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 Drive Data\Sowmya\SLBC Meetings\2023-24\227\Portal_227\Lead Bank Scheme_ACP Targets Banks\"/>
    </mc:Choice>
  </mc:AlternateContent>
  <xr:revisionPtr revIDLastSave="0" documentId="13_ncr:1_{4C1A7CFC-0ADD-42FF-9B2D-262C38D43D35}" xr6:coauthVersionLast="45" xr6:coauthVersionMax="45" xr10:uidLastSave="{00000000-0000-0000-0000-000000000000}"/>
  <bookViews>
    <workbookView xWindow="-120" yWindow="-120" windowWidth="24240" windowHeight="13140" tabRatio="925" firstSheet="3" activeTab="3" xr2:uid="{8EA477BE-E7B4-43A6-9ABB-ADBDA73F8409}"/>
  </bookViews>
  <sheets>
    <sheet name="State" sheetId="51" state="hidden" r:id="rId1"/>
    <sheet name="Consol_BW&amp;DW" sheetId="29" state="hidden" r:id="rId2"/>
    <sheet name="Sheet1" sheetId="49" state="hidden" r:id="rId3"/>
    <sheet name="Sheet" sheetId="43" r:id="rId4"/>
    <sheet name="Consol_BW&amp;DW _ACs" sheetId="44" r:id="rId5"/>
    <sheet name="ASR" sheetId="1" r:id="rId6"/>
    <sheet name="ANK" sheetId="2" r:id="rId7"/>
    <sheet name="ATP" sheetId="3" r:id="rId8"/>
    <sheet name="ANM" sheetId="4" r:id="rId9"/>
    <sheet name="BAP" sheetId="5" r:id="rId10"/>
    <sheet name="CTR" sheetId="6" r:id="rId11"/>
    <sheet name="KON" sheetId="7" r:id="rId12"/>
    <sheet name="EG" sheetId="8" r:id="rId13"/>
    <sheet name="ELR" sheetId="9" r:id="rId14"/>
    <sheet name="GTR" sheetId="10" r:id="rId15"/>
    <sheet name="KKD" sheetId="11" r:id="rId16"/>
    <sheet name="KRI" sheetId="12" r:id="rId17"/>
    <sheet name="KNL" sheetId="13" r:id="rId18"/>
    <sheet name="NAN" sheetId="14" r:id="rId19"/>
    <sheet name="NTR" sheetId="15" r:id="rId20"/>
    <sheet name="PAL" sheetId="16" r:id="rId21"/>
    <sheet name="MAN" sheetId="17" r:id="rId22"/>
    <sheet name="NLR" sheetId="19" r:id="rId23"/>
    <sheet name="SSS" sheetId="20" r:id="rId24"/>
    <sheet name="SKL" sheetId="21" r:id="rId25"/>
    <sheet name="TPT" sheetId="22" r:id="rId26"/>
    <sheet name="PKM" sheetId="18" r:id="rId27"/>
    <sheet name="VSP" sheetId="23" r:id="rId28"/>
    <sheet name="VIZ" sheetId="24" r:id="rId29"/>
    <sheet name="WG" sheetId="25" r:id="rId30"/>
    <sheet name="YSR" sheetId="28" r:id="rId31"/>
    <sheet name="BW" sheetId="42" r:id="rId32"/>
    <sheet name="DW" sheetId="33" r:id="rId33"/>
    <sheet name="Seasons" sheetId="34" r:id="rId34"/>
    <sheet name="SOF" sheetId="46" r:id="rId35"/>
    <sheet name="Other Targets" sheetId="47" r:id="rId36"/>
    <sheet name="PMEGP" sheetId="50" r:id="rId37"/>
    <sheet name="Contact" sheetId="48" r:id="rId38"/>
  </sheets>
  <externalReferences>
    <externalReference r:id="rId39"/>
  </externalReferences>
  <definedNames>
    <definedName name="_xlnm.Print_Area" localSheetId="6">ANK!$A$1:$BB$58</definedName>
    <definedName name="_xlnm.Print_Area" localSheetId="8">ANM!$A$1:$BB$58</definedName>
    <definedName name="_xlnm.Print_Area" localSheetId="5">ASR!$A$1:$BB$58</definedName>
    <definedName name="_xlnm.Print_Area" localSheetId="7">ATP!$A$1:$BB$58</definedName>
    <definedName name="_xlnm.Print_Area" localSheetId="9">BAP!$A$1:$BB$58</definedName>
    <definedName name="_xlnm.Print_Area" localSheetId="31">BW!$A$1:$AH$46</definedName>
    <definedName name="_xlnm.Print_Area" localSheetId="1">'Consol_BW&amp;DW'!$A$58:$AD$89</definedName>
    <definedName name="_xlnm.Print_Area" localSheetId="4">'Consol_BW&amp;DW _ACs'!$A$58:$BC$89</definedName>
    <definedName name="_xlnm.Print_Area" localSheetId="37">Contact!$C$1:$L$20</definedName>
    <definedName name="_xlnm.Print_Area" localSheetId="10">CTR!$A$1:$BB$58</definedName>
    <definedName name="_xlnm.Print_Area" localSheetId="32">DW!$A$1:$AA$33</definedName>
    <definedName name="_xlnm.Print_Area" localSheetId="12">EG!$A$1:$BB$58</definedName>
    <definedName name="_xlnm.Print_Area" localSheetId="13">ELR!$A$1:$BB$58</definedName>
    <definedName name="_xlnm.Print_Area" localSheetId="14">GTR!$A$1:$BB$58</definedName>
    <definedName name="_xlnm.Print_Area" localSheetId="15">KKD!$A$1:$BB$58</definedName>
    <definedName name="_xlnm.Print_Area" localSheetId="17">KNL!$A$1:$BB$58</definedName>
    <definedName name="_xlnm.Print_Area" localSheetId="11">KON!$A$1:$BB$58</definedName>
    <definedName name="_xlnm.Print_Area" localSheetId="16">KRI!$A$1:$BB$58</definedName>
    <definedName name="_xlnm.Print_Area" localSheetId="21">MAN!$A$1:$BB$58</definedName>
    <definedName name="_xlnm.Print_Area" localSheetId="18">NAN!$A$1:$BB$58</definedName>
    <definedName name="_xlnm.Print_Area" localSheetId="22">NLR!$A$1:$BB$58</definedName>
    <definedName name="_xlnm.Print_Area" localSheetId="19">NTR!$A$1:$BB$58</definedName>
    <definedName name="_xlnm.Print_Area" localSheetId="35">'Other Targets'!$C$1:$O$98</definedName>
    <definedName name="_xlnm.Print_Area" localSheetId="20">PAL!$A$1:$BB$58</definedName>
    <definedName name="_xlnm.Print_Area" localSheetId="26">PKM!$A$1:$BB$58</definedName>
    <definedName name="_xlnm.Print_Area" localSheetId="36">PMEGP!$B$1:$U$216</definedName>
    <definedName name="_xlnm.Print_Area" localSheetId="3">Sheet!$D$4:$W$31</definedName>
    <definedName name="_xlnm.Print_Area" localSheetId="24">SKL!$A$1:$BB$58</definedName>
    <definedName name="_xlnm.Print_Area" localSheetId="34">SOF!$D$1:$G$158</definedName>
    <definedName name="_xlnm.Print_Area" localSheetId="23">SSS!$A$1:$BB$58</definedName>
    <definedName name="_xlnm.Print_Area" localSheetId="25">TPT!$A$1:$BB$58</definedName>
    <definedName name="_xlnm.Print_Area" localSheetId="28">VIZ!$A$1:$BB$58</definedName>
    <definedName name="_xlnm.Print_Area" localSheetId="27">VSP!$A$1:$BB$58</definedName>
    <definedName name="_xlnm.Print_Area" localSheetId="29">WG!$A$1:$BB$58</definedName>
    <definedName name="_xlnm.Print_Area" localSheetId="30">YSR!$A$1:$BB$58</definedName>
    <definedName name="_xlnm.Print_Titles" localSheetId="6">ANK!$A:$B,ANK!$1:$8</definedName>
    <definedName name="_xlnm.Print_Titles" localSheetId="8">ANM!$A:$B,ANM!$1:$8</definedName>
    <definedName name="_xlnm.Print_Titles" localSheetId="5">ASR!$A:$B,ASR!$1:$8</definedName>
    <definedName name="_xlnm.Print_Titles" localSheetId="7">ATP!$A:$B,ATP!$1:$8</definedName>
    <definedName name="_xlnm.Print_Titles" localSheetId="9">BAP!$A:$B,BAP!$1:$8</definedName>
    <definedName name="_xlnm.Print_Titles" localSheetId="31">BW!$A:$B</definedName>
    <definedName name="_xlnm.Print_Titles" localSheetId="1">'Consol_BW&amp;DW'!$A:$B</definedName>
    <definedName name="_xlnm.Print_Titles" localSheetId="4">'Consol_BW&amp;DW _ACs'!$A:$B</definedName>
    <definedName name="_xlnm.Print_Titles" localSheetId="37">Contact!$3:$4</definedName>
    <definedName name="_xlnm.Print_Titles" localSheetId="10">CTR!$A:$B,CTR!$1:$8</definedName>
    <definedName name="_xlnm.Print_Titles" localSheetId="32">DW!$A:$B</definedName>
    <definedName name="_xlnm.Print_Titles" localSheetId="12">EG!$A:$B,EG!$1:$8</definedName>
    <definedName name="_xlnm.Print_Titles" localSheetId="13">ELR!$A:$B,ELR!$1:$8</definedName>
    <definedName name="_xlnm.Print_Titles" localSheetId="14">GTR!$A:$B,GTR!$1:$8</definedName>
    <definedName name="_xlnm.Print_Titles" localSheetId="15">KKD!$A:$B,KKD!$1:$8</definedName>
    <definedName name="_xlnm.Print_Titles" localSheetId="17">KNL!$A:$B,KNL!$1:$8</definedName>
    <definedName name="_xlnm.Print_Titles" localSheetId="11">KON!$A:$B,KON!$1:$8</definedName>
    <definedName name="_xlnm.Print_Titles" localSheetId="16">KRI!$A:$B,KRI!$1:$8</definedName>
    <definedName name="_xlnm.Print_Titles" localSheetId="21">MAN!$A:$B,MAN!$1:$8</definedName>
    <definedName name="_xlnm.Print_Titles" localSheetId="18">NAN!$A:$B,NAN!$1:$8</definedName>
    <definedName name="_xlnm.Print_Titles" localSheetId="22">NLR!$A:$B,NLR!$1:$8</definedName>
    <definedName name="_xlnm.Print_Titles" localSheetId="19">NTR!$A:$B,NTR!$1:$8</definedName>
    <definedName name="_xlnm.Print_Titles" localSheetId="20">PAL!$A:$B,PAL!$1:$8</definedName>
    <definedName name="_xlnm.Print_Titles" localSheetId="26">PKM!$A:$B,PKM!$1:$8</definedName>
    <definedName name="_xlnm.Print_Titles" localSheetId="24">SKL!$A:$B,SKL!$1:$8</definedName>
    <definedName name="_xlnm.Print_Titles" localSheetId="34">SOF!$1:$3</definedName>
    <definedName name="_xlnm.Print_Titles" localSheetId="23">SSS!$A:$B,SSS!$1:$8</definedName>
    <definedName name="_xlnm.Print_Titles" localSheetId="25">TPT!$A:$B,TPT!$1:$8</definedName>
    <definedName name="_xlnm.Print_Titles" localSheetId="28">VIZ!$A:$B,VIZ!$1:$8</definedName>
    <definedName name="_xlnm.Print_Titles" localSheetId="27">VSP!$A:$B,VSP!$1:$8</definedName>
    <definedName name="_xlnm.Print_Titles" localSheetId="29">WG!$A:$B,WG!$1:$8</definedName>
    <definedName name="_xlnm.Print_Titles" localSheetId="30">YSR!$A:$B,YSR!$1:$8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7" i="15" l="1"/>
  <c r="S57" i="3"/>
  <c r="S57" i="8"/>
  <c r="S57" i="9"/>
  <c r="S57" i="10"/>
  <c r="S57" i="12"/>
  <c r="S57" i="13"/>
  <c r="S57" i="18"/>
  <c r="S57" i="23"/>
  <c r="S57" i="28"/>
  <c r="AX56" i="2"/>
  <c r="AX57" i="2" s="1"/>
  <c r="AX54" i="2"/>
  <c r="AX53" i="2"/>
  <c r="AX52" i="2"/>
  <c r="AX55" i="2" s="1"/>
  <c r="AX50" i="2"/>
  <c r="AX49" i="2"/>
  <c r="AX48" i="2"/>
  <c r="AX47" i="2"/>
  <c r="AX45" i="2"/>
  <c r="AX46" i="2" s="1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V56" i="2"/>
  <c r="AV57" i="2" s="1"/>
  <c r="AV54" i="2"/>
  <c r="AV53" i="2"/>
  <c r="AV52" i="2"/>
  <c r="AV50" i="2"/>
  <c r="AV49" i="2"/>
  <c r="AV48" i="2"/>
  <c r="AV47" i="2"/>
  <c r="AV45" i="2"/>
  <c r="AV46" i="2" s="1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T56" i="2"/>
  <c r="AT57" i="2" s="1"/>
  <c r="AT54" i="2"/>
  <c r="AT53" i="2"/>
  <c r="AT52" i="2"/>
  <c r="AT50" i="2"/>
  <c r="AT49" i="2"/>
  <c r="AT48" i="2"/>
  <c r="AT47" i="2"/>
  <c r="AT51" i="2" s="1"/>
  <c r="AT45" i="2"/>
  <c r="AT46" i="2" s="1"/>
  <c r="AT42" i="2"/>
  <c r="AT41" i="2"/>
  <c r="AT40" i="2"/>
  <c r="AT39" i="2"/>
  <c r="AT38" i="2"/>
  <c r="AT37" i="2"/>
  <c r="AT36" i="2"/>
  <c r="AT35" i="2"/>
  <c r="AT34" i="2"/>
  <c r="AT33" i="2"/>
  <c r="AT32" i="2"/>
  <c r="AT31" i="2"/>
  <c r="AT30" i="2"/>
  <c r="AT29" i="2"/>
  <c r="AT28" i="2"/>
  <c r="AT27" i="2"/>
  <c r="AT26" i="2"/>
  <c r="AT25" i="2"/>
  <c r="AT24" i="2"/>
  <c r="AT23" i="2"/>
  <c r="AT22" i="2"/>
  <c r="AR56" i="2"/>
  <c r="AR57" i="2" s="1"/>
  <c r="AR54" i="2"/>
  <c r="AR53" i="2"/>
  <c r="AR52" i="2"/>
  <c r="AR50" i="2"/>
  <c r="AR49" i="2"/>
  <c r="AR48" i="2"/>
  <c r="AR47" i="2"/>
  <c r="AR51" i="2" s="1"/>
  <c r="AR45" i="2"/>
  <c r="AR46" i="2" s="1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P56" i="2"/>
  <c r="AP57" i="2" s="1"/>
  <c r="AP54" i="2"/>
  <c r="AP53" i="2"/>
  <c r="AP52" i="2"/>
  <c r="AP55" i="2" s="1"/>
  <c r="AP50" i="2"/>
  <c r="AP49" i="2"/>
  <c r="AP48" i="2"/>
  <c r="AP47" i="2"/>
  <c r="AP45" i="2"/>
  <c r="AP46" i="2" s="1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N56" i="2"/>
  <c r="AN57" i="2" s="1"/>
  <c r="AN54" i="2"/>
  <c r="AN53" i="2"/>
  <c r="AN52" i="2"/>
  <c r="AN50" i="2"/>
  <c r="AN49" i="2"/>
  <c r="AN48" i="2"/>
  <c r="AN47" i="2"/>
  <c r="AN45" i="2"/>
  <c r="AN46" i="2" s="1"/>
  <c r="AN42" i="2"/>
  <c r="AN41" i="2"/>
  <c r="AN40" i="2"/>
  <c r="AN39" i="2"/>
  <c r="AN38" i="2"/>
  <c r="AN37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H56" i="2"/>
  <c r="AH57" i="2" s="1"/>
  <c r="AH54" i="2"/>
  <c r="AH53" i="2"/>
  <c r="AH52" i="2"/>
  <c r="AH50" i="2"/>
  <c r="AH49" i="2"/>
  <c r="AH48" i="2"/>
  <c r="AH47" i="2"/>
  <c r="AH51" i="2" s="1"/>
  <c r="AH45" i="2"/>
  <c r="AH46" i="2" s="1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F56" i="2"/>
  <c r="AF57" i="2" s="1"/>
  <c r="AF54" i="2"/>
  <c r="AF53" i="2"/>
  <c r="AF52" i="2"/>
  <c r="AF50" i="2"/>
  <c r="AF49" i="2"/>
  <c r="AF48" i="2"/>
  <c r="AF47" i="2"/>
  <c r="AF45" i="2"/>
  <c r="AF46" i="2" s="1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AF28" i="2"/>
  <c r="AF27" i="2"/>
  <c r="AF26" i="2"/>
  <c r="AF25" i="2"/>
  <c r="AF24" i="2"/>
  <c r="AF23" i="2"/>
  <c r="AF22" i="2"/>
  <c r="AD56" i="2"/>
  <c r="AD57" i="2" s="1"/>
  <c r="AD54" i="2"/>
  <c r="AD53" i="2"/>
  <c r="AD52" i="2"/>
  <c r="AD55" i="2" s="1"/>
  <c r="AD50" i="2"/>
  <c r="AD49" i="2"/>
  <c r="AD48" i="2"/>
  <c r="AD47" i="2"/>
  <c r="AD45" i="2"/>
  <c r="AD46" i="2" s="1"/>
  <c r="AD42" i="2"/>
  <c r="AD41" i="2"/>
  <c r="AD40" i="2"/>
  <c r="AD39" i="2"/>
  <c r="AD38" i="2"/>
  <c r="AD37" i="2"/>
  <c r="AD36" i="2"/>
  <c r="AD35" i="2"/>
  <c r="AD34" i="2"/>
  <c r="AD33" i="2"/>
  <c r="AD32" i="2"/>
  <c r="AD31" i="2"/>
  <c r="AD30" i="2"/>
  <c r="AD29" i="2"/>
  <c r="AD28" i="2"/>
  <c r="AD27" i="2"/>
  <c r="AD26" i="2"/>
  <c r="AD25" i="2"/>
  <c r="AD24" i="2"/>
  <c r="AD23" i="2"/>
  <c r="AD22" i="2"/>
  <c r="AB56" i="2"/>
  <c r="AB57" i="2" s="1"/>
  <c r="AB54" i="2"/>
  <c r="AB53" i="2"/>
  <c r="AB52" i="2"/>
  <c r="AB50" i="2"/>
  <c r="AB49" i="2"/>
  <c r="AB48" i="2"/>
  <c r="AB47" i="2"/>
  <c r="AB45" i="2"/>
  <c r="AB46" i="2" s="1"/>
  <c r="AB42" i="2"/>
  <c r="AB41" i="2"/>
  <c r="AB40" i="2"/>
  <c r="AB39" i="2"/>
  <c r="AB38" i="2"/>
  <c r="AB37" i="2"/>
  <c r="AB36" i="2"/>
  <c r="AB35" i="2"/>
  <c r="AB34" i="2"/>
  <c r="AB33" i="2"/>
  <c r="AB32" i="2"/>
  <c r="AB31" i="2"/>
  <c r="AB30" i="2"/>
  <c r="AB29" i="2"/>
  <c r="AB28" i="2"/>
  <c r="AB27" i="2"/>
  <c r="AB26" i="2"/>
  <c r="AB25" i="2"/>
  <c r="AB24" i="2"/>
  <c r="AB23" i="2"/>
  <c r="AB22" i="2"/>
  <c r="Z56" i="2"/>
  <c r="Z54" i="2"/>
  <c r="AJ54" i="2" s="1"/>
  <c r="Z53" i="2"/>
  <c r="Z52" i="2"/>
  <c r="Z50" i="2"/>
  <c r="Z49" i="2"/>
  <c r="AJ49" i="2" s="1"/>
  <c r="Z48" i="2"/>
  <c r="Z47" i="2"/>
  <c r="Z45" i="2"/>
  <c r="Z42" i="2"/>
  <c r="AJ42" i="2" s="1"/>
  <c r="Z41" i="2"/>
  <c r="Z40" i="2"/>
  <c r="AJ40" i="2" s="1"/>
  <c r="Z39" i="2"/>
  <c r="Z38" i="2"/>
  <c r="AJ38" i="2" s="1"/>
  <c r="Z37" i="2"/>
  <c r="Z36" i="2"/>
  <c r="AJ36" i="2" s="1"/>
  <c r="Z35" i="2"/>
  <c r="AJ35" i="2" s="1"/>
  <c r="Z34" i="2"/>
  <c r="AJ34" i="2" s="1"/>
  <c r="Z33" i="2"/>
  <c r="Z32" i="2"/>
  <c r="AJ32" i="2" s="1"/>
  <c r="Z31" i="2"/>
  <c r="Z30" i="2"/>
  <c r="AJ30" i="2" s="1"/>
  <c r="Z29" i="2"/>
  <c r="Z28" i="2"/>
  <c r="AJ28" i="2" s="1"/>
  <c r="Z27" i="2"/>
  <c r="AJ27" i="2" s="1"/>
  <c r="Z26" i="2"/>
  <c r="AJ26" i="2" s="1"/>
  <c r="Z25" i="2"/>
  <c r="Z24" i="2"/>
  <c r="AJ24" i="2" s="1"/>
  <c r="Z23" i="2"/>
  <c r="Z22" i="2"/>
  <c r="X56" i="2"/>
  <c r="X57" i="2" s="1"/>
  <c r="X54" i="2"/>
  <c r="X53" i="2"/>
  <c r="X52" i="2"/>
  <c r="X50" i="2"/>
  <c r="X49" i="2"/>
  <c r="X48" i="2"/>
  <c r="X47" i="2"/>
  <c r="X45" i="2"/>
  <c r="X46" i="2" s="1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T56" i="2"/>
  <c r="T57" i="2" s="1"/>
  <c r="T54" i="2"/>
  <c r="T53" i="2"/>
  <c r="T52" i="2"/>
  <c r="T55" i="2" s="1"/>
  <c r="T50" i="2"/>
  <c r="T49" i="2"/>
  <c r="T48" i="2"/>
  <c r="T47" i="2"/>
  <c r="T45" i="2"/>
  <c r="T46" i="2" s="1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R56" i="2"/>
  <c r="R57" i="2" s="1"/>
  <c r="R54" i="2"/>
  <c r="R53" i="2"/>
  <c r="R52" i="2"/>
  <c r="R50" i="2"/>
  <c r="R49" i="2"/>
  <c r="R48" i="2"/>
  <c r="R47" i="2"/>
  <c r="R45" i="2"/>
  <c r="R46" i="2" s="1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P56" i="2"/>
  <c r="P57" i="2" s="1"/>
  <c r="N56" i="2"/>
  <c r="N57" i="2" s="1"/>
  <c r="P54" i="2"/>
  <c r="P53" i="2"/>
  <c r="P52" i="2"/>
  <c r="P55" i="2" s="1"/>
  <c r="P50" i="2"/>
  <c r="P49" i="2"/>
  <c r="P48" i="2"/>
  <c r="P47" i="2"/>
  <c r="P51" i="2" s="1"/>
  <c r="P45" i="2"/>
  <c r="P46" i="2" s="1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N54" i="2"/>
  <c r="N53" i="2"/>
  <c r="N52" i="2"/>
  <c r="N50" i="2"/>
  <c r="N49" i="2"/>
  <c r="N48" i="2"/>
  <c r="N47" i="2"/>
  <c r="N45" i="2"/>
  <c r="N46" i="2" s="1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J54" i="2"/>
  <c r="J53" i="2"/>
  <c r="J52" i="2"/>
  <c r="J50" i="2"/>
  <c r="J49" i="2"/>
  <c r="J48" i="2"/>
  <c r="J47" i="2"/>
  <c r="J45" i="2"/>
  <c r="J46" i="2" s="1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43" i="2" s="1"/>
  <c r="H54" i="2"/>
  <c r="H53" i="2"/>
  <c r="H52" i="2"/>
  <c r="H50" i="2"/>
  <c r="H49" i="2"/>
  <c r="H48" i="2"/>
  <c r="H47" i="2"/>
  <c r="H45" i="2"/>
  <c r="H46" i="2" s="1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F54" i="2"/>
  <c r="F53" i="2"/>
  <c r="F52" i="2"/>
  <c r="F55" i="2" s="1"/>
  <c r="F50" i="2"/>
  <c r="F49" i="2"/>
  <c r="F48" i="2"/>
  <c r="F47" i="2"/>
  <c r="F51" i="2" s="1"/>
  <c r="F45" i="2"/>
  <c r="F46" i="2" s="1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D54" i="2"/>
  <c r="D53" i="2"/>
  <c r="D52" i="2"/>
  <c r="D50" i="2"/>
  <c r="D49" i="2"/>
  <c r="D48" i="2"/>
  <c r="D47" i="2"/>
  <c r="D45" i="2"/>
  <c r="D46" i="2" s="1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AX56" i="3"/>
  <c r="AX57" i="3" s="1"/>
  <c r="AX54" i="3"/>
  <c r="AX53" i="3"/>
  <c r="AX52" i="3"/>
  <c r="AX50" i="3"/>
  <c r="AX49" i="3"/>
  <c r="AX48" i="3"/>
  <c r="AX47" i="3"/>
  <c r="AX45" i="3"/>
  <c r="AX46" i="3" s="1"/>
  <c r="AX42" i="3"/>
  <c r="AX41" i="3"/>
  <c r="AX40" i="3"/>
  <c r="AX39" i="3"/>
  <c r="AX38" i="3"/>
  <c r="AX37" i="3"/>
  <c r="AX36" i="3"/>
  <c r="AX35" i="3"/>
  <c r="AX34" i="3"/>
  <c r="AX33" i="3"/>
  <c r="AX32" i="3"/>
  <c r="AX31" i="3"/>
  <c r="AX30" i="3"/>
  <c r="AX29" i="3"/>
  <c r="AX28" i="3"/>
  <c r="AX27" i="3"/>
  <c r="AX26" i="3"/>
  <c r="AX25" i="3"/>
  <c r="AX24" i="3"/>
  <c r="AX23" i="3"/>
  <c r="AX22" i="3"/>
  <c r="AV56" i="3"/>
  <c r="AV57" i="3" s="1"/>
  <c r="AV54" i="3"/>
  <c r="AV53" i="3"/>
  <c r="AV52" i="3"/>
  <c r="AV50" i="3"/>
  <c r="AV49" i="3"/>
  <c r="AV48" i="3"/>
  <c r="AV47" i="3"/>
  <c r="AV51" i="3" s="1"/>
  <c r="AV45" i="3"/>
  <c r="AV46" i="3" s="1"/>
  <c r="AV42" i="3"/>
  <c r="AV41" i="3"/>
  <c r="AV40" i="3"/>
  <c r="AV39" i="3"/>
  <c r="AV38" i="3"/>
  <c r="AV37" i="3"/>
  <c r="AV36" i="3"/>
  <c r="AV35" i="3"/>
  <c r="AV34" i="3"/>
  <c r="AV33" i="3"/>
  <c r="AV32" i="3"/>
  <c r="AV31" i="3"/>
  <c r="AV30" i="3"/>
  <c r="AV29" i="3"/>
  <c r="AV28" i="3"/>
  <c r="AV27" i="3"/>
  <c r="AV26" i="3"/>
  <c r="AV25" i="3"/>
  <c r="AV24" i="3"/>
  <c r="AV23" i="3"/>
  <c r="AV22" i="3"/>
  <c r="AT56" i="3"/>
  <c r="AT57" i="3" s="1"/>
  <c r="AT54" i="3"/>
  <c r="AT53" i="3"/>
  <c r="AT52" i="3"/>
  <c r="AT50" i="3"/>
  <c r="AT49" i="3"/>
  <c r="AT48" i="3"/>
  <c r="AT47" i="3"/>
  <c r="AT45" i="3"/>
  <c r="AT46" i="3" s="1"/>
  <c r="AT42" i="3"/>
  <c r="AT41" i="3"/>
  <c r="AT40" i="3"/>
  <c r="AT39" i="3"/>
  <c r="AT38" i="3"/>
  <c r="AT37" i="3"/>
  <c r="AT36" i="3"/>
  <c r="AT35" i="3"/>
  <c r="AT34" i="3"/>
  <c r="AT33" i="3"/>
  <c r="AT32" i="3"/>
  <c r="AT31" i="3"/>
  <c r="AT30" i="3"/>
  <c r="AT29" i="3"/>
  <c r="AT28" i="3"/>
  <c r="AT27" i="3"/>
  <c r="AT26" i="3"/>
  <c r="AT25" i="3"/>
  <c r="AT24" i="3"/>
  <c r="AT23" i="3"/>
  <c r="AT22" i="3"/>
  <c r="AR56" i="3"/>
  <c r="AR57" i="3" s="1"/>
  <c r="AR54" i="3"/>
  <c r="AR53" i="3"/>
  <c r="AR52" i="3"/>
  <c r="AR50" i="3"/>
  <c r="AR49" i="3"/>
  <c r="AR48" i="3"/>
  <c r="AR47" i="3"/>
  <c r="AR45" i="3"/>
  <c r="AR46" i="3" s="1"/>
  <c r="AR42" i="3"/>
  <c r="AR41" i="3"/>
  <c r="AR40" i="3"/>
  <c r="AR39" i="3"/>
  <c r="AR38" i="3"/>
  <c r="AR37" i="3"/>
  <c r="AR36" i="3"/>
  <c r="AR35" i="3"/>
  <c r="AR34" i="3"/>
  <c r="AR33" i="3"/>
  <c r="AR32" i="3"/>
  <c r="AR31" i="3"/>
  <c r="AR30" i="3"/>
  <c r="AR29" i="3"/>
  <c r="AR28" i="3"/>
  <c r="AR27" i="3"/>
  <c r="AR26" i="3"/>
  <c r="AR25" i="3"/>
  <c r="AR24" i="3"/>
  <c r="AR23" i="3"/>
  <c r="AR22" i="3"/>
  <c r="AP56" i="3"/>
  <c r="AP57" i="3" s="1"/>
  <c r="AP54" i="3"/>
  <c r="AP53" i="3"/>
  <c r="AP52" i="3"/>
  <c r="AP50" i="3"/>
  <c r="AP49" i="3"/>
  <c r="AP48" i="3"/>
  <c r="AP47" i="3"/>
  <c r="AP45" i="3"/>
  <c r="AP46" i="3" s="1"/>
  <c r="AP42" i="3"/>
  <c r="AP41" i="3"/>
  <c r="AP40" i="3"/>
  <c r="AP39" i="3"/>
  <c r="AP38" i="3"/>
  <c r="AP37" i="3"/>
  <c r="AP36" i="3"/>
  <c r="AP35" i="3"/>
  <c r="AP34" i="3"/>
  <c r="AP33" i="3"/>
  <c r="AP32" i="3"/>
  <c r="AP31" i="3"/>
  <c r="AP30" i="3"/>
  <c r="AP29" i="3"/>
  <c r="AP28" i="3"/>
  <c r="AP27" i="3"/>
  <c r="AP26" i="3"/>
  <c r="AP25" i="3"/>
  <c r="AP24" i="3"/>
  <c r="AP23" i="3"/>
  <c r="AP22" i="3"/>
  <c r="AN56" i="3"/>
  <c r="AN57" i="3" s="1"/>
  <c r="AN54" i="3"/>
  <c r="AN53" i="3"/>
  <c r="AN52" i="3"/>
  <c r="AN50" i="3"/>
  <c r="AN49" i="3"/>
  <c r="AN48" i="3"/>
  <c r="AN47" i="3"/>
  <c r="AN45" i="3"/>
  <c r="AN46" i="3" s="1"/>
  <c r="AN42" i="3"/>
  <c r="AN41" i="3"/>
  <c r="AN40" i="3"/>
  <c r="AN39" i="3"/>
  <c r="AN38" i="3"/>
  <c r="AN37" i="3"/>
  <c r="AN36" i="3"/>
  <c r="AN35" i="3"/>
  <c r="AN34" i="3"/>
  <c r="AN33" i="3"/>
  <c r="AN32" i="3"/>
  <c r="AN31" i="3"/>
  <c r="AN30" i="3"/>
  <c r="AN29" i="3"/>
  <c r="AN28" i="3"/>
  <c r="AN27" i="3"/>
  <c r="AN26" i="3"/>
  <c r="AN25" i="3"/>
  <c r="AN24" i="3"/>
  <c r="AN23" i="3"/>
  <c r="AN22" i="3"/>
  <c r="AH56" i="3"/>
  <c r="AH57" i="3" s="1"/>
  <c r="AH54" i="3"/>
  <c r="AH53" i="3"/>
  <c r="AH52" i="3"/>
  <c r="AH50" i="3"/>
  <c r="AH49" i="3"/>
  <c r="AH48" i="3"/>
  <c r="AH47" i="3"/>
  <c r="AH45" i="3"/>
  <c r="AH46" i="3" s="1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5" i="3"/>
  <c r="AH24" i="3"/>
  <c r="AH23" i="3"/>
  <c r="AH22" i="3"/>
  <c r="AF56" i="3"/>
  <c r="AF57" i="3" s="1"/>
  <c r="AF54" i="3"/>
  <c r="AF53" i="3"/>
  <c r="AF52" i="3"/>
  <c r="AF50" i="3"/>
  <c r="AF49" i="3"/>
  <c r="AF48" i="3"/>
  <c r="AF47" i="3"/>
  <c r="AF45" i="3"/>
  <c r="AF46" i="3" s="1"/>
  <c r="AF42" i="3"/>
  <c r="AF41" i="3"/>
  <c r="AF40" i="3"/>
  <c r="AF39" i="3"/>
  <c r="AF38" i="3"/>
  <c r="AF37" i="3"/>
  <c r="AF36" i="3"/>
  <c r="AF35" i="3"/>
  <c r="AF34" i="3"/>
  <c r="AF33" i="3"/>
  <c r="AF32" i="3"/>
  <c r="AF31" i="3"/>
  <c r="AF30" i="3"/>
  <c r="AF29" i="3"/>
  <c r="AF28" i="3"/>
  <c r="AF27" i="3"/>
  <c r="AF26" i="3"/>
  <c r="AF25" i="3"/>
  <c r="AF24" i="3"/>
  <c r="AF23" i="3"/>
  <c r="AF22" i="3"/>
  <c r="AD56" i="3"/>
  <c r="AD57" i="3" s="1"/>
  <c r="AD54" i="3"/>
  <c r="AD53" i="3"/>
  <c r="AD52" i="3"/>
  <c r="AD50" i="3"/>
  <c r="AD49" i="3"/>
  <c r="AD48" i="3"/>
  <c r="AD47" i="3"/>
  <c r="AD45" i="3"/>
  <c r="AD46" i="3" s="1"/>
  <c r="AD42" i="3"/>
  <c r="AD41" i="3"/>
  <c r="AD40" i="3"/>
  <c r="AD39" i="3"/>
  <c r="AD38" i="3"/>
  <c r="AD37" i="3"/>
  <c r="AD36" i="3"/>
  <c r="AD35" i="3"/>
  <c r="AD34" i="3"/>
  <c r="AD33" i="3"/>
  <c r="AD32" i="3"/>
  <c r="AD31" i="3"/>
  <c r="AD30" i="3"/>
  <c r="AD29" i="3"/>
  <c r="AD28" i="3"/>
  <c r="AD27" i="3"/>
  <c r="AD26" i="3"/>
  <c r="AD25" i="3"/>
  <c r="AD24" i="3"/>
  <c r="AD23" i="3"/>
  <c r="AD22" i="3"/>
  <c r="AB56" i="3"/>
  <c r="AB57" i="3" s="1"/>
  <c r="AB54" i="3"/>
  <c r="AB53" i="3"/>
  <c r="AB52" i="3"/>
  <c r="AB50" i="3"/>
  <c r="AB49" i="3"/>
  <c r="AB48" i="3"/>
  <c r="AB47" i="3"/>
  <c r="AB45" i="3"/>
  <c r="AB46" i="3" s="1"/>
  <c r="AB42" i="3"/>
  <c r="AB41" i="3"/>
  <c r="AB40" i="3"/>
  <c r="AB39" i="3"/>
  <c r="AB38" i="3"/>
  <c r="AB37" i="3"/>
  <c r="AB36" i="3"/>
  <c r="AB35" i="3"/>
  <c r="AB34" i="3"/>
  <c r="AB33" i="3"/>
  <c r="AB32" i="3"/>
  <c r="AB31" i="3"/>
  <c r="AB30" i="3"/>
  <c r="AB29" i="3"/>
  <c r="AB28" i="3"/>
  <c r="AB27" i="3"/>
  <c r="AB26" i="3"/>
  <c r="AB25" i="3"/>
  <c r="AB24" i="3"/>
  <c r="AB23" i="3"/>
  <c r="AB22" i="3"/>
  <c r="Z56" i="3"/>
  <c r="Z54" i="3"/>
  <c r="AJ54" i="3" s="1"/>
  <c r="Z53" i="3"/>
  <c r="Z52" i="3"/>
  <c r="Z50" i="3"/>
  <c r="AJ50" i="3" s="1"/>
  <c r="Z49" i="3"/>
  <c r="AJ49" i="3" s="1"/>
  <c r="Z48" i="3"/>
  <c r="Z47" i="3"/>
  <c r="Z45" i="3"/>
  <c r="Z42" i="3"/>
  <c r="AJ42" i="3" s="1"/>
  <c r="Z41" i="3"/>
  <c r="Z40" i="3"/>
  <c r="AJ40" i="3" s="1"/>
  <c r="Z39" i="3"/>
  <c r="AJ39" i="3" s="1"/>
  <c r="Z38" i="3"/>
  <c r="AJ38" i="3" s="1"/>
  <c r="Z37" i="3"/>
  <c r="Z36" i="3"/>
  <c r="AJ36" i="3" s="1"/>
  <c r="Z35" i="3"/>
  <c r="Z34" i="3"/>
  <c r="AJ34" i="3" s="1"/>
  <c r="Z33" i="3"/>
  <c r="Z32" i="3"/>
  <c r="AJ32" i="3" s="1"/>
  <c r="Z31" i="3"/>
  <c r="AJ31" i="3" s="1"/>
  <c r="Z30" i="3"/>
  <c r="AJ30" i="3" s="1"/>
  <c r="Z29" i="3"/>
  <c r="Z28" i="3"/>
  <c r="AJ28" i="3" s="1"/>
  <c r="Z27" i="3"/>
  <c r="Z26" i="3"/>
  <c r="AJ26" i="3" s="1"/>
  <c r="Z25" i="3"/>
  <c r="Z24" i="3"/>
  <c r="AJ24" i="3" s="1"/>
  <c r="Z23" i="3"/>
  <c r="AJ23" i="3" s="1"/>
  <c r="Z22" i="3"/>
  <c r="X56" i="3"/>
  <c r="X57" i="3" s="1"/>
  <c r="X54" i="3"/>
  <c r="X53" i="3"/>
  <c r="X52" i="3"/>
  <c r="X50" i="3"/>
  <c r="X49" i="3"/>
  <c r="X48" i="3"/>
  <c r="X47" i="3"/>
  <c r="X45" i="3"/>
  <c r="X46" i="3" s="1"/>
  <c r="X42" i="3"/>
  <c r="X41" i="3"/>
  <c r="X40" i="3"/>
  <c r="X39" i="3"/>
  <c r="X38" i="3"/>
  <c r="X37" i="3"/>
  <c r="X36" i="3"/>
  <c r="X35" i="3"/>
  <c r="X34" i="3"/>
  <c r="X33" i="3"/>
  <c r="X32" i="3"/>
  <c r="X31" i="3"/>
  <c r="X30" i="3"/>
  <c r="X29" i="3"/>
  <c r="X28" i="3"/>
  <c r="X27" i="3"/>
  <c r="X26" i="3"/>
  <c r="X25" i="3"/>
  <c r="X24" i="3"/>
  <c r="X23" i="3"/>
  <c r="X22" i="3"/>
  <c r="T56" i="3"/>
  <c r="T57" i="3" s="1"/>
  <c r="T54" i="3"/>
  <c r="T53" i="3"/>
  <c r="T52" i="3"/>
  <c r="T50" i="3"/>
  <c r="T49" i="3"/>
  <c r="T48" i="3"/>
  <c r="T47" i="3"/>
  <c r="T45" i="3"/>
  <c r="T46" i="3" s="1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R56" i="3"/>
  <c r="R57" i="3" s="1"/>
  <c r="R54" i="3"/>
  <c r="R53" i="3"/>
  <c r="R52" i="3"/>
  <c r="R50" i="3"/>
  <c r="R49" i="3"/>
  <c r="R48" i="3"/>
  <c r="R47" i="3"/>
  <c r="R45" i="3"/>
  <c r="R46" i="3" s="1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P56" i="3"/>
  <c r="P57" i="3" s="1"/>
  <c r="N56" i="3"/>
  <c r="N57" i="3" s="1"/>
  <c r="P54" i="3"/>
  <c r="P53" i="3"/>
  <c r="P52" i="3"/>
  <c r="P55" i="3" s="1"/>
  <c r="P50" i="3"/>
  <c r="P49" i="3"/>
  <c r="P48" i="3"/>
  <c r="P47" i="3"/>
  <c r="P51" i="3" s="1"/>
  <c r="P45" i="3"/>
  <c r="P46" i="3" s="1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N54" i="3"/>
  <c r="N53" i="3"/>
  <c r="N52" i="3"/>
  <c r="N50" i="3"/>
  <c r="N49" i="3"/>
  <c r="N48" i="3"/>
  <c r="N47" i="3"/>
  <c r="N45" i="3"/>
  <c r="N46" i="3" s="1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J54" i="3"/>
  <c r="J53" i="3"/>
  <c r="J52" i="3"/>
  <c r="J50" i="3"/>
  <c r="J49" i="3"/>
  <c r="J48" i="3"/>
  <c r="J47" i="3"/>
  <c r="J45" i="3"/>
  <c r="J46" i="3" s="1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H54" i="3"/>
  <c r="H53" i="3"/>
  <c r="H52" i="3"/>
  <c r="H55" i="3" s="1"/>
  <c r="H50" i="3"/>
  <c r="H49" i="3"/>
  <c r="H48" i="3"/>
  <c r="H47" i="3"/>
  <c r="H45" i="3"/>
  <c r="H46" i="3" s="1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F54" i="3"/>
  <c r="F53" i="3"/>
  <c r="F52" i="3"/>
  <c r="F55" i="3" s="1"/>
  <c r="F50" i="3"/>
  <c r="F49" i="3"/>
  <c r="F48" i="3"/>
  <c r="F47" i="3"/>
  <c r="F51" i="3" s="1"/>
  <c r="F45" i="3"/>
  <c r="F46" i="3" s="1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D54" i="3"/>
  <c r="D53" i="3"/>
  <c r="D52" i="3"/>
  <c r="D50" i="3"/>
  <c r="D49" i="3"/>
  <c r="D48" i="3"/>
  <c r="D47" i="3"/>
  <c r="D45" i="3"/>
  <c r="D46" i="3" s="1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AX56" i="4"/>
  <c r="AX57" i="4" s="1"/>
  <c r="AX54" i="4"/>
  <c r="AX53" i="4"/>
  <c r="AX52" i="4"/>
  <c r="AX55" i="4" s="1"/>
  <c r="AX50" i="4"/>
  <c r="AX49" i="4"/>
  <c r="AX48" i="4"/>
  <c r="AX47" i="4"/>
  <c r="AX45" i="4"/>
  <c r="AX46" i="4" s="1"/>
  <c r="AX42" i="4"/>
  <c r="AX41" i="4"/>
  <c r="AX40" i="4"/>
  <c r="AX39" i="4"/>
  <c r="AX38" i="4"/>
  <c r="AX37" i="4"/>
  <c r="AX36" i="4"/>
  <c r="AX35" i="4"/>
  <c r="AX34" i="4"/>
  <c r="AX33" i="4"/>
  <c r="AX32" i="4"/>
  <c r="AX31" i="4"/>
  <c r="AX30" i="4"/>
  <c r="AX29" i="4"/>
  <c r="AX28" i="4"/>
  <c r="AX27" i="4"/>
  <c r="AX26" i="4"/>
  <c r="AX25" i="4"/>
  <c r="AX24" i="4"/>
  <c r="AX23" i="4"/>
  <c r="AX22" i="4"/>
  <c r="AV56" i="4"/>
  <c r="AV57" i="4" s="1"/>
  <c r="AV54" i="4"/>
  <c r="AV53" i="4"/>
  <c r="AV52" i="4"/>
  <c r="AV50" i="4"/>
  <c r="AV49" i="4"/>
  <c r="AV48" i="4"/>
  <c r="AV47" i="4"/>
  <c r="AV45" i="4"/>
  <c r="AV46" i="4" s="1"/>
  <c r="AV42" i="4"/>
  <c r="AV41" i="4"/>
  <c r="AV40" i="4"/>
  <c r="AV39" i="4"/>
  <c r="AV38" i="4"/>
  <c r="AV37" i="4"/>
  <c r="AV36" i="4"/>
  <c r="AV35" i="4"/>
  <c r="AV34" i="4"/>
  <c r="AV33" i="4"/>
  <c r="AV32" i="4"/>
  <c r="AV31" i="4"/>
  <c r="AV30" i="4"/>
  <c r="AV29" i="4"/>
  <c r="AV28" i="4"/>
  <c r="AV27" i="4"/>
  <c r="AV26" i="4"/>
  <c r="AV25" i="4"/>
  <c r="AV24" i="4"/>
  <c r="AV23" i="4"/>
  <c r="AV22" i="4"/>
  <c r="AT56" i="4"/>
  <c r="AT57" i="4" s="1"/>
  <c r="AT54" i="4"/>
  <c r="AT53" i="4"/>
  <c r="AT52" i="4"/>
  <c r="AT55" i="4" s="1"/>
  <c r="AT50" i="4"/>
  <c r="AT49" i="4"/>
  <c r="AT48" i="4"/>
  <c r="AT47" i="4"/>
  <c r="AT45" i="4"/>
  <c r="AT46" i="4" s="1"/>
  <c r="AT42" i="4"/>
  <c r="AT41" i="4"/>
  <c r="AT40" i="4"/>
  <c r="AT39" i="4"/>
  <c r="AT38" i="4"/>
  <c r="AT37" i="4"/>
  <c r="AT36" i="4"/>
  <c r="AT35" i="4"/>
  <c r="AT34" i="4"/>
  <c r="AT33" i="4"/>
  <c r="AT32" i="4"/>
  <c r="AT31" i="4"/>
  <c r="AT30" i="4"/>
  <c r="AT29" i="4"/>
  <c r="AT28" i="4"/>
  <c r="AT27" i="4"/>
  <c r="AT26" i="4"/>
  <c r="AT25" i="4"/>
  <c r="AT24" i="4"/>
  <c r="AT23" i="4"/>
  <c r="AT22" i="4"/>
  <c r="AR56" i="4"/>
  <c r="AR57" i="4" s="1"/>
  <c r="AR54" i="4"/>
  <c r="AR53" i="4"/>
  <c r="AR52" i="4"/>
  <c r="AR50" i="4"/>
  <c r="AR49" i="4"/>
  <c r="AR48" i="4"/>
  <c r="AR47" i="4"/>
  <c r="AR45" i="4"/>
  <c r="AR46" i="4" s="1"/>
  <c r="AR42" i="4"/>
  <c r="AR41" i="4"/>
  <c r="AR40" i="4"/>
  <c r="AR39" i="4"/>
  <c r="AR38" i="4"/>
  <c r="AR37" i="4"/>
  <c r="AR36" i="4"/>
  <c r="AR35" i="4"/>
  <c r="AR34" i="4"/>
  <c r="AR33" i="4"/>
  <c r="AR32" i="4"/>
  <c r="AR31" i="4"/>
  <c r="AR30" i="4"/>
  <c r="AR29" i="4"/>
  <c r="AR28" i="4"/>
  <c r="AR27" i="4"/>
  <c r="AR26" i="4"/>
  <c r="AR25" i="4"/>
  <c r="AR24" i="4"/>
  <c r="AR23" i="4"/>
  <c r="AR22" i="4"/>
  <c r="AP56" i="4"/>
  <c r="AP57" i="4" s="1"/>
  <c r="AP54" i="4"/>
  <c r="AP53" i="4"/>
  <c r="AP52" i="4"/>
  <c r="AP50" i="4"/>
  <c r="AP49" i="4"/>
  <c r="AP48" i="4"/>
  <c r="AP47" i="4"/>
  <c r="AP45" i="4"/>
  <c r="AP46" i="4" s="1"/>
  <c r="AP42" i="4"/>
  <c r="AP41" i="4"/>
  <c r="AP40" i="4"/>
  <c r="AP39" i="4"/>
  <c r="AP38" i="4"/>
  <c r="AP37" i="4"/>
  <c r="AP36" i="4"/>
  <c r="AP35" i="4"/>
  <c r="AP34" i="4"/>
  <c r="AP33" i="4"/>
  <c r="AP32" i="4"/>
  <c r="AP31" i="4"/>
  <c r="AP30" i="4"/>
  <c r="AP29" i="4"/>
  <c r="AP28" i="4"/>
  <c r="AP27" i="4"/>
  <c r="AP26" i="4"/>
  <c r="AP25" i="4"/>
  <c r="AP24" i="4"/>
  <c r="AP23" i="4"/>
  <c r="AP22" i="4"/>
  <c r="AN56" i="4"/>
  <c r="AN57" i="4" s="1"/>
  <c r="AN54" i="4"/>
  <c r="AN53" i="4"/>
  <c r="AN52" i="4"/>
  <c r="AN50" i="4"/>
  <c r="AN49" i="4"/>
  <c r="AN48" i="4"/>
  <c r="AN47" i="4"/>
  <c r="AN45" i="4"/>
  <c r="AN46" i="4" s="1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2" i="4"/>
  <c r="AH56" i="4"/>
  <c r="AH57" i="4" s="1"/>
  <c r="AH54" i="4"/>
  <c r="AH53" i="4"/>
  <c r="AH52" i="4"/>
  <c r="AH50" i="4"/>
  <c r="AH49" i="4"/>
  <c r="AH48" i="4"/>
  <c r="AH47" i="4"/>
  <c r="AH45" i="4"/>
  <c r="AH46" i="4" s="1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5" i="4"/>
  <c r="AH24" i="4"/>
  <c r="AH23" i="4"/>
  <c r="AH22" i="4"/>
  <c r="AF56" i="4"/>
  <c r="AF57" i="4" s="1"/>
  <c r="AF54" i="4"/>
  <c r="AF53" i="4"/>
  <c r="AF52" i="4"/>
  <c r="AF50" i="4"/>
  <c r="AF49" i="4"/>
  <c r="AF48" i="4"/>
  <c r="AF47" i="4"/>
  <c r="AF45" i="4"/>
  <c r="AF46" i="4" s="1"/>
  <c r="AF42" i="4"/>
  <c r="AF41" i="4"/>
  <c r="AF40" i="4"/>
  <c r="AF39" i="4"/>
  <c r="AF38" i="4"/>
  <c r="AF37" i="4"/>
  <c r="AF36" i="4"/>
  <c r="AF35" i="4"/>
  <c r="AF34" i="4"/>
  <c r="AF33" i="4"/>
  <c r="AF32" i="4"/>
  <c r="AF31" i="4"/>
  <c r="AF30" i="4"/>
  <c r="AF29" i="4"/>
  <c r="AF28" i="4"/>
  <c r="AF27" i="4"/>
  <c r="AF26" i="4"/>
  <c r="AF25" i="4"/>
  <c r="AF24" i="4"/>
  <c r="AF23" i="4"/>
  <c r="AF22" i="4"/>
  <c r="AD56" i="4"/>
  <c r="AD57" i="4" s="1"/>
  <c r="AD54" i="4"/>
  <c r="AD53" i="4"/>
  <c r="AD52" i="4"/>
  <c r="AD55" i="4" s="1"/>
  <c r="AD50" i="4"/>
  <c r="AD49" i="4"/>
  <c r="AD48" i="4"/>
  <c r="AD47" i="4"/>
  <c r="AD45" i="4"/>
  <c r="AD46" i="4" s="1"/>
  <c r="AD42" i="4"/>
  <c r="AD41" i="4"/>
  <c r="AD40" i="4"/>
  <c r="AD39" i="4"/>
  <c r="AD38" i="4"/>
  <c r="AD37" i="4"/>
  <c r="AD36" i="4"/>
  <c r="AD35" i="4"/>
  <c r="AD34" i="4"/>
  <c r="AD33" i="4"/>
  <c r="AD32" i="4"/>
  <c r="AD31" i="4"/>
  <c r="AD30" i="4"/>
  <c r="AD29" i="4"/>
  <c r="AD28" i="4"/>
  <c r="AD27" i="4"/>
  <c r="AD26" i="4"/>
  <c r="AD25" i="4"/>
  <c r="AD24" i="4"/>
  <c r="AD23" i="4"/>
  <c r="AD22" i="4"/>
  <c r="AB56" i="4"/>
  <c r="AB57" i="4" s="1"/>
  <c r="AB54" i="4"/>
  <c r="AB53" i="4"/>
  <c r="AB52" i="4"/>
  <c r="AB50" i="4"/>
  <c r="AB49" i="4"/>
  <c r="AB48" i="4"/>
  <c r="AB47" i="4"/>
  <c r="AB45" i="4"/>
  <c r="AB46" i="4" s="1"/>
  <c r="AB42" i="4"/>
  <c r="AB41" i="4"/>
  <c r="AB40" i="4"/>
  <c r="AB39" i="4"/>
  <c r="AB38" i="4"/>
  <c r="AB37" i="4"/>
  <c r="AB36" i="4"/>
  <c r="AB35" i="4"/>
  <c r="AB34" i="4"/>
  <c r="AB33" i="4"/>
  <c r="AB32" i="4"/>
  <c r="AB31" i="4"/>
  <c r="AB30" i="4"/>
  <c r="AB29" i="4"/>
  <c r="AB28" i="4"/>
  <c r="AB27" i="4"/>
  <c r="AB26" i="4"/>
  <c r="AB25" i="4"/>
  <c r="AB24" i="4"/>
  <c r="AB23" i="4"/>
  <c r="AB22" i="4"/>
  <c r="Z56" i="4"/>
  <c r="Z54" i="4"/>
  <c r="AJ54" i="4" s="1"/>
  <c r="Z53" i="4"/>
  <c r="Z52" i="4"/>
  <c r="Z50" i="4"/>
  <c r="Z49" i="4"/>
  <c r="AJ49" i="4" s="1"/>
  <c r="Z48" i="4"/>
  <c r="Z47" i="4"/>
  <c r="Z45" i="4"/>
  <c r="Z42" i="4"/>
  <c r="AJ42" i="4" s="1"/>
  <c r="Z41" i="4"/>
  <c r="Z40" i="4"/>
  <c r="AJ40" i="4" s="1"/>
  <c r="Z39" i="4"/>
  <c r="Z38" i="4"/>
  <c r="AJ38" i="4" s="1"/>
  <c r="Z37" i="4"/>
  <c r="Z36" i="4"/>
  <c r="AJ36" i="4" s="1"/>
  <c r="Z35" i="4"/>
  <c r="AJ35" i="4" s="1"/>
  <c r="Z34" i="4"/>
  <c r="AJ34" i="4" s="1"/>
  <c r="Z33" i="4"/>
  <c r="Z32" i="4"/>
  <c r="AJ32" i="4" s="1"/>
  <c r="Z31" i="4"/>
  <c r="Z30" i="4"/>
  <c r="AJ30" i="4" s="1"/>
  <c r="Z29" i="4"/>
  <c r="Z28" i="4"/>
  <c r="AJ28" i="4" s="1"/>
  <c r="Z27" i="4"/>
  <c r="AJ27" i="4" s="1"/>
  <c r="Z26" i="4"/>
  <c r="AJ26" i="4" s="1"/>
  <c r="Z25" i="4"/>
  <c r="Z24" i="4"/>
  <c r="AJ24" i="4" s="1"/>
  <c r="Z23" i="4"/>
  <c r="Z22" i="4"/>
  <c r="X56" i="4"/>
  <c r="X57" i="4" s="1"/>
  <c r="X54" i="4"/>
  <c r="X53" i="4"/>
  <c r="X52" i="4"/>
  <c r="X50" i="4"/>
  <c r="X49" i="4"/>
  <c r="X48" i="4"/>
  <c r="X47" i="4"/>
  <c r="X45" i="4"/>
  <c r="X46" i="4" s="1"/>
  <c r="X42" i="4"/>
  <c r="X41" i="4"/>
  <c r="X40" i="4"/>
  <c r="X39" i="4"/>
  <c r="X38" i="4"/>
  <c r="X37" i="4"/>
  <c r="X36" i="4"/>
  <c r="X35" i="4"/>
  <c r="X34" i="4"/>
  <c r="X33" i="4"/>
  <c r="X32" i="4"/>
  <c r="X31" i="4"/>
  <c r="X30" i="4"/>
  <c r="X29" i="4"/>
  <c r="X28" i="4"/>
  <c r="X27" i="4"/>
  <c r="X26" i="4"/>
  <c r="X25" i="4"/>
  <c r="X24" i="4"/>
  <c r="X23" i="4"/>
  <c r="X22" i="4"/>
  <c r="T56" i="4"/>
  <c r="T57" i="4" s="1"/>
  <c r="T54" i="4"/>
  <c r="T53" i="4"/>
  <c r="T52" i="4"/>
  <c r="T55" i="4" s="1"/>
  <c r="T50" i="4"/>
  <c r="T49" i="4"/>
  <c r="T48" i="4"/>
  <c r="T47" i="4"/>
  <c r="T45" i="4"/>
  <c r="T46" i="4" s="1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R56" i="4"/>
  <c r="R57" i="4" s="1"/>
  <c r="R54" i="4"/>
  <c r="R53" i="4"/>
  <c r="R52" i="4"/>
  <c r="R50" i="4"/>
  <c r="R49" i="4"/>
  <c r="R48" i="4"/>
  <c r="R47" i="4"/>
  <c r="R45" i="4"/>
  <c r="R46" i="4" s="1"/>
  <c r="R42" i="4"/>
  <c r="R41" i="4"/>
  <c r="R40" i="4"/>
  <c r="R39" i="4"/>
  <c r="R38" i="4"/>
  <c r="R37" i="4"/>
  <c r="R36" i="4"/>
  <c r="R35" i="4"/>
  <c r="R34" i="4"/>
  <c r="R33" i="4"/>
  <c r="R32" i="4"/>
  <c r="R31" i="4"/>
  <c r="R30" i="4"/>
  <c r="R29" i="4"/>
  <c r="R28" i="4"/>
  <c r="R27" i="4"/>
  <c r="R26" i="4"/>
  <c r="R25" i="4"/>
  <c r="R24" i="4"/>
  <c r="R23" i="4"/>
  <c r="R22" i="4"/>
  <c r="P56" i="4"/>
  <c r="P57" i="4" s="1"/>
  <c r="N56" i="4"/>
  <c r="N57" i="4" s="1"/>
  <c r="P54" i="4"/>
  <c r="P53" i="4"/>
  <c r="P52" i="4"/>
  <c r="P55" i="4" s="1"/>
  <c r="P50" i="4"/>
  <c r="P49" i="4"/>
  <c r="P48" i="4"/>
  <c r="P47" i="4"/>
  <c r="P51" i="4" s="1"/>
  <c r="P45" i="4"/>
  <c r="P46" i="4" s="1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3" i="4"/>
  <c r="P22" i="4"/>
  <c r="N54" i="4"/>
  <c r="N53" i="4"/>
  <c r="N52" i="4"/>
  <c r="N50" i="4"/>
  <c r="N49" i="4"/>
  <c r="N48" i="4"/>
  <c r="N47" i="4"/>
  <c r="N45" i="4"/>
  <c r="N46" i="4" s="1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J54" i="4"/>
  <c r="J53" i="4"/>
  <c r="J52" i="4"/>
  <c r="J50" i="4"/>
  <c r="J49" i="4"/>
  <c r="J48" i="4"/>
  <c r="J47" i="4"/>
  <c r="J45" i="4"/>
  <c r="J46" i="4" s="1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43" i="4" s="1"/>
  <c r="H54" i="4"/>
  <c r="H53" i="4"/>
  <c r="H52" i="4"/>
  <c r="H50" i="4"/>
  <c r="H49" i="4"/>
  <c r="H48" i="4"/>
  <c r="H47" i="4"/>
  <c r="H45" i="4"/>
  <c r="H46" i="4" s="1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F54" i="4"/>
  <c r="F53" i="4"/>
  <c r="F52" i="4"/>
  <c r="F55" i="4" s="1"/>
  <c r="F50" i="4"/>
  <c r="F49" i="4"/>
  <c r="F48" i="4"/>
  <c r="F47" i="4"/>
  <c r="F51" i="4" s="1"/>
  <c r="F45" i="4"/>
  <c r="F46" i="4" s="1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D54" i="4"/>
  <c r="D53" i="4"/>
  <c r="D52" i="4"/>
  <c r="D50" i="4"/>
  <c r="D49" i="4"/>
  <c r="D48" i="4"/>
  <c r="D47" i="4"/>
  <c r="D45" i="4"/>
  <c r="D46" i="4" s="1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AX56" i="5"/>
  <c r="AX57" i="5" s="1"/>
  <c r="AX54" i="5"/>
  <c r="AX53" i="5"/>
  <c r="AX52" i="5"/>
  <c r="AX55" i="5" s="1"/>
  <c r="AX50" i="5"/>
  <c r="AX49" i="5"/>
  <c r="AX48" i="5"/>
  <c r="AX47" i="5"/>
  <c r="AX45" i="5"/>
  <c r="AX46" i="5" s="1"/>
  <c r="AX42" i="5"/>
  <c r="AX41" i="5"/>
  <c r="AX40" i="5"/>
  <c r="AX39" i="5"/>
  <c r="AX38" i="5"/>
  <c r="AX37" i="5"/>
  <c r="AX36" i="5"/>
  <c r="AX35" i="5"/>
  <c r="AX34" i="5"/>
  <c r="AX33" i="5"/>
  <c r="AX32" i="5"/>
  <c r="AX31" i="5"/>
  <c r="AX30" i="5"/>
  <c r="AX29" i="5"/>
  <c r="AX28" i="5"/>
  <c r="AX27" i="5"/>
  <c r="AX26" i="5"/>
  <c r="AX25" i="5"/>
  <c r="AX24" i="5"/>
  <c r="AX23" i="5"/>
  <c r="AX22" i="5"/>
  <c r="AV56" i="5"/>
  <c r="AV57" i="5" s="1"/>
  <c r="AV54" i="5"/>
  <c r="AV53" i="5"/>
  <c r="AV52" i="5"/>
  <c r="AV50" i="5"/>
  <c r="AV49" i="5"/>
  <c r="AV48" i="5"/>
  <c r="AV47" i="5"/>
  <c r="AV45" i="5"/>
  <c r="AV46" i="5" s="1"/>
  <c r="AV42" i="5"/>
  <c r="AV41" i="5"/>
  <c r="AV40" i="5"/>
  <c r="AV39" i="5"/>
  <c r="AV38" i="5"/>
  <c r="AV37" i="5"/>
  <c r="AV36" i="5"/>
  <c r="AV35" i="5"/>
  <c r="AV34" i="5"/>
  <c r="AV33" i="5"/>
  <c r="AV32" i="5"/>
  <c r="AV31" i="5"/>
  <c r="AV30" i="5"/>
  <c r="AV29" i="5"/>
  <c r="AV28" i="5"/>
  <c r="AV27" i="5"/>
  <c r="AV26" i="5"/>
  <c r="AV25" i="5"/>
  <c r="AV24" i="5"/>
  <c r="AV23" i="5"/>
  <c r="AV22" i="5"/>
  <c r="AT56" i="5"/>
  <c r="AT57" i="5" s="1"/>
  <c r="AT54" i="5"/>
  <c r="AT53" i="5"/>
  <c r="AT52" i="5"/>
  <c r="AT50" i="5"/>
  <c r="AT49" i="5"/>
  <c r="AT48" i="5"/>
  <c r="AT47" i="5"/>
  <c r="AT45" i="5"/>
  <c r="AT46" i="5" s="1"/>
  <c r="AT42" i="5"/>
  <c r="AT41" i="5"/>
  <c r="AT40" i="5"/>
  <c r="AT39" i="5"/>
  <c r="AT38" i="5"/>
  <c r="AT37" i="5"/>
  <c r="AT36" i="5"/>
  <c r="AT35" i="5"/>
  <c r="AT34" i="5"/>
  <c r="AT33" i="5"/>
  <c r="AT32" i="5"/>
  <c r="AT31" i="5"/>
  <c r="AT30" i="5"/>
  <c r="AT29" i="5"/>
  <c r="AT28" i="5"/>
  <c r="AT27" i="5"/>
  <c r="AT26" i="5"/>
  <c r="AT25" i="5"/>
  <c r="AT24" i="5"/>
  <c r="AT23" i="5"/>
  <c r="AT22" i="5"/>
  <c r="AR56" i="5"/>
  <c r="AR57" i="5" s="1"/>
  <c r="AR54" i="5"/>
  <c r="AR53" i="5"/>
  <c r="AR52" i="5"/>
  <c r="AR50" i="5"/>
  <c r="AR49" i="5"/>
  <c r="AR48" i="5"/>
  <c r="AR47" i="5"/>
  <c r="AR45" i="5"/>
  <c r="AR46" i="5" s="1"/>
  <c r="AR42" i="5"/>
  <c r="AR41" i="5"/>
  <c r="AR40" i="5"/>
  <c r="AR39" i="5"/>
  <c r="AR38" i="5"/>
  <c r="AR37" i="5"/>
  <c r="AR36" i="5"/>
  <c r="AR35" i="5"/>
  <c r="AR34" i="5"/>
  <c r="AR33" i="5"/>
  <c r="AR32" i="5"/>
  <c r="AR31" i="5"/>
  <c r="AR30" i="5"/>
  <c r="AR29" i="5"/>
  <c r="AR28" i="5"/>
  <c r="AR27" i="5"/>
  <c r="AR26" i="5"/>
  <c r="AR25" i="5"/>
  <c r="AR24" i="5"/>
  <c r="AR23" i="5"/>
  <c r="AR22" i="5"/>
  <c r="AP56" i="5"/>
  <c r="AP57" i="5" s="1"/>
  <c r="AP54" i="5"/>
  <c r="AP53" i="5"/>
  <c r="AP52" i="5"/>
  <c r="AP55" i="5" s="1"/>
  <c r="AP50" i="5"/>
  <c r="AP49" i="5"/>
  <c r="AP48" i="5"/>
  <c r="AP47" i="5"/>
  <c r="AP45" i="5"/>
  <c r="AP46" i="5" s="1"/>
  <c r="AP42" i="5"/>
  <c r="AP41" i="5"/>
  <c r="AP40" i="5"/>
  <c r="AP39" i="5"/>
  <c r="AP38" i="5"/>
  <c r="AP37" i="5"/>
  <c r="AP36" i="5"/>
  <c r="AP35" i="5"/>
  <c r="AP34" i="5"/>
  <c r="AP33" i="5"/>
  <c r="AP32" i="5"/>
  <c r="AP31" i="5"/>
  <c r="AP30" i="5"/>
  <c r="AP29" i="5"/>
  <c r="AP28" i="5"/>
  <c r="AP27" i="5"/>
  <c r="AP26" i="5"/>
  <c r="AP25" i="5"/>
  <c r="AP24" i="5"/>
  <c r="AP23" i="5"/>
  <c r="AP22" i="5"/>
  <c r="AN56" i="5"/>
  <c r="AN57" i="5" s="1"/>
  <c r="AN54" i="5"/>
  <c r="AN53" i="5"/>
  <c r="AN52" i="5"/>
  <c r="AN50" i="5"/>
  <c r="AN49" i="5"/>
  <c r="AN48" i="5"/>
  <c r="AN47" i="5"/>
  <c r="AN45" i="5"/>
  <c r="AN46" i="5" s="1"/>
  <c r="AN42" i="5"/>
  <c r="AN41" i="5"/>
  <c r="AN40" i="5"/>
  <c r="AN39" i="5"/>
  <c r="AN38" i="5"/>
  <c r="AN37" i="5"/>
  <c r="AN36" i="5"/>
  <c r="AN35" i="5"/>
  <c r="AN34" i="5"/>
  <c r="AN33" i="5"/>
  <c r="AN32" i="5"/>
  <c r="AN31" i="5"/>
  <c r="AN30" i="5"/>
  <c r="AN29" i="5"/>
  <c r="AN28" i="5"/>
  <c r="AN27" i="5"/>
  <c r="AN26" i="5"/>
  <c r="AN25" i="5"/>
  <c r="AN24" i="5"/>
  <c r="AN23" i="5"/>
  <c r="AN22" i="5"/>
  <c r="AH56" i="5"/>
  <c r="AH57" i="5" s="1"/>
  <c r="AH54" i="5"/>
  <c r="AH53" i="5"/>
  <c r="AH52" i="5"/>
  <c r="AH50" i="5"/>
  <c r="AH49" i="5"/>
  <c r="AH48" i="5"/>
  <c r="AH47" i="5"/>
  <c r="AH45" i="5"/>
  <c r="AH46" i="5" s="1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5" i="5"/>
  <c r="AH24" i="5"/>
  <c r="AH23" i="5"/>
  <c r="AH22" i="5"/>
  <c r="AF56" i="5"/>
  <c r="AF57" i="5" s="1"/>
  <c r="AF54" i="5"/>
  <c r="AF53" i="5"/>
  <c r="AF52" i="5"/>
  <c r="AF50" i="5"/>
  <c r="AF49" i="5"/>
  <c r="AF48" i="5"/>
  <c r="AF47" i="5"/>
  <c r="AF45" i="5"/>
  <c r="AF46" i="5" s="1"/>
  <c r="AF42" i="5"/>
  <c r="AF41" i="5"/>
  <c r="AF40" i="5"/>
  <c r="AF39" i="5"/>
  <c r="AF38" i="5"/>
  <c r="AF37" i="5"/>
  <c r="AF36" i="5"/>
  <c r="AF35" i="5"/>
  <c r="AF34" i="5"/>
  <c r="AF33" i="5"/>
  <c r="AF32" i="5"/>
  <c r="AF31" i="5"/>
  <c r="AF30" i="5"/>
  <c r="AF29" i="5"/>
  <c r="AF28" i="5"/>
  <c r="AF27" i="5"/>
  <c r="AF26" i="5"/>
  <c r="AF25" i="5"/>
  <c r="AF24" i="5"/>
  <c r="AF23" i="5"/>
  <c r="AF22" i="5"/>
  <c r="AD56" i="5"/>
  <c r="AD57" i="5" s="1"/>
  <c r="AD54" i="5"/>
  <c r="AD53" i="5"/>
  <c r="AD52" i="5"/>
  <c r="AD55" i="5" s="1"/>
  <c r="AD50" i="5"/>
  <c r="AD49" i="5"/>
  <c r="AD48" i="5"/>
  <c r="AD47" i="5"/>
  <c r="AD45" i="5"/>
  <c r="AD46" i="5" s="1"/>
  <c r="AD42" i="5"/>
  <c r="AD41" i="5"/>
  <c r="AD40" i="5"/>
  <c r="AD39" i="5"/>
  <c r="AD38" i="5"/>
  <c r="AD37" i="5"/>
  <c r="AD36" i="5"/>
  <c r="AD35" i="5"/>
  <c r="AD34" i="5"/>
  <c r="AD33" i="5"/>
  <c r="AD32" i="5"/>
  <c r="AD31" i="5"/>
  <c r="AD30" i="5"/>
  <c r="AD29" i="5"/>
  <c r="AD28" i="5"/>
  <c r="AD27" i="5"/>
  <c r="AD26" i="5"/>
  <c r="AD25" i="5"/>
  <c r="AD24" i="5"/>
  <c r="AD23" i="5"/>
  <c r="AD22" i="5"/>
  <c r="AB56" i="5"/>
  <c r="AB57" i="5" s="1"/>
  <c r="AB54" i="5"/>
  <c r="AB53" i="5"/>
  <c r="AB52" i="5"/>
  <c r="AB50" i="5"/>
  <c r="AB49" i="5"/>
  <c r="AB48" i="5"/>
  <c r="AB47" i="5"/>
  <c r="AB45" i="5"/>
  <c r="AB46" i="5" s="1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Z56" i="5"/>
  <c r="Z54" i="5"/>
  <c r="AJ54" i="5" s="1"/>
  <c r="Z53" i="5"/>
  <c r="Z52" i="5"/>
  <c r="Z50" i="5"/>
  <c r="AJ50" i="5" s="1"/>
  <c r="Z49" i="5"/>
  <c r="AJ49" i="5" s="1"/>
  <c r="Z48" i="5"/>
  <c r="Z47" i="5"/>
  <c r="Z45" i="5"/>
  <c r="Z42" i="5"/>
  <c r="AJ42" i="5" s="1"/>
  <c r="Z41" i="5"/>
  <c r="Z40" i="5"/>
  <c r="AJ40" i="5" s="1"/>
  <c r="Z39" i="5"/>
  <c r="AJ39" i="5" s="1"/>
  <c r="Z38" i="5"/>
  <c r="AJ38" i="5" s="1"/>
  <c r="Z37" i="5"/>
  <c r="Z36" i="5"/>
  <c r="AJ36" i="5" s="1"/>
  <c r="Z35" i="5"/>
  <c r="Z34" i="5"/>
  <c r="AJ34" i="5" s="1"/>
  <c r="Z33" i="5"/>
  <c r="Z32" i="5"/>
  <c r="AJ32" i="5" s="1"/>
  <c r="Z31" i="5"/>
  <c r="AJ31" i="5" s="1"/>
  <c r="Z30" i="5"/>
  <c r="AJ30" i="5" s="1"/>
  <c r="Z29" i="5"/>
  <c r="Z28" i="5"/>
  <c r="AJ28" i="5" s="1"/>
  <c r="Z27" i="5"/>
  <c r="Z26" i="5"/>
  <c r="AJ26" i="5" s="1"/>
  <c r="Z25" i="5"/>
  <c r="Z24" i="5"/>
  <c r="AJ24" i="5" s="1"/>
  <c r="Z23" i="5"/>
  <c r="AJ23" i="5" s="1"/>
  <c r="Z22" i="5"/>
  <c r="X56" i="5"/>
  <c r="X57" i="5" s="1"/>
  <c r="X54" i="5"/>
  <c r="X53" i="5"/>
  <c r="X52" i="5"/>
  <c r="X50" i="5"/>
  <c r="X49" i="5"/>
  <c r="X48" i="5"/>
  <c r="X47" i="5"/>
  <c r="X45" i="5"/>
  <c r="X46" i="5" s="1"/>
  <c r="X42" i="5"/>
  <c r="X41" i="5"/>
  <c r="X40" i="5"/>
  <c r="X39" i="5"/>
  <c r="X38" i="5"/>
  <c r="X37" i="5"/>
  <c r="X36" i="5"/>
  <c r="X35" i="5"/>
  <c r="X34" i="5"/>
  <c r="X33" i="5"/>
  <c r="X32" i="5"/>
  <c r="X31" i="5"/>
  <c r="X30" i="5"/>
  <c r="X29" i="5"/>
  <c r="X28" i="5"/>
  <c r="X27" i="5"/>
  <c r="X26" i="5"/>
  <c r="X25" i="5"/>
  <c r="X24" i="5"/>
  <c r="X23" i="5"/>
  <c r="X22" i="5"/>
  <c r="T56" i="5"/>
  <c r="T57" i="5" s="1"/>
  <c r="T54" i="5"/>
  <c r="T53" i="5"/>
  <c r="T52" i="5"/>
  <c r="T50" i="5"/>
  <c r="T49" i="5"/>
  <c r="T48" i="5"/>
  <c r="T47" i="5"/>
  <c r="T45" i="5"/>
  <c r="T46" i="5" s="1"/>
  <c r="T42" i="5"/>
  <c r="T41" i="5"/>
  <c r="T40" i="5"/>
  <c r="T39" i="5"/>
  <c r="T38" i="5"/>
  <c r="T37" i="5"/>
  <c r="T36" i="5"/>
  <c r="T35" i="5"/>
  <c r="T34" i="5"/>
  <c r="T33" i="5"/>
  <c r="T32" i="5"/>
  <c r="T31" i="5"/>
  <c r="T30" i="5"/>
  <c r="T29" i="5"/>
  <c r="T28" i="5"/>
  <c r="T27" i="5"/>
  <c r="T26" i="5"/>
  <c r="T25" i="5"/>
  <c r="T24" i="5"/>
  <c r="T23" i="5"/>
  <c r="T22" i="5"/>
  <c r="R56" i="5"/>
  <c r="R57" i="5" s="1"/>
  <c r="R54" i="5"/>
  <c r="R53" i="5"/>
  <c r="R52" i="5"/>
  <c r="R50" i="5"/>
  <c r="R49" i="5"/>
  <c r="R48" i="5"/>
  <c r="R47" i="5"/>
  <c r="R45" i="5"/>
  <c r="R46" i="5" s="1"/>
  <c r="R42" i="5"/>
  <c r="R41" i="5"/>
  <c r="R40" i="5"/>
  <c r="R39" i="5"/>
  <c r="R38" i="5"/>
  <c r="R37" i="5"/>
  <c r="R36" i="5"/>
  <c r="R35" i="5"/>
  <c r="R34" i="5"/>
  <c r="R33" i="5"/>
  <c r="R32" i="5"/>
  <c r="R31" i="5"/>
  <c r="R30" i="5"/>
  <c r="R29" i="5"/>
  <c r="R28" i="5"/>
  <c r="R27" i="5"/>
  <c r="R26" i="5"/>
  <c r="R25" i="5"/>
  <c r="R24" i="5"/>
  <c r="R23" i="5"/>
  <c r="R22" i="5"/>
  <c r="P56" i="5"/>
  <c r="P57" i="5" s="1"/>
  <c r="N56" i="5"/>
  <c r="N57" i="5" s="1"/>
  <c r="P54" i="5"/>
  <c r="P53" i="5"/>
  <c r="P52" i="5"/>
  <c r="P55" i="5" s="1"/>
  <c r="P50" i="5"/>
  <c r="P49" i="5"/>
  <c r="P48" i="5"/>
  <c r="P47" i="5"/>
  <c r="P51" i="5" s="1"/>
  <c r="P45" i="5"/>
  <c r="P46" i="5" s="1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2" i="5"/>
  <c r="N54" i="5"/>
  <c r="N53" i="5"/>
  <c r="N52" i="5"/>
  <c r="N50" i="5"/>
  <c r="N49" i="5"/>
  <c r="N48" i="5"/>
  <c r="N47" i="5"/>
  <c r="N45" i="5"/>
  <c r="N46" i="5" s="1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J54" i="5"/>
  <c r="J53" i="5"/>
  <c r="J52" i="5"/>
  <c r="J50" i="5"/>
  <c r="J49" i="5"/>
  <c r="J48" i="5"/>
  <c r="J47" i="5"/>
  <c r="J45" i="5"/>
  <c r="J46" i="5" s="1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H54" i="5"/>
  <c r="H53" i="5"/>
  <c r="H52" i="5"/>
  <c r="H50" i="5"/>
  <c r="H49" i="5"/>
  <c r="H48" i="5"/>
  <c r="H47" i="5"/>
  <c r="H45" i="5"/>
  <c r="H46" i="5" s="1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F54" i="5"/>
  <c r="F53" i="5"/>
  <c r="F52" i="5"/>
  <c r="F55" i="5" s="1"/>
  <c r="F50" i="5"/>
  <c r="F49" i="5"/>
  <c r="F48" i="5"/>
  <c r="F47" i="5"/>
  <c r="F51" i="5" s="1"/>
  <c r="F45" i="5"/>
  <c r="F46" i="5" s="1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D54" i="5"/>
  <c r="D53" i="5"/>
  <c r="D52" i="5"/>
  <c r="D50" i="5"/>
  <c r="D49" i="5"/>
  <c r="D48" i="5"/>
  <c r="D47" i="5"/>
  <c r="D45" i="5"/>
  <c r="D46" i="5" s="1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AX56" i="6"/>
  <c r="AX57" i="6" s="1"/>
  <c r="AX54" i="6"/>
  <c r="AX53" i="6"/>
  <c r="AX52" i="6"/>
  <c r="AX50" i="6"/>
  <c r="AX49" i="6"/>
  <c r="AX48" i="6"/>
  <c r="AX47" i="6"/>
  <c r="AX45" i="6"/>
  <c r="AX46" i="6" s="1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V56" i="6"/>
  <c r="AV57" i="6" s="1"/>
  <c r="AV54" i="6"/>
  <c r="AV53" i="6"/>
  <c r="AV52" i="6"/>
  <c r="AV50" i="6"/>
  <c r="AV49" i="6"/>
  <c r="AV48" i="6"/>
  <c r="AV47" i="6"/>
  <c r="AV45" i="6"/>
  <c r="AV46" i="6" s="1"/>
  <c r="AV42" i="6"/>
  <c r="AV41" i="6"/>
  <c r="AV40" i="6"/>
  <c r="AV39" i="6"/>
  <c r="AV38" i="6"/>
  <c r="AV37" i="6"/>
  <c r="AV36" i="6"/>
  <c r="AV35" i="6"/>
  <c r="AV34" i="6"/>
  <c r="AV33" i="6"/>
  <c r="AV32" i="6"/>
  <c r="AV31" i="6"/>
  <c r="AV30" i="6"/>
  <c r="AV29" i="6"/>
  <c r="AV28" i="6"/>
  <c r="AV27" i="6"/>
  <c r="AV26" i="6"/>
  <c r="AV25" i="6"/>
  <c r="AV24" i="6"/>
  <c r="AV23" i="6"/>
  <c r="AV22" i="6"/>
  <c r="AT56" i="6"/>
  <c r="AT57" i="6" s="1"/>
  <c r="AT54" i="6"/>
  <c r="AT53" i="6"/>
  <c r="AT52" i="6"/>
  <c r="AT50" i="6"/>
  <c r="AT49" i="6"/>
  <c r="AT48" i="6"/>
  <c r="AT47" i="6"/>
  <c r="AT45" i="6"/>
  <c r="AT46" i="6" s="1"/>
  <c r="AT42" i="6"/>
  <c r="AT41" i="6"/>
  <c r="AT40" i="6"/>
  <c r="AT39" i="6"/>
  <c r="AT38" i="6"/>
  <c r="AT37" i="6"/>
  <c r="AT36" i="6"/>
  <c r="AT35" i="6"/>
  <c r="AT34" i="6"/>
  <c r="AT33" i="6"/>
  <c r="AT32" i="6"/>
  <c r="AT31" i="6"/>
  <c r="AT30" i="6"/>
  <c r="AT29" i="6"/>
  <c r="AT28" i="6"/>
  <c r="AT27" i="6"/>
  <c r="AT26" i="6"/>
  <c r="AT25" i="6"/>
  <c r="AT24" i="6"/>
  <c r="AT23" i="6"/>
  <c r="AT22" i="6"/>
  <c r="AR56" i="6"/>
  <c r="AR57" i="6" s="1"/>
  <c r="AR54" i="6"/>
  <c r="AR53" i="6"/>
  <c r="AR52" i="6"/>
  <c r="AR50" i="6"/>
  <c r="AR49" i="6"/>
  <c r="AR48" i="6"/>
  <c r="AR47" i="6"/>
  <c r="AR45" i="6"/>
  <c r="AR46" i="6" s="1"/>
  <c r="AR42" i="6"/>
  <c r="AR41" i="6"/>
  <c r="AR40" i="6"/>
  <c r="AR39" i="6"/>
  <c r="AR38" i="6"/>
  <c r="AR37" i="6"/>
  <c r="AR36" i="6"/>
  <c r="AR35" i="6"/>
  <c r="AR34" i="6"/>
  <c r="AR33" i="6"/>
  <c r="AR32" i="6"/>
  <c r="AR31" i="6"/>
  <c r="AR30" i="6"/>
  <c r="AR29" i="6"/>
  <c r="AR28" i="6"/>
  <c r="AR27" i="6"/>
  <c r="AR26" i="6"/>
  <c r="AR25" i="6"/>
  <c r="AR24" i="6"/>
  <c r="AR23" i="6"/>
  <c r="AR22" i="6"/>
  <c r="AP56" i="6"/>
  <c r="AP57" i="6" s="1"/>
  <c r="AP54" i="6"/>
  <c r="AP53" i="6"/>
  <c r="AP52" i="6"/>
  <c r="AP55" i="6" s="1"/>
  <c r="AP50" i="6"/>
  <c r="AP49" i="6"/>
  <c r="AP48" i="6"/>
  <c r="AP47" i="6"/>
  <c r="AP45" i="6"/>
  <c r="AP46" i="6" s="1"/>
  <c r="AP42" i="6"/>
  <c r="AP41" i="6"/>
  <c r="AP40" i="6"/>
  <c r="AP39" i="6"/>
  <c r="AP38" i="6"/>
  <c r="AP37" i="6"/>
  <c r="AP36" i="6"/>
  <c r="AP35" i="6"/>
  <c r="AP34" i="6"/>
  <c r="AP33" i="6"/>
  <c r="AP32" i="6"/>
  <c r="AP31" i="6"/>
  <c r="AP30" i="6"/>
  <c r="AP29" i="6"/>
  <c r="AP28" i="6"/>
  <c r="AP27" i="6"/>
  <c r="AP26" i="6"/>
  <c r="AP25" i="6"/>
  <c r="AP24" i="6"/>
  <c r="AP23" i="6"/>
  <c r="AP22" i="6"/>
  <c r="AN56" i="6"/>
  <c r="AN57" i="6" s="1"/>
  <c r="AN54" i="6"/>
  <c r="AN53" i="6"/>
  <c r="AN52" i="6"/>
  <c r="AN50" i="6"/>
  <c r="AN49" i="6"/>
  <c r="AN48" i="6"/>
  <c r="AN47" i="6"/>
  <c r="AN45" i="6"/>
  <c r="AN46" i="6" s="1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H56" i="6"/>
  <c r="AH57" i="6" s="1"/>
  <c r="AH54" i="6"/>
  <c r="AH53" i="6"/>
  <c r="AH52" i="6"/>
  <c r="AH55" i="6" s="1"/>
  <c r="AH50" i="6"/>
  <c r="AH49" i="6"/>
  <c r="AH48" i="6"/>
  <c r="AH47" i="6"/>
  <c r="AH45" i="6"/>
  <c r="AH46" i="6" s="1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5" i="6"/>
  <c r="AH24" i="6"/>
  <c r="AH23" i="6"/>
  <c r="AH22" i="6"/>
  <c r="AF56" i="6"/>
  <c r="AF57" i="6" s="1"/>
  <c r="AF54" i="6"/>
  <c r="AF53" i="6"/>
  <c r="AF52" i="6"/>
  <c r="AF50" i="6"/>
  <c r="AF49" i="6"/>
  <c r="AF48" i="6"/>
  <c r="AF47" i="6"/>
  <c r="AF45" i="6"/>
  <c r="AF46" i="6" s="1"/>
  <c r="AF42" i="6"/>
  <c r="AF41" i="6"/>
  <c r="AF40" i="6"/>
  <c r="AF39" i="6"/>
  <c r="AF38" i="6"/>
  <c r="AF37" i="6"/>
  <c r="AF36" i="6"/>
  <c r="AF35" i="6"/>
  <c r="AF34" i="6"/>
  <c r="AF33" i="6"/>
  <c r="AF32" i="6"/>
  <c r="AF31" i="6"/>
  <c r="AF30" i="6"/>
  <c r="AF29" i="6"/>
  <c r="AF28" i="6"/>
  <c r="AF27" i="6"/>
  <c r="AF26" i="6"/>
  <c r="AF25" i="6"/>
  <c r="AF24" i="6"/>
  <c r="AF23" i="6"/>
  <c r="AF22" i="6"/>
  <c r="AD56" i="6"/>
  <c r="AD57" i="6" s="1"/>
  <c r="AD54" i="6"/>
  <c r="AD53" i="6"/>
  <c r="AD52" i="6"/>
  <c r="AD55" i="6" s="1"/>
  <c r="AD50" i="6"/>
  <c r="AD49" i="6"/>
  <c r="AD48" i="6"/>
  <c r="AD47" i="6"/>
  <c r="AD45" i="6"/>
  <c r="AD46" i="6" s="1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B56" i="6"/>
  <c r="AB57" i="6" s="1"/>
  <c r="AB54" i="6"/>
  <c r="AB53" i="6"/>
  <c r="AB52" i="6"/>
  <c r="AB50" i="6"/>
  <c r="AB49" i="6"/>
  <c r="AB48" i="6"/>
  <c r="AB47" i="6"/>
  <c r="AB45" i="6"/>
  <c r="AB46" i="6" s="1"/>
  <c r="AB42" i="6"/>
  <c r="AB41" i="6"/>
  <c r="AB40" i="6"/>
  <c r="AB39" i="6"/>
  <c r="AB38" i="6"/>
  <c r="AB37" i="6"/>
  <c r="AB36" i="6"/>
  <c r="AB35" i="6"/>
  <c r="AB34" i="6"/>
  <c r="AB33" i="6"/>
  <c r="AB32" i="6"/>
  <c r="AB31" i="6"/>
  <c r="AB30" i="6"/>
  <c r="AB29" i="6"/>
  <c r="AB28" i="6"/>
  <c r="AB27" i="6"/>
  <c r="AB26" i="6"/>
  <c r="AB25" i="6"/>
  <c r="AB24" i="6"/>
  <c r="AB23" i="6"/>
  <c r="AB22" i="6"/>
  <c r="Z56" i="6"/>
  <c r="Z54" i="6"/>
  <c r="AJ54" i="6" s="1"/>
  <c r="Z53" i="6"/>
  <c r="Z52" i="6"/>
  <c r="Z50" i="6"/>
  <c r="Z49" i="6"/>
  <c r="AJ49" i="6" s="1"/>
  <c r="Z48" i="6"/>
  <c r="Z47" i="6"/>
  <c r="Z45" i="6"/>
  <c r="Z42" i="6"/>
  <c r="AJ42" i="6" s="1"/>
  <c r="Z41" i="6"/>
  <c r="Z40" i="6"/>
  <c r="AJ40" i="6" s="1"/>
  <c r="Z39" i="6"/>
  <c r="Z38" i="6"/>
  <c r="AJ38" i="6" s="1"/>
  <c r="Z37" i="6"/>
  <c r="Z36" i="6"/>
  <c r="AJ36" i="6" s="1"/>
  <c r="Z35" i="6"/>
  <c r="AJ35" i="6" s="1"/>
  <c r="Z34" i="6"/>
  <c r="AJ34" i="6" s="1"/>
  <c r="Z33" i="6"/>
  <c r="Z32" i="6"/>
  <c r="AJ32" i="6" s="1"/>
  <c r="Z31" i="6"/>
  <c r="Z30" i="6"/>
  <c r="AJ30" i="6" s="1"/>
  <c r="Z29" i="6"/>
  <c r="Z28" i="6"/>
  <c r="AJ28" i="6" s="1"/>
  <c r="Z27" i="6"/>
  <c r="AJ27" i="6" s="1"/>
  <c r="Z26" i="6"/>
  <c r="AJ26" i="6" s="1"/>
  <c r="Z25" i="6"/>
  <c r="Z24" i="6"/>
  <c r="AJ24" i="6" s="1"/>
  <c r="Z23" i="6"/>
  <c r="Z22" i="6"/>
  <c r="X56" i="6"/>
  <c r="X57" i="6" s="1"/>
  <c r="X54" i="6"/>
  <c r="X53" i="6"/>
  <c r="X52" i="6"/>
  <c r="X50" i="6"/>
  <c r="X49" i="6"/>
  <c r="X48" i="6"/>
  <c r="X47" i="6"/>
  <c r="X45" i="6"/>
  <c r="X46" i="6" s="1"/>
  <c r="X42" i="6"/>
  <c r="X41" i="6"/>
  <c r="X40" i="6"/>
  <c r="X39" i="6"/>
  <c r="X38" i="6"/>
  <c r="X37" i="6"/>
  <c r="X36" i="6"/>
  <c r="X35" i="6"/>
  <c r="X34" i="6"/>
  <c r="X33" i="6"/>
  <c r="X32" i="6"/>
  <c r="X31" i="6"/>
  <c r="X30" i="6"/>
  <c r="X29" i="6"/>
  <c r="X28" i="6"/>
  <c r="X27" i="6"/>
  <c r="X26" i="6"/>
  <c r="X25" i="6"/>
  <c r="X24" i="6"/>
  <c r="X23" i="6"/>
  <c r="X22" i="6"/>
  <c r="T56" i="6"/>
  <c r="T57" i="6" s="1"/>
  <c r="T54" i="6"/>
  <c r="T53" i="6"/>
  <c r="T52" i="6"/>
  <c r="T50" i="6"/>
  <c r="T49" i="6"/>
  <c r="T48" i="6"/>
  <c r="T47" i="6"/>
  <c r="T45" i="6"/>
  <c r="T46" i="6" s="1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R56" i="6"/>
  <c r="R57" i="6" s="1"/>
  <c r="R54" i="6"/>
  <c r="R53" i="6"/>
  <c r="R52" i="6"/>
  <c r="R50" i="6"/>
  <c r="R49" i="6"/>
  <c r="R48" i="6"/>
  <c r="R47" i="6"/>
  <c r="R45" i="6"/>
  <c r="R46" i="6" s="1"/>
  <c r="R42" i="6"/>
  <c r="R41" i="6"/>
  <c r="R40" i="6"/>
  <c r="R39" i="6"/>
  <c r="R38" i="6"/>
  <c r="R37" i="6"/>
  <c r="R36" i="6"/>
  <c r="R35" i="6"/>
  <c r="R34" i="6"/>
  <c r="R33" i="6"/>
  <c r="R32" i="6"/>
  <c r="R31" i="6"/>
  <c r="R30" i="6"/>
  <c r="R29" i="6"/>
  <c r="R28" i="6"/>
  <c r="R27" i="6"/>
  <c r="R26" i="6"/>
  <c r="R25" i="6"/>
  <c r="R24" i="6"/>
  <c r="R23" i="6"/>
  <c r="R22" i="6"/>
  <c r="P56" i="6"/>
  <c r="P57" i="6" s="1"/>
  <c r="N56" i="6"/>
  <c r="N57" i="6" s="1"/>
  <c r="P54" i="6"/>
  <c r="P53" i="6"/>
  <c r="P52" i="6"/>
  <c r="P55" i="6" s="1"/>
  <c r="P50" i="6"/>
  <c r="P49" i="6"/>
  <c r="P48" i="6"/>
  <c r="P47" i="6"/>
  <c r="P51" i="6" s="1"/>
  <c r="P45" i="6"/>
  <c r="P46" i="6" s="1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2" i="6"/>
  <c r="N54" i="6"/>
  <c r="N53" i="6"/>
  <c r="N52" i="6"/>
  <c r="N50" i="6"/>
  <c r="N49" i="6"/>
  <c r="N48" i="6"/>
  <c r="N47" i="6"/>
  <c r="N45" i="6"/>
  <c r="N46" i="6" s="1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J54" i="6"/>
  <c r="J53" i="6"/>
  <c r="J52" i="6"/>
  <c r="J50" i="6"/>
  <c r="J49" i="6"/>
  <c r="J48" i="6"/>
  <c r="J47" i="6"/>
  <c r="J45" i="6"/>
  <c r="J46" i="6" s="1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43" i="6" s="1"/>
  <c r="H54" i="6"/>
  <c r="H53" i="6"/>
  <c r="H52" i="6"/>
  <c r="H55" i="6" s="1"/>
  <c r="H50" i="6"/>
  <c r="H49" i="6"/>
  <c r="H48" i="6"/>
  <c r="H47" i="6"/>
  <c r="H45" i="6"/>
  <c r="H46" i="6" s="1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F54" i="6"/>
  <c r="F53" i="6"/>
  <c r="F52" i="6"/>
  <c r="F55" i="6" s="1"/>
  <c r="F50" i="6"/>
  <c r="F49" i="6"/>
  <c r="F48" i="6"/>
  <c r="F47" i="6"/>
  <c r="F51" i="6" s="1"/>
  <c r="F45" i="6"/>
  <c r="F46" i="6" s="1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D54" i="6"/>
  <c r="D53" i="6"/>
  <c r="D52" i="6"/>
  <c r="D50" i="6"/>
  <c r="D49" i="6"/>
  <c r="D48" i="6"/>
  <c r="D47" i="6"/>
  <c r="D45" i="6"/>
  <c r="D46" i="6" s="1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AX56" i="7"/>
  <c r="AX57" i="7" s="1"/>
  <c r="AX54" i="7"/>
  <c r="AX53" i="7"/>
  <c r="AX52" i="7"/>
  <c r="AX55" i="7" s="1"/>
  <c r="AX50" i="7"/>
  <c r="AX49" i="7"/>
  <c r="AX48" i="7"/>
  <c r="AX47" i="7"/>
  <c r="AX45" i="7"/>
  <c r="AX46" i="7" s="1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V56" i="7"/>
  <c r="AV57" i="7" s="1"/>
  <c r="AV54" i="7"/>
  <c r="AV53" i="7"/>
  <c r="AV52" i="7"/>
  <c r="AV50" i="7"/>
  <c r="AV49" i="7"/>
  <c r="AV48" i="7"/>
  <c r="AV47" i="7"/>
  <c r="AV45" i="7"/>
  <c r="AV46" i="7" s="1"/>
  <c r="AV42" i="7"/>
  <c r="AV41" i="7"/>
  <c r="AV40" i="7"/>
  <c r="AV39" i="7"/>
  <c r="AV38" i="7"/>
  <c r="AV37" i="7"/>
  <c r="AV36" i="7"/>
  <c r="AV35" i="7"/>
  <c r="AV34" i="7"/>
  <c r="AV33" i="7"/>
  <c r="AV32" i="7"/>
  <c r="AV31" i="7"/>
  <c r="AV30" i="7"/>
  <c r="AV29" i="7"/>
  <c r="AV28" i="7"/>
  <c r="AV27" i="7"/>
  <c r="AV26" i="7"/>
  <c r="AV25" i="7"/>
  <c r="AV24" i="7"/>
  <c r="AV23" i="7"/>
  <c r="AV22" i="7"/>
  <c r="AT56" i="7"/>
  <c r="AT57" i="7" s="1"/>
  <c r="AT54" i="7"/>
  <c r="AT53" i="7"/>
  <c r="AT52" i="7"/>
  <c r="AT50" i="7"/>
  <c r="AT49" i="7"/>
  <c r="AT48" i="7"/>
  <c r="AT47" i="7"/>
  <c r="AT45" i="7"/>
  <c r="AT46" i="7" s="1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R56" i="7"/>
  <c r="AR57" i="7" s="1"/>
  <c r="AR54" i="7"/>
  <c r="AR53" i="7"/>
  <c r="AR52" i="7"/>
  <c r="AR50" i="7"/>
  <c r="AR49" i="7"/>
  <c r="AR48" i="7"/>
  <c r="AR47" i="7"/>
  <c r="AR45" i="7"/>
  <c r="AR46" i="7" s="1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P56" i="7"/>
  <c r="AP57" i="7" s="1"/>
  <c r="AP54" i="7"/>
  <c r="AP53" i="7"/>
  <c r="AP52" i="7"/>
  <c r="AP55" i="7" s="1"/>
  <c r="AP50" i="7"/>
  <c r="AP49" i="7"/>
  <c r="AP48" i="7"/>
  <c r="AP47" i="7"/>
  <c r="AP45" i="7"/>
  <c r="AP46" i="7" s="1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9" i="7"/>
  <c r="AP28" i="7"/>
  <c r="AP27" i="7"/>
  <c r="AP26" i="7"/>
  <c r="AP25" i="7"/>
  <c r="AP24" i="7"/>
  <c r="AP23" i="7"/>
  <c r="AP22" i="7"/>
  <c r="AN56" i="7"/>
  <c r="AN57" i="7" s="1"/>
  <c r="AN54" i="7"/>
  <c r="AN53" i="7"/>
  <c r="AN52" i="7"/>
  <c r="AN50" i="7"/>
  <c r="AN49" i="7"/>
  <c r="AN48" i="7"/>
  <c r="AN47" i="7"/>
  <c r="AN45" i="7"/>
  <c r="AN46" i="7" s="1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H56" i="7"/>
  <c r="AH57" i="7" s="1"/>
  <c r="AH54" i="7"/>
  <c r="AH53" i="7"/>
  <c r="AH52" i="7"/>
  <c r="AH55" i="7" s="1"/>
  <c r="AH50" i="7"/>
  <c r="AH49" i="7"/>
  <c r="AH48" i="7"/>
  <c r="AH47" i="7"/>
  <c r="AH45" i="7"/>
  <c r="AH46" i="7" s="1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F56" i="7"/>
  <c r="AF57" i="7" s="1"/>
  <c r="AF54" i="7"/>
  <c r="AF53" i="7"/>
  <c r="AF52" i="7"/>
  <c r="AF50" i="7"/>
  <c r="AF49" i="7"/>
  <c r="AF48" i="7"/>
  <c r="AF47" i="7"/>
  <c r="AF45" i="7"/>
  <c r="AF46" i="7" s="1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D56" i="7"/>
  <c r="AD57" i="7" s="1"/>
  <c r="AD54" i="7"/>
  <c r="AD53" i="7"/>
  <c r="AD52" i="7"/>
  <c r="AD50" i="7"/>
  <c r="AD49" i="7"/>
  <c r="AD48" i="7"/>
  <c r="AD47" i="7"/>
  <c r="AD45" i="7"/>
  <c r="AD46" i="7" s="1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B56" i="7"/>
  <c r="AB57" i="7" s="1"/>
  <c r="AB54" i="7"/>
  <c r="AB53" i="7"/>
  <c r="AB52" i="7"/>
  <c r="AB50" i="7"/>
  <c r="AB49" i="7"/>
  <c r="AB48" i="7"/>
  <c r="AB47" i="7"/>
  <c r="AB45" i="7"/>
  <c r="AB46" i="7" s="1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Z56" i="7"/>
  <c r="Z54" i="7"/>
  <c r="AJ54" i="7" s="1"/>
  <c r="Z53" i="7"/>
  <c r="Z52" i="7"/>
  <c r="Z50" i="7"/>
  <c r="AJ50" i="7" s="1"/>
  <c r="Z49" i="7"/>
  <c r="AJ49" i="7" s="1"/>
  <c r="Z48" i="7"/>
  <c r="Z47" i="7"/>
  <c r="Z45" i="7"/>
  <c r="Z42" i="7"/>
  <c r="AJ42" i="7" s="1"/>
  <c r="Z41" i="7"/>
  <c r="Z40" i="7"/>
  <c r="AJ40" i="7" s="1"/>
  <c r="Z39" i="7"/>
  <c r="AJ39" i="7" s="1"/>
  <c r="Z38" i="7"/>
  <c r="AJ38" i="7" s="1"/>
  <c r="Z37" i="7"/>
  <c r="Z36" i="7"/>
  <c r="AJ36" i="7" s="1"/>
  <c r="Z35" i="7"/>
  <c r="Z34" i="7"/>
  <c r="AJ34" i="7" s="1"/>
  <c r="Z33" i="7"/>
  <c r="Z32" i="7"/>
  <c r="AJ32" i="7" s="1"/>
  <c r="Z31" i="7"/>
  <c r="AJ31" i="7" s="1"/>
  <c r="Z30" i="7"/>
  <c r="AJ30" i="7" s="1"/>
  <c r="Z29" i="7"/>
  <c r="Z28" i="7"/>
  <c r="AJ28" i="7" s="1"/>
  <c r="Z27" i="7"/>
  <c r="Z26" i="7"/>
  <c r="AJ26" i="7" s="1"/>
  <c r="Z25" i="7"/>
  <c r="Z24" i="7"/>
  <c r="AJ24" i="7" s="1"/>
  <c r="Z23" i="7"/>
  <c r="AJ23" i="7" s="1"/>
  <c r="Z22" i="7"/>
  <c r="X56" i="7"/>
  <c r="X57" i="7" s="1"/>
  <c r="X54" i="7"/>
  <c r="X53" i="7"/>
  <c r="X52" i="7"/>
  <c r="X50" i="7"/>
  <c r="X49" i="7"/>
  <c r="X48" i="7"/>
  <c r="X47" i="7"/>
  <c r="X45" i="7"/>
  <c r="X46" i="7" s="1"/>
  <c r="X42" i="7"/>
  <c r="X41" i="7"/>
  <c r="X40" i="7"/>
  <c r="X39" i="7"/>
  <c r="X38" i="7"/>
  <c r="X37" i="7"/>
  <c r="X36" i="7"/>
  <c r="X35" i="7"/>
  <c r="X34" i="7"/>
  <c r="X33" i="7"/>
  <c r="X32" i="7"/>
  <c r="X31" i="7"/>
  <c r="X30" i="7"/>
  <c r="X29" i="7"/>
  <c r="X28" i="7"/>
  <c r="X27" i="7"/>
  <c r="X26" i="7"/>
  <c r="X25" i="7"/>
  <c r="X24" i="7"/>
  <c r="X23" i="7"/>
  <c r="X22" i="7"/>
  <c r="T56" i="7"/>
  <c r="T57" i="7" s="1"/>
  <c r="T54" i="7"/>
  <c r="T53" i="7"/>
  <c r="T52" i="7"/>
  <c r="T50" i="7"/>
  <c r="T49" i="7"/>
  <c r="T48" i="7"/>
  <c r="T47" i="7"/>
  <c r="T45" i="7"/>
  <c r="T46" i="7" s="1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R56" i="7"/>
  <c r="R57" i="7" s="1"/>
  <c r="R54" i="7"/>
  <c r="R53" i="7"/>
  <c r="R52" i="7"/>
  <c r="R50" i="7"/>
  <c r="R49" i="7"/>
  <c r="R48" i="7"/>
  <c r="R47" i="7"/>
  <c r="R45" i="7"/>
  <c r="R46" i="7" s="1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P56" i="7"/>
  <c r="P57" i="7" s="1"/>
  <c r="N56" i="7"/>
  <c r="N57" i="7" s="1"/>
  <c r="P54" i="7"/>
  <c r="P53" i="7"/>
  <c r="P52" i="7"/>
  <c r="P55" i="7" s="1"/>
  <c r="P50" i="7"/>
  <c r="P49" i="7"/>
  <c r="P48" i="7"/>
  <c r="P47" i="7"/>
  <c r="P51" i="7" s="1"/>
  <c r="P45" i="7"/>
  <c r="P46" i="7" s="1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N54" i="7"/>
  <c r="N53" i="7"/>
  <c r="N52" i="7"/>
  <c r="N50" i="7"/>
  <c r="N49" i="7"/>
  <c r="N48" i="7"/>
  <c r="N47" i="7"/>
  <c r="N45" i="7"/>
  <c r="N46" i="7" s="1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J54" i="7"/>
  <c r="J53" i="7"/>
  <c r="J52" i="7"/>
  <c r="J50" i="7"/>
  <c r="J49" i="7"/>
  <c r="J48" i="7"/>
  <c r="J47" i="7"/>
  <c r="J45" i="7"/>
  <c r="J46" i="7" s="1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H54" i="7"/>
  <c r="H53" i="7"/>
  <c r="H52" i="7"/>
  <c r="H50" i="7"/>
  <c r="H49" i="7"/>
  <c r="H48" i="7"/>
  <c r="H47" i="7"/>
  <c r="H45" i="7"/>
  <c r="H46" i="7" s="1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F54" i="7"/>
  <c r="F53" i="7"/>
  <c r="F52" i="7"/>
  <c r="F55" i="7" s="1"/>
  <c r="F50" i="7"/>
  <c r="F49" i="7"/>
  <c r="F48" i="7"/>
  <c r="F47" i="7"/>
  <c r="F51" i="7" s="1"/>
  <c r="F45" i="7"/>
  <c r="F46" i="7" s="1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D54" i="7"/>
  <c r="D53" i="7"/>
  <c r="D52" i="7"/>
  <c r="D50" i="7"/>
  <c r="D49" i="7"/>
  <c r="D48" i="7"/>
  <c r="D47" i="7"/>
  <c r="D45" i="7"/>
  <c r="D46" i="7" s="1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AX56" i="8"/>
  <c r="AX57" i="8" s="1"/>
  <c r="AX54" i="8"/>
  <c r="AX53" i="8"/>
  <c r="AX52" i="8"/>
  <c r="AX55" i="8" s="1"/>
  <c r="AX50" i="8"/>
  <c r="AX49" i="8"/>
  <c r="AX48" i="8"/>
  <c r="AX47" i="8"/>
  <c r="AX45" i="8"/>
  <c r="AX46" i="8" s="1"/>
  <c r="AX42" i="8"/>
  <c r="AX41" i="8"/>
  <c r="AX40" i="8"/>
  <c r="AX39" i="8"/>
  <c r="AX38" i="8"/>
  <c r="AX37" i="8"/>
  <c r="AX36" i="8"/>
  <c r="AX35" i="8"/>
  <c r="AX34" i="8"/>
  <c r="AX33" i="8"/>
  <c r="AX32" i="8"/>
  <c r="AX31" i="8"/>
  <c r="AX30" i="8"/>
  <c r="AX29" i="8"/>
  <c r="AX28" i="8"/>
  <c r="AX27" i="8"/>
  <c r="AX26" i="8"/>
  <c r="AX25" i="8"/>
  <c r="AX24" i="8"/>
  <c r="AX23" i="8"/>
  <c r="AX22" i="8"/>
  <c r="AV56" i="8"/>
  <c r="AV57" i="8" s="1"/>
  <c r="AV54" i="8"/>
  <c r="AV53" i="8"/>
  <c r="AV52" i="8"/>
  <c r="AV50" i="8"/>
  <c r="AV49" i="8"/>
  <c r="AV48" i="8"/>
  <c r="AV47" i="8"/>
  <c r="AV45" i="8"/>
  <c r="AV46" i="8" s="1"/>
  <c r="AV42" i="8"/>
  <c r="AV41" i="8"/>
  <c r="AV40" i="8"/>
  <c r="AV39" i="8"/>
  <c r="AV38" i="8"/>
  <c r="AV37" i="8"/>
  <c r="AV36" i="8"/>
  <c r="AV35" i="8"/>
  <c r="AV34" i="8"/>
  <c r="AV33" i="8"/>
  <c r="AV32" i="8"/>
  <c r="AV31" i="8"/>
  <c r="AV30" i="8"/>
  <c r="AV29" i="8"/>
  <c r="AV28" i="8"/>
  <c r="AV27" i="8"/>
  <c r="AV26" i="8"/>
  <c r="AV25" i="8"/>
  <c r="AV24" i="8"/>
  <c r="AV23" i="8"/>
  <c r="AV22" i="8"/>
  <c r="AT56" i="8"/>
  <c r="AT57" i="8" s="1"/>
  <c r="AT54" i="8"/>
  <c r="AT53" i="8"/>
  <c r="AT52" i="8"/>
  <c r="AT50" i="8"/>
  <c r="AT49" i="8"/>
  <c r="AT48" i="8"/>
  <c r="AT47" i="8"/>
  <c r="AT45" i="8"/>
  <c r="AT46" i="8" s="1"/>
  <c r="AT42" i="8"/>
  <c r="AT41" i="8"/>
  <c r="AT40" i="8"/>
  <c r="AT39" i="8"/>
  <c r="AT38" i="8"/>
  <c r="AT37" i="8"/>
  <c r="AT36" i="8"/>
  <c r="AT35" i="8"/>
  <c r="AT34" i="8"/>
  <c r="AT33" i="8"/>
  <c r="AT32" i="8"/>
  <c r="AT31" i="8"/>
  <c r="AT30" i="8"/>
  <c r="AT29" i="8"/>
  <c r="AT28" i="8"/>
  <c r="AT27" i="8"/>
  <c r="AT26" i="8"/>
  <c r="AT25" i="8"/>
  <c r="AT24" i="8"/>
  <c r="AT23" i="8"/>
  <c r="AT22" i="8"/>
  <c r="AR56" i="8"/>
  <c r="AR57" i="8" s="1"/>
  <c r="AR54" i="8"/>
  <c r="AR53" i="8"/>
  <c r="AR52" i="8"/>
  <c r="AR50" i="8"/>
  <c r="AR49" i="8"/>
  <c r="AR48" i="8"/>
  <c r="AR47" i="8"/>
  <c r="AR45" i="8"/>
  <c r="AR46" i="8" s="1"/>
  <c r="AR42" i="8"/>
  <c r="AR41" i="8"/>
  <c r="AR40" i="8"/>
  <c r="AR39" i="8"/>
  <c r="AR38" i="8"/>
  <c r="AR37" i="8"/>
  <c r="AR36" i="8"/>
  <c r="AR35" i="8"/>
  <c r="AR34" i="8"/>
  <c r="AR33" i="8"/>
  <c r="AR32" i="8"/>
  <c r="AR31" i="8"/>
  <c r="AR30" i="8"/>
  <c r="AR29" i="8"/>
  <c r="AR28" i="8"/>
  <c r="AR27" i="8"/>
  <c r="AR26" i="8"/>
  <c r="AR25" i="8"/>
  <c r="AR24" i="8"/>
  <c r="AR23" i="8"/>
  <c r="AR22" i="8"/>
  <c r="AP56" i="8"/>
  <c r="AP57" i="8" s="1"/>
  <c r="AP54" i="8"/>
  <c r="AP53" i="8"/>
  <c r="AP52" i="8"/>
  <c r="AP50" i="8"/>
  <c r="AP49" i="8"/>
  <c r="AP48" i="8"/>
  <c r="AP47" i="8"/>
  <c r="AP45" i="8"/>
  <c r="AP46" i="8" s="1"/>
  <c r="AP42" i="8"/>
  <c r="AP41" i="8"/>
  <c r="AP40" i="8"/>
  <c r="AP39" i="8"/>
  <c r="AP38" i="8"/>
  <c r="AP37" i="8"/>
  <c r="AP36" i="8"/>
  <c r="AP35" i="8"/>
  <c r="AP34" i="8"/>
  <c r="AP33" i="8"/>
  <c r="AP32" i="8"/>
  <c r="AP31" i="8"/>
  <c r="AP30" i="8"/>
  <c r="AP29" i="8"/>
  <c r="AP28" i="8"/>
  <c r="AP27" i="8"/>
  <c r="AP26" i="8"/>
  <c r="AP25" i="8"/>
  <c r="AP24" i="8"/>
  <c r="AP23" i="8"/>
  <c r="AP22" i="8"/>
  <c r="AN56" i="8"/>
  <c r="AN57" i="8" s="1"/>
  <c r="AN54" i="8"/>
  <c r="AN53" i="8"/>
  <c r="AN52" i="8"/>
  <c r="AN50" i="8"/>
  <c r="AN49" i="8"/>
  <c r="AN48" i="8"/>
  <c r="AN47" i="8"/>
  <c r="AN45" i="8"/>
  <c r="AN46" i="8" s="1"/>
  <c r="AN42" i="8"/>
  <c r="AN41" i="8"/>
  <c r="AN40" i="8"/>
  <c r="AN39" i="8"/>
  <c r="AN38" i="8"/>
  <c r="AN37" i="8"/>
  <c r="AN36" i="8"/>
  <c r="AN35" i="8"/>
  <c r="AN34" i="8"/>
  <c r="AN33" i="8"/>
  <c r="AN32" i="8"/>
  <c r="AN31" i="8"/>
  <c r="AN30" i="8"/>
  <c r="AN29" i="8"/>
  <c r="AN28" i="8"/>
  <c r="AN27" i="8"/>
  <c r="AN26" i="8"/>
  <c r="AN25" i="8"/>
  <c r="AN24" i="8"/>
  <c r="AN23" i="8"/>
  <c r="AN22" i="8"/>
  <c r="AH56" i="8"/>
  <c r="AH57" i="8" s="1"/>
  <c r="AH54" i="8"/>
  <c r="AH53" i="8"/>
  <c r="AH52" i="8"/>
  <c r="AH50" i="8"/>
  <c r="AH49" i="8"/>
  <c r="AH48" i="8"/>
  <c r="AH47" i="8"/>
  <c r="AH45" i="8"/>
  <c r="AH46" i="8" s="1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5" i="8"/>
  <c r="AH24" i="8"/>
  <c r="AH23" i="8"/>
  <c r="AH22" i="8"/>
  <c r="AF56" i="8"/>
  <c r="AF57" i="8" s="1"/>
  <c r="AF54" i="8"/>
  <c r="AF53" i="8"/>
  <c r="AF52" i="8"/>
  <c r="AF50" i="8"/>
  <c r="AF49" i="8"/>
  <c r="AF48" i="8"/>
  <c r="AF47" i="8"/>
  <c r="AF45" i="8"/>
  <c r="AF46" i="8" s="1"/>
  <c r="AF42" i="8"/>
  <c r="AF41" i="8"/>
  <c r="AF40" i="8"/>
  <c r="AF39" i="8"/>
  <c r="AF38" i="8"/>
  <c r="AF37" i="8"/>
  <c r="AF36" i="8"/>
  <c r="AF35" i="8"/>
  <c r="AF34" i="8"/>
  <c r="AF33" i="8"/>
  <c r="AF32" i="8"/>
  <c r="AF31" i="8"/>
  <c r="AF30" i="8"/>
  <c r="AF29" i="8"/>
  <c r="AF28" i="8"/>
  <c r="AF27" i="8"/>
  <c r="AF26" i="8"/>
  <c r="AF25" i="8"/>
  <c r="AF24" i="8"/>
  <c r="AF23" i="8"/>
  <c r="AF22" i="8"/>
  <c r="AD56" i="8"/>
  <c r="AD57" i="8" s="1"/>
  <c r="AD54" i="8"/>
  <c r="AD53" i="8"/>
  <c r="AD52" i="8"/>
  <c r="AD50" i="8"/>
  <c r="AD49" i="8"/>
  <c r="AD48" i="8"/>
  <c r="AD47" i="8"/>
  <c r="AD45" i="8"/>
  <c r="AD46" i="8" s="1"/>
  <c r="AD42" i="8"/>
  <c r="AD41" i="8"/>
  <c r="AD40" i="8"/>
  <c r="AD39" i="8"/>
  <c r="AD38" i="8"/>
  <c r="AD37" i="8"/>
  <c r="AD36" i="8"/>
  <c r="AD35" i="8"/>
  <c r="AD34" i="8"/>
  <c r="AD33" i="8"/>
  <c r="AD32" i="8"/>
  <c r="AD31" i="8"/>
  <c r="AD30" i="8"/>
  <c r="AD29" i="8"/>
  <c r="AD28" i="8"/>
  <c r="AD27" i="8"/>
  <c r="AD26" i="8"/>
  <c r="AD25" i="8"/>
  <c r="AD24" i="8"/>
  <c r="AD23" i="8"/>
  <c r="AD22" i="8"/>
  <c r="AB56" i="8"/>
  <c r="AB57" i="8" s="1"/>
  <c r="AB54" i="8"/>
  <c r="AB53" i="8"/>
  <c r="AB52" i="8"/>
  <c r="AB50" i="8"/>
  <c r="AB49" i="8"/>
  <c r="AB48" i="8"/>
  <c r="AB47" i="8"/>
  <c r="AB45" i="8"/>
  <c r="AB46" i="8" s="1"/>
  <c r="AB42" i="8"/>
  <c r="AB41" i="8"/>
  <c r="AB40" i="8"/>
  <c r="AB39" i="8"/>
  <c r="AB38" i="8"/>
  <c r="AB37" i="8"/>
  <c r="AB36" i="8"/>
  <c r="AB35" i="8"/>
  <c r="AB34" i="8"/>
  <c r="AB33" i="8"/>
  <c r="AB32" i="8"/>
  <c r="AB31" i="8"/>
  <c r="AB30" i="8"/>
  <c r="AB29" i="8"/>
  <c r="AB28" i="8"/>
  <c r="AB27" i="8"/>
  <c r="AB26" i="8"/>
  <c r="AB25" i="8"/>
  <c r="AB24" i="8"/>
  <c r="AB23" i="8"/>
  <c r="AB22" i="8"/>
  <c r="Z56" i="8"/>
  <c r="Z54" i="8"/>
  <c r="AJ54" i="8" s="1"/>
  <c r="Z53" i="8"/>
  <c r="Z52" i="8"/>
  <c r="Z50" i="8"/>
  <c r="Z49" i="8"/>
  <c r="AJ49" i="8" s="1"/>
  <c r="Z48" i="8"/>
  <c r="Z47" i="8"/>
  <c r="Z45" i="8"/>
  <c r="Z42" i="8"/>
  <c r="AJ42" i="8" s="1"/>
  <c r="Z41" i="8"/>
  <c r="Z40" i="8"/>
  <c r="AJ40" i="8" s="1"/>
  <c r="Z39" i="8"/>
  <c r="Z38" i="8"/>
  <c r="AJ38" i="8" s="1"/>
  <c r="Z37" i="8"/>
  <c r="Z36" i="8"/>
  <c r="AJ36" i="8" s="1"/>
  <c r="Z35" i="8"/>
  <c r="AJ35" i="8" s="1"/>
  <c r="Z34" i="8"/>
  <c r="AJ34" i="8" s="1"/>
  <c r="Z33" i="8"/>
  <c r="Z32" i="8"/>
  <c r="AJ32" i="8" s="1"/>
  <c r="Z31" i="8"/>
  <c r="Z30" i="8"/>
  <c r="AJ30" i="8" s="1"/>
  <c r="Z29" i="8"/>
  <c r="Z28" i="8"/>
  <c r="AJ28" i="8" s="1"/>
  <c r="Z27" i="8"/>
  <c r="AJ27" i="8" s="1"/>
  <c r="Z26" i="8"/>
  <c r="AJ26" i="8" s="1"/>
  <c r="Z25" i="8"/>
  <c r="Z24" i="8"/>
  <c r="AJ24" i="8" s="1"/>
  <c r="Z23" i="8"/>
  <c r="Z22" i="8"/>
  <c r="X56" i="8"/>
  <c r="X57" i="8" s="1"/>
  <c r="X54" i="8"/>
  <c r="X53" i="8"/>
  <c r="X52" i="8"/>
  <c r="X50" i="8"/>
  <c r="X49" i="8"/>
  <c r="X48" i="8"/>
  <c r="X47" i="8"/>
  <c r="X45" i="8"/>
  <c r="X46" i="8" s="1"/>
  <c r="X42" i="8"/>
  <c r="X41" i="8"/>
  <c r="X40" i="8"/>
  <c r="X39" i="8"/>
  <c r="X38" i="8"/>
  <c r="X37" i="8"/>
  <c r="X36" i="8"/>
  <c r="X35" i="8"/>
  <c r="X34" i="8"/>
  <c r="X33" i="8"/>
  <c r="X32" i="8"/>
  <c r="X31" i="8"/>
  <c r="X30" i="8"/>
  <c r="X29" i="8"/>
  <c r="X28" i="8"/>
  <c r="X27" i="8"/>
  <c r="X26" i="8"/>
  <c r="X25" i="8"/>
  <c r="X24" i="8"/>
  <c r="X23" i="8"/>
  <c r="X22" i="8"/>
  <c r="T56" i="8"/>
  <c r="T57" i="8" s="1"/>
  <c r="T54" i="8"/>
  <c r="T53" i="8"/>
  <c r="T52" i="8"/>
  <c r="T50" i="8"/>
  <c r="T49" i="8"/>
  <c r="T48" i="8"/>
  <c r="T47" i="8"/>
  <c r="T45" i="8"/>
  <c r="T46" i="8" s="1"/>
  <c r="T42" i="8"/>
  <c r="T41" i="8"/>
  <c r="T40" i="8"/>
  <c r="T39" i="8"/>
  <c r="T38" i="8"/>
  <c r="T37" i="8"/>
  <c r="T36" i="8"/>
  <c r="T35" i="8"/>
  <c r="T34" i="8"/>
  <c r="T33" i="8"/>
  <c r="T32" i="8"/>
  <c r="T31" i="8"/>
  <c r="T30" i="8"/>
  <c r="T29" i="8"/>
  <c r="T28" i="8"/>
  <c r="T27" i="8"/>
  <c r="T26" i="8"/>
  <c r="T25" i="8"/>
  <c r="T24" i="8"/>
  <c r="T23" i="8"/>
  <c r="T22" i="8"/>
  <c r="R56" i="8"/>
  <c r="R57" i="8" s="1"/>
  <c r="R54" i="8"/>
  <c r="R53" i="8"/>
  <c r="R52" i="8"/>
  <c r="R50" i="8"/>
  <c r="R49" i="8"/>
  <c r="R48" i="8"/>
  <c r="R47" i="8"/>
  <c r="R45" i="8"/>
  <c r="R46" i="8" s="1"/>
  <c r="R42" i="8"/>
  <c r="R41" i="8"/>
  <c r="R40" i="8"/>
  <c r="R39" i="8"/>
  <c r="R38" i="8"/>
  <c r="R37" i="8"/>
  <c r="R36" i="8"/>
  <c r="R35" i="8"/>
  <c r="R34" i="8"/>
  <c r="R33" i="8"/>
  <c r="R32" i="8"/>
  <c r="R31" i="8"/>
  <c r="R30" i="8"/>
  <c r="R29" i="8"/>
  <c r="R28" i="8"/>
  <c r="R27" i="8"/>
  <c r="R26" i="8"/>
  <c r="R25" i="8"/>
  <c r="R24" i="8"/>
  <c r="R23" i="8"/>
  <c r="R22" i="8"/>
  <c r="P56" i="8"/>
  <c r="P57" i="8" s="1"/>
  <c r="N56" i="8"/>
  <c r="N57" i="8" s="1"/>
  <c r="P54" i="8"/>
  <c r="P53" i="8"/>
  <c r="P52" i="8"/>
  <c r="P55" i="8" s="1"/>
  <c r="P50" i="8"/>
  <c r="P49" i="8"/>
  <c r="P48" i="8"/>
  <c r="P47" i="8"/>
  <c r="P51" i="8" s="1"/>
  <c r="P45" i="8"/>
  <c r="P46" i="8" s="1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N54" i="8"/>
  <c r="N53" i="8"/>
  <c r="N52" i="8"/>
  <c r="N50" i="8"/>
  <c r="N49" i="8"/>
  <c r="N48" i="8"/>
  <c r="N47" i="8"/>
  <c r="N45" i="8"/>
  <c r="N46" i="8" s="1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J54" i="8"/>
  <c r="J53" i="8"/>
  <c r="J52" i="8"/>
  <c r="J50" i="8"/>
  <c r="J49" i="8"/>
  <c r="J48" i="8"/>
  <c r="J47" i="8"/>
  <c r="J45" i="8"/>
  <c r="J46" i="8" s="1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43" i="8" s="1"/>
  <c r="H54" i="8"/>
  <c r="H53" i="8"/>
  <c r="H52" i="8"/>
  <c r="H50" i="8"/>
  <c r="H49" i="8"/>
  <c r="H48" i="8"/>
  <c r="H47" i="8"/>
  <c r="H45" i="8"/>
  <c r="H46" i="8" s="1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F54" i="8"/>
  <c r="F53" i="8"/>
  <c r="F52" i="8"/>
  <c r="F55" i="8" s="1"/>
  <c r="F50" i="8"/>
  <c r="F49" i="8"/>
  <c r="F48" i="8"/>
  <c r="F47" i="8"/>
  <c r="F51" i="8" s="1"/>
  <c r="F45" i="8"/>
  <c r="F46" i="8" s="1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D54" i="8"/>
  <c r="D53" i="8"/>
  <c r="D52" i="8"/>
  <c r="D50" i="8"/>
  <c r="D49" i="8"/>
  <c r="D48" i="8"/>
  <c r="D47" i="8"/>
  <c r="D45" i="8"/>
  <c r="D46" i="8" s="1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AX56" i="9"/>
  <c r="AX57" i="9" s="1"/>
  <c r="AX54" i="9"/>
  <c r="AX53" i="9"/>
  <c r="AX52" i="9"/>
  <c r="AX50" i="9"/>
  <c r="AX49" i="9"/>
  <c r="AX48" i="9"/>
  <c r="AX47" i="9"/>
  <c r="AX45" i="9"/>
  <c r="AX46" i="9" s="1"/>
  <c r="AX42" i="9"/>
  <c r="AX41" i="9"/>
  <c r="AX40" i="9"/>
  <c r="AX39" i="9"/>
  <c r="AX38" i="9"/>
  <c r="AX37" i="9"/>
  <c r="AX36" i="9"/>
  <c r="AX35" i="9"/>
  <c r="AX34" i="9"/>
  <c r="AX33" i="9"/>
  <c r="AX32" i="9"/>
  <c r="AX31" i="9"/>
  <c r="AX30" i="9"/>
  <c r="AX29" i="9"/>
  <c r="AX28" i="9"/>
  <c r="AX27" i="9"/>
  <c r="AX26" i="9"/>
  <c r="AX25" i="9"/>
  <c r="AX24" i="9"/>
  <c r="AX23" i="9"/>
  <c r="AX22" i="9"/>
  <c r="AV56" i="9"/>
  <c r="AV57" i="9" s="1"/>
  <c r="AV54" i="9"/>
  <c r="AV53" i="9"/>
  <c r="AV52" i="9"/>
  <c r="AV50" i="9"/>
  <c r="AV49" i="9"/>
  <c r="AV48" i="9"/>
  <c r="AV47" i="9"/>
  <c r="AV45" i="9"/>
  <c r="AV46" i="9" s="1"/>
  <c r="AV42" i="9"/>
  <c r="AV41" i="9"/>
  <c r="AV40" i="9"/>
  <c r="AV39" i="9"/>
  <c r="AV38" i="9"/>
  <c r="AV37" i="9"/>
  <c r="AV36" i="9"/>
  <c r="AV35" i="9"/>
  <c r="AV34" i="9"/>
  <c r="AV33" i="9"/>
  <c r="AV32" i="9"/>
  <c r="AV31" i="9"/>
  <c r="AV30" i="9"/>
  <c r="AV29" i="9"/>
  <c r="AV28" i="9"/>
  <c r="AV27" i="9"/>
  <c r="AV26" i="9"/>
  <c r="AV25" i="9"/>
  <c r="AV24" i="9"/>
  <c r="AV23" i="9"/>
  <c r="AV22" i="9"/>
  <c r="AT56" i="9"/>
  <c r="AT57" i="9" s="1"/>
  <c r="AT54" i="9"/>
  <c r="AT53" i="9"/>
  <c r="AT52" i="9"/>
  <c r="AT50" i="9"/>
  <c r="AT49" i="9"/>
  <c r="AT48" i="9"/>
  <c r="AT47" i="9"/>
  <c r="AT45" i="9"/>
  <c r="AT46" i="9" s="1"/>
  <c r="AT42" i="9"/>
  <c r="AT41" i="9"/>
  <c r="AT40" i="9"/>
  <c r="AT39" i="9"/>
  <c r="AT38" i="9"/>
  <c r="AT37" i="9"/>
  <c r="AT36" i="9"/>
  <c r="AT35" i="9"/>
  <c r="AT34" i="9"/>
  <c r="AT33" i="9"/>
  <c r="AT32" i="9"/>
  <c r="AT31" i="9"/>
  <c r="AT30" i="9"/>
  <c r="AT29" i="9"/>
  <c r="AT28" i="9"/>
  <c r="AT27" i="9"/>
  <c r="AT26" i="9"/>
  <c r="AT25" i="9"/>
  <c r="AT24" i="9"/>
  <c r="AT23" i="9"/>
  <c r="AT22" i="9"/>
  <c r="AR56" i="9"/>
  <c r="AR57" i="9" s="1"/>
  <c r="AR54" i="9"/>
  <c r="AR53" i="9"/>
  <c r="AR52" i="9"/>
  <c r="AR50" i="9"/>
  <c r="AR49" i="9"/>
  <c r="AR48" i="9"/>
  <c r="AR47" i="9"/>
  <c r="AR45" i="9"/>
  <c r="AR46" i="9" s="1"/>
  <c r="AR42" i="9"/>
  <c r="AR41" i="9"/>
  <c r="AR40" i="9"/>
  <c r="AR39" i="9"/>
  <c r="AR38" i="9"/>
  <c r="AR37" i="9"/>
  <c r="AR36" i="9"/>
  <c r="AR35" i="9"/>
  <c r="AR34" i="9"/>
  <c r="AR33" i="9"/>
  <c r="AR32" i="9"/>
  <c r="AR31" i="9"/>
  <c r="AR30" i="9"/>
  <c r="AR29" i="9"/>
  <c r="AR28" i="9"/>
  <c r="AR27" i="9"/>
  <c r="AR26" i="9"/>
  <c r="AR25" i="9"/>
  <c r="AR24" i="9"/>
  <c r="AR23" i="9"/>
  <c r="AR22" i="9"/>
  <c r="AP56" i="9"/>
  <c r="AP57" i="9" s="1"/>
  <c r="AP54" i="9"/>
  <c r="AP53" i="9"/>
  <c r="AP52" i="9"/>
  <c r="AP50" i="9"/>
  <c r="AP49" i="9"/>
  <c r="AP48" i="9"/>
  <c r="AP47" i="9"/>
  <c r="AP45" i="9"/>
  <c r="AP46" i="9" s="1"/>
  <c r="AP42" i="9"/>
  <c r="AP41" i="9"/>
  <c r="AP40" i="9"/>
  <c r="AP39" i="9"/>
  <c r="AP38" i="9"/>
  <c r="AP37" i="9"/>
  <c r="AP36" i="9"/>
  <c r="AP35" i="9"/>
  <c r="AP34" i="9"/>
  <c r="AP33" i="9"/>
  <c r="AP32" i="9"/>
  <c r="AP31" i="9"/>
  <c r="AP30" i="9"/>
  <c r="AP29" i="9"/>
  <c r="AP28" i="9"/>
  <c r="AP27" i="9"/>
  <c r="AP26" i="9"/>
  <c r="AP25" i="9"/>
  <c r="AP24" i="9"/>
  <c r="AP23" i="9"/>
  <c r="AP22" i="9"/>
  <c r="AN56" i="9"/>
  <c r="AN57" i="9" s="1"/>
  <c r="AN54" i="9"/>
  <c r="AN53" i="9"/>
  <c r="AN52" i="9"/>
  <c r="AN50" i="9"/>
  <c r="AN49" i="9"/>
  <c r="AN48" i="9"/>
  <c r="AN47" i="9"/>
  <c r="AN45" i="9"/>
  <c r="AN46" i="9" s="1"/>
  <c r="AN42" i="9"/>
  <c r="AN41" i="9"/>
  <c r="AN40" i="9"/>
  <c r="AN39" i="9"/>
  <c r="AN38" i="9"/>
  <c r="AN37" i="9"/>
  <c r="AN36" i="9"/>
  <c r="AN35" i="9"/>
  <c r="AN34" i="9"/>
  <c r="AN33" i="9"/>
  <c r="AN32" i="9"/>
  <c r="AN31" i="9"/>
  <c r="AN30" i="9"/>
  <c r="AN29" i="9"/>
  <c r="AN28" i="9"/>
  <c r="AN27" i="9"/>
  <c r="AN26" i="9"/>
  <c r="AN25" i="9"/>
  <c r="AN24" i="9"/>
  <c r="AN23" i="9"/>
  <c r="AN22" i="9"/>
  <c r="AH56" i="9"/>
  <c r="AH57" i="9" s="1"/>
  <c r="AH54" i="9"/>
  <c r="AH53" i="9"/>
  <c r="AH52" i="9"/>
  <c r="AH50" i="9"/>
  <c r="AH49" i="9"/>
  <c r="AH48" i="9"/>
  <c r="AH47" i="9"/>
  <c r="AH45" i="9"/>
  <c r="AH46" i="9" s="1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5" i="9"/>
  <c r="AH24" i="9"/>
  <c r="AH23" i="9"/>
  <c r="AH22" i="9"/>
  <c r="AF56" i="9"/>
  <c r="AF57" i="9" s="1"/>
  <c r="AF54" i="9"/>
  <c r="AF53" i="9"/>
  <c r="AF52" i="9"/>
  <c r="AF50" i="9"/>
  <c r="AF49" i="9"/>
  <c r="AF48" i="9"/>
  <c r="AF47" i="9"/>
  <c r="AF45" i="9"/>
  <c r="AF46" i="9" s="1"/>
  <c r="AF42" i="9"/>
  <c r="AF41" i="9"/>
  <c r="AF40" i="9"/>
  <c r="AF39" i="9"/>
  <c r="AF38" i="9"/>
  <c r="AF37" i="9"/>
  <c r="AF36" i="9"/>
  <c r="AF35" i="9"/>
  <c r="AF34" i="9"/>
  <c r="AF33" i="9"/>
  <c r="AF32" i="9"/>
  <c r="AF31" i="9"/>
  <c r="AF30" i="9"/>
  <c r="AF29" i="9"/>
  <c r="AF28" i="9"/>
  <c r="AF27" i="9"/>
  <c r="AF26" i="9"/>
  <c r="AF25" i="9"/>
  <c r="AF24" i="9"/>
  <c r="AF23" i="9"/>
  <c r="AF22" i="9"/>
  <c r="AD56" i="9"/>
  <c r="AD57" i="9" s="1"/>
  <c r="AD54" i="9"/>
  <c r="AD53" i="9"/>
  <c r="AD52" i="9"/>
  <c r="AD55" i="9" s="1"/>
  <c r="AD50" i="9"/>
  <c r="AD49" i="9"/>
  <c r="AD48" i="9"/>
  <c r="AD47" i="9"/>
  <c r="AD45" i="9"/>
  <c r="AD46" i="9" s="1"/>
  <c r="AD42" i="9"/>
  <c r="AD41" i="9"/>
  <c r="AD40" i="9"/>
  <c r="AD39" i="9"/>
  <c r="AD38" i="9"/>
  <c r="AD37" i="9"/>
  <c r="AD36" i="9"/>
  <c r="AD35" i="9"/>
  <c r="AD34" i="9"/>
  <c r="AD33" i="9"/>
  <c r="AD32" i="9"/>
  <c r="AD31" i="9"/>
  <c r="AD30" i="9"/>
  <c r="AD29" i="9"/>
  <c r="AD28" i="9"/>
  <c r="AD27" i="9"/>
  <c r="AD26" i="9"/>
  <c r="AD25" i="9"/>
  <c r="AD24" i="9"/>
  <c r="AD23" i="9"/>
  <c r="AD22" i="9"/>
  <c r="AB56" i="9"/>
  <c r="AB57" i="9" s="1"/>
  <c r="AB54" i="9"/>
  <c r="AB53" i="9"/>
  <c r="AB52" i="9"/>
  <c r="AB50" i="9"/>
  <c r="AB49" i="9"/>
  <c r="AB48" i="9"/>
  <c r="AB47" i="9"/>
  <c r="AB45" i="9"/>
  <c r="AB46" i="9" s="1"/>
  <c r="AB42" i="9"/>
  <c r="AB41" i="9"/>
  <c r="AB40" i="9"/>
  <c r="AB39" i="9"/>
  <c r="AB38" i="9"/>
  <c r="AB37" i="9"/>
  <c r="AB36" i="9"/>
  <c r="AB35" i="9"/>
  <c r="AB34" i="9"/>
  <c r="AB33" i="9"/>
  <c r="AB32" i="9"/>
  <c r="AB31" i="9"/>
  <c r="AB30" i="9"/>
  <c r="AB29" i="9"/>
  <c r="AB28" i="9"/>
  <c r="AB27" i="9"/>
  <c r="AB26" i="9"/>
  <c r="AB25" i="9"/>
  <c r="AB24" i="9"/>
  <c r="AB23" i="9"/>
  <c r="AB22" i="9"/>
  <c r="Z56" i="9"/>
  <c r="Z54" i="9"/>
  <c r="AJ54" i="9" s="1"/>
  <c r="Z53" i="9"/>
  <c r="Z52" i="9"/>
  <c r="Z50" i="9"/>
  <c r="AJ50" i="9" s="1"/>
  <c r="Z49" i="9"/>
  <c r="AJ49" i="9" s="1"/>
  <c r="Z48" i="9"/>
  <c r="Z47" i="9"/>
  <c r="Z45" i="9"/>
  <c r="Z42" i="9"/>
  <c r="AJ42" i="9" s="1"/>
  <c r="Z41" i="9"/>
  <c r="Z40" i="9"/>
  <c r="AJ40" i="9" s="1"/>
  <c r="Z39" i="9"/>
  <c r="AJ39" i="9" s="1"/>
  <c r="Z38" i="9"/>
  <c r="AJ38" i="9" s="1"/>
  <c r="Z37" i="9"/>
  <c r="Z36" i="9"/>
  <c r="AJ36" i="9" s="1"/>
  <c r="Z35" i="9"/>
  <c r="Z34" i="9"/>
  <c r="AJ34" i="9" s="1"/>
  <c r="Z33" i="9"/>
  <c r="Z32" i="9"/>
  <c r="AJ32" i="9" s="1"/>
  <c r="Z31" i="9"/>
  <c r="AJ31" i="9" s="1"/>
  <c r="Z30" i="9"/>
  <c r="AJ30" i="9" s="1"/>
  <c r="Z29" i="9"/>
  <c r="Z28" i="9"/>
  <c r="AJ28" i="9" s="1"/>
  <c r="Z27" i="9"/>
  <c r="Z26" i="9"/>
  <c r="AJ26" i="9" s="1"/>
  <c r="Z25" i="9"/>
  <c r="Z24" i="9"/>
  <c r="AJ24" i="9" s="1"/>
  <c r="Z23" i="9"/>
  <c r="AJ23" i="9" s="1"/>
  <c r="Z22" i="9"/>
  <c r="X56" i="9"/>
  <c r="X57" i="9" s="1"/>
  <c r="X54" i="9"/>
  <c r="X53" i="9"/>
  <c r="X52" i="9"/>
  <c r="X50" i="9"/>
  <c r="X49" i="9"/>
  <c r="X48" i="9"/>
  <c r="X47" i="9"/>
  <c r="X45" i="9"/>
  <c r="X46" i="9" s="1"/>
  <c r="X42" i="9"/>
  <c r="X41" i="9"/>
  <c r="X40" i="9"/>
  <c r="X39" i="9"/>
  <c r="X38" i="9"/>
  <c r="X37" i="9"/>
  <c r="X36" i="9"/>
  <c r="X35" i="9"/>
  <c r="X34" i="9"/>
  <c r="X33" i="9"/>
  <c r="X32" i="9"/>
  <c r="X31" i="9"/>
  <c r="X30" i="9"/>
  <c r="X29" i="9"/>
  <c r="X28" i="9"/>
  <c r="X27" i="9"/>
  <c r="X26" i="9"/>
  <c r="X25" i="9"/>
  <c r="X24" i="9"/>
  <c r="X23" i="9"/>
  <c r="X22" i="9"/>
  <c r="T56" i="9"/>
  <c r="T57" i="9" s="1"/>
  <c r="T54" i="9"/>
  <c r="T53" i="9"/>
  <c r="T52" i="9"/>
  <c r="T50" i="9"/>
  <c r="T49" i="9"/>
  <c r="T48" i="9"/>
  <c r="T47" i="9"/>
  <c r="T45" i="9"/>
  <c r="T46" i="9" s="1"/>
  <c r="T42" i="9"/>
  <c r="T41" i="9"/>
  <c r="T40" i="9"/>
  <c r="T39" i="9"/>
  <c r="T38" i="9"/>
  <c r="T37" i="9"/>
  <c r="T36" i="9"/>
  <c r="T35" i="9"/>
  <c r="T34" i="9"/>
  <c r="T33" i="9"/>
  <c r="T32" i="9"/>
  <c r="T31" i="9"/>
  <c r="T30" i="9"/>
  <c r="T29" i="9"/>
  <c r="T28" i="9"/>
  <c r="T27" i="9"/>
  <c r="T26" i="9"/>
  <c r="T25" i="9"/>
  <c r="T24" i="9"/>
  <c r="T23" i="9"/>
  <c r="T22" i="9"/>
  <c r="R56" i="9"/>
  <c r="R57" i="9" s="1"/>
  <c r="R54" i="9"/>
  <c r="R53" i="9"/>
  <c r="R52" i="9"/>
  <c r="R50" i="9"/>
  <c r="R49" i="9"/>
  <c r="R48" i="9"/>
  <c r="R47" i="9"/>
  <c r="R45" i="9"/>
  <c r="R46" i="9" s="1"/>
  <c r="R42" i="9"/>
  <c r="R41" i="9"/>
  <c r="R40" i="9"/>
  <c r="R39" i="9"/>
  <c r="R38" i="9"/>
  <c r="R37" i="9"/>
  <c r="R36" i="9"/>
  <c r="R35" i="9"/>
  <c r="R34" i="9"/>
  <c r="R33" i="9"/>
  <c r="R32" i="9"/>
  <c r="R31" i="9"/>
  <c r="R30" i="9"/>
  <c r="R29" i="9"/>
  <c r="R28" i="9"/>
  <c r="R27" i="9"/>
  <c r="R26" i="9"/>
  <c r="R25" i="9"/>
  <c r="R24" i="9"/>
  <c r="R23" i="9"/>
  <c r="R22" i="9"/>
  <c r="P56" i="9"/>
  <c r="P57" i="9" s="1"/>
  <c r="N56" i="9"/>
  <c r="N57" i="9" s="1"/>
  <c r="P54" i="9"/>
  <c r="P53" i="9"/>
  <c r="P52" i="9"/>
  <c r="P55" i="9" s="1"/>
  <c r="P50" i="9"/>
  <c r="P49" i="9"/>
  <c r="P48" i="9"/>
  <c r="P47" i="9"/>
  <c r="P51" i="9" s="1"/>
  <c r="P45" i="9"/>
  <c r="P46" i="9" s="1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N54" i="9"/>
  <c r="N53" i="9"/>
  <c r="N52" i="9"/>
  <c r="N50" i="9"/>
  <c r="N49" i="9"/>
  <c r="N48" i="9"/>
  <c r="N47" i="9"/>
  <c r="N45" i="9"/>
  <c r="N46" i="9" s="1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J54" i="9"/>
  <c r="J53" i="9"/>
  <c r="J52" i="9"/>
  <c r="J50" i="9"/>
  <c r="J49" i="9"/>
  <c r="J48" i="9"/>
  <c r="J47" i="9"/>
  <c r="J45" i="9"/>
  <c r="J46" i="9" s="1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H54" i="9"/>
  <c r="H53" i="9"/>
  <c r="H52" i="9"/>
  <c r="H50" i="9"/>
  <c r="H49" i="9"/>
  <c r="H48" i="9"/>
  <c r="H47" i="9"/>
  <c r="H45" i="9"/>
  <c r="H46" i="9" s="1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F54" i="9"/>
  <c r="F53" i="9"/>
  <c r="F52" i="9"/>
  <c r="F55" i="9" s="1"/>
  <c r="F50" i="9"/>
  <c r="F49" i="9"/>
  <c r="F48" i="9"/>
  <c r="F47" i="9"/>
  <c r="F51" i="9" s="1"/>
  <c r="F45" i="9"/>
  <c r="F46" i="9" s="1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D54" i="9"/>
  <c r="D53" i="9"/>
  <c r="D52" i="9"/>
  <c r="D50" i="9"/>
  <c r="D49" i="9"/>
  <c r="D48" i="9"/>
  <c r="D47" i="9"/>
  <c r="D45" i="9"/>
  <c r="D46" i="9" s="1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AX56" i="10"/>
  <c r="AX57" i="10" s="1"/>
  <c r="AX54" i="10"/>
  <c r="AX53" i="10"/>
  <c r="AX52" i="10"/>
  <c r="AX55" i="10" s="1"/>
  <c r="AX50" i="10"/>
  <c r="AX49" i="10"/>
  <c r="AX48" i="10"/>
  <c r="AX47" i="10"/>
  <c r="AX45" i="10"/>
  <c r="AX46" i="10" s="1"/>
  <c r="AX42" i="10"/>
  <c r="AX41" i="10"/>
  <c r="AX40" i="10"/>
  <c r="AX39" i="10"/>
  <c r="AX38" i="10"/>
  <c r="AX37" i="10"/>
  <c r="AX36" i="10"/>
  <c r="AX35" i="10"/>
  <c r="AX34" i="10"/>
  <c r="AX33" i="10"/>
  <c r="AX32" i="10"/>
  <c r="AX31" i="10"/>
  <c r="AX30" i="10"/>
  <c r="AX29" i="10"/>
  <c r="AX28" i="10"/>
  <c r="AX27" i="10"/>
  <c r="AX26" i="10"/>
  <c r="AX25" i="10"/>
  <c r="AX24" i="10"/>
  <c r="AX23" i="10"/>
  <c r="AX22" i="10"/>
  <c r="AV56" i="10"/>
  <c r="AV57" i="10" s="1"/>
  <c r="AV54" i="10"/>
  <c r="AV53" i="10"/>
  <c r="AV52" i="10"/>
  <c r="AV50" i="10"/>
  <c r="AV49" i="10"/>
  <c r="AV48" i="10"/>
  <c r="AV47" i="10"/>
  <c r="AV45" i="10"/>
  <c r="AV46" i="10" s="1"/>
  <c r="AV42" i="10"/>
  <c r="AV41" i="10"/>
  <c r="AV40" i="10"/>
  <c r="AV39" i="10"/>
  <c r="AV38" i="10"/>
  <c r="AV37" i="10"/>
  <c r="AV36" i="10"/>
  <c r="AV35" i="10"/>
  <c r="AV34" i="10"/>
  <c r="AV33" i="10"/>
  <c r="AV32" i="10"/>
  <c r="AV31" i="10"/>
  <c r="AV30" i="10"/>
  <c r="AV29" i="10"/>
  <c r="AV28" i="10"/>
  <c r="AV27" i="10"/>
  <c r="AV26" i="10"/>
  <c r="AV25" i="10"/>
  <c r="AV24" i="10"/>
  <c r="AV23" i="10"/>
  <c r="AV22" i="10"/>
  <c r="AT56" i="10"/>
  <c r="AT57" i="10" s="1"/>
  <c r="AT54" i="10"/>
  <c r="AT53" i="10"/>
  <c r="AT52" i="10"/>
  <c r="AT50" i="10"/>
  <c r="AT49" i="10"/>
  <c r="AT48" i="10"/>
  <c r="AT47" i="10"/>
  <c r="AT45" i="10"/>
  <c r="AT46" i="10" s="1"/>
  <c r="AT42" i="10"/>
  <c r="AT41" i="10"/>
  <c r="AT40" i="10"/>
  <c r="AT39" i="10"/>
  <c r="AT38" i="10"/>
  <c r="AT37" i="10"/>
  <c r="AT36" i="10"/>
  <c r="AT35" i="10"/>
  <c r="AT34" i="10"/>
  <c r="AT33" i="10"/>
  <c r="AT32" i="10"/>
  <c r="AT31" i="10"/>
  <c r="AT30" i="10"/>
  <c r="AT29" i="10"/>
  <c r="AT28" i="10"/>
  <c r="AT27" i="10"/>
  <c r="AT26" i="10"/>
  <c r="AT25" i="10"/>
  <c r="AT24" i="10"/>
  <c r="AT23" i="10"/>
  <c r="AT22" i="10"/>
  <c r="AR56" i="10"/>
  <c r="AR57" i="10" s="1"/>
  <c r="AR54" i="10"/>
  <c r="AR53" i="10"/>
  <c r="AR52" i="10"/>
  <c r="AR50" i="10"/>
  <c r="AR49" i="10"/>
  <c r="AR48" i="10"/>
  <c r="AR47" i="10"/>
  <c r="AR45" i="10"/>
  <c r="AR46" i="10" s="1"/>
  <c r="AR42" i="10"/>
  <c r="AR41" i="10"/>
  <c r="AR40" i="10"/>
  <c r="AR39" i="10"/>
  <c r="AR38" i="10"/>
  <c r="AR37" i="10"/>
  <c r="AR36" i="10"/>
  <c r="AR35" i="10"/>
  <c r="AR34" i="10"/>
  <c r="AR33" i="10"/>
  <c r="AR32" i="10"/>
  <c r="AR31" i="10"/>
  <c r="AR30" i="10"/>
  <c r="AR29" i="10"/>
  <c r="AR28" i="10"/>
  <c r="AR27" i="10"/>
  <c r="AR26" i="10"/>
  <c r="AR25" i="10"/>
  <c r="AR24" i="10"/>
  <c r="AR23" i="10"/>
  <c r="AR22" i="10"/>
  <c r="AP56" i="10"/>
  <c r="AP57" i="10" s="1"/>
  <c r="AP54" i="10"/>
  <c r="AP53" i="10"/>
  <c r="AP52" i="10"/>
  <c r="AP50" i="10"/>
  <c r="AP49" i="10"/>
  <c r="AP48" i="10"/>
  <c r="AP47" i="10"/>
  <c r="AP45" i="10"/>
  <c r="AP46" i="10" s="1"/>
  <c r="AP42" i="10"/>
  <c r="AP41" i="10"/>
  <c r="AP40" i="10"/>
  <c r="AP39" i="10"/>
  <c r="AP38" i="10"/>
  <c r="AP37" i="10"/>
  <c r="AP36" i="10"/>
  <c r="AP35" i="10"/>
  <c r="AP34" i="10"/>
  <c r="AP33" i="10"/>
  <c r="AP32" i="10"/>
  <c r="AP31" i="10"/>
  <c r="AP30" i="10"/>
  <c r="AP29" i="10"/>
  <c r="AP28" i="10"/>
  <c r="AP27" i="10"/>
  <c r="AP26" i="10"/>
  <c r="AP25" i="10"/>
  <c r="AP24" i="10"/>
  <c r="AP23" i="10"/>
  <c r="AP22" i="10"/>
  <c r="AN56" i="10"/>
  <c r="AN57" i="10" s="1"/>
  <c r="AN54" i="10"/>
  <c r="AN53" i="10"/>
  <c r="AN52" i="10"/>
  <c r="AN50" i="10"/>
  <c r="AN49" i="10"/>
  <c r="AN48" i="10"/>
  <c r="AN47" i="10"/>
  <c r="AN45" i="10"/>
  <c r="AN46" i="10" s="1"/>
  <c r="AN42" i="10"/>
  <c r="AN41" i="10"/>
  <c r="AN40" i="10"/>
  <c r="AN39" i="10"/>
  <c r="AN38" i="10"/>
  <c r="AN37" i="10"/>
  <c r="AN36" i="10"/>
  <c r="AN35" i="10"/>
  <c r="AN34" i="10"/>
  <c r="AN33" i="10"/>
  <c r="AN32" i="10"/>
  <c r="AN31" i="10"/>
  <c r="AN30" i="10"/>
  <c r="AN29" i="10"/>
  <c r="AN28" i="10"/>
  <c r="AN27" i="10"/>
  <c r="AN26" i="10"/>
  <c r="AN25" i="10"/>
  <c r="AN24" i="10"/>
  <c r="AN23" i="10"/>
  <c r="AN22" i="10"/>
  <c r="AH56" i="10"/>
  <c r="AH57" i="10" s="1"/>
  <c r="AH54" i="10"/>
  <c r="AH53" i="10"/>
  <c r="AH52" i="10"/>
  <c r="AH50" i="10"/>
  <c r="AH49" i="10"/>
  <c r="AH48" i="10"/>
  <c r="AH47" i="10"/>
  <c r="AH45" i="10"/>
  <c r="AH46" i="10" s="1"/>
  <c r="AH42" i="10"/>
  <c r="AH41" i="10"/>
  <c r="AH40" i="10"/>
  <c r="AH39" i="10"/>
  <c r="AH38" i="10"/>
  <c r="AH37" i="10"/>
  <c r="AH36" i="10"/>
  <c r="AH35" i="10"/>
  <c r="AH34" i="10"/>
  <c r="AH33" i="10"/>
  <c r="AH32" i="10"/>
  <c r="AH31" i="10"/>
  <c r="AH30" i="10"/>
  <c r="AH29" i="10"/>
  <c r="AH28" i="10"/>
  <c r="AH27" i="10"/>
  <c r="AH26" i="10"/>
  <c r="AH25" i="10"/>
  <c r="AH24" i="10"/>
  <c r="AH23" i="10"/>
  <c r="AH22" i="10"/>
  <c r="AF56" i="10"/>
  <c r="AF57" i="10" s="1"/>
  <c r="AF54" i="10"/>
  <c r="AF53" i="10"/>
  <c r="AF52" i="10"/>
  <c r="AF50" i="10"/>
  <c r="AF49" i="10"/>
  <c r="AF48" i="10"/>
  <c r="AF47" i="10"/>
  <c r="AF45" i="10"/>
  <c r="AF46" i="10" s="1"/>
  <c r="AF42" i="10"/>
  <c r="AF41" i="10"/>
  <c r="AF40" i="10"/>
  <c r="AF39" i="10"/>
  <c r="AF38" i="10"/>
  <c r="AF37" i="10"/>
  <c r="AF36" i="10"/>
  <c r="AF35" i="10"/>
  <c r="AF34" i="10"/>
  <c r="AF33" i="10"/>
  <c r="AF32" i="10"/>
  <c r="AF31" i="10"/>
  <c r="AF30" i="10"/>
  <c r="AF29" i="10"/>
  <c r="AF28" i="10"/>
  <c r="AF27" i="10"/>
  <c r="AF26" i="10"/>
  <c r="AF25" i="10"/>
  <c r="AF24" i="10"/>
  <c r="AF23" i="10"/>
  <c r="AF22" i="10"/>
  <c r="AD56" i="10"/>
  <c r="AD57" i="10" s="1"/>
  <c r="AD54" i="10"/>
  <c r="AD53" i="10"/>
  <c r="AD52" i="10"/>
  <c r="AD50" i="10"/>
  <c r="AD49" i="10"/>
  <c r="AD48" i="10"/>
  <c r="AD47" i="10"/>
  <c r="AD45" i="10"/>
  <c r="AD46" i="10" s="1"/>
  <c r="AD42" i="10"/>
  <c r="AD41" i="10"/>
  <c r="AD40" i="10"/>
  <c r="AD39" i="10"/>
  <c r="AD38" i="10"/>
  <c r="AD37" i="10"/>
  <c r="AD36" i="10"/>
  <c r="AD35" i="10"/>
  <c r="AD34" i="10"/>
  <c r="AD33" i="10"/>
  <c r="AD32" i="10"/>
  <c r="AD31" i="10"/>
  <c r="AD30" i="10"/>
  <c r="AD29" i="10"/>
  <c r="AD28" i="10"/>
  <c r="AD27" i="10"/>
  <c r="AD26" i="10"/>
  <c r="AD25" i="10"/>
  <c r="AD24" i="10"/>
  <c r="AD23" i="10"/>
  <c r="AD22" i="10"/>
  <c r="AB56" i="10"/>
  <c r="AB57" i="10" s="1"/>
  <c r="AB54" i="10"/>
  <c r="AB53" i="10"/>
  <c r="AB52" i="10"/>
  <c r="AB50" i="10"/>
  <c r="AB49" i="10"/>
  <c r="AB48" i="10"/>
  <c r="AB47" i="10"/>
  <c r="AB45" i="10"/>
  <c r="AB46" i="10" s="1"/>
  <c r="AB42" i="10"/>
  <c r="AB41" i="10"/>
  <c r="AB40" i="10"/>
  <c r="AB39" i="10"/>
  <c r="AB38" i="10"/>
  <c r="AB37" i="10"/>
  <c r="AB36" i="10"/>
  <c r="AB35" i="10"/>
  <c r="AB34" i="10"/>
  <c r="AB33" i="10"/>
  <c r="AB32" i="10"/>
  <c r="AB31" i="10"/>
  <c r="AB30" i="10"/>
  <c r="AB29" i="10"/>
  <c r="AB28" i="10"/>
  <c r="AB27" i="10"/>
  <c r="AB26" i="10"/>
  <c r="AB25" i="10"/>
  <c r="AB24" i="10"/>
  <c r="AB23" i="10"/>
  <c r="AB22" i="10"/>
  <c r="Z56" i="10"/>
  <c r="Z54" i="10"/>
  <c r="AJ54" i="10" s="1"/>
  <c r="Z53" i="10"/>
  <c r="Z52" i="10"/>
  <c r="Z50" i="10"/>
  <c r="Z49" i="10"/>
  <c r="AJ49" i="10" s="1"/>
  <c r="Z48" i="10"/>
  <c r="Z47" i="10"/>
  <c r="Z45" i="10"/>
  <c r="Z42" i="10"/>
  <c r="AJ42" i="10" s="1"/>
  <c r="Z41" i="10"/>
  <c r="Z40" i="10"/>
  <c r="AJ40" i="10" s="1"/>
  <c r="Z39" i="10"/>
  <c r="Z38" i="10"/>
  <c r="AJ38" i="10" s="1"/>
  <c r="Z37" i="10"/>
  <c r="Z36" i="10"/>
  <c r="AJ36" i="10" s="1"/>
  <c r="Z35" i="10"/>
  <c r="AJ35" i="10" s="1"/>
  <c r="Z34" i="10"/>
  <c r="AJ34" i="10" s="1"/>
  <c r="Z33" i="10"/>
  <c r="Z32" i="10"/>
  <c r="AJ32" i="10" s="1"/>
  <c r="Z31" i="10"/>
  <c r="Z30" i="10"/>
  <c r="AJ30" i="10" s="1"/>
  <c r="Z29" i="10"/>
  <c r="Z28" i="10"/>
  <c r="AJ28" i="10" s="1"/>
  <c r="Z27" i="10"/>
  <c r="AJ27" i="10" s="1"/>
  <c r="Z26" i="10"/>
  <c r="AJ26" i="10" s="1"/>
  <c r="Z25" i="10"/>
  <c r="Z24" i="10"/>
  <c r="AJ24" i="10" s="1"/>
  <c r="Z23" i="10"/>
  <c r="Z22" i="10"/>
  <c r="X56" i="10"/>
  <c r="X57" i="10" s="1"/>
  <c r="X54" i="10"/>
  <c r="X53" i="10"/>
  <c r="X52" i="10"/>
  <c r="X50" i="10"/>
  <c r="X49" i="10"/>
  <c r="X48" i="10"/>
  <c r="X47" i="10"/>
  <c r="X45" i="10"/>
  <c r="X46" i="10" s="1"/>
  <c r="X42" i="10"/>
  <c r="X41" i="10"/>
  <c r="X40" i="10"/>
  <c r="X39" i="10"/>
  <c r="X38" i="10"/>
  <c r="X37" i="10"/>
  <c r="X36" i="10"/>
  <c r="X35" i="10"/>
  <c r="X34" i="10"/>
  <c r="X33" i="10"/>
  <c r="X32" i="10"/>
  <c r="X31" i="10"/>
  <c r="X30" i="10"/>
  <c r="X29" i="10"/>
  <c r="X28" i="10"/>
  <c r="X27" i="10"/>
  <c r="X26" i="10"/>
  <c r="X25" i="10"/>
  <c r="X24" i="10"/>
  <c r="X23" i="10"/>
  <c r="X22" i="10"/>
  <c r="T56" i="10"/>
  <c r="T57" i="10" s="1"/>
  <c r="T54" i="10"/>
  <c r="T53" i="10"/>
  <c r="T52" i="10"/>
  <c r="T50" i="10"/>
  <c r="T49" i="10"/>
  <c r="T48" i="10"/>
  <c r="T47" i="10"/>
  <c r="T45" i="10"/>
  <c r="T46" i="10" s="1"/>
  <c r="T42" i="10"/>
  <c r="T41" i="10"/>
  <c r="T40" i="10"/>
  <c r="T39" i="10"/>
  <c r="T38" i="10"/>
  <c r="T37" i="10"/>
  <c r="T36" i="10"/>
  <c r="T35" i="10"/>
  <c r="T34" i="10"/>
  <c r="T33" i="10"/>
  <c r="T32" i="10"/>
  <c r="T31" i="10"/>
  <c r="T30" i="10"/>
  <c r="T29" i="10"/>
  <c r="T28" i="10"/>
  <c r="T27" i="10"/>
  <c r="T26" i="10"/>
  <c r="T25" i="10"/>
  <c r="T24" i="10"/>
  <c r="T23" i="10"/>
  <c r="T22" i="10"/>
  <c r="R56" i="10"/>
  <c r="R57" i="10" s="1"/>
  <c r="R54" i="10"/>
  <c r="R53" i="10"/>
  <c r="R52" i="10"/>
  <c r="R50" i="10"/>
  <c r="R49" i="10"/>
  <c r="R48" i="10"/>
  <c r="R47" i="10"/>
  <c r="R45" i="10"/>
  <c r="R46" i="10" s="1"/>
  <c r="R42" i="10"/>
  <c r="R41" i="10"/>
  <c r="R40" i="10"/>
  <c r="R39" i="10"/>
  <c r="R38" i="10"/>
  <c r="R37" i="10"/>
  <c r="R36" i="10"/>
  <c r="R35" i="10"/>
  <c r="R34" i="10"/>
  <c r="R33" i="10"/>
  <c r="R32" i="10"/>
  <c r="R31" i="10"/>
  <c r="R30" i="10"/>
  <c r="R29" i="10"/>
  <c r="R28" i="10"/>
  <c r="R27" i="10"/>
  <c r="R26" i="10"/>
  <c r="R25" i="10"/>
  <c r="R24" i="10"/>
  <c r="R23" i="10"/>
  <c r="R22" i="10"/>
  <c r="P56" i="10"/>
  <c r="P57" i="10" s="1"/>
  <c r="N56" i="10"/>
  <c r="N57" i="10" s="1"/>
  <c r="P54" i="10"/>
  <c r="P53" i="10"/>
  <c r="P52" i="10"/>
  <c r="P55" i="10" s="1"/>
  <c r="P50" i="10"/>
  <c r="P49" i="10"/>
  <c r="P48" i="10"/>
  <c r="P47" i="10"/>
  <c r="P51" i="10" s="1"/>
  <c r="P45" i="10"/>
  <c r="P46" i="10" s="1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N54" i="10"/>
  <c r="N53" i="10"/>
  <c r="N52" i="10"/>
  <c r="N50" i="10"/>
  <c r="N49" i="10"/>
  <c r="N48" i="10"/>
  <c r="N47" i="10"/>
  <c r="N45" i="10"/>
  <c r="N46" i="10" s="1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J54" i="10"/>
  <c r="J53" i="10"/>
  <c r="J52" i="10"/>
  <c r="J50" i="10"/>
  <c r="J49" i="10"/>
  <c r="J48" i="10"/>
  <c r="J47" i="10"/>
  <c r="J45" i="10"/>
  <c r="J46" i="10" s="1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43" i="10" s="1"/>
  <c r="H54" i="10"/>
  <c r="H53" i="10"/>
  <c r="H52" i="10"/>
  <c r="H50" i="10"/>
  <c r="H49" i="10"/>
  <c r="H48" i="10"/>
  <c r="H47" i="10"/>
  <c r="H45" i="10"/>
  <c r="H46" i="10" s="1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F54" i="10"/>
  <c r="F53" i="10"/>
  <c r="F52" i="10"/>
  <c r="F55" i="10" s="1"/>
  <c r="F50" i="10"/>
  <c r="F49" i="10"/>
  <c r="F48" i="10"/>
  <c r="F47" i="10"/>
  <c r="F51" i="10" s="1"/>
  <c r="F45" i="10"/>
  <c r="F46" i="10" s="1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D54" i="10"/>
  <c r="D53" i="10"/>
  <c r="D52" i="10"/>
  <c r="D50" i="10"/>
  <c r="D49" i="10"/>
  <c r="D48" i="10"/>
  <c r="D47" i="10"/>
  <c r="D45" i="10"/>
  <c r="D46" i="10" s="1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AX56" i="11"/>
  <c r="AX57" i="11" s="1"/>
  <c r="AX54" i="11"/>
  <c r="AX53" i="11"/>
  <c r="AX52" i="11"/>
  <c r="AX50" i="11"/>
  <c r="AX49" i="11"/>
  <c r="AX48" i="11"/>
  <c r="AX47" i="11"/>
  <c r="AX45" i="11"/>
  <c r="AX46" i="11" s="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V56" i="11"/>
  <c r="AV57" i="11" s="1"/>
  <c r="AV54" i="11"/>
  <c r="AV53" i="11"/>
  <c r="AV52" i="11"/>
  <c r="AV50" i="11"/>
  <c r="AV49" i="11"/>
  <c r="AV48" i="11"/>
  <c r="AV47" i="11"/>
  <c r="AV45" i="11"/>
  <c r="AV46" i="11" s="1"/>
  <c r="AV42" i="11"/>
  <c r="AV41" i="11"/>
  <c r="AV40" i="11"/>
  <c r="AV39" i="11"/>
  <c r="AV38" i="11"/>
  <c r="AV37" i="11"/>
  <c r="AV36" i="11"/>
  <c r="AV35" i="11"/>
  <c r="AV34" i="11"/>
  <c r="AV33" i="11"/>
  <c r="AV32" i="11"/>
  <c r="AV31" i="11"/>
  <c r="AV30" i="11"/>
  <c r="AV29" i="11"/>
  <c r="AV28" i="11"/>
  <c r="AV27" i="11"/>
  <c r="AV26" i="11"/>
  <c r="AV25" i="11"/>
  <c r="AV24" i="11"/>
  <c r="AV23" i="11"/>
  <c r="AV22" i="11"/>
  <c r="AT56" i="11"/>
  <c r="AT57" i="11" s="1"/>
  <c r="AT54" i="11"/>
  <c r="AT53" i="11"/>
  <c r="AT52" i="11"/>
  <c r="AT50" i="11"/>
  <c r="AT49" i="11"/>
  <c r="AT48" i="11"/>
  <c r="AT47" i="11"/>
  <c r="AT45" i="11"/>
  <c r="AT46" i="11" s="1"/>
  <c r="AT42" i="11"/>
  <c r="AT41" i="11"/>
  <c r="AT40" i="11"/>
  <c r="AT39" i="11"/>
  <c r="AT38" i="11"/>
  <c r="AT37" i="11"/>
  <c r="AT36" i="11"/>
  <c r="AT35" i="11"/>
  <c r="AT34" i="11"/>
  <c r="AT33" i="11"/>
  <c r="AT32" i="11"/>
  <c r="AT31" i="11"/>
  <c r="AT30" i="11"/>
  <c r="AT29" i="11"/>
  <c r="AT28" i="11"/>
  <c r="AT27" i="11"/>
  <c r="AT26" i="11"/>
  <c r="AT25" i="11"/>
  <c r="AT24" i="11"/>
  <c r="AT23" i="11"/>
  <c r="AT22" i="11"/>
  <c r="AR56" i="11"/>
  <c r="AR57" i="11" s="1"/>
  <c r="AR54" i="11"/>
  <c r="AR53" i="11"/>
  <c r="AR52" i="11"/>
  <c r="AR50" i="11"/>
  <c r="AR49" i="11"/>
  <c r="AR48" i="11"/>
  <c r="AR47" i="11"/>
  <c r="AR45" i="11"/>
  <c r="AR46" i="11" s="1"/>
  <c r="AR42" i="11"/>
  <c r="AR41" i="11"/>
  <c r="AR40" i="11"/>
  <c r="AR39" i="11"/>
  <c r="AR38" i="11"/>
  <c r="AR37" i="11"/>
  <c r="AR36" i="11"/>
  <c r="AR35" i="11"/>
  <c r="AR34" i="11"/>
  <c r="AR33" i="11"/>
  <c r="AR32" i="11"/>
  <c r="AR31" i="11"/>
  <c r="AR30" i="11"/>
  <c r="AR29" i="11"/>
  <c r="AR28" i="11"/>
  <c r="AR27" i="11"/>
  <c r="AR26" i="11"/>
  <c r="AR25" i="11"/>
  <c r="AR24" i="11"/>
  <c r="AR23" i="11"/>
  <c r="AR22" i="11"/>
  <c r="AP56" i="11"/>
  <c r="AP57" i="11" s="1"/>
  <c r="AP54" i="11"/>
  <c r="AP53" i="11"/>
  <c r="AP52" i="11"/>
  <c r="AP50" i="11"/>
  <c r="AP49" i="11"/>
  <c r="AP48" i="11"/>
  <c r="AP47" i="11"/>
  <c r="AP45" i="11"/>
  <c r="AP46" i="11" s="1"/>
  <c r="AP42" i="11"/>
  <c r="AP41" i="11"/>
  <c r="AP40" i="11"/>
  <c r="AP39" i="11"/>
  <c r="AP38" i="11"/>
  <c r="AP37" i="11"/>
  <c r="AP36" i="11"/>
  <c r="AP35" i="11"/>
  <c r="AP34" i="11"/>
  <c r="AP33" i="11"/>
  <c r="AP32" i="11"/>
  <c r="AP31" i="11"/>
  <c r="AP30" i="11"/>
  <c r="AP29" i="11"/>
  <c r="AP28" i="11"/>
  <c r="AP27" i="11"/>
  <c r="AP26" i="11"/>
  <c r="AP25" i="11"/>
  <c r="AP24" i="11"/>
  <c r="AP23" i="11"/>
  <c r="AP22" i="11"/>
  <c r="AN56" i="11"/>
  <c r="AN57" i="11" s="1"/>
  <c r="AN54" i="11"/>
  <c r="AN53" i="11"/>
  <c r="AN52" i="11"/>
  <c r="AN50" i="11"/>
  <c r="AN49" i="11"/>
  <c r="AN48" i="11"/>
  <c r="AN47" i="11"/>
  <c r="AN45" i="11"/>
  <c r="AN46" i="11" s="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H56" i="11"/>
  <c r="AH57" i="11" s="1"/>
  <c r="AH54" i="11"/>
  <c r="AH53" i="11"/>
  <c r="AH52" i="11"/>
  <c r="AH50" i="11"/>
  <c r="AH49" i="11"/>
  <c r="AH48" i="11"/>
  <c r="AH47" i="11"/>
  <c r="AH45" i="11"/>
  <c r="AH46" i="11" s="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5" i="11"/>
  <c r="AH24" i="11"/>
  <c r="AH23" i="11"/>
  <c r="AH22" i="11"/>
  <c r="AF56" i="11"/>
  <c r="AF57" i="11" s="1"/>
  <c r="AF54" i="11"/>
  <c r="AF53" i="11"/>
  <c r="AF52" i="11"/>
  <c r="AF50" i="11"/>
  <c r="AF49" i="11"/>
  <c r="AF48" i="11"/>
  <c r="AF47" i="11"/>
  <c r="AF45" i="11"/>
  <c r="AF46" i="11" s="1"/>
  <c r="AF42" i="11"/>
  <c r="AF41" i="11"/>
  <c r="AF40" i="11"/>
  <c r="AF39" i="11"/>
  <c r="AF38" i="11"/>
  <c r="AF37" i="11"/>
  <c r="AF36" i="11"/>
  <c r="AF35" i="11"/>
  <c r="AF34" i="11"/>
  <c r="AF33" i="11"/>
  <c r="AF32" i="11"/>
  <c r="AF31" i="11"/>
  <c r="AF30" i="11"/>
  <c r="AF29" i="11"/>
  <c r="AF28" i="11"/>
  <c r="AF27" i="11"/>
  <c r="AF26" i="11"/>
  <c r="AF25" i="11"/>
  <c r="AF24" i="11"/>
  <c r="AF23" i="11"/>
  <c r="AF22" i="11"/>
  <c r="AD56" i="11"/>
  <c r="AD57" i="11" s="1"/>
  <c r="AD54" i="11"/>
  <c r="AD53" i="11"/>
  <c r="AD52" i="11"/>
  <c r="AD50" i="11"/>
  <c r="AD49" i="11"/>
  <c r="AD48" i="11"/>
  <c r="AD47" i="11"/>
  <c r="AD45" i="11"/>
  <c r="AD46" i="11" s="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B56" i="11"/>
  <c r="AB57" i="11" s="1"/>
  <c r="AB54" i="11"/>
  <c r="AB53" i="11"/>
  <c r="AB52" i="11"/>
  <c r="AB50" i="11"/>
  <c r="AB49" i="11"/>
  <c r="AB48" i="11"/>
  <c r="AB47" i="11"/>
  <c r="AB45" i="11"/>
  <c r="AB46" i="11" s="1"/>
  <c r="AB42" i="11"/>
  <c r="AB41" i="11"/>
  <c r="AB40" i="11"/>
  <c r="AB39" i="11"/>
  <c r="AB38" i="11"/>
  <c r="AB37" i="11"/>
  <c r="AB36" i="11"/>
  <c r="AB35" i="11"/>
  <c r="AB34" i="11"/>
  <c r="AB33" i="11"/>
  <c r="AB32" i="11"/>
  <c r="AB31" i="11"/>
  <c r="AB30" i="11"/>
  <c r="AB29" i="11"/>
  <c r="AB28" i="11"/>
  <c r="AB27" i="11"/>
  <c r="AB26" i="11"/>
  <c r="AB25" i="11"/>
  <c r="AB24" i="11"/>
  <c r="AB23" i="11"/>
  <c r="AB22" i="11"/>
  <c r="Z56" i="11"/>
  <c r="Z54" i="11"/>
  <c r="AJ54" i="11" s="1"/>
  <c r="Z53" i="11"/>
  <c r="Z52" i="11"/>
  <c r="Z50" i="11"/>
  <c r="AJ50" i="11" s="1"/>
  <c r="Z49" i="11"/>
  <c r="AJ49" i="11" s="1"/>
  <c r="Z48" i="11"/>
  <c r="Z47" i="11"/>
  <c r="Z45" i="11"/>
  <c r="Z42" i="11"/>
  <c r="AJ42" i="11" s="1"/>
  <c r="Z41" i="11"/>
  <c r="Z40" i="11"/>
  <c r="AJ40" i="11" s="1"/>
  <c r="Z39" i="11"/>
  <c r="AJ39" i="11" s="1"/>
  <c r="Z38" i="11"/>
  <c r="AJ38" i="11" s="1"/>
  <c r="Z37" i="11"/>
  <c r="Z36" i="11"/>
  <c r="AJ36" i="11" s="1"/>
  <c r="Z35" i="11"/>
  <c r="Z34" i="11"/>
  <c r="AJ34" i="11" s="1"/>
  <c r="Z33" i="11"/>
  <c r="Z32" i="11"/>
  <c r="AJ32" i="11" s="1"/>
  <c r="Z31" i="11"/>
  <c r="AJ31" i="11" s="1"/>
  <c r="Z30" i="11"/>
  <c r="AJ30" i="11" s="1"/>
  <c r="Z29" i="11"/>
  <c r="Z28" i="11"/>
  <c r="AJ28" i="11" s="1"/>
  <c r="Z27" i="11"/>
  <c r="Z26" i="11"/>
  <c r="AJ26" i="11" s="1"/>
  <c r="Z25" i="11"/>
  <c r="Z24" i="11"/>
  <c r="AJ24" i="11" s="1"/>
  <c r="Z23" i="11"/>
  <c r="AJ23" i="11" s="1"/>
  <c r="Z22" i="11"/>
  <c r="X56" i="11"/>
  <c r="X57" i="11" s="1"/>
  <c r="X54" i="11"/>
  <c r="X53" i="11"/>
  <c r="X52" i="11"/>
  <c r="X50" i="11"/>
  <c r="X49" i="11"/>
  <c r="X48" i="11"/>
  <c r="X47" i="11"/>
  <c r="X45" i="11"/>
  <c r="X46" i="11" s="1"/>
  <c r="X42" i="11"/>
  <c r="X41" i="11"/>
  <c r="X40" i="11"/>
  <c r="X39" i="11"/>
  <c r="X38" i="11"/>
  <c r="X37" i="11"/>
  <c r="X36" i="11"/>
  <c r="X35" i="11"/>
  <c r="X34" i="11"/>
  <c r="X33" i="11"/>
  <c r="X32" i="11"/>
  <c r="X31" i="11"/>
  <c r="X30" i="11"/>
  <c r="X29" i="11"/>
  <c r="X28" i="11"/>
  <c r="X27" i="11"/>
  <c r="X26" i="11"/>
  <c r="X25" i="11"/>
  <c r="X24" i="11"/>
  <c r="X23" i="11"/>
  <c r="X22" i="11"/>
  <c r="T56" i="11"/>
  <c r="T57" i="11" s="1"/>
  <c r="T54" i="11"/>
  <c r="T53" i="11"/>
  <c r="T52" i="11"/>
  <c r="T50" i="11"/>
  <c r="T49" i="11"/>
  <c r="T48" i="11"/>
  <c r="T47" i="11"/>
  <c r="T45" i="11"/>
  <c r="T46" i="11" s="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R56" i="11"/>
  <c r="R57" i="11" s="1"/>
  <c r="R54" i="11"/>
  <c r="R53" i="11"/>
  <c r="R52" i="11"/>
  <c r="R50" i="11"/>
  <c r="R49" i="11"/>
  <c r="R48" i="11"/>
  <c r="R47" i="11"/>
  <c r="R45" i="11"/>
  <c r="R46" i="11" s="1"/>
  <c r="R42" i="11"/>
  <c r="R41" i="11"/>
  <c r="R40" i="11"/>
  <c r="R39" i="11"/>
  <c r="R38" i="11"/>
  <c r="R37" i="11"/>
  <c r="R36" i="11"/>
  <c r="R35" i="11"/>
  <c r="R34" i="11"/>
  <c r="R33" i="11"/>
  <c r="R32" i="11"/>
  <c r="R31" i="11"/>
  <c r="R30" i="11"/>
  <c r="R29" i="11"/>
  <c r="R28" i="11"/>
  <c r="R27" i="11"/>
  <c r="R26" i="11"/>
  <c r="R25" i="11"/>
  <c r="R24" i="11"/>
  <c r="R23" i="11"/>
  <c r="R22" i="11"/>
  <c r="P56" i="11"/>
  <c r="P57" i="11" s="1"/>
  <c r="N56" i="11"/>
  <c r="N57" i="11" s="1"/>
  <c r="P54" i="11"/>
  <c r="P53" i="11"/>
  <c r="P52" i="11"/>
  <c r="P55" i="11" s="1"/>
  <c r="P50" i="11"/>
  <c r="P49" i="11"/>
  <c r="P48" i="11"/>
  <c r="P47" i="11"/>
  <c r="P51" i="11" s="1"/>
  <c r="P45" i="11"/>
  <c r="P46" i="11" s="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23" i="11"/>
  <c r="P22" i="11"/>
  <c r="N54" i="11"/>
  <c r="N53" i="11"/>
  <c r="N52" i="11"/>
  <c r="N50" i="11"/>
  <c r="N49" i="11"/>
  <c r="N48" i="11"/>
  <c r="N47" i="11"/>
  <c r="N45" i="11"/>
  <c r="N46" i="11" s="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J54" i="11"/>
  <c r="J53" i="11"/>
  <c r="J52" i="11"/>
  <c r="J50" i="11"/>
  <c r="J49" i="11"/>
  <c r="J48" i="11"/>
  <c r="J47" i="11"/>
  <c r="J45" i="11"/>
  <c r="J46" i="11" s="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H54" i="11"/>
  <c r="H53" i="11"/>
  <c r="H52" i="11"/>
  <c r="H50" i="11"/>
  <c r="H49" i="11"/>
  <c r="H48" i="11"/>
  <c r="H47" i="11"/>
  <c r="H45" i="11"/>
  <c r="H46" i="11" s="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F54" i="11"/>
  <c r="F53" i="11"/>
  <c r="F52" i="11"/>
  <c r="F55" i="11" s="1"/>
  <c r="F50" i="11"/>
  <c r="F49" i="11"/>
  <c r="F48" i="11"/>
  <c r="F47" i="11"/>
  <c r="F51" i="11" s="1"/>
  <c r="F45" i="11"/>
  <c r="F46" i="11" s="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D54" i="11"/>
  <c r="D53" i="11"/>
  <c r="D52" i="11"/>
  <c r="D50" i="11"/>
  <c r="D49" i="11"/>
  <c r="D48" i="11"/>
  <c r="D47" i="11"/>
  <c r="D45" i="11"/>
  <c r="D46" i="11" s="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AX56" i="12"/>
  <c r="AX57" i="12" s="1"/>
  <c r="AX54" i="12"/>
  <c r="AX53" i="12"/>
  <c r="AX52" i="12"/>
  <c r="AX50" i="12"/>
  <c r="AX49" i="12"/>
  <c r="AX48" i="12"/>
  <c r="AX47" i="12"/>
  <c r="AX45" i="12"/>
  <c r="AX46" i="12" s="1"/>
  <c r="AX42" i="12"/>
  <c r="AX41" i="12"/>
  <c r="AX40" i="12"/>
  <c r="AX39" i="12"/>
  <c r="AX38" i="12"/>
  <c r="AX37" i="12"/>
  <c r="AX36" i="12"/>
  <c r="AX35" i="12"/>
  <c r="AX34" i="12"/>
  <c r="AX33" i="12"/>
  <c r="AX32" i="12"/>
  <c r="AX31" i="12"/>
  <c r="AX30" i="12"/>
  <c r="AX29" i="12"/>
  <c r="AX28" i="12"/>
  <c r="AX27" i="12"/>
  <c r="AX26" i="12"/>
  <c r="AX25" i="12"/>
  <c r="AX24" i="12"/>
  <c r="AX23" i="12"/>
  <c r="AX22" i="12"/>
  <c r="AV56" i="12"/>
  <c r="AV57" i="12" s="1"/>
  <c r="AV54" i="12"/>
  <c r="AV53" i="12"/>
  <c r="AV52" i="12"/>
  <c r="AV50" i="12"/>
  <c r="AV49" i="12"/>
  <c r="AV48" i="12"/>
  <c r="AV47" i="12"/>
  <c r="AV45" i="12"/>
  <c r="AV46" i="12" s="1"/>
  <c r="AV42" i="12"/>
  <c r="AV41" i="12"/>
  <c r="AV40" i="12"/>
  <c r="AV39" i="12"/>
  <c r="AV38" i="12"/>
  <c r="AV37" i="12"/>
  <c r="AV36" i="12"/>
  <c r="AV35" i="12"/>
  <c r="AV34" i="12"/>
  <c r="AV33" i="12"/>
  <c r="AV32" i="12"/>
  <c r="AV31" i="12"/>
  <c r="AV30" i="12"/>
  <c r="AV29" i="12"/>
  <c r="AV28" i="12"/>
  <c r="AV27" i="12"/>
  <c r="AV26" i="12"/>
  <c r="AV25" i="12"/>
  <c r="AV24" i="12"/>
  <c r="AV23" i="12"/>
  <c r="AV22" i="12"/>
  <c r="AT56" i="12"/>
  <c r="AT57" i="12" s="1"/>
  <c r="AT54" i="12"/>
  <c r="AT53" i="12"/>
  <c r="AT52" i="12"/>
  <c r="AT50" i="12"/>
  <c r="AT49" i="12"/>
  <c r="AT48" i="12"/>
  <c r="AT47" i="12"/>
  <c r="AT45" i="12"/>
  <c r="AT46" i="12" s="1"/>
  <c r="AT42" i="12"/>
  <c r="AT41" i="12"/>
  <c r="AT40" i="12"/>
  <c r="AT39" i="12"/>
  <c r="AT38" i="12"/>
  <c r="AT37" i="12"/>
  <c r="AT36" i="12"/>
  <c r="AT35" i="12"/>
  <c r="AT34" i="12"/>
  <c r="AT33" i="12"/>
  <c r="AT32" i="12"/>
  <c r="AT31" i="12"/>
  <c r="AT30" i="12"/>
  <c r="AT29" i="12"/>
  <c r="AT28" i="12"/>
  <c r="AT27" i="12"/>
  <c r="AT26" i="12"/>
  <c r="AT25" i="12"/>
  <c r="AT24" i="12"/>
  <c r="AT23" i="12"/>
  <c r="AT22" i="12"/>
  <c r="AR56" i="12"/>
  <c r="AR57" i="12" s="1"/>
  <c r="AR54" i="12"/>
  <c r="AR53" i="12"/>
  <c r="AR52" i="12"/>
  <c r="AR50" i="12"/>
  <c r="AR49" i="12"/>
  <c r="AR48" i="12"/>
  <c r="AR47" i="12"/>
  <c r="AR45" i="12"/>
  <c r="AR46" i="12" s="1"/>
  <c r="AR42" i="12"/>
  <c r="AR41" i="12"/>
  <c r="AR40" i="12"/>
  <c r="AR39" i="12"/>
  <c r="AR38" i="12"/>
  <c r="AR37" i="12"/>
  <c r="AR36" i="12"/>
  <c r="AR35" i="12"/>
  <c r="AR34" i="12"/>
  <c r="AR33" i="12"/>
  <c r="AR32" i="12"/>
  <c r="AR31" i="12"/>
  <c r="AR30" i="12"/>
  <c r="AR29" i="12"/>
  <c r="AR28" i="12"/>
  <c r="AR27" i="12"/>
  <c r="AR26" i="12"/>
  <c r="AR25" i="12"/>
  <c r="AR24" i="12"/>
  <c r="AR23" i="12"/>
  <c r="AR22" i="12"/>
  <c r="AP56" i="12"/>
  <c r="AP57" i="12" s="1"/>
  <c r="AP54" i="12"/>
  <c r="AP53" i="12"/>
  <c r="AP52" i="12"/>
  <c r="AP50" i="12"/>
  <c r="AP49" i="12"/>
  <c r="AP48" i="12"/>
  <c r="AP47" i="12"/>
  <c r="AP45" i="12"/>
  <c r="AP46" i="12" s="1"/>
  <c r="AP42" i="12"/>
  <c r="AP41" i="12"/>
  <c r="AP40" i="12"/>
  <c r="AP39" i="12"/>
  <c r="AP38" i="12"/>
  <c r="AP37" i="12"/>
  <c r="AP36" i="12"/>
  <c r="AP35" i="12"/>
  <c r="AP34" i="12"/>
  <c r="AP33" i="12"/>
  <c r="AP32" i="12"/>
  <c r="AP31" i="12"/>
  <c r="AP30" i="12"/>
  <c r="AP29" i="12"/>
  <c r="AP28" i="12"/>
  <c r="AP27" i="12"/>
  <c r="AP26" i="12"/>
  <c r="AP25" i="12"/>
  <c r="AP24" i="12"/>
  <c r="AP23" i="12"/>
  <c r="AP22" i="12"/>
  <c r="AN56" i="12"/>
  <c r="AN57" i="12" s="1"/>
  <c r="AN54" i="12"/>
  <c r="AN53" i="12"/>
  <c r="AN52" i="12"/>
  <c r="AN50" i="12"/>
  <c r="AN49" i="12"/>
  <c r="AN48" i="12"/>
  <c r="AN47" i="12"/>
  <c r="AN45" i="12"/>
  <c r="AN46" i="12" s="1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3" i="12"/>
  <c r="AN22" i="12"/>
  <c r="AH56" i="12"/>
  <c r="AH57" i="12" s="1"/>
  <c r="AH54" i="12"/>
  <c r="AH53" i="12"/>
  <c r="AH52" i="12"/>
  <c r="AH55" i="12" s="1"/>
  <c r="AH50" i="12"/>
  <c r="AH49" i="12"/>
  <c r="AH48" i="12"/>
  <c r="AH47" i="12"/>
  <c r="AH45" i="12"/>
  <c r="AH46" i="12" s="1"/>
  <c r="AH42" i="12"/>
  <c r="AH41" i="12"/>
  <c r="AH40" i="12"/>
  <c r="AH39" i="12"/>
  <c r="AH38" i="12"/>
  <c r="AH37" i="12"/>
  <c r="AH36" i="12"/>
  <c r="AH35" i="12"/>
  <c r="AH34" i="12"/>
  <c r="AH33" i="12"/>
  <c r="AH32" i="12"/>
  <c r="AH31" i="12"/>
  <c r="AH30" i="12"/>
  <c r="AH29" i="12"/>
  <c r="AH28" i="12"/>
  <c r="AH27" i="12"/>
  <c r="AH26" i="12"/>
  <c r="AH25" i="12"/>
  <c r="AH24" i="12"/>
  <c r="AH23" i="12"/>
  <c r="AH22" i="12"/>
  <c r="AF56" i="12"/>
  <c r="AF57" i="12" s="1"/>
  <c r="AF54" i="12"/>
  <c r="AF53" i="12"/>
  <c r="AF52" i="12"/>
  <c r="AF50" i="12"/>
  <c r="AF49" i="12"/>
  <c r="AF48" i="12"/>
  <c r="AF47" i="12"/>
  <c r="AF45" i="12"/>
  <c r="AF46" i="12" s="1"/>
  <c r="AF42" i="12"/>
  <c r="AF41" i="12"/>
  <c r="AF40" i="12"/>
  <c r="AF39" i="12"/>
  <c r="AF38" i="12"/>
  <c r="AF37" i="12"/>
  <c r="AF36" i="12"/>
  <c r="AF35" i="12"/>
  <c r="AF34" i="12"/>
  <c r="AF33" i="12"/>
  <c r="AF32" i="12"/>
  <c r="AF31" i="12"/>
  <c r="AF30" i="12"/>
  <c r="AF29" i="12"/>
  <c r="AF28" i="12"/>
  <c r="AF27" i="12"/>
  <c r="AF26" i="12"/>
  <c r="AF25" i="12"/>
  <c r="AF24" i="12"/>
  <c r="AF23" i="12"/>
  <c r="AF22" i="12"/>
  <c r="AD56" i="12"/>
  <c r="AD57" i="12" s="1"/>
  <c r="AD54" i="12"/>
  <c r="AD53" i="12"/>
  <c r="AD52" i="12"/>
  <c r="AD50" i="12"/>
  <c r="AD49" i="12"/>
  <c r="AD48" i="12"/>
  <c r="AD47" i="12"/>
  <c r="AD45" i="12"/>
  <c r="AD46" i="12" s="1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B56" i="12"/>
  <c r="AB57" i="12" s="1"/>
  <c r="AB54" i="12"/>
  <c r="AB53" i="12"/>
  <c r="AB52" i="12"/>
  <c r="AB50" i="12"/>
  <c r="AB49" i="12"/>
  <c r="AB48" i="12"/>
  <c r="AB47" i="12"/>
  <c r="AB45" i="12"/>
  <c r="AB46" i="12" s="1"/>
  <c r="AB42" i="12"/>
  <c r="AB41" i="12"/>
  <c r="AB40" i="12"/>
  <c r="AB39" i="12"/>
  <c r="AB38" i="12"/>
  <c r="AB37" i="12"/>
  <c r="AB36" i="12"/>
  <c r="AB35" i="12"/>
  <c r="AB34" i="12"/>
  <c r="AB33" i="12"/>
  <c r="AB32" i="12"/>
  <c r="AB31" i="12"/>
  <c r="AB30" i="12"/>
  <c r="AB29" i="12"/>
  <c r="AB28" i="12"/>
  <c r="AB27" i="12"/>
  <c r="AB26" i="12"/>
  <c r="AB25" i="12"/>
  <c r="AB24" i="12"/>
  <c r="AB23" i="12"/>
  <c r="AB22" i="12"/>
  <c r="Z56" i="12"/>
  <c r="Z54" i="12"/>
  <c r="AJ54" i="12" s="1"/>
  <c r="Z53" i="12"/>
  <c r="Z52" i="12"/>
  <c r="Z50" i="12"/>
  <c r="Z49" i="12"/>
  <c r="AJ49" i="12" s="1"/>
  <c r="Z48" i="12"/>
  <c r="Z47" i="12"/>
  <c r="Z45" i="12"/>
  <c r="Z42" i="12"/>
  <c r="AJ42" i="12" s="1"/>
  <c r="Z41" i="12"/>
  <c r="Z40" i="12"/>
  <c r="AJ40" i="12" s="1"/>
  <c r="Z39" i="12"/>
  <c r="Z38" i="12"/>
  <c r="AJ38" i="12" s="1"/>
  <c r="Z37" i="12"/>
  <c r="Z36" i="12"/>
  <c r="AJ36" i="12" s="1"/>
  <c r="Z35" i="12"/>
  <c r="AJ35" i="12" s="1"/>
  <c r="Z34" i="12"/>
  <c r="AJ34" i="12" s="1"/>
  <c r="Z33" i="12"/>
  <c r="Z32" i="12"/>
  <c r="AJ32" i="12" s="1"/>
  <c r="Z31" i="12"/>
  <c r="Z30" i="12"/>
  <c r="AJ30" i="12" s="1"/>
  <c r="Z29" i="12"/>
  <c r="Z28" i="12"/>
  <c r="AJ28" i="12" s="1"/>
  <c r="Z27" i="12"/>
  <c r="AJ27" i="12" s="1"/>
  <c r="Z26" i="12"/>
  <c r="AJ26" i="12" s="1"/>
  <c r="Z25" i="12"/>
  <c r="Z24" i="12"/>
  <c r="AJ24" i="12" s="1"/>
  <c r="Z23" i="12"/>
  <c r="Z22" i="12"/>
  <c r="X56" i="12"/>
  <c r="X57" i="12" s="1"/>
  <c r="X54" i="12"/>
  <c r="X53" i="12"/>
  <c r="X52" i="12"/>
  <c r="X50" i="12"/>
  <c r="X49" i="12"/>
  <c r="X48" i="12"/>
  <c r="X47" i="12"/>
  <c r="X45" i="12"/>
  <c r="X46" i="12" s="1"/>
  <c r="X42" i="12"/>
  <c r="X41" i="12"/>
  <c r="X40" i="12"/>
  <c r="X39" i="12"/>
  <c r="X38" i="12"/>
  <c r="X37" i="12"/>
  <c r="X36" i="12"/>
  <c r="X35" i="12"/>
  <c r="X34" i="12"/>
  <c r="X33" i="12"/>
  <c r="X32" i="12"/>
  <c r="X31" i="12"/>
  <c r="X30" i="12"/>
  <c r="X29" i="12"/>
  <c r="X28" i="12"/>
  <c r="X27" i="12"/>
  <c r="X26" i="12"/>
  <c r="X25" i="12"/>
  <c r="X24" i="12"/>
  <c r="X23" i="12"/>
  <c r="X22" i="12"/>
  <c r="T56" i="12"/>
  <c r="T57" i="12" s="1"/>
  <c r="T54" i="12"/>
  <c r="T53" i="12"/>
  <c r="T52" i="12"/>
  <c r="T50" i="12"/>
  <c r="T49" i="12"/>
  <c r="T48" i="12"/>
  <c r="T47" i="12"/>
  <c r="T45" i="12"/>
  <c r="T46" i="12" s="1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R56" i="12"/>
  <c r="R57" i="12" s="1"/>
  <c r="R54" i="12"/>
  <c r="R53" i="12"/>
  <c r="R52" i="12"/>
  <c r="R50" i="12"/>
  <c r="R49" i="12"/>
  <c r="R48" i="12"/>
  <c r="R47" i="12"/>
  <c r="R45" i="12"/>
  <c r="R46" i="12" s="1"/>
  <c r="R42" i="12"/>
  <c r="R41" i="12"/>
  <c r="R40" i="12"/>
  <c r="R39" i="12"/>
  <c r="R38" i="12"/>
  <c r="R37" i="12"/>
  <c r="R36" i="12"/>
  <c r="R35" i="12"/>
  <c r="R34" i="12"/>
  <c r="R33" i="12"/>
  <c r="R32" i="12"/>
  <c r="R31" i="12"/>
  <c r="R30" i="12"/>
  <c r="R29" i="12"/>
  <c r="R28" i="12"/>
  <c r="R27" i="12"/>
  <c r="R26" i="12"/>
  <c r="R25" i="12"/>
  <c r="R24" i="12"/>
  <c r="R23" i="12"/>
  <c r="R22" i="12"/>
  <c r="P56" i="12"/>
  <c r="P57" i="12" s="1"/>
  <c r="N56" i="12"/>
  <c r="N57" i="12" s="1"/>
  <c r="P54" i="12"/>
  <c r="P53" i="12"/>
  <c r="P52" i="12"/>
  <c r="P55" i="12" s="1"/>
  <c r="P50" i="12"/>
  <c r="P49" i="12"/>
  <c r="P48" i="12"/>
  <c r="P47" i="12"/>
  <c r="P51" i="12" s="1"/>
  <c r="P45" i="12"/>
  <c r="P46" i="12" s="1"/>
  <c r="P42" i="12"/>
  <c r="P41" i="12"/>
  <c r="P40" i="12"/>
  <c r="P39" i="12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3" i="12"/>
  <c r="P22" i="12"/>
  <c r="N54" i="12"/>
  <c r="N53" i="12"/>
  <c r="N52" i="12"/>
  <c r="N50" i="12"/>
  <c r="N49" i="12"/>
  <c r="N48" i="12"/>
  <c r="N47" i="12"/>
  <c r="N45" i="12"/>
  <c r="N46" i="12" s="1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J54" i="12"/>
  <c r="J53" i="12"/>
  <c r="J52" i="12"/>
  <c r="J50" i="12"/>
  <c r="J49" i="12"/>
  <c r="J48" i="12"/>
  <c r="J47" i="12"/>
  <c r="J45" i="12"/>
  <c r="J46" i="12" s="1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43" i="12" s="1"/>
  <c r="H54" i="12"/>
  <c r="H53" i="12"/>
  <c r="H52" i="12"/>
  <c r="H50" i="12"/>
  <c r="H49" i="12"/>
  <c r="H48" i="12"/>
  <c r="H47" i="12"/>
  <c r="H45" i="12"/>
  <c r="H46" i="12" s="1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F54" i="12"/>
  <c r="F53" i="12"/>
  <c r="F52" i="12"/>
  <c r="F55" i="12" s="1"/>
  <c r="F50" i="12"/>
  <c r="F49" i="12"/>
  <c r="F48" i="12"/>
  <c r="F47" i="12"/>
  <c r="F51" i="12" s="1"/>
  <c r="F45" i="12"/>
  <c r="F46" i="12" s="1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D54" i="12"/>
  <c r="D53" i="12"/>
  <c r="D52" i="12"/>
  <c r="D50" i="12"/>
  <c r="D49" i="12"/>
  <c r="D48" i="12"/>
  <c r="D47" i="12"/>
  <c r="D45" i="12"/>
  <c r="D46" i="12" s="1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AX56" i="13"/>
  <c r="AX57" i="13" s="1"/>
  <c r="AX54" i="13"/>
  <c r="AX53" i="13"/>
  <c r="AX52" i="13"/>
  <c r="AX55" i="13" s="1"/>
  <c r="AX50" i="13"/>
  <c r="AX49" i="13"/>
  <c r="AX48" i="13"/>
  <c r="AX47" i="13"/>
  <c r="AX45" i="13"/>
  <c r="AX46" i="13" s="1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V56" i="13"/>
  <c r="AV57" i="13" s="1"/>
  <c r="AV54" i="13"/>
  <c r="AV53" i="13"/>
  <c r="AV52" i="13"/>
  <c r="AV50" i="13"/>
  <c r="AV49" i="13"/>
  <c r="AV48" i="13"/>
  <c r="AV47" i="13"/>
  <c r="AV45" i="13"/>
  <c r="AV46" i="13" s="1"/>
  <c r="AV42" i="13"/>
  <c r="AV41" i="13"/>
  <c r="AV40" i="13"/>
  <c r="AV39" i="13"/>
  <c r="AV38" i="13"/>
  <c r="AV37" i="13"/>
  <c r="AV36" i="13"/>
  <c r="AV35" i="13"/>
  <c r="AV34" i="13"/>
  <c r="AV33" i="13"/>
  <c r="AV32" i="13"/>
  <c r="AV31" i="13"/>
  <c r="AV30" i="13"/>
  <c r="AV29" i="13"/>
  <c r="AV28" i="13"/>
  <c r="AV27" i="13"/>
  <c r="AV26" i="13"/>
  <c r="AV25" i="13"/>
  <c r="AV24" i="13"/>
  <c r="AV23" i="13"/>
  <c r="AV22" i="13"/>
  <c r="AT56" i="13"/>
  <c r="AT57" i="13" s="1"/>
  <c r="AT54" i="13"/>
  <c r="AT53" i="13"/>
  <c r="AT52" i="13"/>
  <c r="AT50" i="13"/>
  <c r="AT49" i="13"/>
  <c r="AT48" i="13"/>
  <c r="AT47" i="13"/>
  <c r="AT45" i="13"/>
  <c r="AT46" i="13" s="1"/>
  <c r="AT42" i="13"/>
  <c r="AT41" i="13"/>
  <c r="AT40" i="13"/>
  <c r="AT39" i="13"/>
  <c r="AT38" i="13"/>
  <c r="AT37" i="13"/>
  <c r="AT36" i="13"/>
  <c r="AT35" i="13"/>
  <c r="AT34" i="13"/>
  <c r="AT33" i="13"/>
  <c r="AT32" i="13"/>
  <c r="AT31" i="13"/>
  <c r="AT30" i="13"/>
  <c r="AT29" i="13"/>
  <c r="AT28" i="13"/>
  <c r="AT27" i="13"/>
  <c r="AT26" i="13"/>
  <c r="AT25" i="13"/>
  <c r="AT24" i="13"/>
  <c r="AT23" i="13"/>
  <c r="AT22" i="13"/>
  <c r="AR56" i="13"/>
  <c r="AR57" i="13" s="1"/>
  <c r="AR54" i="13"/>
  <c r="AR53" i="13"/>
  <c r="AR52" i="13"/>
  <c r="AR50" i="13"/>
  <c r="AR49" i="13"/>
  <c r="AR48" i="13"/>
  <c r="AR47" i="13"/>
  <c r="AR45" i="13"/>
  <c r="AR46" i="13" s="1"/>
  <c r="AR42" i="13"/>
  <c r="AR41" i="13"/>
  <c r="AR40" i="13"/>
  <c r="AR39" i="13"/>
  <c r="AR38" i="13"/>
  <c r="AR37" i="13"/>
  <c r="AR36" i="13"/>
  <c r="AR35" i="13"/>
  <c r="AR34" i="13"/>
  <c r="AR33" i="13"/>
  <c r="AR32" i="13"/>
  <c r="AR31" i="13"/>
  <c r="AR30" i="13"/>
  <c r="AR29" i="13"/>
  <c r="AR28" i="13"/>
  <c r="AR27" i="13"/>
  <c r="AR26" i="13"/>
  <c r="AR25" i="13"/>
  <c r="AR24" i="13"/>
  <c r="AR23" i="13"/>
  <c r="AR22" i="13"/>
  <c r="AP56" i="13"/>
  <c r="AP57" i="13" s="1"/>
  <c r="AP54" i="13"/>
  <c r="AP53" i="13"/>
  <c r="AP52" i="13"/>
  <c r="AP55" i="13" s="1"/>
  <c r="AP50" i="13"/>
  <c r="AP49" i="13"/>
  <c r="AP48" i="13"/>
  <c r="AP47" i="13"/>
  <c r="AP45" i="13"/>
  <c r="AP46" i="13" s="1"/>
  <c r="AP42" i="13"/>
  <c r="AP41" i="13"/>
  <c r="AP40" i="13"/>
  <c r="AP39" i="13"/>
  <c r="AP38" i="13"/>
  <c r="AP37" i="13"/>
  <c r="AP36" i="13"/>
  <c r="AP35" i="13"/>
  <c r="AP34" i="13"/>
  <c r="AP33" i="13"/>
  <c r="AP32" i="13"/>
  <c r="AP31" i="13"/>
  <c r="AP30" i="13"/>
  <c r="AP29" i="13"/>
  <c r="AP28" i="13"/>
  <c r="AP27" i="13"/>
  <c r="AP26" i="13"/>
  <c r="AP25" i="13"/>
  <c r="AP24" i="13"/>
  <c r="AP23" i="13"/>
  <c r="AP22" i="13"/>
  <c r="AN56" i="13"/>
  <c r="AN57" i="13" s="1"/>
  <c r="AN54" i="13"/>
  <c r="AN53" i="13"/>
  <c r="AN52" i="13"/>
  <c r="AN50" i="13"/>
  <c r="AN49" i="13"/>
  <c r="AN48" i="13"/>
  <c r="AN47" i="13"/>
  <c r="AN45" i="13"/>
  <c r="AN46" i="13" s="1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H56" i="13"/>
  <c r="AH57" i="13" s="1"/>
  <c r="AH54" i="13"/>
  <c r="AH53" i="13"/>
  <c r="AH52" i="13"/>
  <c r="AH50" i="13"/>
  <c r="AH49" i="13"/>
  <c r="AH48" i="13"/>
  <c r="AH47" i="13"/>
  <c r="AH45" i="13"/>
  <c r="AH46" i="13" s="1"/>
  <c r="AH42" i="13"/>
  <c r="AH41" i="13"/>
  <c r="AH40" i="13"/>
  <c r="AH39" i="13"/>
  <c r="AH38" i="13"/>
  <c r="AH37" i="13"/>
  <c r="AH36" i="13"/>
  <c r="AH35" i="13"/>
  <c r="AH34" i="13"/>
  <c r="AH33" i="13"/>
  <c r="AH32" i="13"/>
  <c r="AH31" i="13"/>
  <c r="AH30" i="13"/>
  <c r="AH29" i="13"/>
  <c r="AH28" i="13"/>
  <c r="AH27" i="13"/>
  <c r="AH26" i="13"/>
  <c r="AH25" i="13"/>
  <c r="AH24" i="13"/>
  <c r="AH23" i="13"/>
  <c r="AH22" i="13"/>
  <c r="AF56" i="13"/>
  <c r="AF57" i="13" s="1"/>
  <c r="AF54" i="13"/>
  <c r="AF53" i="13"/>
  <c r="AF52" i="13"/>
  <c r="AF50" i="13"/>
  <c r="AF49" i="13"/>
  <c r="AF48" i="13"/>
  <c r="AF47" i="13"/>
  <c r="AF45" i="13"/>
  <c r="AF46" i="13" s="1"/>
  <c r="AF42" i="13"/>
  <c r="AF41" i="13"/>
  <c r="AF40" i="13"/>
  <c r="AF39" i="13"/>
  <c r="AF38" i="13"/>
  <c r="AF37" i="13"/>
  <c r="AF36" i="13"/>
  <c r="AF35" i="13"/>
  <c r="AF34" i="13"/>
  <c r="AF33" i="13"/>
  <c r="AF32" i="13"/>
  <c r="AF31" i="13"/>
  <c r="AF30" i="13"/>
  <c r="AF29" i="13"/>
  <c r="AF28" i="13"/>
  <c r="AF27" i="13"/>
  <c r="AF26" i="13"/>
  <c r="AF25" i="13"/>
  <c r="AF24" i="13"/>
  <c r="AF23" i="13"/>
  <c r="AF22" i="13"/>
  <c r="AD56" i="13"/>
  <c r="AD57" i="13" s="1"/>
  <c r="AD54" i="13"/>
  <c r="AD53" i="13"/>
  <c r="AD52" i="13"/>
  <c r="AD50" i="13"/>
  <c r="AD49" i="13"/>
  <c r="AD48" i="13"/>
  <c r="AD47" i="13"/>
  <c r="AD45" i="13"/>
  <c r="AD46" i="13" s="1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B56" i="13"/>
  <c r="AB57" i="13" s="1"/>
  <c r="AB54" i="13"/>
  <c r="AB53" i="13"/>
  <c r="AB52" i="13"/>
  <c r="AB50" i="13"/>
  <c r="AB49" i="13"/>
  <c r="AB48" i="13"/>
  <c r="AB47" i="13"/>
  <c r="AB45" i="13"/>
  <c r="AB46" i="13" s="1"/>
  <c r="AB42" i="13"/>
  <c r="AB41" i="13"/>
  <c r="AB40" i="13"/>
  <c r="AB39" i="13"/>
  <c r="AB38" i="13"/>
  <c r="AB37" i="13"/>
  <c r="AB36" i="13"/>
  <c r="AB35" i="13"/>
  <c r="AB34" i="13"/>
  <c r="AB33" i="13"/>
  <c r="AB32" i="13"/>
  <c r="AB31" i="13"/>
  <c r="AB30" i="13"/>
  <c r="AB29" i="13"/>
  <c r="AB28" i="13"/>
  <c r="AB27" i="13"/>
  <c r="AB26" i="13"/>
  <c r="AB25" i="13"/>
  <c r="AB24" i="13"/>
  <c r="AB23" i="13"/>
  <c r="AB22" i="13"/>
  <c r="Z56" i="13"/>
  <c r="Z54" i="13"/>
  <c r="AJ54" i="13" s="1"/>
  <c r="Z53" i="13"/>
  <c r="Z52" i="13"/>
  <c r="Z50" i="13"/>
  <c r="AJ50" i="13" s="1"/>
  <c r="Z49" i="13"/>
  <c r="AJ49" i="13" s="1"/>
  <c r="Z48" i="13"/>
  <c r="Z47" i="13"/>
  <c r="Z45" i="13"/>
  <c r="Z42" i="13"/>
  <c r="AJ42" i="13" s="1"/>
  <c r="Z41" i="13"/>
  <c r="Z40" i="13"/>
  <c r="AJ40" i="13" s="1"/>
  <c r="Z39" i="13"/>
  <c r="AJ39" i="13" s="1"/>
  <c r="Z38" i="13"/>
  <c r="AJ38" i="13" s="1"/>
  <c r="Z37" i="13"/>
  <c r="Z36" i="13"/>
  <c r="AJ36" i="13" s="1"/>
  <c r="Z35" i="13"/>
  <c r="AJ35" i="13" s="1"/>
  <c r="Z34" i="13"/>
  <c r="AJ34" i="13" s="1"/>
  <c r="Z33" i="13"/>
  <c r="Z32" i="13"/>
  <c r="AJ32" i="13" s="1"/>
  <c r="Z31" i="13"/>
  <c r="AJ31" i="13" s="1"/>
  <c r="Z30" i="13"/>
  <c r="AJ30" i="13" s="1"/>
  <c r="Z29" i="13"/>
  <c r="Z28" i="13"/>
  <c r="AJ28" i="13" s="1"/>
  <c r="Z27" i="13"/>
  <c r="AJ27" i="13" s="1"/>
  <c r="Z26" i="13"/>
  <c r="AJ26" i="13" s="1"/>
  <c r="Z25" i="13"/>
  <c r="Z24" i="13"/>
  <c r="AJ24" i="13" s="1"/>
  <c r="Z23" i="13"/>
  <c r="AJ23" i="13" s="1"/>
  <c r="Z22" i="13"/>
  <c r="X56" i="13"/>
  <c r="X57" i="13" s="1"/>
  <c r="X54" i="13"/>
  <c r="X53" i="13"/>
  <c r="X52" i="13"/>
  <c r="X50" i="13"/>
  <c r="X49" i="13"/>
  <c r="X48" i="13"/>
  <c r="X47" i="13"/>
  <c r="X45" i="13"/>
  <c r="X46" i="13" s="1"/>
  <c r="X42" i="13"/>
  <c r="X41" i="13"/>
  <c r="X40" i="13"/>
  <c r="X39" i="13"/>
  <c r="X38" i="13"/>
  <c r="X37" i="13"/>
  <c r="X36" i="13"/>
  <c r="X35" i="13"/>
  <c r="X34" i="13"/>
  <c r="X33" i="13"/>
  <c r="X32" i="13"/>
  <c r="X31" i="13"/>
  <c r="X30" i="13"/>
  <c r="X29" i="13"/>
  <c r="X28" i="13"/>
  <c r="X27" i="13"/>
  <c r="X26" i="13"/>
  <c r="X25" i="13"/>
  <c r="X24" i="13"/>
  <c r="X23" i="13"/>
  <c r="X22" i="13"/>
  <c r="T56" i="13"/>
  <c r="T57" i="13" s="1"/>
  <c r="T54" i="13"/>
  <c r="T53" i="13"/>
  <c r="T52" i="13"/>
  <c r="T50" i="13"/>
  <c r="T49" i="13"/>
  <c r="T48" i="13"/>
  <c r="T47" i="13"/>
  <c r="T45" i="13"/>
  <c r="T46" i="13" s="1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R56" i="13"/>
  <c r="R57" i="13" s="1"/>
  <c r="R54" i="13"/>
  <c r="R53" i="13"/>
  <c r="R52" i="13"/>
  <c r="R50" i="13"/>
  <c r="R49" i="13"/>
  <c r="R48" i="13"/>
  <c r="R47" i="13"/>
  <c r="R45" i="13"/>
  <c r="R46" i="13" s="1"/>
  <c r="R42" i="13"/>
  <c r="R41" i="13"/>
  <c r="R40" i="13"/>
  <c r="R39" i="13"/>
  <c r="R38" i="13"/>
  <c r="R37" i="13"/>
  <c r="R36" i="13"/>
  <c r="R35" i="13"/>
  <c r="R34" i="13"/>
  <c r="R33" i="13"/>
  <c r="R32" i="13"/>
  <c r="R31" i="13"/>
  <c r="R30" i="13"/>
  <c r="R29" i="13"/>
  <c r="R28" i="13"/>
  <c r="R27" i="13"/>
  <c r="R26" i="13"/>
  <c r="R25" i="13"/>
  <c r="R24" i="13"/>
  <c r="R23" i="13"/>
  <c r="R22" i="13"/>
  <c r="P56" i="13"/>
  <c r="P57" i="13" s="1"/>
  <c r="N56" i="13"/>
  <c r="N57" i="13" s="1"/>
  <c r="P54" i="13"/>
  <c r="P53" i="13"/>
  <c r="P52" i="13"/>
  <c r="P55" i="13" s="1"/>
  <c r="P50" i="13"/>
  <c r="P49" i="13"/>
  <c r="P48" i="13"/>
  <c r="P47" i="13"/>
  <c r="P51" i="13" s="1"/>
  <c r="P45" i="13"/>
  <c r="P46" i="13" s="1"/>
  <c r="P42" i="13"/>
  <c r="P41" i="13"/>
  <c r="P40" i="13"/>
  <c r="P39" i="13"/>
  <c r="P38" i="13"/>
  <c r="P37" i="13"/>
  <c r="P36" i="13"/>
  <c r="P35" i="13"/>
  <c r="P34" i="13"/>
  <c r="P33" i="13"/>
  <c r="P32" i="13"/>
  <c r="P31" i="13"/>
  <c r="P30" i="13"/>
  <c r="P29" i="13"/>
  <c r="P28" i="13"/>
  <c r="P27" i="13"/>
  <c r="P26" i="13"/>
  <c r="P25" i="13"/>
  <c r="P24" i="13"/>
  <c r="P23" i="13"/>
  <c r="P22" i="13"/>
  <c r="N54" i="13"/>
  <c r="N53" i="13"/>
  <c r="N52" i="13"/>
  <c r="N50" i="13"/>
  <c r="N49" i="13"/>
  <c r="N48" i="13"/>
  <c r="N47" i="13"/>
  <c r="N45" i="13"/>
  <c r="N46" i="13" s="1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J54" i="13"/>
  <c r="J53" i="13"/>
  <c r="J52" i="13"/>
  <c r="J50" i="13"/>
  <c r="J49" i="13"/>
  <c r="J48" i="13"/>
  <c r="J47" i="13"/>
  <c r="J45" i="13"/>
  <c r="J46" i="13" s="1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43" i="13" s="1"/>
  <c r="H54" i="13"/>
  <c r="H53" i="13"/>
  <c r="H52" i="13"/>
  <c r="H50" i="13"/>
  <c r="H49" i="13"/>
  <c r="H48" i="13"/>
  <c r="H47" i="13"/>
  <c r="H45" i="13"/>
  <c r="H46" i="13" s="1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F54" i="13"/>
  <c r="F53" i="13"/>
  <c r="F52" i="13"/>
  <c r="F55" i="13" s="1"/>
  <c r="F50" i="13"/>
  <c r="F49" i="13"/>
  <c r="F48" i="13"/>
  <c r="F47" i="13"/>
  <c r="F51" i="13" s="1"/>
  <c r="F45" i="13"/>
  <c r="F46" i="13" s="1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D54" i="13"/>
  <c r="D53" i="13"/>
  <c r="D52" i="13"/>
  <c r="D50" i="13"/>
  <c r="D49" i="13"/>
  <c r="D48" i="13"/>
  <c r="D47" i="13"/>
  <c r="D45" i="13"/>
  <c r="D46" i="13" s="1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AX56" i="14"/>
  <c r="AX57" i="14" s="1"/>
  <c r="AX54" i="14"/>
  <c r="AX53" i="14"/>
  <c r="AX52" i="14"/>
  <c r="AX50" i="14"/>
  <c r="AX49" i="14"/>
  <c r="AX48" i="14"/>
  <c r="AX47" i="14"/>
  <c r="AX45" i="14"/>
  <c r="AX46" i="14" s="1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V56" i="14"/>
  <c r="AV57" i="14" s="1"/>
  <c r="AV54" i="14"/>
  <c r="AV53" i="14"/>
  <c r="AV52" i="14"/>
  <c r="AV50" i="14"/>
  <c r="AV49" i="14"/>
  <c r="AV48" i="14"/>
  <c r="AV47" i="14"/>
  <c r="AV45" i="14"/>
  <c r="AV46" i="14" s="1"/>
  <c r="AV42" i="14"/>
  <c r="AV41" i="14"/>
  <c r="AV40" i="14"/>
  <c r="AV39" i="14"/>
  <c r="AV38" i="14"/>
  <c r="AV37" i="14"/>
  <c r="AV36" i="14"/>
  <c r="AV35" i="14"/>
  <c r="AV34" i="14"/>
  <c r="AV33" i="14"/>
  <c r="AV32" i="14"/>
  <c r="AV31" i="14"/>
  <c r="AV30" i="14"/>
  <c r="AV29" i="14"/>
  <c r="AV28" i="14"/>
  <c r="AV27" i="14"/>
  <c r="AV26" i="14"/>
  <c r="AV25" i="14"/>
  <c r="AV24" i="14"/>
  <c r="AV23" i="14"/>
  <c r="AV22" i="14"/>
  <c r="AT56" i="14"/>
  <c r="AT57" i="14" s="1"/>
  <c r="AT54" i="14"/>
  <c r="AT53" i="14"/>
  <c r="AT52" i="14"/>
  <c r="AT50" i="14"/>
  <c r="AT49" i="14"/>
  <c r="AT48" i="14"/>
  <c r="AT47" i="14"/>
  <c r="AT45" i="14"/>
  <c r="AT46" i="14" s="1"/>
  <c r="AT42" i="14"/>
  <c r="AT41" i="14"/>
  <c r="AT40" i="14"/>
  <c r="AT39" i="14"/>
  <c r="AT38" i="14"/>
  <c r="AT37" i="14"/>
  <c r="AT36" i="14"/>
  <c r="AT35" i="14"/>
  <c r="AT34" i="14"/>
  <c r="AT33" i="14"/>
  <c r="AT32" i="14"/>
  <c r="AT31" i="14"/>
  <c r="AT30" i="14"/>
  <c r="AT29" i="14"/>
  <c r="AT28" i="14"/>
  <c r="AT27" i="14"/>
  <c r="AT26" i="14"/>
  <c r="AT25" i="14"/>
  <c r="AT24" i="14"/>
  <c r="AT23" i="14"/>
  <c r="AT22" i="14"/>
  <c r="AR56" i="14"/>
  <c r="AR57" i="14" s="1"/>
  <c r="AR54" i="14"/>
  <c r="AR53" i="14"/>
  <c r="AR52" i="14"/>
  <c r="AR50" i="14"/>
  <c r="AR49" i="14"/>
  <c r="AR48" i="14"/>
  <c r="AR47" i="14"/>
  <c r="AR45" i="14"/>
  <c r="AR46" i="14" s="1"/>
  <c r="AR42" i="14"/>
  <c r="AR41" i="14"/>
  <c r="AR40" i="14"/>
  <c r="AR39" i="14"/>
  <c r="AR38" i="14"/>
  <c r="AR37" i="14"/>
  <c r="AR36" i="14"/>
  <c r="AR35" i="14"/>
  <c r="AR34" i="14"/>
  <c r="AR33" i="14"/>
  <c r="AR32" i="14"/>
  <c r="AR31" i="14"/>
  <c r="AR30" i="14"/>
  <c r="AR29" i="14"/>
  <c r="AR28" i="14"/>
  <c r="AR27" i="14"/>
  <c r="AR26" i="14"/>
  <c r="AR25" i="14"/>
  <c r="AR24" i="14"/>
  <c r="AR23" i="14"/>
  <c r="AR22" i="14"/>
  <c r="AP56" i="14"/>
  <c r="AP57" i="14" s="1"/>
  <c r="AP54" i="14"/>
  <c r="AP53" i="14"/>
  <c r="AP52" i="14"/>
  <c r="AP55" i="14" s="1"/>
  <c r="AP50" i="14"/>
  <c r="AP49" i="14"/>
  <c r="AP48" i="14"/>
  <c r="AP47" i="14"/>
  <c r="AP45" i="14"/>
  <c r="AP46" i="14" s="1"/>
  <c r="AP42" i="14"/>
  <c r="AP41" i="14"/>
  <c r="AP40" i="14"/>
  <c r="AP39" i="14"/>
  <c r="AP38" i="14"/>
  <c r="AP37" i="14"/>
  <c r="AP36" i="14"/>
  <c r="AP35" i="14"/>
  <c r="AP34" i="14"/>
  <c r="AP33" i="14"/>
  <c r="AP32" i="14"/>
  <c r="AP31" i="14"/>
  <c r="AP30" i="14"/>
  <c r="AP29" i="14"/>
  <c r="AP28" i="14"/>
  <c r="AP27" i="14"/>
  <c r="AP26" i="14"/>
  <c r="AP25" i="14"/>
  <c r="AP24" i="14"/>
  <c r="AP23" i="14"/>
  <c r="AP22" i="14"/>
  <c r="AN56" i="14"/>
  <c r="AN57" i="14" s="1"/>
  <c r="AN54" i="14"/>
  <c r="AN53" i="14"/>
  <c r="AN52" i="14"/>
  <c r="AN50" i="14"/>
  <c r="AN49" i="14"/>
  <c r="AN48" i="14"/>
  <c r="AN47" i="14"/>
  <c r="AN45" i="14"/>
  <c r="AN46" i="14" s="1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H56" i="14"/>
  <c r="AH57" i="14" s="1"/>
  <c r="AH54" i="14"/>
  <c r="AH53" i="14"/>
  <c r="AH52" i="14"/>
  <c r="AH50" i="14"/>
  <c r="AH49" i="14"/>
  <c r="AH48" i="14"/>
  <c r="AH47" i="14"/>
  <c r="AH45" i="14"/>
  <c r="AH46" i="14" s="1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F56" i="14"/>
  <c r="AF57" i="14" s="1"/>
  <c r="AF54" i="14"/>
  <c r="AF53" i="14"/>
  <c r="AF52" i="14"/>
  <c r="AF50" i="14"/>
  <c r="AF49" i="14"/>
  <c r="AF48" i="14"/>
  <c r="AF47" i="14"/>
  <c r="AF45" i="14"/>
  <c r="AF46" i="14" s="1"/>
  <c r="AF42" i="14"/>
  <c r="AF41" i="14"/>
  <c r="AF40" i="14"/>
  <c r="AF39" i="14"/>
  <c r="AF38" i="14"/>
  <c r="AF37" i="14"/>
  <c r="AF36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D56" i="14"/>
  <c r="AD57" i="14" s="1"/>
  <c r="AD54" i="14"/>
  <c r="AD53" i="14"/>
  <c r="AD52" i="14"/>
  <c r="AD50" i="14"/>
  <c r="AD49" i="14"/>
  <c r="AD48" i="14"/>
  <c r="AD47" i="14"/>
  <c r="AD45" i="14"/>
  <c r="AD46" i="14" s="1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B56" i="14"/>
  <c r="AB57" i="14" s="1"/>
  <c r="AB54" i="14"/>
  <c r="AB53" i="14"/>
  <c r="AB52" i="14"/>
  <c r="AB50" i="14"/>
  <c r="AB49" i="14"/>
  <c r="AB48" i="14"/>
  <c r="AB47" i="14"/>
  <c r="AB45" i="14"/>
  <c r="AB46" i="14" s="1"/>
  <c r="AB42" i="14"/>
  <c r="AB41" i="14"/>
  <c r="AB40" i="14"/>
  <c r="AB39" i="14"/>
  <c r="AB38" i="14"/>
  <c r="AB37" i="14"/>
  <c r="AB36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Z56" i="14"/>
  <c r="Z54" i="14"/>
  <c r="AJ54" i="14" s="1"/>
  <c r="Z53" i="14"/>
  <c r="Z52" i="14"/>
  <c r="Z50" i="14"/>
  <c r="AJ50" i="14" s="1"/>
  <c r="Z49" i="14"/>
  <c r="AJ49" i="14" s="1"/>
  <c r="Z48" i="14"/>
  <c r="Z47" i="14"/>
  <c r="Z45" i="14"/>
  <c r="Z42" i="14"/>
  <c r="AJ42" i="14" s="1"/>
  <c r="Z41" i="14"/>
  <c r="Z40" i="14"/>
  <c r="AJ40" i="14" s="1"/>
  <c r="Z39" i="14"/>
  <c r="AJ39" i="14" s="1"/>
  <c r="Z38" i="14"/>
  <c r="AJ38" i="14" s="1"/>
  <c r="Z37" i="14"/>
  <c r="Z36" i="14"/>
  <c r="AJ36" i="14" s="1"/>
  <c r="Z35" i="14"/>
  <c r="AJ35" i="14" s="1"/>
  <c r="Z34" i="14"/>
  <c r="AJ34" i="14" s="1"/>
  <c r="Z33" i="14"/>
  <c r="Z32" i="14"/>
  <c r="AJ32" i="14" s="1"/>
  <c r="Z31" i="14"/>
  <c r="AJ31" i="14" s="1"/>
  <c r="Z30" i="14"/>
  <c r="AJ30" i="14" s="1"/>
  <c r="Z29" i="14"/>
  <c r="Z28" i="14"/>
  <c r="AJ28" i="14" s="1"/>
  <c r="Z27" i="14"/>
  <c r="AJ27" i="14" s="1"/>
  <c r="Z26" i="14"/>
  <c r="AJ26" i="14" s="1"/>
  <c r="Z25" i="14"/>
  <c r="Z24" i="14"/>
  <c r="AJ24" i="14" s="1"/>
  <c r="Z23" i="14"/>
  <c r="AJ23" i="14" s="1"/>
  <c r="Z22" i="14"/>
  <c r="X56" i="14"/>
  <c r="X57" i="14" s="1"/>
  <c r="X54" i="14"/>
  <c r="X53" i="14"/>
  <c r="X52" i="14"/>
  <c r="X50" i="14"/>
  <c r="X49" i="14"/>
  <c r="X48" i="14"/>
  <c r="X47" i="14"/>
  <c r="X45" i="14"/>
  <c r="X46" i="14" s="1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9" i="14"/>
  <c r="X28" i="14"/>
  <c r="X27" i="14"/>
  <c r="X26" i="14"/>
  <c r="X25" i="14"/>
  <c r="X24" i="14"/>
  <c r="X23" i="14"/>
  <c r="X22" i="14"/>
  <c r="T56" i="14"/>
  <c r="T57" i="14" s="1"/>
  <c r="T54" i="14"/>
  <c r="T53" i="14"/>
  <c r="T52" i="14"/>
  <c r="T50" i="14"/>
  <c r="T49" i="14"/>
  <c r="T48" i="14"/>
  <c r="T47" i="14"/>
  <c r="T45" i="14"/>
  <c r="T46" i="14" s="1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R56" i="14"/>
  <c r="R57" i="14" s="1"/>
  <c r="R54" i="14"/>
  <c r="R53" i="14"/>
  <c r="R52" i="14"/>
  <c r="R50" i="14"/>
  <c r="R49" i="14"/>
  <c r="R48" i="14"/>
  <c r="R47" i="14"/>
  <c r="R45" i="14"/>
  <c r="R46" i="14" s="1"/>
  <c r="R42" i="14"/>
  <c r="R41" i="14"/>
  <c r="R40" i="14"/>
  <c r="R39" i="14"/>
  <c r="R38" i="14"/>
  <c r="R37" i="14"/>
  <c r="R36" i="14"/>
  <c r="R35" i="14"/>
  <c r="R34" i="14"/>
  <c r="R33" i="14"/>
  <c r="R32" i="14"/>
  <c r="R31" i="14"/>
  <c r="R30" i="14"/>
  <c r="R29" i="14"/>
  <c r="R28" i="14"/>
  <c r="R27" i="14"/>
  <c r="R26" i="14"/>
  <c r="R25" i="14"/>
  <c r="R24" i="14"/>
  <c r="R23" i="14"/>
  <c r="R22" i="14"/>
  <c r="P56" i="14"/>
  <c r="P57" i="14" s="1"/>
  <c r="N56" i="14"/>
  <c r="N57" i="14" s="1"/>
  <c r="P54" i="14"/>
  <c r="P53" i="14"/>
  <c r="P52" i="14"/>
  <c r="P55" i="14" s="1"/>
  <c r="P50" i="14"/>
  <c r="P49" i="14"/>
  <c r="P48" i="14"/>
  <c r="P47" i="14"/>
  <c r="P51" i="14" s="1"/>
  <c r="P45" i="14"/>
  <c r="P46" i="14" s="1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24" i="14"/>
  <c r="P23" i="14"/>
  <c r="P22" i="14"/>
  <c r="N54" i="14"/>
  <c r="N53" i="14"/>
  <c r="N52" i="14"/>
  <c r="N50" i="14"/>
  <c r="N49" i="14"/>
  <c r="N48" i="14"/>
  <c r="N47" i="14"/>
  <c r="N45" i="14"/>
  <c r="N46" i="14" s="1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J54" i="14"/>
  <c r="J53" i="14"/>
  <c r="J52" i="14"/>
  <c r="J50" i="14"/>
  <c r="J49" i="14"/>
  <c r="J48" i="14"/>
  <c r="J47" i="14"/>
  <c r="J45" i="14"/>
  <c r="J46" i="14" s="1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43" i="14" s="1"/>
  <c r="H54" i="14"/>
  <c r="H53" i="14"/>
  <c r="H52" i="14"/>
  <c r="H50" i="14"/>
  <c r="H49" i="14"/>
  <c r="H48" i="14"/>
  <c r="H47" i="14"/>
  <c r="H45" i="14"/>
  <c r="H46" i="14" s="1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F54" i="14"/>
  <c r="F53" i="14"/>
  <c r="F52" i="14"/>
  <c r="F55" i="14" s="1"/>
  <c r="F50" i="14"/>
  <c r="F49" i="14"/>
  <c r="F48" i="14"/>
  <c r="F47" i="14"/>
  <c r="F51" i="14" s="1"/>
  <c r="F45" i="14"/>
  <c r="F46" i="14" s="1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D54" i="14"/>
  <c r="D53" i="14"/>
  <c r="D52" i="14"/>
  <c r="D50" i="14"/>
  <c r="D49" i="14"/>
  <c r="D48" i="14"/>
  <c r="D47" i="14"/>
  <c r="D45" i="14"/>
  <c r="D46" i="14" s="1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AX56" i="15"/>
  <c r="AX57" i="15" s="1"/>
  <c r="AX54" i="15"/>
  <c r="AX53" i="15"/>
  <c r="AX52" i="15"/>
  <c r="AX50" i="15"/>
  <c r="AX49" i="15"/>
  <c r="AX48" i="15"/>
  <c r="AX47" i="15"/>
  <c r="AX45" i="15"/>
  <c r="AX46" i="15" s="1"/>
  <c r="AX42" i="15"/>
  <c r="AX41" i="15"/>
  <c r="AX40" i="15"/>
  <c r="AX39" i="15"/>
  <c r="AX38" i="15"/>
  <c r="AX37" i="15"/>
  <c r="AX36" i="15"/>
  <c r="AX35" i="15"/>
  <c r="AX34" i="15"/>
  <c r="AX33" i="15"/>
  <c r="AX32" i="15"/>
  <c r="AX31" i="15"/>
  <c r="AX30" i="15"/>
  <c r="AX29" i="15"/>
  <c r="AX28" i="15"/>
  <c r="AX27" i="15"/>
  <c r="AX26" i="15"/>
  <c r="AX25" i="15"/>
  <c r="AX24" i="15"/>
  <c r="AX23" i="15"/>
  <c r="AX22" i="15"/>
  <c r="AV56" i="15"/>
  <c r="AV57" i="15" s="1"/>
  <c r="AV54" i="15"/>
  <c r="AV53" i="15"/>
  <c r="AV52" i="15"/>
  <c r="AV50" i="15"/>
  <c r="AV49" i="15"/>
  <c r="AV48" i="15"/>
  <c r="AV47" i="15"/>
  <c r="AV45" i="15"/>
  <c r="AV46" i="15" s="1"/>
  <c r="AV42" i="15"/>
  <c r="AV41" i="15"/>
  <c r="AV40" i="15"/>
  <c r="AV39" i="15"/>
  <c r="AV38" i="15"/>
  <c r="AV37" i="15"/>
  <c r="AV36" i="15"/>
  <c r="AV35" i="15"/>
  <c r="AV34" i="15"/>
  <c r="AV33" i="15"/>
  <c r="AV32" i="15"/>
  <c r="AV31" i="15"/>
  <c r="AV30" i="15"/>
  <c r="AV29" i="15"/>
  <c r="AV28" i="15"/>
  <c r="AV27" i="15"/>
  <c r="AV26" i="15"/>
  <c r="AV25" i="15"/>
  <c r="AV24" i="15"/>
  <c r="AV23" i="15"/>
  <c r="AV22" i="15"/>
  <c r="AT56" i="15"/>
  <c r="AT57" i="15" s="1"/>
  <c r="AT54" i="15"/>
  <c r="AT53" i="15"/>
  <c r="AT52" i="15"/>
  <c r="AT50" i="15"/>
  <c r="AT49" i="15"/>
  <c r="AT48" i="15"/>
  <c r="AT47" i="15"/>
  <c r="AT45" i="15"/>
  <c r="AT46" i="15" s="1"/>
  <c r="AT42" i="15"/>
  <c r="AT41" i="15"/>
  <c r="AT40" i="15"/>
  <c r="AT39" i="15"/>
  <c r="AT38" i="15"/>
  <c r="AT37" i="15"/>
  <c r="AT36" i="15"/>
  <c r="AT35" i="15"/>
  <c r="AT34" i="15"/>
  <c r="AT33" i="15"/>
  <c r="AT32" i="15"/>
  <c r="AT31" i="15"/>
  <c r="AT30" i="15"/>
  <c r="AT29" i="15"/>
  <c r="AT28" i="15"/>
  <c r="AT27" i="15"/>
  <c r="AT26" i="15"/>
  <c r="AT25" i="15"/>
  <c r="AT24" i="15"/>
  <c r="AT23" i="15"/>
  <c r="AT22" i="15"/>
  <c r="AR56" i="15"/>
  <c r="AR57" i="15" s="1"/>
  <c r="AR54" i="15"/>
  <c r="AR53" i="15"/>
  <c r="AR52" i="15"/>
  <c r="AR50" i="15"/>
  <c r="AR49" i="15"/>
  <c r="AR48" i="15"/>
  <c r="AR47" i="15"/>
  <c r="AR45" i="15"/>
  <c r="AR46" i="15" s="1"/>
  <c r="AR42" i="15"/>
  <c r="AR41" i="15"/>
  <c r="AR40" i="15"/>
  <c r="AR39" i="15"/>
  <c r="AR38" i="15"/>
  <c r="AR37" i="15"/>
  <c r="AR36" i="15"/>
  <c r="AR35" i="15"/>
  <c r="AR34" i="15"/>
  <c r="AR33" i="15"/>
  <c r="AR32" i="15"/>
  <c r="AR31" i="15"/>
  <c r="AR30" i="15"/>
  <c r="AR29" i="15"/>
  <c r="AR28" i="15"/>
  <c r="AR27" i="15"/>
  <c r="AR26" i="15"/>
  <c r="AR25" i="15"/>
  <c r="AR24" i="15"/>
  <c r="AR23" i="15"/>
  <c r="AR22" i="15"/>
  <c r="AP56" i="15"/>
  <c r="AP57" i="15" s="1"/>
  <c r="AP54" i="15"/>
  <c r="AP53" i="15"/>
  <c r="AP52" i="15"/>
  <c r="AP50" i="15"/>
  <c r="AP49" i="15"/>
  <c r="AP48" i="15"/>
  <c r="AP47" i="15"/>
  <c r="AP45" i="15"/>
  <c r="AP46" i="15" s="1"/>
  <c r="AP42" i="15"/>
  <c r="AP41" i="15"/>
  <c r="AP40" i="15"/>
  <c r="AP39" i="15"/>
  <c r="AP38" i="15"/>
  <c r="AP37" i="15"/>
  <c r="AP36" i="15"/>
  <c r="AP35" i="15"/>
  <c r="AP34" i="15"/>
  <c r="AP33" i="15"/>
  <c r="AP32" i="15"/>
  <c r="AP31" i="15"/>
  <c r="AP30" i="15"/>
  <c r="AP29" i="15"/>
  <c r="AP28" i="15"/>
  <c r="AP27" i="15"/>
  <c r="AP26" i="15"/>
  <c r="AP25" i="15"/>
  <c r="AP24" i="15"/>
  <c r="AP23" i="15"/>
  <c r="AP22" i="15"/>
  <c r="AN56" i="15"/>
  <c r="AN57" i="15" s="1"/>
  <c r="AN54" i="15"/>
  <c r="AN53" i="15"/>
  <c r="AN52" i="15"/>
  <c r="AN50" i="15"/>
  <c r="AN49" i="15"/>
  <c r="AN48" i="15"/>
  <c r="AN47" i="15"/>
  <c r="AN45" i="15"/>
  <c r="AN46" i="15" s="1"/>
  <c r="AN42" i="15"/>
  <c r="AN41" i="15"/>
  <c r="AN40" i="15"/>
  <c r="AN39" i="15"/>
  <c r="AN38" i="15"/>
  <c r="AN37" i="15"/>
  <c r="AN36" i="15"/>
  <c r="AN35" i="15"/>
  <c r="AN34" i="15"/>
  <c r="AN33" i="15"/>
  <c r="AN32" i="15"/>
  <c r="AN31" i="15"/>
  <c r="AN30" i="15"/>
  <c r="AN29" i="15"/>
  <c r="AN28" i="15"/>
  <c r="AN27" i="15"/>
  <c r="AN26" i="15"/>
  <c r="AN25" i="15"/>
  <c r="AN24" i="15"/>
  <c r="AN23" i="15"/>
  <c r="AN22" i="15"/>
  <c r="AH56" i="15"/>
  <c r="AH57" i="15" s="1"/>
  <c r="AH54" i="15"/>
  <c r="AH53" i="15"/>
  <c r="AH52" i="15"/>
  <c r="AH55" i="15" s="1"/>
  <c r="AH50" i="15"/>
  <c r="AH49" i="15"/>
  <c r="AH48" i="15"/>
  <c r="AH47" i="15"/>
  <c r="AH45" i="15"/>
  <c r="AH46" i="15" s="1"/>
  <c r="AH42" i="15"/>
  <c r="AH41" i="15"/>
  <c r="AH40" i="15"/>
  <c r="AH39" i="15"/>
  <c r="AH38" i="15"/>
  <c r="AH37" i="15"/>
  <c r="AH36" i="15"/>
  <c r="AH35" i="15"/>
  <c r="AH34" i="15"/>
  <c r="AH33" i="15"/>
  <c r="AH32" i="15"/>
  <c r="AH31" i="15"/>
  <c r="AH30" i="15"/>
  <c r="AH29" i="15"/>
  <c r="AH28" i="15"/>
  <c r="AH27" i="15"/>
  <c r="AH26" i="15"/>
  <c r="AH25" i="15"/>
  <c r="AH24" i="15"/>
  <c r="AH23" i="15"/>
  <c r="AH22" i="15"/>
  <c r="AF56" i="15"/>
  <c r="AF57" i="15" s="1"/>
  <c r="AF54" i="15"/>
  <c r="AF53" i="15"/>
  <c r="AF52" i="15"/>
  <c r="AF50" i="15"/>
  <c r="AF49" i="15"/>
  <c r="AF48" i="15"/>
  <c r="AF47" i="15"/>
  <c r="AF45" i="15"/>
  <c r="AF46" i="15" s="1"/>
  <c r="AF42" i="15"/>
  <c r="AF41" i="15"/>
  <c r="AF40" i="15"/>
  <c r="AF39" i="15"/>
  <c r="AF38" i="15"/>
  <c r="AF37" i="15"/>
  <c r="AF36" i="15"/>
  <c r="AF35" i="15"/>
  <c r="AF34" i="15"/>
  <c r="AF33" i="15"/>
  <c r="AF32" i="15"/>
  <c r="AF31" i="15"/>
  <c r="AF30" i="15"/>
  <c r="AF29" i="15"/>
  <c r="AF28" i="15"/>
  <c r="AF27" i="15"/>
  <c r="AF26" i="15"/>
  <c r="AF25" i="15"/>
  <c r="AF24" i="15"/>
  <c r="AF23" i="15"/>
  <c r="AF22" i="15"/>
  <c r="AD56" i="15"/>
  <c r="AD57" i="15" s="1"/>
  <c r="AD54" i="15"/>
  <c r="AD53" i="15"/>
  <c r="AD52" i="15"/>
  <c r="AD55" i="15" s="1"/>
  <c r="AD50" i="15"/>
  <c r="AD49" i="15"/>
  <c r="AD48" i="15"/>
  <c r="AD47" i="15"/>
  <c r="AD45" i="15"/>
  <c r="AD46" i="15" s="1"/>
  <c r="AD42" i="15"/>
  <c r="AD41" i="15"/>
  <c r="AD40" i="15"/>
  <c r="AD39" i="15"/>
  <c r="AD38" i="15"/>
  <c r="AD37" i="15"/>
  <c r="AD36" i="15"/>
  <c r="AD35" i="15"/>
  <c r="AD34" i="15"/>
  <c r="AD33" i="15"/>
  <c r="AD32" i="15"/>
  <c r="AD31" i="15"/>
  <c r="AD30" i="15"/>
  <c r="AD29" i="15"/>
  <c r="AD28" i="15"/>
  <c r="AD27" i="15"/>
  <c r="AD26" i="15"/>
  <c r="AD25" i="15"/>
  <c r="AD24" i="15"/>
  <c r="AD23" i="15"/>
  <c r="AD22" i="15"/>
  <c r="AB56" i="15"/>
  <c r="AB57" i="15" s="1"/>
  <c r="AB54" i="15"/>
  <c r="AB53" i="15"/>
  <c r="AB52" i="15"/>
  <c r="AB50" i="15"/>
  <c r="AB49" i="15"/>
  <c r="AB48" i="15"/>
  <c r="AB47" i="15"/>
  <c r="AB45" i="15"/>
  <c r="AB46" i="15" s="1"/>
  <c r="AB42" i="15"/>
  <c r="AB41" i="15"/>
  <c r="AB40" i="15"/>
  <c r="AB39" i="15"/>
  <c r="AB38" i="15"/>
  <c r="AB37" i="15"/>
  <c r="AB36" i="15"/>
  <c r="AB35" i="15"/>
  <c r="AB34" i="15"/>
  <c r="AB33" i="15"/>
  <c r="AB32" i="15"/>
  <c r="AB31" i="15"/>
  <c r="AB30" i="15"/>
  <c r="AB29" i="15"/>
  <c r="AB28" i="15"/>
  <c r="AB27" i="15"/>
  <c r="AB26" i="15"/>
  <c r="AB25" i="15"/>
  <c r="AB24" i="15"/>
  <c r="AB23" i="15"/>
  <c r="AB22" i="15"/>
  <c r="Z56" i="15"/>
  <c r="Z54" i="15"/>
  <c r="AJ54" i="15" s="1"/>
  <c r="Z53" i="15"/>
  <c r="Z52" i="15"/>
  <c r="Z50" i="15"/>
  <c r="AJ50" i="15" s="1"/>
  <c r="Z49" i="15"/>
  <c r="AJ49" i="15" s="1"/>
  <c r="Z48" i="15"/>
  <c r="Z47" i="15"/>
  <c r="Z45" i="15"/>
  <c r="Z42" i="15"/>
  <c r="AJ42" i="15" s="1"/>
  <c r="Z41" i="15"/>
  <c r="Z40" i="15"/>
  <c r="AJ40" i="15" s="1"/>
  <c r="Z39" i="15"/>
  <c r="AJ39" i="15" s="1"/>
  <c r="Z38" i="15"/>
  <c r="AJ38" i="15" s="1"/>
  <c r="Z37" i="15"/>
  <c r="Z36" i="15"/>
  <c r="AJ36" i="15" s="1"/>
  <c r="Z35" i="15"/>
  <c r="AJ35" i="15" s="1"/>
  <c r="Z34" i="15"/>
  <c r="AJ34" i="15" s="1"/>
  <c r="Z33" i="15"/>
  <c r="Z32" i="15"/>
  <c r="AJ32" i="15" s="1"/>
  <c r="Z31" i="15"/>
  <c r="AJ31" i="15" s="1"/>
  <c r="Z30" i="15"/>
  <c r="AJ30" i="15" s="1"/>
  <c r="Z29" i="15"/>
  <c r="Z28" i="15"/>
  <c r="AJ28" i="15" s="1"/>
  <c r="Z27" i="15"/>
  <c r="AJ27" i="15" s="1"/>
  <c r="Z26" i="15"/>
  <c r="AJ26" i="15" s="1"/>
  <c r="Z25" i="15"/>
  <c r="Z24" i="15"/>
  <c r="AJ24" i="15" s="1"/>
  <c r="Z23" i="15"/>
  <c r="AJ23" i="15" s="1"/>
  <c r="Z22" i="15"/>
  <c r="X56" i="15"/>
  <c r="X57" i="15" s="1"/>
  <c r="X54" i="15"/>
  <c r="X53" i="15"/>
  <c r="X52" i="15"/>
  <c r="X50" i="15"/>
  <c r="X49" i="15"/>
  <c r="X48" i="15"/>
  <c r="X47" i="15"/>
  <c r="X45" i="15"/>
  <c r="X46" i="15" s="1"/>
  <c r="X42" i="15"/>
  <c r="X41" i="15"/>
  <c r="X40" i="15"/>
  <c r="X39" i="15"/>
  <c r="X38" i="15"/>
  <c r="X37" i="15"/>
  <c r="X36" i="15"/>
  <c r="X35" i="15"/>
  <c r="X34" i="15"/>
  <c r="X33" i="15"/>
  <c r="X32" i="15"/>
  <c r="X31" i="15"/>
  <c r="X30" i="15"/>
  <c r="X29" i="15"/>
  <c r="X28" i="15"/>
  <c r="X27" i="15"/>
  <c r="X26" i="15"/>
  <c r="X25" i="15"/>
  <c r="X24" i="15"/>
  <c r="X23" i="15"/>
  <c r="X22" i="15"/>
  <c r="T56" i="15"/>
  <c r="T57" i="15" s="1"/>
  <c r="T54" i="15"/>
  <c r="T53" i="15"/>
  <c r="T52" i="15"/>
  <c r="T50" i="15"/>
  <c r="T49" i="15"/>
  <c r="T48" i="15"/>
  <c r="T47" i="15"/>
  <c r="T45" i="15"/>
  <c r="T46" i="15" s="1"/>
  <c r="T42" i="15"/>
  <c r="T41" i="15"/>
  <c r="T40" i="15"/>
  <c r="T39" i="15"/>
  <c r="T38" i="15"/>
  <c r="T37" i="15"/>
  <c r="T36" i="15"/>
  <c r="T35" i="15"/>
  <c r="T34" i="15"/>
  <c r="T33" i="15"/>
  <c r="T32" i="15"/>
  <c r="T31" i="15"/>
  <c r="T30" i="15"/>
  <c r="T29" i="15"/>
  <c r="T28" i="15"/>
  <c r="T27" i="15"/>
  <c r="T26" i="15"/>
  <c r="T25" i="15"/>
  <c r="T24" i="15"/>
  <c r="T23" i="15"/>
  <c r="T22" i="15"/>
  <c r="R56" i="15"/>
  <c r="R57" i="15" s="1"/>
  <c r="R54" i="15"/>
  <c r="R53" i="15"/>
  <c r="R52" i="15"/>
  <c r="R50" i="15"/>
  <c r="R49" i="15"/>
  <c r="R48" i="15"/>
  <c r="R47" i="15"/>
  <c r="R45" i="15"/>
  <c r="R46" i="15" s="1"/>
  <c r="R42" i="15"/>
  <c r="R41" i="15"/>
  <c r="R40" i="15"/>
  <c r="R39" i="15"/>
  <c r="R38" i="15"/>
  <c r="R37" i="15"/>
  <c r="R36" i="15"/>
  <c r="R35" i="15"/>
  <c r="R34" i="15"/>
  <c r="R33" i="15"/>
  <c r="R32" i="15"/>
  <c r="R31" i="15"/>
  <c r="R30" i="15"/>
  <c r="R29" i="15"/>
  <c r="R28" i="15"/>
  <c r="R27" i="15"/>
  <c r="R26" i="15"/>
  <c r="R25" i="15"/>
  <c r="R24" i="15"/>
  <c r="R23" i="15"/>
  <c r="R22" i="15"/>
  <c r="P56" i="15"/>
  <c r="P57" i="15" s="1"/>
  <c r="N56" i="15"/>
  <c r="N57" i="15" s="1"/>
  <c r="P54" i="15"/>
  <c r="P53" i="15"/>
  <c r="P52" i="15"/>
  <c r="P55" i="15" s="1"/>
  <c r="P50" i="15"/>
  <c r="P49" i="15"/>
  <c r="P48" i="15"/>
  <c r="P47" i="15"/>
  <c r="P51" i="15" s="1"/>
  <c r="P45" i="15"/>
  <c r="P46" i="15" s="1"/>
  <c r="P42" i="15"/>
  <c r="P41" i="15"/>
  <c r="P40" i="15"/>
  <c r="P39" i="15"/>
  <c r="P38" i="15"/>
  <c r="P37" i="15"/>
  <c r="P36" i="15"/>
  <c r="P35" i="15"/>
  <c r="P34" i="15"/>
  <c r="P33" i="15"/>
  <c r="P32" i="15"/>
  <c r="P31" i="15"/>
  <c r="P30" i="15"/>
  <c r="P29" i="15"/>
  <c r="P28" i="15"/>
  <c r="P27" i="15"/>
  <c r="P26" i="15"/>
  <c r="P25" i="15"/>
  <c r="P24" i="15"/>
  <c r="P23" i="15"/>
  <c r="P22" i="15"/>
  <c r="N54" i="15"/>
  <c r="N53" i="15"/>
  <c r="N52" i="15"/>
  <c r="N50" i="15"/>
  <c r="N49" i="15"/>
  <c r="N48" i="15"/>
  <c r="N47" i="15"/>
  <c r="N45" i="15"/>
  <c r="N46" i="15" s="1"/>
  <c r="N42" i="15"/>
  <c r="N41" i="15"/>
  <c r="N40" i="15"/>
  <c r="N39" i="15"/>
  <c r="N38" i="15"/>
  <c r="N37" i="15"/>
  <c r="N36" i="15"/>
  <c r="N35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J54" i="15"/>
  <c r="J53" i="15"/>
  <c r="J52" i="15"/>
  <c r="J50" i="15"/>
  <c r="J49" i="15"/>
  <c r="J48" i="15"/>
  <c r="J47" i="15"/>
  <c r="J45" i="15"/>
  <c r="J46" i="15" s="1"/>
  <c r="J42" i="15"/>
  <c r="J41" i="15"/>
  <c r="J40" i="15"/>
  <c r="J39" i="15"/>
  <c r="J38" i="15"/>
  <c r="J37" i="15"/>
  <c r="J36" i="15"/>
  <c r="J35" i="15"/>
  <c r="J34" i="15"/>
  <c r="J33" i="15"/>
  <c r="J32" i="15"/>
  <c r="J31" i="15"/>
  <c r="J30" i="15"/>
  <c r="J29" i="15"/>
  <c r="J28" i="15"/>
  <c r="J27" i="15"/>
  <c r="J26" i="15"/>
  <c r="J25" i="15"/>
  <c r="J24" i="15"/>
  <c r="J23" i="15"/>
  <c r="J22" i="15"/>
  <c r="J43" i="15" s="1"/>
  <c r="H54" i="15"/>
  <c r="H53" i="15"/>
  <c r="H52" i="15"/>
  <c r="H50" i="15"/>
  <c r="H49" i="15"/>
  <c r="H48" i="15"/>
  <c r="H47" i="15"/>
  <c r="H45" i="15"/>
  <c r="H46" i="15" s="1"/>
  <c r="H42" i="15"/>
  <c r="H41" i="15"/>
  <c r="H40" i="15"/>
  <c r="H39" i="15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F54" i="15"/>
  <c r="F53" i="15"/>
  <c r="F52" i="15"/>
  <c r="F55" i="15" s="1"/>
  <c r="F50" i="15"/>
  <c r="F49" i="15"/>
  <c r="F48" i="15"/>
  <c r="F47" i="15"/>
  <c r="F51" i="15" s="1"/>
  <c r="F45" i="15"/>
  <c r="F46" i="15" s="1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D54" i="15"/>
  <c r="D53" i="15"/>
  <c r="D52" i="15"/>
  <c r="D50" i="15"/>
  <c r="D49" i="15"/>
  <c r="D48" i="15"/>
  <c r="D47" i="15"/>
  <c r="D45" i="15"/>
  <c r="D46" i="15" s="1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AX56" i="16"/>
  <c r="AX57" i="16" s="1"/>
  <c r="AX54" i="16"/>
  <c r="AX53" i="16"/>
  <c r="AX52" i="16"/>
  <c r="AX50" i="16"/>
  <c r="AX49" i="16"/>
  <c r="AX48" i="16"/>
  <c r="AX47" i="16"/>
  <c r="AX45" i="16"/>
  <c r="AX46" i="16" s="1"/>
  <c r="AX42" i="16"/>
  <c r="AX41" i="16"/>
  <c r="AX40" i="16"/>
  <c r="AX39" i="16"/>
  <c r="AX38" i="16"/>
  <c r="AX37" i="16"/>
  <c r="AX36" i="16"/>
  <c r="AX35" i="16"/>
  <c r="AX34" i="16"/>
  <c r="AX33" i="16"/>
  <c r="AX32" i="16"/>
  <c r="AX31" i="16"/>
  <c r="AX30" i="16"/>
  <c r="AX29" i="16"/>
  <c r="AX28" i="16"/>
  <c r="AX27" i="16"/>
  <c r="AX26" i="16"/>
  <c r="AX25" i="16"/>
  <c r="AX24" i="16"/>
  <c r="AX23" i="16"/>
  <c r="AX22" i="16"/>
  <c r="AV56" i="16"/>
  <c r="AV57" i="16" s="1"/>
  <c r="AV54" i="16"/>
  <c r="AV53" i="16"/>
  <c r="AV52" i="16"/>
  <c r="AV50" i="16"/>
  <c r="AV49" i="16"/>
  <c r="AV48" i="16"/>
  <c r="AV47" i="16"/>
  <c r="AV45" i="16"/>
  <c r="AV46" i="16" s="1"/>
  <c r="AV42" i="16"/>
  <c r="AV41" i="16"/>
  <c r="AV40" i="16"/>
  <c r="AV39" i="16"/>
  <c r="AV38" i="16"/>
  <c r="AV37" i="16"/>
  <c r="AV36" i="16"/>
  <c r="AV35" i="16"/>
  <c r="AV34" i="16"/>
  <c r="AV33" i="16"/>
  <c r="AV32" i="16"/>
  <c r="AV31" i="16"/>
  <c r="AV30" i="16"/>
  <c r="AV29" i="16"/>
  <c r="AV28" i="16"/>
  <c r="AV27" i="16"/>
  <c r="AV26" i="16"/>
  <c r="AV25" i="16"/>
  <c r="AV24" i="16"/>
  <c r="AV23" i="16"/>
  <c r="AV22" i="16"/>
  <c r="AT56" i="16"/>
  <c r="AT57" i="16" s="1"/>
  <c r="AT54" i="16"/>
  <c r="AT53" i="16"/>
  <c r="AT52" i="16"/>
  <c r="AT50" i="16"/>
  <c r="AT49" i="16"/>
  <c r="AT48" i="16"/>
  <c r="AT47" i="16"/>
  <c r="AT45" i="16"/>
  <c r="AT46" i="16" s="1"/>
  <c r="AT42" i="16"/>
  <c r="AT41" i="16"/>
  <c r="AT40" i="16"/>
  <c r="AT39" i="16"/>
  <c r="AT38" i="16"/>
  <c r="AT37" i="16"/>
  <c r="AT36" i="16"/>
  <c r="AT35" i="16"/>
  <c r="AT34" i="16"/>
  <c r="AT33" i="16"/>
  <c r="AT32" i="16"/>
  <c r="AT31" i="16"/>
  <c r="AT30" i="16"/>
  <c r="AT29" i="16"/>
  <c r="AT28" i="16"/>
  <c r="AT27" i="16"/>
  <c r="AT26" i="16"/>
  <c r="AT25" i="16"/>
  <c r="AT24" i="16"/>
  <c r="AT23" i="16"/>
  <c r="AT22" i="16"/>
  <c r="AR56" i="16"/>
  <c r="AR57" i="16" s="1"/>
  <c r="AR54" i="16"/>
  <c r="AR53" i="16"/>
  <c r="AR52" i="16"/>
  <c r="AR50" i="16"/>
  <c r="AR49" i="16"/>
  <c r="AR48" i="16"/>
  <c r="AR47" i="16"/>
  <c r="AR45" i="16"/>
  <c r="AR46" i="16" s="1"/>
  <c r="AR42" i="16"/>
  <c r="AR41" i="16"/>
  <c r="AR40" i="16"/>
  <c r="AR39" i="16"/>
  <c r="AR38" i="16"/>
  <c r="AR37" i="16"/>
  <c r="AR36" i="16"/>
  <c r="AR35" i="16"/>
  <c r="AR34" i="16"/>
  <c r="AR33" i="16"/>
  <c r="AR32" i="16"/>
  <c r="AR31" i="16"/>
  <c r="AR30" i="16"/>
  <c r="AR29" i="16"/>
  <c r="AR28" i="16"/>
  <c r="AR27" i="16"/>
  <c r="AR26" i="16"/>
  <c r="AR25" i="16"/>
  <c r="AR24" i="16"/>
  <c r="AR23" i="16"/>
  <c r="AR22" i="16"/>
  <c r="AP56" i="16"/>
  <c r="AP57" i="16" s="1"/>
  <c r="AP54" i="16"/>
  <c r="AP53" i="16"/>
  <c r="AP52" i="16"/>
  <c r="AP55" i="16" s="1"/>
  <c r="AP50" i="16"/>
  <c r="AP49" i="16"/>
  <c r="AP48" i="16"/>
  <c r="AP47" i="16"/>
  <c r="AP45" i="16"/>
  <c r="AP46" i="16" s="1"/>
  <c r="AP42" i="16"/>
  <c r="AP41" i="16"/>
  <c r="AP40" i="16"/>
  <c r="AP39" i="16"/>
  <c r="AP38" i="16"/>
  <c r="AP37" i="16"/>
  <c r="AP36" i="16"/>
  <c r="AP35" i="16"/>
  <c r="AP34" i="16"/>
  <c r="AP33" i="16"/>
  <c r="AP32" i="16"/>
  <c r="AP31" i="16"/>
  <c r="AP30" i="16"/>
  <c r="AP29" i="16"/>
  <c r="AP28" i="16"/>
  <c r="AP27" i="16"/>
  <c r="AP26" i="16"/>
  <c r="AP25" i="16"/>
  <c r="AP24" i="16"/>
  <c r="AP23" i="16"/>
  <c r="AP22" i="16"/>
  <c r="AN56" i="16"/>
  <c r="AN57" i="16" s="1"/>
  <c r="AN54" i="16"/>
  <c r="AN53" i="16"/>
  <c r="AN52" i="16"/>
  <c r="AN50" i="16"/>
  <c r="AN49" i="16"/>
  <c r="AN48" i="16"/>
  <c r="AN47" i="16"/>
  <c r="AN45" i="16"/>
  <c r="AN46" i="16" s="1"/>
  <c r="AN42" i="16"/>
  <c r="AN41" i="16"/>
  <c r="AN40" i="16"/>
  <c r="AN39" i="16"/>
  <c r="AN38" i="16"/>
  <c r="AN37" i="16"/>
  <c r="AN36" i="16"/>
  <c r="AN35" i="16"/>
  <c r="AN34" i="16"/>
  <c r="AN33" i="16"/>
  <c r="AN32" i="16"/>
  <c r="AN31" i="16"/>
  <c r="AN30" i="16"/>
  <c r="AN29" i="16"/>
  <c r="AN28" i="16"/>
  <c r="AN27" i="16"/>
  <c r="AN26" i="16"/>
  <c r="AN25" i="16"/>
  <c r="AN24" i="16"/>
  <c r="AN23" i="16"/>
  <c r="AN22" i="16"/>
  <c r="AH56" i="16"/>
  <c r="AH57" i="16" s="1"/>
  <c r="AH54" i="16"/>
  <c r="AH53" i="16"/>
  <c r="AH52" i="16"/>
  <c r="AH55" i="16" s="1"/>
  <c r="AH50" i="16"/>
  <c r="AH49" i="16"/>
  <c r="AH48" i="16"/>
  <c r="AH47" i="16"/>
  <c r="AH45" i="16"/>
  <c r="AH46" i="16" s="1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5" i="16"/>
  <c r="AH24" i="16"/>
  <c r="AH23" i="16"/>
  <c r="AH22" i="16"/>
  <c r="AF56" i="16"/>
  <c r="AF57" i="16" s="1"/>
  <c r="AF54" i="16"/>
  <c r="AF53" i="16"/>
  <c r="AF52" i="16"/>
  <c r="AF50" i="16"/>
  <c r="AF49" i="16"/>
  <c r="AF48" i="16"/>
  <c r="AF47" i="16"/>
  <c r="AF45" i="16"/>
  <c r="AF46" i="16" s="1"/>
  <c r="AF42" i="16"/>
  <c r="AF41" i="16"/>
  <c r="AF40" i="16"/>
  <c r="AF39" i="16"/>
  <c r="AF38" i="16"/>
  <c r="AF37" i="16"/>
  <c r="AF36" i="16"/>
  <c r="AF35" i="16"/>
  <c r="AF34" i="16"/>
  <c r="AF33" i="16"/>
  <c r="AF32" i="16"/>
  <c r="AF31" i="16"/>
  <c r="AF30" i="16"/>
  <c r="AF29" i="16"/>
  <c r="AF28" i="16"/>
  <c r="AF27" i="16"/>
  <c r="AF26" i="16"/>
  <c r="AF25" i="16"/>
  <c r="AF24" i="16"/>
  <c r="AF23" i="16"/>
  <c r="AF22" i="16"/>
  <c r="AD56" i="16"/>
  <c r="AD57" i="16" s="1"/>
  <c r="AD54" i="16"/>
  <c r="AD53" i="16"/>
  <c r="AD52" i="16"/>
  <c r="AD50" i="16"/>
  <c r="AD49" i="16"/>
  <c r="AD48" i="16"/>
  <c r="AD47" i="16"/>
  <c r="AD45" i="16"/>
  <c r="AD46" i="16" s="1"/>
  <c r="AD42" i="16"/>
  <c r="AD41" i="16"/>
  <c r="AD40" i="16"/>
  <c r="AD39" i="16"/>
  <c r="AD38" i="16"/>
  <c r="AD37" i="16"/>
  <c r="AD36" i="16"/>
  <c r="AD35" i="16"/>
  <c r="AD34" i="16"/>
  <c r="AD33" i="16"/>
  <c r="AD32" i="16"/>
  <c r="AD31" i="16"/>
  <c r="AD30" i="16"/>
  <c r="AD29" i="16"/>
  <c r="AD28" i="16"/>
  <c r="AD27" i="16"/>
  <c r="AD26" i="16"/>
  <c r="AD25" i="16"/>
  <c r="AD24" i="16"/>
  <c r="AD23" i="16"/>
  <c r="AD22" i="16"/>
  <c r="AB56" i="16"/>
  <c r="AB57" i="16" s="1"/>
  <c r="AB54" i="16"/>
  <c r="AB53" i="16"/>
  <c r="AB52" i="16"/>
  <c r="AB50" i="16"/>
  <c r="AB49" i="16"/>
  <c r="AB48" i="16"/>
  <c r="AB47" i="16"/>
  <c r="AB45" i="16"/>
  <c r="AB46" i="16" s="1"/>
  <c r="AB42" i="16"/>
  <c r="AB41" i="16"/>
  <c r="AB40" i="16"/>
  <c r="AB39" i="16"/>
  <c r="AB38" i="16"/>
  <c r="AB37" i="16"/>
  <c r="AB36" i="16"/>
  <c r="AB35" i="16"/>
  <c r="AB34" i="16"/>
  <c r="AB33" i="16"/>
  <c r="AB32" i="16"/>
  <c r="AB31" i="16"/>
  <c r="AB30" i="16"/>
  <c r="AB29" i="16"/>
  <c r="AB28" i="16"/>
  <c r="AB27" i="16"/>
  <c r="AB26" i="16"/>
  <c r="AB25" i="16"/>
  <c r="AB24" i="16"/>
  <c r="AB23" i="16"/>
  <c r="AB22" i="16"/>
  <c r="Z56" i="16"/>
  <c r="Z54" i="16"/>
  <c r="AJ54" i="16" s="1"/>
  <c r="Z53" i="16"/>
  <c r="Z52" i="16"/>
  <c r="Z50" i="16"/>
  <c r="Z49" i="16"/>
  <c r="AJ49" i="16" s="1"/>
  <c r="Z48" i="16"/>
  <c r="Z47" i="16"/>
  <c r="Z45" i="16"/>
  <c r="Z42" i="16"/>
  <c r="AJ42" i="16" s="1"/>
  <c r="Z41" i="16"/>
  <c r="Z40" i="16"/>
  <c r="AJ40" i="16" s="1"/>
  <c r="Z39" i="16"/>
  <c r="Z38" i="16"/>
  <c r="AJ38" i="16" s="1"/>
  <c r="Z37" i="16"/>
  <c r="Z36" i="16"/>
  <c r="AJ36" i="16" s="1"/>
  <c r="Z35" i="16"/>
  <c r="AJ35" i="16" s="1"/>
  <c r="Z34" i="16"/>
  <c r="AJ34" i="16" s="1"/>
  <c r="Z33" i="16"/>
  <c r="Z32" i="16"/>
  <c r="AJ32" i="16" s="1"/>
  <c r="Z31" i="16"/>
  <c r="Z30" i="16"/>
  <c r="AJ30" i="16" s="1"/>
  <c r="Z29" i="16"/>
  <c r="Z28" i="16"/>
  <c r="AJ28" i="16" s="1"/>
  <c r="Z27" i="16"/>
  <c r="AJ27" i="16" s="1"/>
  <c r="Z26" i="16"/>
  <c r="AJ26" i="16" s="1"/>
  <c r="Z25" i="16"/>
  <c r="Z24" i="16"/>
  <c r="AJ24" i="16" s="1"/>
  <c r="Z23" i="16"/>
  <c r="Z22" i="16"/>
  <c r="X56" i="16"/>
  <c r="X57" i="16" s="1"/>
  <c r="X54" i="16"/>
  <c r="X53" i="16"/>
  <c r="X52" i="16"/>
  <c r="X50" i="16"/>
  <c r="X49" i="16"/>
  <c r="X48" i="16"/>
  <c r="X47" i="16"/>
  <c r="X45" i="16"/>
  <c r="X46" i="16" s="1"/>
  <c r="X42" i="16"/>
  <c r="X41" i="16"/>
  <c r="X40" i="16"/>
  <c r="X39" i="16"/>
  <c r="X38" i="16"/>
  <c r="X37" i="16"/>
  <c r="X36" i="16"/>
  <c r="X35" i="16"/>
  <c r="X34" i="16"/>
  <c r="X33" i="16"/>
  <c r="X32" i="16"/>
  <c r="X31" i="16"/>
  <c r="X30" i="16"/>
  <c r="X29" i="16"/>
  <c r="X28" i="16"/>
  <c r="X27" i="16"/>
  <c r="X26" i="16"/>
  <c r="X25" i="16"/>
  <c r="X24" i="16"/>
  <c r="X23" i="16"/>
  <c r="X22" i="16"/>
  <c r="T56" i="16"/>
  <c r="T57" i="16" s="1"/>
  <c r="T54" i="16"/>
  <c r="T53" i="16"/>
  <c r="T52" i="16"/>
  <c r="T50" i="16"/>
  <c r="T49" i="16"/>
  <c r="T48" i="16"/>
  <c r="T47" i="16"/>
  <c r="T45" i="16"/>
  <c r="T46" i="16" s="1"/>
  <c r="T42" i="16"/>
  <c r="T41" i="16"/>
  <c r="T40" i="16"/>
  <c r="T39" i="16"/>
  <c r="T38" i="16"/>
  <c r="T37" i="16"/>
  <c r="T36" i="16"/>
  <c r="T35" i="16"/>
  <c r="T34" i="16"/>
  <c r="T33" i="16"/>
  <c r="T32" i="16"/>
  <c r="T31" i="16"/>
  <c r="T30" i="16"/>
  <c r="T29" i="16"/>
  <c r="T28" i="16"/>
  <c r="T27" i="16"/>
  <c r="T26" i="16"/>
  <c r="T25" i="16"/>
  <c r="T24" i="16"/>
  <c r="T23" i="16"/>
  <c r="T22" i="16"/>
  <c r="R56" i="16"/>
  <c r="R57" i="16" s="1"/>
  <c r="R54" i="16"/>
  <c r="R53" i="16"/>
  <c r="R52" i="16"/>
  <c r="R50" i="16"/>
  <c r="R49" i="16"/>
  <c r="R48" i="16"/>
  <c r="R47" i="16"/>
  <c r="R45" i="16"/>
  <c r="R46" i="16" s="1"/>
  <c r="R42" i="16"/>
  <c r="R41" i="16"/>
  <c r="R40" i="16"/>
  <c r="R39" i="16"/>
  <c r="R38" i="16"/>
  <c r="R37" i="16"/>
  <c r="R36" i="16"/>
  <c r="R35" i="16"/>
  <c r="R34" i="16"/>
  <c r="R33" i="16"/>
  <c r="R32" i="16"/>
  <c r="R31" i="16"/>
  <c r="R30" i="16"/>
  <c r="R29" i="16"/>
  <c r="R28" i="16"/>
  <c r="R27" i="16"/>
  <c r="R26" i="16"/>
  <c r="R25" i="16"/>
  <c r="R24" i="16"/>
  <c r="R23" i="16"/>
  <c r="R22" i="16"/>
  <c r="P56" i="16"/>
  <c r="P57" i="16" s="1"/>
  <c r="N56" i="16"/>
  <c r="N57" i="16" s="1"/>
  <c r="P54" i="16"/>
  <c r="P53" i="16"/>
  <c r="P52" i="16"/>
  <c r="P55" i="16" s="1"/>
  <c r="P50" i="16"/>
  <c r="P49" i="16"/>
  <c r="P48" i="16"/>
  <c r="P47" i="16"/>
  <c r="P51" i="16" s="1"/>
  <c r="P45" i="16"/>
  <c r="P46" i="16" s="1"/>
  <c r="P42" i="16"/>
  <c r="P41" i="16"/>
  <c r="P40" i="16"/>
  <c r="P39" i="16"/>
  <c r="P38" i="16"/>
  <c r="P37" i="16"/>
  <c r="P36" i="16"/>
  <c r="P35" i="16"/>
  <c r="P34" i="16"/>
  <c r="P33" i="16"/>
  <c r="P32" i="16"/>
  <c r="P31" i="16"/>
  <c r="P30" i="16"/>
  <c r="P29" i="16"/>
  <c r="P28" i="16"/>
  <c r="P27" i="16"/>
  <c r="P26" i="16"/>
  <c r="P25" i="16"/>
  <c r="P24" i="16"/>
  <c r="P23" i="16"/>
  <c r="P22" i="16"/>
  <c r="N54" i="16"/>
  <c r="N53" i="16"/>
  <c r="N52" i="16"/>
  <c r="N50" i="16"/>
  <c r="N49" i="16"/>
  <c r="N48" i="16"/>
  <c r="N47" i="16"/>
  <c r="N45" i="16"/>
  <c r="N46" i="16" s="1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J54" i="16"/>
  <c r="J53" i="16"/>
  <c r="J52" i="16"/>
  <c r="J50" i="16"/>
  <c r="J49" i="16"/>
  <c r="J48" i="16"/>
  <c r="J47" i="16"/>
  <c r="J45" i="16"/>
  <c r="J46" i="16" s="1"/>
  <c r="J42" i="16"/>
  <c r="J41" i="16"/>
  <c r="J40" i="16"/>
  <c r="J39" i="16"/>
  <c r="J38" i="16"/>
  <c r="J37" i="16"/>
  <c r="J36" i="16"/>
  <c r="J35" i="16"/>
  <c r="J34" i="16"/>
  <c r="J33" i="16"/>
  <c r="J32" i="16"/>
  <c r="J31" i="16"/>
  <c r="J30" i="16"/>
  <c r="J29" i="16"/>
  <c r="J28" i="16"/>
  <c r="J27" i="16"/>
  <c r="J26" i="16"/>
  <c r="J25" i="16"/>
  <c r="J24" i="16"/>
  <c r="J23" i="16"/>
  <c r="J22" i="16"/>
  <c r="J43" i="16" s="1"/>
  <c r="H54" i="16"/>
  <c r="H53" i="16"/>
  <c r="H52" i="16"/>
  <c r="H50" i="16"/>
  <c r="H49" i="16"/>
  <c r="H48" i="16"/>
  <c r="H47" i="16"/>
  <c r="H45" i="16"/>
  <c r="H46" i="16" s="1"/>
  <c r="H42" i="16"/>
  <c r="H41" i="16"/>
  <c r="H40" i="16"/>
  <c r="H39" i="16"/>
  <c r="H38" i="16"/>
  <c r="H37" i="16"/>
  <c r="H36" i="16"/>
  <c r="H35" i="16"/>
  <c r="H34" i="16"/>
  <c r="H33" i="16"/>
  <c r="H32" i="16"/>
  <c r="H31" i="16"/>
  <c r="H30" i="16"/>
  <c r="H29" i="16"/>
  <c r="H28" i="16"/>
  <c r="H27" i="16"/>
  <c r="H26" i="16"/>
  <c r="H25" i="16"/>
  <c r="H24" i="16"/>
  <c r="H23" i="16"/>
  <c r="H22" i="16"/>
  <c r="F54" i="16"/>
  <c r="F53" i="16"/>
  <c r="F52" i="16"/>
  <c r="F55" i="16" s="1"/>
  <c r="F50" i="16"/>
  <c r="F49" i="16"/>
  <c r="F48" i="16"/>
  <c r="F47" i="16"/>
  <c r="F51" i="16" s="1"/>
  <c r="F45" i="16"/>
  <c r="F46" i="16" s="1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D54" i="16"/>
  <c r="D53" i="16"/>
  <c r="D52" i="16"/>
  <c r="D50" i="16"/>
  <c r="D49" i="16"/>
  <c r="D48" i="16"/>
  <c r="D47" i="16"/>
  <c r="D45" i="16"/>
  <c r="D46" i="16" s="1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AX56" i="17"/>
  <c r="AX57" i="17" s="1"/>
  <c r="AX54" i="17"/>
  <c r="AX53" i="17"/>
  <c r="AX52" i="17"/>
  <c r="AX50" i="17"/>
  <c r="AX49" i="17"/>
  <c r="AX48" i="17"/>
  <c r="AX47" i="17"/>
  <c r="AX45" i="17"/>
  <c r="AX46" i="17" s="1"/>
  <c r="AX42" i="17"/>
  <c r="AX41" i="17"/>
  <c r="AX40" i="17"/>
  <c r="AX39" i="17"/>
  <c r="AX38" i="17"/>
  <c r="AX37" i="17"/>
  <c r="AX36" i="17"/>
  <c r="AX35" i="17"/>
  <c r="AX34" i="17"/>
  <c r="AX33" i="17"/>
  <c r="AX32" i="17"/>
  <c r="AX31" i="17"/>
  <c r="AX30" i="17"/>
  <c r="AX29" i="17"/>
  <c r="AX28" i="17"/>
  <c r="AX27" i="17"/>
  <c r="AX26" i="17"/>
  <c r="AX25" i="17"/>
  <c r="AX24" i="17"/>
  <c r="AX23" i="17"/>
  <c r="AX22" i="17"/>
  <c r="AV56" i="17"/>
  <c r="AV57" i="17" s="1"/>
  <c r="AV54" i="17"/>
  <c r="AV53" i="17"/>
  <c r="AV52" i="17"/>
  <c r="AV50" i="17"/>
  <c r="AV49" i="17"/>
  <c r="AV48" i="17"/>
  <c r="AV47" i="17"/>
  <c r="AV45" i="17"/>
  <c r="AV46" i="17" s="1"/>
  <c r="AV42" i="17"/>
  <c r="AV41" i="17"/>
  <c r="AV40" i="17"/>
  <c r="AV39" i="17"/>
  <c r="AV38" i="17"/>
  <c r="AV37" i="17"/>
  <c r="AV36" i="17"/>
  <c r="AV35" i="17"/>
  <c r="AV34" i="17"/>
  <c r="AV33" i="17"/>
  <c r="AV32" i="17"/>
  <c r="AV31" i="17"/>
  <c r="AV30" i="17"/>
  <c r="AV29" i="17"/>
  <c r="AV28" i="17"/>
  <c r="AV27" i="17"/>
  <c r="AV26" i="17"/>
  <c r="AV25" i="17"/>
  <c r="AV24" i="17"/>
  <c r="AV23" i="17"/>
  <c r="AV22" i="17"/>
  <c r="AT56" i="17"/>
  <c r="AT57" i="17" s="1"/>
  <c r="AT54" i="17"/>
  <c r="AT53" i="17"/>
  <c r="AT52" i="17"/>
  <c r="AT50" i="17"/>
  <c r="AT49" i="17"/>
  <c r="AT48" i="17"/>
  <c r="AT47" i="17"/>
  <c r="AT45" i="17"/>
  <c r="AT46" i="17" s="1"/>
  <c r="AT42" i="17"/>
  <c r="AT41" i="17"/>
  <c r="AT40" i="17"/>
  <c r="AT39" i="17"/>
  <c r="AT38" i="17"/>
  <c r="AT37" i="17"/>
  <c r="AT36" i="17"/>
  <c r="AT35" i="17"/>
  <c r="AT34" i="17"/>
  <c r="AT33" i="17"/>
  <c r="AT32" i="17"/>
  <c r="AT31" i="17"/>
  <c r="AT30" i="17"/>
  <c r="AT29" i="17"/>
  <c r="AT28" i="17"/>
  <c r="AT27" i="17"/>
  <c r="AT26" i="17"/>
  <c r="AT25" i="17"/>
  <c r="AT24" i="17"/>
  <c r="AT23" i="17"/>
  <c r="AT22" i="17"/>
  <c r="AR56" i="17"/>
  <c r="AR57" i="17" s="1"/>
  <c r="AR54" i="17"/>
  <c r="AR53" i="17"/>
  <c r="AR52" i="17"/>
  <c r="AR50" i="17"/>
  <c r="AR49" i="17"/>
  <c r="AR48" i="17"/>
  <c r="AR47" i="17"/>
  <c r="AR45" i="17"/>
  <c r="AR46" i="17" s="1"/>
  <c r="AR42" i="17"/>
  <c r="AR41" i="17"/>
  <c r="AR40" i="17"/>
  <c r="AR39" i="17"/>
  <c r="AR38" i="17"/>
  <c r="AR37" i="17"/>
  <c r="AR36" i="17"/>
  <c r="AR35" i="17"/>
  <c r="AR34" i="17"/>
  <c r="AR33" i="17"/>
  <c r="AR32" i="17"/>
  <c r="AR31" i="17"/>
  <c r="AR30" i="17"/>
  <c r="AR29" i="17"/>
  <c r="AR28" i="17"/>
  <c r="AR27" i="17"/>
  <c r="AR26" i="17"/>
  <c r="AR25" i="17"/>
  <c r="AR24" i="17"/>
  <c r="AR23" i="17"/>
  <c r="AR22" i="17"/>
  <c r="AP56" i="17"/>
  <c r="AP57" i="17" s="1"/>
  <c r="AP54" i="17"/>
  <c r="AP53" i="17"/>
  <c r="AP52" i="17"/>
  <c r="AP50" i="17"/>
  <c r="AP49" i="17"/>
  <c r="AP48" i="17"/>
  <c r="AP47" i="17"/>
  <c r="AP45" i="17"/>
  <c r="AP46" i="17" s="1"/>
  <c r="AP42" i="17"/>
  <c r="AP41" i="17"/>
  <c r="AP40" i="17"/>
  <c r="AP39" i="17"/>
  <c r="AP38" i="17"/>
  <c r="AP37" i="17"/>
  <c r="AP36" i="17"/>
  <c r="AP35" i="17"/>
  <c r="AP34" i="17"/>
  <c r="AP33" i="17"/>
  <c r="AP32" i="17"/>
  <c r="AP31" i="17"/>
  <c r="AP30" i="17"/>
  <c r="AP29" i="17"/>
  <c r="AP28" i="17"/>
  <c r="AP27" i="17"/>
  <c r="AP26" i="17"/>
  <c r="AP25" i="17"/>
  <c r="AP24" i="17"/>
  <c r="AP23" i="17"/>
  <c r="AP22" i="17"/>
  <c r="AN56" i="17"/>
  <c r="AN57" i="17" s="1"/>
  <c r="AN54" i="17"/>
  <c r="AN53" i="17"/>
  <c r="AN52" i="17"/>
  <c r="AN50" i="17"/>
  <c r="AN49" i="17"/>
  <c r="AN48" i="17"/>
  <c r="AN47" i="17"/>
  <c r="AN45" i="17"/>
  <c r="AN46" i="17" s="1"/>
  <c r="AN42" i="17"/>
  <c r="AN41" i="17"/>
  <c r="AN40" i="17"/>
  <c r="AN39" i="17"/>
  <c r="AN38" i="17"/>
  <c r="AN37" i="17"/>
  <c r="AN36" i="17"/>
  <c r="AN35" i="17"/>
  <c r="AN34" i="17"/>
  <c r="AN33" i="17"/>
  <c r="AN32" i="17"/>
  <c r="AN31" i="17"/>
  <c r="AN30" i="17"/>
  <c r="AN29" i="17"/>
  <c r="AN28" i="17"/>
  <c r="AN27" i="17"/>
  <c r="AN26" i="17"/>
  <c r="AN25" i="17"/>
  <c r="AN24" i="17"/>
  <c r="AN23" i="17"/>
  <c r="AN22" i="17"/>
  <c r="AH56" i="17"/>
  <c r="AH57" i="17" s="1"/>
  <c r="AH54" i="17"/>
  <c r="AH53" i="17"/>
  <c r="AH52" i="17"/>
  <c r="AH55" i="17" s="1"/>
  <c r="AH50" i="17"/>
  <c r="AH49" i="17"/>
  <c r="AH48" i="17"/>
  <c r="AH47" i="17"/>
  <c r="AH45" i="17"/>
  <c r="AH46" i="17" s="1"/>
  <c r="AH42" i="17"/>
  <c r="AH41" i="17"/>
  <c r="AH40" i="17"/>
  <c r="AH39" i="17"/>
  <c r="AH38" i="17"/>
  <c r="AH37" i="17"/>
  <c r="AH36" i="17"/>
  <c r="AH35" i="17"/>
  <c r="AH34" i="17"/>
  <c r="AH33" i="17"/>
  <c r="AH32" i="17"/>
  <c r="AH31" i="17"/>
  <c r="AH30" i="17"/>
  <c r="AH29" i="17"/>
  <c r="AH28" i="17"/>
  <c r="AH27" i="17"/>
  <c r="AH26" i="17"/>
  <c r="AH25" i="17"/>
  <c r="AH24" i="17"/>
  <c r="AH23" i="17"/>
  <c r="AH22" i="17"/>
  <c r="AF56" i="17"/>
  <c r="AF57" i="17" s="1"/>
  <c r="AF54" i="17"/>
  <c r="AF53" i="17"/>
  <c r="AF52" i="17"/>
  <c r="AF50" i="17"/>
  <c r="AF49" i="17"/>
  <c r="AF48" i="17"/>
  <c r="AF47" i="17"/>
  <c r="AF45" i="17"/>
  <c r="AF46" i="17" s="1"/>
  <c r="AF42" i="17"/>
  <c r="AF41" i="17"/>
  <c r="AF40" i="17"/>
  <c r="AF39" i="17"/>
  <c r="AF38" i="17"/>
  <c r="AF37" i="17"/>
  <c r="AF36" i="17"/>
  <c r="AF35" i="17"/>
  <c r="AF34" i="17"/>
  <c r="AF33" i="17"/>
  <c r="AF32" i="17"/>
  <c r="AF31" i="17"/>
  <c r="AF30" i="17"/>
  <c r="AF29" i="17"/>
  <c r="AF28" i="17"/>
  <c r="AF27" i="17"/>
  <c r="AF26" i="17"/>
  <c r="AF25" i="17"/>
  <c r="AF24" i="17"/>
  <c r="AF23" i="17"/>
  <c r="AF22" i="17"/>
  <c r="AD56" i="17"/>
  <c r="AD57" i="17" s="1"/>
  <c r="AD54" i="17"/>
  <c r="AD53" i="17"/>
  <c r="AD52" i="17"/>
  <c r="AD50" i="17"/>
  <c r="AD49" i="17"/>
  <c r="AD48" i="17"/>
  <c r="AD47" i="17"/>
  <c r="AD45" i="17"/>
  <c r="AD46" i="17" s="1"/>
  <c r="AD42" i="17"/>
  <c r="AD41" i="17"/>
  <c r="AD40" i="17"/>
  <c r="AD39" i="17"/>
  <c r="AD38" i="17"/>
  <c r="AD37" i="17"/>
  <c r="AD36" i="17"/>
  <c r="AD35" i="17"/>
  <c r="AD34" i="17"/>
  <c r="AD33" i="17"/>
  <c r="AD32" i="17"/>
  <c r="AD31" i="17"/>
  <c r="AD30" i="17"/>
  <c r="AD29" i="17"/>
  <c r="AD28" i="17"/>
  <c r="AD27" i="17"/>
  <c r="AD26" i="17"/>
  <c r="AD25" i="17"/>
  <c r="AD24" i="17"/>
  <c r="AD23" i="17"/>
  <c r="AD22" i="17"/>
  <c r="AB56" i="17"/>
  <c r="AB57" i="17" s="1"/>
  <c r="AB54" i="17"/>
  <c r="AB53" i="17"/>
  <c r="AB52" i="17"/>
  <c r="AB50" i="17"/>
  <c r="AB49" i="17"/>
  <c r="AB48" i="17"/>
  <c r="AB47" i="17"/>
  <c r="AB45" i="17"/>
  <c r="AB46" i="17" s="1"/>
  <c r="AB42" i="17"/>
  <c r="AB41" i="17"/>
  <c r="AB40" i="17"/>
  <c r="AB39" i="17"/>
  <c r="AB38" i="17"/>
  <c r="AB37" i="17"/>
  <c r="AB36" i="17"/>
  <c r="AB35" i="17"/>
  <c r="AB34" i="17"/>
  <c r="AB33" i="17"/>
  <c r="AB32" i="17"/>
  <c r="AB31" i="17"/>
  <c r="AB30" i="17"/>
  <c r="AB29" i="17"/>
  <c r="AB28" i="17"/>
  <c r="AB27" i="17"/>
  <c r="AB26" i="17"/>
  <c r="AB25" i="17"/>
  <c r="AB24" i="17"/>
  <c r="AB23" i="17"/>
  <c r="AB22" i="17"/>
  <c r="Z56" i="17"/>
  <c r="Z54" i="17"/>
  <c r="AJ54" i="17" s="1"/>
  <c r="Z53" i="17"/>
  <c r="Z52" i="17"/>
  <c r="Z50" i="17"/>
  <c r="AJ50" i="17" s="1"/>
  <c r="Z49" i="17"/>
  <c r="AJ49" i="17" s="1"/>
  <c r="Z48" i="17"/>
  <c r="Z47" i="17"/>
  <c r="Z45" i="17"/>
  <c r="Z42" i="17"/>
  <c r="AJ42" i="17" s="1"/>
  <c r="Z41" i="17"/>
  <c r="Z40" i="17"/>
  <c r="AJ40" i="17" s="1"/>
  <c r="Z39" i="17"/>
  <c r="AJ39" i="17" s="1"/>
  <c r="Z38" i="17"/>
  <c r="AJ38" i="17" s="1"/>
  <c r="Z37" i="17"/>
  <c r="Z36" i="17"/>
  <c r="AJ36" i="17" s="1"/>
  <c r="Z35" i="17"/>
  <c r="Z34" i="17"/>
  <c r="AJ34" i="17" s="1"/>
  <c r="Z33" i="17"/>
  <c r="Z32" i="17"/>
  <c r="AJ32" i="17" s="1"/>
  <c r="Z31" i="17"/>
  <c r="AJ31" i="17" s="1"/>
  <c r="Z30" i="17"/>
  <c r="AJ30" i="17" s="1"/>
  <c r="Z29" i="17"/>
  <c r="Z28" i="17"/>
  <c r="AJ28" i="17" s="1"/>
  <c r="Z27" i="17"/>
  <c r="Z26" i="17"/>
  <c r="AJ26" i="17" s="1"/>
  <c r="Z25" i="17"/>
  <c r="Z24" i="17"/>
  <c r="AJ24" i="17" s="1"/>
  <c r="Z23" i="17"/>
  <c r="AJ23" i="17" s="1"/>
  <c r="Z22" i="17"/>
  <c r="X56" i="17"/>
  <c r="X57" i="17" s="1"/>
  <c r="X54" i="17"/>
  <c r="X53" i="17"/>
  <c r="X52" i="17"/>
  <c r="X50" i="17"/>
  <c r="X49" i="17"/>
  <c r="X48" i="17"/>
  <c r="X47" i="17"/>
  <c r="X45" i="17"/>
  <c r="X46" i="17" s="1"/>
  <c r="X42" i="17"/>
  <c r="X41" i="17"/>
  <c r="X40" i="17"/>
  <c r="X39" i="17"/>
  <c r="X38" i="17"/>
  <c r="X37" i="17"/>
  <c r="X36" i="17"/>
  <c r="X35" i="17"/>
  <c r="X34" i="17"/>
  <c r="X33" i="17"/>
  <c r="X32" i="17"/>
  <c r="X31" i="17"/>
  <c r="X30" i="17"/>
  <c r="X29" i="17"/>
  <c r="X28" i="17"/>
  <c r="X27" i="17"/>
  <c r="X26" i="17"/>
  <c r="X25" i="17"/>
  <c r="X24" i="17"/>
  <c r="X23" i="17"/>
  <c r="X22" i="17"/>
  <c r="T56" i="17"/>
  <c r="T57" i="17" s="1"/>
  <c r="T54" i="17"/>
  <c r="T53" i="17"/>
  <c r="T52" i="17"/>
  <c r="T50" i="17"/>
  <c r="T49" i="17"/>
  <c r="T48" i="17"/>
  <c r="T47" i="17"/>
  <c r="T45" i="17"/>
  <c r="T46" i="17" s="1"/>
  <c r="T42" i="17"/>
  <c r="T41" i="17"/>
  <c r="T40" i="17"/>
  <c r="T39" i="17"/>
  <c r="T38" i="17"/>
  <c r="T37" i="17"/>
  <c r="T36" i="17"/>
  <c r="T35" i="17"/>
  <c r="T34" i="17"/>
  <c r="T33" i="17"/>
  <c r="T32" i="17"/>
  <c r="T31" i="17"/>
  <c r="T30" i="17"/>
  <c r="T29" i="17"/>
  <c r="T28" i="17"/>
  <c r="T27" i="17"/>
  <c r="T26" i="17"/>
  <c r="T25" i="17"/>
  <c r="T24" i="17"/>
  <c r="T23" i="17"/>
  <c r="T22" i="17"/>
  <c r="R56" i="17"/>
  <c r="R57" i="17" s="1"/>
  <c r="R54" i="17"/>
  <c r="R53" i="17"/>
  <c r="R52" i="17"/>
  <c r="R50" i="17"/>
  <c r="R49" i="17"/>
  <c r="R48" i="17"/>
  <c r="R47" i="17"/>
  <c r="R45" i="17"/>
  <c r="R46" i="17" s="1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R28" i="17"/>
  <c r="R27" i="17"/>
  <c r="R26" i="17"/>
  <c r="R25" i="17"/>
  <c r="R24" i="17"/>
  <c r="R23" i="17"/>
  <c r="R22" i="17"/>
  <c r="P56" i="17"/>
  <c r="P57" i="17" s="1"/>
  <c r="N56" i="17"/>
  <c r="N57" i="17" s="1"/>
  <c r="P54" i="17"/>
  <c r="P53" i="17"/>
  <c r="P52" i="17"/>
  <c r="P55" i="17" s="1"/>
  <c r="P50" i="17"/>
  <c r="P49" i="17"/>
  <c r="P48" i="17"/>
  <c r="P47" i="17"/>
  <c r="P51" i="17" s="1"/>
  <c r="P45" i="17"/>
  <c r="P46" i="17" s="1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P26" i="17"/>
  <c r="P25" i="17"/>
  <c r="P24" i="17"/>
  <c r="P23" i="17"/>
  <c r="P22" i="17"/>
  <c r="N54" i="17"/>
  <c r="N53" i="17"/>
  <c r="N52" i="17"/>
  <c r="N50" i="17"/>
  <c r="N49" i="17"/>
  <c r="N48" i="17"/>
  <c r="N47" i="17"/>
  <c r="N45" i="17"/>
  <c r="N46" i="17" s="1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N24" i="17"/>
  <c r="N23" i="17"/>
  <c r="N22" i="17"/>
  <c r="J54" i="17"/>
  <c r="J53" i="17"/>
  <c r="J52" i="17"/>
  <c r="J50" i="17"/>
  <c r="J49" i="17"/>
  <c r="J48" i="17"/>
  <c r="J47" i="17"/>
  <c r="J45" i="17"/>
  <c r="J46" i="17" s="1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H54" i="17"/>
  <c r="H53" i="17"/>
  <c r="H52" i="17"/>
  <c r="H50" i="17"/>
  <c r="H49" i="17"/>
  <c r="H48" i="17"/>
  <c r="H47" i="17"/>
  <c r="H45" i="17"/>
  <c r="H46" i="17" s="1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F54" i="17"/>
  <c r="F53" i="17"/>
  <c r="F52" i="17"/>
  <c r="F55" i="17" s="1"/>
  <c r="F50" i="17"/>
  <c r="F49" i="17"/>
  <c r="F48" i="17"/>
  <c r="F47" i="17"/>
  <c r="F51" i="17" s="1"/>
  <c r="F45" i="17"/>
  <c r="F46" i="17" s="1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D54" i="17"/>
  <c r="D53" i="17"/>
  <c r="D52" i="17"/>
  <c r="D50" i="17"/>
  <c r="D49" i="17"/>
  <c r="D48" i="17"/>
  <c r="D47" i="17"/>
  <c r="D45" i="17"/>
  <c r="D46" i="17" s="1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AX56" i="19"/>
  <c r="AX57" i="19" s="1"/>
  <c r="AX54" i="19"/>
  <c r="AX53" i="19"/>
  <c r="AX52" i="19"/>
  <c r="AX55" i="19" s="1"/>
  <c r="AX50" i="19"/>
  <c r="AX49" i="19"/>
  <c r="AX48" i="19"/>
  <c r="AX47" i="19"/>
  <c r="AX45" i="19"/>
  <c r="AX46" i="19" s="1"/>
  <c r="AX42" i="19"/>
  <c r="AX41" i="19"/>
  <c r="AX40" i="19"/>
  <c r="AX39" i="19"/>
  <c r="AX38" i="19"/>
  <c r="AX37" i="19"/>
  <c r="AX36" i="19"/>
  <c r="AX35" i="19"/>
  <c r="AX34" i="19"/>
  <c r="AX33" i="19"/>
  <c r="AX32" i="19"/>
  <c r="AX31" i="19"/>
  <c r="AX30" i="19"/>
  <c r="AX29" i="19"/>
  <c r="AX28" i="19"/>
  <c r="AX27" i="19"/>
  <c r="AX26" i="19"/>
  <c r="AX25" i="19"/>
  <c r="AX24" i="19"/>
  <c r="AX23" i="19"/>
  <c r="AX22" i="19"/>
  <c r="AV56" i="19"/>
  <c r="AV57" i="19" s="1"/>
  <c r="AV54" i="19"/>
  <c r="AV53" i="19"/>
  <c r="AV52" i="19"/>
  <c r="AV50" i="19"/>
  <c r="AV49" i="19"/>
  <c r="AV48" i="19"/>
  <c r="AV47" i="19"/>
  <c r="AV45" i="19"/>
  <c r="AV46" i="19" s="1"/>
  <c r="AV42" i="19"/>
  <c r="AV41" i="19"/>
  <c r="AV40" i="19"/>
  <c r="AV39" i="19"/>
  <c r="AV38" i="19"/>
  <c r="AV37" i="19"/>
  <c r="AV36" i="19"/>
  <c r="AV35" i="19"/>
  <c r="AV34" i="19"/>
  <c r="AV33" i="19"/>
  <c r="AV32" i="19"/>
  <c r="AV31" i="19"/>
  <c r="AV30" i="19"/>
  <c r="AV29" i="19"/>
  <c r="AV28" i="19"/>
  <c r="AV27" i="19"/>
  <c r="AV26" i="19"/>
  <c r="AV25" i="19"/>
  <c r="AV24" i="19"/>
  <c r="AV23" i="19"/>
  <c r="AV22" i="19"/>
  <c r="AT56" i="19"/>
  <c r="AT57" i="19" s="1"/>
  <c r="AT54" i="19"/>
  <c r="AT53" i="19"/>
  <c r="AT52" i="19"/>
  <c r="AT50" i="19"/>
  <c r="AT49" i="19"/>
  <c r="AT48" i="19"/>
  <c r="AT47" i="19"/>
  <c r="AT45" i="19"/>
  <c r="AT46" i="19" s="1"/>
  <c r="AT42" i="19"/>
  <c r="AT41" i="19"/>
  <c r="AT40" i="19"/>
  <c r="AT39" i="19"/>
  <c r="AT38" i="19"/>
  <c r="AT37" i="19"/>
  <c r="AT36" i="19"/>
  <c r="AT35" i="19"/>
  <c r="AT34" i="19"/>
  <c r="AT33" i="19"/>
  <c r="AT32" i="19"/>
  <c r="AT31" i="19"/>
  <c r="AT30" i="19"/>
  <c r="AT29" i="19"/>
  <c r="AT28" i="19"/>
  <c r="AT27" i="19"/>
  <c r="AT26" i="19"/>
  <c r="AT25" i="19"/>
  <c r="AT24" i="19"/>
  <c r="AT23" i="19"/>
  <c r="AT22" i="19"/>
  <c r="AR56" i="19"/>
  <c r="AR57" i="19" s="1"/>
  <c r="AR54" i="19"/>
  <c r="AR53" i="19"/>
  <c r="AR52" i="19"/>
  <c r="AR50" i="19"/>
  <c r="AR49" i="19"/>
  <c r="AR48" i="19"/>
  <c r="AR47" i="19"/>
  <c r="AR45" i="19"/>
  <c r="AR46" i="19" s="1"/>
  <c r="AR42" i="19"/>
  <c r="AR41" i="19"/>
  <c r="AR40" i="19"/>
  <c r="AR39" i="19"/>
  <c r="AR38" i="19"/>
  <c r="AR37" i="19"/>
  <c r="AR36" i="19"/>
  <c r="AR35" i="19"/>
  <c r="AR34" i="19"/>
  <c r="AR33" i="19"/>
  <c r="AR32" i="19"/>
  <c r="AR31" i="19"/>
  <c r="AR30" i="19"/>
  <c r="AR29" i="19"/>
  <c r="AR28" i="19"/>
  <c r="AR27" i="19"/>
  <c r="AR26" i="19"/>
  <c r="AR25" i="19"/>
  <c r="AR24" i="19"/>
  <c r="AR23" i="19"/>
  <c r="AR22" i="19"/>
  <c r="AP56" i="19"/>
  <c r="AP57" i="19" s="1"/>
  <c r="AP54" i="19"/>
  <c r="AP53" i="19"/>
  <c r="AP52" i="19"/>
  <c r="AP50" i="19"/>
  <c r="AP49" i="19"/>
  <c r="AP48" i="19"/>
  <c r="AP47" i="19"/>
  <c r="AP45" i="19"/>
  <c r="AP46" i="19" s="1"/>
  <c r="AP42" i="19"/>
  <c r="AP41" i="19"/>
  <c r="AP40" i="19"/>
  <c r="AP39" i="19"/>
  <c r="AP38" i="19"/>
  <c r="AP37" i="19"/>
  <c r="AP36" i="19"/>
  <c r="AP35" i="19"/>
  <c r="AP34" i="19"/>
  <c r="AP33" i="19"/>
  <c r="AP32" i="19"/>
  <c r="AP31" i="19"/>
  <c r="AP30" i="19"/>
  <c r="AP29" i="19"/>
  <c r="AP28" i="19"/>
  <c r="AP27" i="19"/>
  <c r="AP26" i="19"/>
  <c r="AP25" i="19"/>
  <c r="AP24" i="19"/>
  <c r="AP23" i="19"/>
  <c r="AP22" i="19"/>
  <c r="AN56" i="19"/>
  <c r="AN57" i="19" s="1"/>
  <c r="AN54" i="19"/>
  <c r="AN53" i="19"/>
  <c r="AN52" i="19"/>
  <c r="AN50" i="19"/>
  <c r="AN49" i="19"/>
  <c r="AN48" i="19"/>
  <c r="AN47" i="19"/>
  <c r="AN45" i="19"/>
  <c r="AN46" i="19" s="1"/>
  <c r="AN42" i="19"/>
  <c r="AN41" i="19"/>
  <c r="AN40" i="19"/>
  <c r="AN39" i="19"/>
  <c r="AN38" i="19"/>
  <c r="AN37" i="19"/>
  <c r="AN36" i="19"/>
  <c r="AN35" i="19"/>
  <c r="AN34" i="19"/>
  <c r="AN33" i="19"/>
  <c r="AN32" i="19"/>
  <c r="AN31" i="19"/>
  <c r="AN30" i="19"/>
  <c r="AN29" i="19"/>
  <c r="AN28" i="19"/>
  <c r="AN27" i="19"/>
  <c r="AN26" i="19"/>
  <c r="AN25" i="19"/>
  <c r="AN24" i="19"/>
  <c r="AN23" i="19"/>
  <c r="AN22" i="19"/>
  <c r="AH56" i="19"/>
  <c r="AH57" i="19" s="1"/>
  <c r="AH54" i="19"/>
  <c r="AH53" i="19"/>
  <c r="AH52" i="19"/>
  <c r="AH50" i="19"/>
  <c r="AH49" i="19"/>
  <c r="AH48" i="19"/>
  <c r="AH47" i="19"/>
  <c r="AH45" i="19"/>
  <c r="AH46" i="19" s="1"/>
  <c r="AH42" i="19"/>
  <c r="AH41" i="19"/>
  <c r="AH40" i="19"/>
  <c r="AH39" i="19"/>
  <c r="AH38" i="19"/>
  <c r="AH37" i="19"/>
  <c r="AH36" i="19"/>
  <c r="AH35" i="19"/>
  <c r="AH34" i="19"/>
  <c r="AH33" i="19"/>
  <c r="AH32" i="19"/>
  <c r="AH31" i="19"/>
  <c r="AH30" i="19"/>
  <c r="AH29" i="19"/>
  <c r="AH28" i="19"/>
  <c r="AH27" i="19"/>
  <c r="AH26" i="19"/>
  <c r="AH25" i="19"/>
  <c r="AH24" i="19"/>
  <c r="AH23" i="19"/>
  <c r="AH22" i="19"/>
  <c r="AF56" i="19"/>
  <c r="AF57" i="19" s="1"/>
  <c r="AF54" i="19"/>
  <c r="AF53" i="19"/>
  <c r="AF52" i="19"/>
  <c r="AF50" i="19"/>
  <c r="AF49" i="19"/>
  <c r="AF48" i="19"/>
  <c r="AF47" i="19"/>
  <c r="AF45" i="19"/>
  <c r="AF46" i="19" s="1"/>
  <c r="AF42" i="19"/>
  <c r="AF41" i="19"/>
  <c r="AF40" i="19"/>
  <c r="AF39" i="19"/>
  <c r="AF38" i="19"/>
  <c r="AF37" i="19"/>
  <c r="AF36" i="19"/>
  <c r="AF35" i="19"/>
  <c r="AF34" i="19"/>
  <c r="AF33" i="19"/>
  <c r="AF32" i="19"/>
  <c r="AF31" i="19"/>
  <c r="AF30" i="19"/>
  <c r="AF29" i="19"/>
  <c r="AF28" i="19"/>
  <c r="AF27" i="19"/>
  <c r="AF26" i="19"/>
  <c r="AF25" i="19"/>
  <c r="AF24" i="19"/>
  <c r="AF23" i="19"/>
  <c r="AF22" i="19"/>
  <c r="AD56" i="19"/>
  <c r="AD57" i="19" s="1"/>
  <c r="AD54" i="19"/>
  <c r="AD53" i="19"/>
  <c r="AD52" i="19"/>
  <c r="AD50" i="19"/>
  <c r="AD49" i="19"/>
  <c r="AD48" i="19"/>
  <c r="AD47" i="19"/>
  <c r="AD45" i="19"/>
  <c r="AD46" i="19" s="1"/>
  <c r="AD42" i="19"/>
  <c r="AD41" i="19"/>
  <c r="AD40" i="19"/>
  <c r="AD39" i="19"/>
  <c r="AD38" i="19"/>
  <c r="AD37" i="19"/>
  <c r="AD36" i="19"/>
  <c r="AD35" i="19"/>
  <c r="AD34" i="19"/>
  <c r="AD33" i="19"/>
  <c r="AD32" i="19"/>
  <c r="AD31" i="19"/>
  <c r="AD30" i="19"/>
  <c r="AD29" i="19"/>
  <c r="AD28" i="19"/>
  <c r="AD27" i="19"/>
  <c r="AD26" i="19"/>
  <c r="AD25" i="19"/>
  <c r="AD24" i="19"/>
  <c r="AD23" i="19"/>
  <c r="AD22" i="19"/>
  <c r="AB56" i="19"/>
  <c r="AB57" i="19" s="1"/>
  <c r="AB54" i="19"/>
  <c r="AB53" i="19"/>
  <c r="AB52" i="19"/>
  <c r="AB50" i="19"/>
  <c r="AB49" i="19"/>
  <c r="AB48" i="19"/>
  <c r="AB47" i="19"/>
  <c r="AB45" i="19"/>
  <c r="AB46" i="19" s="1"/>
  <c r="AB42" i="19"/>
  <c r="AB41" i="19"/>
  <c r="AB40" i="19"/>
  <c r="AB39" i="19"/>
  <c r="AB38" i="19"/>
  <c r="AB37" i="19"/>
  <c r="AB36" i="19"/>
  <c r="AB35" i="19"/>
  <c r="AB34" i="19"/>
  <c r="AB33" i="19"/>
  <c r="AB32" i="19"/>
  <c r="AB31" i="19"/>
  <c r="AB30" i="19"/>
  <c r="AB29" i="19"/>
  <c r="AB28" i="19"/>
  <c r="AB27" i="19"/>
  <c r="AB26" i="19"/>
  <c r="AB25" i="19"/>
  <c r="AB24" i="19"/>
  <c r="AB23" i="19"/>
  <c r="AB22" i="19"/>
  <c r="Z56" i="19"/>
  <c r="Z54" i="19"/>
  <c r="AJ54" i="19" s="1"/>
  <c r="Z53" i="19"/>
  <c r="Z52" i="19"/>
  <c r="Z50" i="19"/>
  <c r="Z49" i="19"/>
  <c r="AJ49" i="19" s="1"/>
  <c r="Z48" i="19"/>
  <c r="Z47" i="19"/>
  <c r="Z45" i="19"/>
  <c r="Z42" i="19"/>
  <c r="AJ42" i="19" s="1"/>
  <c r="Z41" i="19"/>
  <c r="Z40" i="19"/>
  <c r="AJ40" i="19" s="1"/>
  <c r="Z39" i="19"/>
  <c r="Z38" i="19"/>
  <c r="AJ38" i="19" s="1"/>
  <c r="Z37" i="19"/>
  <c r="Z36" i="19"/>
  <c r="AJ36" i="19" s="1"/>
  <c r="Z35" i="19"/>
  <c r="AJ35" i="19" s="1"/>
  <c r="Z34" i="19"/>
  <c r="AJ34" i="19" s="1"/>
  <c r="Z33" i="19"/>
  <c r="Z32" i="19"/>
  <c r="AJ32" i="19" s="1"/>
  <c r="Z31" i="19"/>
  <c r="Z30" i="19"/>
  <c r="AJ30" i="19" s="1"/>
  <c r="Z29" i="19"/>
  <c r="Z28" i="19"/>
  <c r="AJ28" i="19" s="1"/>
  <c r="Z27" i="19"/>
  <c r="AJ27" i="19" s="1"/>
  <c r="Z26" i="19"/>
  <c r="AJ26" i="19" s="1"/>
  <c r="Z25" i="19"/>
  <c r="Z24" i="19"/>
  <c r="AJ24" i="19" s="1"/>
  <c r="Z23" i="19"/>
  <c r="Z22" i="19"/>
  <c r="X56" i="19"/>
  <c r="X57" i="19" s="1"/>
  <c r="X54" i="19"/>
  <c r="X53" i="19"/>
  <c r="X52" i="19"/>
  <c r="X50" i="19"/>
  <c r="X49" i="19"/>
  <c r="X48" i="19"/>
  <c r="X47" i="19"/>
  <c r="X45" i="19"/>
  <c r="X46" i="19" s="1"/>
  <c r="X42" i="19"/>
  <c r="X41" i="19"/>
  <c r="X40" i="19"/>
  <c r="X39" i="19"/>
  <c r="X38" i="19"/>
  <c r="X37" i="19"/>
  <c r="X36" i="19"/>
  <c r="X35" i="19"/>
  <c r="X34" i="19"/>
  <c r="X33" i="19"/>
  <c r="X32" i="19"/>
  <c r="X31" i="19"/>
  <c r="X30" i="19"/>
  <c r="X29" i="19"/>
  <c r="X28" i="19"/>
  <c r="X27" i="19"/>
  <c r="X26" i="19"/>
  <c r="X25" i="19"/>
  <c r="X24" i="19"/>
  <c r="X23" i="19"/>
  <c r="X22" i="19"/>
  <c r="T56" i="19"/>
  <c r="T57" i="19" s="1"/>
  <c r="T54" i="19"/>
  <c r="T53" i="19"/>
  <c r="T52" i="19"/>
  <c r="T50" i="19"/>
  <c r="T49" i="19"/>
  <c r="T48" i="19"/>
  <c r="T47" i="19"/>
  <c r="T45" i="19"/>
  <c r="T46" i="19" s="1"/>
  <c r="T42" i="19"/>
  <c r="T41" i="19"/>
  <c r="T40" i="19"/>
  <c r="T39" i="19"/>
  <c r="T38" i="19"/>
  <c r="T37" i="19"/>
  <c r="T36" i="19"/>
  <c r="T35" i="19"/>
  <c r="T34" i="19"/>
  <c r="T33" i="19"/>
  <c r="T32" i="19"/>
  <c r="T31" i="19"/>
  <c r="T30" i="19"/>
  <c r="T29" i="19"/>
  <c r="T28" i="19"/>
  <c r="T27" i="19"/>
  <c r="T26" i="19"/>
  <c r="T25" i="19"/>
  <c r="T24" i="19"/>
  <c r="T23" i="19"/>
  <c r="T22" i="19"/>
  <c r="R56" i="19"/>
  <c r="R57" i="19" s="1"/>
  <c r="R54" i="19"/>
  <c r="R53" i="19"/>
  <c r="R52" i="19"/>
  <c r="R50" i="19"/>
  <c r="R49" i="19"/>
  <c r="R48" i="19"/>
  <c r="R47" i="19"/>
  <c r="R45" i="19"/>
  <c r="R46" i="19" s="1"/>
  <c r="R42" i="19"/>
  <c r="R41" i="19"/>
  <c r="R40" i="19"/>
  <c r="R39" i="19"/>
  <c r="R38" i="19"/>
  <c r="R37" i="19"/>
  <c r="R36" i="19"/>
  <c r="R35" i="19"/>
  <c r="R34" i="19"/>
  <c r="R33" i="19"/>
  <c r="R32" i="19"/>
  <c r="R31" i="19"/>
  <c r="R30" i="19"/>
  <c r="R29" i="19"/>
  <c r="R28" i="19"/>
  <c r="R27" i="19"/>
  <c r="R26" i="19"/>
  <c r="R25" i="19"/>
  <c r="R24" i="19"/>
  <c r="R23" i="19"/>
  <c r="R22" i="19"/>
  <c r="P56" i="19"/>
  <c r="P57" i="19" s="1"/>
  <c r="N56" i="19"/>
  <c r="N57" i="19" s="1"/>
  <c r="P54" i="19"/>
  <c r="P53" i="19"/>
  <c r="P52" i="19"/>
  <c r="P55" i="19" s="1"/>
  <c r="P50" i="19"/>
  <c r="P49" i="19"/>
  <c r="P48" i="19"/>
  <c r="P47" i="19"/>
  <c r="P51" i="19" s="1"/>
  <c r="P45" i="19"/>
  <c r="P46" i="19" s="1"/>
  <c r="P42" i="19"/>
  <c r="P41" i="19"/>
  <c r="P40" i="19"/>
  <c r="P39" i="19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3" i="19"/>
  <c r="P22" i="19"/>
  <c r="N54" i="19"/>
  <c r="N53" i="19"/>
  <c r="N52" i="19"/>
  <c r="N50" i="19"/>
  <c r="N49" i="19"/>
  <c r="N48" i="19"/>
  <c r="N47" i="19"/>
  <c r="N45" i="19"/>
  <c r="N46" i="19" s="1"/>
  <c r="N42" i="19"/>
  <c r="N41" i="19"/>
  <c r="N40" i="19"/>
  <c r="N39" i="19"/>
  <c r="N38" i="19"/>
  <c r="N37" i="19"/>
  <c r="N36" i="19"/>
  <c r="N35" i="19"/>
  <c r="N34" i="19"/>
  <c r="N33" i="19"/>
  <c r="N32" i="19"/>
  <c r="N31" i="19"/>
  <c r="N30" i="19"/>
  <c r="N29" i="19"/>
  <c r="N28" i="19"/>
  <c r="N27" i="19"/>
  <c r="N26" i="19"/>
  <c r="N25" i="19"/>
  <c r="N24" i="19"/>
  <c r="N23" i="19"/>
  <c r="N22" i="19"/>
  <c r="J54" i="19"/>
  <c r="J53" i="19"/>
  <c r="J52" i="19"/>
  <c r="J50" i="19"/>
  <c r="J49" i="19"/>
  <c r="J48" i="19"/>
  <c r="J47" i="19"/>
  <c r="J45" i="19"/>
  <c r="J46" i="19" s="1"/>
  <c r="J42" i="19"/>
  <c r="J41" i="19"/>
  <c r="J40" i="19"/>
  <c r="J39" i="19"/>
  <c r="J38" i="19"/>
  <c r="J37" i="19"/>
  <c r="J36" i="19"/>
  <c r="J35" i="19"/>
  <c r="J34" i="19"/>
  <c r="J33" i="19"/>
  <c r="J32" i="19"/>
  <c r="J31" i="19"/>
  <c r="J30" i="19"/>
  <c r="J29" i="19"/>
  <c r="J28" i="19"/>
  <c r="J27" i="19"/>
  <c r="J26" i="19"/>
  <c r="J25" i="19"/>
  <c r="J24" i="19"/>
  <c r="J23" i="19"/>
  <c r="J22" i="19"/>
  <c r="J43" i="19" s="1"/>
  <c r="H54" i="19"/>
  <c r="H53" i="19"/>
  <c r="H52" i="19"/>
  <c r="H55" i="19" s="1"/>
  <c r="H50" i="19"/>
  <c r="H49" i="19"/>
  <c r="H48" i="19"/>
  <c r="H47" i="19"/>
  <c r="H45" i="19"/>
  <c r="H46" i="19" s="1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F54" i="19"/>
  <c r="F53" i="19"/>
  <c r="F52" i="19"/>
  <c r="F55" i="19" s="1"/>
  <c r="F50" i="19"/>
  <c r="F49" i="19"/>
  <c r="F48" i="19"/>
  <c r="F47" i="19"/>
  <c r="F51" i="19" s="1"/>
  <c r="F45" i="19"/>
  <c r="F46" i="19" s="1"/>
  <c r="F42" i="19"/>
  <c r="F41" i="19"/>
  <c r="F40" i="19"/>
  <c r="F39" i="19"/>
  <c r="F38" i="19"/>
  <c r="F37" i="19"/>
  <c r="F36" i="19"/>
  <c r="F35" i="19"/>
  <c r="F34" i="19"/>
  <c r="F33" i="19"/>
  <c r="F32" i="19"/>
  <c r="F31" i="19"/>
  <c r="F30" i="19"/>
  <c r="F29" i="19"/>
  <c r="F28" i="19"/>
  <c r="F27" i="19"/>
  <c r="F26" i="19"/>
  <c r="F25" i="19"/>
  <c r="F24" i="19"/>
  <c r="F23" i="19"/>
  <c r="F22" i="19"/>
  <c r="D54" i="19"/>
  <c r="D53" i="19"/>
  <c r="D52" i="19"/>
  <c r="D50" i="19"/>
  <c r="D49" i="19"/>
  <c r="D48" i="19"/>
  <c r="D47" i="19"/>
  <c r="D45" i="19"/>
  <c r="D46" i="19" s="1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AX56" i="20"/>
  <c r="AX57" i="20" s="1"/>
  <c r="AX54" i="20"/>
  <c r="AX53" i="20"/>
  <c r="AX52" i="20"/>
  <c r="AX55" i="20" s="1"/>
  <c r="AX50" i="20"/>
  <c r="AX49" i="20"/>
  <c r="AX48" i="20"/>
  <c r="AX47" i="20"/>
  <c r="AX45" i="20"/>
  <c r="AX46" i="20" s="1"/>
  <c r="AX42" i="20"/>
  <c r="AX41" i="20"/>
  <c r="AX40" i="20"/>
  <c r="AX39" i="20"/>
  <c r="AX38" i="20"/>
  <c r="AX37" i="20"/>
  <c r="AX36" i="20"/>
  <c r="AX35" i="20"/>
  <c r="AX34" i="20"/>
  <c r="AX33" i="20"/>
  <c r="AX32" i="20"/>
  <c r="AX31" i="20"/>
  <c r="AX30" i="20"/>
  <c r="AX29" i="20"/>
  <c r="AX28" i="20"/>
  <c r="AX27" i="20"/>
  <c r="AX26" i="20"/>
  <c r="AX25" i="20"/>
  <c r="AX24" i="20"/>
  <c r="AX23" i="20"/>
  <c r="AX22" i="20"/>
  <c r="AV56" i="20"/>
  <c r="AV57" i="20" s="1"/>
  <c r="AV54" i="20"/>
  <c r="AV53" i="20"/>
  <c r="AV52" i="20"/>
  <c r="AV50" i="20"/>
  <c r="AV49" i="20"/>
  <c r="AV48" i="20"/>
  <c r="AV47" i="20"/>
  <c r="AV45" i="20"/>
  <c r="AV46" i="20" s="1"/>
  <c r="AV42" i="20"/>
  <c r="AV41" i="20"/>
  <c r="AV40" i="20"/>
  <c r="AV39" i="20"/>
  <c r="AV38" i="20"/>
  <c r="AV37" i="20"/>
  <c r="AV36" i="20"/>
  <c r="AV35" i="20"/>
  <c r="AV34" i="20"/>
  <c r="AV33" i="20"/>
  <c r="AV32" i="20"/>
  <c r="AV31" i="20"/>
  <c r="AV30" i="20"/>
  <c r="AV29" i="20"/>
  <c r="AV28" i="20"/>
  <c r="AV27" i="20"/>
  <c r="AV26" i="20"/>
  <c r="AV25" i="20"/>
  <c r="AV24" i="20"/>
  <c r="AV23" i="20"/>
  <c r="AV22" i="20"/>
  <c r="AT56" i="20"/>
  <c r="AT57" i="20" s="1"/>
  <c r="AT54" i="20"/>
  <c r="AT53" i="20"/>
  <c r="AT52" i="20"/>
  <c r="AT50" i="20"/>
  <c r="AT49" i="20"/>
  <c r="AT48" i="20"/>
  <c r="AT47" i="20"/>
  <c r="AT45" i="20"/>
  <c r="AT46" i="20" s="1"/>
  <c r="AT42" i="20"/>
  <c r="AT41" i="20"/>
  <c r="AT40" i="20"/>
  <c r="AT39" i="20"/>
  <c r="AT38" i="20"/>
  <c r="AT37" i="20"/>
  <c r="AT36" i="20"/>
  <c r="AT35" i="20"/>
  <c r="AT34" i="20"/>
  <c r="AT33" i="20"/>
  <c r="AT32" i="20"/>
  <c r="AT31" i="20"/>
  <c r="AT30" i="20"/>
  <c r="AT29" i="20"/>
  <c r="AT28" i="20"/>
  <c r="AT27" i="20"/>
  <c r="AT26" i="20"/>
  <c r="AT25" i="20"/>
  <c r="AT24" i="20"/>
  <c r="AT23" i="20"/>
  <c r="AT22" i="20"/>
  <c r="AR56" i="20"/>
  <c r="AR57" i="20" s="1"/>
  <c r="AR54" i="20"/>
  <c r="AR53" i="20"/>
  <c r="AR52" i="20"/>
  <c r="AR50" i="20"/>
  <c r="AR49" i="20"/>
  <c r="AR48" i="20"/>
  <c r="AR47" i="20"/>
  <c r="AR45" i="20"/>
  <c r="AR46" i="20" s="1"/>
  <c r="AR42" i="20"/>
  <c r="AR41" i="20"/>
  <c r="AR40" i="20"/>
  <c r="AR39" i="20"/>
  <c r="AR38" i="20"/>
  <c r="AR37" i="20"/>
  <c r="AR36" i="20"/>
  <c r="AR35" i="20"/>
  <c r="AR34" i="20"/>
  <c r="AR33" i="20"/>
  <c r="AR32" i="20"/>
  <c r="AR31" i="20"/>
  <c r="AR30" i="20"/>
  <c r="AR29" i="20"/>
  <c r="AR28" i="20"/>
  <c r="AR27" i="20"/>
  <c r="AR26" i="20"/>
  <c r="AR25" i="20"/>
  <c r="AR24" i="20"/>
  <c r="AR23" i="20"/>
  <c r="AR22" i="20"/>
  <c r="AP56" i="20"/>
  <c r="AP57" i="20" s="1"/>
  <c r="AP54" i="20"/>
  <c r="AP53" i="20"/>
  <c r="AP52" i="20"/>
  <c r="AP50" i="20"/>
  <c r="AP49" i="20"/>
  <c r="AP48" i="20"/>
  <c r="AP47" i="20"/>
  <c r="AP45" i="20"/>
  <c r="AP46" i="20" s="1"/>
  <c r="AP42" i="20"/>
  <c r="AP41" i="20"/>
  <c r="AP40" i="20"/>
  <c r="AP39" i="20"/>
  <c r="AP38" i="20"/>
  <c r="AP37" i="20"/>
  <c r="AP36" i="20"/>
  <c r="AP35" i="20"/>
  <c r="AP34" i="20"/>
  <c r="AP33" i="20"/>
  <c r="AP32" i="20"/>
  <c r="AP31" i="20"/>
  <c r="AP30" i="20"/>
  <c r="AP29" i="20"/>
  <c r="AP28" i="20"/>
  <c r="AP27" i="20"/>
  <c r="AP26" i="20"/>
  <c r="AP25" i="20"/>
  <c r="AP24" i="20"/>
  <c r="AP23" i="20"/>
  <c r="AP22" i="20"/>
  <c r="AN56" i="20"/>
  <c r="AN57" i="20" s="1"/>
  <c r="AN54" i="20"/>
  <c r="AN53" i="20"/>
  <c r="AN52" i="20"/>
  <c r="AN50" i="20"/>
  <c r="AN49" i="20"/>
  <c r="AN48" i="20"/>
  <c r="AN47" i="20"/>
  <c r="AN45" i="20"/>
  <c r="AN46" i="20" s="1"/>
  <c r="AN42" i="20"/>
  <c r="AN41" i="20"/>
  <c r="AN40" i="20"/>
  <c r="AN39" i="20"/>
  <c r="AN38" i="20"/>
  <c r="AN37" i="20"/>
  <c r="AN36" i="20"/>
  <c r="AN35" i="20"/>
  <c r="AN34" i="20"/>
  <c r="AN33" i="20"/>
  <c r="AN32" i="20"/>
  <c r="AN31" i="20"/>
  <c r="AN30" i="20"/>
  <c r="AN29" i="20"/>
  <c r="AN28" i="20"/>
  <c r="AN27" i="20"/>
  <c r="AN26" i="20"/>
  <c r="AN25" i="20"/>
  <c r="AN24" i="20"/>
  <c r="AN23" i="20"/>
  <c r="AN22" i="20"/>
  <c r="AH56" i="20"/>
  <c r="AH57" i="20" s="1"/>
  <c r="AH54" i="20"/>
  <c r="AH53" i="20"/>
  <c r="AH52" i="20"/>
  <c r="AH50" i="20"/>
  <c r="AH49" i="20"/>
  <c r="AH48" i="20"/>
  <c r="AH47" i="20"/>
  <c r="AH45" i="20"/>
  <c r="AH46" i="20" s="1"/>
  <c r="AH42" i="20"/>
  <c r="AH41" i="20"/>
  <c r="AH40" i="20"/>
  <c r="AH39" i="20"/>
  <c r="AH38" i="20"/>
  <c r="AH37" i="20"/>
  <c r="AH36" i="20"/>
  <c r="AH35" i="20"/>
  <c r="AH34" i="20"/>
  <c r="AH33" i="20"/>
  <c r="AH32" i="20"/>
  <c r="AH31" i="20"/>
  <c r="AH30" i="20"/>
  <c r="AH29" i="20"/>
  <c r="AH28" i="20"/>
  <c r="AH27" i="20"/>
  <c r="AH26" i="20"/>
  <c r="AH25" i="20"/>
  <c r="AH24" i="20"/>
  <c r="AH23" i="20"/>
  <c r="AH22" i="20"/>
  <c r="AF56" i="20"/>
  <c r="AF57" i="20" s="1"/>
  <c r="AF54" i="20"/>
  <c r="AF53" i="20"/>
  <c r="AF52" i="20"/>
  <c r="AF50" i="20"/>
  <c r="AF49" i="20"/>
  <c r="AF48" i="20"/>
  <c r="AF47" i="20"/>
  <c r="AF45" i="20"/>
  <c r="AF46" i="20" s="1"/>
  <c r="AF42" i="20"/>
  <c r="AF41" i="20"/>
  <c r="AF40" i="20"/>
  <c r="AF39" i="20"/>
  <c r="AF38" i="20"/>
  <c r="AF37" i="20"/>
  <c r="AF36" i="20"/>
  <c r="AF35" i="20"/>
  <c r="AF34" i="20"/>
  <c r="AF33" i="20"/>
  <c r="AF32" i="20"/>
  <c r="AF31" i="20"/>
  <c r="AF30" i="20"/>
  <c r="AF29" i="20"/>
  <c r="AF28" i="20"/>
  <c r="AF27" i="20"/>
  <c r="AF26" i="20"/>
  <c r="AF25" i="20"/>
  <c r="AF24" i="20"/>
  <c r="AF23" i="20"/>
  <c r="AF22" i="20"/>
  <c r="AD56" i="20"/>
  <c r="AD57" i="20" s="1"/>
  <c r="AD54" i="20"/>
  <c r="AD53" i="20"/>
  <c r="AD52" i="20"/>
  <c r="AD50" i="20"/>
  <c r="AD49" i="20"/>
  <c r="AD48" i="20"/>
  <c r="AD47" i="20"/>
  <c r="AD45" i="20"/>
  <c r="AD46" i="20" s="1"/>
  <c r="AD42" i="20"/>
  <c r="AD41" i="20"/>
  <c r="AD40" i="20"/>
  <c r="AD39" i="20"/>
  <c r="AD38" i="20"/>
  <c r="AD37" i="20"/>
  <c r="AD36" i="20"/>
  <c r="AD35" i="20"/>
  <c r="AD34" i="20"/>
  <c r="AD33" i="20"/>
  <c r="AD32" i="20"/>
  <c r="AD31" i="20"/>
  <c r="AD30" i="20"/>
  <c r="AD29" i="20"/>
  <c r="AD28" i="20"/>
  <c r="AD27" i="20"/>
  <c r="AD26" i="20"/>
  <c r="AD25" i="20"/>
  <c r="AD24" i="20"/>
  <c r="AD23" i="20"/>
  <c r="AD22" i="20"/>
  <c r="AB56" i="20"/>
  <c r="AB57" i="20" s="1"/>
  <c r="AB54" i="20"/>
  <c r="AB53" i="20"/>
  <c r="AB52" i="20"/>
  <c r="AB50" i="20"/>
  <c r="AB49" i="20"/>
  <c r="AB48" i="20"/>
  <c r="AB47" i="20"/>
  <c r="AB45" i="20"/>
  <c r="AB46" i="20" s="1"/>
  <c r="AB42" i="20"/>
  <c r="AB41" i="20"/>
  <c r="AB40" i="20"/>
  <c r="AB39" i="20"/>
  <c r="AB38" i="20"/>
  <c r="AB37" i="20"/>
  <c r="AB36" i="20"/>
  <c r="AB35" i="20"/>
  <c r="AB34" i="20"/>
  <c r="AB33" i="20"/>
  <c r="AB32" i="20"/>
  <c r="AB31" i="20"/>
  <c r="AB30" i="20"/>
  <c r="AB29" i="20"/>
  <c r="AB28" i="20"/>
  <c r="AB27" i="20"/>
  <c r="AB26" i="20"/>
  <c r="AB25" i="20"/>
  <c r="AB24" i="20"/>
  <c r="AB23" i="20"/>
  <c r="AB22" i="20"/>
  <c r="Z56" i="20"/>
  <c r="Z54" i="20"/>
  <c r="AJ54" i="20" s="1"/>
  <c r="Z53" i="20"/>
  <c r="Z52" i="20"/>
  <c r="Z50" i="20"/>
  <c r="AJ50" i="20" s="1"/>
  <c r="Z49" i="20"/>
  <c r="AJ49" i="20" s="1"/>
  <c r="Z48" i="20"/>
  <c r="Z47" i="20"/>
  <c r="Z45" i="20"/>
  <c r="Z42" i="20"/>
  <c r="AJ42" i="20" s="1"/>
  <c r="Z41" i="20"/>
  <c r="Z40" i="20"/>
  <c r="AJ40" i="20" s="1"/>
  <c r="Z39" i="20"/>
  <c r="AJ39" i="20" s="1"/>
  <c r="Z38" i="20"/>
  <c r="AJ38" i="20" s="1"/>
  <c r="Z37" i="20"/>
  <c r="Z36" i="20"/>
  <c r="AJ36" i="20" s="1"/>
  <c r="Z35" i="20"/>
  <c r="Z34" i="20"/>
  <c r="AJ34" i="20" s="1"/>
  <c r="Z33" i="20"/>
  <c r="Z32" i="20"/>
  <c r="AJ32" i="20" s="1"/>
  <c r="Z31" i="20"/>
  <c r="AJ31" i="20" s="1"/>
  <c r="Z30" i="20"/>
  <c r="AJ30" i="20" s="1"/>
  <c r="Z29" i="20"/>
  <c r="Z28" i="20"/>
  <c r="AJ28" i="20" s="1"/>
  <c r="Z27" i="20"/>
  <c r="Z26" i="20"/>
  <c r="AJ26" i="20" s="1"/>
  <c r="Z25" i="20"/>
  <c r="Z24" i="20"/>
  <c r="AJ24" i="20" s="1"/>
  <c r="Z23" i="20"/>
  <c r="AJ23" i="20" s="1"/>
  <c r="Z22" i="20"/>
  <c r="X56" i="20"/>
  <c r="X57" i="20" s="1"/>
  <c r="X54" i="20"/>
  <c r="X53" i="20"/>
  <c r="X52" i="20"/>
  <c r="X50" i="20"/>
  <c r="X49" i="20"/>
  <c r="X48" i="20"/>
  <c r="X47" i="20"/>
  <c r="X45" i="20"/>
  <c r="X46" i="20" s="1"/>
  <c r="X42" i="20"/>
  <c r="X41" i="20"/>
  <c r="X40" i="20"/>
  <c r="X39" i="20"/>
  <c r="X38" i="20"/>
  <c r="X37" i="20"/>
  <c r="X36" i="20"/>
  <c r="X35" i="20"/>
  <c r="X34" i="20"/>
  <c r="X33" i="20"/>
  <c r="X32" i="20"/>
  <c r="X31" i="20"/>
  <c r="X30" i="20"/>
  <c r="X29" i="20"/>
  <c r="X28" i="20"/>
  <c r="X27" i="20"/>
  <c r="X26" i="20"/>
  <c r="X25" i="20"/>
  <c r="X24" i="20"/>
  <c r="X23" i="20"/>
  <c r="X22" i="20"/>
  <c r="T56" i="20"/>
  <c r="T57" i="20" s="1"/>
  <c r="T54" i="20"/>
  <c r="T53" i="20"/>
  <c r="T52" i="20"/>
  <c r="T50" i="20"/>
  <c r="T49" i="20"/>
  <c r="T48" i="20"/>
  <c r="T47" i="20"/>
  <c r="T45" i="20"/>
  <c r="T46" i="20" s="1"/>
  <c r="T42" i="20"/>
  <c r="T41" i="20"/>
  <c r="T40" i="20"/>
  <c r="T39" i="20"/>
  <c r="T38" i="20"/>
  <c r="T37" i="20"/>
  <c r="T36" i="20"/>
  <c r="T35" i="20"/>
  <c r="T34" i="20"/>
  <c r="T33" i="20"/>
  <c r="T32" i="20"/>
  <c r="T31" i="20"/>
  <c r="T30" i="20"/>
  <c r="T29" i="20"/>
  <c r="T28" i="20"/>
  <c r="T27" i="20"/>
  <c r="T26" i="20"/>
  <c r="T25" i="20"/>
  <c r="T24" i="20"/>
  <c r="T23" i="20"/>
  <c r="T22" i="20"/>
  <c r="R56" i="20"/>
  <c r="R57" i="20" s="1"/>
  <c r="R54" i="20"/>
  <c r="R53" i="20"/>
  <c r="R52" i="20"/>
  <c r="R50" i="20"/>
  <c r="R49" i="20"/>
  <c r="R48" i="20"/>
  <c r="R47" i="20"/>
  <c r="R45" i="20"/>
  <c r="R46" i="20" s="1"/>
  <c r="R42" i="20"/>
  <c r="R41" i="20"/>
  <c r="R40" i="20"/>
  <c r="R39" i="20"/>
  <c r="R38" i="20"/>
  <c r="R37" i="20"/>
  <c r="R36" i="20"/>
  <c r="R35" i="20"/>
  <c r="R34" i="20"/>
  <c r="R33" i="20"/>
  <c r="R32" i="20"/>
  <c r="R31" i="20"/>
  <c r="R30" i="20"/>
  <c r="R29" i="20"/>
  <c r="R28" i="20"/>
  <c r="R27" i="20"/>
  <c r="R26" i="20"/>
  <c r="R25" i="20"/>
  <c r="R24" i="20"/>
  <c r="R23" i="20"/>
  <c r="R22" i="20"/>
  <c r="P56" i="20"/>
  <c r="P57" i="20" s="1"/>
  <c r="N56" i="20"/>
  <c r="N57" i="20" s="1"/>
  <c r="P54" i="20"/>
  <c r="P53" i="20"/>
  <c r="P52" i="20"/>
  <c r="P55" i="20" s="1"/>
  <c r="P50" i="20"/>
  <c r="P49" i="20"/>
  <c r="P48" i="20"/>
  <c r="P47" i="20"/>
  <c r="P51" i="20" s="1"/>
  <c r="P45" i="20"/>
  <c r="P46" i="20" s="1"/>
  <c r="P42" i="20"/>
  <c r="P41" i="20"/>
  <c r="P40" i="20"/>
  <c r="P39" i="20"/>
  <c r="P38" i="20"/>
  <c r="P37" i="20"/>
  <c r="P36" i="20"/>
  <c r="P35" i="20"/>
  <c r="P34" i="20"/>
  <c r="P33" i="20"/>
  <c r="P32" i="20"/>
  <c r="P31" i="20"/>
  <c r="P30" i="20"/>
  <c r="P29" i="20"/>
  <c r="P28" i="20"/>
  <c r="P27" i="20"/>
  <c r="P26" i="20"/>
  <c r="P25" i="20"/>
  <c r="P24" i="20"/>
  <c r="P23" i="20"/>
  <c r="P22" i="20"/>
  <c r="N54" i="20"/>
  <c r="N53" i="20"/>
  <c r="N52" i="20"/>
  <c r="N50" i="20"/>
  <c r="N49" i="20"/>
  <c r="N48" i="20"/>
  <c r="N47" i="20"/>
  <c r="N45" i="20"/>
  <c r="N46" i="20" s="1"/>
  <c r="N42" i="20"/>
  <c r="N41" i="20"/>
  <c r="N40" i="20"/>
  <c r="N39" i="20"/>
  <c r="N38" i="20"/>
  <c r="N37" i="20"/>
  <c r="N36" i="20"/>
  <c r="N35" i="20"/>
  <c r="N34" i="20"/>
  <c r="N33" i="20"/>
  <c r="N32" i="20"/>
  <c r="N31" i="20"/>
  <c r="N30" i="20"/>
  <c r="N29" i="20"/>
  <c r="N28" i="20"/>
  <c r="N27" i="20"/>
  <c r="N26" i="20"/>
  <c r="N25" i="20"/>
  <c r="N24" i="20"/>
  <c r="N23" i="20"/>
  <c r="N22" i="20"/>
  <c r="J54" i="20"/>
  <c r="J53" i="20"/>
  <c r="J52" i="20"/>
  <c r="J50" i="20"/>
  <c r="J49" i="20"/>
  <c r="J48" i="20"/>
  <c r="J47" i="20"/>
  <c r="J45" i="20"/>
  <c r="J46" i="20" s="1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H54" i="20"/>
  <c r="H53" i="20"/>
  <c r="H52" i="20"/>
  <c r="H50" i="20"/>
  <c r="H49" i="20"/>
  <c r="H48" i="20"/>
  <c r="H47" i="20"/>
  <c r="H45" i="20"/>
  <c r="H46" i="20" s="1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F54" i="20"/>
  <c r="F53" i="20"/>
  <c r="F52" i="20"/>
  <c r="F55" i="20" s="1"/>
  <c r="F50" i="20"/>
  <c r="F49" i="20"/>
  <c r="F48" i="20"/>
  <c r="F47" i="20"/>
  <c r="F51" i="20" s="1"/>
  <c r="F45" i="20"/>
  <c r="F46" i="20" s="1"/>
  <c r="F42" i="20"/>
  <c r="F41" i="20"/>
  <c r="F40" i="20"/>
  <c r="F39" i="20"/>
  <c r="F38" i="20"/>
  <c r="F37" i="20"/>
  <c r="F36" i="20"/>
  <c r="F35" i="20"/>
  <c r="F34" i="20"/>
  <c r="F33" i="20"/>
  <c r="F32" i="20"/>
  <c r="F31" i="20"/>
  <c r="F30" i="20"/>
  <c r="F29" i="20"/>
  <c r="F28" i="20"/>
  <c r="F27" i="20"/>
  <c r="F26" i="20"/>
  <c r="F25" i="20"/>
  <c r="F24" i="20"/>
  <c r="F23" i="20"/>
  <c r="F22" i="20"/>
  <c r="D54" i="20"/>
  <c r="D53" i="20"/>
  <c r="D52" i="20"/>
  <c r="D50" i="20"/>
  <c r="D49" i="20"/>
  <c r="D48" i="20"/>
  <c r="D47" i="20"/>
  <c r="D45" i="20"/>
  <c r="D46" i="20" s="1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AX56" i="21"/>
  <c r="AX57" i="21" s="1"/>
  <c r="AX54" i="21"/>
  <c r="AX53" i="21"/>
  <c r="AX52" i="21"/>
  <c r="AX50" i="21"/>
  <c r="AX49" i="21"/>
  <c r="AX48" i="21"/>
  <c r="AX47" i="21"/>
  <c r="AX45" i="21"/>
  <c r="AX46" i="21" s="1"/>
  <c r="AX42" i="21"/>
  <c r="AX41" i="21"/>
  <c r="AX40" i="21"/>
  <c r="AX39" i="21"/>
  <c r="AX38" i="21"/>
  <c r="AX37" i="21"/>
  <c r="AX36" i="21"/>
  <c r="AX35" i="21"/>
  <c r="AX34" i="21"/>
  <c r="AX33" i="21"/>
  <c r="AX32" i="21"/>
  <c r="AX31" i="21"/>
  <c r="AX30" i="21"/>
  <c r="AX29" i="21"/>
  <c r="AX28" i="21"/>
  <c r="AX27" i="21"/>
  <c r="AX26" i="21"/>
  <c r="AX25" i="21"/>
  <c r="AX24" i="21"/>
  <c r="AX23" i="21"/>
  <c r="AX22" i="21"/>
  <c r="AV56" i="21"/>
  <c r="AV57" i="21" s="1"/>
  <c r="AV54" i="21"/>
  <c r="AV53" i="21"/>
  <c r="AV52" i="21"/>
  <c r="AV50" i="21"/>
  <c r="AV49" i="21"/>
  <c r="AV48" i="21"/>
  <c r="AV47" i="21"/>
  <c r="AV45" i="21"/>
  <c r="AV46" i="21" s="1"/>
  <c r="AV42" i="21"/>
  <c r="AV41" i="21"/>
  <c r="AV40" i="21"/>
  <c r="AV39" i="21"/>
  <c r="AV38" i="21"/>
  <c r="AV37" i="21"/>
  <c r="AV36" i="21"/>
  <c r="AV35" i="21"/>
  <c r="AV34" i="21"/>
  <c r="AV33" i="21"/>
  <c r="AV32" i="21"/>
  <c r="AV31" i="21"/>
  <c r="AV30" i="21"/>
  <c r="AV29" i="21"/>
  <c r="AV28" i="21"/>
  <c r="AV27" i="21"/>
  <c r="AV26" i="21"/>
  <c r="AV25" i="21"/>
  <c r="AV24" i="21"/>
  <c r="AV23" i="21"/>
  <c r="AV22" i="21"/>
  <c r="AT56" i="21"/>
  <c r="AT57" i="21" s="1"/>
  <c r="AT54" i="21"/>
  <c r="AT53" i="21"/>
  <c r="AT52" i="21"/>
  <c r="AT50" i="21"/>
  <c r="AT49" i="21"/>
  <c r="AT48" i="21"/>
  <c r="AT47" i="21"/>
  <c r="AT45" i="21"/>
  <c r="AT46" i="21" s="1"/>
  <c r="AT42" i="21"/>
  <c r="AT41" i="21"/>
  <c r="AT40" i="21"/>
  <c r="AT39" i="21"/>
  <c r="AT38" i="21"/>
  <c r="AT37" i="21"/>
  <c r="AT36" i="21"/>
  <c r="AT35" i="21"/>
  <c r="AT34" i="21"/>
  <c r="AT33" i="21"/>
  <c r="AT32" i="21"/>
  <c r="AT31" i="21"/>
  <c r="AT30" i="21"/>
  <c r="AT29" i="21"/>
  <c r="AT28" i="21"/>
  <c r="AT27" i="21"/>
  <c r="AT26" i="21"/>
  <c r="AT25" i="21"/>
  <c r="AT24" i="21"/>
  <c r="AT23" i="21"/>
  <c r="AT22" i="21"/>
  <c r="AR56" i="21"/>
  <c r="AR57" i="21" s="1"/>
  <c r="AR54" i="21"/>
  <c r="AR53" i="21"/>
  <c r="AR52" i="21"/>
  <c r="AR50" i="21"/>
  <c r="AR49" i="21"/>
  <c r="AR48" i="21"/>
  <c r="AR47" i="21"/>
  <c r="AR45" i="21"/>
  <c r="AR46" i="21" s="1"/>
  <c r="AR42" i="21"/>
  <c r="AR41" i="21"/>
  <c r="AR40" i="21"/>
  <c r="AR39" i="21"/>
  <c r="AR38" i="21"/>
  <c r="AR37" i="21"/>
  <c r="AR36" i="21"/>
  <c r="AR35" i="21"/>
  <c r="AR34" i="21"/>
  <c r="AR33" i="21"/>
  <c r="AR32" i="21"/>
  <c r="AR31" i="21"/>
  <c r="AR30" i="21"/>
  <c r="AR29" i="21"/>
  <c r="AR28" i="21"/>
  <c r="AR27" i="21"/>
  <c r="AR26" i="21"/>
  <c r="AR25" i="21"/>
  <c r="AR24" i="21"/>
  <c r="AR23" i="21"/>
  <c r="AR22" i="21"/>
  <c r="AP56" i="21"/>
  <c r="AP57" i="21" s="1"/>
  <c r="AP54" i="21"/>
  <c r="AP53" i="21"/>
  <c r="AP52" i="21"/>
  <c r="AP50" i="21"/>
  <c r="AP49" i="21"/>
  <c r="AP48" i="21"/>
  <c r="AP47" i="21"/>
  <c r="AP45" i="21"/>
  <c r="AP46" i="21" s="1"/>
  <c r="AP42" i="21"/>
  <c r="AP41" i="21"/>
  <c r="AP40" i="21"/>
  <c r="AP39" i="21"/>
  <c r="AP38" i="21"/>
  <c r="AP37" i="21"/>
  <c r="AP36" i="21"/>
  <c r="AP35" i="21"/>
  <c r="AP34" i="21"/>
  <c r="AP33" i="21"/>
  <c r="AP32" i="21"/>
  <c r="AP31" i="21"/>
  <c r="AP30" i="21"/>
  <c r="AP29" i="21"/>
  <c r="AP28" i="21"/>
  <c r="AP27" i="21"/>
  <c r="AP26" i="21"/>
  <c r="AP25" i="21"/>
  <c r="AP24" i="21"/>
  <c r="AP23" i="21"/>
  <c r="AP22" i="21"/>
  <c r="AN56" i="21"/>
  <c r="AN57" i="21" s="1"/>
  <c r="AN54" i="21"/>
  <c r="AN53" i="21"/>
  <c r="AN52" i="21"/>
  <c r="AN50" i="21"/>
  <c r="AN49" i="21"/>
  <c r="AN48" i="21"/>
  <c r="AN47" i="21"/>
  <c r="AN45" i="21"/>
  <c r="AN46" i="21" s="1"/>
  <c r="AN42" i="21"/>
  <c r="AN41" i="21"/>
  <c r="AN40" i="21"/>
  <c r="AN39" i="21"/>
  <c r="AN38" i="21"/>
  <c r="AN37" i="21"/>
  <c r="AN36" i="21"/>
  <c r="AN35" i="21"/>
  <c r="AN34" i="21"/>
  <c r="AN33" i="21"/>
  <c r="AN32" i="21"/>
  <c r="AN31" i="21"/>
  <c r="AN30" i="21"/>
  <c r="AN29" i="21"/>
  <c r="AN28" i="21"/>
  <c r="AN27" i="21"/>
  <c r="AN26" i="21"/>
  <c r="AN25" i="21"/>
  <c r="AN24" i="21"/>
  <c r="AN23" i="21"/>
  <c r="AN22" i="21"/>
  <c r="AH56" i="21"/>
  <c r="AH57" i="21" s="1"/>
  <c r="AH54" i="21"/>
  <c r="AH53" i="21"/>
  <c r="AH52" i="21"/>
  <c r="AH55" i="21" s="1"/>
  <c r="AH50" i="21"/>
  <c r="AH49" i="21"/>
  <c r="AH48" i="21"/>
  <c r="AH47" i="21"/>
  <c r="AH45" i="21"/>
  <c r="AH46" i="21" s="1"/>
  <c r="AH42" i="21"/>
  <c r="AH41" i="21"/>
  <c r="AH40" i="21"/>
  <c r="AH39" i="21"/>
  <c r="AH38" i="21"/>
  <c r="AH37" i="21"/>
  <c r="AH36" i="21"/>
  <c r="AH35" i="21"/>
  <c r="AH34" i="21"/>
  <c r="AH33" i="21"/>
  <c r="AH32" i="21"/>
  <c r="AH31" i="21"/>
  <c r="AH30" i="21"/>
  <c r="AH29" i="21"/>
  <c r="AH28" i="21"/>
  <c r="AH27" i="21"/>
  <c r="AH26" i="21"/>
  <c r="AH25" i="21"/>
  <c r="AH24" i="21"/>
  <c r="AH23" i="21"/>
  <c r="AH22" i="21"/>
  <c r="AF56" i="21"/>
  <c r="AF57" i="21" s="1"/>
  <c r="AF54" i="21"/>
  <c r="AF53" i="21"/>
  <c r="AF52" i="21"/>
  <c r="AF50" i="21"/>
  <c r="AF49" i="21"/>
  <c r="AF48" i="21"/>
  <c r="AF47" i="21"/>
  <c r="AF45" i="21"/>
  <c r="AF46" i="21" s="1"/>
  <c r="AF42" i="21"/>
  <c r="AF41" i="21"/>
  <c r="AF40" i="21"/>
  <c r="AF39" i="21"/>
  <c r="AF38" i="21"/>
  <c r="AF37" i="21"/>
  <c r="AF36" i="21"/>
  <c r="AF35" i="21"/>
  <c r="AF34" i="21"/>
  <c r="AF33" i="21"/>
  <c r="AF32" i="21"/>
  <c r="AF31" i="21"/>
  <c r="AF30" i="21"/>
  <c r="AF29" i="21"/>
  <c r="AF28" i="21"/>
  <c r="AF27" i="21"/>
  <c r="AF26" i="21"/>
  <c r="AF25" i="21"/>
  <c r="AF24" i="21"/>
  <c r="AF23" i="21"/>
  <c r="AF22" i="21"/>
  <c r="AD56" i="21"/>
  <c r="AD57" i="21" s="1"/>
  <c r="AD54" i="21"/>
  <c r="AD53" i="21"/>
  <c r="AD52" i="21"/>
  <c r="AD50" i="21"/>
  <c r="AD49" i="21"/>
  <c r="AD48" i="21"/>
  <c r="AD47" i="21"/>
  <c r="AD45" i="21"/>
  <c r="AD46" i="21" s="1"/>
  <c r="AD42" i="21"/>
  <c r="AD41" i="21"/>
  <c r="AD40" i="21"/>
  <c r="AD39" i="21"/>
  <c r="AD38" i="21"/>
  <c r="AD37" i="21"/>
  <c r="AD36" i="21"/>
  <c r="AD35" i="21"/>
  <c r="AD34" i="21"/>
  <c r="AD33" i="21"/>
  <c r="AD32" i="21"/>
  <c r="AD31" i="21"/>
  <c r="AD30" i="21"/>
  <c r="AD29" i="21"/>
  <c r="AD28" i="21"/>
  <c r="AD27" i="21"/>
  <c r="AD26" i="21"/>
  <c r="AD25" i="21"/>
  <c r="AD24" i="21"/>
  <c r="AD23" i="21"/>
  <c r="AD22" i="21"/>
  <c r="AB56" i="21"/>
  <c r="AB57" i="21" s="1"/>
  <c r="AB54" i="21"/>
  <c r="AB53" i="21"/>
  <c r="AB52" i="21"/>
  <c r="AB50" i="21"/>
  <c r="AB49" i="21"/>
  <c r="AB48" i="21"/>
  <c r="AB47" i="21"/>
  <c r="AB45" i="21"/>
  <c r="AB46" i="21" s="1"/>
  <c r="AB42" i="21"/>
  <c r="AB41" i="21"/>
  <c r="AB40" i="21"/>
  <c r="AB39" i="21"/>
  <c r="AB38" i="21"/>
  <c r="AB37" i="21"/>
  <c r="AB36" i="21"/>
  <c r="AB35" i="21"/>
  <c r="AB34" i="21"/>
  <c r="AB33" i="21"/>
  <c r="AB32" i="21"/>
  <c r="AB31" i="21"/>
  <c r="AB30" i="21"/>
  <c r="AB29" i="21"/>
  <c r="AB28" i="21"/>
  <c r="AB27" i="21"/>
  <c r="AB26" i="21"/>
  <c r="AB25" i="21"/>
  <c r="AB24" i="21"/>
  <c r="AB23" i="21"/>
  <c r="AB22" i="21"/>
  <c r="Z56" i="21"/>
  <c r="Z54" i="21"/>
  <c r="AJ54" i="21" s="1"/>
  <c r="Z53" i="21"/>
  <c r="Z52" i="21"/>
  <c r="Z50" i="21"/>
  <c r="Z49" i="21"/>
  <c r="AJ49" i="21" s="1"/>
  <c r="Z48" i="21"/>
  <c r="Z47" i="21"/>
  <c r="Z45" i="21"/>
  <c r="Z42" i="21"/>
  <c r="AJ42" i="21" s="1"/>
  <c r="Z41" i="21"/>
  <c r="Z40" i="21"/>
  <c r="AJ40" i="21" s="1"/>
  <c r="Z39" i="21"/>
  <c r="Z38" i="21"/>
  <c r="AJ38" i="21" s="1"/>
  <c r="Z37" i="21"/>
  <c r="Z36" i="21"/>
  <c r="AJ36" i="21" s="1"/>
  <c r="Z35" i="21"/>
  <c r="AJ35" i="21" s="1"/>
  <c r="Z34" i="21"/>
  <c r="AJ34" i="21" s="1"/>
  <c r="Z33" i="21"/>
  <c r="Z32" i="21"/>
  <c r="AJ32" i="21" s="1"/>
  <c r="Z31" i="21"/>
  <c r="Z30" i="21"/>
  <c r="AJ30" i="21" s="1"/>
  <c r="Z29" i="21"/>
  <c r="Z28" i="21"/>
  <c r="AJ28" i="21" s="1"/>
  <c r="Z27" i="21"/>
  <c r="AJ27" i="21" s="1"/>
  <c r="Z26" i="21"/>
  <c r="AJ26" i="21" s="1"/>
  <c r="Z25" i="21"/>
  <c r="Z24" i="21"/>
  <c r="AJ24" i="21" s="1"/>
  <c r="Z23" i="21"/>
  <c r="Z22" i="21"/>
  <c r="X56" i="21"/>
  <c r="X57" i="21" s="1"/>
  <c r="X54" i="21"/>
  <c r="X53" i="21"/>
  <c r="X52" i="21"/>
  <c r="X50" i="21"/>
  <c r="X49" i="21"/>
  <c r="X48" i="21"/>
  <c r="X47" i="21"/>
  <c r="X45" i="21"/>
  <c r="X46" i="21" s="1"/>
  <c r="X42" i="21"/>
  <c r="X41" i="21"/>
  <c r="X40" i="21"/>
  <c r="X39" i="21"/>
  <c r="X38" i="21"/>
  <c r="X37" i="21"/>
  <c r="X36" i="21"/>
  <c r="X35" i="21"/>
  <c r="X34" i="21"/>
  <c r="X33" i="21"/>
  <c r="X32" i="21"/>
  <c r="X31" i="21"/>
  <c r="X30" i="21"/>
  <c r="X29" i="21"/>
  <c r="X28" i="21"/>
  <c r="X27" i="21"/>
  <c r="X26" i="21"/>
  <c r="X25" i="21"/>
  <c r="X24" i="21"/>
  <c r="X23" i="21"/>
  <c r="X22" i="21"/>
  <c r="T56" i="21"/>
  <c r="T57" i="21" s="1"/>
  <c r="T54" i="21"/>
  <c r="T53" i="21"/>
  <c r="T52" i="21"/>
  <c r="T50" i="21"/>
  <c r="T49" i="21"/>
  <c r="T48" i="21"/>
  <c r="T47" i="21"/>
  <c r="T45" i="21"/>
  <c r="T46" i="21" s="1"/>
  <c r="T42" i="21"/>
  <c r="T41" i="21"/>
  <c r="T40" i="21"/>
  <c r="T39" i="21"/>
  <c r="T38" i="21"/>
  <c r="T37" i="21"/>
  <c r="T36" i="21"/>
  <c r="T35" i="21"/>
  <c r="T34" i="21"/>
  <c r="T33" i="21"/>
  <c r="T32" i="21"/>
  <c r="T31" i="21"/>
  <c r="T30" i="21"/>
  <c r="T29" i="21"/>
  <c r="T28" i="21"/>
  <c r="T27" i="21"/>
  <c r="T26" i="21"/>
  <c r="T25" i="21"/>
  <c r="T24" i="21"/>
  <c r="T23" i="21"/>
  <c r="T22" i="21"/>
  <c r="R56" i="21"/>
  <c r="R57" i="21" s="1"/>
  <c r="R54" i="21"/>
  <c r="R53" i="21"/>
  <c r="R52" i="21"/>
  <c r="R50" i="21"/>
  <c r="R49" i="21"/>
  <c r="R48" i="21"/>
  <c r="R47" i="21"/>
  <c r="R45" i="21"/>
  <c r="R46" i="21" s="1"/>
  <c r="R42" i="21"/>
  <c r="R41" i="21"/>
  <c r="R40" i="21"/>
  <c r="R39" i="21"/>
  <c r="R38" i="21"/>
  <c r="R37" i="21"/>
  <c r="R36" i="21"/>
  <c r="R35" i="21"/>
  <c r="R34" i="21"/>
  <c r="R33" i="21"/>
  <c r="R32" i="21"/>
  <c r="R31" i="21"/>
  <c r="R30" i="21"/>
  <c r="R29" i="21"/>
  <c r="R28" i="21"/>
  <c r="R27" i="21"/>
  <c r="R26" i="21"/>
  <c r="R25" i="21"/>
  <c r="R24" i="21"/>
  <c r="R23" i="21"/>
  <c r="R22" i="21"/>
  <c r="P56" i="21"/>
  <c r="P57" i="21" s="1"/>
  <c r="N56" i="21"/>
  <c r="N57" i="21" s="1"/>
  <c r="P54" i="21"/>
  <c r="P53" i="21"/>
  <c r="P52" i="21"/>
  <c r="P55" i="21" s="1"/>
  <c r="P50" i="21"/>
  <c r="P49" i="21"/>
  <c r="P48" i="21"/>
  <c r="P47" i="21"/>
  <c r="P51" i="21" s="1"/>
  <c r="P45" i="21"/>
  <c r="P46" i="21" s="1"/>
  <c r="P42" i="21"/>
  <c r="P41" i="21"/>
  <c r="P40" i="21"/>
  <c r="P39" i="21"/>
  <c r="P38" i="21"/>
  <c r="P37" i="21"/>
  <c r="P36" i="21"/>
  <c r="P35" i="21"/>
  <c r="P34" i="21"/>
  <c r="P33" i="21"/>
  <c r="P32" i="21"/>
  <c r="P31" i="21"/>
  <c r="P30" i="21"/>
  <c r="P29" i="21"/>
  <c r="P28" i="21"/>
  <c r="P27" i="21"/>
  <c r="P26" i="21"/>
  <c r="P25" i="21"/>
  <c r="P24" i="21"/>
  <c r="P23" i="21"/>
  <c r="P22" i="21"/>
  <c r="N54" i="21"/>
  <c r="N53" i="21"/>
  <c r="N52" i="21"/>
  <c r="N50" i="21"/>
  <c r="N49" i="21"/>
  <c r="N48" i="21"/>
  <c r="N47" i="21"/>
  <c r="N45" i="21"/>
  <c r="N46" i="21" s="1"/>
  <c r="N42" i="21"/>
  <c r="N41" i="21"/>
  <c r="N40" i="21"/>
  <c r="N39" i="21"/>
  <c r="N38" i="21"/>
  <c r="N37" i="21"/>
  <c r="N36" i="21"/>
  <c r="N35" i="21"/>
  <c r="N34" i="21"/>
  <c r="N33" i="21"/>
  <c r="N32" i="21"/>
  <c r="N31" i="21"/>
  <c r="N30" i="21"/>
  <c r="N29" i="21"/>
  <c r="N28" i="21"/>
  <c r="N27" i="21"/>
  <c r="N26" i="21"/>
  <c r="N25" i="21"/>
  <c r="N24" i="21"/>
  <c r="N23" i="21"/>
  <c r="N22" i="21"/>
  <c r="J54" i="21"/>
  <c r="J53" i="21"/>
  <c r="J52" i="21"/>
  <c r="J50" i="21"/>
  <c r="J49" i="21"/>
  <c r="J48" i="21"/>
  <c r="J47" i="21"/>
  <c r="J45" i="21"/>
  <c r="J46" i="21" s="1"/>
  <c r="J42" i="21"/>
  <c r="J41" i="21"/>
  <c r="J40" i="21"/>
  <c r="J39" i="21"/>
  <c r="J38" i="21"/>
  <c r="J37" i="21"/>
  <c r="J36" i="21"/>
  <c r="J35" i="21"/>
  <c r="J34" i="21"/>
  <c r="J33" i="21"/>
  <c r="J32" i="21"/>
  <c r="J31" i="21"/>
  <c r="J30" i="21"/>
  <c r="J29" i="21"/>
  <c r="J28" i="21"/>
  <c r="J27" i="21"/>
  <c r="J26" i="21"/>
  <c r="J25" i="21"/>
  <c r="J24" i="21"/>
  <c r="J23" i="21"/>
  <c r="J22" i="21"/>
  <c r="J43" i="21" s="1"/>
  <c r="H54" i="21"/>
  <c r="H53" i="21"/>
  <c r="H52" i="21"/>
  <c r="H50" i="21"/>
  <c r="H49" i="21"/>
  <c r="H48" i="21"/>
  <c r="H47" i="21"/>
  <c r="H45" i="21"/>
  <c r="H46" i="21" s="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F54" i="21"/>
  <c r="F53" i="21"/>
  <c r="F52" i="21"/>
  <c r="F55" i="21" s="1"/>
  <c r="F50" i="21"/>
  <c r="F49" i="21"/>
  <c r="F48" i="21"/>
  <c r="F47" i="21"/>
  <c r="F51" i="21" s="1"/>
  <c r="F45" i="21"/>
  <c r="F46" i="21" s="1"/>
  <c r="F42" i="21"/>
  <c r="F41" i="21"/>
  <c r="F40" i="21"/>
  <c r="F39" i="21"/>
  <c r="F38" i="21"/>
  <c r="F37" i="21"/>
  <c r="F36" i="21"/>
  <c r="F35" i="21"/>
  <c r="F34" i="21"/>
  <c r="F33" i="21"/>
  <c r="F32" i="21"/>
  <c r="F31" i="21"/>
  <c r="F30" i="21"/>
  <c r="F29" i="21"/>
  <c r="F28" i="21"/>
  <c r="F27" i="21"/>
  <c r="F26" i="21"/>
  <c r="F25" i="21"/>
  <c r="F24" i="21"/>
  <c r="F23" i="21"/>
  <c r="F22" i="21"/>
  <c r="D54" i="21"/>
  <c r="D53" i="21"/>
  <c r="D52" i="21"/>
  <c r="D50" i="21"/>
  <c r="D49" i="21"/>
  <c r="D48" i="21"/>
  <c r="D47" i="21"/>
  <c r="D45" i="21"/>
  <c r="D46" i="21" s="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AX56" i="22"/>
  <c r="AX57" i="22" s="1"/>
  <c r="AX54" i="22"/>
  <c r="AX53" i="22"/>
  <c r="AX52" i="22"/>
  <c r="AX50" i="22"/>
  <c r="AX49" i="22"/>
  <c r="AX48" i="22"/>
  <c r="AX47" i="22"/>
  <c r="AX45" i="22"/>
  <c r="AX46" i="22" s="1"/>
  <c r="AX42" i="22"/>
  <c r="AX41" i="22"/>
  <c r="AX40" i="22"/>
  <c r="AX39" i="22"/>
  <c r="AX38" i="22"/>
  <c r="AX37" i="22"/>
  <c r="AX36" i="22"/>
  <c r="AX35" i="22"/>
  <c r="AX34" i="22"/>
  <c r="AX33" i="22"/>
  <c r="AX32" i="22"/>
  <c r="AX31" i="22"/>
  <c r="AX30" i="22"/>
  <c r="AX29" i="22"/>
  <c r="AX28" i="22"/>
  <c r="AX27" i="22"/>
  <c r="AX26" i="22"/>
  <c r="AX25" i="22"/>
  <c r="AX24" i="22"/>
  <c r="AX23" i="22"/>
  <c r="AX22" i="22"/>
  <c r="AV56" i="22"/>
  <c r="AV57" i="22" s="1"/>
  <c r="AV54" i="22"/>
  <c r="AV53" i="22"/>
  <c r="AV52" i="22"/>
  <c r="AV50" i="22"/>
  <c r="AV49" i="22"/>
  <c r="AV48" i="22"/>
  <c r="AV47" i="22"/>
  <c r="AV45" i="22"/>
  <c r="AV46" i="22" s="1"/>
  <c r="AV42" i="22"/>
  <c r="AV41" i="22"/>
  <c r="AV40" i="22"/>
  <c r="AV39" i="22"/>
  <c r="AV38" i="22"/>
  <c r="AV37" i="22"/>
  <c r="AV36" i="22"/>
  <c r="AV35" i="22"/>
  <c r="AV34" i="22"/>
  <c r="AV33" i="22"/>
  <c r="AV32" i="22"/>
  <c r="AV31" i="22"/>
  <c r="AV30" i="22"/>
  <c r="AV29" i="22"/>
  <c r="AV28" i="22"/>
  <c r="AV27" i="22"/>
  <c r="AV26" i="22"/>
  <c r="AV25" i="22"/>
  <c r="AV24" i="22"/>
  <c r="AV23" i="22"/>
  <c r="AV22" i="22"/>
  <c r="AT56" i="22"/>
  <c r="AT57" i="22" s="1"/>
  <c r="AT54" i="22"/>
  <c r="AT53" i="22"/>
  <c r="AT52" i="22"/>
  <c r="AT50" i="22"/>
  <c r="AT49" i="22"/>
  <c r="AT48" i="22"/>
  <c r="AT47" i="22"/>
  <c r="AT45" i="22"/>
  <c r="AT46" i="22" s="1"/>
  <c r="AT42" i="22"/>
  <c r="AT41" i="22"/>
  <c r="AT40" i="22"/>
  <c r="AT39" i="22"/>
  <c r="AT38" i="22"/>
  <c r="AT37" i="22"/>
  <c r="AT36" i="22"/>
  <c r="AT35" i="22"/>
  <c r="AT34" i="22"/>
  <c r="AT33" i="22"/>
  <c r="AT32" i="22"/>
  <c r="AT31" i="22"/>
  <c r="AT30" i="22"/>
  <c r="AT29" i="22"/>
  <c r="AT28" i="22"/>
  <c r="AT27" i="22"/>
  <c r="AT26" i="22"/>
  <c r="AT25" i="22"/>
  <c r="AT24" i="22"/>
  <c r="AT23" i="22"/>
  <c r="AT22" i="22"/>
  <c r="AR56" i="22"/>
  <c r="AR57" i="22" s="1"/>
  <c r="AR54" i="22"/>
  <c r="AR53" i="22"/>
  <c r="AR52" i="22"/>
  <c r="AR50" i="22"/>
  <c r="AR49" i="22"/>
  <c r="AR48" i="22"/>
  <c r="AR47" i="22"/>
  <c r="AR45" i="22"/>
  <c r="AR46" i="22" s="1"/>
  <c r="AR42" i="22"/>
  <c r="AR41" i="22"/>
  <c r="AR40" i="22"/>
  <c r="AR39" i="22"/>
  <c r="AR38" i="22"/>
  <c r="AR37" i="22"/>
  <c r="AR36" i="22"/>
  <c r="AR35" i="22"/>
  <c r="AR34" i="22"/>
  <c r="AR33" i="22"/>
  <c r="AR32" i="22"/>
  <c r="AR31" i="22"/>
  <c r="AR30" i="22"/>
  <c r="AR29" i="22"/>
  <c r="AR28" i="22"/>
  <c r="AR27" i="22"/>
  <c r="AR26" i="22"/>
  <c r="AR25" i="22"/>
  <c r="AR24" i="22"/>
  <c r="AR23" i="22"/>
  <c r="AR22" i="22"/>
  <c r="AP56" i="22"/>
  <c r="AP57" i="22" s="1"/>
  <c r="AP54" i="22"/>
  <c r="AP53" i="22"/>
  <c r="AP52" i="22"/>
  <c r="AP55" i="22" s="1"/>
  <c r="AP50" i="22"/>
  <c r="AP49" i="22"/>
  <c r="AP48" i="22"/>
  <c r="AP47" i="22"/>
  <c r="AP45" i="22"/>
  <c r="AP46" i="22" s="1"/>
  <c r="AP42" i="22"/>
  <c r="AP41" i="22"/>
  <c r="AP40" i="22"/>
  <c r="AP39" i="22"/>
  <c r="AP38" i="22"/>
  <c r="AP37" i="22"/>
  <c r="AP36" i="22"/>
  <c r="AP35" i="22"/>
  <c r="AP34" i="22"/>
  <c r="AP33" i="22"/>
  <c r="AP32" i="22"/>
  <c r="AP31" i="22"/>
  <c r="AP30" i="22"/>
  <c r="AP29" i="22"/>
  <c r="AP28" i="22"/>
  <c r="AP27" i="22"/>
  <c r="AP26" i="22"/>
  <c r="AP25" i="22"/>
  <c r="AP24" i="22"/>
  <c r="AP23" i="22"/>
  <c r="AP22" i="22"/>
  <c r="AN56" i="22"/>
  <c r="AN57" i="22" s="1"/>
  <c r="AN54" i="22"/>
  <c r="AN53" i="22"/>
  <c r="AN52" i="22"/>
  <c r="AN50" i="22"/>
  <c r="AN49" i="22"/>
  <c r="AN48" i="22"/>
  <c r="AN47" i="22"/>
  <c r="AN45" i="22"/>
  <c r="AN46" i="22" s="1"/>
  <c r="AN42" i="22"/>
  <c r="AN41" i="22"/>
  <c r="AN40" i="22"/>
  <c r="AN39" i="22"/>
  <c r="AN38" i="22"/>
  <c r="AN37" i="22"/>
  <c r="AN36" i="22"/>
  <c r="AN35" i="22"/>
  <c r="AN34" i="22"/>
  <c r="AN33" i="22"/>
  <c r="AN32" i="22"/>
  <c r="AN31" i="22"/>
  <c r="AN30" i="22"/>
  <c r="AN29" i="22"/>
  <c r="AN28" i="22"/>
  <c r="AN27" i="22"/>
  <c r="AN26" i="22"/>
  <c r="AN25" i="22"/>
  <c r="AN24" i="22"/>
  <c r="AN23" i="22"/>
  <c r="AN22" i="22"/>
  <c r="AH56" i="22"/>
  <c r="AH57" i="22" s="1"/>
  <c r="AH54" i="22"/>
  <c r="AH53" i="22"/>
  <c r="AH52" i="22"/>
  <c r="AH55" i="22" s="1"/>
  <c r="AH50" i="22"/>
  <c r="AH49" i="22"/>
  <c r="AH48" i="22"/>
  <c r="AH47" i="22"/>
  <c r="AH45" i="22"/>
  <c r="AH46" i="22" s="1"/>
  <c r="AH42" i="22"/>
  <c r="AH41" i="22"/>
  <c r="AH40" i="22"/>
  <c r="AH39" i="22"/>
  <c r="AH38" i="22"/>
  <c r="AH37" i="22"/>
  <c r="AH36" i="22"/>
  <c r="AH35" i="22"/>
  <c r="AH34" i="22"/>
  <c r="AH33" i="22"/>
  <c r="AH32" i="22"/>
  <c r="AH31" i="22"/>
  <c r="AH30" i="22"/>
  <c r="AH29" i="22"/>
  <c r="AH28" i="22"/>
  <c r="AH27" i="22"/>
  <c r="AH26" i="22"/>
  <c r="AH25" i="22"/>
  <c r="AH24" i="22"/>
  <c r="AH23" i="22"/>
  <c r="AH22" i="22"/>
  <c r="AF56" i="22"/>
  <c r="AF57" i="22" s="1"/>
  <c r="AF54" i="22"/>
  <c r="AF53" i="22"/>
  <c r="AF52" i="22"/>
  <c r="AF50" i="22"/>
  <c r="AF49" i="22"/>
  <c r="AF48" i="22"/>
  <c r="AF47" i="22"/>
  <c r="AF45" i="22"/>
  <c r="AF46" i="22" s="1"/>
  <c r="AF42" i="22"/>
  <c r="AF41" i="22"/>
  <c r="AF40" i="22"/>
  <c r="AF39" i="22"/>
  <c r="AF38" i="22"/>
  <c r="AF37" i="22"/>
  <c r="AF36" i="22"/>
  <c r="AF35" i="22"/>
  <c r="AF34" i="22"/>
  <c r="AF33" i="22"/>
  <c r="AF32" i="22"/>
  <c r="AF31" i="22"/>
  <c r="AF30" i="22"/>
  <c r="AF29" i="22"/>
  <c r="AF28" i="22"/>
  <c r="AF27" i="22"/>
  <c r="AF26" i="22"/>
  <c r="AF25" i="22"/>
  <c r="AF24" i="22"/>
  <c r="AF23" i="22"/>
  <c r="AF22" i="22"/>
  <c r="AD56" i="22"/>
  <c r="AD57" i="22" s="1"/>
  <c r="AD54" i="22"/>
  <c r="AD53" i="22"/>
  <c r="AD52" i="22"/>
  <c r="AD50" i="22"/>
  <c r="AD49" i="22"/>
  <c r="AD48" i="22"/>
  <c r="AD47" i="22"/>
  <c r="AD45" i="22"/>
  <c r="AD46" i="22" s="1"/>
  <c r="AD42" i="22"/>
  <c r="AD41" i="22"/>
  <c r="AD40" i="22"/>
  <c r="AD39" i="22"/>
  <c r="AD38" i="22"/>
  <c r="AD37" i="22"/>
  <c r="AD36" i="22"/>
  <c r="AD35" i="22"/>
  <c r="AD34" i="22"/>
  <c r="AD33" i="22"/>
  <c r="AD32" i="22"/>
  <c r="AD31" i="22"/>
  <c r="AD30" i="22"/>
  <c r="AD29" i="22"/>
  <c r="AD28" i="22"/>
  <c r="AD27" i="22"/>
  <c r="AD26" i="22"/>
  <c r="AD25" i="22"/>
  <c r="AD24" i="22"/>
  <c r="AD23" i="22"/>
  <c r="AD22" i="22"/>
  <c r="AB56" i="22"/>
  <c r="AB57" i="22" s="1"/>
  <c r="AB54" i="22"/>
  <c r="AB53" i="22"/>
  <c r="AB52" i="22"/>
  <c r="AB50" i="22"/>
  <c r="AB49" i="22"/>
  <c r="AB48" i="22"/>
  <c r="AB47" i="22"/>
  <c r="AB45" i="22"/>
  <c r="AB46" i="22" s="1"/>
  <c r="AB42" i="22"/>
  <c r="AB41" i="22"/>
  <c r="AB40" i="22"/>
  <c r="AB39" i="22"/>
  <c r="AB38" i="22"/>
  <c r="AB37" i="22"/>
  <c r="AB36" i="22"/>
  <c r="AB35" i="22"/>
  <c r="AB34" i="22"/>
  <c r="AB33" i="22"/>
  <c r="AB32" i="22"/>
  <c r="AB31" i="22"/>
  <c r="AB30" i="22"/>
  <c r="AB29" i="22"/>
  <c r="AB28" i="22"/>
  <c r="AB27" i="22"/>
  <c r="AB26" i="22"/>
  <c r="AB25" i="22"/>
  <c r="AB24" i="22"/>
  <c r="AB23" i="22"/>
  <c r="AB22" i="22"/>
  <c r="Z56" i="22"/>
  <c r="Z54" i="22"/>
  <c r="AJ54" i="22" s="1"/>
  <c r="Z53" i="22"/>
  <c r="Z52" i="22"/>
  <c r="Z50" i="22"/>
  <c r="AJ50" i="22" s="1"/>
  <c r="Z49" i="22"/>
  <c r="AJ49" i="22" s="1"/>
  <c r="Z48" i="22"/>
  <c r="Z47" i="22"/>
  <c r="Z45" i="22"/>
  <c r="Z42" i="22"/>
  <c r="AJ42" i="22" s="1"/>
  <c r="Z41" i="22"/>
  <c r="Z40" i="22"/>
  <c r="AJ40" i="22" s="1"/>
  <c r="Z39" i="22"/>
  <c r="AJ39" i="22" s="1"/>
  <c r="Z38" i="22"/>
  <c r="AJ38" i="22" s="1"/>
  <c r="Z37" i="22"/>
  <c r="Z36" i="22"/>
  <c r="AJ36" i="22" s="1"/>
  <c r="Z35" i="22"/>
  <c r="Z34" i="22"/>
  <c r="AJ34" i="22" s="1"/>
  <c r="Z33" i="22"/>
  <c r="Z32" i="22"/>
  <c r="AJ32" i="22" s="1"/>
  <c r="Z31" i="22"/>
  <c r="AJ31" i="22" s="1"/>
  <c r="Z30" i="22"/>
  <c r="AJ30" i="22" s="1"/>
  <c r="Z29" i="22"/>
  <c r="Z28" i="22"/>
  <c r="AJ28" i="22" s="1"/>
  <c r="Z27" i="22"/>
  <c r="Z26" i="22"/>
  <c r="AJ26" i="22" s="1"/>
  <c r="Z25" i="22"/>
  <c r="Z24" i="22"/>
  <c r="AJ24" i="22" s="1"/>
  <c r="Z23" i="22"/>
  <c r="AJ23" i="22" s="1"/>
  <c r="Z22" i="22"/>
  <c r="X56" i="22"/>
  <c r="X57" i="22" s="1"/>
  <c r="X54" i="22"/>
  <c r="X53" i="22"/>
  <c r="X52" i="22"/>
  <c r="X50" i="22"/>
  <c r="X49" i="22"/>
  <c r="X48" i="22"/>
  <c r="X47" i="22"/>
  <c r="X45" i="22"/>
  <c r="X46" i="22" s="1"/>
  <c r="X42" i="22"/>
  <c r="X41" i="22"/>
  <c r="X40" i="22"/>
  <c r="X39" i="22"/>
  <c r="X38" i="22"/>
  <c r="X37" i="22"/>
  <c r="X36" i="22"/>
  <c r="X35" i="22"/>
  <c r="X34" i="22"/>
  <c r="X33" i="22"/>
  <c r="X32" i="22"/>
  <c r="X31" i="22"/>
  <c r="X30" i="22"/>
  <c r="X29" i="22"/>
  <c r="X28" i="22"/>
  <c r="X27" i="22"/>
  <c r="X26" i="22"/>
  <c r="X25" i="22"/>
  <c r="X24" i="22"/>
  <c r="X23" i="22"/>
  <c r="X22" i="22"/>
  <c r="T56" i="22"/>
  <c r="T57" i="22" s="1"/>
  <c r="T54" i="22"/>
  <c r="T53" i="22"/>
  <c r="T52" i="22"/>
  <c r="T50" i="22"/>
  <c r="T49" i="22"/>
  <c r="T48" i="22"/>
  <c r="T47" i="22"/>
  <c r="T45" i="22"/>
  <c r="T46" i="22" s="1"/>
  <c r="T42" i="22"/>
  <c r="T41" i="22"/>
  <c r="T40" i="22"/>
  <c r="T39" i="22"/>
  <c r="T38" i="22"/>
  <c r="T37" i="22"/>
  <c r="T36" i="22"/>
  <c r="T35" i="22"/>
  <c r="T34" i="22"/>
  <c r="T33" i="22"/>
  <c r="T32" i="22"/>
  <c r="T31" i="22"/>
  <c r="T30" i="22"/>
  <c r="T29" i="22"/>
  <c r="T28" i="22"/>
  <c r="T27" i="22"/>
  <c r="T26" i="22"/>
  <c r="T25" i="22"/>
  <c r="T24" i="22"/>
  <c r="T23" i="22"/>
  <c r="T22" i="22"/>
  <c r="R56" i="22"/>
  <c r="R57" i="22" s="1"/>
  <c r="R54" i="22"/>
  <c r="R53" i="22"/>
  <c r="R52" i="22"/>
  <c r="R50" i="22"/>
  <c r="R49" i="22"/>
  <c r="R48" i="22"/>
  <c r="R47" i="22"/>
  <c r="R45" i="22"/>
  <c r="R46" i="22" s="1"/>
  <c r="R42" i="22"/>
  <c r="R41" i="22"/>
  <c r="R40" i="22"/>
  <c r="R39" i="22"/>
  <c r="R38" i="22"/>
  <c r="R37" i="22"/>
  <c r="R36" i="22"/>
  <c r="R35" i="22"/>
  <c r="R34" i="22"/>
  <c r="R33" i="22"/>
  <c r="R32" i="22"/>
  <c r="R31" i="22"/>
  <c r="R30" i="22"/>
  <c r="R29" i="22"/>
  <c r="R28" i="22"/>
  <c r="R27" i="22"/>
  <c r="R26" i="22"/>
  <c r="R25" i="22"/>
  <c r="R24" i="22"/>
  <c r="R23" i="22"/>
  <c r="R22" i="22"/>
  <c r="P56" i="22"/>
  <c r="P57" i="22" s="1"/>
  <c r="N56" i="22"/>
  <c r="N57" i="22" s="1"/>
  <c r="P54" i="22"/>
  <c r="P53" i="22"/>
  <c r="P52" i="22"/>
  <c r="P55" i="22" s="1"/>
  <c r="P50" i="22"/>
  <c r="P49" i="22"/>
  <c r="P48" i="22"/>
  <c r="P47" i="22"/>
  <c r="P51" i="22" s="1"/>
  <c r="P45" i="22"/>
  <c r="P46" i="22" s="1"/>
  <c r="P42" i="22"/>
  <c r="P41" i="22"/>
  <c r="P40" i="22"/>
  <c r="P39" i="22"/>
  <c r="P38" i="22"/>
  <c r="P37" i="22"/>
  <c r="P36" i="22"/>
  <c r="P35" i="22"/>
  <c r="P34" i="22"/>
  <c r="P33" i="22"/>
  <c r="P32" i="22"/>
  <c r="P31" i="22"/>
  <c r="P30" i="22"/>
  <c r="P29" i="22"/>
  <c r="P28" i="22"/>
  <c r="P27" i="22"/>
  <c r="P26" i="22"/>
  <c r="P25" i="22"/>
  <c r="P24" i="22"/>
  <c r="P23" i="22"/>
  <c r="P22" i="22"/>
  <c r="N54" i="22"/>
  <c r="N53" i="22"/>
  <c r="N52" i="22"/>
  <c r="N50" i="22"/>
  <c r="N49" i="22"/>
  <c r="N48" i="22"/>
  <c r="N47" i="22"/>
  <c r="N45" i="22"/>
  <c r="N46" i="22" s="1"/>
  <c r="N42" i="22"/>
  <c r="N41" i="22"/>
  <c r="N40" i="22"/>
  <c r="N39" i="22"/>
  <c r="N38" i="22"/>
  <c r="N37" i="22"/>
  <c r="N36" i="22"/>
  <c r="N35" i="22"/>
  <c r="N34" i="22"/>
  <c r="N33" i="22"/>
  <c r="N32" i="22"/>
  <c r="N31" i="22"/>
  <c r="N30" i="22"/>
  <c r="N29" i="22"/>
  <c r="N28" i="22"/>
  <c r="N27" i="22"/>
  <c r="N26" i="22"/>
  <c r="N25" i="22"/>
  <c r="N24" i="22"/>
  <c r="N23" i="22"/>
  <c r="N22" i="22"/>
  <c r="J54" i="22"/>
  <c r="J53" i="22"/>
  <c r="J52" i="22"/>
  <c r="J50" i="22"/>
  <c r="J49" i="22"/>
  <c r="J48" i="22"/>
  <c r="J47" i="22"/>
  <c r="J45" i="22"/>
  <c r="J46" i="22" s="1"/>
  <c r="J42" i="22"/>
  <c r="J41" i="22"/>
  <c r="J40" i="22"/>
  <c r="J39" i="22"/>
  <c r="J38" i="22"/>
  <c r="J37" i="22"/>
  <c r="J36" i="22"/>
  <c r="J35" i="22"/>
  <c r="J34" i="22"/>
  <c r="J33" i="22"/>
  <c r="J32" i="22"/>
  <c r="J31" i="22"/>
  <c r="J30" i="22"/>
  <c r="J29" i="22"/>
  <c r="J28" i="22"/>
  <c r="J27" i="22"/>
  <c r="J26" i="22"/>
  <c r="J25" i="22"/>
  <c r="J24" i="22"/>
  <c r="J23" i="22"/>
  <c r="J22" i="22"/>
  <c r="H54" i="22"/>
  <c r="H53" i="22"/>
  <c r="H52" i="22"/>
  <c r="H50" i="22"/>
  <c r="H49" i="22"/>
  <c r="H48" i="22"/>
  <c r="H47" i="22"/>
  <c r="H45" i="22"/>
  <c r="H46" i="22" s="1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F54" i="22"/>
  <c r="F53" i="22"/>
  <c r="F52" i="22"/>
  <c r="F55" i="22" s="1"/>
  <c r="F50" i="22"/>
  <c r="F49" i="22"/>
  <c r="F48" i="22"/>
  <c r="F47" i="22"/>
  <c r="F51" i="22" s="1"/>
  <c r="F45" i="22"/>
  <c r="F46" i="22" s="1"/>
  <c r="F42" i="22"/>
  <c r="F41" i="22"/>
  <c r="F40" i="22"/>
  <c r="F39" i="22"/>
  <c r="F38" i="22"/>
  <c r="F37" i="22"/>
  <c r="F36" i="22"/>
  <c r="F35" i="22"/>
  <c r="F34" i="22"/>
  <c r="F33" i="22"/>
  <c r="F32" i="22"/>
  <c r="F31" i="22"/>
  <c r="F30" i="22"/>
  <c r="F29" i="22"/>
  <c r="F28" i="22"/>
  <c r="F27" i="22"/>
  <c r="F26" i="22"/>
  <c r="F25" i="22"/>
  <c r="F24" i="22"/>
  <c r="F23" i="22"/>
  <c r="F22" i="22"/>
  <c r="D54" i="22"/>
  <c r="D53" i="22"/>
  <c r="D52" i="22"/>
  <c r="D50" i="22"/>
  <c r="D49" i="22"/>
  <c r="D48" i="22"/>
  <c r="D47" i="22"/>
  <c r="D45" i="22"/>
  <c r="D46" i="22" s="1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AX56" i="18"/>
  <c r="AX57" i="18" s="1"/>
  <c r="AX54" i="18"/>
  <c r="AX53" i="18"/>
  <c r="AX52" i="18"/>
  <c r="AX55" i="18" s="1"/>
  <c r="AX50" i="18"/>
  <c r="AX49" i="18"/>
  <c r="AX48" i="18"/>
  <c r="AX47" i="18"/>
  <c r="AX45" i="18"/>
  <c r="AX46" i="18" s="1"/>
  <c r="AX42" i="18"/>
  <c r="AX41" i="18"/>
  <c r="AX40" i="18"/>
  <c r="AX39" i="18"/>
  <c r="AX38" i="18"/>
  <c r="AX37" i="18"/>
  <c r="AX36" i="18"/>
  <c r="AX35" i="18"/>
  <c r="AX34" i="18"/>
  <c r="AX33" i="18"/>
  <c r="AX32" i="18"/>
  <c r="AX31" i="18"/>
  <c r="AX30" i="18"/>
  <c r="AX29" i="18"/>
  <c r="AX28" i="18"/>
  <c r="AX27" i="18"/>
  <c r="AX26" i="18"/>
  <c r="AX25" i="18"/>
  <c r="AX24" i="18"/>
  <c r="AX23" i="18"/>
  <c r="AX22" i="18"/>
  <c r="AV56" i="18"/>
  <c r="AV57" i="18" s="1"/>
  <c r="AV54" i="18"/>
  <c r="AV53" i="18"/>
  <c r="AV52" i="18"/>
  <c r="AV50" i="18"/>
  <c r="AV49" i="18"/>
  <c r="AV48" i="18"/>
  <c r="AV47" i="18"/>
  <c r="AV45" i="18"/>
  <c r="AV46" i="18" s="1"/>
  <c r="AV42" i="18"/>
  <c r="AV41" i="18"/>
  <c r="AV40" i="18"/>
  <c r="AV39" i="18"/>
  <c r="AV38" i="18"/>
  <c r="AV37" i="18"/>
  <c r="AV36" i="18"/>
  <c r="AV35" i="18"/>
  <c r="AV34" i="18"/>
  <c r="AV33" i="18"/>
  <c r="AV32" i="18"/>
  <c r="AV31" i="18"/>
  <c r="AV30" i="18"/>
  <c r="AV29" i="18"/>
  <c r="AV28" i="18"/>
  <c r="AV27" i="18"/>
  <c r="AV26" i="18"/>
  <c r="AV25" i="18"/>
  <c r="AV24" i="18"/>
  <c r="AV23" i="18"/>
  <c r="AV22" i="18"/>
  <c r="AT56" i="18"/>
  <c r="AT57" i="18" s="1"/>
  <c r="AT54" i="18"/>
  <c r="AT53" i="18"/>
  <c r="AT52" i="18"/>
  <c r="AT50" i="18"/>
  <c r="AT49" i="18"/>
  <c r="AT48" i="18"/>
  <c r="AT47" i="18"/>
  <c r="AT45" i="18"/>
  <c r="AT46" i="18" s="1"/>
  <c r="AT42" i="18"/>
  <c r="AT41" i="18"/>
  <c r="AT40" i="18"/>
  <c r="AT39" i="18"/>
  <c r="AT38" i="18"/>
  <c r="AT37" i="18"/>
  <c r="AT36" i="18"/>
  <c r="AT35" i="18"/>
  <c r="AT34" i="18"/>
  <c r="AT33" i="18"/>
  <c r="AT32" i="18"/>
  <c r="AT31" i="18"/>
  <c r="AT30" i="18"/>
  <c r="AT29" i="18"/>
  <c r="AT28" i="18"/>
  <c r="AT27" i="18"/>
  <c r="AT26" i="18"/>
  <c r="AT25" i="18"/>
  <c r="AT24" i="18"/>
  <c r="AT23" i="18"/>
  <c r="AT22" i="18"/>
  <c r="AR56" i="18"/>
  <c r="AR57" i="18" s="1"/>
  <c r="AR54" i="18"/>
  <c r="AR53" i="18"/>
  <c r="AR52" i="18"/>
  <c r="AR50" i="18"/>
  <c r="AR49" i="18"/>
  <c r="AR48" i="18"/>
  <c r="AR47" i="18"/>
  <c r="AR45" i="18"/>
  <c r="AR46" i="18" s="1"/>
  <c r="AR42" i="18"/>
  <c r="AR41" i="18"/>
  <c r="AR40" i="18"/>
  <c r="AR39" i="18"/>
  <c r="AR38" i="18"/>
  <c r="AR37" i="18"/>
  <c r="AR36" i="18"/>
  <c r="AR35" i="18"/>
  <c r="AR34" i="18"/>
  <c r="AR33" i="18"/>
  <c r="AR32" i="18"/>
  <c r="AR31" i="18"/>
  <c r="AR30" i="18"/>
  <c r="AR29" i="18"/>
  <c r="AR28" i="18"/>
  <c r="AR27" i="18"/>
  <c r="AR26" i="18"/>
  <c r="AR25" i="18"/>
  <c r="AR24" i="18"/>
  <c r="AR23" i="18"/>
  <c r="AR22" i="18"/>
  <c r="AP56" i="18"/>
  <c r="AP57" i="18" s="1"/>
  <c r="AP54" i="18"/>
  <c r="AP53" i="18"/>
  <c r="AP52" i="18"/>
  <c r="AP50" i="18"/>
  <c r="AP49" i="18"/>
  <c r="AP48" i="18"/>
  <c r="AP47" i="18"/>
  <c r="AP45" i="18"/>
  <c r="AP46" i="18" s="1"/>
  <c r="AP42" i="18"/>
  <c r="AP41" i="18"/>
  <c r="AP40" i="18"/>
  <c r="AP39" i="18"/>
  <c r="AP38" i="18"/>
  <c r="AP37" i="18"/>
  <c r="AP36" i="18"/>
  <c r="AP35" i="18"/>
  <c r="AP34" i="18"/>
  <c r="AP33" i="18"/>
  <c r="AP32" i="18"/>
  <c r="AP31" i="18"/>
  <c r="AP30" i="18"/>
  <c r="AP29" i="18"/>
  <c r="AP28" i="18"/>
  <c r="AP27" i="18"/>
  <c r="AP26" i="18"/>
  <c r="AP25" i="18"/>
  <c r="AP24" i="18"/>
  <c r="AP23" i="18"/>
  <c r="AP22" i="18"/>
  <c r="AN56" i="18"/>
  <c r="AN57" i="18" s="1"/>
  <c r="AN54" i="18"/>
  <c r="AN53" i="18"/>
  <c r="AN52" i="18"/>
  <c r="AN50" i="18"/>
  <c r="AN49" i="18"/>
  <c r="AN48" i="18"/>
  <c r="AN47" i="18"/>
  <c r="AN45" i="18"/>
  <c r="AN46" i="18" s="1"/>
  <c r="AN42" i="18"/>
  <c r="AN41" i="18"/>
  <c r="AN40" i="18"/>
  <c r="AN39" i="18"/>
  <c r="AN38" i="18"/>
  <c r="AN37" i="18"/>
  <c r="AN36" i="18"/>
  <c r="AN35" i="18"/>
  <c r="AN34" i="18"/>
  <c r="AN33" i="18"/>
  <c r="AN32" i="18"/>
  <c r="AN31" i="18"/>
  <c r="AN30" i="18"/>
  <c r="AN29" i="18"/>
  <c r="AN28" i="18"/>
  <c r="AN27" i="18"/>
  <c r="AN26" i="18"/>
  <c r="AN25" i="18"/>
  <c r="AN24" i="18"/>
  <c r="AN23" i="18"/>
  <c r="AN22" i="18"/>
  <c r="AH56" i="18"/>
  <c r="AH57" i="18" s="1"/>
  <c r="AH54" i="18"/>
  <c r="AH53" i="18"/>
  <c r="AH52" i="18"/>
  <c r="AH55" i="18" s="1"/>
  <c r="AH50" i="18"/>
  <c r="AH49" i="18"/>
  <c r="AH48" i="18"/>
  <c r="AH47" i="18"/>
  <c r="AH45" i="18"/>
  <c r="AH46" i="18" s="1"/>
  <c r="AH42" i="18"/>
  <c r="AH41" i="18"/>
  <c r="AH40" i="18"/>
  <c r="AH39" i="18"/>
  <c r="AH38" i="18"/>
  <c r="AH37" i="18"/>
  <c r="AH36" i="18"/>
  <c r="AH35" i="18"/>
  <c r="AH34" i="18"/>
  <c r="AH33" i="18"/>
  <c r="AH32" i="18"/>
  <c r="AH31" i="18"/>
  <c r="AH30" i="18"/>
  <c r="AH29" i="18"/>
  <c r="AH28" i="18"/>
  <c r="AH27" i="18"/>
  <c r="AH26" i="18"/>
  <c r="AH25" i="18"/>
  <c r="AH24" i="18"/>
  <c r="AH23" i="18"/>
  <c r="AH22" i="18"/>
  <c r="AF56" i="18"/>
  <c r="AF57" i="18" s="1"/>
  <c r="AF54" i="18"/>
  <c r="AF53" i="18"/>
  <c r="AF52" i="18"/>
  <c r="AF50" i="18"/>
  <c r="AF49" i="18"/>
  <c r="AF48" i="18"/>
  <c r="AF47" i="18"/>
  <c r="AF45" i="18"/>
  <c r="AF46" i="18" s="1"/>
  <c r="AF42" i="18"/>
  <c r="AF41" i="18"/>
  <c r="AF40" i="18"/>
  <c r="AF39" i="18"/>
  <c r="AF38" i="18"/>
  <c r="AF37" i="18"/>
  <c r="AF36" i="18"/>
  <c r="AF35" i="18"/>
  <c r="AF34" i="18"/>
  <c r="AF33" i="18"/>
  <c r="AF32" i="18"/>
  <c r="AF31" i="18"/>
  <c r="AF30" i="18"/>
  <c r="AF29" i="18"/>
  <c r="AF28" i="18"/>
  <c r="AF27" i="18"/>
  <c r="AF26" i="18"/>
  <c r="AF25" i="18"/>
  <c r="AF24" i="18"/>
  <c r="AF23" i="18"/>
  <c r="AF22" i="18"/>
  <c r="AD56" i="18"/>
  <c r="AD57" i="18" s="1"/>
  <c r="AD54" i="18"/>
  <c r="AD53" i="18"/>
  <c r="AD52" i="18"/>
  <c r="AD50" i="18"/>
  <c r="AD49" i="18"/>
  <c r="AD48" i="18"/>
  <c r="AD47" i="18"/>
  <c r="AD45" i="18"/>
  <c r="AD46" i="18" s="1"/>
  <c r="AD42" i="18"/>
  <c r="AD41" i="18"/>
  <c r="AD40" i="18"/>
  <c r="AD39" i="18"/>
  <c r="AD38" i="18"/>
  <c r="AD37" i="18"/>
  <c r="AD36" i="18"/>
  <c r="AD35" i="18"/>
  <c r="AD34" i="18"/>
  <c r="AD33" i="18"/>
  <c r="AD32" i="18"/>
  <c r="AD31" i="18"/>
  <c r="AD30" i="18"/>
  <c r="AD29" i="18"/>
  <c r="AD28" i="18"/>
  <c r="AD27" i="18"/>
  <c r="AD26" i="18"/>
  <c r="AD25" i="18"/>
  <c r="AD24" i="18"/>
  <c r="AD23" i="18"/>
  <c r="AD22" i="18"/>
  <c r="AB56" i="18"/>
  <c r="AB57" i="18" s="1"/>
  <c r="AB54" i="18"/>
  <c r="AB53" i="18"/>
  <c r="AB52" i="18"/>
  <c r="AB50" i="18"/>
  <c r="AB49" i="18"/>
  <c r="AB48" i="18"/>
  <c r="AB47" i="18"/>
  <c r="AB45" i="18"/>
  <c r="AB46" i="18" s="1"/>
  <c r="AB42" i="18"/>
  <c r="AB41" i="18"/>
  <c r="AB40" i="18"/>
  <c r="AB39" i="18"/>
  <c r="AB38" i="18"/>
  <c r="AB37" i="18"/>
  <c r="AB36" i="18"/>
  <c r="AB35" i="18"/>
  <c r="AB34" i="18"/>
  <c r="AB33" i="18"/>
  <c r="AB32" i="18"/>
  <c r="AB31" i="18"/>
  <c r="AB30" i="18"/>
  <c r="AB29" i="18"/>
  <c r="AB28" i="18"/>
  <c r="AB27" i="18"/>
  <c r="AB26" i="18"/>
  <c r="AB25" i="18"/>
  <c r="AB24" i="18"/>
  <c r="AB23" i="18"/>
  <c r="AB22" i="18"/>
  <c r="Z56" i="18"/>
  <c r="Z54" i="18"/>
  <c r="AJ54" i="18" s="1"/>
  <c r="Z53" i="18"/>
  <c r="Z52" i="18"/>
  <c r="Z50" i="18"/>
  <c r="Z49" i="18"/>
  <c r="AJ49" i="18" s="1"/>
  <c r="Z48" i="18"/>
  <c r="Z47" i="18"/>
  <c r="Z45" i="18"/>
  <c r="Z42" i="18"/>
  <c r="AJ42" i="18" s="1"/>
  <c r="Z41" i="18"/>
  <c r="Z40" i="18"/>
  <c r="AJ40" i="18" s="1"/>
  <c r="Z39" i="18"/>
  <c r="Z38" i="18"/>
  <c r="AJ38" i="18" s="1"/>
  <c r="Z37" i="18"/>
  <c r="Z36" i="18"/>
  <c r="AJ36" i="18" s="1"/>
  <c r="Z35" i="18"/>
  <c r="AJ35" i="18" s="1"/>
  <c r="Z34" i="18"/>
  <c r="AJ34" i="18" s="1"/>
  <c r="Z33" i="18"/>
  <c r="Z32" i="18"/>
  <c r="AJ32" i="18" s="1"/>
  <c r="Z31" i="18"/>
  <c r="Z30" i="18"/>
  <c r="AJ30" i="18" s="1"/>
  <c r="Z29" i="18"/>
  <c r="Z28" i="18"/>
  <c r="AJ28" i="18" s="1"/>
  <c r="Z27" i="18"/>
  <c r="AJ27" i="18" s="1"/>
  <c r="Z26" i="18"/>
  <c r="AJ26" i="18" s="1"/>
  <c r="Z25" i="18"/>
  <c r="Z24" i="18"/>
  <c r="AJ24" i="18" s="1"/>
  <c r="Z23" i="18"/>
  <c r="Z22" i="18"/>
  <c r="X56" i="18"/>
  <c r="X57" i="18" s="1"/>
  <c r="X54" i="18"/>
  <c r="X53" i="18"/>
  <c r="X52" i="18"/>
  <c r="X50" i="18"/>
  <c r="X49" i="18"/>
  <c r="X48" i="18"/>
  <c r="X47" i="18"/>
  <c r="X45" i="18"/>
  <c r="X46" i="18" s="1"/>
  <c r="X42" i="18"/>
  <c r="X41" i="18"/>
  <c r="X40" i="18"/>
  <c r="X39" i="18"/>
  <c r="X38" i="18"/>
  <c r="X37" i="18"/>
  <c r="X36" i="18"/>
  <c r="X35" i="18"/>
  <c r="X34" i="18"/>
  <c r="X33" i="18"/>
  <c r="X32" i="18"/>
  <c r="X31" i="18"/>
  <c r="X30" i="18"/>
  <c r="X29" i="18"/>
  <c r="X28" i="18"/>
  <c r="X27" i="18"/>
  <c r="X26" i="18"/>
  <c r="X25" i="18"/>
  <c r="X24" i="18"/>
  <c r="X23" i="18"/>
  <c r="X22" i="18"/>
  <c r="T56" i="18"/>
  <c r="T57" i="18" s="1"/>
  <c r="T54" i="18"/>
  <c r="T53" i="18"/>
  <c r="T52" i="18"/>
  <c r="T50" i="18"/>
  <c r="T49" i="18"/>
  <c r="T48" i="18"/>
  <c r="T47" i="18"/>
  <c r="T45" i="18"/>
  <c r="T46" i="18" s="1"/>
  <c r="T42" i="18"/>
  <c r="T41" i="18"/>
  <c r="T40" i="18"/>
  <c r="T39" i="18"/>
  <c r="T38" i="18"/>
  <c r="T37" i="18"/>
  <c r="T36" i="18"/>
  <c r="T35" i="18"/>
  <c r="T34" i="18"/>
  <c r="T33" i="18"/>
  <c r="T32" i="18"/>
  <c r="T31" i="18"/>
  <c r="T30" i="18"/>
  <c r="T29" i="18"/>
  <c r="T28" i="18"/>
  <c r="T27" i="18"/>
  <c r="T26" i="18"/>
  <c r="T25" i="18"/>
  <c r="T24" i="18"/>
  <c r="T23" i="18"/>
  <c r="T22" i="18"/>
  <c r="R56" i="18"/>
  <c r="R57" i="18" s="1"/>
  <c r="R54" i="18"/>
  <c r="R53" i="18"/>
  <c r="R52" i="18"/>
  <c r="R50" i="18"/>
  <c r="R49" i="18"/>
  <c r="R48" i="18"/>
  <c r="R47" i="18"/>
  <c r="R45" i="18"/>
  <c r="R46" i="18" s="1"/>
  <c r="R42" i="18"/>
  <c r="R41" i="18"/>
  <c r="R40" i="18"/>
  <c r="R39" i="18"/>
  <c r="R38" i="18"/>
  <c r="R37" i="18"/>
  <c r="R36" i="18"/>
  <c r="R35" i="18"/>
  <c r="R34" i="18"/>
  <c r="R33" i="18"/>
  <c r="R32" i="18"/>
  <c r="R31" i="18"/>
  <c r="R30" i="18"/>
  <c r="R29" i="18"/>
  <c r="R28" i="18"/>
  <c r="R27" i="18"/>
  <c r="R26" i="18"/>
  <c r="R25" i="18"/>
  <c r="R24" i="18"/>
  <c r="R23" i="18"/>
  <c r="R22" i="18"/>
  <c r="P56" i="18"/>
  <c r="P57" i="18" s="1"/>
  <c r="N56" i="18"/>
  <c r="N57" i="18" s="1"/>
  <c r="P54" i="18"/>
  <c r="P53" i="18"/>
  <c r="P52" i="18"/>
  <c r="P55" i="18" s="1"/>
  <c r="P50" i="18"/>
  <c r="P49" i="18"/>
  <c r="P48" i="18"/>
  <c r="P47" i="18"/>
  <c r="P51" i="18" s="1"/>
  <c r="P45" i="18"/>
  <c r="P46" i="18" s="1"/>
  <c r="P42" i="18"/>
  <c r="P41" i="18"/>
  <c r="P40" i="18"/>
  <c r="P39" i="18"/>
  <c r="P38" i="18"/>
  <c r="P37" i="18"/>
  <c r="P36" i="18"/>
  <c r="P35" i="18"/>
  <c r="P34" i="18"/>
  <c r="P33" i="18"/>
  <c r="P32" i="18"/>
  <c r="P31" i="18"/>
  <c r="P30" i="18"/>
  <c r="P29" i="18"/>
  <c r="P28" i="18"/>
  <c r="P27" i="18"/>
  <c r="P26" i="18"/>
  <c r="P25" i="18"/>
  <c r="P24" i="18"/>
  <c r="P23" i="18"/>
  <c r="P22" i="18"/>
  <c r="N54" i="18"/>
  <c r="N53" i="18"/>
  <c r="N52" i="18"/>
  <c r="N50" i="18"/>
  <c r="N49" i="18"/>
  <c r="N48" i="18"/>
  <c r="N47" i="18"/>
  <c r="N45" i="18"/>
  <c r="N46" i="18" s="1"/>
  <c r="N42" i="18"/>
  <c r="N41" i="18"/>
  <c r="N40" i="18"/>
  <c r="N39" i="18"/>
  <c r="N38" i="18"/>
  <c r="N37" i="18"/>
  <c r="N36" i="18"/>
  <c r="N35" i="18"/>
  <c r="N34" i="18"/>
  <c r="N33" i="18"/>
  <c r="N32" i="18"/>
  <c r="N31" i="18"/>
  <c r="N30" i="18"/>
  <c r="N29" i="18"/>
  <c r="N28" i="18"/>
  <c r="N27" i="18"/>
  <c r="N26" i="18"/>
  <c r="N25" i="18"/>
  <c r="N24" i="18"/>
  <c r="N23" i="18"/>
  <c r="N22" i="18"/>
  <c r="J54" i="18"/>
  <c r="J53" i="18"/>
  <c r="J52" i="18"/>
  <c r="J50" i="18"/>
  <c r="J49" i="18"/>
  <c r="J48" i="18"/>
  <c r="J47" i="18"/>
  <c r="J45" i="18"/>
  <c r="J46" i="18" s="1"/>
  <c r="J42" i="18"/>
  <c r="J41" i="18"/>
  <c r="J40" i="18"/>
  <c r="J39" i="18"/>
  <c r="J38" i="18"/>
  <c r="J37" i="18"/>
  <c r="J36" i="18"/>
  <c r="J35" i="18"/>
  <c r="J34" i="18"/>
  <c r="J33" i="18"/>
  <c r="J32" i="18"/>
  <c r="J31" i="18"/>
  <c r="J30" i="18"/>
  <c r="J29" i="18"/>
  <c r="J28" i="18"/>
  <c r="J27" i="18"/>
  <c r="J26" i="18"/>
  <c r="J25" i="18"/>
  <c r="J24" i="18"/>
  <c r="J23" i="18"/>
  <c r="J22" i="18"/>
  <c r="J43" i="18" s="1"/>
  <c r="H54" i="18"/>
  <c r="H53" i="18"/>
  <c r="H52" i="18"/>
  <c r="H50" i="18"/>
  <c r="H49" i="18"/>
  <c r="H48" i="18"/>
  <c r="H47" i="18"/>
  <c r="H45" i="18"/>
  <c r="H46" i="18" s="1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F54" i="18"/>
  <c r="F53" i="18"/>
  <c r="F52" i="18"/>
  <c r="F55" i="18" s="1"/>
  <c r="F50" i="18"/>
  <c r="F49" i="18"/>
  <c r="F48" i="18"/>
  <c r="F47" i="18"/>
  <c r="F51" i="18" s="1"/>
  <c r="F45" i="18"/>
  <c r="F46" i="18" s="1"/>
  <c r="F42" i="18"/>
  <c r="F41" i="18"/>
  <c r="F40" i="18"/>
  <c r="F39" i="18"/>
  <c r="F38" i="18"/>
  <c r="F37" i="18"/>
  <c r="F36" i="18"/>
  <c r="F35" i="18"/>
  <c r="F34" i="18"/>
  <c r="F33" i="18"/>
  <c r="F32" i="18"/>
  <c r="F31" i="18"/>
  <c r="F30" i="18"/>
  <c r="F29" i="18"/>
  <c r="F28" i="18"/>
  <c r="F27" i="18"/>
  <c r="F26" i="18"/>
  <c r="F25" i="18"/>
  <c r="F24" i="18"/>
  <c r="F23" i="18"/>
  <c r="F22" i="18"/>
  <c r="D54" i="18"/>
  <c r="D53" i="18"/>
  <c r="D52" i="18"/>
  <c r="D50" i="18"/>
  <c r="D49" i="18"/>
  <c r="D48" i="18"/>
  <c r="D47" i="18"/>
  <c r="D45" i="18"/>
  <c r="D46" i="18" s="1"/>
  <c r="D42" i="18"/>
  <c r="D41" i="18"/>
  <c r="D40" i="18"/>
  <c r="D39" i="18"/>
  <c r="D38" i="18"/>
  <c r="D37" i="18"/>
  <c r="D36" i="18"/>
  <c r="D35" i="18"/>
  <c r="D34" i="18"/>
  <c r="D33" i="18"/>
  <c r="D32" i="18"/>
  <c r="D31" i="18"/>
  <c r="D30" i="18"/>
  <c r="D29" i="18"/>
  <c r="D28" i="18"/>
  <c r="D27" i="18"/>
  <c r="D26" i="18"/>
  <c r="D25" i="18"/>
  <c r="D24" i="18"/>
  <c r="D23" i="18"/>
  <c r="D22" i="18"/>
  <c r="AX56" i="23"/>
  <c r="AX57" i="23" s="1"/>
  <c r="AX54" i="23"/>
  <c r="AX53" i="23"/>
  <c r="AX52" i="23"/>
  <c r="AX50" i="23"/>
  <c r="AX49" i="23"/>
  <c r="AX48" i="23"/>
  <c r="AX47" i="23"/>
  <c r="AX45" i="23"/>
  <c r="AX46" i="23" s="1"/>
  <c r="AX42" i="23"/>
  <c r="AX41" i="23"/>
  <c r="AX40" i="23"/>
  <c r="AX39" i="23"/>
  <c r="AX38" i="23"/>
  <c r="AX37" i="23"/>
  <c r="AX36" i="23"/>
  <c r="AX35" i="23"/>
  <c r="AX34" i="23"/>
  <c r="AX33" i="23"/>
  <c r="AX32" i="23"/>
  <c r="AX31" i="23"/>
  <c r="AX30" i="23"/>
  <c r="AX29" i="23"/>
  <c r="AX28" i="23"/>
  <c r="AX27" i="23"/>
  <c r="AX26" i="23"/>
  <c r="AX25" i="23"/>
  <c r="AX24" i="23"/>
  <c r="AX23" i="23"/>
  <c r="AX22" i="23"/>
  <c r="AV56" i="23"/>
  <c r="AV57" i="23" s="1"/>
  <c r="AV54" i="23"/>
  <c r="AV53" i="23"/>
  <c r="AV52" i="23"/>
  <c r="AV50" i="23"/>
  <c r="AV49" i="23"/>
  <c r="AV48" i="23"/>
  <c r="AV47" i="23"/>
  <c r="AV45" i="23"/>
  <c r="AV46" i="23" s="1"/>
  <c r="AV42" i="23"/>
  <c r="AV41" i="23"/>
  <c r="AV40" i="23"/>
  <c r="AV39" i="23"/>
  <c r="AV38" i="23"/>
  <c r="AV37" i="23"/>
  <c r="AV36" i="23"/>
  <c r="AV35" i="23"/>
  <c r="AV34" i="23"/>
  <c r="AV33" i="23"/>
  <c r="AV32" i="23"/>
  <c r="AV31" i="23"/>
  <c r="AV30" i="23"/>
  <c r="AV29" i="23"/>
  <c r="AV28" i="23"/>
  <c r="AV27" i="23"/>
  <c r="AV26" i="23"/>
  <c r="AV25" i="23"/>
  <c r="AV24" i="23"/>
  <c r="AV23" i="23"/>
  <c r="AV22" i="23"/>
  <c r="AT56" i="23"/>
  <c r="AT57" i="23" s="1"/>
  <c r="AT54" i="23"/>
  <c r="AT53" i="23"/>
  <c r="AT52" i="23"/>
  <c r="AT50" i="23"/>
  <c r="AT49" i="23"/>
  <c r="AT48" i="23"/>
  <c r="AT47" i="23"/>
  <c r="AT45" i="23"/>
  <c r="AT46" i="23" s="1"/>
  <c r="AT42" i="23"/>
  <c r="AT41" i="23"/>
  <c r="AT40" i="23"/>
  <c r="AT39" i="23"/>
  <c r="AT38" i="23"/>
  <c r="AT37" i="23"/>
  <c r="AT36" i="23"/>
  <c r="AT35" i="23"/>
  <c r="AT34" i="23"/>
  <c r="AT33" i="23"/>
  <c r="AT32" i="23"/>
  <c r="AT31" i="23"/>
  <c r="AT30" i="23"/>
  <c r="AT29" i="23"/>
  <c r="AT28" i="23"/>
  <c r="AT27" i="23"/>
  <c r="AT26" i="23"/>
  <c r="AT25" i="23"/>
  <c r="AT24" i="23"/>
  <c r="AT23" i="23"/>
  <c r="AT22" i="23"/>
  <c r="AR56" i="23"/>
  <c r="AR57" i="23" s="1"/>
  <c r="AR54" i="23"/>
  <c r="AR53" i="23"/>
  <c r="AR52" i="23"/>
  <c r="AR50" i="23"/>
  <c r="AR49" i="23"/>
  <c r="AR48" i="23"/>
  <c r="AR47" i="23"/>
  <c r="AR45" i="23"/>
  <c r="AR46" i="23" s="1"/>
  <c r="AR42" i="23"/>
  <c r="AR41" i="23"/>
  <c r="AR40" i="23"/>
  <c r="AR39" i="23"/>
  <c r="AR38" i="23"/>
  <c r="AR37" i="23"/>
  <c r="AR36" i="23"/>
  <c r="AR35" i="23"/>
  <c r="AR34" i="23"/>
  <c r="AR33" i="23"/>
  <c r="AR32" i="23"/>
  <c r="AR31" i="23"/>
  <c r="AR30" i="23"/>
  <c r="AR29" i="23"/>
  <c r="AR28" i="23"/>
  <c r="AR27" i="23"/>
  <c r="AR26" i="23"/>
  <c r="AR25" i="23"/>
  <c r="AR24" i="23"/>
  <c r="AR23" i="23"/>
  <c r="AR22" i="23"/>
  <c r="AP56" i="23"/>
  <c r="AP57" i="23" s="1"/>
  <c r="AP54" i="23"/>
  <c r="AP53" i="23"/>
  <c r="AP52" i="23"/>
  <c r="AP55" i="23" s="1"/>
  <c r="AP50" i="23"/>
  <c r="AP49" i="23"/>
  <c r="AP48" i="23"/>
  <c r="AP47" i="23"/>
  <c r="AP45" i="23"/>
  <c r="AP46" i="23" s="1"/>
  <c r="AP42" i="23"/>
  <c r="AP41" i="23"/>
  <c r="AP40" i="23"/>
  <c r="AP39" i="23"/>
  <c r="AP38" i="23"/>
  <c r="AP37" i="23"/>
  <c r="AP36" i="23"/>
  <c r="AP35" i="23"/>
  <c r="AP34" i="23"/>
  <c r="AP33" i="23"/>
  <c r="AP32" i="23"/>
  <c r="AP31" i="23"/>
  <c r="AP30" i="23"/>
  <c r="AP29" i="23"/>
  <c r="AP28" i="23"/>
  <c r="AP27" i="23"/>
  <c r="AP26" i="23"/>
  <c r="AP25" i="23"/>
  <c r="AP24" i="23"/>
  <c r="AP23" i="23"/>
  <c r="AP22" i="23"/>
  <c r="AN56" i="23"/>
  <c r="AN57" i="23" s="1"/>
  <c r="AN54" i="23"/>
  <c r="AN53" i="23"/>
  <c r="AN52" i="23"/>
  <c r="AN50" i="23"/>
  <c r="AN49" i="23"/>
  <c r="AN48" i="23"/>
  <c r="AN47" i="23"/>
  <c r="AN45" i="23"/>
  <c r="AN46" i="23" s="1"/>
  <c r="AN42" i="23"/>
  <c r="AN41" i="23"/>
  <c r="AN40" i="23"/>
  <c r="AN39" i="23"/>
  <c r="AN38" i="23"/>
  <c r="AN37" i="23"/>
  <c r="AN36" i="23"/>
  <c r="AN35" i="23"/>
  <c r="AN34" i="23"/>
  <c r="AN33" i="23"/>
  <c r="AN32" i="23"/>
  <c r="AN31" i="23"/>
  <c r="AN30" i="23"/>
  <c r="AN29" i="23"/>
  <c r="AN28" i="23"/>
  <c r="AN27" i="23"/>
  <c r="AN26" i="23"/>
  <c r="AN25" i="23"/>
  <c r="AN24" i="23"/>
  <c r="AN23" i="23"/>
  <c r="AN22" i="23"/>
  <c r="AH56" i="23"/>
  <c r="AH57" i="23" s="1"/>
  <c r="AH54" i="23"/>
  <c r="AH53" i="23"/>
  <c r="AH52" i="23"/>
  <c r="AH55" i="23" s="1"/>
  <c r="AH50" i="23"/>
  <c r="AH49" i="23"/>
  <c r="AH48" i="23"/>
  <c r="AH47" i="23"/>
  <c r="AH45" i="23"/>
  <c r="AH46" i="23" s="1"/>
  <c r="AH42" i="23"/>
  <c r="AH41" i="23"/>
  <c r="AH40" i="23"/>
  <c r="AH39" i="23"/>
  <c r="AH38" i="23"/>
  <c r="AH37" i="23"/>
  <c r="AH36" i="23"/>
  <c r="AH35" i="23"/>
  <c r="AH34" i="23"/>
  <c r="AH33" i="23"/>
  <c r="AH32" i="23"/>
  <c r="AH31" i="23"/>
  <c r="AH30" i="23"/>
  <c r="AH29" i="23"/>
  <c r="AH28" i="23"/>
  <c r="AH27" i="23"/>
  <c r="AH26" i="23"/>
  <c r="AH25" i="23"/>
  <c r="AH24" i="23"/>
  <c r="AH23" i="23"/>
  <c r="AH22" i="23"/>
  <c r="AF56" i="23"/>
  <c r="AF57" i="23" s="1"/>
  <c r="AF54" i="23"/>
  <c r="AF53" i="23"/>
  <c r="AF52" i="23"/>
  <c r="AF50" i="23"/>
  <c r="AF49" i="23"/>
  <c r="AF48" i="23"/>
  <c r="AF47" i="23"/>
  <c r="AF45" i="23"/>
  <c r="AF46" i="23" s="1"/>
  <c r="AF42" i="23"/>
  <c r="AF41" i="23"/>
  <c r="AF40" i="23"/>
  <c r="AF39" i="23"/>
  <c r="AF38" i="23"/>
  <c r="AF37" i="23"/>
  <c r="AF36" i="23"/>
  <c r="AF35" i="23"/>
  <c r="AF34" i="23"/>
  <c r="AF33" i="23"/>
  <c r="AF32" i="23"/>
  <c r="AF31" i="23"/>
  <c r="AF30" i="23"/>
  <c r="AF29" i="23"/>
  <c r="AF28" i="23"/>
  <c r="AF27" i="23"/>
  <c r="AF26" i="23"/>
  <c r="AF25" i="23"/>
  <c r="AF24" i="23"/>
  <c r="AF23" i="23"/>
  <c r="AF22" i="23"/>
  <c r="AD56" i="23"/>
  <c r="AD57" i="23" s="1"/>
  <c r="AD54" i="23"/>
  <c r="AD53" i="23"/>
  <c r="AD52" i="23"/>
  <c r="AD55" i="23" s="1"/>
  <c r="AD50" i="23"/>
  <c r="AD49" i="23"/>
  <c r="AD48" i="23"/>
  <c r="AD47" i="23"/>
  <c r="AD45" i="23"/>
  <c r="AD46" i="23" s="1"/>
  <c r="AD42" i="23"/>
  <c r="AD41" i="23"/>
  <c r="AD40" i="23"/>
  <c r="AD39" i="23"/>
  <c r="AD38" i="23"/>
  <c r="AD37" i="23"/>
  <c r="AD36" i="23"/>
  <c r="AD35" i="23"/>
  <c r="AD34" i="23"/>
  <c r="AD33" i="23"/>
  <c r="AD32" i="23"/>
  <c r="AD31" i="23"/>
  <c r="AD30" i="23"/>
  <c r="AD29" i="23"/>
  <c r="AD28" i="23"/>
  <c r="AD27" i="23"/>
  <c r="AD26" i="23"/>
  <c r="AD25" i="23"/>
  <c r="AD24" i="23"/>
  <c r="AD23" i="23"/>
  <c r="AD22" i="23"/>
  <c r="AB56" i="23"/>
  <c r="AB57" i="23" s="1"/>
  <c r="AB54" i="23"/>
  <c r="AB53" i="23"/>
  <c r="AB52" i="23"/>
  <c r="AB50" i="23"/>
  <c r="AB49" i="23"/>
  <c r="AB48" i="23"/>
  <c r="AB47" i="23"/>
  <c r="AB45" i="23"/>
  <c r="AB46" i="23" s="1"/>
  <c r="AB42" i="23"/>
  <c r="AB41" i="23"/>
  <c r="AB40" i="23"/>
  <c r="AB39" i="23"/>
  <c r="AB38" i="23"/>
  <c r="AB37" i="23"/>
  <c r="AB36" i="23"/>
  <c r="AB35" i="23"/>
  <c r="AB34" i="23"/>
  <c r="AB33" i="23"/>
  <c r="AB32" i="23"/>
  <c r="AB31" i="23"/>
  <c r="AB30" i="23"/>
  <c r="AB29" i="23"/>
  <c r="AB28" i="23"/>
  <c r="AB27" i="23"/>
  <c r="AB26" i="23"/>
  <c r="AB25" i="23"/>
  <c r="AB24" i="23"/>
  <c r="AB23" i="23"/>
  <c r="AB22" i="23"/>
  <c r="Z56" i="23"/>
  <c r="Z54" i="23"/>
  <c r="AJ54" i="23" s="1"/>
  <c r="Z53" i="23"/>
  <c r="Z52" i="23"/>
  <c r="Z50" i="23"/>
  <c r="AJ50" i="23" s="1"/>
  <c r="Z49" i="23"/>
  <c r="AJ49" i="23" s="1"/>
  <c r="Z48" i="23"/>
  <c r="Z47" i="23"/>
  <c r="Z45" i="23"/>
  <c r="Z42" i="23"/>
  <c r="AJ42" i="23" s="1"/>
  <c r="Z41" i="23"/>
  <c r="Z40" i="23"/>
  <c r="AJ40" i="23" s="1"/>
  <c r="Z39" i="23"/>
  <c r="AJ39" i="23" s="1"/>
  <c r="Z38" i="23"/>
  <c r="AJ38" i="23" s="1"/>
  <c r="Z37" i="23"/>
  <c r="Z36" i="23"/>
  <c r="AJ36" i="23" s="1"/>
  <c r="Z35" i="23"/>
  <c r="Z34" i="23"/>
  <c r="AJ34" i="23" s="1"/>
  <c r="Z33" i="23"/>
  <c r="Z32" i="23"/>
  <c r="AJ32" i="23" s="1"/>
  <c r="Z31" i="23"/>
  <c r="AJ31" i="23" s="1"/>
  <c r="Z30" i="23"/>
  <c r="AJ30" i="23" s="1"/>
  <c r="Z29" i="23"/>
  <c r="Z28" i="23"/>
  <c r="AJ28" i="23" s="1"/>
  <c r="Z27" i="23"/>
  <c r="Z26" i="23"/>
  <c r="AJ26" i="23" s="1"/>
  <c r="Z25" i="23"/>
  <c r="Z24" i="23"/>
  <c r="AJ24" i="23" s="1"/>
  <c r="Z23" i="23"/>
  <c r="AJ23" i="23" s="1"/>
  <c r="Z22" i="23"/>
  <c r="X56" i="23"/>
  <c r="X57" i="23" s="1"/>
  <c r="X54" i="23"/>
  <c r="X53" i="23"/>
  <c r="X52" i="23"/>
  <c r="X50" i="23"/>
  <c r="X49" i="23"/>
  <c r="X48" i="23"/>
  <c r="X47" i="23"/>
  <c r="X45" i="23"/>
  <c r="X46" i="23" s="1"/>
  <c r="X42" i="23"/>
  <c r="X41" i="23"/>
  <c r="X40" i="23"/>
  <c r="X39" i="23"/>
  <c r="X38" i="23"/>
  <c r="X37" i="23"/>
  <c r="X36" i="23"/>
  <c r="X35" i="23"/>
  <c r="X34" i="23"/>
  <c r="X33" i="23"/>
  <c r="X32" i="23"/>
  <c r="X31" i="23"/>
  <c r="X30" i="23"/>
  <c r="X29" i="23"/>
  <c r="X28" i="23"/>
  <c r="X27" i="23"/>
  <c r="X26" i="23"/>
  <c r="X25" i="23"/>
  <c r="X24" i="23"/>
  <c r="X23" i="23"/>
  <c r="X22" i="23"/>
  <c r="T56" i="23"/>
  <c r="T57" i="23" s="1"/>
  <c r="T54" i="23"/>
  <c r="T53" i="23"/>
  <c r="T52" i="23"/>
  <c r="T50" i="23"/>
  <c r="T49" i="23"/>
  <c r="T48" i="23"/>
  <c r="T47" i="23"/>
  <c r="T45" i="23"/>
  <c r="T46" i="23" s="1"/>
  <c r="T42" i="23"/>
  <c r="T41" i="23"/>
  <c r="T40" i="23"/>
  <c r="T39" i="23"/>
  <c r="T38" i="23"/>
  <c r="T37" i="23"/>
  <c r="T36" i="23"/>
  <c r="T35" i="23"/>
  <c r="T34" i="23"/>
  <c r="T33" i="23"/>
  <c r="T32" i="23"/>
  <c r="T31" i="23"/>
  <c r="T30" i="23"/>
  <c r="T29" i="23"/>
  <c r="T28" i="23"/>
  <c r="T27" i="23"/>
  <c r="T26" i="23"/>
  <c r="T25" i="23"/>
  <c r="T24" i="23"/>
  <c r="T23" i="23"/>
  <c r="T22" i="23"/>
  <c r="R56" i="23"/>
  <c r="R57" i="23" s="1"/>
  <c r="R54" i="23"/>
  <c r="R53" i="23"/>
  <c r="R52" i="23"/>
  <c r="R50" i="23"/>
  <c r="R49" i="23"/>
  <c r="R48" i="23"/>
  <c r="R47" i="23"/>
  <c r="R45" i="23"/>
  <c r="R46" i="23" s="1"/>
  <c r="R42" i="23"/>
  <c r="R41" i="23"/>
  <c r="R40" i="23"/>
  <c r="R39" i="23"/>
  <c r="R38" i="23"/>
  <c r="R37" i="23"/>
  <c r="R36" i="23"/>
  <c r="R35" i="23"/>
  <c r="R34" i="23"/>
  <c r="R33" i="23"/>
  <c r="R32" i="23"/>
  <c r="R31" i="23"/>
  <c r="R30" i="23"/>
  <c r="R29" i="23"/>
  <c r="R28" i="23"/>
  <c r="R27" i="23"/>
  <c r="R26" i="23"/>
  <c r="R25" i="23"/>
  <c r="R24" i="23"/>
  <c r="R23" i="23"/>
  <c r="R22" i="23"/>
  <c r="P56" i="23"/>
  <c r="P57" i="23" s="1"/>
  <c r="N56" i="23"/>
  <c r="N57" i="23" s="1"/>
  <c r="P54" i="23"/>
  <c r="P53" i="23"/>
  <c r="P52" i="23"/>
  <c r="P55" i="23" s="1"/>
  <c r="P50" i="23"/>
  <c r="P49" i="23"/>
  <c r="P48" i="23"/>
  <c r="P47" i="23"/>
  <c r="P51" i="23" s="1"/>
  <c r="P45" i="23"/>
  <c r="P46" i="23" s="1"/>
  <c r="P42" i="23"/>
  <c r="P41" i="23"/>
  <c r="P40" i="23"/>
  <c r="P39" i="23"/>
  <c r="P38" i="23"/>
  <c r="P37" i="23"/>
  <c r="P36" i="23"/>
  <c r="P35" i="23"/>
  <c r="P34" i="23"/>
  <c r="P33" i="23"/>
  <c r="P32" i="23"/>
  <c r="P31" i="23"/>
  <c r="P30" i="23"/>
  <c r="P29" i="23"/>
  <c r="P28" i="23"/>
  <c r="P27" i="23"/>
  <c r="P26" i="23"/>
  <c r="P25" i="23"/>
  <c r="P24" i="23"/>
  <c r="P23" i="23"/>
  <c r="P22" i="23"/>
  <c r="N54" i="23"/>
  <c r="N53" i="23"/>
  <c r="N52" i="23"/>
  <c r="N50" i="23"/>
  <c r="N49" i="23"/>
  <c r="N48" i="23"/>
  <c r="N47" i="23"/>
  <c r="N45" i="23"/>
  <c r="N46" i="23" s="1"/>
  <c r="N42" i="23"/>
  <c r="N41" i="23"/>
  <c r="N40" i="23"/>
  <c r="N39" i="23"/>
  <c r="N38" i="23"/>
  <c r="N37" i="23"/>
  <c r="N36" i="23"/>
  <c r="N35" i="23"/>
  <c r="N34" i="23"/>
  <c r="N33" i="23"/>
  <c r="N32" i="23"/>
  <c r="N31" i="23"/>
  <c r="N30" i="23"/>
  <c r="N29" i="23"/>
  <c r="N28" i="23"/>
  <c r="N27" i="23"/>
  <c r="N26" i="23"/>
  <c r="N25" i="23"/>
  <c r="N24" i="23"/>
  <c r="N23" i="23"/>
  <c r="N22" i="23"/>
  <c r="J54" i="23"/>
  <c r="J53" i="23"/>
  <c r="J52" i="23"/>
  <c r="J50" i="23"/>
  <c r="J49" i="23"/>
  <c r="J48" i="23"/>
  <c r="J47" i="23"/>
  <c r="J45" i="23"/>
  <c r="J46" i="23" s="1"/>
  <c r="J42" i="23"/>
  <c r="J41" i="23"/>
  <c r="J40" i="23"/>
  <c r="J39" i="23"/>
  <c r="J38" i="23"/>
  <c r="J37" i="23"/>
  <c r="J36" i="23"/>
  <c r="J35" i="23"/>
  <c r="J34" i="23"/>
  <c r="J33" i="23"/>
  <c r="J32" i="23"/>
  <c r="J31" i="23"/>
  <c r="J30" i="23"/>
  <c r="J29" i="23"/>
  <c r="J28" i="23"/>
  <c r="J27" i="23"/>
  <c r="J26" i="23"/>
  <c r="J25" i="23"/>
  <c r="J24" i="23"/>
  <c r="J23" i="23"/>
  <c r="J22" i="23"/>
  <c r="H54" i="23"/>
  <c r="H53" i="23"/>
  <c r="H52" i="23"/>
  <c r="H50" i="23"/>
  <c r="H49" i="23"/>
  <c r="H48" i="23"/>
  <c r="H47" i="23"/>
  <c r="H45" i="23"/>
  <c r="H46" i="23" s="1"/>
  <c r="H42" i="23"/>
  <c r="H41" i="23"/>
  <c r="H40" i="23"/>
  <c r="H39" i="23"/>
  <c r="H38" i="23"/>
  <c r="H37" i="23"/>
  <c r="H36" i="23"/>
  <c r="H35" i="23"/>
  <c r="H34" i="23"/>
  <c r="H33" i="23"/>
  <c r="H32" i="23"/>
  <c r="H31" i="23"/>
  <c r="H30" i="23"/>
  <c r="H29" i="23"/>
  <c r="H28" i="23"/>
  <c r="H27" i="23"/>
  <c r="H26" i="23"/>
  <c r="H25" i="23"/>
  <c r="H24" i="23"/>
  <c r="H23" i="23"/>
  <c r="H22" i="23"/>
  <c r="F54" i="23"/>
  <c r="F53" i="23"/>
  <c r="F52" i="23"/>
  <c r="F55" i="23" s="1"/>
  <c r="F50" i="23"/>
  <c r="F49" i="23"/>
  <c r="F48" i="23"/>
  <c r="F47" i="23"/>
  <c r="F51" i="23" s="1"/>
  <c r="F45" i="23"/>
  <c r="F46" i="23" s="1"/>
  <c r="F42" i="23"/>
  <c r="F41" i="23"/>
  <c r="F40" i="23"/>
  <c r="F39" i="23"/>
  <c r="F38" i="23"/>
  <c r="F37" i="23"/>
  <c r="F36" i="23"/>
  <c r="F35" i="23"/>
  <c r="F34" i="23"/>
  <c r="F33" i="23"/>
  <c r="F32" i="23"/>
  <c r="F31" i="23"/>
  <c r="F30" i="23"/>
  <c r="F29" i="23"/>
  <c r="F28" i="23"/>
  <c r="F27" i="23"/>
  <c r="F26" i="23"/>
  <c r="F25" i="23"/>
  <c r="F24" i="23"/>
  <c r="F23" i="23"/>
  <c r="F22" i="23"/>
  <c r="D54" i="23"/>
  <c r="D53" i="23"/>
  <c r="D52" i="23"/>
  <c r="D50" i="23"/>
  <c r="D49" i="23"/>
  <c r="D48" i="23"/>
  <c r="D47" i="23"/>
  <c r="D45" i="23"/>
  <c r="D46" i="23" s="1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AX56" i="24"/>
  <c r="AX57" i="24" s="1"/>
  <c r="AX54" i="24"/>
  <c r="AX53" i="24"/>
  <c r="AX52" i="24"/>
  <c r="AX50" i="24"/>
  <c r="AX49" i="24"/>
  <c r="AX48" i="24"/>
  <c r="AX47" i="24"/>
  <c r="AX45" i="24"/>
  <c r="AX46" i="24" s="1"/>
  <c r="AX42" i="24"/>
  <c r="AX41" i="24"/>
  <c r="AX40" i="24"/>
  <c r="AX39" i="24"/>
  <c r="AX38" i="24"/>
  <c r="AX37" i="24"/>
  <c r="AX36" i="24"/>
  <c r="AX35" i="24"/>
  <c r="AX34" i="24"/>
  <c r="AX33" i="24"/>
  <c r="AX32" i="24"/>
  <c r="AX31" i="24"/>
  <c r="AX30" i="24"/>
  <c r="AX29" i="24"/>
  <c r="AX28" i="24"/>
  <c r="AX27" i="24"/>
  <c r="AX26" i="24"/>
  <c r="AX25" i="24"/>
  <c r="AX24" i="24"/>
  <c r="AX23" i="24"/>
  <c r="AX22" i="24"/>
  <c r="AV56" i="24"/>
  <c r="AV57" i="24" s="1"/>
  <c r="AV54" i="24"/>
  <c r="AV53" i="24"/>
  <c r="AV52" i="24"/>
  <c r="AV50" i="24"/>
  <c r="AV49" i="24"/>
  <c r="AV48" i="24"/>
  <c r="AV47" i="24"/>
  <c r="AV45" i="24"/>
  <c r="AV46" i="24" s="1"/>
  <c r="AV42" i="24"/>
  <c r="AV41" i="24"/>
  <c r="AV40" i="24"/>
  <c r="AV39" i="24"/>
  <c r="AV38" i="24"/>
  <c r="AV37" i="24"/>
  <c r="AV36" i="24"/>
  <c r="AV35" i="24"/>
  <c r="AV34" i="24"/>
  <c r="AV33" i="24"/>
  <c r="AV32" i="24"/>
  <c r="AV31" i="24"/>
  <c r="AV30" i="24"/>
  <c r="AV29" i="24"/>
  <c r="AV28" i="24"/>
  <c r="AV27" i="24"/>
  <c r="AV26" i="24"/>
  <c r="AV25" i="24"/>
  <c r="AV24" i="24"/>
  <c r="AV23" i="24"/>
  <c r="AV22" i="24"/>
  <c r="AT56" i="24"/>
  <c r="AT57" i="24" s="1"/>
  <c r="AT54" i="24"/>
  <c r="AT53" i="24"/>
  <c r="AT52" i="24"/>
  <c r="AT50" i="24"/>
  <c r="AT49" i="24"/>
  <c r="AT48" i="24"/>
  <c r="AT47" i="24"/>
  <c r="AT45" i="24"/>
  <c r="AT46" i="24" s="1"/>
  <c r="AT42" i="24"/>
  <c r="AT41" i="24"/>
  <c r="AT40" i="24"/>
  <c r="AT39" i="24"/>
  <c r="AT38" i="24"/>
  <c r="AT37" i="24"/>
  <c r="AT36" i="24"/>
  <c r="AT35" i="24"/>
  <c r="AT34" i="24"/>
  <c r="AT33" i="24"/>
  <c r="AT32" i="24"/>
  <c r="AT31" i="24"/>
  <c r="AT30" i="24"/>
  <c r="AT29" i="24"/>
  <c r="AT28" i="24"/>
  <c r="AT27" i="24"/>
  <c r="AT26" i="24"/>
  <c r="AT25" i="24"/>
  <c r="AT24" i="24"/>
  <c r="AT23" i="24"/>
  <c r="AT22" i="24"/>
  <c r="AR56" i="24"/>
  <c r="AR57" i="24" s="1"/>
  <c r="AR54" i="24"/>
  <c r="AR53" i="24"/>
  <c r="AR52" i="24"/>
  <c r="AR50" i="24"/>
  <c r="AR49" i="24"/>
  <c r="AR48" i="24"/>
  <c r="AR47" i="24"/>
  <c r="AR45" i="24"/>
  <c r="AR46" i="24" s="1"/>
  <c r="AR42" i="24"/>
  <c r="AR41" i="24"/>
  <c r="AR40" i="24"/>
  <c r="AR39" i="24"/>
  <c r="AR38" i="24"/>
  <c r="AR37" i="24"/>
  <c r="AR36" i="24"/>
  <c r="AR35" i="24"/>
  <c r="AR34" i="24"/>
  <c r="AR33" i="24"/>
  <c r="AR32" i="24"/>
  <c r="AR31" i="24"/>
  <c r="AR30" i="24"/>
  <c r="AR29" i="24"/>
  <c r="AR28" i="24"/>
  <c r="AR27" i="24"/>
  <c r="AR26" i="24"/>
  <c r="AR25" i="24"/>
  <c r="AR24" i="24"/>
  <c r="AR23" i="24"/>
  <c r="AR22" i="24"/>
  <c r="AP56" i="24"/>
  <c r="AP57" i="24" s="1"/>
  <c r="AP54" i="24"/>
  <c r="AP53" i="24"/>
  <c r="AP52" i="24"/>
  <c r="AP50" i="24"/>
  <c r="AP49" i="24"/>
  <c r="AP48" i="24"/>
  <c r="AP47" i="24"/>
  <c r="AP45" i="24"/>
  <c r="AP46" i="24" s="1"/>
  <c r="AP42" i="24"/>
  <c r="AP41" i="24"/>
  <c r="AP40" i="24"/>
  <c r="AP39" i="24"/>
  <c r="AP38" i="24"/>
  <c r="AP37" i="24"/>
  <c r="AP36" i="24"/>
  <c r="AP35" i="24"/>
  <c r="AP34" i="24"/>
  <c r="AP33" i="24"/>
  <c r="AP32" i="24"/>
  <c r="AP31" i="24"/>
  <c r="AP30" i="24"/>
  <c r="AP29" i="24"/>
  <c r="AP28" i="24"/>
  <c r="AP27" i="24"/>
  <c r="AP26" i="24"/>
  <c r="AP25" i="24"/>
  <c r="AP24" i="24"/>
  <c r="AP23" i="24"/>
  <c r="AP22" i="24"/>
  <c r="AN56" i="24"/>
  <c r="AN57" i="24" s="1"/>
  <c r="AN54" i="24"/>
  <c r="AN53" i="24"/>
  <c r="AN52" i="24"/>
  <c r="AN50" i="24"/>
  <c r="AN49" i="24"/>
  <c r="AN48" i="24"/>
  <c r="AN47" i="24"/>
  <c r="AN45" i="24"/>
  <c r="AN46" i="24" s="1"/>
  <c r="AN42" i="24"/>
  <c r="AN41" i="24"/>
  <c r="AN40" i="24"/>
  <c r="AN39" i="24"/>
  <c r="AN38" i="24"/>
  <c r="AN37" i="24"/>
  <c r="AN36" i="24"/>
  <c r="AN35" i="24"/>
  <c r="AN34" i="24"/>
  <c r="AN33" i="24"/>
  <c r="AN32" i="24"/>
  <c r="AN31" i="24"/>
  <c r="AN30" i="24"/>
  <c r="AN29" i="24"/>
  <c r="AN28" i="24"/>
  <c r="AN27" i="24"/>
  <c r="AN26" i="24"/>
  <c r="AN25" i="24"/>
  <c r="AN24" i="24"/>
  <c r="AN23" i="24"/>
  <c r="AN22" i="24"/>
  <c r="AH56" i="24"/>
  <c r="AH57" i="24" s="1"/>
  <c r="AH54" i="24"/>
  <c r="AH53" i="24"/>
  <c r="AH52" i="24"/>
  <c r="AH50" i="24"/>
  <c r="AH49" i="24"/>
  <c r="AH48" i="24"/>
  <c r="AH47" i="24"/>
  <c r="AH45" i="24"/>
  <c r="AH46" i="24" s="1"/>
  <c r="AH42" i="24"/>
  <c r="AH41" i="24"/>
  <c r="AH40" i="24"/>
  <c r="AH39" i="24"/>
  <c r="AH38" i="24"/>
  <c r="AH37" i="24"/>
  <c r="AH36" i="24"/>
  <c r="AH35" i="24"/>
  <c r="AH34" i="24"/>
  <c r="AH33" i="24"/>
  <c r="AH32" i="24"/>
  <c r="AH31" i="24"/>
  <c r="AH30" i="24"/>
  <c r="AH29" i="24"/>
  <c r="AH28" i="24"/>
  <c r="AH27" i="24"/>
  <c r="AH26" i="24"/>
  <c r="AH25" i="24"/>
  <c r="AH24" i="24"/>
  <c r="AH23" i="24"/>
  <c r="AH22" i="24"/>
  <c r="AF56" i="24"/>
  <c r="AF57" i="24" s="1"/>
  <c r="AF54" i="24"/>
  <c r="AF53" i="24"/>
  <c r="AF52" i="24"/>
  <c r="AF50" i="24"/>
  <c r="AF49" i="24"/>
  <c r="AF48" i="24"/>
  <c r="AF47" i="24"/>
  <c r="AF45" i="24"/>
  <c r="AF46" i="24" s="1"/>
  <c r="AF42" i="24"/>
  <c r="AF41" i="24"/>
  <c r="AF40" i="24"/>
  <c r="AF39" i="24"/>
  <c r="AF38" i="24"/>
  <c r="AF37" i="24"/>
  <c r="AF36" i="24"/>
  <c r="AF35" i="24"/>
  <c r="AF34" i="24"/>
  <c r="AF33" i="24"/>
  <c r="AF32" i="24"/>
  <c r="AF31" i="24"/>
  <c r="AF30" i="24"/>
  <c r="AF29" i="24"/>
  <c r="AF28" i="24"/>
  <c r="AF27" i="24"/>
  <c r="AF26" i="24"/>
  <c r="AF25" i="24"/>
  <c r="AF24" i="24"/>
  <c r="AF23" i="24"/>
  <c r="AF22" i="24"/>
  <c r="AD56" i="24"/>
  <c r="AD57" i="24" s="1"/>
  <c r="AD54" i="24"/>
  <c r="AD53" i="24"/>
  <c r="AD52" i="24"/>
  <c r="AD50" i="24"/>
  <c r="AD49" i="24"/>
  <c r="AD48" i="24"/>
  <c r="AD47" i="24"/>
  <c r="AD45" i="24"/>
  <c r="AD46" i="24" s="1"/>
  <c r="AD42" i="24"/>
  <c r="AD41" i="24"/>
  <c r="AD40" i="24"/>
  <c r="AD39" i="24"/>
  <c r="AD38" i="24"/>
  <c r="AD37" i="24"/>
  <c r="AD36" i="24"/>
  <c r="AD35" i="24"/>
  <c r="AD34" i="24"/>
  <c r="AD33" i="24"/>
  <c r="AD32" i="24"/>
  <c r="AD31" i="24"/>
  <c r="AD30" i="24"/>
  <c r="AD29" i="24"/>
  <c r="AD28" i="24"/>
  <c r="AD27" i="24"/>
  <c r="AD26" i="24"/>
  <c r="AD25" i="24"/>
  <c r="AD24" i="24"/>
  <c r="AD23" i="24"/>
  <c r="AD22" i="24"/>
  <c r="AB56" i="24"/>
  <c r="AB57" i="24" s="1"/>
  <c r="AB54" i="24"/>
  <c r="AB53" i="24"/>
  <c r="AB52" i="24"/>
  <c r="AB50" i="24"/>
  <c r="AB49" i="24"/>
  <c r="AB48" i="24"/>
  <c r="AB47" i="24"/>
  <c r="AB45" i="24"/>
  <c r="AB46" i="24" s="1"/>
  <c r="AB42" i="24"/>
  <c r="AB41" i="24"/>
  <c r="AB40" i="24"/>
  <c r="AB39" i="24"/>
  <c r="AB38" i="24"/>
  <c r="AB37" i="24"/>
  <c r="AB36" i="24"/>
  <c r="AB35" i="24"/>
  <c r="AB34" i="24"/>
  <c r="AB33" i="24"/>
  <c r="AB32" i="24"/>
  <c r="AB31" i="24"/>
  <c r="AB30" i="24"/>
  <c r="AB29" i="24"/>
  <c r="AB28" i="24"/>
  <c r="AB27" i="24"/>
  <c r="AB26" i="24"/>
  <c r="AB25" i="24"/>
  <c r="AB24" i="24"/>
  <c r="AB23" i="24"/>
  <c r="AB22" i="24"/>
  <c r="Z56" i="24"/>
  <c r="Z54" i="24"/>
  <c r="AJ54" i="24" s="1"/>
  <c r="Z53" i="24"/>
  <c r="Z52" i="24"/>
  <c r="Z50" i="24"/>
  <c r="Z49" i="24"/>
  <c r="AJ49" i="24" s="1"/>
  <c r="Z48" i="24"/>
  <c r="Z47" i="24"/>
  <c r="Z45" i="24"/>
  <c r="Z42" i="24"/>
  <c r="AJ42" i="24" s="1"/>
  <c r="Z41" i="24"/>
  <c r="Z40" i="24"/>
  <c r="AJ40" i="24" s="1"/>
  <c r="Z39" i="24"/>
  <c r="Z38" i="24"/>
  <c r="AJ38" i="24" s="1"/>
  <c r="Z37" i="24"/>
  <c r="Z36" i="24"/>
  <c r="AJ36" i="24" s="1"/>
  <c r="Z35" i="24"/>
  <c r="AJ35" i="24" s="1"/>
  <c r="Z34" i="24"/>
  <c r="AJ34" i="24" s="1"/>
  <c r="Z33" i="24"/>
  <c r="Z32" i="24"/>
  <c r="AJ32" i="24" s="1"/>
  <c r="Z31" i="24"/>
  <c r="Z30" i="24"/>
  <c r="AJ30" i="24" s="1"/>
  <c r="Z29" i="24"/>
  <c r="Z28" i="24"/>
  <c r="AJ28" i="24" s="1"/>
  <c r="Z27" i="24"/>
  <c r="AJ27" i="24" s="1"/>
  <c r="Z26" i="24"/>
  <c r="AJ26" i="24" s="1"/>
  <c r="Z25" i="24"/>
  <c r="Z24" i="24"/>
  <c r="AJ24" i="24" s="1"/>
  <c r="Z23" i="24"/>
  <c r="Z22" i="24"/>
  <c r="X56" i="24"/>
  <c r="X57" i="24" s="1"/>
  <c r="X54" i="24"/>
  <c r="X53" i="24"/>
  <c r="X52" i="24"/>
  <c r="X50" i="24"/>
  <c r="X49" i="24"/>
  <c r="X48" i="24"/>
  <c r="X47" i="24"/>
  <c r="X45" i="24"/>
  <c r="X46" i="24" s="1"/>
  <c r="X42" i="24"/>
  <c r="X41" i="24"/>
  <c r="X40" i="24"/>
  <c r="X39" i="24"/>
  <c r="X38" i="24"/>
  <c r="X37" i="24"/>
  <c r="X36" i="24"/>
  <c r="X35" i="24"/>
  <c r="X34" i="24"/>
  <c r="X33" i="24"/>
  <c r="X32" i="24"/>
  <c r="X31" i="24"/>
  <c r="X30" i="24"/>
  <c r="X29" i="24"/>
  <c r="X28" i="24"/>
  <c r="X27" i="24"/>
  <c r="X26" i="24"/>
  <c r="X25" i="24"/>
  <c r="X24" i="24"/>
  <c r="X23" i="24"/>
  <c r="X22" i="24"/>
  <c r="T56" i="24"/>
  <c r="T57" i="24" s="1"/>
  <c r="T54" i="24"/>
  <c r="T53" i="24"/>
  <c r="T52" i="24"/>
  <c r="T50" i="24"/>
  <c r="T49" i="24"/>
  <c r="T48" i="24"/>
  <c r="T47" i="24"/>
  <c r="T45" i="24"/>
  <c r="T46" i="24" s="1"/>
  <c r="T42" i="24"/>
  <c r="T41" i="24"/>
  <c r="T40" i="24"/>
  <c r="T39" i="24"/>
  <c r="T38" i="24"/>
  <c r="T37" i="24"/>
  <c r="T36" i="24"/>
  <c r="T35" i="24"/>
  <c r="T34" i="24"/>
  <c r="T33" i="24"/>
  <c r="T32" i="24"/>
  <c r="T31" i="24"/>
  <c r="T30" i="24"/>
  <c r="T29" i="24"/>
  <c r="T28" i="24"/>
  <c r="T27" i="24"/>
  <c r="T26" i="24"/>
  <c r="T25" i="24"/>
  <c r="T24" i="24"/>
  <c r="T23" i="24"/>
  <c r="T22" i="24"/>
  <c r="R56" i="24"/>
  <c r="R57" i="24" s="1"/>
  <c r="R54" i="24"/>
  <c r="R53" i="24"/>
  <c r="R52" i="24"/>
  <c r="R50" i="24"/>
  <c r="R49" i="24"/>
  <c r="R48" i="24"/>
  <c r="R47" i="24"/>
  <c r="R45" i="24"/>
  <c r="R46" i="24" s="1"/>
  <c r="R42" i="24"/>
  <c r="R41" i="24"/>
  <c r="R40" i="24"/>
  <c r="R39" i="24"/>
  <c r="R38" i="24"/>
  <c r="R37" i="24"/>
  <c r="R36" i="24"/>
  <c r="R35" i="24"/>
  <c r="R34" i="24"/>
  <c r="R33" i="24"/>
  <c r="R32" i="24"/>
  <c r="R31" i="24"/>
  <c r="R30" i="24"/>
  <c r="R29" i="24"/>
  <c r="R28" i="24"/>
  <c r="R27" i="24"/>
  <c r="R26" i="24"/>
  <c r="R25" i="24"/>
  <c r="R24" i="24"/>
  <c r="R23" i="24"/>
  <c r="R22" i="24"/>
  <c r="P56" i="24"/>
  <c r="P57" i="24" s="1"/>
  <c r="N56" i="24"/>
  <c r="N57" i="24" s="1"/>
  <c r="P54" i="24"/>
  <c r="P53" i="24"/>
  <c r="P52" i="24"/>
  <c r="P55" i="24" s="1"/>
  <c r="P50" i="24"/>
  <c r="P49" i="24"/>
  <c r="P48" i="24"/>
  <c r="P47" i="24"/>
  <c r="P51" i="24" s="1"/>
  <c r="P45" i="24"/>
  <c r="P46" i="24" s="1"/>
  <c r="P42" i="24"/>
  <c r="P41" i="24"/>
  <c r="P40" i="24"/>
  <c r="P39" i="24"/>
  <c r="P38" i="24"/>
  <c r="P37" i="24"/>
  <c r="P36" i="24"/>
  <c r="P35" i="24"/>
  <c r="P34" i="24"/>
  <c r="P33" i="24"/>
  <c r="P32" i="24"/>
  <c r="P31" i="24"/>
  <c r="P30" i="24"/>
  <c r="P29" i="24"/>
  <c r="P28" i="24"/>
  <c r="P27" i="24"/>
  <c r="P26" i="24"/>
  <c r="P25" i="24"/>
  <c r="P24" i="24"/>
  <c r="P23" i="24"/>
  <c r="P22" i="24"/>
  <c r="N54" i="24"/>
  <c r="N53" i="24"/>
  <c r="N52" i="24"/>
  <c r="N50" i="24"/>
  <c r="N49" i="24"/>
  <c r="N48" i="24"/>
  <c r="N47" i="24"/>
  <c r="N45" i="24"/>
  <c r="N46" i="24" s="1"/>
  <c r="N42" i="24"/>
  <c r="N41" i="24"/>
  <c r="N40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4" i="24"/>
  <c r="N23" i="24"/>
  <c r="N22" i="24"/>
  <c r="J54" i="24"/>
  <c r="J53" i="24"/>
  <c r="J52" i="24"/>
  <c r="J50" i="24"/>
  <c r="J49" i="24"/>
  <c r="J48" i="24"/>
  <c r="J47" i="24"/>
  <c r="J45" i="24"/>
  <c r="J46" i="24" s="1"/>
  <c r="J42" i="24"/>
  <c r="J41" i="24"/>
  <c r="J40" i="24"/>
  <c r="J39" i="24"/>
  <c r="J38" i="24"/>
  <c r="J37" i="24"/>
  <c r="J36" i="24"/>
  <c r="J35" i="24"/>
  <c r="J34" i="24"/>
  <c r="J33" i="24"/>
  <c r="J32" i="24"/>
  <c r="J31" i="24"/>
  <c r="J30" i="24"/>
  <c r="J29" i="24"/>
  <c r="J28" i="24"/>
  <c r="J27" i="24"/>
  <c r="J26" i="24"/>
  <c r="J25" i="24"/>
  <c r="J24" i="24"/>
  <c r="J23" i="24"/>
  <c r="J22" i="24"/>
  <c r="J43" i="24" s="1"/>
  <c r="H54" i="24"/>
  <c r="H53" i="24"/>
  <c r="H52" i="24"/>
  <c r="H50" i="24"/>
  <c r="H49" i="24"/>
  <c r="H48" i="24"/>
  <c r="H47" i="24"/>
  <c r="H45" i="24"/>
  <c r="H46" i="24" s="1"/>
  <c r="H42" i="24"/>
  <c r="H41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F54" i="24"/>
  <c r="F53" i="24"/>
  <c r="F52" i="24"/>
  <c r="F55" i="24" s="1"/>
  <c r="F50" i="24"/>
  <c r="F49" i="24"/>
  <c r="F48" i="24"/>
  <c r="F47" i="24"/>
  <c r="F51" i="24" s="1"/>
  <c r="F45" i="24"/>
  <c r="F46" i="24" s="1"/>
  <c r="F42" i="24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D54" i="24"/>
  <c r="D53" i="24"/>
  <c r="D52" i="24"/>
  <c r="D50" i="24"/>
  <c r="D49" i="24"/>
  <c r="D48" i="24"/>
  <c r="D47" i="24"/>
  <c r="D45" i="24"/>
  <c r="D46" i="24" s="1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AX56" i="25"/>
  <c r="AX57" i="25" s="1"/>
  <c r="AX54" i="25"/>
  <c r="AX53" i="25"/>
  <c r="AX52" i="25"/>
  <c r="AX50" i="25"/>
  <c r="AX49" i="25"/>
  <c r="AX48" i="25"/>
  <c r="AX47" i="25"/>
  <c r="AX45" i="25"/>
  <c r="AX46" i="25" s="1"/>
  <c r="AX42" i="25"/>
  <c r="AX41" i="25"/>
  <c r="AX40" i="25"/>
  <c r="AX39" i="25"/>
  <c r="AX38" i="25"/>
  <c r="AX37" i="25"/>
  <c r="AX36" i="25"/>
  <c r="AX35" i="25"/>
  <c r="AX34" i="25"/>
  <c r="AX33" i="25"/>
  <c r="AX32" i="25"/>
  <c r="AX31" i="25"/>
  <c r="AX30" i="25"/>
  <c r="AX29" i="25"/>
  <c r="AX28" i="25"/>
  <c r="AX27" i="25"/>
  <c r="AX26" i="25"/>
  <c r="AX25" i="25"/>
  <c r="AX24" i="25"/>
  <c r="AX23" i="25"/>
  <c r="AX22" i="25"/>
  <c r="AV56" i="25"/>
  <c r="AV57" i="25" s="1"/>
  <c r="AV54" i="25"/>
  <c r="AV53" i="25"/>
  <c r="AV52" i="25"/>
  <c r="AV50" i="25"/>
  <c r="AV49" i="25"/>
  <c r="AV48" i="25"/>
  <c r="AV47" i="25"/>
  <c r="AV45" i="25"/>
  <c r="AV46" i="25" s="1"/>
  <c r="AV42" i="25"/>
  <c r="AV41" i="25"/>
  <c r="AV40" i="25"/>
  <c r="AV39" i="25"/>
  <c r="AV38" i="25"/>
  <c r="AV37" i="25"/>
  <c r="AV36" i="25"/>
  <c r="AV35" i="25"/>
  <c r="AV34" i="25"/>
  <c r="AV33" i="25"/>
  <c r="AV32" i="25"/>
  <c r="AV31" i="25"/>
  <c r="AV30" i="25"/>
  <c r="AV29" i="25"/>
  <c r="AV28" i="25"/>
  <c r="AV27" i="25"/>
  <c r="AV26" i="25"/>
  <c r="AV25" i="25"/>
  <c r="AV24" i="25"/>
  <c r="AV23" i="25"/>
  <c r="AV22" i="25"/>
  <c r="AT56" i="25"/>
  <c r="AT57" i="25" s="1"/>
  <c r="AT54" i="25"/>
  <c r="AT53" i="25"/>
  <c r="AT52" i="25"/>
  <c r="AT50" i="25"/>
  <c r="AT49" i="25"/>
  <c r="AT48" i="25"/>
  <c r="AT47" i="25"/>
  <c r="AT45" i="25"/>
  <c r="AT46" i="25" s="1"/>
  <c r="AT42" i="25"/>
  <c r="AT41" i="25"/>
  <c r="AT40" i="25"/>
  <c r="AT39" i="25"/>
  <c r="AT38" i="25"/>
  <c r="AT37" i="25"/>
  <c r="AT36" i="25"/>
  <c r="AT35" i="25"/>
  <c r="AT34" i="25"/>
  <c r="AT33" i="25"/>
  <c r="AT32" i="25"/>
  <c r="AT31" i="25"/>
  <c r="AT30" i="25"/>
  <c r="AT29" i="25"/>
  <c r="AT28" i="25"/>
  <c r="AT27" i="25"/>
  <c r="AT26" i="25"/>
  <c r="AT25" i="25"/>
  <c r="AT24" i="25"/>
  <c r="AT23" i="25"/>
  <c r="AT22" i="25"/>
  <c r="AR56" i="25"/>
  <c r="AR57" i="25" s="1"/>
  <c r="AR54" i="25"/>
  <c r="AR53" i="25"/>
  <c r="AR52" i="25"/>
  <c r="AR50" i="25"/>
  <c r="AR49" i="25"/>
  <c r="AR48" i="25"/>
  <c r="AR47" i="25"/>
  <c r="AR45" i="25"/>
  <c r="AR46" i="25" s="1"/>
  <c r="AR42" i="25"/>
  <c r="AR41" i="25"/>
  <c r="AR40" i="25"/>
  <c r="AR39" i="25"/>
  <c r="AR38" i="25"/>
  <c r="AR37" i="25"/>
  <c r="AR36" i="25"/>
  <c r="AR35" i="25"/>
  <c r="AR34" i="25"/>
  <c r="AR33" i="25"/>
  <c r="AR32" i="25"/>
  <c r="AR31" i="25"/>
  <c r="AR30" i="25"/>
  <c r="AR29" i="25"/>
  <c r="AR28" i="25"/>
  <c r="AR27" i="25"/>
  <c r="AR26" i="25"/>
  <c r="AR25" i="25"/>
  <c r="AR24" i="25"/>
  <c r="AR23" i="25"/>
  <c r="AR22" i="25"/>
  <c r="AP56" i="25"/>
  <c r="AP57" i="25" s="1"/>
  <c r="AP54" i="25"/>
  <c r="AP53" i="25"/>
  <c r="AP52" i="25"/>
  <c r="AP50" i="25"/>
  <c r="AP49" i="25"/>
  <c r="AP48" i="25"/>
  <c r="AP47" i="25"/>
  <c r="AP45" i="25"/>
  <c r="AP46" i="25" s="1"/>
  <c r="AP42" i="25"/>
  <c r="AP41" i="25"/>
  <c r="AP40" i="25"/>
  <c r="AP39" i="25"/>
  <c r="AP38" i="25"/>
  <c r="AP37" i="25"/>
  <c r="AP36" i="25"/>
  <c r="AP35" i="25"/>
  <c r="AP34" i="25"/>
  <c r="AP33" i="25"/>
  <c r="AP32" i="25"/>
  <c r="AP31" i="25"/>
  <c r="AP30" i="25"/>
  <c r="AP29" i="25"/>
  <c r="AP28" i="25"/>
  <c r="AP27" i="25"/>
  <c r="AP26" i="25"/>
  <c r="AP25" i="25"/>
  <c r="AP24" i="25"/>
  <c r="AP23" i="25"/>
  <c r="AP22" i="25"/>
  <c r="AN56" i="25"/>
  <c r="AN57" i="25" s="1"/>
  <c r="AN54" i="25"/>
  <c r="AN53" i="25"/>
  <c r="AN52" i="25"/>
  <c r="AN50" i="25"/>
  <c r="AN49" i="25"/>
  <c r="AN48" i="25"/>
  <c r="AN47" i="25"/>
  <c r="AN45" i="25"/>
  <c r="AN46" i="25" s="1"/>
  <c r="AN42" i="25"/>
  <c r="AN41" i="25"/>
  <c r="AN40" i="25"/>
  <c r="AN39" i="25"/>
  <c r="AN38" i="25"/>
  <c r="AN37" i="25"/>
  <c r="AN36" i="25"/>
  <c r="AN35" i="25"/>
  <c r="AN34" i="25"/>
  <c r="AN33" i="25"/>
  <c r="AN32" i="25"/>
  <c r="AN31" i="25"/>
  <c r="AN30" i="25"/>
  <c r="AN29" i="25"/>
  <c r="AN28" i="25"/>
  <c r="AN27" i="25"/>
  <c r="AN26" i="25"/>
  <c r="AN25" i="25"/>
  <c r="AN24" i="25"/>
  <c r="AN23" i="25"/>
  <c r="AN22" i="25"/>
  <c r="AH56" i="25"/>
  <c r="AH57" i="25" s="1"/>
  <c r="AH54" i="25"/>
  <c r="AH53" i="25"/>
  <c r="AH52" i="25"/>
  <c r="AH50" i="25"/>
  <c r="AH49" i="25"/>
  <c r="AH48" i="25"/>
  <c r="AH47" i="25"/>
  <c r="AH45" i="25"/>
  <c r="AH46" i="25" s="1"/>
  <c r="AH42" i="25"/>
  <c r="AH41" i="25"/>
  <c r="AH40" i="25"/>
  <c r="AH39" i="25"/>
  <c r="AH38" i="25"/>
  <c r="AH37" i="25"/>
  <c r="AH36" i="25"/>
  <c r="AH35" i="25"/>
  <c r="AH34" i="25"/>
  <c r="AH33" i="25"/>
  <c r="AH32" i="25"/>
  <c r="AH31" i="25"/>
  <c r="AH30" i="25"/>
  <c r="AH29" i="25"/>
  <c r="AH28" i="25"/>
  <c r="AH27" i="25"/>
  <c r="AH26" i="25"/>
  <c r="AH25" i="25"/>
  <c r="AH24" i="25"/>
  <c r="AH23" i="25"/>
  <c r="AH22" i="25"/>
  <c r="AF56" i="25"/>
  <c r="AF57" i="25" s="1"/>
  <c r="AF54" i="25"/>
  <c r="AF53" i="25"/>
  <c r="AF52" i="25"/>
  <c r="AF50" i="25"/>
  <c r="AF49" i="25"/>
  <c r="AF48" i="25"/>
  <c r="AF47" i="25"/>
  <c r="AF45" i="25"/>
  <c r="AF46" i="25" s="1"/>
  <c r="AF42" i="25"/>
  <c r="AF41" i="25"/>
  <c r="AF40" i="25"/>
  <c r="AF39" i="25"/>
  <c r="AF38" i="25"/>
  <c r="AF37" i="25"/>
  <c r="AF36" i="25"/>
  <c r="AF35" i="25"/>
  <c r="AF34" i="25"/>
  <c r="AF33" i="25"/>
  <c r="AF32" i="25"/>
  <c r="AF31" i="25"/>
  <c r="AF30" i="25"/>
  <c r="AF29" i="25"/>
  <c r="AF28" i="25"/>
  <c r="AF27" i="25"/>
  <c r="AF26" i="25"/>
  <c r="AF25" i="25"/>
  <c r="AF24" i="25"/>
  <c r="AF23" i="25"/>
  <c r="AF22" i="25"/>
  <c r="AD56" i="25"/>
  <c r="AD57" i="25" s="1"/>
  <c r="AD54" i="25"/>
  <c r="AD53" i="25"/>
  <c r="AD52" i="25"/>
  <c r="AD50" i="25"/>
  <c r="AD49" i="25"/>
  <c r="AD48" i="25"/>
  <c r="AD47" i="25"/>
  <c r="AD45" i="25"/>
  <c r="AD46" i="25" s="1"/>
  <c r="AD42" i="25"/>
  <c r="AD41" i="25"/>
  <c r="AD40" i="25"/>
  <c r="AD39" i="25"/>
  <c r="AD38" i="25"/>
  <c r="AD37" i="25"/>
  <c r="AD36" i="25"/>
  <c r="AD35" i="25"/>
  <c r="AD34" i="25"/>
  <c r="AD33" i="25"/>
  <c r="AD32" i="25"/>
  <c r="AD31" i="25"/>
  <c r="AD30" i="25"/>
  <c r="AD29" i="25"/>
  <c r="AD28" i="25"/>
  <c r="AD27" i="25"/>
  <c r="AD26" i="25"/>
  <c r="AD25" i="25"/>
  <c r="AD24" i="25"/>
  <c r="AD23" i="25"/>
  <c r="AD22" i="25"/>
  <c r="AB56" i="25"/>
  <c r="AB57" i="25" s="1"/>
  <c r="AB54" i="25"/>
  <c r="AB53" i="25"/>
  <c r="AB52" i="25"/>
  <c r="AB50" i="25"/>
  <c r="AB49" i="25"/>
  <c r="AB48" i="25"/>
  <c r="AB47" i="25"/>
  <c r="AB45" i="25"/>
  <c r="AB46" i="25" s="1"/>
  <c r="AB42" i="25"/>
  <c r="AB41" i="25"/>
  <c r="AB40" i="25"/>
  <c r="AB39" i="25"/>
  <c r="AB38" i="25"/>
  <c r="AB37" i="25"/>
  <c r="AB36" i="25"/>
  <c r="AB35" i="25"/>
  <c r="AB34" i="25"/>
  <c r="AB33" i="25"/>
  <c r="AB32" i="25"/>
  <c r="AB31" i="25"/>
  <c r="AB30" i="25"/>
  <c r="AB29" i="25"/>
  <c r="AB28" i="25"/>
  <c r="AB27" i="25"/>
  <c r="AB26" i="25"/>
  <c r="AB25" i="25"/>
  <c r="AB24" i="25"/>
  <c r="AB23" i="25"/>
  <c r="AB22" i="25"/>
  <c r="Z56" i="25"/>
  <c r="Z54" i="25"/>
  <c r="Z53" i="25"/>
  <c r="Z52" i="25"/>
  <c r="Z50" i="25"/>
  <c r="AJ50" i="25" s="1"/>
  <c r="Z49" i="25"/>
  <c r="AJ49" i="25" s="1"/>
  <c r="Z48" i="25"/>
  <c r="Z47" i="25"/>
  <c r="Z45" i="25"/>
  <c r="Z42" i="25"/>
  <c r="Z41" i="25"/>
  <c r="Z40" i="25"/>
  <c r="Z39" i="25"/>
  <c r="AJ39" i="25" s="1"/>
  <c r="Z38" i="25"/>
  <c r="AJ38" i="25" s="1"/>
  <c r="Z37" i="25"/>
  <c r="Z36" i="25"/>
  <c r="Z35" i="25"/>
  <c r="Z34" i="25"/>
  <c r="Z33" i="25"/>
  <c r="Z32" i="25"/>
  <c r="Z31" i="25"/>
  <c r="AJ31" i="25" s="1"/>
  <c r="Z30" i="25"/>
  <c r="AJ30" i="25" s="1"/>
  <c r="Z29" i="25"/>
  <c r="Z28" i="25"/>
  <c r="Z27" i="25"/>
  <c r="Z26" i="25"/>
  <c r="Z25" i="25"/>
  <c r="Z24" i="25"/>
  <c r="Z23" i="25"/>
  <c r="AJ23" i="25" s="1"/>
  <c r="Z22" i="25"/>
  <c r="X56" i="25"/>
  <c r="X57" i="25" s="1"/>
  <c r="X54" i="25"/>
  <c r="X53" i="25"/>
  <c r="X52" i="25"/>
  <c r="X50" i="25"/>
  <c r="X49" i="25"/>
  <c r="X48" i="25"/>
  <c r="X47" i="25"/>
  <c r="X45" i="25"/>
  <c r="X46" i="25" s="1"/>
  <c r="X42" i="25"/>
  <c r="X41" i="25"/>
  <c r="X40" i="25"/>
  <c r="X39" i="25"/>
  <c r="X38" i="25"/>
  <c r="X37" i="25"/>
  <c r="X36" i="25"/>
  <c r="X35" i="25"/>
  <c r="X34" i="25"/>
  <c r="X33" i="25"/>
  <c r="X32" i="25"/>
  <c r="X31" i="25"/>
  <c r="X30" i="25"/>
  <c r="X29" i="25"/>
  <c r="X28" i="25"/>
  <c r="X27" i="25"/>
  <c r="X26" i="25"/>
  <c r="X25" i="25"/>
  <c r="X24" i="25"/>
  <c r="X23" i="25"/>
  <c r="X22" i="25"/>
  <c r="T56" i="25"/>
  <c r="T57" i="25" s="1"/>
  <c r="T54" i="25"/>
  <c r="T53" i="25"/>
  <c r="T52" i="25"/>
  <c r="T50" i="25"/>
  <c r="T49" i="25"/>
  <c r="T48" i="25"/>
  <c r="T47" i="25"/>
  <c r="T45" i="25"/>
  <c r="T46" i="25" s="1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T26" i="25"/>
  <c r="T25" i="25"/>
  <c r="T24" i="25"/>
  <c r="T23" i="25"/>
  <c r="T22" i="25"/>
  <c r="R56" i="25"/>
  <c r="R57" i="25" s="1"/>
  <c r="R54" i="25"/>
  <c r="R53" i="25"/>
  <c r="R52" i="25"/>
  <c r="R50" i="25"/>
  <c r="R49" i="25"/>
  <c r="R48" i="25"/>
  <c r="R47" i="25"/>
  <c r="R45" i="25"/>
  <c r="R46" i="25" s="1"/>
  <c r="R42" i="25"/>
  <c r="R41" i="25"/>
  <c r="R40" i="25"/>
  <c r="R39" i="25"/>
  <c r="R38" i="25"/>
  <c r="R37" i="25"/>
  <c r="R36" i="25"/>
  <c r="R35" i="25"/>
  <c r="R34" i="25"/>
  <c r="R33" i="25"/>
  <c r="R32" i="25"/>
  <c r="R31" i="25"/>
  <c r="R30" i="25"/>
  <c r="R29" i="25"/>
  <c r="R28" i="25"/>
  <c r="R27" i="25"/>
  <c r="R26" i="25"/>
  <c r="R25" i="25"/>
  <c r="R24" i="25"/>
  <c r="R23" i="25"/>
  <c r="R22" i="25"/>
  <c r="P56" i="25"/>
  <c r="P57" i="25" s="1"/>
  <c r="N56" i="25"/>
  <c r="N57" i="25" s="1"/>
  <c r="P54" i="25"/>
  <c r="P53" i="25"/>
  <c r="P52" i="25"/>
  <c r="P55" i="25" s="1"/>
  <c r="P50" i="25"/>
  <c r="P49" i="25"/>
  <c r="P48" i="25"/>
  <c r="P47" i="25"/>
  <c r="P51" i="25" s="1"/>
  <c r="P45" i="25"/>
  <c r="P46" i="25" s="1"/>
  <c r="P42" i="25"/>
  <c r="P41" i="25"/>
  <c r="P40" i="25"/>
  <c r="P39" i="25"/>
  <c r="P38" i="25"/>
  <c r="P37" i="25"/>
  <c r="P36" i="25"/>
  <c r="P35" i="25"/>
  <c r="P34" i="25"/>
  <c r="P33" i="25"/>
  <c r="P32" i="25"/>
  <c r="P31" i="25"/>
  <c r="P30" i="25"/>
  <c r="P29" i="25"/>
  <c r="P28" i="25"/>
  <c r="P27" i="25"/>
  <c r="P26" i="25"/>
  <c r="P25" i="25"/>
  <c r="P24" i="25"/>
  <c r="P23" i="25"/>
  <c r="P22" i="25"/>
  <c r="N54" i="25"/>
  <c r="N53" i="25"/>
  <c r="N52" i="25"/>
  <c r="N50" i="25"/>
  <c r="N49" i="25"/>
  <c r="N48" i="25"/>
  <c r="N47" i="25"/>
  <c r="N45" i="25"/>
  <c r="N46" i="25" s="1"/>
  <c r="N42" i="25"/>
  <c r="N41" i="25"/>
  <c r="N40" i="25"/>
  <c r="N39" i="25"/>
  <c r="N38" i="25"/>
  <c r="N37" i="25"/>
  <c r="N36" i="25"/>
  <c r="N35" i="25"/>
  <c r="N34" i="25"/>
  <c r="N33" i="25"/>
  <c r="N32" i="25"/>
  <c r="N31" i="25"/>
  <c r="N30" i="25"/>
  <c r="N29" i="25"/>
  <c r="N28" i="25"/>
  <c r="N27" i="25"/>
  <c r="N26" i="25"/>
  <c r="N25" i="25"/>
  <c r="N24" i="25"/>
  <c r="N23" i="25"/>
  <c r="N22" i="25"/>
  <c r="J54" i="25"/>
  <c r="J53" i="25"/>
  <c r="J52" i="25"/>
  <c r="J50" i="25"/>
  <c r="J49" i="25"/>
  <c r="J48" i="25"/>
  <c r="J47" i="25"/>
  <c r="J45" i="25"/>
  <c r="J46" i="25" s="1"/>
  <c r="J42" i="25"/>
  <c r="J41" i="25"/>
  <c r="J40" i="25"/>
  <c r="J39" i="25"/>
  <c r="J38" i="25"/>
  <c r="J37" i="25"/>
  <c r="J36" i="25"/>
  <c r="J35" i="25"/>
  <c r="J34" i="25"/>
  <c r="J33" i="25"/>
  <c r="J32" i="25"/>
  <c r="J31" i="25"/>
  <c r="J30" i="25"/>
  <c r="J29" i="25"/>
  <c r="J28" i="25"/>
  <c r="J27" i="25"/>
  <c r="J26" i="25"/>
  <c r="J25" i="25"/>
  <c r="J24" i="25"/>
  <c r="J23" i="25"/>
  <c r="J22" i="25"/>
  <c r="H54" i="25"/>
  <c r="H53" i="25"/>
  <c r="H52" i="25"/>
  <c r="H50" i="25"/>
  <c r="H49" i="25"/>
  <c r="H48" i="25"/>
  <c r="H47" i="25"/>
  <c r="H45" i="25"/>
  <c r="H46" i="25" s="1"/>
  <c r="H42" i="25"/>
  <c r="H41" i="25"/>
  <c r="H40" i="25"/>
  <c r="H39" i="25"/>
  <c r="H38" i="25"/>
  <c r="H37" i="25"/>
  <c r="H36" i="25"/>
  <c r="H35" i="25"/>
  <c r="H34" i="25"/>
  <c r="H33" i="25"/>
  <c r="H32" i="25"/>
  <c r="H31" i="25"/>
  <c r="H30" i="25"/>
  <c r="H29" i="25"/>
  <c r="H28" i="25"/>
  <c r="H27" i="25"/>
  <c r="H26" i="25"/>
  <c r="H25" i="25"/>
  <c r="H24" i="25"/>
  <c r="H23" i="25"/>
  <c r="H22" i="25"/>
  <c r="F54" i="25"/>
  <c r="F53" i="25"/>
  <c r="F52" i="25"/>
  <c r="F55" i="25" s="1"/>
  <c r="F50" i="25"/>
  <c r="F49" i="25"/>
  <c r="F48" i="25"/>
  <c r="F47" i="25"/>
  <c r="F51" i="25" s="1"/>
  <c r="F45" i="25"/>
  <c r="F46" i="25" s="1"/>
  <c r="F42" i="25"/>
  <c r="F41" i="25"/>
  <c r="F40" i="25"/>
  <c r="F39" i="25"/>
  <c r="F38" i="25"/>
  <c r="F37" i="25"/>
  <c r="F36" i="25"/>
  <c r="F35" i="25"/>
  <c r="F34" i="25"/>
  <c r="F33" i="25"/>
  <c r="F32" i="25"/>
  <c r="F31" i="25"/>
  <c r="F30" i="25"/>
  <c r="F29" i="25"/>
  <c r="F28" i="25"/>
  <c r="F27" i="25"/>
  <c r="F26" i="25"/>
  <c r="F25" i="25"/>
  <c r="F24" i="25"/>
  <c r="F23" i="25"/>
  <c r="F22" i="25"/>
  <c r="D54" i="25"/>
  <c r="D53" i="25"/>
  <c r="D52" i="25"/>
  <c r="D50" i="25"/>
  <c r="D49" i="25"/>
  <c r="D48" i="25"/>
  <c r="D47" i="25"/>
  <c r="D45" i="25"/>
  <c r="D46" i="25" s="1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AX56" i="28"/>
  <c r="AX57" i="28" s="1"/>
  <c r="AX54" i="28"/>
  <c r="AX53" i="28"/>
  <c r="AX52" i="28"/>
  <c r="AX55" i="28" s="1"/>
  <c r="AX50" i="28"/>
  <c r="AX49" i="28"/>
  <c r="AX48" i="28"/>
  <c r="AX47" i="28"/>
  <c r="AX45" i="28"/>
  <c r="AX46" i="28" s="1"/>
  <c r="AX42" i="28"/>
  <c r="AX41" i="28"/>
  <c r="AX40" i="28"/>
  <c r="AX39" i="28"/>
  <c r="AX38" i="28"/>
  <c r="AX37" i="28"/>
  <c r="AX36" i="28"/>
  <c r="AX35" i="28"/>
  <c r="AX34" i="28"/>
  <c r="AX33" i="28"/>
  <c r="AX32" i="28"/>
  <c r="AX31" i="28"/>
  <c r="AX30" i="28"/>
  <c r="AX29" i="28"/>
  <c r="AX28" i="28"/>
  <c r="AX27" i="28"/>
  <c r="AX26" i="28"/>
  <c r="AX25" i="28"/>
  <c r="AX24" i="28"/>
  <c r="AX23" i="28"/>
  <c r="AX22" i="28"/>
  <c r="AV56" i="28"/>
  <c r="AV57" i="28" s="1"/>
  <c r="AV54" i="28"/>
  <c r="AV53" i="28"/>
  <c r="AV52" i="28"/>
  <c r="AV50" i="28"/>
  <c r="AV49" i="28"/>
  <c r="AV48" i="28"/>
  <c r="AV47" i="28"/>
  <c r="AV45" i="28"/>
  <c r="AV46" i="28" s="1"/>
  <c r="AV42" i="28"/>
  <c r="AV41" i="28"/>
  <c r="AV40" i="28"/>
  <c r="AV39" i="28"/>
  <c r="AV38" i="28"/>
  <c r="AV37" i="28"/>
  <c r="AV36" i="28"/>
  <c r="AV35" i="28"/>
  <c r="AV34" i="28"/>
  <c r="AV33" i="28"/>
  <c r="AV32" i="28"/>
  <c r="AV31" i="28"/>
  <c r="AV30" i="28"/>
  <c r="AV29" i="28"/>
  <c r="AV28" i="28"/>
  <c r="AV27" i="28"/>
  <c r="AV26" i="28"/>
  <c r="AV25" i="28"/>
  <c r="AV24" i="28"/>
  <c r="AV23" i="28"/>
  <c r="AV22" i="28"/>
  <c r="AT56" i="28"/>
  <c r="AT57" i="28" s="1"/>
  <c r="AT54" i="28"/>
  <c r="AT53" i="28"/>
  <c r="AT52" i="28"/>
  <c r="AT50" i="28"/>
  <c r="AT49" i="28"/>
  <c r="AT48" i="28"/>
  <c r="AT47" i="28"/>
  <c r="AT45" i="28"/>
  <c r="AT46" i="28" s="1"/>
  <c r="AT42" i="28"/>
  <c r="AT41" i="28"/>
  <c r="AT40" i="28"/>
  <c r="AT39" i="28"/>
  <c r="AT38" i="28"/>
  <c r="AT37" i="28"/>
  <c r="AT36" i="28"/>
  <c r="AT35" i="28"/>
  <c r="AT34" i="28"/>
  <c r="AT33" i="28"/>
  <c r="AT32" i="28"/>
  <c r="AT31" i="28"/>
  <c r="AT30" i="28"/>
  <c r="AT29" i="28"/>
  <c r="AT28" i="28"/>
  <c r="AT27" i="28"/>
  <c r="AT26" i="28"/>
  <c r="AT25" i="28"/>
  <c r="AT24" i="28"/>
  <c r="AT23" i="28"/>
  <c r="AT22" i="28"/>
  <c r="AR56" i="28"/>
  <c r="AR57" i="28" s="1"/>
  <c r="AR54" i="28"/>
  <c r="AR53" i="28"/>
  <c r="AR52" i="28"/>
  <c r="AR50" i="28"/>
  <c r="AR49" i="28"/>
  <c r="AR48" i="28"/>
  <c r="AR47" i="28"/>
  <c r="AR45" i="28"/>
  <c r="AR46" i="28" s="1"/>
  <c r="AR42" i="28"/>
  <c r="AR41" i="28"/>
  <c r="AR40" i="28"/>
  <c r="AR39" i="28"/>
  <c r="AR38" i="28"/>
  <c r="AR37" i="28"/>
  <c r="AR36" i="28"/>
  <c r="AR35" i="28"/>
  <c r="AR34" i="28"/>
  <c r="AR33" i="28"/>
  <c r="AR32" i="28"/>
  <c r="AR31" i="28"/>
  <c r="AR30" i="28"/>
  <c r="AR29" i="28"/>
  <c r="AR28" i="28"/>
  <c r="AR27" i="28"/>
  <c r="AR26" i="28"/>
  <c r="AR25" i="28"/>
  <c r="AR24" i="28"/>
  <c r="AR23" i="28"/>
  <c r="AR22" i="28"/>
  <c r="AP56" i="28"/>
  <c r="AP57" i="28" s="1"/>
  <c r="AP54" i="28"/>
  <c r="AP53" i="28"/>
  <c r="AP52" i="28"/>
  <c r="AP55" i="28" s="1"/>
  <c r="AP50" i="28"/>
  <c r="AP49" i="28"/>
  <c r="AP48" i="28"/>
  <c r="AP47" i="28"/>
  <c r="AP45" i="28"/>
  <c r="AP46" i="28" s="1"/>
  <c r="AP42" i="28"/>
  <c r="AP41" i="28"/>
  <c r="AP40" i="28"/>
  <c r="AP39" i="28"/>
  <c r="AP38" i="28"/>
  <c r="AP37" i="28"/>
  <c r="AP36" i="28"/>
  <c r="AP35" i="28"/>
  <c r="AP34" i="28"/>
  <c r="AP33" i="28"/>
  <c r="AP32" i="28"/>
  <c r="AP31" i="28"/>
  <c r="AP30" i="28"/>
  <c r="AP29" i="28"/>
  <c r="AP28" i="28"/>
  <c r="AP27" i="28"/>
  <c r="AP26" i="28"/>
  <c r="AP25" i="28"/>
  <c r="AP24" i="28"/>
  <c r="AP23" i="28"/>
  <c r="AP22" i="28"/>
  <c r="AN56" i="28"/>
  <c r="AN57" i="28" s="1"/>
  <c r="AN54" i="28"/>
  <c r="AN53" i="28"/>
  <c r="AN52" i="28"/>
  <c r="AN50" i="28"/>
  <c r="AN49" i="28"/>
  <c r="AN48" i="28"/>
  <c r="AN47" i="28"/>
  <c r="AN45" i="28"/>
  <c r="AN46" i="28" s="1"/>
  <c r="AN42" i="28"/>
  <c r="AN41" i="28"/>
  <c r="AN40" i="28"/>
  <c r="AN39" i="28"/>
  <c r="AN38" i="28"/>
  <c r="AN37" i="28"/>
  <c r="AN36" i="28"/>
  <c r="AN35" i="28"/>
  <c r="AN34" i="28"/>
  <c r="AN33" i="28"/>
  <c r="AN32" i="28"/>
  <c r="AN31" i="28"/>
  <c r="AN30" i="28"/>
  <c r="AN29" i="28"/>
  <c r="AN28" i="28"/>
  <c r="AN27" i="28"/>
  <c r="AN26" i="28"/>
  <c r="AN25" i="28"/>
  <c r="AN24" i="28"/>
  <c r="AN23" i="28"/>
  <c r="AN22" i="28"/>
  <c r="AH56" i="28"/>
  <c r="AH57" i="28" s="1"/>
  <c r="AH54" i="28"/>
  <c r="AH53" i="28"/>
  <c r="AH52" i="28"/>
  <c r="AH50" i="28"/>
  <c r="AH49" i="28"/>
  <c r="AH48" i="28"/>
  <c r="AH47" i="28"/>
  <c r="AH45" i="28"/>
  <c r="AH46" i="28" s="1"/>
  <c r="AH42" i="28"/>
  <c r="AH41" i="28"/>
  <c r="AH40" i="28"/>
  <c r="AH39" i="28"/>
  <c r="AH38" i="28"/>
  <c r="AH37" i="28"/>
  <c r="AH36" i="28"/>
  <c r="AH35" i="28"/>
  <c r="AH34" i="28"/>
  <c r="AH33" i="28"/>
  <c r="AH32" i="28"/>
  <c r="AH31" i="28"/>
  <c r="AH30" i="28"/>
  <c r="AH29" i="28"/>
  <c r="AH28" i="28"/>
  <c r="AH27" i="28"/>
  <c r="AH26" i="28"/>
  <c r="AH25" i="28"/>
  <c r="AH24" i="28"/>
  <c r="AH23" i="28"/>
  <c r="AH22" i="28"/>
  <c r="AF56" i="28"/>
  <c r="AF57" i="28" s="1"/>
  <c r="AF54" i="28"/>
  <c r="AF53" i="28"/>
  <c r="AF52" i="28"/>
  <c r="AF50" i="28"/>
  <c r="AF49" i="28"/>
  <c r="AF48" i="28"/>
  <c r="AF47" i="28"/>
  <c r="AF45" i="28"/>
  <c r="AF46" i="28" s="1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D56" i="28"/>
  <c r="AD57" i="28" s="1"/>
  <c r="AD54" i="28"/>
  <c r="AD53" i="28"/>
  <c r="AD52" i="28"/>
  <c r="AD55" i="28" s="1"/>
  <c r="AD50" i="28"/>
  <c r="AD49" i="28"/>
  <c r="AD48" i="28"/>
  <c r="AD47" i="28"/>
  <c r="AD45" i="28"/>
  <c r="AD46" i="28" s="1"/>
  <c r="AD42" i="28"/>
  <c r="AD41" i="28"/>
  <c r="AD40" i="28"/>
  <c r="AD39" i="28"/>
  <c r="AD38" i="28"/>
  <c r="AD37" i="28"/>
  <c r="AD36" i="28"/>
  <c r="AD35" i="28"/>
  <c r="AD34" i="28"/>
  <c r="AD33" i="28"/>
  <c r="AD32" i="28"/>
  <c r="AD31" i="28"/>
  <c r="AD30" i="28"/>
  <c r="AD29" i="28"/>
  <c r="AD28" i="28"/>
  <c r="AD27" i="28"/>
  <c r="AD26" i="28"/>
  <c r="AD25" i="28"/>
  <c r="AD24" i="28"/>
  <c r="AD23" i="28"/>
  <c r="AD22" i="28"/>
  <c r="AB56" i="28"/>
  <c r="AB57" i="28" s="1"/>
  <c r="AB54" i="28"/>
  <c r="AB53" i="28"/>
  <c r="AB52" i="28"/>
  <c r="AB50" i="28"/>
  <c r="AB49" i="28"/>
  <c r="AB48" i="28"/>
  <c r="AB47" i="28"/>
  <c r="AB45" i="28"/>
  <c r="AB46" i="28" s="1"/>
  <c r="AB42" i="28"/>
  <c r="AB41" i="28"/>
  <c r="AB40" i="28"/>
  <c r="AB39" i="28"/>
  <c r="AB38" i="28"/>
  <c r="AB37" i="28"/>
  <c r="AB36" i="28"/>
  <c r="AB35" i="28"/>
  <c r="AB34" i="28"/>
  <c r="AB33" i="28"/>
  <c r="AB32" i="28"/>
  <c r="AB31" i="28"/>
  <c r="AB30" i="28"/>
  <c r="AB29" i="28"/>
  <c r="AB28" i="28"/>
  <c r="AB27" i="28"/>
  <c r="AB26" i="28"/>
  <c r="AB25" i="28"/>
  <c r="AB24" i="28"/>
  <c r="AB23" i="28"/>
  <c r="AB22" i="28"/>
  <c r="Z56" i="28"/>
  <c r="Z54" i="28"/>
  <c r="AJ54" i="28" s="1"/>
  <c r="Z53" i="28"/>
  <c r="Z52" i="28"/>
  <c r="Z50" i="28"/>
  <c r="Z49" i="28"/>
  <c r="Z48" i="28"/>
  <c r="Z47" i="28"/>
  <c r="Z45" i="28"/>
  <c r="Z42" i="28"/>
  <c r="AJ42" i="28" s="1"/>
  <c r="Z41" i="28"/>
  <c r="Z40" i="28"/>
  <c r="Z39" i="28"/>
  <c r="Z38" i="28"/>
  <c r="Z37" i="28"/>
  <c r="Z36" i="28"/>
  <c r="Z35" i="28"/>
  <c r="AJ35" i="28" s="1"/>
  <c r="Z34" i="28"/>
  <c r="AJ34" i="28" s="1"/>
  <c r="Z33" i="28"/>
  <c r="Z32" i="28"/>
  <c r="Z31" i="28"/>
  <c r="Z30" i="28"/>
  <c r="Z29" i="28"/>
  <c r="Z28" i="28"/>
  <c r="Z27" i="28"/>
  <c r="AJ27" i="28" s="1"/>
  <c r="Z26" i="28"/>
  <c r="AJ26" i="28" s="1"/>
  <c r="Z25" i="28"/>
  <c r="Z24" i="28"/>
  <c r="Z23" i="28"/>
  <c r="Z22" i="28"/>
  <c r="X56" i="28"/>
  <c r="X57" i="28" s="1"/>
  <c r="X54" i="28"/>
  <c r="X53" i="28"/>
  <c r="X52" i="28"/>
  <c r="X50" i="28"/>
  <c r="X49" i="28"/>
  <c r="X48" i="28"/>
  <c r="X47" i="28"/>
  <c r="X45" i="28"/>
  <c r="X46" i="28" s="1"/>
  <c r="X42" i="28"/>
  <c r="X41" i="28"/>
  <c r="X40" i="28"/>
  <c r="X39" i="28"/>
  <c r="X38" i="28"/>
  <c r="X37" i="28"/>
  <c r="X36" i="28"/>
  <c r="X35" i="28"/>
  <c r="X34" i="28"/>
  <c r="X33" i="28"/>
  <c r="X32" i="28"/>
  <c r="X31" i="28"/>
  <c r="X30" i="28"/>
  <c r="X29" i="28"/>
  <c r="X28" i="28"/>
  <c r="X27" i="28"/>
  <c r="X26" i="28"/>
  <c r="X25" i="28"/>
  <c r="X24" i="28"/>
  <c r="X23" i="28"/>
  <c r="X22" i="28"/>
  <c r="T56" i="28"/>
  <c r="T57" i="28" s="1"/>
  <c r="T54" i="28"/>
  <c r="T53" i="28"/>
  <c r="T52" i="28"/>
  <c r="T50" i="28"/>
  <c r="T49" i="28"/>
  <c r="T48" i="28"/>
  <c r="T47" i="28"/>
  <c r="T45" i="28"/>
  <c r="T46" i="28" s="1"/>
  <c r="T42" i="28"/>
  <c r="T41" i="28"/>
  <c r="T40" i="28"/>
  <c r="T39" i="28"/>
  <c r="T38" i="28"/>
  <c r="T37" i="28"/>
  <c r="T36" i="28"/>
  <c r="T35" i="28"/>
  <c r="T34" i="28"/>
  <c r="T33" i="28"/>
  <c r="T32" i="28"/>
  <c r="T31" i="28"/>
  <c r="T30" i="28"/>
  <c r="T29" i="28"/>
  <c r="T28" i="28"/>
  <c r="T27" i="28"/>
  <c r="T26" i="28"/>
  <c r="T25" i="28"/>
  <c r="T24" i="28"/>
  <c r="T23" i="28"/>
  <c r="T22" i="28"/>
  <c r="R56" i="28"/>
  <c r="R57" i="28" s="1"/>
  <c r="R54" i="28"/>
  <c r="R53" i="28"/>
  <c r="R52" i="28"/>
  <c r="R50" i="28"/>
  <c r="R49" i="28"/>
  <c r="R48" i="28"/>
  <c r="R47" i="28"/>
  <c r="R45" i="28"/>
  <c r="R46" i="28" s="1"/>
  <c r="R42" i="28"/>
  <c r="R41" i="28"/>
  <c r="R40" i="28"/>
  <c r="R39" i="28"/>
  <c r="R38" i="28"/>
  <c r="R37" i="28"/>
  <c r="R36" i="28"/>
  <c r="R35" i="28"/>
  <c r="R34" i="28"/>
  <c r="R33" i="28"/>
  <c r="R32" i="28"/>
  <c r="R31" i="28"/>
  <c r="R30" i="28"/>
  <c r="R29" i="28"/>
  <c r="R28" i="28"/>
  <c r="R27" i="28"/>
  <c r="R26" i="28"/>
  <c r="R25" i="28"/>
  <c r="R24" i="28"/>
  <c r="R23" i="28"/>
  <c r="R22" i="28"/>
  <c r="P56" i="28"/>
  <c r="P57" i="28" s="1"/>
  <c r="N56" i="28"/>
  <c r="N57" i="28" s="1"/>
  <c r="P54" i="28"/>
  <c r="P53" i="28"/>
  <c r="P52" i="28"/>
  <c r="P55" i="28" s="1"/>
  <c r="P50" i="28"/>
  <c r="P49" i="28"/>
  <c r="P48" i="28"/>
  <c r="P47" i="28"/>
  <c r="P51" i="28" s="1"/>
  <c r="P45" i="28"/>
  <c r="P46" i="28" s="1"/>
  <c r="P42" i="28"/>
  <c r="P41" i="28"/>
  <c r="P40" i="28"/>
  <c r="P39" i="28"/>
  <c r="P38" i="28"/>
  <c r="P37" i="28"/>
  <c r="P36" i="28"/>
  <c r="P35" i="28"/>
  <c r="P34" i="28"/>
  <c r="P33" i="28"/>
  <c r="P32" i="28"/>
  <c r="P31" i="28"/>
  <c r="P30" i="28"/>
  <c r="P29" i="28"/>
  <c r="P28" i="28"/>
  <c r="P27" i="28"/>
  <c r="P26" i="28"/>
  <c r="P25" i="28"/>
  <c r="P24" i="28"/>
  <c r="P23" i="28"/>
  <c r="P22" i="28"/>
  <c r="N54" i="28"/>
  <c r="N53" i="28"/>
  <c r="N52" i="28"/>
  <c r="N50" i="28"/>
  <c r="N49" i="28"/>
  <c r="N48" i="28"/>
  <c r="N47" i="28"/>
  <c r="N45" i="28"/>
  <c r="N46" i="28" s="1"/>
  <c r="N42" i="28"/>
  <c r="N41" i="28"/>
  <c r="N40" i="28"/>
  <c r="N39" i="28"/>
  <c r="N38" i="28"/>
  <c r="N37" i="28"/>
  <c r="N36" i="28"/>
  <c r="N35" i="28"/>
  <c r="N34" i="28"/>
  <c r="N33" i="28"/>
  <c r="N32" i="28"/>
  <c r="N31" i="28"/>
  <c r="N30" i="28"/>
  <c r="N29" i="28"/>
  <c r="N28" i="28"/>
  <c r="N27" i="28"/>
  <c r="N26" i="28"/>
  <c r="N25" i="28"/>
  <c r="N24" i="28"/>
  <c r="N23" i="28"/>
  <c r="N22" i="28"/>
  <c r="J54" i="28"/>
  <c r="J53" i="28"/>
  <c r="J52" i="28"/>
  <c r="J50" i="28"/>
  <c r="J49" i="28"/>
  <c r="J48" i="28"/>
  <c r="J47" i="28"/>
  <c r="J45" i="28"/>
  <c r="J46" i="28" s="1"/>
  <c r="J42" i="28"/>
  <c r="J41" i="28"/>
  <c r="J40" i="28"/>
  <c r="J39" i="28"/>
  <c r="J38" i="28"/>
  <c r="J37" i="28"/>
  <c r="J36" i="28"/>
  <c r="J35" i="28"/>
  <c r="J34" i="28"/>
  <c r="J33" i="28"/>
  <c r="J32" i="28"/>
  <c r="J31" i="28"/>
  <c r="J30" i="28"/>
  <c r="J29" i="28"/>
  <c r="J28" i="28"/>
  <c r="J27" i="28"/>
  <c r="J26" i="28"/>
  <c r="J25" i="28"/>
  <c r="J24" i="28"/>
  <c r="J23" i="28"/>
  <c r="J22" i="28"/>
  <c r="J43" i="28" s="1"/>
  <c r="H54" i="28"/>
  <c r="H53" i="28"/>
  <c r="H52" i="28"/>
  <c r="H50" i="28"/>
  <c r="H49" i="28"/>
  <c r="H48" i="28"/>
  <c r="H47" i="28"/>
  <c r="H45" i="28"/>
  <c r="H46" i="28" s="1"/>
  <c r="H42" i="28"/>
  <c r="H41" i="28"/>
  <c r="H40" i="28"/>
  <c r="H39" i="28"/>
  <c r="H38" i="28"/>
  <c r="H37" i="28"/>
  <c r="H36" i="28"/>
  <c r="H35" i="28"/>
  <c r="H34" i="28"/>
  <c r="H33" i="28"/>
  <c r="H32" i="28"/>
  <c r="H31" i="28"/>
  <c r="H30" i="28"/>
  <c r="H29" i="28"/>
  <c r="H28" i="28"/>
  <c r="H27" i="28"/>
  <c r="H26" i="28"/>
  <c r="H25" i="28"/>
  <c r="H24" i="28"/>
  <c r="H23" i="28"/>
  <c r="H22" i="28"/>
  <c r="F54" i="28"/>
  <c r="F53" i="28"/>
  <c r="F52" i="28"/>
  <c r="F55" i="28" s="1"/>
  <c r="F50" i="28"/>
  <c r="F49" i="28"/>
  <c r="F48" i="28"/>
  <c r="F47" i="28"/>
  <c r="F51" i="28" s="1"/>
  <c r="F45" i="28"/>
  <c r="F46" i="28" s="1"/>
  <c r="F42" i="28"/>
  <c r="F41" i="28"/>
  <c r="F40" i="28"/>
  <c r="F39" i="28"/>
  <c r="F38" i="28"/>
  <c r="F37" i="28"/>
  <c r="F36" i="28"/>
  <c r="F35" i="28"/>
  <c r="F34" i="28"/>
  <c r="F33" i="28"/>
  <c r="F32" i="28"/>
  <c r="F31" i="28"/>
  <c r="F30" i="28"/>
  <c r="F29" i="28"/>
  <c r="F28" i="28"/>
  <c r="F27" i="28"/>
  <c r="F26" i="28"/>
  <c r="F25" i="28"/>
  <c r="F24" i="28"/>
  <c r="F23" i="28"/>
  <c r="F22" i="28"/>
  <c r="D54" i="28"/>
  <c r="D53" i="28"/>
  <c r="D52" i="28"/>
  <c r="D50" i="28"/>
  <c r="D49" i="28"/>
  <c r="D48" i="28"/>
  <c r="D47" i="28"/>
  <c r="D45" i="28"/>
  <c r="D46" i="28" s="1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AX56" i="1"/>
  <c r="AX57" i="1" s="1"/>
  <c r="AX54" i="1"/>
  <c r="AX53" i="1"/>
  <c r="AX52" i="1"/>
  <c r="AX50" i="1"/>
  <c r="AX49" i="1"/>
  <c r="AX48" i="1"/>
  <c r="AX47" i="1"/>
  <c r="AX45" i="1"/>
  <c r="AX46" i="1" s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V56" i="1"/>
  <c r="AV57" i="1" s="1"/>
  <c r="AV54" i="1"/>
  <c r="AV53" i="1"/>
  <c r="AV52" i="1"/>
  <c r="AV50" i="1"/>
  <c r="AV49" i="1"/>
  <c r="AV48" i="1"/>
  <c r="AV47" i="1"/>
  <c r="AV45" i="1"/>
  <c r="AV46" i="1" s="1"/>
  <c r="AV42" i="1"/>
  <c r="AV41" i="1"/>
  <c r="AV40" i="1"/>
  <c r="AV39" i="1"/>
  <c r="AV38" i="1"/>
  <c r="AV37" i="1"/>
  <c r="AV36" i="1"/>
  <c r="AV35" i="1"/>
  <c r="AV34" i="1"/>
  <c r="AV33" i="1"/>
  <c r="AV32" i="1"/>
  <c r="AV31" i="1"/>
  <c r="AV30" i="1"/>
  <c r="AV29" i="1"/>
  <c r="AV28" i="1"/>
  <c r="AV27" i="1"/>
  <c r="AV26" i="1"/>
  <c r="AV25" i="1"/>
  <c r="AV24" i="1"/>
  <c r="AV23" i="1"/>
  <c r="AV22" i="1"/>
  <c r="AT56" i="1"/>
  <c r="AT57" i="1" s="1"/>
  <c r="AT54" i="1"/>
  <c r="AT53" i="1"/>
  <c r="AT52" i="1"/>
  <c r="AT50" i="1"/>
  <c r="AT49" i="1"/>
  <c r="AT48" i="1"/>
  <c r="AT47" i="1"/>
  <c r="AT45" i="1"/>
  <c r="AT46" i="1" s="1"/>
  <c r="AT42" i="1"/>
  <c r="AT41" i="1"/>
  <c r="AT40" i="1"/>
  <c r="AT39" i="1"/>
  <c r="AT38" i="1"/>
  <c r="AT37" i="1"/>
  <c r="AT36" i="1"/>
  <c r="AT35" i="1"/>
  <c r="AT34" i="1"/>
  <c r="AT33" i="1"/>
  <c r="AT32" i="1"/>
  <c r="AT31" i="1"/>
  <c r="AT30" i="1"/>
  <c r="AT29" i="1"/>
  <c r="AT28" i="1"/>
  <c r="AT27" i="1"/>
  <c r="AT26" i="1"/>
  <c r="AT25" i="1"/>
  <c r="AT24" i="1"/>
  <c r="AT23" i="1"/>
  <c r="AT22" i="1"/>
  <c r="AR56" i="1"/>
  <c r="AR57" i="1" s="1"/>
  <c r="AR54" i="1"/>
  <c r="AR53" i="1"/>
  <c r="AR52" i="1"/>
  <c r="AR50" i="1"/>
  <c r="AR49" i="1"/>
  <c r="AR48" i="1"/>
  <c r="AR47" i="1"/>
  <c r="AR45" i="1"/>
  <c r="AR46" i="1" s="1"/>
  <c r="AR42" i="1"/>
  <c r="AR41" i="1"/>
  <c r="AR40" i="1"/>
  <c r="AR39" i="1"/>
  <c r="AR38" i="1"/>
  <c r="AR37" i="1"/>
  <c r="AR36" i="1"/>
  <c r="AR35" i="1"/>
  <c r="AR34" i="1"/>
  <c r="AR33" i="1"/>
  <c r="AR32" i="1"/>
  <c r="AR31" i="1"/>
  <c r="AR30" i="1"/>
  <c r="AR29" i="1"/>
  <c r="AR28" i="1"/>
  <c r="AR27" i="1"/>
  <c r="AR26" i="1"/>
  <c r="AR25" i="1"/>
  <c r="AR24" i="1"/>
  <c r="AR23" i="1"/>
  <c r="AR22" i="1"/>
  <c r="AP56" i="1"/>
  <c r="AP57" i="1" s="1"/>
  <c r="AP54" i="1"/>
  <c r="AP53" i="1"/>
  <c r="AP52" i="1"/>
  <c r="AP50" i="1"/>
  <c r="AP49" i="1"/>
  <c r="AP48" i="1"/>
  <c r="AP47" i="1"/>
  <c r="AP45" i="1"/>
  <c r="AP46" i="1" s="1"/>
  <c r="AP42" i="1"/>
  <c r="AP41" i="1"/>
  <c r="AP40" i="1"/>
  <c r="AP39" i="1"/>
  <c r="AP38" i="1"/>
  <c r="AP37" i="1"/>
  <c r="AP36" i="1"/>
  <c r="AP35" i="1"/>
  <c r="AP34" i="1"/>
  <c r="AP33" i="1"/>
  <c r="AP32" i="1"/>
  <c r="AP31" i="1"/>
  <c r="AP30" i="1"/>
  <c r="AP29" i="1"/>
  <c r="AP28" i="1"/>
  <c r="AP27" i="1"/>
  <c r="AP26" i="1"/>
  <c r="AP25" i="1"/>
  <c r="AP24" i="1"/>
  <c r="AP23" i="1"/>
  <c r="AP22" i="1"/>
  <c r="AN56" i="1"/>
  <c r="AN57" i="1" s="1"/>
  <c r="AN54" i="1"/>
  <c r="AN53" i="1"/>
  <c r="AN52" i="1"/>
  <c r="AN50" i="1"/>
  <c r="AN49" i="1"/>
  <c r="AN48" i="1"/>
  <c r="AN47" i="1"/>
  <c r="AN45" i="1"/>
  <c r="AN46" i="1" s="1"/>
  <c r="AN42" i="1"/>
  <c r="AN41" i="1"/>
  <c r="AN40" i="1"/>
  <c r="AN39" i="1"/>
  <c r="AN38" i="1"/>
  <c r="AN37" i="1"/>
  <c r="AN36" i="1"/>
  <c r="AN35" i="1"/>
  <c r="AN34" i="1"/>
  <c r="AN33" i="1"/>
  <c r="AN32" i="1"/>
  <c r="AN31" i="1"/>
  <c r="AN30" i="1"/>
  <c r="AN29" i="1"/>
  <c r="AN28" i="1"/>
  <c r="AN27" i="1"/>
  <c r="AN26" i="1"/>
  <c r="AN25" i="1"/>
  <c r="AN24" i="1"/>
  <c r="AN23" i="1"/>
  <c r="AN22" i="1"/>
  <c r="AH56" i="1"/>
  <c r="AH57" i="1" s="1"/>
  <c r="AH54" i="1"/>
  <c r="AH53" i="1"/>
  <c r="AH52" i="1"/>
  <c r="AH50" i="1"/>
  <c r="AH49" i="1"/>
  <c r="AH48" i="1"/>
  <c r="AH47" i="1"/>
  <c r="AH45" i="1"/>
  <c r="AH46" i="1" s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F56" i="1"/>
  <c r="AF57" i="1" s="1"/>
  <c r="AF54" i="1"/>
  <c r="AF53" i="1"/>
  <c r="AF52" i="1"/>
  <c r="AF50" i="1"/>
  <c r="AF49" i="1"/>
  <c r="AF48" i="1"/>
  <c r="AF47" i="1"/>
  <c r="AF45" i="1"/>
  <c r="AF46" i="1" s="1"/>
  <c r="AF42" i="1"/>
  <c r="AF41" i="1"/>
  <c r="AF40" i="1"/>
  <c r="AF39" i="1"/>
  <c r="AF38" i="1"/>
  <c r="AF37" i="1"/>
  <c r="AF36" i="1"/>
  <c r="AF35" i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2" i="1"/>
  <c r="AD56" i="1"/>
  <c r="AD57" i="1" s="1"/>
  <c r="AD54" i="1"/>
  <c r="AD53" i="1"/>
  <c r="AD52" i="1"/>
  <c r="AD50" i="1"/>
  <c r="AD49" i="1"/>
  <c r="AD48" i="1"/>
  <c r="AD47" i="1"/>
  <c r="AD45" i="1"/>
  <c r="AD46" i="1" s="1"/>
  <c r="AD42" i="1"/>
  <c r="AD41" i="1"/>
  <c r="AD40" i="1"/>
  <c r="AD39" i="1"/>
  <c r="AD38" i="1"/>
  <c r="AD37" i="1"/>
  <c r="AD36" i="1"/>
  <c r="AD35" i="1"/>
  <c r="AD34" i="1"/>
  <c r="AD33" i="1"/>
  <c r="AD32" i="1"/>
  <c r="AD31" i="1"/>
  <c r="AD30" i="1"/>
  <c r="AD29" i="1"/>
  <c r="AD28" i="1"/>
  <c r="AD27" i="1"/>
  <c r="AD26" i="1"/>
  <c r="AD25" i="1"/>
  <c r="AD24" i="1"/>
  <c r="AD23" i="1"/>
  <c r="AD22" i="1"/>
  <c r="AB56" i="1"/>
  <c r="AB57" i="1" s="1"/>
  <c r="AB54" i="1"/>
  <c r="AB53" i="1"/>
  <c r="AB52" i="1"/>
  <c r="AB50" i="1"/>
  <c r="AB49" i="1"/>
  <c r="AB48" i="1"/>
  <c r="AB47" i="1"/>
  <c r="AB45" i="1"/>
  <c r="AB46" i="1" s="1"/>
  <c r="AB42" i="1"/>
  <c r="AB41" i="1"/>
  <c r="AB40" i="1"/>
  <c r="AB39" i="1"/>
  <c r="AB38" i="1"/>
  <c r="AB37" i="1"/>
  <c r="AB36" i="1"/>
  <c r="AB35" i="1"/>
  <c r="AB34" i="1"/>
  <c r="AB33" i="1"/>
  <c r="AB32" i="1"/>
  <c r="AB31" i="1"/>
  <c r="AB30" i="1"/>
  <c r="AB29" i="1"/>
  <c r="AB28" i="1"/>
  <c r="AB27" i="1"/>
  <c r="AB26" i="1"/>
  <c r="AB25" i="1"/>
  <c r="AB24" i="1"/>
  <c r="AB23" i="1"/>
  <c r="AB22" i="1"/>
  <c r="Z56" i="1"/>
  <c r="Z54" i="1"/>
  <c r="Z53" i="1"/>
  <c r="Z52" i="1"/>
  <c r="Z50" i="1"/>
  <c r="AJ50" i="1" s="1"/>
  <c r="Z49" i="1"/>
  <c r="AJ49" i="1" s="1"/>
  <c r="Z48" i="1"/>
  <c r="Z47" i="1"/>
  <c r="Z45" i="1"/>
  <c r="Z42" i="1"/>
  <c r="Z41" i="1"/>
  <c r="Z40" i="1"/>
  <c r="Z39" i="1"/>
  <c r="AJ39" i="1" s="1"/>
  <c r="Z38" i="1"/>
  <c r="AJ38" i="1" s="1"/>
  <c r="Z37" i="1"/>
  <c r="Z36" i="1"/>
  <c r="Z35" i="1"/>
  <c r="Z34" i="1"/>
  <c r="Z33" i="1"/>
  <c r="Z32" i="1"/>
  <c r="Z31" i="1"/>
  <c r="AJ31" i="1" s="1"/>
  <c r="Z30" i="1"/>
  <c r="AJ30" i="1" s="1"/>
  <c r="Z29" i="1"/>
  <c r="Z28" i="1"/>
  <c r="Z27" i="1"/>
  <c r="Z26" i="1"/>
  <c r="Z25" i="1"/>
  <c r="Z24" i="1"/>
  <c r="Z23" i="1"/>
  <c r="AJ23" i="1" s="1"/>
  <c r="Z22" i="1"/>
  <c r="X56" i="1"/>
  <c r="X57" i="1" s="1"/>
  <c r="X54" i="1"/>
  <c r="X53" i="1"/>
  <c r="X52" i="1"/>
  <c r="X50" i="1"/>
  <c r="X49" i="1"/>
  <c r="X48" i="1"/>
  <c r="X47" i="1"/>
  <c r="X45" i="1"/>
  <c r="X46" i="1" s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T56" i="1"/>
  <c r="T57" i="1" s="1"/>
  <c r="T54" i="1"/>
  <c r="T53" i="1"/>
  <c r="T52" i="1"/>
  <c r="T50" i="1"/>
  <c r="T49" i="1"/>
  <c r="T48" i="1"/>
  <c r="T47" i="1"/>
  <c r="T45" i="1"/>
  <c r="T46" i="1" s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R56" i="1"/>
  <c r="R57" i="1" s="1"/>
  <c r="R54" i="1"/>
  <c r="R53" i="1"/>
  <c r="R52" i="1"/>
  <c r="R50" i="1"/>
  <c r="R49" i="1"/>
  <c r="R48" i="1"/>
  <c r="R47" i="1"/>
  <c r="R45" i="1"/>
  <c r="R46" i="1" s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P56" i="1"/>
  <c r="P57" i="1" s="1"/>
  <c r="N56" i="1"/>
  <c r="N57" i="1" s="1"/>
  <c r="P54" i="1"/>
  <c r="P53" i="1"/>
  <c r="P52" i="1"/>
  <c r="P55" i="1" s="1"/>
  <c r="P50" i="1"/>
  <c r="P49" i="1"/>
  <c r="P48" i="1"/>
  <c r="P47" i="1"/>
  <c r="P51" i="1" s="1"/>
  <c r="P45" i="1"/>
  <c r="P46" i="1" s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N54" i="1"/>
  <c r="N53" i="1"/>
  <c r="N52" i="1"/>
  <c r="N50" i="1"/>
  <c r="N49" i="1"/>
  <c r="N48" i="1"/>
  <c r="N47" i="1"/>
  <c r="N45" i="1"/>
  <c r="N46" i="1" s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J54" i="1"/>
  <c r="J53" i="1"/>
  <c r="J52" i="1"/>
  <c r="J50" i="1"/>
  <c r="J49" i="1"/>
  <c r="J48" i="1"/>
  <c r="J47" i="1"/>
  <c r="J45" i="1"/>
  <c r="J46" i="1" s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H54" i="1"/>
  <c r="H53" i="1"/>
  <c r="H52" i="1"/>
  <c r="H55" i="1" s="1"/>
  <c r="H50" i="1"/>
  <c r="H49" i="1"/>
  <c r="H48" i="1"/>
  <c r="H47" i="1"/>
  <c r="H45" i="1"/>
  <c r="H46" i="1" s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F54" i="1"/>
  <c r="F53" i="1"/>
  <c r="F52" i="1"/>
  <c r="F55" i="1" s="1"/>
  <c r="F50" i="1"/>
  <c r="F49" i="1"/>
  <c r="F48" i="1"/>
  <c r="F47" i="1"/>
  <c r="F51" i="1" s="1"/>
  <c r="F45" i="1"/>
  <c r="F46" i="1" s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D54" i="1"/>
  <c r="D53" i="1"/>
  <c r="D52" i="1"/>
  <c r="D50" i="1"/>
  <c r="D49" i="1"/>
  <c r="D48" i="1"/>
  <c r="D47" i="1"/>
  <c r="D45" i="1"/>
  <c r="D46" i="1" s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AX20" i="2"/>
  <c r="AX19" i="2"/>
  <c r="AX18" i="2"/>
  <c r="AX17" i="2"/>
  <c r="AX16" i="2"/>
  <c r="AX15" i="2"/>
  <c r="AX14" i="2"/>
  <c r="AX13" i="2"/>
  <c r="AX12" i="2"/>
  <c r="AX11" i="2"/>
  <c r="AX10" i="2"/>
  <c r="AX9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F20" i="2"/>
  <c r="AF19" i="2"/>
  <c r="AF18" i="2"/>
  <c r="AF17" i="2"/>
  <c r="AF16" i="2"/>
  <c r="AF15" i="2"/>
  <c r="AF14" i="2"/>
  <c r="AF13" i="2"/>
  <c r="AF12" i="2"/>
  <c r="AF11" i="2"/>
  <c r="AF10" i="2"/>
  <c r="AF9" i="2"/>
  <c r="AD20" i="2"/>
  <c r="AD19" i="2"/>
  <c r="AD18" i="2"/>
  <c r="AD17" i="2"/>
  <c r="AD16" i="2"/>
  <c r="AD15" i="2"/>
  <c r="AD14" i="2"/>
  <c r="AD13" i="2"/>
  <c r="AD12" i="2"/>
  <c r="AD11" i="2"/>
  <c r="AD10" i="2"/>
  <c r="AD9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Z20" i="2"/>
  <c r="Z19" i="2"/>
  <c r="Z18" i="2"/>
  <c r="AJ18" i="2" s="1"/>
  <c r="Z17" i="2"/>
  <c r="AJ17" i="2" s="1"/>
  <c r="Z16" i="2"/>
  <c r="AJ16" i="2" s="1"/>
  <c r="Z15" i="2"/>
  <c r="AJ15" i="2" s="1"/>
  <c r="Z14" i="2"/>
  <c r="Z13" i="2"/>
  <c r="Z12" i="2"/>
  <c r="Z11" i="2"/>
  <c r="Z10" i="2"/>
  <c r="AJ10" i="2" s="1"/>
  <c r="Z9" i="2"/>
  <c r="X20" i="2"/>
  <c r="X19" i="2"/>
  <c r="X18" i="2"/>
  <c r="X17" i="2"/>
  <c r="X16" i="2"/>
  <c r="X15" i="2"/>
  <c r="X14" i="2"/>
  <c r="X13" i="2"/>
  <c r="X12" i="2"/>
  <c r="X11" i="2"/>
  <c r="X10" i="2"/>
  <c r="X9" i="2"/>
  <c r="T20" i="2"/>
  <c r="T19" i="2"/>
  <c r="T18" i="2"/>
  <c r="T17" i="2"/>
  <c r="T16" i="2"/>
  <c r="T15" i="2"/>
  <c r="T14" i="2"/>
  <c r="T13" i="2"/>
  <c r="T12" i="2"/>
  <c r="T11" i="2"/>
  <c r="T10" i="2"/>
  <c r="T9" i="2"/>
  <c r="R20" i="2"/>
  <c r="R19" i="2"/>
  <c r="R18" i="2"/>
  <c r="R17" i="2"/>
  <c r="R16" i="2"/>
  <c r="R15" i="2"/>
  <c r="R14" i="2"/>
  <c r="R13" i="2"/>
  <c r="R12" i="2"/>
  <c r="R11" i="2"/>
  <c r="R10" i="2"/>
  <c r="R9" i="2"/>
  <c r="P20" i="2"/>
  <c r="P19" i="2"/>
  <c r="P18" i="2"/>
  <c r="P17" i="2"/>
  <c r="P16" i="2"/>
  <c r="P15" i="2"/>
  <c r="P14" i="2"/>
  <c r="P13" i="2"/>
  <c r="P12" i="2"/>
  <c r="P11" i="2"/>
  <c r="P10" i="2"/>
  <c r="P9" i="2"/>
  <c r="N20" i="2"/>
  <c r="N19" i="2"/>
  <c r="N18" i="2"/>
  <c r="N17" i="2"/>
  <c r="N16" i="2"/>
  <c r="N15" i="2"/>
  <c r="N14" i="2"/>
  <c r="N13" i="2"/>
  <c r="N12" i="2"/>
  <c r="N11" i="2"/>
  <c r="N10" i="2"/>
  <c r="N9" i="2"/>
  <c r="J20" i="2"/>
  <c r="J19" i="2"/>
  <c r="J18" i="2"/>
  <c r="J17" i="2"/>
  <c r="J16" i="2"/>
  <c r="J15" i="2"/>
  <c r="J14" i="2"/>
  <c r="J13" i="2"/>
  <c r="J12" i="2"/>
  <c r="J11" i="2"/>
  <c r="J10" i="2"/>
  <c r="J9" i="2"/>
  <c r="H20" i="2"/>
  <c r="H19" i="2"/>
  <c r="H18" i="2"/>
  <c r="H17" i="2"/>
  <c r="H16" i="2"/>
  <c r="H15" i="2"/>
  <c r="H14" i="2"/>
  <c r="H13" i="2"/>
  <c r="H12" i="2"/>
  <c r="H11" i="2"/>
  <c r="H10" i="2"/>
  <c r="H9" i="2"/>
  <c r="F20" i="2"/>
  <c r="F19" i="2"/>
  <c r="F18" i="2"/>
  <c r="F17" i="2"/>
  <c r="F16" i="2"/>
  <c r="F15" i="2"/>
  <c r="F14" i="2"/>
  <c r="F13" i="2"/>
  <c r="F12" i="2"/>
  <c r="F11" i="2"/>
  <c r="F10" i="2"/>
  <c r="F9" i="2"/>
  <c r="D20" i="2"/>
  <c r="D19" i="2"/>
  <c r="D18" i="2"/>
  <c r="D17" i="2"/>
  <c r="D16" i="2"/>
  <c r="D15" i="2"/>
  <c r="D14" i="2"/>
  <c r="D13" i="2"/>
  <c r="D12" i="2"/>
  <c r="D11" i="2"/>
  <c r="D10" i="2"/>
  <c r="D9" i="2"/>
  <c r="AX20" i="3"/>
  <c r="AX19" i="3"/>
  <c r="AX18" i="3"/>
  <c r="AX17" i="3"/>
  <c r="AX16" i="3"/>
  <c r="AX15" i="3"/>
  <c r="AX14" i="3"/>
  <c r="AX13" i="3"/>
  <c r="AX12" i="3"/>
  <c r="AX11" i="3"/>
  <c r="AX10" i="3"/>
  <c r="AX9" i="3"/>
  <c r="AV20" i="3"/>
  <c r="AV19" i="3"/>
  <c r="AV18" i="3"/>
  <c r="AV17" i="3"/>
  <c r="AV16" i="3"/>
  <c r="AV15" i="3"/>
  <c r="AV14" i="3"/>
  <c r="AV13" i="3"/>
  <c r="AV12" i="3"/>
  <c r="AV11" i="3"/>
  <c r="AV10" i="3"/>
  <c r="AV9" i="3"/>
  <c r="AT20" i="3"/>
  <c r="AT19" i="3"/>
  <c r="AT18" i="3"/>
  <c r="AT17" i="3"/>
  <c r="AT16" i="3"/>
  <c r="AT15" i="3"/>
  <c r="AT14" i="3"/>
  <c r="AT13" i="3"/>
  <c r="AT12" i="3"/>
  <c r="AT11" i="3"/>
  <c r="AT10" i="3"/>
  <c r="AT9" i="3"/>
  <c r="AR20" i="3"/>
  <c r="AR19" i="3"/>
  <c r="AR18" i="3"/>
  <c r="AR17" i="3"/>
  <c r="AR16" i="3"/>
  <c r="AR15" i="3"/>
  <c r="AR14" i="3"/>
  <c r="AR13" i="3"/>
  <c r="AR12" i="3"/>
  <c r="AR11" i="3"/>
  <c r="AR10" i="3"/>
  <c r="AR9" i="3"/>
  <c r="AP20" i="3"/>
  <c r="AP19" i="3"/>
  <c r="AP18" i="3"/>
  <c r="AP17" i="3"/>
  <c r="AP16" i="3"/>
  <c r="AP15" i="3"/>
  <c r="AP14" i="3"/>
  <c r="AP13" i="3"/>
  <c r="AP12" i="3"/>
  <c r="AP11" i="3"/>
  <c r="AP10" i="3"/>
  <c r="AP9" i="3"/>
  <c r="AN20" i="3"/>
  <c r="AN19" i="3"/>
  <c r="AN18" i="3"/>
  <c r="AN17" i="3"/>
  <c r="AN16" i="3"/>
  <c r="AN15" i="3"/>
  <c r="AN14" i="3"/>
  <c r="AN13" i="3"/>
  <c r="AN12" i="3"/>
  <c r="AN11" i="3"/>
  <c r="AN10" i="3"/>
  <c r="AN9" i="3"/>
  <c r="AH20" i="3"/>
  <c r="AH19" i="3"/>
  <c r="AH18" i="3"/>
  <c r="AH17" i="3"/>
  <c r="AH16" i="3"/>
  <c r="AH15" i="3"/>
  <c r="AH14" i="3"/>
  <c r="AH13" i="3"/>
  <c r="AH12" i="3"/>
  <c r="AH11" i="3"/>
  <c r="AH10" i="3"/>
  <c r="AH9" i="3"/>
  <c r="AF20" i="3"/>
  <c r="AF19" i="3"/>
  <c r="AF18" i="3"/>
  <c r="AF17" i="3"/>
  <c r="AF16" i="3"/>
  <c r="AF15" i="3"/>
  <c r="AF14" i="3"/>
  <c r="AF13" i="3"/>
  <c r="AF12" i="3"/>
  <c r="AF11" i="3"/>
  <c r="AF10" i="3"/>
  <c r="AF9" i="3"/>
  <c r="AD20" i="3"/>
  <c r="AD19" i="3"/>
  <c r="AD18" i="3"/>
  <c r="AD17" i="3"/>
  <c r="AD16" i="3"/>
  <c r="AD15" i="3"/>
  <c r="AD14" i="3"/>
  <c r="AD13" i="3"/>
  <c r="AD12" i="3"/>
  <c r="AD11" i="3"/>
  <c r="AD10" i="3"/>
  <c r="AD9" i="3"/>
  <c r="AB20" i="3"/>
  <c r="AB19" i="3"/>
  <c r="AB18" i="3"/>
  <c r="AB17" i="3"/>
  <c r="AB16" i="3"/>
  <c r="AB15" i="3"/>
  <c r="AB14" i="3"/>
  <c r="AB13" i="3"/>
  <c r="AB12" i="3"/>
  <c r="AB11" i="3"/>
  <c r="AB10" i="3"/>
  <c r="AB9" i="3"/>
  <c r="Z20" i="3"/>
  <c r="Z19" i="3"/>
  <c r="Z18" i="3"/>
  <c r="AJ18" i="3" s="1"/>
  <c r="Z17" i="3"/>
  <c r="AJ17" i="3" s="1"/>
  <c r="Z16" i="3"/>
  <c r="AJ16" i="3" s="1"/>
  <c r="Z15" i="3"/>
  <c r="AJ15" i="3" s="1"/>
  <c r="Z14" i="3"/>
  <c r="AJ14" i="3" s="1"/>
  <c r="Z13" i="3"/>
  <c r="Z12" i="3"/>
  <c r="Z11" i="3"/>
  <c r="Z10" i="3"/>
  <c r="AJ10" i="3" s="1"/>
  <c r="Z9" i="3"/>
  <c r="X20" i="3"/>
  <c r="X19" i="3"/>
  <c r="X18" i="3"/>
  <c r="X17" i="3"/>
  <c r="X16" i="3"/>
  <c r="X15" i="3"/>
  <c r="X14" i="3"/>
  <c r="X13" i="3"/>
  <c r="X12" i="3"/>
  <c r="X11" i="3"/>
  <c r="X10" i="3"/>
  <c r="X9" i="3"/>
  <c r="T20" i="3"/>
  <c r="T19" i="3"/>
  <c r="T18" i="3"/>
  <c r="T17" i="3"/>
  <c r="T16" i="3"/>
  <c r="T15" i="3"/>
  <c r="T14" i="3"/>
  <c r="T13" i="3"/>
  <c r="T12" i="3"/>
  <c r="T11" i="3"/>
  <c r="T10" i="3"/>
  <c r="T9" i="3"/>
  <c r="R20" i="3"/>
  <c r="R19" i="3"/>
  <c r="R18" i="3"/>
  <c r="R17" i="3"/>
  <c r="R16" i="3"/>
  <c r="R15" i="3"/>
  <c r="R14" i="3"/>
  <c r="R13" i="3"/>
  <c r="R12" i="3"/>
  <c r="R11" i="3"/>
  <c r="R10" i="3"/>
  <c r="R9" i="3"/>
  <c r="P20" i="3"/>
  <c r="P19" i="3"/>
  <c r="P18" i="3"/>
  <c r="P17" i="3"/>
  <c r="P16" i="3"/>
  <c r="P15" i="3"/>
  <c r="P14" i="3"/>
  <c r="P13" i="3"/>
  <c r="P12" i="3"/>
  <c r="P11" i="3"/>
  <c r="P10" i="3"/>
  <c r="P9" i="3"/>
  <c r="N20" i="3"/>
  <c r="N19" i="3"/>
  <c r="N18" i="3"/>
  <c r="N17" i="3"/>
  <c r="N16" i="3"/>
  <c r="N15" i="3"/>
  <c r="N14" i="3"/>
  <c r="N13" i="3"/>
  <c r="N12" i="3"/>
  <c r="N11" i="3"/>
  <c r="N10" i="3"/>
  <c r="N9" i="3"/>
  <c r="J20" i="3"/>
  <c r="J19" i="3"/>
  <c r="J18" i="3"/>
  <c r="J17" i="3"/>
  <c r="J16" i="3"/>
  <c r="J15" i="3"/>
  <c r="J14" i="3"/>
  <c r="J13" i="3"/>
  <c r="J12" i="3"/>
  <c r="J11" i="3"/>
  <c r="J10" i="3"/>
  <c r="J9" i="3"/>
  <c r="H20" i="3"/>
  <c r="H19" i="3"/>
  <c r="H18" i="3"/>
  <c r="H17" i="3"/>
  <c r="H16" i="3"/>
  <c r="H15" i="3"/>
  <c r="H14" i="3"/>
  <c r="H13" i="3"/>
  <c r="H12" i="3"/>
  <c r="H11" i="3"/>
  <c r="H10" i="3"/>
  <c r="H9" i="3"/>
  <c r="F20" i="3"/>
  <c r="F19" i="3"/>
  <c r="F18" i="3"/>
  <c r="F17" i="3"/>
  <c r="F16" i="3"/>
  <c r="F15" i="3"/>
  <c r="F14" i="3"/>
  <c r="F13" i="3"/>
  <c r="F12" i="3"/>
  <c r="F11" i="3"/>
  <c r="F10" i="3"/>
  <c r="F9" i="3"/>
  <c r="D20" i="3"/>
  <c r="D19" i="3"/>
  <c r="D18" i="3"/>
  <c r="D17" i="3"/>
  <c r="D16" i="3"/>
  <c r="D15" i="3"/>
  <c r="D14" i="3"/>
  <c r="D13" i="3"/>
  <c r="D12" i="3"/>
  <c r="D11" i="3"/>
  <c r="D10" i="3"/>
  <c r="D9" i="3"/>
  <c r="AX20" i="4"/>
  <c r="AX19" i="4"/>
  <c r="AX18" i="4"/>
  <c r="AX17" i="4"/>
  <c r="AX16" i="4"/>
  <c r="AX15" i="4"/>
  <c r="AX14" i="4"/>
  <c r="AX13" i="4"/>
  <c r="AX12" i="4"/>
  <c r="AX11" i="4"/>
  <c r="AX10" i="4"/>
  <c r="AX9" i="4"/>
  <c r="AV20" i="4"/>
  <c r="AV19" i="4"/>
  <c r="AV18" i="4"/>
  <c r="AV17" i="4"/>
  <c r="AV16" i="4"/>
  <c r="AV15" i="4"/>
  <c r="AV14" i="4"/>
  <c r="AV13" i="4"/>
  <c r="AV12" i="4"/>
  <c r="AV11" i="4"/>
  <c r="AV10" i="4"/>
  <c r="AV9" i="4"/>
  <c r="AT20" i="4"/>
  <c r="AT19" i="4"/>
  <c r="AT18" i="4"/>
  <c r="AT17" i="4"/>
  <c r="AT16" i="4"/>
  <c r="AT15" i="4"/>
  <c r="AT14" i="4"/>
  <c r="AT13" i="4"/>
  <c r="AT12" i="4"/>
  <c r="AT11" i="4"/>
  <c r="AT10" i="4"/>
  <c r="AT9" i="4"/>
  <c r="AR20" i="4"/>
  <c r="AR19" i="4"/>
  <c r="AR18" i="4"/>
  <c r="AR17" i="4"/>
  <c r="AR16" i="4"/>
  <c r="AR15" i="4"/>
  <c r="AR14" i="4"/>
  <c r="AR13" i="4"/>
  <c r="AR12" i="4"/>
  <c r="AR11" i="4"/>
  <c r="AR10" i="4"/>
  <c r="AR9" i="4"/>
  <c r="AP20" i="4"/>
  <c r="AP19" i="4"/>
  <c r="AP18" i="4"/>
  <c r="AP17" i="4"/>
  <c r="AP16" i="4"/>
  <c r="AP15" i="4"/>
  <c r="AP14" i="4"/>
  <c r="AP13" i="4"/>
  <c r="AP12" i="4"/>
  <c r="AP11" i="4"/>
  <c r="AP10" i="4"/>
  <c r="AP9" i="4"/>
  <c r="AN20" i="4"/>
  <c r="AN19" i="4"/>
  <c r="AN18" i="4"/>
  <c r="AN17" i="4"/>
  <c r="AN16" i="4"/>
  <c r="AN15" i="4"/>
  <c r="AN14" i="4"/>
  <c r="AN13" i="4"/>
  <c r="AN12" i="4"/>
  <c r="AN11" i="4"/>
  <c r="AN10" i="4"/>
  <c r="AN9" i="4"/>
  <c r="AH20" i="4"/>
  <c r="AH19" i="4"/>
  <c r="AH18" i="4"/>
  <c r="AH17" i="4"/>
  <c r="AH16" i="4"/>
  <c r="AH15" i="4"/>
  <c r="AH14" i="4"/>
  <c r="AH13" i="4"/>
  <c r="AH12" i="4"/>
  <c r="AH11" i="4"/>
  <c r="AH10" i="4"/>
  <c r="AH9" i="4"/>
  <c r="AF20" i="4"/>
  <c r="AF19" i="4"/>
  <c r="AF18" i="4"/>
  <c r="AF17" i="4"/>
  <c r="AF16" i="4"/>
  <c r="AF15" i="4"/>
  <c r="AF14" i="4"/>
  <c r="AF13" i="4"/>
  <c r="AF12" i="4"/>
  <c r="AF11" i="4"/>
  <c r="AF10" i="4"/>
  <c r="AF9" i="4"/>
  <c r="AD20" i="4"/>
  <c r="AD19" i="4"/>
  <c r="AD18" i="4"/>
  <c r="AD17" i="4"/>
  <c r="AD16" i="4"/>
  <c r="AD15" i="4"/>
  <c r="AD14" i="4"/>
  <c r="AD13" i="4"/>
  <c r="AD12" i="4"/>
  <c r="AD11" i="4"/>
  <c r="AD10" i="4"/>
  <c r="AD9" i="4"/>
  <c r="AB20" i="4"/>
  <c r="AB19" i="4"/>
  <c r="AB18" i="4"/>
  <c r="AB17" i="4"/>
  <c r="AB16" i="4"/>
  <c r="AB15" i="4"/>
  <c r="AB14" i="4"/>
  <c r="AB13" i="4"/>
  <c r="AB12" i="4"/>
  <c r="AB11" i="4"/>
  <c r="AB10" i="4"/>
  <c r="AB9" i="4"/>
  <c r="Z20" i="4"/>
  <c r="Z19" i="4"/>
  <c r="Z18" i="4"/>
  <c r="AJ18" i="4" s="1"/>
  <c r="Z17" i="4"/>
  <c r="AJ17" i="4" s="1"/>
  <c r="Z16" i="4"/>
  <c r="AJ16" i="4" s="1"/>
  <c r="Z15" i="4"/>
  <c r="AJ15" i="4" s="1"/>
  <c r="Z14" i="4"/>
  <c r="AJ14" i="4" s="1"/>
  <c r="Z13" i="4"/>
  <c r="Z12" i="4"/>
  <c r="Z11" i="4"/>
  <c r="Z10" i="4"/>
  <c r="AJ10" i="4" s="1"/>
  <c r="Z9" i="4"/>
  <c r="X20" i="4"/>
  <c r="X19" i="4"/>
  <c r="X18" i="4"/>
  <c r="X17" i="4"/>
  <c r="X16" i="4"/>
  <c r="X15" i="4"/>
  <c r="X14" i="4"/>
  <c r="X13" i="4"/>
  <c r="X12" i="4"/>
  <c r="X11" i="4"/>
  <c r="X10" i="4"/>
  <c r="X9" i="4"/>
  <c r="T20" i="4"/>
  <c r="T19" i="4"/>
  <c r="T18" i="4"/>
  <c r="T17" i="4"/>
  <c r="T16" i="4"/>
  <c r="T15" i="4"/>
  <c r="T14" i="4"/>
  <c r="T13" i="4"/>
  <c r="T12" i="4"/>
  <c r="T11" i="4"/>
  <c r="T10" i="4"/>
  <c r="T9" i="4"/>
  <c r="R20" i="4"/>
  <c r="R19" i="4"/>
  <c r="R18" i="4"/>
  <c r="R17" i="4"/>
  <c r="R16" i="4"/>
  <c r="R15" i="4"/>
  <c r="R14" i="4"/>
  <c r="R13" i="4"/>
  <c r="R12" i="4"/>
  <c r="R11" i="4"/>
  <c r="R10" i="4"/>
  <c r="R9" i="4"/>
  <c r="P20" i="4"/>
  <c r="P19" i="4"/>
  <c r="P18" i="4"/>
  <c r="P17" i="4"/>
  <c r="P16" i="4"/>
  <c r="P15" i="4"/>
  <c r="P14" i="4"/>
  <c r="P13" i="4"/>
  <c r="P12" i="4"/>
  <c r="P11" i="4"/>
  <c r="P10" i="4"/>
  <c r="P9" i="4"/>
  <c r="N20" i="4"/>
  <c r="N19" i="4"/>
  <c r="N18" i="4"/>
  <c r="N17" i="4"/>
  <c r="N16" i="4"/>
  <c r="N15" i="4"/>
  <c r="N14" i="4"/>
  <c r="N13" i="4"/>
  <c r="N12" i="4"/>
  <c r="N11" i="4"/>
  <c r="N10" i="4"/>
  <c r="N9" i="4"/>
  <c r="J20" i="4"/>
  <c r="J19" i="4"/>
  <c r="J18" i="4"/>
  <c r="J17" i="4"/>
  <c r="J16" i="4"/>
  <c r="J15" i="4"/>
  <c r="J14" i="4"/>
  <c r="J13" i="4"/>
  <c r="J12" i="4"/>
  <c r="J11" i="4"/>
  <c r="J10" i="4"/>
  <c r="J9" i="4"/>
  <c r="H20" i="4"/>
  <c r="H19" i="4"/>
  <c r="H18" i="4"/>
  <c r="H17" i="4"/>
  <c r="H16" i="4"/>
  <c r="H15" i="4"/>
  <c r="H14" i="4"/>
  <c r="H13" i="4"/>
  <c r="H12" i="4"/>
  <c r="H11" i="4"/>
  <c r="H10" i="4"/>
  <c r="H9" i="4"/>
  <c r="F20" i="4"/>
  <c r="F19" i="4"/>
  <c r="F18" i="4"/>
  <c r="F17" i="4"/>
  <c r="F16" i="4"/>
  <c r="F15" i="4"/>
  <c r="F14" i="4"/>
  <c r="F13" i="4"/>
  <c r="F12" i="4"/>
  <c r="F11" i="4"/>
  <c r="F10" i="4"/>
  <c r="F9" i="4"/>
  <c r="D20" i="4"/>
  <c r="D19" i="4"/>
  <c r="D18" i="4"/>
  <c r="D17" i="4"/>
  <c r="D16" i="4"/>
  <c r="D15" i="4"/>
  <c r="D14" i="4"/>
  <c r="D13" i="4"/>
  <c r="D12" i="4"/>
  <c r="D11" i="4"/>
  <c r="D10" i="4"/>
  <c r="D9" i="4"/>
  <c r="AX20" i="5"/>
  <c r="AX19" i="5"/>
  <c r="AX18" i="5"/>
  <c r="AX17" i="5"/>
  <c r="AX16" i="5"/>
  <c r="AX15" i="5"/>
  <c r="AX14" i="5"/>
  <c r="AX13" i="5"/>
  <c r="AX12" i="5"/>
  <c r="AX11" i="5"/>
  <c r="AX10" i="5"/>
  <c r="AX9" i="5"/>
  <c r="AV20" i="5"/>
  <c r="AV19" i="5"/>
  <c r="AV18" i="5"/>
  <c r="AV17" i="5"/>
  <c r="AV16" i="5"/>
  <c r="AV15" i="5"/>
  <c r="AV14" i="5"/>
  <c r="AV13" i="5"/>
  <c r="AV12" i="5"/>
  <c r="AV11" i="5"/>
  <c r="AV10" i="5"/>
  <c r="AV9" i="5"/>
  <c r="AT20" i="5"/>
  <c r="AT19" i="5"/>
  <c r="AT18" i="5"/>
  <c r="AT17" i="5"/>
  <c r="AT16" i="5"/>
  <c r="AT15" i="5"/>
  <c r="AT14" i="5"/>
  <c r="AT13" i="5"/>
  <c r="AT12" i="5"/>
  <c r="AT11" i="5"/>
  <c r="AT10" i="5"/>
  <c r="AT9" i="5"/>
  <c r="AR20" i="5"/>
  <c r="AR19" i="5"/>
  <c r="AR18" i="5"/>
  <c r="AR17" i="5"/>
  <c r="AR16" i="5"/>
  <c r="AR15" i="5"/>
  <c r="AR14" i="5"/>
  <c r="AR13" i="5"/>
  <c r="AR12" i="5"/>
  <c r="AR11" i="5"/>
  <c r="AR10" i="5"/>
  <c r="AR9" i="5"/>
  <c r="AP20" i="5"/>
  <c r="AP19" i="5"/>
  <c r="AP18" i="5"/>
  <c r="AP17" i="5"/>
  <c r="AP16" i="5"/>
  <c r="AP15" i="5"/>
  <c r="AP14" i="5"/>
  <c r="AP13" i="5"/>
  <c r="AP12" i="5"/>
  <c r="AP11" i="5"/>
  <c r="AP10" i="5"/>
  <c r="AP9" i="5"/>
  <c r="AN20" i="5"/>
  <c r="AN19" i="5"/>
  <c r="AN18" i="5"/>
  <c r="AN17" i="5"/>
  <c r="AN16" i="5"/>
  <c r="AN15" i="5"/>
  <c r="AN14" i="5"/>
  <c r="AN13" i="5"/>
  <c r="AN12" i="5"/>
  <c r="AN11" i="5"/>
  <c r="AN10" i="5"/>
  <c r="AN9" i="5"/>
  <c r="AH20" i="5"/>
  <c r="AH19" i="5"/>
  <c r="AH18" i="5"/>
  <c r="AH17" i="5"/>
  <c r="AH16" i="5"/>
  <c r="AH15" i="5"/>
  <c r="AH14" i="5"/>
  <c r="AH13" i="5"/>
  <c r="AH12" i="5"/>
  <c r="AH11" i="5"/>
  <c r="AH10" i="5"/>
  <c r="AH9" i="5"/>
  <c r="AF20" i="5"/>
  <c r="AF19" i="5"/>
  <c r="AF18" i="5"/>
  <c r="AF17" i="5"/>
  <c r="AF16" i="5"/>
  <c r="AF15" i="5"/>
  <c r="AF14" i="5"/>
  <c r="AF13" i="5"/>
  <c r="AF12" i="5"/>
  <c r="AF11" i="5"/>
  <c r="AF10" i="5"/>
  <c r="AF9" i="5"/>
  <c r="AD20" i="5"/>
  <c r="AD19" i="5"/>
  <c r="AD18" i="5"/>
  <c r="AD17" i="5"/>
  <c r="AD16" i="5"/>
  <c r="AD15" i="5"/>
  <c r="AD14" i="5"/>
  <c r="AD13" i="5"/>
  <c r="AD12" i="5"/>
  <c r="AD11" i="5"/>
  <c r="AD10" i="5"/>
  <c r="AD9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Z20" i="5"/>
  <c r="Z19" i="5"/>
  <c r="Z18" i="5"/>
  <c r="AJ18" i="5" s="1"/>
  <c r="Z17" i="5"/>
  <c r="AJ17" i="5" s="1"/>
  <c r="Z16" i="5"/>
  <c r="AJ16" i="5" s="1"/>
  <c r="Z15" i="5"/>
  <c r="AJ15" i="5" s="1"/>
  <c r="Z14" i="5"/>
  <c r="AJ14" i="5" s="1"/>
  <c r="Z13" i="5"/>
  <c r="Z12" i="5"/>
  <c r="Z11" i="5"/>
  <c r="Z10" i="5"/>
  <c r="AJ10" i="5" s="1"/>
  <c r="Z9" i="5"/>
  <c r="X20" i="5"/>
  <c r="X19" i="5"/>
  <c r="X18" i="5"/>
  <c r="X17" i="5"/>
  <c r="X16" i="5"/>
  <c r="X15" i="5"/>
  <c r="X14" i="5"/>
  <c r="X13" i="5"/>
  <c r="X12" i="5"/>
  <c r="X11" i="5"/>
  <c r="X10" i="5"/>
  <c r="X9" i="5"/>
  <c r="T20" i="5"/>
  <c r="T19" i="5"/>
  <c r="T18" i="5"/>
  <c r="T17" i="5"/>
  <c r="T16" i="5"/>
  <c r="T15" i="5"/>
  <c r="T14" i="5"/>
  <c r="T13" i="5"/>
  <c r="T12" i="5"/>
  <c r="T11" i="5"/>
  <c r="T10" i="5"/>
  <c r="T9" i="5"/>
  <c r="R20" i="5"/>
  <c r="R19" i="5"/>
  <c r="R18" i="5"/>
  <c r="R17" i="5"/>
  <c r="R16" i="5"/>
  <c r="R15" i="5"/>
  <c r="R14" i="5"/>
  <c r="R13" i="5"/>
  <c r="R12" i="5"/>
  <c r="R11" i="5"/>
  <c r="R10" i="5"/>
  <c r="R9" i="5"/>
  <c r="P20" i="5"/>
  <c r="P19" i="5"/>
  <c r="P18" i="5"/>
  <c r="P17" i="5"/>
  <c r="P16" i="5"/>
  <c r="P15" i="5"/>
  <c r="P14" i="5"/>
  <c r="P13" i="5"/>
  <c r="P12" i="5"/>
  <c r="P11" i="5"/>
  <c r="P10" i="5"/>
  <c r="P9" i="5"/>
  <c r="N20" i="5"/>
  <c r="N19" i="5"/>
  <c r="N18" i="5"/>
  <c r="N17" i="5"/>
  <c r="N16" i="5"/>
  <c r="N15" i="5"/>
  <c r="N14" i="5"/>
  <c r="N13" i="5"/>
  <c r="N12" i="5"/>
  <c r="N11" i="5"/>
  <c r="N10" i="5"/>
  <c r="N9" i="5"/>
  <c r="J20" i="5"/>
  <c r="J19" i="5"/>
  <c r="J18" i="5"/>
  <c r="J17" i="5"/>
  <c r="J16" i="5"/>
  <c r="J15" i="5"/>
  <c r="J14" i="5"/>
  <c r="J13" i="5"/>
  <c r="J12" i="5"/>
  <c r="J11" i="5"/>
  <c r="J10" i="5"/>
  <c r="J9" i="5"/>
  <c r="H20" i="5"/>
  <c r="H19" i="5"/>
  <c r="H18" i="5"/>
  <c r="H17" i="5"/>
  <c r="H16" i="5"/>
  <c r="H15" i="5"/>
  <c r="H14" i="5"/>
  <c r="H13" i="5"/>
  <c r="H12" i="5"/>
  <c r="H11" i="5"/>
  <c r="H10" i="5"/>
  <c r="H9" i="5"/>
  <c r="F20" i="5"/>
  <c r="F19" i="5"/>
  <c r="F18" i="5"/>
  <c r="F17" i="5"/>
  <c r="F16" i="5"/>
  <c r="F15" i="5"/>
  <c r="F14" i="5"/>
  <c r="F13" i="5"/>
  <c r="F12" i="5"/>
  <c r="F11" i="5"/>
  <c r="F10" i="5"/>
  <c r="F9" i="5"/>
  <c r="D20" i="5"/>
  <c r="D19" i="5"/>
  <c r="D18" i="5"/>
  <c r="D17" i="5"/>
  <c r="D16" i="5"/>
  <c r="D15" i="5"/>
  <c r="D14" i="5"/>
  <c r="D13" i="5"/>
  <c r="D12" i="5"/>
  <c r="D11" i="5"/>
  <c r="D10" i="5"/>
  <c r="D9" i="5"/>
  <c r="AX20" i="6"/>
  <c r="AX19" i="6"/>
  <c r="AX18" i="6"/>
  <c r="AX17" i="6"/>
  <c r="AX16" i="6"/>
  <c r="AX15" i="6"/>
  <c r="AX14" i="6"/>
  <c r="AX13" i="6"/>
  <c r="AX12" i="6"/>
  <c r="AX11" i="6"/>
  <c r="AX10" i="6"/>
  <c r="AX9" i="6"/>
  <c r="AV20" i="6"/>
  <c r="AV19" i="6"/>
  <c r="AV18" i="6"/>
  <c r="AV17" i="6"/>
  <c r="AV16" i="6"/>
  <c r="AV15" i="6"/>
  <c r="AV14" i="6"/>
  <c r="AV13" i="6"/>
  <c r="AV12" i="6"/>
  <c r="AV11" i="6"/>
  <c r="AV10" i="6"/>
  <c r="AV9" i="6"/>
  <c r="AT20" i="6"/>
  <c r="AT19" i="6"/>
  <c r="AT18" i="6"/>
  <c r="AT17" i="6"/>
  <c r="AT16" i="6"/>
  <c r="AT15" i="6"/>
  <c r="AT14" i="6"/>
  <c r="AT13" i="6"/>
  <c r="AT12" i="6"/>
  <c r="AT11" i="6"/>
  <c r="AT10" i="6"/>
  <c r="AT9" i="6"/>
  <c r="AR20" i="6"/>
  <c r="AR19" i="6"/>
  <c r="AR18" i="6"/>
  <c r="AR17" i="6"/>
  <c r="AR16" i="6"/>
  <c r="AR15" i="6"/>
  <c r="AR14" i="6"/>
  <c r="AR13" i="6"/>
  <c r="AR12" i="6"/>
  <c r="AR11" i="6"/>
  <c r="AR10" i="6"/>
  <c r="AR9" i="6"/>
  <c r="AP20" i="6"/>
  <c r="AP19" i="6"/>
  <c r="AP18" i="6"/>
  <c r="AP17" i="6"/>
  <c r="AP16" i="6"/>
  <c r="AP15" i="6"/>
  <c r="AP14" i="6"/>
  <c r="AP13" i="6"/>
  <c r="AP12" i="6"/>
  <c r="AP11" i="6"/>
  <c r="AP10" i="6"/>
  <c r="AP9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H20" i="6"/>
  <c r="AH19" i="6"/>
  <c r="AH18" i="6"/>
  <c r="AH17" i="6"/>
  <c r="AH16" i="6"/>
  <c r="AH15" i="6"/>
  <c r="AH14" i="6"/>
  <c r="AH13" i="6"/>
  <c r="AH12" i="6"/>
  <c r="AH11" i="6"/>
  <c r="AH10" i="6"/>
  <c r="AH9" i="6"/>
  <c r="AF20" i="6"/>
  <c r="AF19" i="6"/>
  <c r="AF18" i="6"/>
  <c r="AF17" i="6"/>
  <c r="AF16" i="6"/>
  <c r="AF15" i="6"/>
  <c r="AF14" i="6"/>
  <c r="AF13" i="6"/>
  <c r="AF12" i="6"/>
  <c r="AF11" i="6"/>
  <c r="AF10" i="6"/>
  <c r="AF9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B20" i="6"/>
  <c r="AB19" i="6"/>
  <c r="AB18" i="6"/>
  <c r="AB17" i="6"/>
  <c r="AB16" i="6"/>
  <c r="AB15" i="6"/>
  <c r="AB14" i="6"/>
  <c r="AB13" i="6"/>
  <c r="AB12" i="6"/>
  <c r="AB11" i="6"/>
  <c r="AB10" i="6"/>
  <c r="AB9" i="6"/>
  <c r="Z20" i="6"/>
  <c r="Z19" i="6"/>
  <c r="Z18" i="6"/>
  <c r="AJ18" i="6" s="1"/>
  <c r="Z17" i="6"/>
  <c r="AJ17" i="6" s="1"/>
  <c r="Z16" i="6"/>
  <c r="AJ16" i="6" s="1"/>
  <c r="Z15" i="6"/>
  <c r="AJ15" i="6" s="1"/>
  <c r="Z14" i="6"/>
  <c r="AJ14" i="6" s="1"/>
  <c r="Z13" i="6"/>
  <c r="Z12" i="6"/>
  <c r="Z11" i="6"/>
  <c r="Z10" i="6"/>
  <c r="AJ10" i="6" s="1"/>
  <c r="Z9" i="6"/>
  <c r="X20" i="6"/>
  <c r="X19" i="6"/>
  <c r="X18" i="6"/>
  <c r="X17" i="6"/>
  <c r="X16" i="6"/>
  <c r="X15" i="6"/>
  <c r="X14" i="6"/>
  <c r="X13" i="6"/>
  <c r="X12" i="6"/>
  <c r="X11" i="6"/>
  <c r="X10" i="6"/>
  <c r="X9" i="6"/>
  <c r="T20" i="6"/>
  <c r="T19" i="6"/>
  <c r="T18" i="6"/>
  <c r="T17" i="6"/>
  <c r="T16" i="6"/>
  <c r="T15" i="6"/>
  <c r="T14" i="6"/>
  <c r="T13" i="6"/>
  <c r="T12" i="6"/>
  <c r="T11" i="6"/>
  <c r="T10" i="6"/>
  <c r="T9" i="6"/>
  <c r="R20" i="6"/>
  <c r="R19" i="6"/>
  <c r="R18" i="6"/>
  <c r="R17" i="6"/>
  <c r="R16" i="6"/>
  <c r="R15" i="6"/>
  <c r="R14" i="6"/>
  <c r="R13" i="6"/>
  <c r="R12" i="6"/>
  <c r="R11" i="6"/>
  <c r="R10" i="6"/>
  <c r="R9" i="6"/>
  <c r="P20" i="6"/>
  <c r="P19" i="6"/>
  <c r="P18" i="6"/>
  <c r="P17" i="6"/>
  <c r="P16" i="6"/>
  <c r="P15" i="6"/>
  <c r="P14" i="6"/>
  <c r="P13" i="6"/>
  <c r="P12" i="6"/>
  <c r="P11" i="6"/>
  <c r="P10" i="6"/>
  <c r="P9" i="6"/>
  <c r="N20" i="6"/>
  <c r="N19" i="6"/>
  <c r="N18" i="6"/>
  <c r="N17" i="6"/>
  <c r="N16" i="6"/>
  <c r="N15" i="6"/>
  <c r="N14" i="6"/>
  <c r="N13" i="6"/>
  <c r="N12" i="6"/>
  <c r="N11" i="6"/>
  <c r="N10" i="6"/>
  <c r="N9" i="6"/>
  <c r="J20" i="6"/>
  <c r="J19" i="6"/>
  <c r="J18" i="6"/>
  <c r="J17" i="6"/>
  <c r="J16" i="6"/>
  <c r="J15" i="6"/>
  <c r="J14" i="6"/>
  <c r="J13" i="6"/>
  <c r="J12" i="6"/>
  <c r="J11" i="6"/>
  <c r="J10" i="6"/>
  <c r="J9" i="6"/>
  <c r="H20" i="6"/>
  <c r="H19" i="6"/>
  <c r="H18" i="6"/>
  <c r="H17" i="6"/>
  <c r="H16" i="6"/>
  <c r="H15" i="6"/>
  <c r="H14" i="6"/>
  <c r="H13" i="6"/>
  <c r="H12" i="6"/>
  <c r="H11" i="6"/>
  <c r="H10" i="6"/>
  <c r="H9" i="6"/>
  <c r="F20" i="6"/>
  <c r="F19" i="6"/>
  <c r="F18" i="6"/>
  <c r="F17" i="6"/>
  <c r="F16" i="6"/>
  <c r="F15" i="6"/>
  <c r="F14" i="6"/>
  <c r="F13" i="6"/>
  <c r="F12" i="6"/>
  <c r="F11" i="6"/>
  <c r="F10" i="6"/>
  <c r="F9" i="6"/>
  <c r="D20" i="6"/>
  <c r="D19" i="6"/>
  <c r="D18" i="6"/>
  <c r="D17" i="6"/>
  <c r="D16" i="6"/>
  <c r="D15" i="6"/>
  <c r="D14" i="6"/>
  <c r="D13" i="6"/>
  <c r="D12" i="6"/>
  <c r="D11" i="6"/>
  <c r="D10" i="6"/>
  <c r="D9" i="6"/>
  <c r="AX20" i="7"/>
  <c r="AX19" i="7"/>
  <c r="AX18" i="7"/>
  <c r="AX17" i="7"/>
  <c r="AX16" i="7"/>
  <c r="AX15" i="7"/>
  <c r="AX14" i="7"/>
  <c r="AX13" i="7"/>
  <c r="AX12" i="7"/>
  <c r="AX11" i="7"/>
  <c r="AX10" i="7"/>
  <c r="AX9" i="7"/>
  <c r="AV20" i="7"/>
  <c r="AV19" i="7"/>
  <c r="AV18" i="7"/>
  <c r="AV17" i="7"/>
  <c r="AV16" i="7"/>
  <c r="AV15" i="7"/>
  <c r="AV14" i="7"/>
  <c r="AV13" i="7"/>
  <c r="AV12" i="7"/>
  <c r="AV11" i="7"/>
  <c r="AV10" i="7"/>
  <c r="AV9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Z20" i="7"/>
  <c r="Z19" i="7"/>
  <c r="Z18" i="7"/>
  <c r="AJ18" i="7" s="1"/>
  <c r="Z17" i="7"/>
  <c r="AJ17" i="7" s="1"/>
  <c r="Z16" i="7"/>
  <c r="AJ16" i="7" s="1"/>
  <c r="Z15" i="7"/>
  <c r="AJ15" i="7" s="1"/>
  <c r="Z14" i="7"/>
  <c r="AJ14" i="7" s="1"/>
  <c r="Z13" i="7"/>
  <c r="Z12" i="7"/>
  <c r="Z11" i="7"/>
  <c r="Z10" i="7"/>
  <c r="AJ10" i="7" s="1"/>
  <c r="Z9" i="7"/>
  <c r="X20" i="7"/>
  <c r="X19" i="7"/>
  <c r="X18" i="7"/>
  <c r="X17" i="7"/>
  <c r="X16" i="7"/>
  <c r="X15" i="7"/>
  <c r="X14" i="7"/>
  <c r="X13" i="7"/>
  <c r="X12" i="7"/>
  <c r="X11" i="7"/>
  <c r="X10" i="7"/>
  <c r="X9" i="7"/>
  <c r="T20" i="7"/>
  <c r="T19" i="7"/>
  <c r="T18" i="7"/>
  <c r="T17" i="7"/>
  <c r="T16" i="7"/>
  <c r="T15" i="7"/>
  <c r="T14" i="7"/>
  <c r="T13" i="7"/>
  <c r="T12" i="7"/>
  <c r="T11" i="7"/>
  <c r="T10" i="7"/>
  <c r="T9" i="7"/>
  <c r="R20" i="7"/>
  <c r="R19" i="7"/>
  <c r="R18" i="7"/>
  <c r="R17" i="7"/>
  <c r="R16" i="7"/>
  <c r="R15" i="7"/>
  <c r="R14" i="7"/>
  <c r="R13" i="7"/>
  <c r="R12" i="7"/>
  <c r="R11" i="7"/>
  <c r="R10" i="7"/>
  <c r="R9" i="7"/>
  <c r="P20" i="7"/>
  <c r="P19" i="7"/>
  <c r="P18" i="7"/>
  <c r="P17" i="7"/>
  <c r="P16" i="7"/>
  <c r="P15" i="7"/>
  <c r="P14" i="7"/>
  <c r="P13" i="7"/>
  <c r="P12" i="7"/>
  <c r="P11" i="7"/>
  <c r="P10" i="7"/>
  <c r="P9" i="7"/>
  <c r="N20" i="7"/>
  <c r="N19" i="7"/>
  <c r="N18" i="7"/>
  <c r="N17" i="7"/>
  <c r="N16" i="7"/>
  <c r="N15" i="7"/>
  <c r="N14" i="7"/>
  <c r="N13" i="7"/>
  <c r="N12" i="7"/>
  <c r="N11" i="7"/>
  <c r="N10" i="7"/>
  <c r="N9" i="7"/>
  <c r="J20" i="7"/>
  <c r="J19" i="7"/>
  <c r="J18" i="7"/>
  <c r="J17" i="7"/>
  <c r="J16" i="7"/>
  <c r="J15" i="7"/>
  <c r="J14" i="7"/>
  <c r="J13" i="7"/>
  <c r="J12" i="7"/>
  <c r="J11" i="7"/>
  <c r="J10" i="7"/>
  <c r="J9" i="7"/>
  <c r="H20" i="7"/>
  <c r="H19" i="7"/>
  <c r="H18" i="7"/>
  <c r="H17" i="7"/>
  <c r="H16" i="7"/>
  <c r="H15" i="7"/>
  <c r="H14" i="7"/>
  <c r="H13" i="7"/>
  <c r="H12" i="7"/>
  <c r="H11" i="7"/>
  <c r="H10" i="7"/>
  <c r="H9" i="7"/>
  <c r="F20" i="7"/>
  <c r="F19" i="7"/>
  <c r="F18" i="7"/>
  <c r="F17" i="7"/>
  <c r="F16" i="7"/>
  <c r="F15" i="7"/>
  <c r="F14" i="7"/>
  <c r="F13" i="7"/>
  <c r="F12" i="7"/>
  <c r="F11" i="7"/>
  <c r="F10" i="7"/>
  <c r="F9" i="7"/>
  <c r="D20" i="7"/>
  <c r="D19" i="7"/>
  <c r="D18" i="7"/>
  <c r="D17" i="7"/>
  <c r="D16" i="7"/>
  <c r="D15" i="7"/>
  <c r="D14" i="7"/>
  <c r="D13" i="7"/>
  <c r="D12" i="7"/>
  <c r="D11" i="7"/>
  <c r="D10" i="7"/>
  <c r="D9" i="7"/>
  <c r="AX20" i="8"/>
  <c r="AX19" i="8"/>
  <c r="AX18" i="8"/>
  <c r="AX17" i="8"/>
  <c r="AX16" i="8"/>
  <c r="AX15" i="8"/>
  <c r="AX14" i="8"/>
  <c r="AX13" i="8"/>
  <c r="AX12" i="8"/>
  <c r="AX11" i="8"/>
  <c r="AX10" i="8"/>
  <c r="AX9" i="8"/>
  <c r="AV20" i="8"/>
  <c r="AV19" i="8"/>
  <c r="AV18" i="8"/>
  <c r="AV17" i="8"/>
  <c r="AV16" i="8"/>
  <c r="AV15" i="8"/>
  <c r="AV14" i="8"/>
  <c r="AV13" i="8"/>
  <c r="AV12" i="8"/>
  <c r="AV11" i="8"/>
  <c r="AV10" i="8"/>
  <c r="AV9" i="8"/>
  <c r="AT20" i="8"/>
  <c r="AT19" i="8"/>
  <c r="AT18" i="8"/>
  <c r="AT17" i="8"/>
  <c r="AT16" i="8"/>
  <c r="AT15" i="8"/>
  <c r="AT14" i="8"/>
  <c r="AT13" i="8"/>
  <c r="AT12" i="8"/>
  <c r="AT11" i="8"/>
  <c r="AT10" i="8"/>
  <c r="AT9" i="8"/>
  <c r="AR20" i="8"/>
  <c r="AR19" i="8"/>
  <c r="AR18" i="8"/>
  <c r="AR17" i="8"/>
  <c r="AR16" i="8"/>
  <c r="AR15" i="8"/>
  <c r="AR14" i="8"/>
  <c r="AR13" i="8"/>
  <c r="AR12" i="8"/>
  <c r="AR11" i="8"/>
  <c r="AR10" i="8"/>
  <c r="AR9" i="8"/>
  <c r="AP20" i="8"/>
  <c r="AP19" i="8"/>
  <c r="AP18" i="8"/>
  <c r="AP17" i="8"/>
  <c r="AP16" i="8"/>
  <c r="AP15" i="8"/>
  <c r="AP14" i="8"/>
  <c r="AP13" i="8"/>
  <c r="AP12" i="8"/>
  <c r="AP11" i="8"/>
  <c r="AP10" i="8"/>
  <c r="AP9" i="8"/>
  <c r="AN20" i="8"/>
  <c r="AN19" i="8"/>
  <c r="AN18" i="8"/>
  <c r="AN17" i="8"/>
  <c r="AN16" i="8"/>
  <c r="AN15" i="8"/>
  <c r="AN14" i="8"/>
  <c r="AN13" i="8"/>
  <c r="AN12" i="8"/>
  <c r="AN11" i="8"/>
  <c r="AN10" i="8"/>
  <c r="AN9" i="8"/>
  <c r="AH20" i="8"/>
  <c r="AH19" i="8"/>
  <c r="AH18" i="8"/>
  <c r="AH17" i="8"/>
  <c r="AH16" i="8"/>
  <c r="AH15" i="8"/>
  <c r="AH14" i="8"/>
  <c r="AH13" i="8"/>
  <c r="AH12" i="8"/>
  <c r="AH11" i="8"/>
  <c r="AH10" i="8"/>
  <c r="AH9" i="8"/>
  <c r="AF20" i="8"/>
  <c r="AF19" i="8"/>
  <c r="AF18" i="8"/>
  <c r="AF17" i="8"/>
  <c r="AF16" i="8"/>
  <c r="AF15" i="8"/>
  <c r="AF14" i="8"/>
  <c r="AF13" i="8"/>
  <c r="AF12" i="8"/>
  <c r="AF11" i="8"/>
  <c r="AF10" i="8"/>
  <c r="AF9" i="8"/>
  <c r="AD20" i="8"/>
  <c r="AD19" i="8"/>
  <c r="AD18" i="8"/>
  <c r="AD17" i="8"/>
  <c r="AD16" i="8"/>
  <c r="AD15" i="8"/>
  <c r="AD14" i="8"/>
  <c r="AD13" i="8"/>
  <c r="AD12" i="8"/>
  <c r="AD11" i="8"/>
  <c r="AD10" i="8"/>
  <c r="AD9" i="8"/>
  <c r="AB20" i="8"/>
  <c r="AB19" i="8"/>
  <c r="AB18" i="8"/>
  <c r="AB17" i="8"/>
  <c r="AB16" i="8"/>
  <c r="AB15" i="8"/>
  <c r="AB14" i="8"/>
  <c r="AB13" i="8"/>
  <c r="AB12" i="8"/>
  <c r="AB11" i="8"/>
  <c r="AB10" i="8"/>
  <c r="AB9" i="8"/>
  <c r="Z20" i="8"/>
  <c r="Z19" i="8"/>
  <c r="Z18" i="8"/>
  <c r="AJ18" i="8" s="1"/>
  <c r="Z17" i="8"/>
  <c r="AJ17" i="8" s="1"/>
  <c r="Z16" i="8"/>
  <c r="AJ16" i="8" s="1"/>
  <c r="Z15" i="8"/>
  <c r="AJ15" i="8" s="1"/>
  <c r="Z14" i="8"/>
  <c r="AJ14" i="8" s="1"/>
  <c r="Z13" i="8"/>
  <c r="Z12" i="8"/>
  <c r="Z11" i="8"/>
  <c r="Z10" i="8"/>
  <c r="AJ10" i="8" s="1"/>
  <c r="Z9" i="8"/>
  <c r="X20" i="8"/>
  <c r="X19" i="8"/>
  <c r="X18" i="8"/>
  <c r="X17" i="8"/>
  <c r="X16" i="8"/>
  <c r="X15" i="8"/>
  <c r="X14" i="8"/>
  <c r="X13" i="8"/>
  <c r="X12" i="8"/>
  <c r="X11" i="8"/>
  <c r="X10" i="8"/>
  <c r="X9" i="8"/>
  <c r="T20" i="8"/>
  <c r="T19" i="8"/>
  <c r="T18" i="8"/>
  <c r="T17" i="8"/>
  <c r="T16" i="8"/>
  <c r="T15" i="8"/>
  <c r="T14" i="8"/>
  <c r="T13" i="8"/>
  <c r="T12" i="8"/>
  <c r="T11" i="8"/>
  <c r="T10" i="8"/>
  <c r="T9" i="8"/>
  <c r="R20" i="8"/>
  <c r="R19" i="8"/>
  <c r="R18" i="8"/>
  <c r="R17" i="8"/>
  <c r="R16" i="8"/>
  <c r="R15" i="8"/>
  <c r="R14" i="8"/>
  <c r="R13" i="8"/>
  <c r="R12" i="8"/>
  <c r="R11" i="8"/>
  <c r="R10" i="8"/>
  <c r="R9" i="8"/>
  <c r="P20" i="8"/>
  <c r="P19" i="8"/>
  <c r="P18" i="8"/>
  <c r="P17" i="8"/>
  <c r="P16" i="8"/>
  <c r="P15" i="8"/>
  <c r="P14" i="8"/>
  <c r="P13" i="8"/>
  <c r="P12" i="8"/>
  <c r="P11" i="8"/>
  <c r="P10" i="8"/>
  <c r="P9" i="8"/>
  <c r="N20" i="8"/>
  <c r="N19" i="8"/>
  <c r="N18" i="8"/>
  <c r="N17" i="8"/>
  <c r="N16" i="8"/>
  <c r="N15" i="8"/>
  <c r="N14" i="8"/>
  <c r="N13" i="8"/>
  <c r="N12" i="8"/>
  <c r="N11" i="8"/>
  <c r="N10" i="8"/>
  <c r="N9" i="8"/>
  <c r="J20" i="8"/>
  <c r="J19" i="8"/>
  <c r="J18" i="8"/>
  <c r="J17" i="8"/>
  <c r="J16" i="8"/>
  <c r="J15" i="8"/>
  <c r="J14" i="8"/>
  <c r="J13" i="8"/>
  <c r="J12" i="8"/>
  <c r="J11" i="8"/>
  <c r="J10" i="8"/>
  <c r="J9" i="8"/>
  <c r="H20" i="8"/>
  <c r="H19" i="8"/>
  <c r="H18" i="8"/>
  <c r="H17" i="8"/>
  <c r="H16" i="8"/>
  <c r="H15" i="8"/>
  <c r="H14" i="8"/>
  <c r="H13" i="8"/>
  <c r="H12" i="8"/>
  <c r="H11" i="8"/>
  <c r="H10" i="8"/>
  <c r="H9" i="8"/>
  <c r="F20" i="8"/>
  <c r="F19" i="8"/>
  <c r="F18" i="8"/>
  <c r="F17" i="8"/>
  <c r="F16" i="8"/>
  <c r="F15" i="8"/>
  <c r="F14" i="8"/>
  <c r="F13" i="8"/>
  <c r="F12" i="8"/>
  <c r="F11" i="8"/>
  <c r="F10" i="8"/>
  <c r="F9" i="8"/>
  <c r="D20" i="8"/>
  <c r="D19" i="8"/>
  <c r="D18" i="8"/>
  <c r="D17" i="8"/>
  <c r="D16" i="8"/>
  <c r="D15" i="8"/>
  <c r="D14" i="8"/>
  <c r="D13" i="8"/>
  <c r="D12" i="8"/>
  <c r="D11" i="8"/>
  <c r="D10" i="8"/>
  <c r="D9" i="8"/>
  <c r="AX20" i="9"/>
  <c r="AX19" i="9"/>
  <c r="AX18" i="9"/>
  <c r="AX17" i="9"/>
  <c r="AX16" i="9"/>
  <c r="AX15" i="9"/>
  <c r="AX14" i="9"/>
  <c r="AX13" i="9"/>
  <c r="AX12" i="9"/>
  <c r="AX11" i="9"/>
  <c r="AX10" i="9"/>
  <c r="AX9" i="9"/>
  <c r="AV20" i="9"/>
  <c r="AV19" i="9"/>
  <c r="AV18" i="9"/>
  <c r="AV17" i="9"/>
  <c r="AV16" i="9"/>
  <c r="AV15" i="9"/>
  <c r="AV14" i="9"/>
  <c r="AV13" i="9"/>
  <c r="AV12" i="9"/>
  <c r="AV11" i="9"/>
  <c r="AV10" i="9"/>
  <c r="AV9" i="9"/>
  <c r="AT20" i="9"/>
  <c r="AT19" i="9"/>
  <c r="AT18" i="9"/>
  <c r="AT17" i="9"/>
  <c r="AT16" i="9"/>
  <c r="AT15" i="9"/>
  <c r="AT14" i="9"/>
  <c r="AT13" i="9"/>
  <c r="AT12" i="9"/>
  <c r="AT11" i="9"/>
  <c r="AT10" i="9"/>
  <c r="AT9" i="9"/>
  <c r="AR20" i="9"/>
  <c r="AR19" i="9"/>
  <c r="AR18" i="9"/>
  <c r="AR17" i="9"/>
  <c r="AR16" i="9"/>
  <c r="AR15" i="9"/>
  <c r="AR14" i="9"/>
  <c r="AR13" i="9"/>
  <c r="AR12" i="9"/>
  <c r="AR11" i="9"/>
  <c r="AR10" i="9"/>
  <c r="AR9" i="9"/>
  <c r="AP20" i="9"/>
  <c r="AP19" i="9"/>
  <c r="AP18" i="9"/>
  <c r="AP17" i="9"/>
  <c r="AP16" i="9"/>
  <c r="AP15" i="9"/>
  <c r="AP14" i="9"/>
  <c r="AP13" i="9"/>
  <c r="AP12" i="9"/>
  <c r="AP11" i="9"/>
  <c r="AP10" i="9"/>
  <c r="AP9" i="9"/>
  <c r="AN20" i="9"/>
  <c r="AN19" i="9"/>
  <c r="AN18" i="9"/>
  <c r="AN17" i="9"/>
  <c r="AN16" i="9"/>
  <c r="AN15" i="9"/>
  <c r="AN14" i="9"/>
  <c r="AN13" i="9"/>
  <c r="AN12" i="9"/>
  <c r="AN11" i="9"/>
  <c r="AN10" i="9"/>
  <c r="AN9" i="9"/>
  <c r="AH20" i="9"/>
  <c r="AH19" i="9"/>
  <c r="AH18" i="9"/>
  <c r="AH17" i="9"/>
  <c r="AH16" i="9"/>
  <c r="AH15" i="9"/>
  <c r="AH14" i="9"/>
  <c r="AH13" i="9"/>
  <c r="AH12" i="9"/>
  <c r="AH11" i="9"/>
  <c r="AH10" i="9"/>
  <c r="AH9" i="9"/>
  <c r="AF20" i="9"/>
  <c r="AF19" i="9"/>
  <c r="AF18" i="9"/>
  <c r="AF17" i="9"/>
  <c r="AF16" i="9"/>
  <c r="AF15" i="9"/>
  <c r="AF14" i="9"/>
  <c r="AF13" i="9"/>
  <c r="AF12" i="9"/>
  <c r="AF11" i="9"/>
  <c r="AF10" i="9"/>
  <c r="AF9" i="9"/>
  <c r="AD20" i="9"/>
  <c r="AD19" i="9"/>
  <c r="AD18" i="9"/>
  <c r="AD17" i="9"/>
  <c r="AD16" i="9"/>
  <c r="AD15" i="9"/>
  <c r="AD14" i="9"/>
  <c r="AD13" i="9"/>
  <c r="AD12" i="9"/>
  <c r="AD11" i="9"/>
  <c r="AD10" i="9"/>
  <c r="AD9" i="9"/>
  <c r="AB20" i="9"/>
  <c r="AB19" i="9"/>
  <c r="AB18" i="9"/>
  <c r="AB17" i="9"/>
  <c r="AB16" i="9"/>
  <c r="AB15" i="9"/>
  <c r="AB14" i="9"/>
  <c r="AB13" i="9"/>
  <c r="AB12" i="9"/>
  <c r="AB11" i="9"/>
  <c r="AB10" i="9"/>
  <c r="AB9" i="9"/>
  <c r="Z20" i="9"/>
  <c r="Z19" i="9"/>
  <c r="Z18" i="9"/>
  <c r="AJ18" i="9" s="1"/>
  <c r="Z17" i="9"/>
  <c r="AJ17" i="9" s="1"/>
  <c r="Z16" i="9"/>
  <c r="AJ16" i="9" s="1"/>
  <c r="Z15" i="9"/>
  <c r="AJ15" i="9" s="1"/>
  <c r="Z14" i="9"/>
  <c r="AJ14" i="9" s="1"/>
  <c r="Z13" i="9"/>
  <c r="Z12" i="9"/>
  <c r="Z11" i="9"/>
  <c r="Z10" i="9"/>
  <c r="AJ10" i="9" s="1"/>
  <c r="Z9" i="9"/>
  <c r="X20" i="9"/>
  <c r="X19" i="9"/>
  <c r="X18" i="9"/>
  <c r="X17" i="9"/>
  <c r="X16" i="9"/>
  <c r="X15" i="9"/>
  <c r="X14" i="9"/>
  <c r="X13" i="9"/>
  <c r="X12" i="9"/>
  <c r="X11" i="9"/>
  <c r="X10" i="9"/>
  <c r="X9" i="9"/>
  <c r="T20" i="9"/>
  <c r="T19" i="9"/>
  <c r="T18" i="9"/>
  <c r="T17" i="9"/>
  <c r="T16" i="9"/>
  <c r="T15" i="9"/>
  <c r="T14" i="9"/>
  <c r="T13" i="9"/>
  <c r="T12" i="9"/>
  <c r="T11" i="9"/>
  <c r="T10" i="9"/>
  <c r="T9" i="9"/>
  <c r="R20" i="9"/>
  <c r="R19" i="9"/>
  <c r="R18" i="9"/>
  <c r="R17" i="9"/>
  <c r="R16" i="9"/>
  <c r="R15" i="9"/>
  <c r="R14" i="9"/>
  <c r="R13" i="9"/>
  <c r="R12" i="9"/>
  <c r="R11" i="9"/>
  <c r="R10" i="9"/>
  <c r="R9" i="9"/>
  <c r="P20" i="9"/>
  <c r="P19" i="9"/>
  <c r="P18" i="9"/>
  <c r="P17" i="9"/>
  <c r="P16" i="9"/>
  <c r="P15" i="9"/>
  <c r="P14" i="9"/>
  <c r="P13" i="9"/>
  <c r="P12" i="9"/>
  <c r="P11" i="9"/>
  <c r="P10" i="9"/>
  <c r="P9" i="9"/>
  <c r="N20" i="9"/>
  <c r="N19" i="9"/>
  <c r="N18" i="9"/>
  <c r="N17" i="9"/>
  <c r="N16" i="9"/>
  <c r="N15" i="9"/>
  <c r="N14" i="9"/>
  <c r="N13" i="9"/>
  <c r="N12" i="9"/>
  <c r="N11" i="9"/>
  <c r="N10" i="9"/>
  <c r="N9" i="9"/>
  <c r="J20" i="9"/>
  <c r="J19" i="9"/>
  <c r="J18" i="9"/>
  <c r="J17" i="9"/>
  <c r="J16" i="9"/>
  <c r="J15" i="9"/>
  <c r="J14" i="9"/>
  <c r="J13" i="9"/>
  <c r="J12" i="9"/>
  <c r="J11" i="9"/>
  <c r="J10" i="9"/>
  <c r="J9" i="9"/>
  <c r="H20" i="9"/>
  <c r="H19" i="9"/>
  <c r="H18" i="9"/>
  <c r="H17" i="9"/>
  <c r="H16" i="9"/>
  <c r="H15" i="9"/>
  <c r="H14" i="9"/>
  <c r="H13" i="9"/>
  <c r="H12" i="9"/>
  <c r="H11" i="9"/>
  <c r="H10" i="9"/>
  <c r="H9" i="9"/>
  <c r="F20" i="9"/>
  <c r="F19" i="9"/>
  <c r="F18" i="9"/>
  <c r="F17" i="9"/>
  <c r="F16" i="9"/>
  <c r="F15" i="9"/>
  <c r="F14" i="9"/>
  <c r="F13" i="9"/>
  <c r="F12" i="9"/>
  <c r="F11" i="9"/>
  <c r="F10" i="9"/>
  <c r="F9" i="9"/>
  <c r="D20" i="9"/>
  <c r="D19" i="9"/>
  <c r="D18" i="9"/>
  <c r="D17" i="9"/>
  <c r="D16" i="9"/>
  <c r="D15" i="9"/>
  <c r="D14" i="9"/>
  <c r="D13" i="9"/>
  <c r="D12" i="9"/>
  <c r="D11" i="9"/>
  <c r="D10" i="9"/>
  <c r="D9" i="9"/>
  <c r="AX20" i="10"/>
  <c r="AX19" i="10"/>
  <c r="AX18" i="10"/>
  <c r="AX17" i="10"/>
  <c r="AX16" i="10"/>
  <c r="AX15" i="10"/>
  <c r="AX14" i="10"/>
  <c r="AX13" i="10"/>
  <c r="AX12" i="10"/>
  <c r="AX11" i="10"/>
  <c r="AX10" i="10"/>
  <c r="AX9" i="10"/>
  <c r="AV20" i="10"/>
  <c r="AV19" i="10"/>
  <c r="AV18" i="10"/>
  <c r="AV17" i="10"/>
  <c r="AV16" i="10"/>
  <c r="AV15" i="10"/>
  <c r="AV14" i="10"/>
  <c r="AV13" i="10"/>
  <c r="AV12" i="10"/>
  <c r="AV11" i="10"/>
  <c r="AV10" i="10"/>
  <c r="AV9" i="10"/>
  <c r="AT20" i="10"/>
  <c r="AT19" i="10"/>
  <c r="AT18" i="10"/>
  <c r="AT17" i="10"/>
  <c r="AT16" i="10"/>
  <c r="AT15" i="10"/>
  <c r="AT14" i="10"/>
  <c r="AT13" i="10"/>
  <c r="AT12" i="10"/>
  <c r="AT11" i="10"/>
  <c r="AT10" i="10"/>
  <c r="AT9" i="10"/>
  <c r="AR20" i="10"/>
  <c r="AR19" i="10"/>
  <c r="AR18" i="10"/>
  <c r="AR17" i="10"/>
  <c r="AR16" i="10"/>
  <c r="AR15" i="10"/>
  <c r="AR14" i="10"/>
  <c r="AR13" i="10"/>
  <c r="AR12" i="10"/>
  <c r="AR11" i="10"/>
  <c r="AR10" i="10"/>
  <c r="AR9" i="10"/>
  <c r="AP20" i="10"/>
  <c r="AP19" i="10"/>
  <c r="AP18" i="10"/>
  <c r="AP17" i="10"/>
  <c r="AP16" i="10"/>
  <c r="AP15" i="10"/>
  <c r="AP14" i="10"/>
  <c r="AP13" i="10"/>
  <c r="AP12" i="10"/>
  <c r="AP11" i="10"/>
  <c r="AP10" i="10"/>
  <c r="AP9" i="10"/>
  <c r="AN20" i="10"/>
  <c r="AN19" i="10"/>
  <c r="AN18" i="10"/>
  <c r="AN17" i="10"/>
  <c r="AN16" i="10"/>
  <c r="AN15" i="10"/>
  <c r="AN14" i="10"/>
  <c r="AN13" i="10"/>
  <c r="AN12" i="10"/>
  <c r="AN11" i="10"/>
  <c r="AN10" i="10"/>
  <c r="AN9" i="10"/>
  <c r="AH20" i="10"/>
  <c r="AH19" i="10"/>
  <c r="AH18" i="10"/>
  <c r="AH17" i="10"/>
  <c r="AH16" i="10"/>
  <c r="AH15" i="10"/>
  <c r="AH14" i="10"/>
  <c r="AH13" i="10"/>
  <c r="AH12" i="10"/>
  <c r="AH11" i="10"/>
  <c r="AH10" i="10"/>
  <c r="AH9" i="10"/>
  <c r="AF20" i="10"/>
  <c r="AF19" i="10"/>
  <c r="AF18" i="10"/>
  <c r="AF17" i="10"/>
  <c r="AF16" i="10"/>
  <c r="AF15" i="10"/>
  <c r="AF14" i="10"/>
  <c r="AF13" i="10"/>
  <c r="AF12" i="10"/>
  <c r="AF11" i="10"/>
  <c r="AF10" i="10"/>
  <c r="AF9" i="10"/>
  <c r="AD20" i="10"/>
  <c r="AD19" i="10"/>
  <c r="AD18" i="10"/>
  <c r="AD17" i="10"/>
  <c r="AD16" i="10"/>
  <c r="AD15" i="10"/>
  <c r="AD14" i="10"/>
  <c r="AD13" i="10"/>
  <c r="AD12" i="10"/>
  <c r="AD11" i="10"/>
  <c r="AD10" i="10"/>
  <c r="AD9" i="10"/>
  <c r="AB20" i="10"/>
  <c r="AB19" i="10"/>
  <c r="AB18" i="10"/>
  <c r="AB17" i="10"/>
  <c r="AB16" i="10"/>
  <c r="AB15" i="10"/>
  <c r="AB14" i="10"/>
  <c r="AB13" i="10"/>
  <c r="AB12" i="10"/>
  <c r="AB11" i="10"/>
  <c r="AB10" i="10"/>
  <c r="AB9" i="10"/>
  <c r="Z20" i="10"/>
  <c r="Z19" i="10"/>
  <c r="Z18" i="10"/>
  <c r="AJ18" i="10" s="1"/>
  <c r="Z17" i="10"/>
  <c r="AJ17" i="10" s="1"/>
  <c r="Z16" i="10"/>
  <c r="AJ16" i="10" s="1"/>
  <c r="Z15" i="10"/>
  <c r="AJ15" i="10" s="1"/>
  <c r="Z14" i="10"/>
  <c r="AJ14" i="10" s="1"/>
  <c r="Z13" i="10"/>
  <c r="Z12" i="10"/>
  <c r="Z11" i="10"/>
  <c r="Z10" i="10"/>
  <c r="AJ10" i="10" s="1"/>
  <c r="Z9" i="10"/>
  <c r="X20" i="10"/>
  <c r="X19" i="10"/>
  <c r="X18" i="10"/>
  <c r="X17" i="10"/>
  <c r="X16" i="10"/>
  <c r="X15" i="10"/>
  <c r="X14" i="10"/>
  <c r="X13" i="10"/>
  <c r="X12" i="10"/>
  <c r="X11" i="10"/>
  <c r="X10" i="10"/>
  <c r="X9" i="10"/>
  <c r="T20" i="10"/>
  <c r="T19" i="10"/>
  <c r="T18" i="10"/>
  <c r="T17" i="10"/>
  <c r="T16" i="10"/>
  <c r="T15" i="10"/>
  <c r="T14" i="10"/>
  <c r="T13" i="10"/>
  <c r="T12" i="10"/>
  <c r="T11" i="10"/>
  <c r="T10" i="10"/>
  <c r="T9" i="10"/>
  <c r="R20" i="10"/>
  <c r="R19" i="10"/>
  <c r="R18" i="10"/>
  <c r="R17" i="10"/>
  <c r="R16" i="10"/>
  <c r="R15" i="10"/>
  <c r="R14" i="10"/>
  <c r="R13" i="10"/>
  <c r="R12" i="10"/>
  <c r="R11" i="10"/>
  <c r="R10" i="10"/>
  <c r="R9" i="10"/>
  <c r="P20" i="10"/>
  <c r="P19" i="10"/>
  <c r="P18" i="10"/>
  <c r="P17" i="10"/>
  <c r="P16" i="10"/>
  <c r="P15" i="10"/>
  <c r="P14" i="10"/>
  <c r="P13" i="10"/>
  <c r="P12" i="10"/>
  <c r="P11" i="10"/>
  <c r="P10" i="10"/>
  <c r="P9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H20" i="10"/>
  <c r="H19" i="10"/>
  <c r="H18" i="10"/>
  <c r="H17" i="10"/>
  <c r="H16" i="10"/>
  <c r="H15" i="10"/>
  <c r="H14" i="10"/>
  <c r="H13" i="10"/>
  <c r="H12" i="10"/>
  <c r="H11" i="10"/>
  <c r="H10" i="10"/>
  <c r="H9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V20" i="11"/>
  <c r="AV19" i="11"/>
  <c r="AV18" i="11"/>
  <c r="AV17" i="11"/>
  <c r="AV16" i="11"/>
  <c r="AV15" i="11"/>
  <c r="AV14" i="11"/>
  <c r="AV13" i="11"/>
  <c r="AV12" i="11"/>
  <c r="AV11" i="11"/>
  <c r="AV10" i="11"/>
  <c r="AV9" i="11"/>
  <c r="AT20" i="11"/>
  <c r="AT19" i="11"/>
  <c r="AT18" i="11"/>
  <c r="AT17" i="11"/>
  <c r="AT16" i="11"/>
  <c r="AT15" i="11"/>
  <c r="AT14" i="11"/>
  <c r="AT13" i="11"/>
  <c r="AT12" i="11"/>
  <c r="AT11" i="11"/>
  <c r="AT10" i="11"/>
  <c r="AT9" i="11"/>
  <c r="AR20" i="11"/>
  <c r="AR19" i="11"/>
  <c r="AR18" i="11"/>
  <c r="AR17" i="11"/>
  <c r="AR16" i="11"/>
  <c r="AR15" i="11"/>
  <c r="AR14" i="11"/>
  <c r="AR13" i="11"/>
  <c r="AR12" i="11"/>
  <c r="AR11" i="11"/>
  <c r="AR10" i="11"/>
  <c r="AR9" i="11"/>
  <c r="AP20" i="11"/>
  <c r="AP19" i="11"/>
  <c r="AP18" i="11"/>
  <c r="AP17" i="11"/>
  <c r="AP16" i="11"/>
  <c r="AP15" i="11"/>
  <c r="AP14" i="11"/>
  <c r="AP13" i="11"/>
  <c r="AP12" i="11"/>
  <c r="AP11" i="11"/>
  <c r="AP10" i="11"/>
  <c r="AP9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H20" i="11"/>
  <c r="AH19" i="11"/>
  <c r="AH18" i="11"/>
  <c r="AH17" i="11"/>
  <c r="AH16" i="11"/>
  <c r="AH15" i="11"/>
  <c r="AH14" i="11"/>
  <c r="AH13" i="11"/>
  <c r="AH12" i="11"/>
  <c r="AH11" i="11"/>
  <c r="AH10" i="11"/>
  <c r="AH9" i="11"/>
  <c r="AF20" i="11"/>
  <c r="AF19" i="11"/>
  <c r="AF18" i="11"/>
  <c r="AF17" i="11"/>
  <c r="AF16" i="11"/>
  <c r="AF15" i="11"/>
  <c r="AF14" i="11"/>
  <c r="AF13" i="11"/>
  <c r="AF12" i="11"/>
  <c r="AF11" i="11"/>
  <c r="AF10" i="11"/>
  <c r="AF9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B20" i="11"/>
  <c r="AB19" i="11"/>
  <c r="AB18" i="11"/>
  <c r="AB17" i="11"/>
  <c r="AB16" i="11"/>
  <c r="AB15" i="11"/>
  <c r="AB14" i="11"/>
  <c r="AB13" i="11"/>
  <c r="AB12" i="11"/>
  <c r="AB11" i="11"/>
  <c r="AB10" i="11"/>
  <c r="AB9" i="11"/>
  <c r="Z20" i="11"/>
  <c r="Z19" i="11"/>
  <c r="Z18" i="11"/>
  <c r="AJ18" i="11" s="1"/>
  <c r="Z17" i="11"/>
  <c r="AJ17" i="11" s="1"/>
  <c r="Z16" i="11"/>
  <c r="AJ16" i="11" s="1"/>
  <c r="Z15" i="11"/>
  <c r="AJ15" i="11" s="1"/>
  <c r="Z14" i="11"/>
  <c r="AJ14" i="11" s="1"/>
  <c r="Z13" i="11"/>
  <c r="Z12" i="11"/>
  <c r="Z11" i="11"/>
  <c r="Z10" i="11"/>
  <c r="AJ10" i="11" s="1"/>
  <c r="Z9" i="11"/>
  <c r="X20" i="11"/>
  <c r="X19" i="11"/>
  <c r="X18" i="11"/>
  <c r="X17" i="11"/>
  <c r="X16" i="11"/>
  <c r="X15" i="11"/>
  <c r="X14" i="11"/>
  <c r="X13" i="11"/>
  <c r="X12" i="11"/>
  <c r="X11" i="11"/>
  <c r="X10" i="11"/>
  <c r="X9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R20" i="11"/>
  <c r="R19" i="11"/>
  <c r="R18" i="11"/>
  <c r="R17" i="11"/>
  <c r="R16" i="11"/>
  <c r="R15" i="11"/>
  <c r="R14" i="11"/>
  <c r="R13" i="11"/>
  <c r="R12" i="11"/>
  <c r="R11" i="11"/>
  <c r="R10" i="11"/>
  <c r="R9" i="11"/>
  <c r="P20" i="11"/>
  <c r="P19" i="11"/>
  <c r="P18" i="11"/>
  <c r="P17" i="11"/>
  <c r="P16" i="11"/>
  <c r="P15" i="11"/>
  <c r="P14" i="11"/>
  <c r="P13" i="11"/>
  <c r="P12" i="11"/>
  <c r="P11" i="11"/>
  <c r="P10" i="11"/>
  <c r="P9" i="11"/>
  <c r="N20" i="11"/>
  <c r="N19" i="11"/>
  <c r="N18" i="11"/>
  <c r="N17" i="11"/>
  <c r="N16" i="11"/>
  <c r="N15" i="11"/>
  <c r="N14" i="11"/>
  <c r="N13" i="11"/>
  <c r="N12" i="11"/>
  <c r="N11" i="11"/>
  <c r="N10" i="11"/>
  <c r="N9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F20" i="11"/>
  <c r="F19" i="11"/>
  <c r="F18" i="11"/>
  <c r="F17" i="11"/>
  <c r="F16" i="11"/>
  <c r="F15" i="11"/>
  <c r="F14" i="11"/>
  <c r="F13" i="11"/>
  <c r="F12" i="11"/>
  <c r="F11" i="11"/>
  <c r="F10" i="11"/>
  <c r="F9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AX20" i="12"/>
  <c r="AX19" i="12"/>
  <c r="AX18" i="12"/>
  <c r="AX17" i="12"/>
  <c r="AX16" i="12"/>
  <c r="AX15" i="12"/>
  <c r="AX14" i="12"/>
  <c r="AX13" i="12"/>
  <c r="AX12" i="12"/>
  <c r="AX11" i="12"/>
  <c r="AX10" i="12"/>
  <c r="AX9" i="12"/>
  <c r="AV20" i="12"/>
  <c r="AV19" i="12"/>
  <c r="AV18" i="12"/>
  <c r="AV17" i="12"/>
  <c r="AV16" i="12"/>
  <c r="AV15" i="12"/>
  <c r="AV14" i="12"/>
  <c r="AV13" i="12"/>
  <c r="AV12" i="12"/>
  <c r="AV11" i="12"/>
  <c r="AV10" i="12"/>
  <c r="AV9" i="12"/>
  <c r="AT20" i="12"/>
  <c r="AT19" i="12"/>
  <c r="AT18" i="12"/>
  <c r="AT17" i="12"/>
  <c r="AT16" i="12"/>
  <c r="AT15" i="12"/>
  <c r="AT14" i="12"/>
  <c r="AT13" i="12"/>
  <c r="AT12" i="12"/>
  <c r="AT11" i="12"/>
  <c r="AT10" i="12"/>
  <c r="AT9" i="12"/>
  <c r="AR20" i="12"/>
  <c r="AR19" i="12"/>
  <c r="AR18" i="12"/>
  <c r="AR17" i="12"/>
  <c r="AR16" i="12"/>
  <c r="AR15" i="12"/>
  <c r="AR14" i="12"/>
  <c r="AR13" i="12"/>
  <c r="AR12" i="12"/>
  <c r="AR11" i="12"/>
  <c r="AR10" i="12"/>
  <c r="AR9" i="12"/>
  <c r="AP20" i="12"/>
  <c r="AP19" i="12"/>
  <c r="AP18" i="12"/>
  <c r="AP17" i="12"/>
  <c r="AP16" i="12"/>
  <c r="AP15" i="12"/>
  <c r="AP14" i="12"/>
  <c r="AP13" i="12"/>
  <c r="AP12" i="12"/>
  <c r="AP11" i="12"/>
  <c r="AP10" i="12"/>
  <c r="AP9" i="12"/>
  <c r="AN20" i="12"/>
  <c r="AN19" i="12"/>
  <c r="AN18" i="12"/>
  <c r="AN17" i="12"/>
  <c r="AN16" i="12"/>
  <c r="AN15" i="12"/>
  <c r="AN14" i="12"/>
  <c r="AN13" i="12"/>
  <c r="AN12" i="12"/>
  <c r="AN11" i="12"/>
  <c r="AN10" i="12"/>
  <c r="AN9" i="12"/>
  <c r="AH20" i="12"/>
  <c r="AH19" i="12"/>
  <c r="AH18" i="12"/>
  <c r="AH17" i="12"/>
  <c r="AH16" i="12"/>
  <c r="AH15" i="12"/>
  <c r="AH14" i="12"/>
  <c r="AH13" i="12"/>
  <c r="AH12" i="12"/>
  <c r="AH11" i="12"/>
  <c r="AH10" i="12"/>
  <c r="AH9" i="12"/>
  <c r="AF20" i="12"/>
  <c r="AF19" i="12"/>
  <c r="AF18" i="12"/>
  <c r="AF17" i="12"/>
  <c r="AF16" i="12"/>
  <c r="AF15" i="12"/>
  <c r="AF14" i="12"/>
  <c r="AF13" i="12"/>
  <c r="AF12" i="12"/>
  <c r="AF11" i="12"/>
  <c r="AF10" i="12"/>
  <c r="AF9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B20" i="12"/>
  <c r="AB19" i="12"/>
  <c r="AB18" i="12"/>
  <c r="AB17" i="12"/>
  <c r="AB16" i="12"/>
  <c r="AB15" i="12"/>
  <c r="AB14" i="12"/>
  <c r="AB13" i="12"/>
  <c r="AB12" i="12"/>
  <c r="AB11" i="12"/>
  <c r="AB10" i="12"/>
  <c r="AB9" i="12"/>
  <c r="Z20" i="12"/>
  <c r="Z19" i="12"/>
  <c r="Z18" i="12"/>
  <c r="AJ18" i="12" s="1"/>
  <c r="Z17" i="12"/>
  <c r="AJ17" i="12" s="1"/>
  <c r="Z16" i="12"/>
  <c r="AJ16" i="12" s="1"/>
  <c r="Z15" i="12"/>
  <c r="AJ15" i="12" s="1"/>
  <c r="Z14" i="12"/>
  <c r="AJ14" i="12" s="1"/>
  <c r="Z13" i="12"/>
  <c r="Z12" i="12"/>
  <c r="Z11" i="12"/>
  <c r="Z10" i="12"/>
  <c r="AJ10" i="12" s="1"/>
  <c r="Z9" i="12"/>
  <c r="X20" i="12"/>
  <c r="X19" i="12"/>
  <c r="X18" i="12"/>
  <c r="X17" i="12"/>
  <c r="X16" i="12"/>
  <c r="X15" i="12"/>
  <c r="X14" i="12"/>
  <c r="X13" i="12"/>
  <c r="X12" i="12"/>
  <c r="X11" i="12"/>
  <c r="X10" i="12"/>
  <c r="X9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R20" i="12"/>
  <c r="R19" i="12"/>
  <c r="R18" i="12"/>
  <c r="R17" i="12"/>
  <c r="R16" i="12"/>
  <c r="R15" i="12"/>
  <c r="R14" i="12"/>
  <c r="R13" i="12"/>
  <c r="R12" i="12"/>
  <c r="R11" i="12"/>
  <c r="R10" i="12"/>
  <c r="R9" i="12"/>
  <c r="P20" i="12"/>
  <c r="P19" i="12"/>
  <c r="P18" i="12"/>
  <c r="P17" i="12"/>
  <c r="P16" i="12"/>
  <c r="P15" i="12"/>
  <c r="P14" i="12"/>
  <c r="P13" i="12"/>
  <c r="P12" i="12"/>
  <c r="P11" i="12"/>
  <c r="P10" i="12"/>
  <c r="P9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F20" i="12"/>
  <c r="F19" i="12"/>
  <c r="F18" i="12"/>
  <c r="F17" i="12"/>
  <c r="F16" i="12"/>
  <c r="F15" i="12"/>
  <c r="F14" i="12"/>
  <c r="F13" i="12"/>
  <c r="F12" i="12"/>
  <c r="F11" i="12"/>
  <c r="F10" i="12"/>
  <c r="F9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V20" i="13"/>
  <c r="AV19" i="13"/>
  <c r="AV18" i="13"/>
  <c r="AV17" i="13"/>
  <c r="AV16" i="13"/>
  <c r="AV15" i="13"/>
  <c r="AV14" i="13"/>
  <c r="AV13" i="13"/>
  <c r="AV12" i="13"/>
  <c r="AV11" i="13"/>
  <c r="AV10" i="13"/>
  <c r="AV9" i="13"/>
  <c r="AT20" i="13"/>
  <c r="AT19" i="13"/>
  <c r="AT18" i="13"/>
  <c r="AT17" i="13"/>
  <c r="AT16" i="13"/>
  <c r="AT15" i="13"/>
  <c r="AT14" i="13"/>
  <c r="AT13" i="13"/>
  <c r="AT12" i="13"/>
  <c r="AT11" i="13"/>
  <c r="AT10" i="13"/>
  <c r="AT9" i="13"/>
  <c r="AR20" i="13"/>
  <c r="AR19" i="13"/>
  <c r="AR18" i="13"/>
  <c r="AR17" i="13"/>
  <c r="AR16" i="13"/>
  <c r="AR15" i="13"/>
  <c r="AR14" i="13"/>
  <c r="AR13" i="13"/>
  <c r="AR12" i="13"/>
  <c r="AR11" i="13"/>
  <c r="AR10" i="13"/>
  <c r="AR9" i="13"/>
  <c r="AP20" i="13"/>
  <c r="AP19" i="13"/>
  <c r="AP18" i="13"/>
  <c r="AP17" i="13"/>
  <c r="AP16" i="13"/>
  <c r="AP15" i="13"/>
  <c r="AP14" i="13"/>
  <c r="AP13" i="13"/>
  <c r="AP12" i="13"/>
  <c r="AP11" i="13"/>
  <c r="AP10" i="13"/>
  <c r="AP9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H20" i="13"/>
  <c r="AH19" i="13"/>
  <c r="AH18" i="13"/>
  <c r="AH17" i="13"/>
  <c r="AH16" i="13"/>
  <c r="AH15" i="13"/>
  <c r="AH14" i="13"/>
  <c r="AH13" i="13"/>
  <c r="AH12" i="13"/>
  <c r="AH11" i="13"/>
  <c r="AH10" i="13"/>
  <c r="AH9" i="13"/>
  <c r="AF20" i="13"/>
  <c r="AF19" i="13"/>
  <c r="AF18" i="13"/>
  <c r="AF17" i="13"/>
  <c r="AF16" i="13"/>
  <c r="AF15" i="13"/>
  <c r="AF14" i="13"/>
  <c r="AF13" i="13"/>
  <c r="AF12" i="13"/>
  <c r="AF11" i="13"/>
  <c r="AF10" i="13"/>
  <c r="AF9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B20" i="13"/>
  <c r="AB19" i="13"/>
  <c r="AB18" i="13"/>
  <c r="AB17" i="13"/>
  <c r="AB16" i="13"/>
  <c r="AB15" i="13"/>
  <c r="AB14" i="13"/>
  <c r="AB13" i="13"/>
  <c r="AB12" i="13"/>
  <c r="AB11" i="13"/>
  <c r="AB10" i="13"/>
  <c r="AB9" i="13"/>
  <c r="Z20" i="13"/>
  <c r="AJ20" i="13" s="1"/>
  <c r="Z19" i="13"/>
  <c r="Z18" i="13"/>
  <c r="AJ18" i="13" s="1"/>
  <c r="Z17" i="13"/>
  <c r="AJ17" i="13" s="1"/>
  <c r="Z16" i="13"/>
  <c r="AJ16" i="13" s="1"/>
  <c r="Z15" i="13"/>
  <c r="AJ15" i="13" s="1"/>
  <c r="Z14" i="13"/>
  <c r="AJ14" i="13" s="1"/>
  <c r="Z13" i="13"/>
  <c r="Z12" i="13"/>
  <c r="AJ12" i="13" s="1"/>
  <c r="Z11" i="13"/>
  <c r="Z10" i="13"/>
  <c r="AJ10" i="13" s="1"/>
  <c r="Z9" i="13"/>
  <c r="X20" i="13"/>
  <c r="X19" i="13"/>
  <c r="X18" i="13"/>
  <c r="X17" i="13"/>
  <c r="X16" i="13"/>
  <c r="X15" i="13"/>
  <c r="X14" i="13"/>
  <c r="X13" i="13"/>
  <c r="X12" i="13"/>
  <c r="X11" i="13"/>
  <c r="X10" i="13"/>
  <c r="X9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R20" i="13"/>
  <c r="R19" i="13"/>
  <c r="R18" i="13"/>
  <c r="R17" i="13"/>
  <c r="R16" i="13"/>
  <c r="R15" i="13"/>
  <c r="R14" i="13"/>
  <c r="R13" i="13"/>
  <c r="R12" i="13"/>
  <c r="R11" i="13"/>
  <c r="R10" i="13"/>
  <c r="R9" i="13"/>
  <c r="P20" i="13"/>
  <c r="P19" i="13"/>
  <c r="P18" i="13"/>
  <c r="P17" i="13"/>
  <c r="P16" i="13"/>
  <c r="P15" i="13"/>
  <c r="P14" i="13"/>
  <c r="P13" i="13"/>
  <c r="P12" i="13"/>
  <c r="P11" i="13"/>
  <c r="P10" i="13"/>
  <c r="P9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V20" i="14"/>
  <c r="AV19" i="14"/>
  <c r="AV18" i="14"/>
  <c r="AV17" i="14"/>
  <c r="AV16" i="14"/>
  <c r="AV15" i="14"/>
  <c r="AV14" i="14"/>
  <c r="AV13" i="14"/>
  <c r="AV12" i="14"/>
  <c r="AV11" i="14"/>
  <c r="AV10" i="14"/>
  <c r="AV9" i="14"/>
  <c r="AT20" i="14"/>
  <c r="AT19" i="14"/>
  <c r="AT18" i="14"/>
  <c r="AT17" i="14"/>
  <c r="AT16" i="14"/>
  <c r="AT15" i="14"/>
  <c r="AT14" i="14"/>
  <c r="AT13" i="14"/>
  <c r="AT12" i="14"/>
  <c r="AT11" i="14"/>
  <c r="AT10" i="14"/>
  <c r="AT9" i="14"/>
  <c r="AR20" i="14"/>
  <c r="AR19" i="14"/>
  <c r="AR18" i="14"/>
  <c r="AR17" i="14"/>
  <c r="AR16" i="14"/>
  <c r="AR15" i="14"/>
  <c r="AR14" i="14"/>
  <c r="AR13" i="14"/>
  <c r="AR12" i="14"/>
  <c r="AR11" i="14"/>
  <c r="AR10" i="14"/>
  <c r="AR9" i="14"/>
  <c r="AP20" i="14"/>
  <c r="AP19" i="14"/>
  <c r="AP18" i="14"/>
  <c r="AP17" i="14"/>
  <c r="AP16" i="14"/>
  <c r="AP15" i="14"/>
  <c r="AP14" i="14"/>
  <c r="AP13" i="14"/>
  <c r="AP12" i="14"/>
  <c r="AP11" i="14"/>
  <c r="AP10" i="14"/>
  <c r="AP9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H20" i="14"/>
  <c r="AH19" i="14"/>
  <c r="AH18" i="14"/>
  <c r="AH17" i="14"/>
  <c r="AH16" i="14"/>
  <c r="AH15" i="14"/>
  <c r="AH14" i="14"/>
  <c r="AH13" i="14"/>
  <c r="AH12" i="14"/>
  <c r="AH11" i="14"/>
  <c r="AH10" i="14"/>
  <c r="AH9" i="14"/>
  <c r="AF20" i="14"/>
  <c r="AF19" i="14"/>
  <c r="AF18" i="14"/>
  <c r="AF17" i="14"/>
  <c r="AF16" i="14"/>
  <c r="AF15" i="14"/>
  <c r="AF14" i="14"/>
  <c r="AF13" i="14"/>
  <c r="AF12" i="14"/>
  <c r="AF11" i="14"/>
  <c r="AF10" i="14"/>
  <c r="AF9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Z20" i="14"/>
  <c r="AJ20" i="14" s="1"/>
  <c r="Z19" i="14"/>
  <c r="Z18" i="14"/>
  <c r="AJ18" i="14" s="1"/>
  <c r="Z17" i="14"/>
  <c r="AJ17" i="14" s="1"/>
  <c r="Z16" i="14"/>
  <c r="AJ16" i="14" s="1"/>
  <c r="Z15" i="14"/>
  <c r="AJ15" i="14" s="1"/>
  <c r="Z14" i="14"/>
  <c r="AJ14" i="14" s="1"/>
  <c r="Z13" i="14"/>
  <c r="Z12" i="14"/>
  <c r="AJ12" i="14" s="1"/>
  <c r="Z11" i="14"/>
  <c r="Z10" i="14"/>
  <c r="AJ10" i="14" s="1"/>
  <c r="Z9" i="14"/>
  <c r="X20" i="14"/>
  <c r="X19" i="14"/>
  <c r="X18" i="14"/>
  <c r="X17" i="14"/>
  <c r="X16" i="14"/>
  <c r="X15" i="14"/>
  <c r="X14" i="14"/>
  <c r="X13" i="14"/>
  <c r="X12" i="14"/>
  <c r="X11" i="14"/>
  <c r="X10" i="14"/>
  <c r="X9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R20" i="14"/>
  <c r="R19" i="14"/>
  <c r="R18" i="14"/>
  <c r="R17" i="14"/>
  <c r="R16" i="14"/>
  <c r="R15" i="14"/>
  <c r="R14" i="14"/>
  <c r="R13" i="14"/>
  <c r="R12" i="14"/>
  <c r="R11" i="14"/>
  <c r="R10" i="14"/>
  <c r="R9" i="14"/>
  <c r="P20" i="14"/>
  <c r="P19" i="14"/>
  <c r="P18" i="14"/>
  <c r="P17" i="14"/>
  <c r="P16" i="14"/>
  <c r="P15" i="14"/>
  <c r="P14" i="14"/>
  <c r="P13" i="14"/>
  <c r="P12" i="14"/>
  <c r="P11" i="14"/>
  <c r="P10" i="14"/>
  <c r="P9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AX20" i="15"/>
  <c r="AX19" i="15"/>
  <c r="AX18" i="15"/>
  <c r="AX17" i="15"/>
  <c r="AX16" i="15"/>
  <c r="AX15" i="15"/>
  <c r="AX14" i="15"/>
  <c r="AX13" i="15"/>
  <c r="AX12" i="15"/>
  <c r="AX11" i="15"/>
  <c r="AX10" i="15"/>
  <c r="AX9" i="15"/>
  <c r="AV20" i="15"/>
  <c r="AV19" i="15"/>
  <c r="AV18" i="15"/>
  <c r="AV17" i="15"/>
  <c r="AV16" i="15"/>
  <c r="AV15" i="15"/>
  <c r="AV14" i="15"/>
  <c r="AV13" i="15"/>
  <c r="AV12" i="15"/>
  <c r="AV11" i="15"/>
  <c r="AV10" i="15"/>
  <c r="AV9" i="15"/>
  <c r="AT20" i="15"/>
  <c r="AT19" i="15"/>
  <c r="AT18" i="15"/>
  <c r="AT17" i="15"/>
  <c r="AT16" i="15"/>
  <c r="AT15" i="15"/>
  <c r="AT14" i="15"/>
  <c r="AT13" i="15"/>
  <c r="AT12" i="15"/>
  <c r="AT11" i="15"/>
  <c r="AT10" i="15"/>
  <c r="AT9" i="15"/>
  <c r="AR20" i="15"/>
  <c r="AR19" i="15"/>
  <c r="AR18" i="15"/>
  <c r="AR17" i="15"/>
  <c r="AR16" i="15"/>
  <c r="AR15" i="15"/>
  <c r="AR14" i="15"/>
  <c r="AR13" i="15"/>
  <c r="AR12" i="15"/>
  <c r="AR11" i="15"/>
  <c r="AR10" i="15"/>
  <c r="AR9" i="15"/>
  <c r="AP20" i="15"/>
  <c r="AP19" i="15"/>
  <c r="AP18" i="15"/>
  <c r="AP17" i="15"/>
  <c r="AP16" i="15"/>
  <c r="AP15" i="15"/>
  <c r="AP14" i="15"/>
  <c r="AP13" i="15"/>
  <c r="AP12" i="15"/>
  <c r="AP11" i="15"/>
  <c r="AP10" i="15"/>
  <c r="AP9" i="15"/>
  <c r="AN20" i="15"/>
  <c r="AN19" i="15"/>
  <c r="AN18" i="15"/>
  <c r="AN17" i="15"/>
  <c r="AN16" i="15"/>
  <c r="AN15" i="15"/>
  <c r="AN14" i="15"/>
  <c r="AN13" i="15"/>
  <c r="AN12" i="15"/>
  <c r="AN11" i="15"/>
  <c r="AN10" i="15"/>
  <c r="AN9" i="15"/>
  <c r="AH20" i="15"/>
  <c r="AH19" i="15"/>
  <c r="AH18" i="15"/>
  <c r="AH17" i="15"/>
  <c r="AH16" i="15"/>
  <c r="AH15" i="15"/>
  <c r="AH14" i="15"/>
  <c r="AH13" i="15"/>
  <c r="AH12" i="15"/>
  <c r="AH11" i="15"/>
  <c r="AH10" i="15"/>
  <c r="AH9" i="15"/>
  <c r="AF20" i="15"/>
  <c r="AF19" i="15"/>
  <c r="AF18" i="15"/>
  <c r="AF17" i="15"/>
  <c r="AF16" i="15"/>
  <c r="AF15" i="15"/>
  <c r="AF14" i="15"/>
  <c r="AF13" i="15"/>
  <c r="AF12" i="15"/>
  <c r="AF11" i="15"/>
  <c r="AF10" i="15"/>
  <c r="AF9" i="15"/>
  <c r="AD20" i="15"/>
  <c r="AD19" i="15"/>
  <c r="AD18" i="15"/>
  <c r="AD17" i="15"/>
  <c r="AD16" i="15"/>
  <c r="AD15" i="15"/>
  <c r="AD14" i="15"/>
  <c r="AD13" i="15"/>
  <c r="AD12" i="15"/>
  <c r="AD11" i="15"/>
  <c r="AD10" i="15"/>
  <c r="AD9" i="15"/>
  <c r="AB20" i="15"/>
  <c r="AB19" i="15"/>
  <c r="AB18" i="15"/>
  <c r="AB17" i="15"/>
  <c r="AB16" i="15"/>
  <c r="AB15" i="15"/>
  <c r="AB14" i="15"/>
  <c r="AB13" i="15"/>
  <c r="AB12" i="15"/>
  <c r="AB11" i="15"/>
  <c r="AB10" i="15"/>
  <c r="AB9" i="15"/>
  <c r="Z20" i="15"/>
  <c r="AJ20" i="15" s="1"/>
  <c r="Z19" i="15"/>
  <c r="Z18" i="15"/>
  <c r="AJ18" i="15" s="1"/>
  <c r="Z16" i="15"/>
  <c r="Z15" i="15"/>
  <c r="Z14" i="15"/>
  <c r="AJ14" i="15" s="1"/>
  <c r="Z13" i="15"/>
  <c r="Z12" i="15"/>
  <c r="Z11" i="15"/>
  <c r="Z10" i="15"/>
  <c r="AJ10" i="15" s="1"/>
  <c r="Z9" i="15"/>
  <c r="X20" i="15"/>
  <c r="X19" i="15"/>
  <c r="X18" i="15"/>
  <c r="X17" i="15"/>
  <c r="X16" i="15"/>
  <c r="X15" i="15"/>
  <c r="X14" i="15"/>
  <c r="X13" i="15"/>
  <c r="X12" i="15"/>
  <c r="X11" i="15"/>
  <c r="X10" i="15"/>
  <c r="X9" i="15"/>
  <c r="T20" i="15"/>
  <c r="T19" i="15"/>
  <c r="T18" i="15"/>
  <c r="T17" i="15"/>
  <c r="T16" i="15"/>
  <c r="T15" i="15"/>
  <c r="T14" i="15"/>
  <c r="T13" i="15"/>
  <c r="T12" i="15"/>
  <c r="T11" i="15"/>
  <c r="T10" i="15"/>
  <c r="T9" i="15"/>
  <c r="R20" i="15"/>
  <c r="R19" i="15"/>
  <c r="R18" i="15"/>
  <c r="R17" i="15"/>
  <c r="R16" i="15"/>
  <c r="R15" i="15"/>
  <c r="R14" i="15"/>
  <c r="R13" i="15"/>
  <c r="R12" i="15"/>
  <c r="R11" i="15"/>
  <c r="R10" i="15"/>
  <c r="R9" i="15"/>
  <c r="P20" i="15"/>
  <c r="P19" i="15"/>
  <c r="P18" i="15"/>
  <c r="P17" i="15"/>
  <c r="P16" i="15"/>
  <c r="P15" i="15"/>
  <c r="P14" i="15"/>
  <c r="P13" i="15"/>
  <c r="P12" i="15"/>
  <c r="P11" i="15"/>
  <c r="P10" i="15"/>
  <c r="P9" i="15"/>
  <c r="N20" i="15"/>
  <c r="N19" i="15"/>
  <c r="N18" i="15"/>
  <c r="N17" i="15"/>
  <c r="N16" i="15"/>
  <c r="N15" i="15"/>
  <c r="N14" i="15"/>
  <c r="N13" i="15"/>
  <c r="N12" i="15"/>
  <c r="N11" i="15"/>
  <c r="N10" i="15"/>
  <c r="N9" i="15"/>
  <c r="J20" i="15"/>
  <c r="J19" i="15"/>
  <c r="J18" i="15"/>
  <c r="J17" i="15"/>
  <c r="J16" i="15"/>
  <c r="J15" i="15"/>
  <c r="J14" i="15"/>
  <c r="J13" i="15"/>
  <c r="J12" i="15"/>
  <c r="J11" i="15"/>
  <c r="J10" i="15"/>
  <c r="J9" i="15"/>
  <c r="H20" i="15"/>
  <c r="H19" i="15"/>
  <c r="H18" i="15"/>
  <c r="H17" i="15"/>
  <c r="H16" i="15"/>
  <c r="H15" i="15"/>
  <c r="H14" i="15"/>
  <c r="H13" i="15"/>
  <c r="H12" i="15"/>
  <c r="H11" i="15"/>
  <c r="H10" i="15"/>
  <c r="H9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AX20" i="16"/>
  <c r="AX19" i="16"/>
  <c r="AX18" i="16"/>
  <c r="AX17" i="16"/>
  <c r="AX16" i="16"/>
  <c r="AX15" i="16"/>
  <c r="AX14" i="16"/>
  <c r="AX13" i="16"/>
  <c r="AX12" i="16"/>
  <c r="AX11" i="16"/>
  <c r="AX10" i="16"/>
  <c r="AX9" i="16"/>
  <c r="AV20" i="16"/>
  <c r="AV19" i="16"/>
  <c r="AV18" i="16"/>
  <c r="AV17" i="16"/>
  <c r="AV16" i="16"/>
  <c r="AV15" i="16"/>
  <c r="AV14" i="16"/>
  <c r="AV13" i="16"/>
  <c r="AV12" i="16"/>
  <c r="AV11" i="16"/>
  <c r="AV10" i="16"/>
  <c r="AV9" i="16"/>
  <c r="AT20" i="16"/>
  <c r="AT19" i="16"/>
  <c r="AT18" i="16"/>
  <c r="AT17" i="16"/>
  <c r="AT16" i="16"/>
  <c r="AT15" i="16"/>
  <c r="AT14" i="16"/>
  <c r="AT13" i="16"/>
  <c r="AT12" i="16"/>
  <c r="AT11" i="16"/>
  <c r="AT10" i="16"/>
  <c r="AT9" i="16"/>
  <c r="AR20" i="16"/>
  <c r="AR19" i="16"/>
  <c r="AR18" i="16"/>
  <c r="AR17" i="16"/>
  <c r="AR16" i="16"/>
  <c r="AR15" i="16"/>
  <c r="AR14" i="16"/>
  <c r="AR13" i="16"/>
  <c r="AR12" i="16"/>
  <c r="AR11" i="16"/>
  <c r="AR10" i="16"/>
  <c r="AR9" i="16"/>
  <c r="AP20" i="16"/>
  <c r="AP19" i="16"/>
  <c r="AP18" i="16"/>
  <c r="AP17" i="16"/>
  <c r="AP16" i="16"/>
  <c r="AP15" i="16"/>
  <c r="AP14" i="16"/>
  <c r="AP13" i="16"/>
  <c r="AP12" i="16"/>
  <c r="AP11" i="16"/>
  <c r="AP10" i="16"/>
  <c r="AP9" i="16"/>
  <c r="AN20" i="16"/>
  <c r="AN19" i="16"/>
  <c r="AN18" i="16"/>
  <c r="AN17" i="16"/>
  <c r="AN16" i="16"/>
  <c r="AN15" i="16"/>
  <c r="AN14" i="16"/>
  <c r="AN13" i="16"/>
  <c r="AN12" i="16"/>
  <c r="AN11" i="16"/>
  <c r="AN10" i="16"/>
  <c r="AN9" i="16"/>
  <c r="AH20" i="16"/>
  <c r="AH19" i="16"/>
  <c r="AH18" i="16"/>
  <c r="AH17" i="16"/>
  <c r="AH16" i="16"/>
  <c r="AH15" i="16"/>
  <c r="AH14" i="16"/>
  <c r="AH13" i="16"/>
  <c r="AH12" i="16"/>
  <c r="AH11" i="16"/>
  <c r="AH10" i="16"/>
  <c r="AH9" i="16"/>
  <c r="AF20" i="16"/>
  <c r="AF19" i="16"/>
  <c r="AF18" i="16"/>
  <c r="AF17" i="16"/>
  <c r="AF16" i="16"/>
  <c r="AF15" i="16"/>
  <c r="AF14" i="16"/>
  <c r="AF13" i="16"/>
  <c r="AF12" i="16"/>
  <c r="AF11" i="16"/>
  <c r="AF10" i="16"/>
  <c r="AF9" i="16"/>
  <c r="AD20" i="16"/>
  <c r="AD19" i="16"/>
  <c r="AD18" i="16"/>
  <c r="AD17" i="16"/>
  <c r="AD16" i="16"/>
  <c r="AD15" i="16"/>
  <c r="AD14" i="16"/>
  <c r="AD13" i="16"/>
  <c r="AD12" i="16"/>
  <c r="AD11" i="16"/>
  <c r="AD10" i="16"/>
  <c r="AD9" i="16"/>
  <c r="AB20" i="16"/>
  <c r="AB19" i="16"/>
  <c r="AB18" i="16"/>
  <c r="AB17" i="16"/>
  <c r="AB16" i="16"/>
  <c r="AB15" i="16"/>
  <c r="AB14" i="16"/>
  <c r="AB13" i="16"/>
  <c r="AB12" i="16"/>
  <c r="AB11" i="16"/>
  <c r="AB10" i="16"/>
  <c r="AB9" i="16"/>
  <c r="Z20" i="16"/>
  <c r="Z19" i="16"/>
  <c r="AJ19" i="16" s="1"/>
  <c r="Z18" i="16"/>
  <c r="Z17" i="16"/>
  <c r="AJ17" i="16" s="1"/>
  <c r="Z16" i="16"/>
  <c r="AJ16" i="16" s="1"/>
  <c r="Z15" i="16"/>
  <c r="AJ15" i="16" s="1"/>
  <c r="Z14" i="16"/>
  <c r="AJ14" i="16" s="1"/>
  <c r="Z13" i="16"/>
  <c r="AJ13" i="16" s="1"/>
  <c r="Z12" i="16"/>
  <c r="Z11" i="16"/>
  <c r="AJ11" i="16" s="1"/>
  <c r="Z10" i="16"/>
  <c r="Z9" i="16"/>
  <c r="X20" i="16"/>
  <c r="X19" i="16"/>
  <c r="X18" i="16"/>
  <c r="X17" i="16"/>
  <c r="X16" i="16"/>
  <c r="X15" i="16"/>
  <c r="X14" i="16"/>
  <c r="X13" i="16"/>
  <c r="X12" i="16"/>
  <c r="X11" i="16"/>
  <c r="X10" i="16"/>
  <c r="X9" i="16"/>
  <c r="T20" i="16"/>
  <c r="T19" i="16"/>
  <c r="T18" i="16"/>
  <c r="T17" i="16"/>
  <c r="T16" i="16"/>
  <c r="T15" i="16"/>
  <c r="T14" i="16"/>
  <c r="T13" i="16"/>
  <c r="T12" i="16"/>
  <c r="T11" i="16"/>
  <c r="T10" i="16"/>
  <c r="T9" i="16"/>
  <c r="R20" i="16"/>
  <c r="R19" i="16"/>
  <c r="R18" i="16"/>
  <c r="R17" i="16"/>
  <c r="R16" i="16"/>
  <c r="R15" i="16"/>
  <c r="R14" i="16"/>
  <c r="R13" i="16"/>
  <c r="R12" i="16"/>
  <c r="R11" i="16"/>
  <c r="R10" i="16"/>
  <c r="R9" i="16"/>
  <c r="P20" i="16"/>
  <c r="P19" i="16"/>
  <c r="P18" i="16"/>
  <c r="P17" i="16"/>
  <c r="P16" i="16"/>
  <c r="P15" i="16"/>
  <c r="P14" i="16"/>
  <c r="P13" i="16"/>
  <c r="P12" i="16"/>
  <c r="P11" i="16"/>
  <c r="P10" i="16"/>
  <c r="P9" i="16"/>
  <c r="N20" i="16"/>
  <c r="N19" i="16"/>
  <c r="N18" i="16"/>
  <c r="N17" i="16"/>
  <c r="N16" i="16"/>
  <c r="N15" i="16"/>
  <c r="N14" i="16"/>
  <c r="N13" i="16"/>
  <c r="N12" i="16"/>
  <c r="N11" i="16"/>
  <c r="N10" i="16"/>
  <c r="N9" i="16"/>
  <c r="J20" i="16"/>
  <c r="J19" i="16"/>
  <c r="J18" i="16"/>
  <c r="J17" i="16"/>
  <c r="J16" i="16"/>
  <c r="J15" i="16"/>
  <c r="J14" i="16"/>
  <c r="J13" i="16"/>
  <c r="J12" i="16"/>
  <c r="J11" i="16"/>
  <c r="J10" i="16"/>
  <c r="J9" i="16"/>
  <c r="H20" i="16"/>
  <c r="H19" i="16"/>
  <c r="H18" i="16"/>
  <c r="H17" i="16"/>
  <c r="H16" i="16"/>
  <c r="H15" i="16"/>
  <c r="H14" i="16"/>
  <c r="H13" i="16"/>
  <c r="H12" i="16"/>
  <c r="H11" i="16"/>
  <c r="H10" i="16"/>
  <c r="H9" i="16"/>
  <c r="F20" i="16"/>
  <c r="F19" i="16"/>
  <c r="F18" i="16"/>
  <c r="F17" i="16"/>
  <c r="F16" i="16"/>
  <c r="F15" i="16"/>
  <c r="F14" i="16"/>
  <c r="F13" i="16"/>
  <c r="F12" i="16"/>
  <c r="F11" i="16"/>
  <c r="F10" i="16"/>
  <c r="F9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AX20" i="17"/>
  <c r="AX19" i="17"/>
  <c r="AX18" i="17"/>
  <c r="AX17" i="17"/>
  <c r="AX16" i="17"/>
  <c r="AX15" i="17"/>
  <c r="AX14" i="17"/>
  <c r="AX13" i="17"/>
  <c r="AX12" i="17"/>
  <c r="AX11" i="17"/>
  <c r="AX10" i="17"/>
  <c r="AX9" i="17"/>
  <c r="AV20" i="17"/>
  <c r="AV19" i="17"/>
  <c r="AV18" i="17"/>
  <c r="AV17" i="17"/>
  <c r="AV16" i="17"/>
  <c r="AV15" i="17"/>
  <c r="AV14" i="17"/>
  <c r="AV13" i="17"/>
  <c r="AV12" i="17"/>
  <c r="AV11" i="17"/>
  <c r="AV10" i="17"/>
  <c r="AV9" i="17"/>
  <c r="AT20" i="17"/>
  <c r="AT19" i="17"/>
  <c r="AT18" i="17"/>
  <c r="AT17" i="17"/>
  <c r="AT16" i="17"/>
  <c r="AT15" i="17"/>
  <c r="AT14" i="17"/>
  <c r="AT13" i="17"/>
  <c r="AT12" i="17"/>
  <c r="AT11" i="17"/>
  <c r="AT10" i="17"/>
  <c r="AT9" i="17"/>
  <c r="AR20" i="17"/>
  <c r="AR19" i="17"/>
  <c r="AR18" i="17"/>
  <c r="AR17" i="17"/>
  <c r="AR16" i="17"/>
  <c r="AR15" i="17"/>
  <c r="AR14" i="17"/>
  <c r="AR13" i="17"/>
  <c r="AR12" i="17"/>
  <c r="AR11" i="17"/>
  <c r="AR10" i="17"/>
  <c r="AR9" i="17"/>
  <c r="AP20" i="17"/>
  <c r="AP19" i="17"/>
  <c r="AP18" i="17"/>
  <c r="AP17" i="17"/>
  <c r="AP16" i="17"/>
  <c r="AP15" i="17"/>
  <c r="AP14" i="17"/>
  <c r="AP13" i="17"/>
  <c r="AP12" i="17"/>
  <c r="AP11" i="17"/>
  <c r="AP10" i="17"/>
  <c r="AP9" i="17"/>
  <c r="AN20" i="17"/>
  <c r="AN19" i="17"/>
  <c r="AN18" i="17"/>
  <c r="AN17" i="17"/>
  <c r="AN16" i="17"/>
  <c r="AN15" i="17"/>
  <c r="AN14" i="17"/>
  <c r="AN13" i="17"/>
  <c r="AN12" i="17"/>
  <c r="AN11" i="17"/>
  <c r="AN10" i="17"/>
  <c r="AN9" i="17"/>
  <c r="AH20" i="17"/>
  <c r="AH19" i="17"/>
  <c r="AH18" i="17"/>
  <c r="AH17" i="17"/>
  <c r="AH16" i="17"/>
  <c r="AH15" i="17"/>
  <c r="AH14" i="17"/>
  <c r="AH13" i="17"/>
  <c r="AH12" i="17"/>
  <c r="AH11" i="17"/>
  <c r="AH10" i="17"/>
  <c r="AH9" i="17"/>
  <c r="AF20" i="17"/>
  <c r="AF19" i="17"/>
  <c r="AF18" i="17"/>
  <c r="AF17" i="17"/>
  <c r="AF16" i="17"/>
  <c r="AF15" i="17"/>
  <c r="AF14" i="17"/>
  <c r="AF13" i="17"/>
  <c r="AF12" i="17"/>
  <c r="AF11" i="17"/>
  <c r="AF10" i="17"/>
  <c r="AF9" i="17"/>
  <c r="AD20" i="17"/>
  <c r="AD19" i="17"/>
  <c r="AD18" i="17"/>
  <c r="AD17" i="17"/>
  <c r="AD16" i="17"/>
  <c r="AD15" i="17"/>
  <c r="AD14" i="17"/>
  <c r="AD13" i="17"/>
  <c r="AD12" i="17"/>
  <c r="AD11" i="17"/>
  <c r="AD10" i="17"/>
  <c r="AD9" i="17"/>
  <c r="AB20" i="17"/>
  <c r="AB19" i="17"/>
  <c r="AB18" i="17"/>
  <c r="AB17" i="17"/>
  <c r="AB16" i="17"/>
  <c r="AB15" i="17"/>
  <c r="AB14" i="17"/>
  <c r="AB13" i="17"/>
  <c r="AB12" i="17"/>
  <c r="AB11" i="17"/>
  <c r="AB10" i="17"/>
  <c r="AB9" i="17"/>
  <c r="Z20" i="17"/>
  <c r="Z19" i="17"/>
  <c r="AJ19" i="17" s="1"/>
  <c r="Z18" i="17"/>
  <c r="Z17" i="17"/>
  <c r="AJ17" i="17" s="1"/>
  <c r="Z16" i="17"/>
  <c r="AJ16" i="17" s="1"/>
  <c r="Z15" i="17"/>
  <c r="AJ15" i="17" s="1"/>
  <c r="Z14" i="17"/>
  <c r="AJ14" i="17" s="1"/>
  <c r="Z13" i="17"/>
  <c r="AJ13" i="17" s="1"/>
  <c r="Z12" i="17"/>
  <c r="Z11" i="17"/>
  <c r="AJ11" i="17" s="1"/>
  <c r="Z10" i="17"/>
  <c r="Z9" i="17"/>
  <c r="X20" i="17"/>
  <c r="X19" i="17"/>
  <c r="X18" i="17"/>
  <c r="X17" i="17"/>
  <c r="X16" i="17"/>
  <c r="X15" i="17"/>
  <c r="X14" i="17"/>
  <c r="X13" i="17"/>
  <c r="X12" i="17"/>
  <c r="X11" i="17"/>
  <c r="X10" i="17"/>
  <c r="X9" i="17"/>
  <c r="T20" i="17"/>
  <c r="T19" i="17"/>
  <c r="T18" i="17"/>
  <c r="T17" i="17"/>
  <c r="T16" i="17"/>
  <c r="T15" i="17"/>
  <c r="T14" i="17"/>
  <c r="T13" i="17"/>
  <c r="T12" i="17"/>
  <c r="T11" i="17"/>
  <c r="T10" i="17"/>
  <c r="T9" i="17"/>
  <c r="R20" i="17"/>
  <c r="R19" i="17"/>
  <c r="R18" i="17"/>
  <c r="R17" i="17"/>
  <c r="R16" i="17"/>
  <c r="R15" i="17"/>
  <c r="R14" i="17"/>
  <c r="R13" i="17"/>
  <c r="R12" i="17"/>
  <c r="R11" i="17"/>
  <c r="R10" i="17"/>
  <c r="R9" i="17"/>
  <c r="P20" i="17"/>
  <c r="P19" i="17"/>
  <c r="P18" i="17"/>
  <c r="P17" i="17"/>
  <c r="P16" i="17"/>
  <c r="P15" i="17"/>
  <c r="P14" i="17"/>
  <c r="P13" i="17"/>
  <c r="P12" i="17"/>
  <c r="P11" i="17"/>
  <c r="P10" i="17"/>
  <c r="P9" i="17"/>
  <c r="N20" i="17"/>
  <c r="N19" i="17"/>
  <c r="N18" i="17"/>
  <c r="N17" i="17"/>
  <c r="N16" i="17"/>
  <c r="N15" i="17"/>
  <c r="N14" i="17"/>
  <c r="N13" i="17"/>
  <c r="N12" i="17"/>
  <c r="N11" i="17"/>
  <c r="N10" i="17"/>
  <c r="N9" i="17"/>
  <c r="J20" i="17"/>
  <c r="J19" i="17"/>
  <c r="J18" i="17"/>
  <c r="J17" i="17"/>
  <c r="J16" i="17"/>
  <c r="J15" i="17"/>
  <c r="J14" i="17"/>
  <c r="J13" i="17"/>
  <c r="J12" i="17"/>
  <c r="J11" i="17"/>
  <c r="J10" i="17"/>
  <c r="J9" i="17"/>
  <c r="H20" i="17"/>
  <c r="H19" i="17"/>
  <c r="H18" i="17"/>
  <c r="H17" i="17"/>
  <c r="H16" i="17"/>
  <c r="H15" i="17"/>
  <c r="H14" i="17"/>
  <c r="H13" i="17"/>
  <c r="H12" i="17"/>
  <c r="H11" i="17"/>
  <c r="H10" i="17"/>
  <c r="H9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D20" i="17"/>
  <c r="D19" i="17"/>
  <c r="D18" i="17"/>
  <c r="D17" i="17"/>
  <c r="D16" i="17"/>
  <c r="D15" i="17"/>
  <c r="D14" i="17"/>
  <c r="D13" i="17"/>
  <c r="D12" i="17"/>
  <c r="D11" i="17"/>
  <c r="D10" i="17"/>
  <c r="D9" i="17"/>
  <c r="AX20" i="19"/>
  <c r="AX19" i="19"/>
  <c r="AX18" i="19"/>
  <c r="AX17" i="19"/>
  <c r="AX16" i="19"/>
  <c r="AX15" i="19"/>
  <c r="AX14" i="19"/>
  <c r="AX13" i="19"/>
  <c r="AX12" i="19"/>
  <c r="AX11" i="19"/>
  <c r="AX10" i="19"/>
  <c r="AX9" i="19"/>
  <c r="AV20" i="19"/>
  <c r="AV19" i="19"/>
  <c r="AV18" i="19"/>
  <c r="AV17" i="19"/>
  <c r="AV16" i="19"/>
  <c r="AV15" i="19"/>
  <c r="AV14" i="19"/>
  <c r="AV13" i="19"/>
  <c r="AV12" i="19"/>
  <c r="AV11" i="19"/>
  <c r="AV10" i="19"/>
  <c r="AV9" i="19"/>
  <c r="AT20" i="19"/>
  <c r="AT19" i="19"/>
  <c r="AT18" i="19"/>
  <c r="AT17" i="19"/>
  <c r="AT16" i="19"/>
  <c r="AT15" i="19"/>
  <c r="AT14" i="19"/>
  <c r="AT13" i="19"/>
  <c r="AT12" i="19"/>
  <c r="AT11" i="19"/>
  <c r="AT10" i="19"/>
  <c r="AT9" i="19"/>
  <c r="AR20" i="19"/>
  <c r="AR19" i="19"/>
  <c r="AR18" i="19"/>
  <c r="AR17" i="19"/>
  <c r="AR16" i="19"/>
  <c r="AR15" i="19"/>
  <c r="AR14" i="19"/>
  <c r="AR13" i="19"/>
  <c r="AR12" i="19"/>
  <c r="AR11" i="19"/>
  <c r="AR10" i="19"/>
  <c r="AR9" i="19"/>
  <c r="AP20" i="19"/>
  <c r="AP19" i="19"/>
  <c r="AP18" i="19"/>
  <c r="AP17" i="19"/>
  <c r="AP16" i="19"/>
  <c r="AP15" i="19"/>
  <c r="AP14" i="19"/>
  <c r="AP13" i="19"/>
  <c r="AP12" i="19"/>
  <c r="AP11" i="19"/>
  <c r="AP10" i="19"/>
  <c r="AP9" i="19"/>
  <c r="AN20" i="19"/>
  <c r="AN19" i="19"/>
  <c r="AN18" i="19"/>
  <c r="AN17" i="19"/>
  <c r="AN16" i="19"/>
  <c r="AN15" i="19"/>
  <c r="AN14" i="19"/>
  <c r="AN13" i="19"/>
  <c r="AN12" i="19"/>
  <c r="AN11" i="19"/>
  <c r="AN10" i="19"/>
  <c r="AN9" i="19"/>
  <c r="AH20" i="19"/>
  <c r="AH19" i="19"/>
  <c r="AH18" i="19"/>
  <c r="AH17" i="19"/>
  <c r="AH16" i="19"/>
  <c r="AH15" i="19"/>
  <c r="AH14" i="19"/>
  <c r="AH13" i="19"/>
  <c r="AH12" i="19"/>
  <c r="AH11" i="19"/>
  <c r="AH10" i="19"/>
  <c r="AH9" i="19"/>
  <c r="AF20" i="19"/>
  <c r="AF19" i="19"/>
  <c r="AF18" i="19"/>
  <c r="AF17" i="19"/>
  <c r="AF16" i="19"/>
  <c r="AF15" i="19"/>
  <c r="AF14" i="19"/>
  <c r="AF13" i="19"/>
  <c r="AF12" i="19"/>
  <c r="AF11" i="19"/>
  <c r="AF10" i="19"/>
  <c r="AF9" i="19"/>
  <c r="AD20" i="19"/>
  <c r="AD19" i="19"/>
  <c r="AD18" i="19"/>
  <c r="AD17" i="19"/>
  <c r="AD16" i="19"/>
  <c r="AD15" i="19"/>
  <c r="AD14" i="19"/>
  <c r="AD13" i="19"/>
  <c r="AD12" i="19"/>
  <c r="AD11" i="19"/>
  <c r="AD10" i="19"/>
  <c r="AD9" i="19"/>
  <c r="AB20" i="19"/>
  <c r="AB19" i="19"/>
  <c r="AB18" i="19"/>
  <c r="AB17" i="19"/>
  <c r="AB16" i="19"/>
  <c r="AB15" i="19"/>
  <c r="AB14" i="19"/>
  <c r="AB13" i="19"/>
  <c r="AB12" i="19"/>
  <c r="AB11" i="19"/>
  <c r="AB10" i="19"/>
  <c r="AB9" i="19"/>
  <c r="Z20" i="19"/>
  <c r="Z19" i="19"/>
  <c r="AJ19" i="19" s="1"/>
  <c r="Z18" i="19"/>
  <c r="Z17" i="19"/>
  <c r="AJ17" i="19" s="1"/>
  <c r="Z16" i="19"/>
  <c r="AJ16" i="19" s="1"/>
  <c r="Z15" i="19"/>
  <c r="AJ15" i="19" s="1"/>
  <c r="Z14" i="19"/>
  <c r="AJ14" i="19" s="1"/>
  <c r="Z13" i="19"/>
  <c r="AJ13" i="19" s="1"/>
  <c r="Z12" i="19"/>
  <c r="Z11" i="19"/>
  <c r="AJ11" i="19" s="1"/>
  <c r="Z10" i="19"/>
  <c r="Z9" i="19"/>
  <c r="X20" i="19"/>
  <c r="X19" i="19"/>
  <c r="X18" i="19"/>
  <c r="X17" i="19"/>
  <c r="X16" i="19"/>
  <c r="X15" i="19"/>
  <c r="X14" i="19"/>
  <c r="X13" i="19"/>
  <c r="X12" i="19"/>
  <c r="X11" i="19"/>
  <c r="X10" i="19"/>
  <c r="X9" i="19"/>
  <c r="T20" i="19"/>
  <c r="T19" i="19"/>
  <c r="T18" i="19"/>
  <c r="T17" i="19"/>
  <c r="T16" i="19"/>
  <c r="T15" i="19"/>
  <c r="T14" i="19"/>
  <c r="T13" i="19"/>
  <c r="T12" i="19"/>
  <c r="T11" i="19"/>
  <c r="T10" i="19"/>
  <c r="T9" i="19"/>
  <c r="R20" i="19"/>
  <c r="R19" i="19"/>
  <c r="R18" i="19"/>
  <c r="R17" i="19"/>
  <c r="R16" i="19"/>
  <c r="R15" i="19"/>
  <c r="R14" i="19"/>
  <c r="R13" i="19"/>
  <c r="R12" i="19"/>
  <c r="R11" i="19"/>
  <c r="R10" i="19"/>
  <c r="R9" i="19"/>
  <c r="P20" i="19"/>
  <c r="P19" i="19"/>
  <c r="P18" i="19"/>
  <c r="P17" i="19"/>
  <c r="P16" i="19"/>
  <c r="P15" i="19"/>
  <c r="P14" i="19"/>
  <c r="P13" i="19"/>
  <c r="P12" i="19"/>
  <c r="P11" i="19"/>
  <c r="P10" i="19"/>
  <c r="P9" i="19"/>
  <c r="N20" i="19"/>
  <c r="N19" i="19"/>
  <c r="N18" i="19"/>
  <c r="N17" i="19"/>
  <c r="N16" i="19"/>
  <c r="N15" i="19"/>
  <c r="N14" i="19"/>
  <c r="N13" i="19"/>
  <c r="N12" i="19"/>
  <c r="N11" i="19"/>
  <c r="N10" i="19"/>
  <c r="N9" i="19"/>
  <c r="J20" i="19"/>
  <c r="J19" i="19"/>
  <c r="J18" i="19"/>
  <c r="J17" i="19"/>
  <c r="J16" i="19"/>
  <c r="J15" i="19"/>
  <c r="J14" i="19"/>
  <c r="J13" i="19"/>
  <c r="J12" i="19"/>
  <c r="J11" i="19"/>
  <c r="J10" i="19"/>
  <c r="J9" i="19"/>
  <c r="H20" i="19"/>
  <c r="H19" i="19"/>
  <c r="H18" i="19"/>
  <c r="H17" i="19"/>
  <c r="H16" i="19"/>
  <c r="H15" i="19"/>
  <c r="H14" i="19"/>
  <c r="H13" i="19"/>
  <c r="H12" i="19"/>
  <c r="H11" i="19"/>
  <c r="H10" i="19"/>
  <c r="H9" i="19"/>
  <c r="F20" i="19"/>
  <c r="F19" i="19"/>
  <c r="F18" i="19"/>
  <c r="F17" i="19"/>
  <c r="F16" i="19"/>
  <c r="F15" i="19"/>
  <c r="F14" i="19"/>
  <c r="F13" i="19"/>
  <c r="F12" i="19"/>
  <c r="F11" i="19"/>
  <c r="F10" i="19"/>
  <c r="F9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AX20" i="20"/>
  <c r="AX19" i="20"/>
  <c r="AX18" i="20"/>
  <c r="AX17" i="20"/>
  <c r="AX16" i="20"/>
  <c r="AX15" i="20"/>
  <c r="AX14" i="20"/>
  <c r="AX13" i="20"/>
  <c r="AX12" i="20"/>
  <c r="AX11" i="20"/>
  <c r="AX10" i="20"/>
  <c r="AX9" i="20"/>
  <c r="AV20" i="20"/>
  <c r="AV19" i="20"/>
  <c r="AV18" i="20"/>
  <c r="AV17" i="20"/>
  <c r="AV16" i="20"/>
  <c r="AV15" i="20"/>
  <c r="AV14" i="20"/>
  <c r="AV13" i="20"/>
  <c r="AV12" i="20"/>
  <c r="AV11" i="20"/>
  <c r="AV10" i="20"/>
  <c r="AV9" i="20"/>
  <c r="AT20" i="20"/>
  <c r="AT19" i="20"/>
  <c r="AT18" i="20"/>
  <c r="AT17" i="20"/>
  <c r="AT16" i="20"/>
  <c r="AT15" i="20"/>
  <c r="AT14" i="20"/>
  <c r="AT13" i="20"/>
  <c r="AT12" i="20"/>
  <c r="AT11" i="20"/>
  <c r="AT10" i="20"/>
  <c r="AT9" i="20"/>
  <c r="AR20" i="20"/>
  <c r="AR19" i="20"/>
  <c r="AR18" i="20"/>
  <c r="AR17" i="20"/>
  <c r="AR16" i="20"/>
  <c r="AR15" i="20"/>
  <c r="AR14" i="20"/>
  <c r="AR13" i="20"/>
  <c r="AR12" i="20"/>
  <c r="AR11" i="20"/>
  <c r="AR10" i="20"/>
  <c r="AR9" i="20"/>
  <c r="AP20" i="20"/>
  <c r="AP19" i="20"/>
  <c r="AP18" i="20"/>
  <c r="AP17" i="20"/>
  <c r="AP16" i="20"/>
  <c r="AP15" i="20"/>
  <c r="AP14" i="20"/>
  <c r="AP13" i="20"/>
  <c r="AP12" i="20"/>
  <c r="AP11" i="20"/>
  <c r="AP10" i="20"/>
  <c r="AP9" i="20"/>
  <c r="AN20" i="20"/>
  <c r="AN19" i="20"/>
  <c r="AN18" i="20"/>
  <c r="AN17" i="20"/>
  <c r="AN16" i="20"/>
  <c r="AN15" i="20"/>
  <c r="AN14" i="20"/>
  <c r="AN13" i="20"/>
  <c r="AN12" i="20"/>
  <c r="AN11" i="20"/>
  <c r="AN10" i="20"/>
  <c r="AN9" i="20"/>
  <c r="AH20" i="20"/>
  <c r="AH19" i="20"/>
  <c r="AH18" i="20"/>
  <c r="AH17" i="20"/>
  <c r="AH16" i="20"/>
  <c r="AH15" i="20"/>
  <c r="AH14" i="20"/>
  <c r="AH13" i="20"/>
  <c r="AH12" i="20"/>
  <c r="AH11" i="20"/>
  <c r="AH10" i="20"/>
  <c r="AH9" i="20"/>
  <c r="AF20" i="20"/>
  <c r="AF19" i="20"/>
  <c r="AF18" i="20"/>
  <c r="AF17" i="20"/>
  <c r="AF16" i="20"/>
  <c r="AF15" i="20"/>
  <c r="AF14" i="20"/>
  <c r="AF13" i="20"/>
  <c r="AF12" i="20"/>
  <c r="AF11" i="20"/>
  <c r="AF10" i="20"/>
  <c r="AF9" i="20"/>
  <c r="AD20" i="20"/>
  <c r="AD19" i="20"/>
  <c r="AD18" i="20"/>
  <c r="AD17" i="20"/>
  <c r="AD16" i="20"/>
  <c r="AD15" i="20"/>
  <c r="AD14" i="20"/>
  <c r="AD13" i="20"/>
  <c r="AD12" i="20"/>
  <c r="AD11" i="20"/>
  <c r="AD10" i="20"/>
  <c r="AD9" i="20"/>
  <c r="AB20" i="20"/>
  <c r="AB19" i="20"/>
  <c r="AB18" i="20"/>
  <c r="AB17" i="20"/>
  <c r="AB16" i="20"/>
  <c r="AB15" i="20"/>
  <c r="AB14" i="20"/>
  <c r="AB13" i="20"/>
  <c r="AB12" i="20"/>
  <c r="AB11" i="20"/>
  <c r="AB10" i="20"/>
  <c r="AB9" i="20"/>
  <c r="Z20" i="20"/>
  <c r="Z19" i="20"/>
  <c r="AJ19" i="20" s="1"/>
  <c r="Z18" i="20"/>
  <c r="Z17" i="20"/>
  <c r="AJ17" i="20" s="1"/>
  <c r="Z16" i="20"/>
  <c r="AJ16" i="20" s="1"/>
  <c r="Z15" i="20"/>
  <c r="AJ15" i="20" s="1"/>
  <c r="Z14" i="20"/>
  <c r="AJ14" i="20" s="1"/>
  <c r="Z13" i="20"/>
  <c r="AJ13" i="20" s="1"/>
  <c r="Z12" i="20"/>
  <c r="Z11" i="20"/>
  <c r="AJ11" i="20" s="1"/>
  <c r="Z10" i="20"/>
  <c r="Z9" i="20"/>
  <c r="X20" i="20"/>
  <c r="X19" i="20"/>
  <c r="X18" i="20"/>
  <c r="X17" i="20"/>
  <c r="X16" i="20"/>
  <c r="X15" i="20"/>
  <c r="X14" i="20"/>
  <c r="X13" i="20"/>
  <c r="X12" i="20"/>
  <c r="X11" i="20"/>
  <c r="X10" i="20"/>
  <c r="X9" i="20"/>
  <c r="T20" i="20"/>
  <c r="T19" i="20"/>
  <c r="T18" i="20"/>
  <c r="T17" i="20"/>
  <c r="T16" i="20"/>
  <c r="T15" i="20"/>
  <c r="T14" i="20"/>
  <c r="T13" i="20"/>
  <c r="T12" i="20"/>
  <c r="T11" i="20"/>
  <c r="T10" i="20"/>
  <c r="T9" i="20"/>
  <c r="R20" i="20"/>
  <c r="R19" i="20"/>
  <c r="R18" i="20"/>
  <c r="R17" i="20"/>
  <c r="R16" i="20"/>
  <c r="R15" i="20"/>
  <c r="R14" i="20"/>
  <c r="R13" i="20"/>
  <c r="R12" i="20"/>
  <c r="R11" i="20"/>
  <c r="R10" i="20"/>
  <c r="R9" i="20"/>
  <c r="P20" i="20"/>
  <c r="P19" i="20"/>
  <c r="P18" i="20"/>
  <c r="P17" i="20"/>
  <c r="P16" i="20"/>
  <c r="P15" i="20"/>
  <c r="P14" i="20"/>
  <c r="P13" i="20"/>
  <c r="P12" i="20"/>
  <c r="P11" i="20"/>
  <c r="P10" i="20"/>
  <c r="P9" i="20"/>
  <c r="N20" i="20"/>
  <c r="N19" i="20"/>
  <c r="N18" i="20"/>
  <c r="N17" i="20"/>
  <c r="N16" i="20"/>
  <c r="N15" i="20"/>
  <c r="N14" i="20"/>
  <c r="N13" i="20"/>
  <c r="N12" i="20"/>
  <c r="N11" i="20"/>
  <c r="N10" i="20"/>
  <c r="N9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F20" i="20"/>
  <c r="F19" i="20"/>
  <c r="F18" i="20"/>
  <c r="F17" i="20"/>
  <c r="F16" i="20"/>
  <c r="F15" i="20"/>
  <c r="F14" i="20"/>
  <c r="F13" i="20"/>
  <c r="F12" i="20"/>
  <c r="F11" i="20"/>
  <c r="F10" i="20"/>
  <c r="F9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AX20" i="21"/>
  <c r="AX19" i="21"/>
  <c r="AX18" i="21"/>
  <c r="AX17" i="21"/>
  <c r="AX16" i="21"/>
  <c r="AX15" i="21"/>
  <c r="AX14" i="21"/>
  <c r="AX13" i="21"/>
  <c r="AX12" i="21"/>
  <c r="AX11" i="21"/>
  <c r="AX10" i="21"/>
  <c r="AX9" i="21"/>
  <c r="AV20" i="21"/>
  <c r="AV19" i="21"/>
  <c r="AV18" i="21"/>
  <c r="AV17" i="21"/>
  <c r="AV16" i="21"/>
  <c r="AV15" i="21"/>
  <c r="AV14" i="21"/>
  <c r="AV13" i="21"/>
  <c r="AV12" i="21"/>
  <c r="AV11" i="21"/>
  <c r="AV10" i="21"/>
  <c r="AV9" i="21"/>
  <c r="AT20" i="21"/>
  <c r="AT19" i="21"/>
  <c r="AT18" i="21"/>
  <c r="AT17" i="21"/>
  <c r="AT16" i="21"/>
  <c r="AT15" i="21"/>
  <c r="AT14" i="21"/>
  <c r="AT13" i="21"/>
  <c r="AT12" i="21"/>
  <c r="AT11" i="21"/>
  <c r="AT10" i="21"/>
  <c r="AT9" i="21"/>
  <c r="AR20" i="21"/>
  <c r="AR19" i="21"/>
  <c r="AR18" i="21"/>
  <c r="AR17" i="21"/>
  <c r="AR16" i="21"/>
  <c r="AR15" i="21"/>
  <c r="AR14" i="21"/>
  <c r="AR13" i="21"/>
  <c r="AR12" i="21"/>
  <c r="AR11" i="21"/>
  <c r="AR10" i="21"/>
  <c r="AR9" i="21"/>
  <c r="AP20" i="21"/>
  <c r="AP19" i="21"/>
  <c r="AP18" i="21"/>
  <c r="AP17" i="21"/>
  <c r="AP16" i="21"/>
  <c r="AP15" i="21"/>
  <c r="AP14" i="21"/>
  <c r="AP13" i="21"/>
  <c r="AP12" i="21"/>
  <c r="AP11" i="21"/>
  <c r="AP10" i="21"/>
  <c r="AP9" i="21"/>
  <c r="AN20" i="21"/>
  <c r="AN19" i="21"/>
  <c r="AN18" i="21"/>
  <c r="AN17" i="21"/>
  <c r="AN16" i="21"/>
  <c r="AN15" i="21"/>
  <c r="AN14" i="21"/>
  <c r="AN13" i="21"/>
  <c r="AN12" i="21"/>
  <c r="AN11" i="21"/>
  <c r="AN10" i="21"/>
  <c r="AN9" i="21"/>
  <c r="AH20" i="21"/>
  <c r="AH19" i="21"/>
  <c r="AH18" i="21"/>
  <c r="AH17" i="21"/>
  <c r="AH16" i="21"/>
  <c r="AH15" i="21"/>
  <c r="AH14" i="21"/>
  <c r="AH13" i="21"/>
  <c r="AH12" i="21"/>
  <c r="AH11" i="21"/>
  <c r="AH10" i="21"/>
  <c r="AH9" i="21"/>
  <c r="AF20" i="21"/>
  <c r="AF19" i="21"/>
  <c r="AF18" i="21"/>
  <c r="AF17" i="21"/>
  <c r="AF16" i="21"/>
  <c r="AF15" i="21"/>
  <c r="AF14" i="21"/>
  <c r="AF13" i="21"/>
  <c r="AF12" i="21"/>
  <c r="AF11" i="21"/>
  <c r="AF10" i="21"/>
  <c r="AF9" i="21"/>
  <c r="AD20" i="21"/>
  <c r="AD19" i="21"/>
  <c r="AD18" i="21"/>
  <c r="AD17" i="21"/>
  <c r="AD16" i="21"/>
  <c r="AD15" i="21"/>
  <c r="AD14" i="21"/>
  <c r="AD13" i="21"/>
  <c r="AD12" i="21"/>
  <c r="AD11" i="21"/>
  <c r="AD10" i="21"/>
  <c r="AD9" i="21"/>
  <c r="AB20" i="21"/>
  <c r="AB19" i="21"/>
  <c r="AB18" i="21"/>
  <c r="AB17" i="21"/>
  <c r="AB16" i="21"/>
  <c r="AB15" i="21"/>
  <c r="AB14" i="21"/>
  <c r="AB13" i="21"/>
  <c r="AB12" i="21"/>
  <c r="AB11" i="21"/>
  <c r="AB10" i="21"/>
  <c r="AB9" i="21"/>
  <c r="Z20" i="21"/>
  <c r="Z19" i="21"/>
  <c r="AJ19" i="21" s="1"/>
  <c r="Z18" i="21"/>
  <c r="Z17" i="21"/>
  <c r="AJ17" i="21" s="1"/>
  <c r="Z16" i="21"/>
  <c r="AJ16" i="21" s="1"/>
  <c r="Z15" i="21"/>
  <c r="AJ15" i="21" s="1"/>
  <c r="Z14" i="21"/>
  <c r="AJ14" i="21" s="1"/>
  <c r="Z13" i="21"/>
  <c r="AJ13" i="21" s="1"/>
  <c r="Z12" i="21"/>
  <c r="Z11" i="21"/>
  <c r="AJ11" i="21" s="1"/>
  <c r="Z10" i="21"/>
  <c r="Z9" i="21"/>
  <c r="X20" i="21"/>
  <c r="X19" i="21"/>
  <c r="X18" i="21"/>
  <c r="X17" i="21"/>
  <c r="X16" i="21"/>
  <c r="X15" i="21"/>
  <c r="X14" i="21"/>
  <c r="X13" i="21"/>
  <c r="X12" i="21"/>
  <c r="X11" i="21"/>
  <c r="X10" i="21"/>
  <c r="X9" i="21"/>
  <c r="T20" i="21"/>
  <c r="T19" i="21"/>
  <c r="T18" i="21"/>
  <c r="T17" i="21"/>
  <c r="T16" i="21"/>
  <c r="T15" i="21"/>
  <c r="T14" i="21"/>
  <c r="T13" i="21"/>
  <c r="T12" i="21"/>
  <c r="T11" i="21"/>
  <c r="T10" i="21"/>
  <c r="T9" i="21"/>
  <c r="R20" i="21"/>
  <c r="R19" i="21"/>
  <c r="R18" i="21"/>
  <c r="R17" i="21"/>
  <c r="R16" i="21"/>
  <c r="R15" i="21"/>
  <c r="R14" i="21"/>
  <c r="R13" i="21"/>
  <c r="R12" i="21"/>
  <c r="R11" i="21"/>
  <c r="R10" i="21"/>
  <c r="R9" i="21"/>
  <c r="P20" i="21"/>
  <c r="P19" i="21"/>
  <c r="P18" i="21"/>
  <c r="P17" i="21"/>
  <c r="P16" i="21"/>
  <c r="P15" i="21"/>
  <c r="P14" i="21"/>
  <c r="P13" i="21"/>
  <c r="P12" i="21"/>
  <c r="P11" i="21"/>
  <c r="P10" i="21"/>
  <c r="P9" i="21"/>
  <c r="N20" i="21"/>
  <c r="N19" i="21"/>
  <c r="N18" i="21"/>
  <c r="N17" i="21"/>
  <c r="N16" i="21"/>
  <c r="N15" i="21"/>
  <c r="N14" i="21"/>
  <c r="N13" i="21"/>
  <c r="N12" i="21"/>
  <c r="N11" i="21"/>
  <c r="N10" i="21"/>
  <c r="N9" i="21"/>
  <c r="J20" i="21"/>
  <c r="J19" i="21"/>
  <c r="J18" i="21"/>
  <c r="J17" i="21"/>
  <c r="J16" i="21"/>
  <c r="J15" i="21"/>
  <c r="J14" i="21"/>
  <c r="J13" i="21"/>
  <c r="J12" i="21"/>
  <c r="J11" i="21"/>
  <c r="J10" i="21"/>
  <c r="J9" i="21"/>
  <c r="H20" i="21"/>
  <c r="H19" i="21"/>
  <c r="H18" i="21"/>
  <c r="H17" i="21"/>
  <c r="H16" i="21"/>
  <c r="H15" i="21"/>
  <c r="H14" i="21"/>
  <c r="H13" i="21"/>
  <c r="H12" i="21"/>
  <c r="H11" i="21"/>
  <c r="H10" i="21"/>
  <c r="H9" i="21"/>
  <c r="F20" i="21"/>
  <c r="F19" i="21"/>
  <c r="F18" i="21"/>
  <c r="F17" i="21"/>
  <c r="F16" i="21"/>
  <c r="F15" i="21"/>
  <c r="F14" i="21"/>
  <c r="F13" i="21"/>
  <c r="F12" i="21"/>
  <c r="F11" i="21"/>
  <c r="F10" i="21"/>
  <c r="F9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AX20" i="22"/>
  <c r="AX19" i="22"/>
  <c r="AX18" i="22"/>
  <c r="AX17" i="22"/>
  <c r="AX16" i="22"/>
  <c r="AX15" i="22"/>
  <c r="AX14" i="22"/>
  <c r="AX13" i="22"/>
  <c r="AX12" i="22"/>
  <c r="AX11" i="22"/>
  <c r="AX10" i="22"/>
  <c r="AX9" i="22"/>
  <c r="AV20" i="22"/>
  <c r="AV19" i="22"/>
  <c r="AV18" i="22"/>
  <c r="AV17" i="22"/>
  <c r="AV16" i="22"/>
  <c r="AV15" i="22"/>
  <c r="AV14" i="22"/>
  <c r="AV13" i="22"/>
  <c r="AV12" i="22"/>
  <c r="AV11" i="22"/>
  <c r="AV10" i="22"/>
  <c r="AV9" i="22"/>
  <c r="AT20" i="22"/>
  <c r="AT19" i="22"/>
  <c r="AT18" i="22"/>
  <c r="AT17" i="22"/>
  <c r="AT16" i="22"/>
  <c r="AT15" i="22"/>
  <c r="AT14" i="22"/>
  <c r="AT13" i="22"/>
  <c r="AT12" i="22"/>
  <c r="AT11" i="22"/>
  <c r="AT10" i="22"/>
  <c r="AT9" i="22"/>
  <c r="AR20" i="22"/>
  <c r="AR19" i="22"/>
  <c r="AR18" i="22"/>
  <c r="AR17" i="22"/>
  <c r="AR16" i="22"/>
  <c r="AR15" i="22"/>
  <c r="AR14" i="22"/>
  <c r="AR13" i="22"/>
  <c r="AR12" i="22"/>
  <c r="AR11" i="22"/>
  <c r="AR10" i="22"/>
  <c r="AR9" i="22"/>
  <c r="AP20" i="22"/>
  <c r="AP19" i="22"/>
  <c r="AP18" i="22"/>
  <c r="AP17" i="22"/>
  <c r="AP16" i="22"/>
  <c r="AP15" i="22"/>
  <c r="AP14" i="22"/>
  <c r="AP13" i="22"/>
  <c r="AP12" i="22"/>
  <c r="AP11" i="22"/>
  <c r="AP10" i="22"/>
  <c r="AP9" i="22"/>
  <c r="AN20" i="22"/>
  <c r="AN19" i="22"/>
  <c r="AN18" i="22"/>
  <c r="AN17" i="22"/>
  <c r="AN16" i="22"/>
  <c r="AN15" i="22"/>
  <c r="AN14" i="22"/>
  <c r="AN13" i="22"/>
  <c r="AN12" i="22"/>
  <c r="AN11" i="22"/>
  <c r="AN10" i="22"/>
  <c r="AN9" i="22"/>
  <c r="AH20" i="22"/>
  <c r="AH19" i="22"/>
  <c r="AH18" i="22"/>
  <c r="AH17" i="22"/>
  <c r="AH16" i="22"/>
  <c r="AH15" i="22"/>
  <c r="AH14" i="22"/>
  <c r="AH13" i="22"/>
  <c r="AH12" i="22"/>
  <c r="AH11" i="22"/>
  <c r="AH10" i="22"/>
  <c r="AH9" i="22"/>
  <c r="AF20" i="22"/>
  <c r="AF19" i="22"/>
  <c r="AF18" i="22"/>
  <c r="AF17" i="22"/>
  <c r="AF16" i="22"/>
  <c r="AF15" i="22"/>
  <c r="AF14" i="22"/>
  <c r="AF13" i="22"/>
  <c r="AF12" i="22"/>
  <c r="AF11" i="22"/>
  <c r="AF10" i="22"/>
  <c r="AF9" i="22"/>
  <c r="AD20" i="22"/>
  <c r="AD19" i="22"/>
  <c r="AD18" i="22"/>
  <c r="AD17" i="22"/>
  <c r="AD16" i="22"/>
  <c r="AD15" i="22"/>
  <c r="AD14" i="22"/>
  <c r="AD13" i="22"/>
  <c r="AD12" i="22"/>
  <c r="AD11" i="22"/>
  <c r="AD10" i="22"/>
  <c r="AD9" i="22"/>
  <c r="AB20" i="22"/>
  <c r="AB19" i="22"/>
  <c r="AB18" i="22"/>
  <c r="AB17" i="22"/>
  <c r="AB16" i="22"/>
  <c r="AB15" i="22"/>
  <c r="AB14" i="22"/>
  <c r="AB13" i="22"/>
  <c r="AB12" i="22"/>
  <c r="AB11" i="22"/>
  <c r="AB10" i="22"/>
  <c r="AB9" i="22"/>
  <c r="Z20" i="22"/>
  <c r="Z19" i="22"/>
  <c r="AJ19" i="22" s="1"/>
  <c r="Z18" i="22"/>
  <c r="Z17" i="22"/>
  <c r="AJ17" i="22" s="1"/>
  <c r="Z16" i="22"/>
  <c r="AJ16" i="22" s="1"/>
  <c r="Z15" i="22"/>
  <c r="AJ15" i="22" s="1"/>
  <c r="Z14" i="22"/>
  <c r="AJ14" i="22" s="1"/>
  <c r="Z13" i="22"/>
  <c r="AJ13" i="22" s="1"/>
  <c r="Z12" i="22"/>
  <c r="Z11" i="22"/>
  <c r="AJ11" i="22" s="1"/>
  <c r="Z10" i="22"/>
  <c r="Z9" i="22"/>
  <c r="X20" i="22"/>
  <c r="X19" i="22"/>
  <c r="X18" i="22"/>
  <c r="X17" i="22"/>
  <c r="X16" i="22"/>
  <c r="X15" i="22"/>
  <c r="X14" i="22"/>
  <c r="X13" i="22"/>
  <c r="X12" i="22"/>
  <c r="X11" i="22"/>
  <c r="X10" i="22"/>
  <c r="X9" i="22"/>
  <c r="T20" i="22"/>
  <c r="T19" i="22"/>
  <c r="T18" i="22"/>
  <c r="T17" i="22"/>
  <c r="T16" i="22"/>
  <c r="T15" i="22"/>
  <c r="T14" i="22"/>
  <c r="T13" i="22"/>
  <c r="T12" i="22"/>
  <c r="T11" i="22"/>
  <c r="T10" i="22"/>
  <c r="T9" i="22"/>
  <c r="R20" i="22"/>
  <c r="R19" i="22"/>
  <c r="R18" i="22"/>
  <c r="R17" i="22"/>
  <c r="R16" i="22"/>
  <c r="R15" i="22"/>
  <c r="R14" i="22"/>
  <c r="R13" i="22"/>
  <c r="R12" i="22"/>
  <c r="R11" i="22"/>
  <c r="R10" i="22"/>
  <c r="R9" i="22"/>
  <c r="P20" i="22"/>
  <c r="P19" i="22"/>
  <c r="P18" i="22"/>
  <c r="P17" i="22"/>
  <c r="P16" i="22"/>
  <c r="P15" i="22"/>
  <c r="P14" i="22"/>
  <c r="P13" i="22"/>
  <c r="P12" i="22"/>
  <c r="P11" i="22"/>
  <c r="P10" i="22"/>
  <c r="P9" i="22"/>
  <c r="N20" i="22"/>
  <c r="N19" i="22"/>
  <c r="N18" i="22"/>
  <c r="N17" i="22"/>
  <c r="N16" i="22"/>
  <c r="N15" i="22"/>
  <c r="N14" i="22"/>
  <c r="N13" i="22"/>
  <c r="N12" i="22"/>
  <c r="N11" i="22"/>
  <c r="N10" i="22"/>
  <c r="N9" i="22"/>
  <c r="J20" i="22"/>
  <c r="J19" i="22"/>
  <c r="J18" i="22"/>
  <c r="J17" i="22"/>
  <c r="J16" i="22"/>
  <c r="J15" i="22"/>
  <c r="J14" i="22"/>
  <c r="J13" i="22"/>
  <c r="J12" i="22"/>
  <c r="J11" i="22"/>
  <c r="J10" i="22"/>
  <c r="J9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F20" i="22"/>
  <c r="F19" i="22"/>
  <c r="F18" i="22"/>
  <c r="F17" i="22"/>
  <c r="F16" i="22"/>
  <c r="F15" i="22"/>
  <c r="F14" i="22"/>
  <c r="F13" i="22"/>
  <c r="F12" i="22"/>
  <c r="F11" i="22"/>
  <c r="F10" i="22"/>
  <c r="F9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AX20" i="18"/>
  <c r="AX19" i="18"/>
  <c r="AX18" i="18"/>
  <c r="AX17" i="18"/>
  <c r="AX16" i="18"/>
  <c r="AX15" i="18"/>
  <c r="AX14" i="18"/>
  <c r="AX13" i="18"/>
  <c r="AX12" i="18"/>
  <c r="AX11" i="18"/>
  <c r="AX10" i="18"/>
  <c r="AX9" i="18"/>
  <c r="AV20" i="18"/>
  <c r="AV19" i="18"/>
  <c r="AV18" i="18"/>
  <c r="AV17" i="18"/>
  <c r="AV16" i="18"/>
  <c r="AV15" i="18"/>
  <c r="AV14" i="18"/>
  <c r="AV13" i="18"/>
  <c r="AV12" i="18"/>
  <c r="AV11" i="18"/>
  <c r="AV10" i="18"/>
  <c r="AV9" i="18"/>
  <c r="AT20" i="18"/>
  <c r="AT19" i="18"/>
  <c r="AT18" i="18"/>
  <c r="AT17" i="18"/>
  <c r="AT16" i="18"/>
  <c r="AT15" i="18"/>
  <c r="AT14" i="18"/>
  <c r="AT13" i="18"/>
  <c r="AT12" i="18"/>
  <c r="AT11" i="18"/>
  <c r="AT10" i="18"/>
  <c r="AT9" i="18"/>
  <c r="AR20" i="18"/>
  <c r="AR19" i="18"/>
  <c r="AR18" i="18"/>
  <c r="AR17" i="18"/>
  <c r="AR16" i="18"/>
  <c r="AR15" i="18"/>
  <c r="AR14" i="18"/>
  <c r="AR13" i="18"/>
  <c r="AR12" i="18"/>
  <c r="AR11" i="18"/>
  <c r="AR10" i="18"/>
  <c r="AR9" i="18"/>
  <c r="AP20" i="18"/>
  <c r="AP19" i="18"/>
  <c r="AP18" i="18"/>
  <c r="AP17" i="18"/>
  <c r="AP16" i="18"/>
  <c r="AP15" i="18"/>
  <c r="AP14" i="18"/>
  <c r="AP13" i="18"/>
  <c r="AP12" i="18"/>
  <c r="AP11" i="18"/>
  <c r="AP10" i="18"/>
  <c r="AP9" i="18"/>
  <c r="AN20" i="18"/>
  <c r="AN19" i="18"/>
  <c r="AN18" i="18"/>
  <c r="AN17" i="18"/>
  <c r="AN16" i="18"/>
  <c r="AN15" i="18"/>
  <c r="AN14" i="18"/>
  <c r="AN13" i="18"/>
  <c r="AN12" i="18"/>
  <c r="AN11" i="18"/>
  <c r="AN10" i="18"/>
  <c r="AN9" i="18"/>
  <c r="AH20" i="18"/>
  <c r="AH19" i="18"/>
  <c r="AH18" i="18"/>
  <c r="AH17" i="18"/>
  <c r="AH16" i="18"/>
  <c r="AH15" i="18"/>
  <c r="AH14" i="18"/>
  <c r="AH13" i="18"/>
  <c r="AH12" i="18"/>
  <c r="AH11" i="18"/>
  <c r="AH10" i="18"/>
  <c r="AH9" i="18"/>
  <c r="AF20" i="18"/>
  <c r="AF19" i="18"/>
  <c r="AF18" i="18"/>
  <c r="AF17" i="18"/>
  <c r="AF16" i="18"/>
  <c r="AF15" i="18"/>
  <c r="AF14" i="18"/>
  <c r="AF13" i="18"/>
  <c r="AF12" i="18"/>
  <c r="AF11" i="18"/>
  <c r="AF10" i="18"/>
  <c r="AF9" i="18"/>
  <c r="AD20" i="18"/>
  <c r="AD19" i="18"/>
  <c r="AD18" i="18"/>
  <c r="AD17" i="18"/>
  <c r="AD16" i="18"/>
  <c r="AD15" i="18"/>
  <c r="AD14" i="18"/>
  <c r="AD13" i="18"/>
  <c r="AD12" i="18"/>
  <c r="AD11" i="18"/>
  <c r="AD10" i="18"/>
  <c r="AD9" i="18"/>
  <c r="AB20" i="18"/>
  <c r="AB19" i="18"/>
  <c r="AB18" i="18"/>
  <c r="AB17" i="18"/>
  <c r="AB16" i="18"/>
  <c r="AB15" i="18"/>
  <c r="AB14" i="18"/>
  <c r="AB13" i="18"/>
  <c r="AB12" i="18"/>
  <c r="AB11" i="18"/>
  <c r="AB10" i="18"/>
  <c r="AB9" i="18"/>
  <c r="Z20" i="18"/>
  <c r="Z19" i="18"/>
  <c r="AJ19" i="18" s="1"/>
  <c r="Z18" i="18"/>
  <c r="Z17" i="18"/>
  <c r="AJ17" i="18" s="1"/>
  <c r="Z16" i="18"/>
  <c r="AJ16" i="18" s="1"/>
  <c r="Z15" i="18"/>
  <c r="AJ15" i="18" s="1"/>
  <c r="Z14" i="18"/>
  <c r="AJ14" i="18" s="1"/>
  <c r="Z13" i="18"/>
  <c r="Z12" i="18"/>
  <c r="AJ12" i="18" s="1"/>
  <c r="Z11" i="18"/>
  <c r="AJ11" i="18" s="1"/>
  <c r="Z10" i="18"/>
  <c r="Z9" i="18"/>
  <c r="X20" i="18"/>
  <c r="X19" i="18"/>
  <c r="X18" i="18"/>
  <c r="X17" i="18"/>
  <c r="X16" i="18"/>
  <c r="X15" i="18"/>
  <c r="X14" i="18"/>
  <c r="X13" i="18"/>
  <c r="X12" i="18"/>
  <c r="X11" i="18"/>
  <c r="X10" i="18"/>
  <c r="X9" i="18"/>
  <c r="T20" i="18"/>
  <c r="T19" i="18"/>
  <c r="T18" i="18"/>
  <c r="T17" i="18"/>
  <c r="T16" i="18"/>
  <c r="T15" i="18"/>
  <c r="T14" i="18"/>
  <c r="T13" i="18"/>
  <c r="T12" i="18"/>
  <c r="T11" i="18"/>
  <c r="T10" i="18"/>
  <c r="T9" i="18"/>
  <c r="R20" i="18"/>
  <c r="R19" i="18"/>
  <c r="R18" i="18"/>
  <c r="R17" i="18"/>
  <c r="R16" i="18"/>
  <c r="R15" i="18"/>
  <c r="R14" i="18"/>
  <c r="R13" i="18"/>
  <c r="R12" i="18"/>
  <c r="R11" i="18"/>
  <c r="R10" i="18"/>
  <c r="R9" i="18"/>
  <c r="P20" i="18"/>
  <c r="P19" i="18"/>
  <c r="P18" i="18"/>
  <c r="P17" i="18"/>
  <c r="P16" i="18"/>
  <c r="P15" i="18"/>
  <c r="P14" i="18"/>
  <c r="P13" i="18"/>
  <c r="P12" i="18"/>
  <c r="P11" i="18"/>
  <c r="P10" i="18"/>
  <c r="P9" i="18"/>
  <c r="N20" i="18"/>
  <c r="N19" i="18"/>
  <c r="N18" i="18"/>
  <c r="N17" i="18"/>
  <c r="N16" i="18"/>
  <c r="N15" i="18"/>
  <c r="N14" i="18"/>
  <c r="N13" i="18"/>
  <c r="N12" i="18"/>
  <c r="N11" i="18"/>
  <c r="N10" i="18"/>
  <c r="N9" i="18"/>
  <c r="J20" i="18"/>
  <c r="J19" i="18"/>
  <c r="J18" i="18"/>
  <c r="J17" i="18"/>
  <c r="J16" i="18"/>
  <c r="J15" i="18"/>
  <c r="J14" i="18"/>
  <c r="J13" i="18"/>
  <c r="J12" i="18"/>
  <c r="J11" i="18"/>
  <c r="J10" i="18"/>
  <c r="J9" i="18"/>
  <c r="H20" i="18"/>
  <c r="H19" i="18"/>
  <c r="H18" i="18"/>
  <c r="H17" i="18"/>
  <c r="H16" i="18"/>
  <c r="H15" i="18"/>
  <c r="H14" i="18"/>
  <c r="H13" i="18"/>
  <c r="H12" i="18"/>
  <c r="H11" i="18"/>
  <c r="H10" i="18"/>
  <c r="H9" i="18"/>
  <c r="F20" i="18"/>
  <c r="F19" i="18"/>
  <c r="F18" i="18"/>
  <c r="F17" i="18"/>
  <c r="F16" i="18"/>
  <c r="F15" i="18"/>
  <c r="F14" i="18"/>
  <c r="F13" i="18"/>
  <c r="F12" i="18"/>
  <c r="F11" i="18"/>
  <c r="F10" i="18"/>
  <c r="F9" i="18"/>
  <c r="D20" i="18"/>
  <c r="D19" i="18"/>
  <c r="D18" i="18"/>
  <c r="D17" i="18"/>
  <c r="D16" i="18"/>
  <c r="D15" i="18"/>
  <c r="D14" i="18"/>
  <c r="D13" i="18"/>
  <c r="D12" i="18"/>
  <c r="D11" i="18"/>
  <c r="D10" i="18"/>
  <c r="D9" i="18"/>
  <c r="AX20" i="23"/>
  <c r="AX19" i="23"/>
  <c r="AX18" i="23"/>
  <c r="AX17" i="23"/>
  <c r="AX16" i="23"/>
  <c r="AX15" i="23"/>
  <c r="AX14" i="23"/>
  <c r="AX13" i="23"/>
  <c r="AX12" i="23"/>
  <c r="AX11" i="23"/>
  <c r="AX10" i="23"/>
  <c r="AX9" i="23"/>
  <c r="AV20" i="23"/>
  <c r="AV19" i="23"/>
  <c r="AV18" i="23"/>
  <c r="AV17" i="23"/>
  <c r="AV16" i="23"/>
  <c r="AV15" i="23"/>
  <c r="AV14" i="23"/>
  <c r="AV13" i="23"/>
  <c r="AV12" i="23"/>
  <c r="AV11" i="23"/>
  <c r="AV10" i="23"/>
  <c r="AV9" i="23"/>
  <c r="AT20" i="23"/>
  <c r="AT19" i="23"/>
  <c r="AT18" i="23"/>
  <c r="AT17" i="23"/>
  <c r="AT16" i="23"/>
  <c r="AT15" i="23"/>
  <c r="AT14" i="23"/>
  <c r="AT13" i="23"/>
  <c r="AT12" i="23"/>
  <c r="AT11" i="23"/>
  <c r="AT10" i="23"/>
  <c r="AT9" i="23"/>
  <c r="AR20" i="23"/>
  <c r="AR19" i="23"/>
  <c r="AR18" i="23"/>
  <c r="AR17" i="23"/>
  <c r="AR16" i="23"/>
  <c r="AR15" i="23"/>
  <c r="AR14" i="23"/>
  <c r="AR13" i="23"/>
  <c r="AR12" i="23"/>
  <c r="AR11" i="23"/>
  <c r="AR10" i="23"/>
  <c r="AR9" i="23"/>
  <c r="AP20" i="23"/>
  <c r="AP19" i="23"/>
  <c r="AP18" i="23"/>
  <c r="AP17" i="23"/>
  <c r="AP16" i="23"/>
  <c r="AP15" i="23"/>
  <c r="AP14" i="23"/>
  <c r="AP13" i="23"/>
  <c r="AP12" i="23"/>
  <c r="AP11" i="23"/>
  <c r="AP10" i="23"/>
  <c r="AP9" i="23"/>
  <c r="AN20" i="23"/>
  <c r="AN19" i="23"/>
  <c r="AN18" i="23"/>
  <c r="AN17" i="23"/>
  <c r="AN16" i="23"/>
  <c r="AN15" i="23"/>
  <c r="AN14" i="23"/>
  <c r="AN13" i="23"/>
  <c r="AN12" i="23"/>
  <c r="AN11" i="23"/>
  <c r="AN10" i="23"/>
  <c r="AN9" i="23"/>
  <c r="AH20" i="23"/>
  <c r="AH19" i="23"/>
  <c r="AH18" i="23"/>
  <c r="AH17" i="23"/>
  <c r="AH16" i="23"/>
  <c r="AH15" i="23"/>
  <c r="AH14" i="23"/>
  <c r="AH13" i="23"/>
  <c r="AH12" i="23"/>
  <c r="AH11" i="23"/>
  <c r="AH10" i="23"/>
  <c r="AH9" i="23"/>
  <c r="AF20" i="23"/>
  <c r="AF19" i="23"/>
  <c r="AF18" i="23"/>
  <c r="AF17" i="23"/>
  <c r="AF16" i="23"/>
  <c r="AF15" i="23"/>
  <c r="AF14" i="23"/>
  <c r="AF13" i="23"/>
  <c r="AF12" i="23"/>
  <c r="AF11" i="23"/>
  <c r="AF10" i="23"/>
  <c r="AF9" i="23"/>
  <c r="AD20" i="23"/>
  <c r="AD19" i="23"/>
  <c r="AD18" i="23"/>
  <c r="AD17" i="23"/>
  <c r="AD16" i="23"/>
  <c r="AD15" i="23"/>
  <c r="AD14" i="23"/>
  <c r="AD13" i="23"/>
  <c r="AD12" i="23"/>
  <c r="AD11" i="23"/>
  <c r="AD10" i="23"/>
  <c r="AD9" i="23"/>
  <c r="AB20" i="23"/>
  <c r="AB19" i="23"/>
  <c r="AB18" i="23"/>
  <c r="AB17" i="23"/>
  <c r="AB16" i="23"/>
  <c r="AB15" i="23"/>
  <c r="AB14" i="23"/>
  <c r="AB13" i="23"/>
  <c r="AB12" i="23"/>
  <c r="AB11" i="23"/>
  <c r="AB10" i="23"/>
  <c r="AB9" i="23"/>
  <c r="Z20" i="23"/>
  <c r="AJ20" i="23" s="1"/>
  <c r="Z19" i="23"/>
  <c r="AJ19" i="23" s="1"/>
  <c r="Z18" i="23"/>
  <c r="Z17" i="23"/>
  <c r="AJ17" i="23" s="1"/>
  <c r="Z16" i="23"/>
  <c r="AJ16" i="23" s="1"/>
  <c r="Z15" i="23"/>
  <c r="AJ15" i="23" s="1"/>
  <c r="Z14" i="23"/>
  <c r="AJ14" i="23" s="1"/>
  <c r="Z13" i="23"/>
  <c r="Z12" i="23"/>
  <c r="AJ12" i="23" s="1"/>
  <c r="Z11" i="23"/>
  <c r="AJ11" i="23" s="1"/>
  <c r="Z10" i="23"/>
  <c r="Z9" i="23"/>
  <c r="X20" i="23"/>
  <c r="X19" i="23"/>
  <c r="X18" i="23"/>
  <c r="X17" i="23"/>
  <c r="X16" i="23"/>
  <c r="X15" i="23"/>
  <c r="X14" i="23"/>
  <c r="X13" i="23"/>
  <c r="X12" i="23"/>
  <c r="X11" i="23"/>
  <c r="X10" i="23"/>
  <c r="X9" i="23"/>
  <c r="T20" i="23"/>
  <c r="T19" i="23"/>
  <c r="T18" i="23"/>
  <c r="T17" i="23"/>
  <c r="T16" i="23"/>
  <c r="T15" i="23"/>
  <c r="T14" i="23"/>
  <c r="T13" i="23"/>
  <c r="T12" i="23"/>
  <c r="T11" i="23"/>
  <c r="T10" i="23"/>
  <c r="T9" i="23"/>
  <c r="R20" i="23"/>
  <c r="R19" i="23"/>
  <c r="R18" i="23"/>
  <c r="R17" i="23"/>
  <c r="R16" i="23"/>
  <c r="R15" i="23"/>
  <c r="R14" i="23"/>
  <c r="R13" i="23"/>
  <c r="R12" i="23"/>
  <c r="R11" i="23"/>
  <c r="R10" i="23"/>
  <c r="R9" i="23"/>
  <c r="P20" i="23"/>
  <c r="P19" i="23"/>
  <c r="P18" i="23"/>
  <c r="P17" i="23"/>
  <c r="P16" i="23"/>
  <c r="P15" i="23"/>
  <c r="P14" i="23"/>
  <c r="P13" i="23"/>
  <c r="P12" i="23"/>
  <c r="P11" i="23"/>
  <c r="P10" i="23"/>
  <c r="P9" i="23"/>
  <c r="N20" i="23"/>
  <c r="N19" i="23"/>
  <c r="N18" i="23"/>
  <c r="N17" i="23"/>
  <c r="N16" i="23"/>
  <c r="N15" i="23"/>
  <c r="N14" i="23"/>
  <c r="N13" i="23"/>
  <c r="N12" i="23"/>
  <c r="N11" i="23"/>
  <c r="N10" i="23"/>
  <c r="N9" i="23"/>
  <c r="J20" i="23"/>
  <c r="J19" i="23"/>
  <c r="J18" i="23"/>
  <c r="J17" i="23"/>
  <c r="J16" i="23"/>
  <c r="J15" i="23"/>
  <c r="J14" i="23"/>
  <c r="J13" i="23"/>
  <c r="J12" i="23"/>
  <c r="J11" i="23"/>
  <c r="J10" i="23"/>
  <c r="J9" i="23"/>
  <c r="H20" i="23"/>
  <c r="H19" i="23"/>
  <c r="H18" i="23"/>
  <c r="H17" i="23"/>
  <c r="H16" i="23"/>
  <c r="H15" i="23"/>
  <c r="H14" i="23"/>
  <c r="H13" i="23"/>
  <c r="H12" i="23"/>
  <c r="H11" i="23"/>
  <c r="H10" i="23"/>
  <c r="H9" i="23"/>
  <c r="F20" i="23"/>
  <c r="F19" i="23"/>
  <c r="F18" i="23"/>
  <c r="F17" i="23"/>
  <c r="F16" i="23"/>
  <c r="F15" i="23"/>
  <c r="F14" i="23"/>
  <c r="F13" i="23"/>
  <c r="F12" i="23"/>
  <c r="F11" i="23"/>
  <c r="F10" i="23"/>
  <c r="F9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AX20" i="24"/>
  <c r="AX19" i="24"/>
  <c r="AX18" i="24"/>
  <c r="AX17" i="24"/>
  <c r="AX16" i="24"/>
  <c r="AX15" i="24"/>
  <c r="AX14" i="24"/>
  <c r="AX13" i="24"/>
  <c r="AX12" i="24"/>
  <c r="AX11" i="24"/>
  <c r="AX10" i="24"/>
  <c r="AX9" i="24"/>
  <c r="AV20" i="24"/>
  <c r="AV19" i="24"/>
  <c r="AV18" i="24"/>
  <c r="AV17" i="24"/>
  <c r="AV16" i="24"/>
  <c r="AV15" i="24"/>
  <c r="AV14" i="24"/>
  <c r="AV13" i="24"/>
  <c r="AV12" i="24"/>
  <c r="AV11" i="24"/>
  <c r="AV10" i="24"/>
  <c r="AV9" i="24"/>
  <c r="AT20" i="24"/>
  <c r="AT19" i="24"/>
  <c r="AT18" i="24"/>
  <c r="AT17" i="24"/>
  <c r="AT16" i="24"/>
  <c r="AT15" i="24"/>
  <c r="AT14" i="24"/>
  <c r="AT13" i="24"/>
  <c r="AT12" i="24"/>
  <c r="AT11" i="24"/>
  <c r="AT10" i="24"/>
  <c r="AT9" i="24"/>
  <c r="AR20" i="24"/>
  <c r="AR19" i="24"/>
  <c r="AR18" i="24"/>
  <c r="AR17" i="24"/>
  <c r="AR16" i="24"/>
  <c r="AR15" i="24"/>
  <c r="AR14" i="24"/>
  <c r="AR13" i="24"/>
  <c r="AR12" i="24"/>
  <c r="AR11" i="24"/>
  <c r="AR10" i="24"/>
  <c r="AR9" i="24"/>
  <c r="AP20" i="24"/>
  <c r="AP19" i="24"/>
  <c r="AP18" i="24"/>
  <c r="AP17" i="24"/>
  <c r="AP16" i="24"/>
  <c r="AP15" i="24"/>
  <c r="AP14" i="24"/>
  <c r="AP13" i="24"/>
  <c r="AP12" i="24"/>
  <c r="AP11" i="24"/>
  <c r="AP10" i="24"/>
  <c r="AP9" i="24"/>
  <c r="AN20" i="24"/>
  <c r="AN19" i="24"/>
  <c r="AN18" i="24"/>
  <c r="AN17" i="24"/>
  <c r="AN16" i="24"/>
  <c r="AN15" i="24"/>
  <c r="AN14" i="24"/>
  <c r="AN13" i="24"/>
  <c r="AN12" i="24"/>
  <c r="AN11" i="24"/>
  <c r="AN10" i="24"/>
  <c r="AN9" i="24"/>
  <c r="AH20" i="24"/>
  <c r="AH19" i="24"/>
  <c r="AH18" i="24"/>
  <c r="AH17" i="24"/>
  <c r="AH16" i="24"/>
  <c r="AH15" i="24"/>
  <c r="AH14" i="24"/>
  <c r="AH13" i="24"/>
  <c r="AH12" i="24"/>
  <c r="AH11" i="24"/>
  <c r="AH10" i="24"/>
  <c r="AH9" i="24"/>
  <c r="AF20" i="24"/>
  <c r="AF19" i="24"/>
  <c r="AF18" i="24"/>
  <c r="AF17" i="24"/>
  <c r="AF16" i="24"/>
  <c r="AF15" i="24"/>
  <c r="AF14" i="24"/>
  <c r="AF13" i="24"/>
  <c r="AF12" i="24"/>
  <c r="AF11" i="24"/>
  <c r="AF10" i="24"/>
  <c r="AF9" i="24"/>
  <c r="AD20" i="24"/>
  <c r="AD19" i="24"/>
  <c r="AD18" i="24"/>
  <c r="AD17" i="24"/>
  <c r="AD16" i="24"/>
  <c r="AD15" i="24"/>
  <c r="AD14" i="24"/>
  <c r="AD13" i="24"/>
  <c r="AD12" i="24"/>
  <c r="AD11" i="24"/>
  <c r="AD10" i="24"/>
  <c r="AD9" i="24"/>
  <c r="AB20" i="24"/>
  <c r="AB19" i="24"/>
  <c r="AB18" i="24"/>
  <c r="AB17" i="24"/>
  <c r="AB16" i="24"/>
  <c r="AB15" i="24"/>
  <c r="AB14" i="24"/>
  <c r="AB13" i="24"/>
  <c r="AB12" i="24"/>
  <c r="AB11" i="24"/>
  <c r="AB10" i="24"/>
  <c r="AB9" i="24"/>
  <c r="Z20" i="24"/>
  <c r="AJ20" i="24" s="1"/>
  <c r="Z19" i="24"/>
  <c r="AJ19" i="24" s="1"/>
  <c r="Z18" i="24"/>
  <c r="Z17" i="24"/>
  <c r="AJ17" i="24" s="1"/>
  <c r="Z16" i="24"/>
  <c r="AJ16" i="24" s="1"/>
  <c r="Z15" i="24"/>
  <c r="AJ15" i="24" s="1"/>
  <c r="Z14" i="24"/>
  <c r="AJ14" i="24" s="1"/>
  <c r="Z13" i="24"/>
  <c r="Z12" i="24"/>
  <c r="AJ12" i="24" s="1"/>
  <c r="Z11" i="24"/>
  <c r="AJ11" i="24" s="1"/>
  <c r="Z10" i="24"/>
  <c r="Z9" i="24"/>
  <c r="X20" i="24"/>
  <c r="X19" i="24"/>
  <c r="X18" i="24"/>
  <c r="X17" i="24"/>
  <c r="X16" i="24"/>
  <c r="X15" i="24"/>
  <c r="X14" i="24"/>
  <c r="X13" i="24"/>
  <c r="X12" i="24"/>
  <c r="X11" i="24"/>
  <c r="X10" i="24"/>
  <c r="X9" i="24"/>
  <c r="T20" i="24"/>
  <c r="T19" i="24"/>
  <c r="T18" i="24"/>
  <c r="T17" i="24"/>
  <c r="T16" i="24"/>
  <c r="T15" i="24"/>
  <c r="T14" i="24"/>
  <c r="T13" i="24"/>
  <c r="T12" i="24"/>
  <c r="T11" i="24"/>
  <c r="T10" i="24"/>
  <c r="T9" i="24"/>
  <c r="R20" i="24"/>
  <c r="R19" i="24"/>
  <c r="R18" i="24"/>
  <c r="R17" i="24"/>
  <c r="R16" i="24"/>
  <c r="R15" i="24"/>
  <c r="R14" i="24"/>
  <c r="R13" i="24"/>
  <c r="R12" i="24"/>
  <c r="R11" i="24"/>
  <c r="R10" i="24"/>
  <c r="R9" i="24"/>
  <c r="P20" i="24"/>
  <c r="P19" i="24"/>
  <c r="P18" i="24"/>
  <c r="P17" i="24"/>
  <c r="P16" i="24"/>
  <c r="P15" i="24"/>
  <c r="P14" i="24"/>
  <c r="P13" i="24"/>
  <c r="P12" i="24"/>
  <c r="P11" i="24"/>
  <c r="P10" i="24"/>
  <c r="P9" i="24"/>
  <c r="N20" i="24"/>
  <c r="N19" i="24"/>
  <c r="N18" i="24"/>
  <c r="N17" i="24"/>
  <c r="N16" i="24"/>
  <c r="N15" i="24"/>
  <c r="N14" i="24"/>
  <c r="N13" i="24"/>
  <c r="N12" i="24"/>
  <c r="N11" i="24"/>
  <c r="N10" i="24"/>
  <c r="N9" i="24"/>
  <c r="J20" i="24"/>
  <c r="J19" i="24"/>
  <c r="J18" i="24"/>
  <c r="J17" i="24"/>
  <c r="J16" i="24"/>
  <c r="J15" i="24"/>
  <c r="J14" i="24"/>
  <c r="J13" i="24"/>
  <c r="J12" i="24"/>
  <c r="J11" i="24"/>
  <c r="J10" i="24"/>
  <c r="J9" i="24"/>
  <c r="H20" i="24"/>
  <c r="H19" i="24"/>
  <c r="H18" i="24"/>
  <c r="H17" i="24"/>
  <c r="H16" i="24"/>
  <c r="H15" i="24"/>
  <c r="H14" i="24"/>
  <c r="H13" i="24"/>
  <c r="H12" i="24"/>
  <c r="H11" i="24"/>
  <c r="H10" i="24"/>
  <c r="H9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AX20" i="25"/>
  <c r="AX19" i="25"/>
  <c r="AX18" i="25"/>
  <c r="AX17" i="25"/>
  <c r="AX16" i="25"/>
  <c r="AX15" i="25"/>
  <c r="AX14" i="25"/>
  <c r="AX13" i="25"/>
  <c r="AX12" i="25"/>
  <c r="AX11" i="25"/>
  <c r="AX10" i="25"/>
  <c r="AX9" i="25"/>
  <c r="AV20" i="25"/>
  <c r="AV19" i="25"/>
  <c r="AV18" i="25"/>
  <c r="AV17" i="25"/>
  <c r="AV16" i="25"/>
  <c r="AV15" i="25"/>
  <c r="AV14" i="25"/>
  <c r="AV13" i="25"/>
  <c r="AV12" i="25"/>
  <c r="AV11" i="25"/>
  <c r="AV10" i="25"/>
  <c r="AV9" i="25"/>
  <c r="AT20" i="25"/>
  <c r="AT19" i="25"/>
  <c r="AT18" i="25"/>
  <c r="AT17" i="25"/>
  <c r="AT16" i="25"/>
  <c r="AT15" i="25"/>
  <c r="AT14" i="25"/>
  <c r="AT13" i="25"/>
  <c r="AT12" i="25"/>
  <c r="AT11" i="25"/>
  <c r="AT10" i="25"/>
  <c r="AT9" i="25"/>
  <c r="AR20" i="25"/>
  <c r="AR19" i="25"/>
  <c r="AR18" i="25"/>
  <c r="AR17" i="25"/>
  <c r="AR16" i="25"/>
  <c r="AR15" i="25"/>
  <c r="AR14" i="25"/>
  <c r="AR13" i="25"/>
  <c r="AR12" i="25"/>
  <c r="AR11" i="25"/>
  <c r="AR10" i="25"/>
  <c r="AR9" i="25"/>
  <c r="AP20" i="25"/>
  <c r="AP19" i="25"/>
  <c r="AP18" i="25"/>
  <c r="AP17" i="25"/>
  <c r="AP16" i="25"/>
  <c r="AP15" i="25"/>
  <c r="AP14" i="25"/>
  <c r="AP13" i="25"/>
  <c r="AP12" i="25"/>
  <c r="AP11" i="25"/>
  <c r="AP10" i="25"/>
  <c r="AP9" i="25"/>
  <c r="AN20" i="25"/>
  <c r="AN19" i="25"/>
  <c r="AN18" i="25"/>
  <c r="AN17" i="25"/>
  <c r="AN16" i="25"/>
  <c r="AN15" i="25"/>
  <c r="AN14" i="25"/>
  <c r="AN13" i="25"/>
  <c r="AN12" i="25"/>
  <c r="AN11" i="25"/>
  <c r="AN10" i="25"/>
  <c r="AN9" i="25"/>
  <c r="AH20" i="25"/>
  <c r="AH19" i="25"/>
  <c r="AH18" i="25"/>
  <c r="AH17" i="25"/>
  <c r="AH16" i="25"/>
  <c r="AH15" i="25"/>
  <c r="AH14" i="25"/>
  <c r="AH13" i="25"/>
  <c r="AH12" i="25"/>
  <c r="AH11" i="25"/>
  <c r="AH10" i="25"/>
  <c r="AH9" i="25"/>
  <c r="AF20" i="25"/>
  <c r="AF19" i="25"/>
  <c r="AF18" i="25"/>
  <c r="AF17" i="25"/>
  <c r="AF16" i="25"/>
  <c r="AF15" i="25"/>
  <c r="AF14" i="25"/>
  <c r="AF13" i="25"/>
  <c r="AF12" i="25"/>
  <c r="AF11" i="25"/>
  <c r="AF10" i="25"/>
  <c r="AF9" i="25"/>
  <c r="AD20" i="25"/>
  <c r="AD19" i="25"/>
  <c r="AD18" i="25"/>
  <c r="AD17" i="25"/>
  <c r="AD16" i="25"/>
  <c r="AD15" i="25"/>
  <c r="AD14" i="25"/>
  <c r="AD13" i="25"/>
  <c r="AD12" i="25"/>
  <c r="AD11" i="25"/>
  <c r="AD10" i="25"/>
  <c r="AD9" i="25"/>
  <c r="AB20" i="25"/>
  <c r="AB19" i="25"/>
  <c r="AB18" i="25"/>
  <c r="AB17" i="25"/>
  <c r="AB16" i="25"/>
  <c r="AB15" i="25"/>
  <c r="AB14" i="25"/>
  <c r="AB13" i="25"/>
  <c r="AB12" i="25"/>
  <c r="AB11" i="25"/>
  <c r="AB10" i="25"/>
  <c r="AB9" i="25"/>
  <c r="Z20" i="25"/>
  <c r="Z19" i="25"/>
  <c r="AJ19" i="25" s="1"/>
  <c r="Z18" i="25"/>
  <c r="Z17" i="25"/>
  <c r="AJ17" i="25" s="1"/>
  <c r="Z16" i="25"/>
  <c r="AJ16" i="25" s="1"/>
  <c r="Z15" i="25"/>
  <c r="AJ15" i="25" s="1"/>
  <c r="Z14" i="25"/>
  <c r="AJ14" i="25" s="1"/>
  <c r="Z13" i="25"/>
  <c r="Z12" i="25"/>
  <c r="Z11" i="25"/>
  <c r="AJ11" i="25" s="1"/>
  <c r="Z10" i="25"/>
  <c r="Z9" i="25"/>
  <c r="X20" i="25"/>
  <c r="X19" i="25"/>
  <c r="X18" i="25"/>
  <c r="X17" i="25"/>
  <c r="X16" i="25"/>
  <c r="X15" i="25"/>
  <c r="X14" i="25"/>
  <c r="X13" i="25"/>
  <c r="X12" i="25"/>
  <c r="X11" i="25"/>
  <c r="X10" i="25"/>
  <c r="X9" i="25"/>
  <c r="T20" i="25"/>
  <c r="T19" i="25"/>
  <c r="T18" i="25"/>
  <c r="T17" i="25"/>
  <c r="T16" i="25"/>
  <c r="T15" i="25"/>
  <c r="T14" i="25"/>
  <c r="T13" i="25"/>
  <c r="T12" i="25"/>
  <c r="T11" i="25"/>
  <c r="T10" i="25"/>
  <c r="T9" i="25"/>
  <c r="R20" i="25"/>
  <c r="R19" i="25"/>
  <c r="R18" i="25"/>
  <c r="R17" i="25"/>
  <c r="R16" i="25"/>
  <c r="R15" i="25"/>
  <c r="R14" i="25"/>
  <c r="R13" i="25"/>
  <c r="R12" i="25"/>
  <c r="R11" i="25"/>
  <c r="R10" i="25"/>
  <c r="R9" i="25"/>
  <c r="P20" i="25"/>
  <c r="P19" i="25"/>
  <c r="P18" i="25"/>
  <c r="P17" i="25"/>
  <c r="P16" i="25"/>
  <c r="P15" i="25"/>
  <c r="P14" i="25"/>
  <c r="P13" i="25"/>
  <c r="P12" i="25"/>
  <c r="P11" i="25"/>
  <c r="P10" i="25"/>
  <c r="P9" i="25"/>
  <c r="N20" i="25"/>
  <c r="N19" i="25"/>
  <c r="N18" i="25"/>
  <c r="N17" i="25"/>
  <c r="N16" i="25"/>
  <c r="N15" i="25"/>
  <c r="N14" i="25"/>
  <c r="N13" i="25"/>
  <c r="N12" i="25"/>
  <c r="N11" i="25"/>
  <c r="N10" i="25"/>
  <c r="N9" i="25"/>
  <c r="J20" i="25"/>
  <c r="J19" i="25"/>
  <c r="J18" i="25"/>
  <c r="J17" i="25"/>
  <c r="J16" i="25"/>
  <c r="J15" i="25"/>
  <c r="J14" i="25"/>
  <c r="J13" i="25"/>
  <c r="J12" i="25"/>
  <c r="J11" i="25"/>
  <c r="J10" i="25"/>
  <c r="J9" i="25"/>
  <c r="H20" i="25"/>
  <c r="H19" i="25"/>
  <c r="H18" i="25"/>
  <c r="H17" i="25"/>
  <c r="H16" i="25"/>
  <c r="H15" i="25"/>
  <c r="H14" i="25"/>
  <c r="H13" i="25"/>
  <c r="H12" i="25"/>
  <c r="H11" i="25"/>
  <c r="H10" i="25"/>
  <c r="H9" i="25"/>
  <c r="F20" i="25"/>
  <c r="F19" i="25"/>
  <c r="F18" i="25"/>
  <c r="F17" i="25"/>
  <c r="F16" i="25"/>
  <c r="F15" i="25"/>
  <c r="F14" i="25"/>
  <c r="F13" i="25"/>
  <c r="F12" i="25"/>
  <c r="F11" i="25"/>
  <c r="F10" i="25"/>
  <c r="F9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AX20" i="28"/>
  <c r="AX19" i="28"/>
  <c r="AX18" i="28"/>
  <c r="AX17" i="28"/>
  <c r="AX16" i="28"/>
  <c r="AX15" i="28"/>
  <c r="AX14" i="28"/>
  <c r="AX13" i="28"/>
  <c r="AX12" i="28"/>
  <c r="AX11" i="28"/>
  <c r="AX10" i="28"/>
  <c r="AX9" i="28"/>
  <c r="AV20" i="28"/>
  <c r="AV19" i="28"/>
  <c r="AV18" i="28"/>
  <c r="AV17" i="28"/>
  <c r="AV16" i="28"/>
  <c r="AV15" i="28"/>
  <c r="AV14" i="28"/>
  <c r="AV13" i="28"/>
  <c r="AV12" i="28"/>
  <c r="AV11" i="28"/>
  <c r="AV10" i="28"/>
  <c r="AV9" i="28"/>
  <c r="AT20" i="28"/>
  <c r="AT19" i="28"/>
  <c r="AT18" i="28"/>
  <c r="AT17" i="28"/>
  <c r="AT16" i="28"/>
  <c r="AT15" i="28"/>
  <c r="AT14" i="28"/>
  <c r="AT13" i="28"/>
  <c r="AT12" i="28"/>
  <c r="AT11" i="28"/>
  <c r="AT10" i="28"/>
  <c r="AT9" i="28"/>
  <c r="AR20" i="28"/>
  <c r="AR19" i="28"/>
  <c r="AR18" i="28"/>
  <c r="AR17" i="28"/>
  <c r="AR16" i="28"/>
  <c r="AR15" i="28"/>
  <c r="AR14" i="28"/>
  <c r="AR13" i="28"/>
  <c r="AR12" i="28"/>
  <c r="AR11" i="28"/>
  <c r="AR10" i="28"/>
  <c r="AR9" i="28"/>
  <c r="AP20" i="28"/>
  <c r="AP19" i="28"/>
  <c r="AP18" i="28"/>
  <c r="AP17" i="28"/>
  <c r="AP16" i="28"/>
  <c r="AP15" i="28"/>
  <c r="AP14" i="28"/>
  <c r="AP13" i="28"/>
  <c r="AP12" i="28"/>
  <c r="AP11" i="28"/>
  <c r="AP10" i="28"/>
  <c r="AP9" i="28"/>
  <c r="AN20" i="28"/>
  <c r="AN19" i="28"/>
  <c r="AN18" i="28"/>
  <c r="AN17" i="28"/>
  <c r="AN16" i="28"/>
  <c r="AN15" i="28"/>
  <c r="AN14" i="28"/>
  <c r="AN13" i="28"/>
  <c r="AN12" i="28"/>
  <c r="AN11" i="28"/>
  <c r="AN10" i="28"/>
  <c r="AN9" i="28"/>
  <c r="AH20" i="28"/>
  <c r="AH19" i="28"/>
  <c r="AH18" i="28"/>
  <c r="AH17" i="28"/>
  <c r="AH16" i="28"/>
  <c r="AH15" i="28"/>
  <c r="AH14" i="28"/>
  <c r="AH13" i="28"/>
  <c r="AH12" i="28"/>
  <c r="AH11" i="28"/>
  <c r="AH10" i="28"/>
  <c r="AH9" i="28"/>
  <c r="AF20" i="28"/>
  <c r="AF19" i="28"/>
  <c r="AF18" i="28"/>
  <c r="AF17" i="28"/>
  <c r="AF16" i="28"/>
  <c r="AF15" i="28"/>
  <c r="AF14" i="28"/>
  <c r="AF13" i="28"/>
  <c r="AF12" i="28"/>
  <c r="AF11" i="28"/>
  <c r="AF10" i="28"/>
  <c r="AF9" i="28"/>
  <c r="AD20" i="28"/>
  <c r="AD19" i="28"/>
  <c r="AD18" i="28"/>
  <c r="AD17" i="28"/>
  <c r="AD16" i="28"/>
  <c r="AD15" i="28"/>
  <c r="AD14" i="28"/>
  <c r="AD13" i="28"/>
  <c r="AD12" i="28"/>
  <c r="AD11" i="28"/>
  <c r="AD10" i="28"/>
  <c r="AD9" i="28"/>
  <c r="AB20" i="28"/>
  <c r="AB19" i="28"/>
  <c r="AB18" i="28"/>
  <c r="AB17" i="28"/>
  <c r="AB16" i="28"/>
  <c r="AB15" i="28"/>
  <c r="AB14" i="28"/>
  <c r="AB13" i="28"/>
  <c r="AB12" i="28"/>
  <c r="AB11" i="28"/>
  <c r="AB10" i="28"/>
  <c r="AB9" i="28"/>
  <c r="Z20" i="28"/>
  <c r="Z19" i="28"/>
  <c r="AJ19" i="28" s="1"/>
  <c r="Z18" i="28"/>
  <c r="Z17" i="28"/>
  <c r="AJ17" i="28" s="1"/>
  <c r="Z16" i="28"/>
  <c r="AJ16" i="28" s="1"/>
  <c r="Z15" i="28"/>
  <c r="AJ15" i="28" s="1"/>
  <c r="Z14" i="28"/>
  <c r="AJ14" i="28" s="1"/>
  <c r="Z13" i="28"/>
  <c r="Z12" i="28"/>
  <c r="Z11" i="28"/>
  <c r="AJ11" i="28" s="1"/>
  <c r="Z10" i="28"/>
  <c r="Z9" i="28"/>
  <c r="X20" i="28"/>
  <c r="X19" i="28"/>
  <c r="X18" i="28"/>
  <c r="X17" i="28"/>
  <c r="X16" i="28"/>
  <c r="X15" i="28"/>
  <c r="X14" i="28"/>
  <c r="X13" i="28"/>
  <c r="X12" i="28"/>
  <c r="X11" i="28"/>
  <c r="X10" i="28"/>
  <c r="X9" i="28"/>
  <c r="T20" i="28"/>
  <c r="T19" i="28"/>
  <c r="T18" i="28"/>
  <c r="T17" i="28"/>
  <c r="T16" i="28"/>
  <c r="T15" i="28"/>
  <c r="T14" i="28"/>
  <c r="T13" i="28"/>
  <c r="T12" i="28"/>
  <c r="T11" i="28"/>
  <c r="T10" i="28"/>
  <c r="T9" i="28"/>
  <c r="R20" i="28"/>
  <c r="R19" i="28"/>
  <c r="R18" i="28"/>
  <c r="R17" i="28"/>
  <c r="R16" i="28"/>
  <c r="R15" i="28"/>
  <c r="R14" i="28"/>
  <c r="R13" i="28"/>
  <c r="R12" i="28"/>
  <c r="R11" i="28"/>
  <c r="R10" i="28"/>
  <c r="R9" i="28"/>
  <c r="P20" i="28"/>
  <c r="P19" i="28"/>
  <c r="P18" i="28"/>
  <c r="P17" i="28"/>
  <c r="P16" i="28"/>
  <c r="P15" i="28"/>
  <c r="P14" i="28"/>
  <c r="P13" i="28"/>
  <c r="P12" i="28"/>
  <c r="P11" i="28"/>
  <c r="P10" i="28"/>
  <c r="P9" i="28"/>
  <c r="N20" i="28"/>
  <c r="N19" i="28"/>
  <c r="N18" i="28"/>
  <c r="N17" i="28"/>
  <c r="N16" i="28"/>
  <c r="N15" i="28"/>
  <c r="N14" i="28"/>
  <c r="N13" i="28"/>
  <c r="N12" i="28"/>
  <c r="N11" i="28"/>
  <c r="N10" i="28"/>
  <c r="N9" i="28"/>
  <c r="J20" i="28"/>
  <c r="J19" i="28"/>
  <c r="J18" i="28"/>
  <c r="J17" i="28"/>
  <c r="J16" i="28"/>
  <c r="J15" i="28"/>
  <c r="J14" i="28"/>
  <c r="J13" i="28"/>
  <c r="J12" i="28"/>
  <c r="J11" i="28"/>
  <c r="J10" i="28"/>
  <c r="J9" i="28"/>
  <c r="H20" i="28"/>
  <c r="H19" i="28"/>
  <c r="H18" i="28"/>
  <c r="H17" i="28"/>
  <c r="H16" i="28"/>
  <c r="H15" i="28"/>
  <c r="H14" i="28"/>
  <c r="H13" i="28"/>
  <c r="H12" i="28"/>
  <c r="H11" i="28"/>
  <c r="H10" i="28"/>
  <c r="H9" i="28"/>
  <c r="F20" i="28"/>
  <c r="F19" i="28"/>
  <c r="F18" i="28"/>
  <c r="F17" i="28"/>
  <c r="F16" i="28"/>
  <c r="F15" i="28"/>
  <c r="F14" i="28"/>
  <c r="F13" i="28"/>
  <c r="F12" i="28"/>
  <c r="F11" i="28"/>
  <c r="F10" i="28"/>
  <c r="F9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AX20" i="1"/>
  <c r="AX19" i="1"/>
  <c r="AX18" i="1"/>
  <c r="AX17" i="1"/>
  <c r="AX16" i="1"/>
  <c r="AX15" i="1"/>
  <c r="AX14" i="1"/>
  <c r="AX13" i="1"/>
  <c r="AX12" i="1"/>
  <c r="AX11" i="1"/>
  <c r="AX10" i="1"/>
  <c r="AX9" i="1"/>
  <c r="AV20" i="1"/>
  <c r="AV19" i="1"/>
  <c r="AV18" i="1"/>
  <c r="AV17" i="1"/>
  <c r="AV16" i="1"/>
  <c r="AV15" i="1"/>
  <c r="AV14" i="1"/>
  <c r="AV13" i="1"/>
  <c r="AV12" i="1"/>
  <c r="AV11" i="1"/>
  <c r="AV10" i="1"/>
  <c r="AV9" i="1"/>
  <c r="AT20" i="1"/>
  <c r="AT19" i="1"/>
  <c r="AT18" i="1"/>
  <c r="AT17" i="1"/>
  <c r="AT16" i="1"/>
  <c r="AT15" i="1"/>
  <c r="AT14" i="1"/>
  <c r="AT13" i="1"/>
  <c r="AT12" i="1"/>
  <c r="AT11" i="1"/>
  <c r="AT10" i="1"/>
  <c r="AT9" i="1"/>
  <c r="AR20" i="1"/>
  <c r="AR19" i="1"/>
  <c r="AR18" i="1"/>
  <c r="AR17" i="1"/>
  <c r="AR16" i="1"/>
  <c r="AR15" i="1"/>
  <c r="AR14" i="1"/>
  <c r="AR13" i="1"/>
  <c r="AR12" i="1"/>
  <c r="AR11" i="1"/>
  <c r="AR10" i="1"/>
  <c r="AR9" i="1"/>
  <c r="AP20" i="1"/>
  <c r="AP19" i="1"/>
  <c r="AP18" i="1"/>
  <c r="AP17" i="1"/>
  <c r="AP16" i="1"/>
  <c r="AP15" i="1"/>
  <c r="AP14" i="1"/>
  <c r="AP13" i="1"/>
  <c r="AP12" i="1"/>
  <c r="AP11" i="1"/>
  <c r="AP10" i="1"/>
  <c r="AP9" i="1"/>
  <c r="AN20" i="1"/>
  <c r="AN19" i="1"/>
  <c r="AN18" i="1"/>
  <c r="AN17" i="1"/>
  <c r="AN16" i="1"/>
  <c r="AN15" i="1"/>
  <c r="AN14" i="1"/>
  <c r="AN13" i="1"/>
  <c r="AN12" i="1"/>
  <c r="AN11" i="1"/>
  <c r="AN10" i="1"/>
  <c r="AN9" i="1"/>
  <c r="AH20" i="1"/>
  <c r="AH19" i="1"/>
  <c r="AH18" i="1"/>
  <c r="AH17" i="1"/>
  <c r="AH16" i="1"/>
  <c r="AH15" i="1"/>
  <c r="AH14" i="1"/>
  <c r="AH13" i="1"/>
  <c r="AH12" i="1"/>
  <c r="AH11" i="1"/>
  <c r="AH10" i="1"/>
  <c r="AH9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D20" i="1"/>
  <c r="AD19" i="1"/>
  <c r="AD18" i="1"/>
  <c r="AD17" i="1"/>
  <c r="AD16" i="1"/>
  <c r="AD15" i="1"/>
  <c r="AD14" i="1"/>
  <c r="AD13" i="1"/>
  <c r="AD12" i="1"/>
  <c r="AD11" i="1"/>
  <c r="AD10" i="1"/>
  <c r="AD9" i="1"/>
  <c r="AB20" i="1"/>
  <c r="AB19" i="1"/>
  <c r="AB18" i="1"/>
  <c r="AB17" i="1"/>
  <c r="AB16" i="1"/>
  <c r="AB15" i="1"/>
  <c r="AB14" i="1"/>
  <c r="AB13" i="1"/>
  <c r="AB12" i="1"/>
  <c r="AB11" i="1"/>
  <c r="AB10" i="1"/>
  <c r="AB9" i="1"/>
  <c r="Z20" i="1"/>
  <c r="Z19" i="1"/>
  <c r="AJ19" i="1" s="1"/>
  <c r="Z18" i="1"/>
  <c r="Z17" i="1"/>
  <c r="AJ17" i="1" s="1"/>
  <c r="Z16" i="1"/>
  <c r="AJ16" i="1" s="1"/>
  <c r="Z15" i="1"/>
  <c r="AJ15" i="1" s="1"/>
  <c r="Z14" i="1"/>
  <c r="AJ14" i="1" s="1"/>
  <c r="Z13" i="1"/>
  <c r="Z12" i="1"/>
  <c r="Z11" i="1"/>
  <c r="AJ11" i="1" s="1"/>
  <c r="Z10" i="1"/>
  <c r="Z9" i="1"/>
  <c r="X20" i="1"/>
  <c r="X19" i="1"/>
  <c r="X18" i="1"/>
  <c r="X17" i="1"/>
  <c r="X16" i="1"/>
  <c r="X15" i="1"/>
  <c r="X14" i="1"/>
  <c r="X13" i="1"/>
  <c r="X12" i="1"/>
  <c r="X11" i="1"/>
  <c r="X10" i="1"/>
  <c r="X9" i="1"/>
  <c r="T20" i="1"/>
  <c r="T19" i="1"/>
  <c r="T18" i="1"/>
  <c r="T17" i="1"/>
  <c r="T16" i="1"/>
  <c r="T15" i="1"/>
  <c r="T14" i="1"/>
  <c r="T13" i="1"/>
  <c r="T12" i="1"/>
  <c r="T11" i="1"/>
  <c r="T10" i="1"/>
  <c r="T9" i="1"/>
  <c r="R20" i="1"/>
  <c r="R19" i="1"/>
  <c r="R18" i="1"/>
  <c r="R17" i="1"/>
  <c r="R16" i="1"/>
  <c r="R15" i="1"/>
  <c r="R14" i="1"/>
  <c r="R13" i="1"/>
  <c r="R12" i="1"/>
  <c r="R11" i="1"/>
  <c r="R10" i="1"/>
  <c r="R9" i="1"/>
  <c r="P20" i="1"/>
  <c r="P19" i="1"/>
  <c r="P18" i="1"/>
  <c r="P17" i="1"/>
  <c r="P16" i="1"/>
  <c r="P15" i="1"/>
  <c r="P14" i="1"/>
  <c r="P13" i="1"/>
  <c r="P12" i="1"/>
  <c r="P11" i="1"/>
  <c r="P10" i="1"/>
  <c r="P9" i="1"/>
  <c r="N20" i="1"/>
  <c r="N19" i="1"/>
  <c r="N18" i="1"/>
  <c r="N17" i="1"/>
  <c r="N16" i="1"/>
  <c r="N15" i="1"/>
  <c r="N14" i="1"/>
  <c r="N13" i="1"/>
  <c r="N12" i="1"/>
  <c r="N11" i="1"/>
  <c r="N10" i="1"/>
  <c r="N9" i="1"/>
  <c r="J20" i="1"/>
  <c r="J19" i="1"/>
  <c r="J18" i="1"/>
  <c r="J17" i="1"/>
  <c r="J16" i="1"/>
  <c r="J15" i="1"/>
  <c r="J14" i="1"/>
  <c r="J13" i="1"/>
  <c r="J12" i="1"/>
  <c r="J11" i="1"/>
  <c r="J10" i="1"/>
  <c r="J9" i="1"/>
  <c r="H20" i="1"/>
  <c r="H19" i="1"/>
  <c r="H18" i="1"/>
  <c r="H17" i="1"/>
  <c r="H16" i="1"/>
  <c r="H15" i="1"/>
  <c r="H14" i="1"/>
  <c r="H13" i="1"/>
  <c r="H12" i="1"/>
  <c r="H11" i="1"/>
  <c r="H10" i="1"/>
  <c r="H9" i="1"/>
  <c r="F20" i="1"/>
  <c r="F19" i="1"/>
  <c r="F18" i="1"/>
  <c r="F17" i="1"/>
  <c r="F16" i="1"/>
  <c r="F15" i="1"/>
  <c r="F14" i="1"/>
  <c r="F13" i="1"/>
  <c r="F12" i="1"/>
  <c r="F11" i="1"/>
  <c r="F10" i="1"/>
  <c r="F9" i="1"/>
  <c r="D20" i="1"/>
  <c r="D19" i="1"/>
  <c r="D18" i="1"/>
  <c r="D17" i="1"/>
  <c r="D16" i="1"/>
  <c r="D15" i="1"/>
  <c r="D14" i="1"/>
  <c r="D13" i="1"/>
  <c r="D12" i="1"/>
  <c r="D11" i="1"/>
  <c r="D10" i="1"/>
  <c r="D9" i="1"/>
  <c r="C53" i="5"/>
  <c r="D55" i="1" l="1"/>
  <c r="H43" i="1"/>
  <c r="N51" i="1"/>
  <c r="R55" i="1"/>
  <c r="X51" i="1"/>
  <c r="AJ22" i="1"/>
  <c r="Z43" i="1"/>
  <c r="AB55" i="1"/>
  <c r="AF51" i="1"/>
  <c r="AH43" i="1"/>
  <c r="AN55" i="1"/>
  <c r="AR51" i="1"/>
  <c r="AT43" i="1"/>
  <c r="AV55" i="1"/>
  <c r="D51" i="28"/>
  <c r="N55" i="28"/>
  <c r="R51" i="28"/>
  <c r="T43" i="28"/>
  <c r="X55" i="28"/>
  <c r="AB51" i="28"/>
  <c r="AD43" i="28"/>
  <c r="AF55" i="28"/>
  <c r="AN51" i="28"/>
  <c r="AP43" i="28"/>
  <c r="AR55" i="28"/>
  <c r="AV51" i="28"/>
  <c r="AX43" i="28"/>
  <c r="D55" i="25"/>
  <c r="H43" i="25"/>
  <c r="N51" i="25"/>
  <c r="R55" i="25"/>
  <c r="X51" i="25"/>
  <c r="AJ22" i="25"/>
  <c r="Z43" i="25"/>
  <c r="AB55" i="25"/>
  <c r="AF51" i="25"/>
  <c r="AH43" i="25"/>
  <c r="AN55" i="25"/>
  <c r="AR51" i="25"/>
  <c r="AT43" i="25"/>
  <c r="AV55" i="25"/>
  <c r="D51" i="24"/>
  <c r="AJ15" i="15"/>
  <c r="AJ45" i="28"/>
  <c r="AJ46" i="28" s="1"/>
  <c r="Z46" i="28"/>
  <c r="AJ56" i="28"/>
  <c r="AJ57" i="28" s="1"/>
  <c r="Z57" i="28"/>
  <c r="AJ45" i="24"/>
  <c r="AJ46" i="24" s="1"/>
  <c r="Z46" i="24"/>
  <c r="AJ56" i="24"/>
  <c r="AJ57" i="24" s="1"/>
  <c r="Z57" i="24"/>
  <c r="AJ45" i="18"/>
  <c r="AJ46" i="18" s="1"/>
  <c r="Z46" i="18"/>
  <c r="AJ56" i="18"/>
  <c r="AJ57" i="18" s="1"/>
  <c r="Z57" i="18"/>
  <c r="AJ16" i="15"/>
  <c r="AD21" i="15"/>
  <c r="AH21" i="15"/>
  <c r="AP21" i="15"/>
  <c r="AT21" i="15"/>
  <c r="AX21" i="15"/>
  <c r="F21" i="14"/>
  <c r="J21" i="14"/>
  <c r="P21" i="14"/>
  <c r="T21" i="14"/>
  <c r="AJ9" i="14"/>
  <c r="Z21" i="14"/>
  <c r="AD21" i="14"/>
  <c r="AH21" i="14"/>
  <c r="AP21" i="14"/>
  <c r="AT21" i="14"/>
  <c r="AX21" i="14"/>
  <c r="F21" i="13"/>
  <c r="J21" i="13"/>
  <c r="P21" i="13"/>
  <c r="T21" i="13"/>
  <c r="AJ9" i="13"/>
  <c r="Z21" i="13"/>
  <c r="AD21" i="13"/>
  <c r="AH21" i="13"/>
  <c r="AP21" i="13"/>
  <c r="AT21" i="13"/>
  <c r="AX21" i="13"/>
  <c r="F21" i="12"/>
  <c r="J21" i="12"/>
  <c r="P21" i="12"/>
  <c r="T21" i="12"/>
  <c r="AJ9" i="12"/>
  <c r="Z21" i="12"/>
  <c r="AD21" i="12"/>
  <c r="AH21" i="12"/>
  <c r="AP21" i="12"/>
  <c r="AT21" i="12"/>
  <c r="AX21" i="12"/>
  <c r="F21" i="11"/>
  <c r="J21" i="11"/>
  <c r="P21" i="11"/>
  <c r="T21" i="11"/>
  <c r="AJ9" i="11"/>
  <c r="Z21" i="11"/>
  <c r="AD21" i="11"/>
  <c r="AH21" i="11"/>
  <c r="AP21" i="11"/>
  <c r="AT21" i="11"/>
  <c r="AX21" i="11"/>
  <c r="F21" i="10"/>
  <c r="J21" i="10"/>
  <c r="P21" i="10"/>
  <c r="T21" i="10"/>
  <c r="AJ9" i="10"/>
  <c r="Z21" i="10"/>
  <c r="AD21" i="10"/>
  <c r="AH21" i="10"/>
  <c r="AP21" i="10"/>
  <c r="AT21" i="10"/>
  <c r="AX21" i="10"/>
  <c r="F21" i="9"/>
  <c r="J21" i="9"/>
  <c r="P21" i="9"/>
  <c r="T21" i="9"/>
  <c r="AJ9" i="9"/>
  <c r="Z21" i="9"/>
  <c r="AD21" i="9"/>
  <c r="AH21" i="9"/>
  <c r="AP21" i="9"/>
  <c r="AT21" i="9"/>
  <c r="AX21" i="9"/>
  <c r="F21" i="8"/>
  <c r="J21" i="8"/>
  <c r="P21" i="8"/>
  <c r="T21" i="8"/>
  <c r="AJ9" i="8"/>
  <c r="Z21" i="8"/>
  <c r="AD21" i="8"/>
  <c r="AH21" i="8"/>
  <c r="AP21" i="8"/>
  <c r="AT21" i="8"/>
  <c r="AX21" i="8"/>
  <c r="F21" i="7"/>
  <c r="J21" i="7"/>
  <c r="P21" i="7"/>
  <c r="T21" i="7"/>
  <c r="AJ9" i="7"/>
  <c r="Z21" i="7"/>
  <c r="AD21" i="7"/>
  <c r="AH21" i="7"/>
  <c r="AP21" i="7"/>
  <c r="AT21" i="7"/>
  <c r="AX21" i="7"/>
  <c r="F21" i="6"/>
  <c r="J21" i="6"/>
  <c r="P21" i="6"/>
  <c r="T21" i="6"/>
  <c r="AJ9" i="6"/>
  <c r="Z21" i="6"/>
  <c r="AD21" i="6"/>
  <c r="AH21" i="6"/>
  <c r="AP21" i="6"/>
  <c r="AT21" i="6"/>
  <c r="AX21" i="6"/>
  <c r="F21" i="5"/>
  <c r="J21" i="5"/>
  <c r="P21" i="5"/>
  <c r="T21" i="5"/>
  <c r="AJ9" i="5"/>
  <c r="Z21" i="5"/>
  <c r="AD21" i="5"/>
  <c r="AH21" i="5"/>
  <c r="AP21" i="5"/>
  <c r="AT21" i="5"/>
  <c r="AX21" i="5"/>
  <c r="F21" i="4"/>
  <c r="J21" i="4"/>
  <c r="P21" i="4"/>
  <c r="T21" i="4"/>
  <c r="AJ9" i="4"/>
  <c r="Z21" i="4"/>
  <c r="AD21" i="4"/>
  <c r="AH21" i="4"/>
  <c r="AP21" i="4"/>
  <c r="AT21" i="4"/>
  <c r="AX21" i="4"/>
  <c r="F21" i="3"/>
  <c r="J21" i="3"/>
  <c r="P21" i="3"/>
  <c r="T21" i="3"/>
  <c r="AJ9" i="3"/>
  <c r="Z21" i="3"/>
  <c r="AD21" i="3"/>
  <c r="AH21" i="3"/>
  <c r="AP21" i="3"/>
  <c r="AT21" i="3"/>
  <c r="AX21" i="3"/>
  <c r="F21" i="2"/>
  <c r="J21" i="2"/>
  <c r="P21" i="2"/>
  <c r="T21" i="2"/>
  <c r="AJ9" i="2"/>
  <c r="Z21" i="2"/>
  <c r="AD21" i="2"/>
  <c r="AH21" i="2"/>
  <c r="AP21" i="2"/>
  <c r="AT21" i="2"/>
  <c r="AX21" i="2"/>
  <c r="N43" i="1"/>
  <c r="T51" i="1"/>
  <c r="X43" i="1"/>
  <c r="AJ24" i="1"/>
  <c r="AJ32" i="1"/>
  <c r="AJ40" i="1"/>
  <c r="AJ52" i="1"/>
  <c r="Z55" i="1"/>
  <c r="AD51" i="1"/>
  <c r="AF43" i="1"/>
  <c r="AH55" i="1"/>
  <c r="AP51" i="1"/>
  <c r="AR43" i="1"/>
  <c r="AT55" i="1"/>
  <c r="AX51" i="1"/>
  <c r="D43" i="28"/>
  <c r="H51" i="28"/>
  <c r="R43" i="28"/>
  <c r="T55" i="28"/>
  <c r="AJ28" i="28"/>
  <c r="AJ36" i="28"/>
  <c r="AJ47" i="28"/>
  <c r="Z51" i="28"/>
  <c r="AB43" i="28"/>
  <c r="AH51" i="28"/>
  <c r="AN43" i="28"/>
  <c r="AT51" i="28"/>
  <c r="AV43" i="28"/>
  <c r="H55" i="25"/>
  <c r="N43" i="25"/>
  <c r="T51" i="25"/>
  <c r="X43" i="25"/>
  <c r="AJ24" i="25"/>
  <c r="AJ32" i="25"/>
  <c r="AJ40" i="25"/>
  <c r="AJ52" i="25"/>
  <c r="Z55" i="25"/>
  <c r="AD51" i="25"/>
  <c r="AF43" i="25"/>
  <c r="AH55" i="25"/>
  <c r="AP51" i="25"/>
  <c r="AR43" i="25"/>
  <c r="AT55" i="25"/>
  <c r="AX51" i="25"/>
  <c r="D43" i="24"/>
  <c r="H51" i="24"/>
  <c r="AJ9" i="1"/>
  <c r="Z21" i="1"/>
  <c r="AD21" i="1"/>
  <c r="AH21" i="1"/>
  <c r="AP21" i="1"/>
  <c r="AT21" i="1"/>
  <c r="AX21" i="1"/>
  <c r="F21" i="28"/>
  <c r="J21" i="28"/>
  <c r="J44" i="28" s="1"/>
  <c r="P21" i="28"/>
  <c r="T21" i="28"/>
  <c r="AJ9" i="28"/>
  <c r="Z21" i="28"/>
  <c r="AD21" i="28"/>
  <c r="AH21" i="28"/>
  <c r="AP21" i="28"/>
  <c r="AT21" i="28"/>
  <c r="AX21" i="28"/>
  <c r="F21" i="25"/>
  <c r="J21" i="25"/>
  <c r="P21" i="25"/>
  <c r="T21" i="25"/>
  <c r="AJ9" i="25"/>
  <c r="Z21" i="25"/>
  <c r="AD21" i="25"/>
  <c r="AH21" i="25"/>
  <c r="AP21" i="25"/>
  <c r="AT21" i="25"/>
  <c r="AX21" i="25"/>
  <c r="F21" i="24"/>
  <c r="J21" i="24"/>
  <c r="J44" i="24" s="1"/>
  <c r="P21" i="24"/>
  <c r="T21" i="24"/>
  <c r="AJ9" i="24"/>
  <c r="Z21" i="24"/>
  <c r="AD21" i="24"/>
  <c r="AH21" i="24"/>
  <c r="AP21" i="24"/>
  <c r="AT21" i="24"/>
  <c r="AX21" i="24"/>
  <c r="F21" i="23"/>
  <c r="J21" i="23"/>
  <c r="P21" i="23"/>
  <c r="T21" i="23"/>
  <c r="AJ9" i="23"/>
  <c r="Z21" i="23"/>
  <c r="AD21" i="23"/>
  <c r="AH21" i="23"/>
  <c r="AP21" i="23"/>
  <c r="AT21" i="23"/>
  <c r="AX21" i="23"/>
  <c r="F21" i="18"/>
  <c r="J21" i="18"/>
  <c r="J44" i="18" s="1"/>
  <c r="P21" i="18"/>
  <c r="T21" i="18"/>
  <c r="AJ9" i="18"/>
  <c r="Z21" i="18"/>
  <c r="AD21" i="18"/>
  <c r="AH21" i="18"/>
  <c r="AP21" i="18"/>
  <c r="AT21" i="18"/>
  <c r="AX21" i="18"/>
  <c r="F21" i="22"/>
  <c r="J21" i="22"/>
  <c r="P21" i="22"/>
  <c r="T21" i="22"/>
  <c r="AJ9" i="22"/>
  <c r="Z21" i="22"/>
  <c r="AD21" i="22"/>
  <c r="AH21" i="22"/>
  <c r="AP21" i="22"/>
  <c r="AT21" i="22"/>
  <c r="AX21" i="22"/>
  <c r="F21" i="21"/>
  <c r="J21" i="21"/>
  <c r="J44" i="21" s="1"/>
  <c r="P21" i="21"/>
  <c r="T21" i="21"/>
  <c r="AJ9" i="21"/>
  <c r="Z21" i="21"/>
  <c r="AD21" i="21"/>
  <c r="AH21" i="21"/>
  <c r="AP21" i="21"/>
  <c r="AT21" i="21"/>
  <c r="AX21" i="21"/>
  <c r="F21" i="20"/>
  <c r="J21" i="20"/>
  <c r="P21" i="20"/>
  <c r="T21" i="20"/>
  <c r="AJ9" i="20"/>
  <c r="Z21" i="20"/>
  <c r="AD21" i="20"/>
  <c r="AH21" i="20"/>
  <c r="AP21" i="20"/>
  <c r="AT21" i="20"/>
  <c r="AX21" i="20"/>
  <c r="F21" i="19"/>
  <c r="J21" i="19"/>
  <c r="P21" i="19"/>
  <c r="T21" i="19"/>
  <c r="AJ9" i="19"/>
  <c r="Z21" i="19"/>
  <c r="AD21" i="19"/>
  <c r="AH21" i="19"/>
  <c r="AP21" i="19"/>
  <c r="AT21" i="19"/>
  <c r="AX21" i="19"/>
  <c r="F21" i="17"/>
  <c r="J21" i="17"/>
  <c r="P21" i="17"/>
  <c r="T21" i="17"/>
  <c r="AJ9" i="17"/>
  <c r="Z21" i="17"/>
  <c r="AD21" i="17"/>
  <c r="AH21" i="17"/>
  <c r="AP21" i="17"/>
  <c r="AT21" i="17"/>
  <c r="AX21" i="17"/>
  <c r="F21" i="16"/>
  <c r="J21" i="16"/>
  <c r="P21" i="16"/>
  <c r="T21" i="16"/>
  <c r="AJ9" i="16"/>
  <c r="Z21" i="16"/>
  <c r="AD21" i="16"/>
  <c r="AH21" i="16"/>
  <c r="AP21" i="16"/>
  <c r="AT21" i="16"/>
  <c r="AX21" i="16"/>
  <c r="F21" i="15"/>
  <c r="J21" i="15"/>
  <c r="P21" i="15"/>
  <c r="T21" i="15"/>
  <c r="AJ9" i="15"/>
  <c r="Z21" i="15"/>
  <c r="F43" i="1"/>
  <c r="J51" i="1"/>
  <c r="AJ25" i="1"/>
  <c r="AJ33" i="1"/>
  <c r="AJ41" i="1"/>
  <c r="AJ53" i="1"/>
  <c r="J55" i="28"/>
  <c r="P43" i="28"/>
  <c r="P44" i="28" s="1"/>
  <c r="P58" i="28" s="1"/>
  <c r="AJ29" i="28"/>
  <c r="AJ37" i="28"/>
  <c r="AJ48" i="28"/>
  <c r="F43" i="25"/>
  <c r="F44" i="25" s="1"/>
  <c r="J51" i="25"/>
  <c r="AJ25" i="25"/>
  <c r="AJ33" i="25"/>
  <c r="AJ41" i="25"/>
  <c r="AJ53" i="25"/>
  <c r="J21" i="1"/>
  <c r="T21" i="1"/>
  <c r="AJ10" i="1"/>
  <c r="AJ18" i="1"/>
  <c r="AJ10" i="28"/>
  <c r="AJ18" i="28"/>
  <c r="AJ10" i="25"/>
  <c r="AJ18" i="25"/>
  <c r="AJ10" i="24"/>
  <c r="AJ18" i="24"/>
  <c r="AJ10" i="23"/>
  <c r="AJ18" i="23"/>
  <c r="AJ10" i="18"/>
  <c r="AJ18" i="18"/>
  <c r="AJ10" i="22"/>
  <c r="AJ18" i="22"/>
  <c r="AJ10" i="21"/>
  <c r="AJ18" i="21"/>
  <c r="AJ10" i="20"/>
  <c r="AJ18" i="20"/>
  <c r="AJ10" i="19"/>
  <c r="AJ18" i="19"/>
  <c r="AJ10" i="17"/>
  <c r="AJ18" i="17"/>
  <c r="AJ10" i="16"/>
  <c r="AJ18" i="16"/>
  <c r="AJ19" i="15"/>
  <c r="AJ11" i="14"/>
  <c r="AJ19" i="14"/>
  <c r="AJ11" i="13"/>
  <c r="AJ19" i="13"/>
  <c r="AJ11" i="12"/>
  <c r="AJ19" i="12"/>
  <c r="AJ11" i="11"/>
  <c r="AJ19" i="11"/>
  <c r="AJ11" i="10"/>
  <c r="AJ19" i="10"/>
  <c r="AJ11" i="9"/>
  <c r="AJ19" i="9"/>
  <c r="AJ11" i="8"/>
  <c r="AJ19" i="8"/>
  <c r="AJ11" i="7"/>
  <c r="AJ19" i="7"/>
  <c r="AJ11" i="6"/>
  <c r="AJ19" i="6"/>
  <c r="AJ11" i="5"/>
  <c r="AJ19" i="5"/>
  <c r="AJ11" i="4"/>
  <c r="AJ19" i="4"/>
  <c r="AJ11" i="3"/>
  <c r="AJ19" i="3"/>
  <c r="AJ11" i="2"/>
  <c r="AJ19" i="2"/>
  <c r="D51" i="1"/>
  <c r="N55" i="1"/>
  <c r="R51" i="1"/>
  <c r="T43" i="1"/>
  <c r="T44" i="1" s="1"/>
  <c r="X55" i="1"/>
  <c r="AJ26" i="1"/>
  <c r="AJ34" i="1"/>
  <c r="AJ42" i="1"/>
  <c r="AJ54" i="1"/>
  <c r="AB51" i="1"/>
  <c r="AD43" i="1"/>
  <c r="AD44" i="1" s="1"/>
  <c r="AF55" i="1"/>
  <c r="AN51" i="1"/>
  <c r="AP43" i="1"/>
  <c r="AP44" i="1" s="1"/>
  <c r="AR55" i="1"/>
  <c r="AV51" i="1"/>
  <c r="AX43" i="1"/>
  <c r="AX44" i="1" s="1"/>
  <c r="D55" i="28"/>
  <c r="H43" i="28"/>
  <c r="N51" i="28"/>
  <c r="R55" i="28"/>
  <c r="X51" i="28"/>
  <c r="AJ22" i="28"/>
  <c r="Z43" i="28"/>
  <c r="Z44" i="28" s="1"/>
  <c r="AJ30" i="28"/>
  <c r="AJ38" i="28"/>
  <c r="AJ49" i="28"/>
  <c r="AB55" i="28"/>
  <c r="AF51" i="28"/>
  <c r="AH43" i="28"/>
  <c r="AH44" i="28" s="1"/>
  <c r="AN55" i="28"/>
  <c r="AR51" i="28"/>
  <c r="AT43" i="28"/>
  <c r="AT44" i="28" s="1"/>
  <c r="AV55" i="28"/>
  <c r="D51" i="25"/>
  <c r="N55" i="25"/>
  <c r="R51" i="25"/>
  <c r="T43" i="25"/>
  <c r="T44" i="25" s="1"/>
  <c r="X55" i="25"/>
  <c r="AJ26" i="25"/>
  <c r="AJ34" i="25"/>
  <c r="AJ42" i="25"/>
  <c r="AJ54" i="25"/>
  <c r="AB51" i="25"/>
  <c r="AD43" i="25"/>
  <c r="AD44" i="25" s="1"/>
  <c r="AF55" i="25"/>
  <c r="AN51" i="25"/>
  <c r="AP43" i="25"/>
  <c r="AP44" i="25" s="1"/>
  <c r="AR55" i="25"/>
  <c r="AV51" i="25"/>
  <c r="AX43" i="25"/>
  <c r="AX44" i="25" s="1"/>
  <c r="D55" i="24"/>
  <c r="H43" i="24"/>
  <c r="P21" i="1"/>
  <c r="AJ11" i="15"/>
  <c r="AJ12" i="12"/>
  <c r="AJ20" i="12"/>
  <c r="AJ12" i="11"/>
  <c r="AJ20" i="11"/>
  <c r="AJ12" i="10"/>
  <c r="AJ20" i="10"/>
  <c r="AJ12" i="9"/>
  <c r="AJ20" i="9"/>
  <c r="AJ12" i="8"/>
  <c r="AJ20" i="8"/>
  <c r="AJ12" i="7"/>
  <c r="AJ20" i="7"/>
  <c r="AJ12" i="6"/>
  <c r="AJ20" i="6"/>
  <c r="AJ12" i="5"/>
  <c r="AJ20" i="5"/>
  <c r="AJ12" i="4"/>
  <c r="AJ20" i="4"/>
  <c r="AJ12" i="3"/>
  <c r="AJ20" i="3"/>
  <c r="AJ12" i="2"/>
  <c r="AJ20" i="2"/>
  <c r="J43" i="1"/>
  <c r="J44" i="1" s="1"/>
  <c r="AJ27" i="1"/>
  <c r="AJ35" i="1"/>
  <c r="AJ45" i="1"/>
  <c r="AJ46" i="1" s="1"/>
  <c r="Z46" i="1"/>
  <c r="AJ56" i="1"/>
  <c r="AJ57" i="1" s="1"/>
  <c r="Z57" i="1"/>
  <c r="AJ23" i="28"/>
  <c r="AJ31" i="28"/>
  <c r="AJ39" i="28"/>
  <c r="AJ50" i="28"/>
  <c r="J43" i="25"/>
  <c r="J44" i="25" s="1"/>
  <c r="AJ27" i="25"/>
  <c r="AJ35" i="25"/>
  <c r="AJ45" i="25"/>
  <c r="AJ46" i="25" s="1"/>
  <c r="Z46" i="25"/>
  <c r="AJ56" i="25"/>
  <c r="AJ57" i="25" s="1"/>
  <c r="Z57" i="25"/>
  <c r="AJ23" i="24"/>
  <c r="AJ31" i="24"/>
  <c r="AJ39" i="24"/>
  <c r="AJ50" i="24"/>
  <c r="J43" i="23"/>
  <c r="J44" i="23" s="1"/>
  <c r="AJ27" i="23"/>
  <c r="AJ35" i="23"/>
  <c r="AJ45" i="23"/>
  <c r="AJ46" i="23" s="1"/>
  <c r="Z46" i="23"/>
  <c r="AJ56" i="23"/>
  <c r="AJ57" i="23" s="1"/>
  <c r="Z57" i="23"/>
  <c r="AJ23" i="18"/>
  <c r="AJ31" i="18"/>
  <c r="AJ39" i="18"/>
  <c r="AJ50" i="18"/>
  <c r="F21" i="1"/>
  <c r="AJ12" i="1"/>
  <c r="AJ20" i="1"/>
  <c r="AJ12" i="28"/>
  <c r="AJ20" i="28"/>
  <c r="AJ12" i="25"/>
  <c r="AJ20" i="25"/>
  <c r="AJ20" i="18"/>
  <c r="AJ12" i="22"/>
  <c r="AJ20" i="22"/>
  <c r="AJ12" i="21"/>
  <c r="AJ20" i="21"/>
  <c r="AJ12" i="20"/>
  <c r="AJ20" i="20"/>
  <c r="AJ12" i="19"/>
  <c r="AJ20" i="19"/>
  <c r="AJ12" i="17"/>
  <c r="AJ20" i="17"/>
  <c r="AJ12" i="16"/>
  <c r="AJ20" i="16"/>
  <c r="AJ12" i="15"/>
  <c r="AB21" i="15"/>
  <c r="AJ17" i="15"/>
  <c r="AF21" i="15"/>
  <c r="AN21" i="15"/>
  <c r="AR21" i="15"/>
  <c r="AV21" i="15"/>
  <c r="H21" i="14"/>
  <c r="N21" i="14"/>
  <c r="R21" i="14"/>
  <c r="X21" i="14"/>
  <c r="AJ13" i="14"/>
  <c r="AB21" i="14"/>
  <c r="AF21" i="14"/>
  <c r="AN21" i="14"/>
  <c r="AR21" i="14"/>
  <c r="AV21" i="14"/>
  <c r="H21" i="13"/>
  <c r="N21" i="13"/>
  <c r="R21" i="13"/>
  <c r="X21" i="13"/>
  <c r="AJ13" i="13"/>
  <c r="AB21" i="13"/>
  <c r="AF21" i="13"/>
  <c r="AN21" i="13"/>
  <c r="AR21" i="13"/>
  <c r="AV21" i="13"/>
  <c r="H21" i="12"/>
  <c r="N21" i="12"/>
  <c r="R21" i="12"/>
  <c r="X21" i="12"/>
  <c r="AJ13" i="12"/>
  <c r="AB21" i="12"/>
  <c r="AF21" i="12"/>
  <c r="AN21" i="12"/>
  <c r="AR21" i="12"/>
  <c r="AV21" i="12"/>
  <c r="H21" i="11"/>
  <c r="N21" i="11"/>
  <c r="R21" i="11"/>
  <c r="X21" i="11"/>
  <c r="AJ13" i="11"/>
  <c r="AB21" i="11"/>
  <c r="AF21" i="11"/>
  <c r="AN21" i="11"/>
  <c r="AR21" i="11"/>
  <c r="AV21" i="11"/>
  <c r="H21" i="10"/>
  <c r="N21" i="10"/>
  <c r="R21" i="10"/>
  <c r="X21" i="10"/>
  <c r="AJ13" i="10"/>
  <c r="AB21" i="10"/>
  <c r="AF21" i="10"/>
  <c r="AN21" i="10"/>
  <c r="AR21" i="10"/>
  <c r="AV21" i="10"/>
  <c r="H21" i="9"/>
  <c r="N21" i="9"/>
  <c r="R21" i="9"/>
  <c r="X21" i="9"/>
  <c r="AJ13" i="9"/>
  <c r="AB21" i="9"/>
  <c r="AF21" i="9"/>
  <c r="AN21" i="9"/>
  <c r="AR21" i="9"/>
  <c r="AV21" i="9"/>
  <c r="H21" i="8"/>
  <c r="N21" i="8"/>
  <c r="R21" i="8"/>
  <c r="X21" i="8"/>
  <c r="AJ13" i="8"/>
  <c r="AB21" i="8"/>
  <c r="AF21" i="8"/>
  <c r="AN21" i="8"/>
  <c r="AR21" i="8"/>
  <c r="AV21" i="8"/>
  <c r="H21" i="7"/>
  <c r="N21" i="7"/>
  <c r="R21" i="7"/>
  <c r="X21" i="7"/>
  <c r="AJ13" i="7"/>
  <c r="AB21" i="7"/>
  <c r="AF21" i="7"/>
  <c r="AN21" i="7"/>
  <c r="AR21" i="7"/>
  <c r="AV21" i="7"/>
  <c r="H21" i="6"/>
  <c r="N21" i="6"/>
  <c r="R21" i="6"/>
  <c r="X21" i="6"/>
  <c r="AJ13" i="6"/>
  <c r="AB21" i="6"/>
  <c r="AF21" i="6"/>
  <c r="AN21" i="6"/>
  <c r="AR21" i="6"/>
  <c r="AV21" i="6"/>
  <c r="H21" i="5"/>
  <c r="N21" i="5"/>
  <c r="R21" i="5"/>
  <c r="X21" i="5"/>
  <c r="AJ13" i="5"/>
  <c r="AB21" i="5"/>
  <c r="AF21" i="5"/>
  <c r="AN21" i="5"/>
  <c r="AR21" i="5"/>
  <c r="AV21" i="5"/>
  <c r="H21" i="4"/>
  <c r="N21" i="4"/>
  <c r="R21" i="4"/>
  <c r="X21" i="4"/>
  <c r="AJ13" i="4"/>
  <c r="AB21" i="4"/>
  <c r="AF21" i="4"/>
  <c r="AN21" i="4"/>
  <c r="AR21" i="4"/>
  <c r="AV21" i="4"/>
  <c r="H21" i="3"/>
  <c r="N21" i="3"/>
  <c r="R21" i="3"/>
  <c r="X21" i="3"/>
  <c r="AJ13" i="3"/>
  <c r="AB21" i="3"/>
  <c r="AF21" i="3"/>
  <c r="AN21" i="3"/>
  <c r="AR21" i="3"/>
  <c r="AV21" i="3"/>
  <c r="H21" i="2"/>
  <c r="N21" i="2"/>
  <c r="R21" i="2"/>
  <c r="X21" i="2"/>
  <c r="AJ13" i="2"/>
  <c r="AB21" i="2"/>
  <c r="AF21" i="2"/>
  <c r="AN21" i="2"/>
  <c r="AR21" i="2"/>
  <c r="AV21" i="2"/>
  <c r="D43" i="1"/>
  <c r="H51" i="1"/>
  <c r="R43" i="1"/>
  <c r="T55" i="1"/>
  <c r="T58" i="1" s="1"/>
  <c r="AJ28" i="1"/>
  <c r="AJ36" i="1"/>
  <c r="AJ47" i="1"/>
  <c r="Z51" i="1"/>
  <c r="AB43" i="1"/>
  <c r="AD55" i="1"/>
  <c r="AD58" i="1" s="1"/>
  <c r="AH51" i="1"/>
  <c r="AN43" i="1"/>
  <c r="AP55" i="1"/>
  <c r="AP58" i="1" s="1"/>
  <c r="AT51" i="1"/>
  <c r="AV43" i="1"/>
  <c r="AX55" i="1"/>
  <c r="AX58" i="1" s="1"/>
  <c r="H55" i="28"/>
  <c r="N43" i="28"/>
  <c r="T51" i="28"/>
  <c r="X43" i="28"/>
  <c r="AJ24" i="28"/>
  <c r="AJ32" i="28"/>
  <c r="AJ40" i="28"/>
  <c r="AJ52" i="28"/>
  <c r="Z55" i="28"/>
  <c r="AD51" i="28"/>
  <c r="AF43" i="28"/>
  <c r="AH55" i="28"/>
  <c r="AH58" i="28" s="1"/>
  <c r="AP51" i="28"/>
  <c r="AR43" i="28"/>
  <c r="AT55" i="28"/>
  <c r="AT58" i="28" s="1"/>
  <c r="AX51" i="28"/>
  <c r="D43" i="25"/>
  <c r="H51" i="25"/>
  <c r="R43" i="25"/>
  <c r="T55" i="25"/>
  <c r="T58" i="25" s="1"/>
  <c r="AJ28" i="25"/>
  <c r="AJ36" i="25"/>
  <c r="AJ47" i="25"/>
  <c r="Z51" i="25"/>
  <c r="AB43" i="25"/>
  <c r="AD55" i="25"/>
  <c r="AD58" i="25" s="1"/>
  <c r="AH51" i="25"/>
  <c r="AN43" i="25"/>
  <c r="AP55" i="25"/>
  <c r="AP58" i="25" s="1"/>
  <c r="AT51" i="25"/>
  <c r="AV43" i="25"/>
  <c r="AX55" i="25"/>
  <c r="AX58" i="25" s="1"/>
  <c r="H55" i="24"/>
  <c r="H21" i="1"/>
  <c r="N21" i="1"/>
  <c r="R21" i="1"/>
  <c r="X21" i="1"/>
  <c r="AJ13" i="1"/>
  <c r="AB21" i="1"/>
  <c r="AF21" i="1"/>
  <c r="AN21" i="1"/>
  <c r="AR21" i="1"/>
  <c r="AV21" i="1"/>
  <c r="H21" i="28"/>
  <c r="N21" i="28"/>
  <c r="R21" i="28"/>
  <c r="X21" i="28"/>
  <c r="AJ13" i="28"/>
  <c r="AB21" i="28"/>
  <c r="AF21" i="28"/>
  <c r="AN21" i="28"/>
  <c r="AR21" i="28"/>
  <c r="AV21" i="28"/>
  <c r="H21" i="25"/>
  <c r="N21" i="25"/>
  <c r="R21" i="25"/>
  <c r="X21" i="25"/>
  <c r="AJ13" i="25"/>
  <c r="AB21" i="25"/>
  <c r="AF21" i="25"/>
  <c r="AN21" i="25"/>
  <c r="AR21" i="25"/>
  <c r="AV21" i="25"/>
  <c r="H21" i="24"/>
  <c r="N21" i="24"/>
  <c r="R21" i="24"/>
  <c r="X21" i="24"/>
  <c r="AJ13" i="24"/>
  <c r="AB21" i="24"/>
  <c r="AF21" i="24"/>
  <c r="AN21" i="24"/>
  <c r="AR21" i="24"/>
  <c r="AV21" i="24"/>
  <c r="H21" i="23"/>
  <c r="N21" i="23"/>
  <c r="R21" i="23"/>
  <c r="X21" i="23"/>
  <c r="AJ13" i="23"/>
  <c r="AB21" i="23"/>
  <c r="AF21" i="23"/>
  <c r="AN21" i="23"/>
  <c r="AR21" i="23"/>
  <c r="AV21" i="23"/>
  <c r="H21" i="18"/>
  <c r="N21" i="18"/>
  <c r="R21" i="18"/>
  <c r="X21" i="18"/>
  <c r="AJ13" i="18"/>
  <c r="AB21" i="18"/>
  <c r="AF21" i="18"/>
  <c r="AN21" i="18"/>
  <c r="AR21" i="18"/>
  <c r="AV21" i="18"/>
  <c r="H21" i="22"/>
  <c r="N21" i="22"/>
  <c r="R21" i="22"/>
  <c r="X21" i="22"/>
  <c r="AB21" i="22"/>
  <c r="AF21" i="22"/>
  <c r="AN21" i="22"/>
  <c r="AR21" i="22"/>
  <c r="AV21" i="22"/>
  <c r="H21" i="21"/>
  <c r="N21" i="21"/>
  <c r="R21" i="21"/>
  <c r="X21" i="21"/>
  <c r="AB21" i="21"/>
  <c r="AF21" i="21"/>
  <c r="AN21" i="21"/>
  <c r="AR21" i="21"/>
  <c r="AV21" i="21"/>
  <c r="H21" i="20"/>
  <c r="N21" i="20"/>
  <c r="R21" i="20"/>
  <c r="X21" i="20"/>
  <c r="AB21" i="20"/>
  <c r="AF21" i="20"/>
  <c r="AN21" i="20"/>
  <c r="AR21" i="20"/>
  <c r="AV21" i="20"/>
  <c r="H21" i="19"/>
  <c r="N21" i="19"/>
  <c r="R21" i="19"/>
  <c r="X21" i="19"/>
  <c r="AB21" i="19"/>
  <c r="AF21" i="19"/>
  <c r="AN21" i="19"/>
  <c r="AR21" i="19"/>
  <c r="AV21" i="19"/>
  <c r="H21" i="17"/>
  <c r="N21" i="17"/>
  <c r="R21" i="17"/>
  <c r="X21" i="17"/>
  <c r="AB21" i="17"/>
  <c r="AF21" i="17"/>
  <c r="AN21" i="17"/>
  <c r="AR21" i="17"/>
  <c r="AV21" i="17"/>
  <c r="H21" i="16"/>
  <c r="N21" i="16"/>
  <c r="R21" i="16"/>
  <c r="X21" i="16"/>
  <c r="AB21" i="16"/>
  <c r="AF21" i="16"/>
  <c r="AN21" i="16"/>
  <c r="AR21" i="16"/>
  <c r="AV21" i="16"/>
  <c r="H21" i="15"/>
  <c r="N21" i="15"/>
  <c r="R21" i="15"/>
  <c r="X21" i="15"/>
  <c r="AJ13" i="15"/>
  <c r="AJ14" i="2"/>
  <c r="J55" i="1"/>
  <c r="P43" i="1"/>
  <c r="P44" i="1" s="1"/>
  <c r="P58" i="1" s="1"/>
  <c r="AJ29" i="1"/>
  <c r="AJ37" i="1"/>
  <c r="AJ48" i="1"/>
  <c r="F43" i="28"/>
  <c r="F44" i="28" s="1"/>
  <c r="J51" i="28"/>
  <c r="AJ25" i="28"/>
  <c r="AJ33" i="28"/>
  <c r="AJ41" i="28"/>
  <c r="AJ53" i="28"/>
  <c r="J55" i="25"/>
  <c r="P43" i="25"/>
  <c r="P44" i="25" s="1"/>
  <c r="P58" i="25" s="1"/>
  <c r="AJ29" i="25"/>
  <c r="AJ37" i="25"/>
  <c r="AJ48" i="25"/>
  <c r="F43" i="24"/>
  <c r="F44" i="24" s="1"/>
  <c r="N55" i="24"/>
  <c r="N58" i="24" s="1"/>
  <c r="R51" i="24"/>
  <c r="T43" i="24"/>
  <c r="T44" i="24" s="1"/>
  <c r="X55" i="24"/>
  <c r="AB51" i="24"/>
  <c r="AD43" i="24"/>
  <c r="AD44" i="24" s="1"/>
  <c r="AF55" i="24"/>
  <c r="AN51" i="24"/>
  <c r="AP43" i="24"/>
  <c r="AP44" i="24" s="1"/>
  <c r="AR55" i="24"/>
  <c r="AV51" i="24"/>
  <c r="AX43" i="24"/>
  <c r="AX44" i="24" s="1"/>
  <c r="D55" i="23"/>
  <c r="H43" i="23"/>
  <c r="H44" i="23" s="1"/>
  <c r="N51" i="23"/>
  <c r="R55" i="23"/>
  <c r="X51" i="23"/>
  <c r="AJ22" i="23"/>
  <c r="Z43" i="23"/>
  <c r="Z44" i="23" s="1"/>
  <c r="AB55" i="23"/>
  <c r="AF51" i="23"/>
  <c r="AH43" i="23"/>
  <c r="AH44" i="23" s="1"/>
  <c r="AN55" i="23"/>
  <c r="AR51" i="23"/>
  <c r="AT43" i="23"/>
  <c r="AT44" i="23" s="1"/>
  <c r="AV55" i="23"/>
  <c r="D51" i="18"/>
  <c r="N55" i="18"/>
  <c r="R51" i="18"/>
  <c r="T43" i="18"/>
  <c r="T44" i="18" s="1"/>
  <c r="X55" i="18"/>
  <c r="AB51" i="18"/>
  <c r="AD43" i="18"/>
  <c r="AD44" i="18" s="1"/>
  <c r="AF55" i="18"/>
  <c r="AN51" i="18"/>
  <c r="AP43" i="18"/>
  <c r="AP44" i="18" s="1"/>
  <c r="AR55" i="18"/>
  <c r="AV51" i="18"/>
  <c r="AX43" i="18"/>
  <c r="AX44" i="18" s="1"/>
  <c r="D55" i="22"/>
  <c r="H43" i="22"/>
  <c r="H44" i="22" s="1"/>
  <c r="N51" i="22"/>
  <c r="R55" i="22"/>
  <c r="X51" i="22"/>
  <c r="AJ22" i="22"/>
  <c r="Z43" i="22"/>
  <c r="Z44" i="22" s="1"/>
  <c r="AB55" i="22"/>
  <c r="AF51" i="22"/>
  <c r="AH43" i="22"/>
  <c r="AH44" i="22" s="1"/>
  <c r="AN55" i="22"/>
  <c r="AR51" i="22"/>
  <c r="AT43" i="22"/>
  <c r="AT44" i="22" s="1"/>
  <c r="AV55" i="22"/>
  <c r="D51" i="21"/>
  <c r="N55" i="21"/>
  <c r="N58" i="21" s="1"/>
  <c r="R51" i="21"/>
  <c r="T43" i="21"/>
  <c r="T44" i="21" s="1"/>
  <c r="X55" i="21"/>
  <c r="AB51" i="21"/>
  <c r="AD43" i="21"/>
  <c r="AD44" i="21" s="1"/>
  <c r="AF55" i="21"/>
  <c r="AN51" i="21"/>
  <c r="AP43" i="21"/>
  <c r="AP44" i="21" s="1"/>
  <c r="AR55" i="21"/>
  <c r="AV51" i="21"/>
  <c r="AX43" i="21"/>
  <c r="AX44" i="21" s="1"/>
  <c r="D55" i="20"/>
  <c r="H43" i="20"/>
  <c r="H44" i="20" s="1"/>
  <c r="N51" i="20"/>
  <c r="R55" i="20"/>
  <c r="X51" i="20"/>
  <c r="AJ22" i="20"/>
  <c r="Z43" i="20"/>
  <c r="Z44" i="20" s="1"/>
  <c r="AB55" i="20"/>
  <c r="AF51" i="20"/>
  <c r="AH43" i="20"/>
  <c r="AH44" i="20" s="1"/>
  <c r="AN55" i="20"/>
  <c r="AR51" i="20"/>
  <c r="AT43" i="20"/>
  <c r="AT44" i="20" s="1"/>
  <c r="AV55" i="20"/>
  <c r="D51" i="19"/>
  <c r="N55" i="19"/>
  <c r="R51" i="19"/>
  <c r="T43" i="19"/>
  <c r="T44" i="19" s="1"/>
  <c r="X55" i="19"/>
  <c r="AB51" i="19"/>
  <c r="AD43" i="19"/>
  <c r="AD44" i="19" s="1"/>
  <c r="AF55" i="19"/>
  <c r="AN51" i="19"/>
  <c r="AP43" i="19"/>
  <c r="AP44" i="19" s="1"/>
  <c r="AR55" i="19"/>
  <c r="AV51" i="19"/>
  <c r="AX43" i="19"/>
  <c r="AX44" i="19" s="1"/>
  <c r="D55" i="17"/>
  <c r="H43" i="17"/>
  <c r="H44" i="17" s="1"/>
  <c r="N51" i="17"/>
  <c r="R55" i="17"/>
  <c r="X51" i="17"/>
  <c r="AJ22" i="17"/>
  <c r="Z43" i="17"/>
  <c r="Z44" i="17" s="1"/>
  <c r="AB55" i="17"/>
  <c r="AF51" i="17"/>
  <c r="AH43" i="17"/>
  <c r="AH44" i="17" s="1"/>
  <c r="AN55" i="17"/>
  <c r="AR51" i="17"/>
  <c r="AT43" i="17"/>
  <c r="AT44" i="17" s="1"/>
  <c r="AV55" i="17"/>
  <c r="D51" i="16"/>
  <c r="N55" i="16"/>
  <c r="N58" i="16" s="1"/>
  <c r="R51" i="16"/>
  <c r="T43" i="16"/>
  <c r="T44" i="16" s="1"/>
  <c r="X55" i="16"/>
  <c r="AB51" i="16"/>
  <c r="AD43" i="16"/>
  <c r="AD44" i="16" s="1"/>
  <c r="AF55" i="16"/>
  <c r="AN51" i="16"/>
  <c r="AP43" i="16"/>
  <c r="AP44" i="16" s="1"/>
  <c r="AR55" i="16"/>
  <c r="AV51" i="16"/>
  <c r="AX43" i="16"/>
  <c r="AX44" i="16" s="1"/>
  <c r="D55" i="15"/>
  <c r="H43" i="15"/>
  <c r="H44" i="15" s="1"/>
  <c r="N51" i="15"/>
  <c r="R55" i="15"/>
  <c r="X51" i="15"/>
  <c r="AJ22" i="15"/>
  <c r="Z43" i="15"/>
  <c r="AB55" i="15"/>
  <c r="AF51" i="15"/>
  <c r="AH43" i="15"/>
  <c r="AH44" i="15" s="1"/>
  <c r="AN55" i="15"/>
  <c r="AR51" i="15"/>
  <c r="AT43" i="15"/>
  <c r="AT44" i="15" s="1"/>
  <c r="AV55" i="15"/>
  <c r="D51" i="14"/>
  <c r="N55" i="14"/>
  <c r="R51" i="14"/>
  <c r="T43" i="14"/>
  <c r="T44" i="14" s="1"/>
  <c r="X55" i="14"/>
  <c r="AB51" i="14"/>
  <c r="AD43" i="14"/>
  <c r="AD44" i="14" s="1"/>
  <c r="AF55" i="14"/>
  <c r="AN51" i="14"/>
  <c r="AP43" i="14"/>
  <c r="AP44" i="14" s="1"/>
  <c r="AR55" i="14"/>
  <c r="AR58" i="14" s="1"/>
  <c r="AV51" i="14"/>
  <c r="AX43" i="14"/>
  <c r="AX44" i="14" s="1"/>
  <c r="D55" i="13"/>
  <c r="H43" i="13"/>
  <c r="H44" i="13" s="1"/>
  <c r="N51" i="13"/>
  <c r="R55" i="13"/>
  <c r="X51" i="13"/>
  <c r="AJ22" i="13"/>
  <c r="Z43" i="13"/>
  <c r="Z44" i="13" s="1"/>
  <c r="AB55" i="13"/>
  <c r="AF51" i="13"/>
  <c r="AH43" i="13"/>
  <c r="AH44" i="13" s="1"/>
  <c r="AN55" i="13"/>
  <c r="AR51" i="13"/>
  <c r="AT43" i="13"/>
  <c r="AT44" i="13" s="1"/>
  <c r="AV55" i="13"/>
  <c r="D51" i="12"/>
  <c r="N55" i="12"/>
  <c r="N58" i="12" s="1"/>
  <c r="R51" i="12"/>
  <c r="T43" i="12"/>
  <c r="T44" i="12" s="1"/>
  <c r="X55" i="12"/>
  <c r="AB51" i="12"/>
  <c r="AD43" i="12"/>
  <c r="AD44" i="12" s="1"/>
  <c r="AF55" i="12"/>
  <c r="AN51" i="12"/>
  <c r="AP43" i="12"/>
  <c r="AP44" i="12" s="1"/>
  <c r="AR55" i="12"/>
  <c r="AV51" i="12"/>
  <c r="AX43" i="12"/>
  <c r="AX44" i="12" s="1"/>
  <c r="D55" i="11"/>
  <c r="H43" i="11"/>
  <c r="H44" i="11" s="1"/>
  <c r="N51" i="11"/>
  <c r="R55" i="11"/>
  <c r="X51" i="11"/>
  <c r="AJ22" i="11"/>
  <c r="Z43" i="11"/>
  <c r="Z44" i="11" s="1"/>
  <c r="AB55" i="11"/>
  <c r="AF51" i="11"/>
  <c r="AH43" i="11"/>
  <c r="AH44" i="11" s="1"/>
  <c r="AN55" i="11"/>
  <c r="AR51" i="11"/>
  <c r="AT43" i="11"/>
  <c r="AT44" i="11" s="1"/>
  <c r="AV55" i="11"/>
  <c r="D51" i="10"/>
  <c r="N55" i="10"/>
  <c r="R51" i="10"/>
  <c r="T43" i="10"/>
  <c r="T44" i="10" s="1"/>
  <c r="X55" i="10"/>
  <c r="AB51" i="10"/>
  <c r="AD43" i="10"/>
  <c r="AD44" i="10" s="1"/>
  <c r="AF55" i="10"/>
  <c r="AN51" i="10"/>
  <c r="AP43" i="10"/>
  <c r="AP44" i="10" s="1"/>
  <c r="AR55" i="10"/>
  <c r="AR58" i="10" s="1"/>
  <c r="AV51" i="10"/>
  <c r="AX43" i="10"/>
  <c r="AX44" i="10" s="1"/>
  <c r="D55" i="9"/>
  <c r="H43" i="9"/>
  <c r="H44" i="9" s="1"/>
  <c r="N51" i="9"/>
  <c r="R55" i="9"/>
  <c r="X51" i="9"/>
  <c r="AJ22" i="9"/>
  <c r="Z43" i="9"/>
  <c r="Z44" i="9" s="1"/>
  <c r="AB55" i="9"/>
  <c r="AF51" i="9"/>
  <c r="AH43" i="9"/>
  <c r="AH44" i="9" s="1"/>
  <c r="AN55" i="9"/>
  <c r="AR51" i="9"/>
  <c r="AT43" i="9"/>
  <c r="AT44" i="9" s="1"/>
  <c r="AV55" i="9"/>
  <c r="AV58" i="9" s="1"/>
  <c r="D51" i="8"/>
  <c r="N55" i="8"/>
  <c r="N58" i="8" s="1"/>
  <c r="R51" i="8"/>
  <c r="T43" i="8"/>
  <c r="T44" i="8" s="1"/>
  <c r="X55" i="8"/>
  <c r="AB51" i="8"/>
  <c r="AD43" i="8"/>
  <c r="AD44" i="8" s="1"/>
  <c r="AF55" i="8"/>
  <c r="AN51" i="8"/>
  <c r="AP43" i="8"/>
  <c r="AP44" i="8" s="1"/>
  <c r="AR55" i="8"/>
  <c r="AV51" i="8"/>
  <c r="AX43" i="8"/>
  <c r="AX44" i="8" s="1"/>
  <c r="D55" i="7"/>
  <c r="H43" i="7"/>
  <c r="H44" i="7" s="1"/>
  <c r="N51" i="7"/>
  <c r="R55" i="7"/>
  <c r="X51" i="7"/>
  <c r="AJ22" i="7"/>
  <c r="Z43" i="7"/>
  <c r="Z44" i="7" s="1"/>
  <c r="AB55" i="7"/>
  <c r="AF51" i="7"/>
  <c r="AH43" i="7"/>
  <c r="AH44" i="7" s="1"/>
  <c r="AN55" i="7"/>
  <c r="AR51" i="7"/>
  <c r="AT43" i="7"/>
  <c r="AT44" i="7" s="1"/>
  <c r="AV55" i="7"/>
  <c r="D51" i="6"/>
  <c r="N55" i="6"/>
  <c r="N58" i="6" s="1"/>
  <c r="R51" i="6"/>
  <c r="T43" i="6"/>
  <c r="T44" i="6" s="1"/>
  <c r="X55" i="6"/>
  <c r="AB51" i="6"/>
  <c r="AD43" i="6"/>
  <c r="AD44" i="6" s="1"/>
  <c r="AF55" i="6"/>
  <c r="AN51" i="6"/>
  <c r="AP43" i="6"/>
  <c r="AP44" i="6" s="1"/>
  <c r="AR55" i="6"/>
  <c r="AR58" i="6" s="1"/>
  <c r="AJ45" i="21"/>
  <c r="AJ46" i="21" s="1"/>
  <c r="Z46" i="21"/>
  <c r="AJ56" i="21"/>
  <c r="AJ57" i="21" s="1"/>
  <c r="Z57" i="21"/>
  <c r="AD58" i="20"/>
  <c r="J44" i="19"/>
  <c r="AJ45" i="19"/>
  <c r="AJ46" i="19" s="1"/>
  <c r="Z46" i="19"/>
  <c r="AJ56" i="19"/>
  <c r="AJ57" i="19" s="1"/>
  <c r="Z57" i="19"/>
  <c r="J44" i="16"/>
  <c r="P58" i="16"/>
  <c r="AJ45" i="16"/>
  <c r="AJ46" i="16" s="1"/>
  <c r="Z46" i="16"/>
  <c r="AJ56" i="16"/>
  <c r="AJ57" i="16" s="1"/>
  <c r="Z57" i="16"/>
  <c r="AD58" i="15"/>
  <c r="J44" i="14"/>
  <c r="AJ45" i="14"/>
  <c r="AJ46" i="14" s="1"/>
  <c r="Z46" i="14"/>
  <c r="AJ56" i="14"/>
  <c r="AJ57" i="14" s="1"/>
  <c r="Z57" i="14"/>
  <c r="J44" i="12"/>
  <c r="P58" i="12"/>
  <c r="AJ45" i="12"/>
  <c r="AJ46" i="12" s="1"/>
  <c r="Z46" i="12"/>
  <c r="AJ56" i="12"/>
  <c r="AJ57" i="12" s="1"/>
  <c r="Z57" i="12"/>
  <c r="AD58" i="11"/>
  <c r="J44" i="10"/>
  <c r="AJ45" i="10"/>
  <c r="AJ46" i="10" s="1"/>
  <c r="Z46" i="10"/>
  <c r="AJ56" i="10"/>
  <c r="AJ57" i="10" s="1"/>
  <c r="Z57" i="10"/>
  <c r="Z58" i="10" s="1"/>
  <c r="J44" i="8"/>
  <c r="P58" i="8"/>
  <c r="AJ45" i="8"/>
  <c r="AJ46" i="8" s="1"/>
  <c r="Z46" i="8"/>
  <c r="AJ56" i="8"/>
  <c r="AJ57" i="8" s="1"/>
  <c r="Z57" i="8"/>
  <c r="J44" i="6"/>
  <c r="AJ45" i="6"/>
  <c r="AJ46" i="6" s="1"/>
  <c r="Z46" i="6"/>
  <c r="AJ56" i="6"/>
  <c r="AJ57" i="6" s="1"/>
  <c r="Z57" i="6"/>
  <c r="Z58" i="6" s="1"/>
  <c r="J44" i="4"/>
  <c r="AJ45" i="4"/>
  <c r="AJ46" i="4" s="1"/>
  <c r="Z46" i="4"/>
  <c r="AJ56" i="4"/>
  <c r="AJ57" i="4" s="1"/>
  <c r="Z57" i="4"/>
  <c r="R43" i="24"/>
  <c r="R44" i="24" s="1"/>
  <c r="T55" i="24"/>
  <c r="T58" i="24" s="1"/>
  <c r="AJ47" i="24"/>
  <c r="AJ51" i="24" s="1"/>
  <c r="Z51" i="24"/>
  <c r="AB43" i="24"/>
  <c r="AB44" i="24" s="1"/>
  <c r="AD55" i="24"/>
  <c r="AD58" i="24" s="1"/>
  <c r="AH51" i="24"/>
  <c r="AN43" i="24"/>
  <c r="AN44" i="24" s="1"/>
  <c r="AP55" i="24"/>
  <c r="AP58" i="24" s="1"/>
  <c r="AT51" i="24"/>
  <c r="AV43" i="24"/>
  <c r="AV44" i="24" s="1"/>
  <c r="AV58" i="24" s="1"/>
  <c r="AX55" i="24"/>
  <c r="AX58" i="24" s="1"/>
  <c r="H55" i="23"/>
  <c r="N43" i="23"/>
  <c r="N44" i="23" s="1"/>
  <c r="T51" i="23"/>
  <c r="X43" i="23"/>
  <c r="X44" i="23" s="1"/>
  <c r="AJ52" i="23"/>
  <c r="Z55" i="23"/>
  <c r="AD51" i="23"/>
  <c r="AD58" i="23" s="1"/>
  <c r="AF43" i="23"/>
  <c r="AF44" i="23" s="1"/>
  <c r="AP51" i="23"/>
  <c r="AP58" i="23" s="1"/>
  <c r="AR43" i="23"/>
  <c r="AR44" i="23" s="1"/>
  <c r="AT55" i="23"/>
  <c r="AT58" i="23" s="1"/>
  <c r="AX51" i="23"/>
  <c r="D43" i="18"/>
  <c r="H51" i="18"/>
  <c r="R43" i="18"/>
  <c r="R44" i="18" s="1"/>
  <c r="R58" i="18" s="1"/>
  <c r="T55" i="18"/>
  <c r="T58" i="18" s="1"/>
  <c r="AJ47" i="18"/>
  <c r="Z51" i="18"/>
  <c r="AB43" i="18"/>
  <c r="AB44" i="18" s="1"/>
  <c r="AD55" i="18"/>
  <c r="AD58" i="18" s="1"/>
  <c r="AH51" i="18"/>
  <c r="AH58" i="18" s="1"/>
  <c r="AN43" i="18"/>
  <c r="AN44" i="18" s="1"/>
  <c r="AP55" i="18"/>
  <c r="AP58" i="18" s="1"/>
  <c r="AT51" i="18"/>
  <c r="AV43" i="18"/>
  <c r="AV44" i="18" s="1"/>
  <c r="H55" i="22"/>
  <c r="N43" i="22"/>
  <c r="N44" i="22" s="1"/>
  <c r="T51" i="22"/>
  <c r="X43" i="22"/>
  <c r="X44" i="22" s="1"/>
  <c r="AJ52" i="22"/>
  <c r="Z55" i="22"/>
  <c r="AD51" i="22"/>
  <c r="AF43" i="22"/>
  <c r="AF44" i="22" s="1"/>
  <c r="AP51" i="22"/>
  <c r="AP58" i="22" s="1"/>
  <c r="AR43" i="22"/>
  <c r="AR44" i="22" s="1"/>
  <c r="AT55" i="22"/>
  <c r="AX51" i="22"/>
  <c r="D43" i="21"/>
  <c r="H51" i="21"/>
  <c r="R43" i="21"/>
  <c r="R44" i="21" s="1"/>
  <c r="T55" i="21"/>
  <c r="AJ47" i="21"/>
  <c r="Z51" i="21"/>
  <c r="AB43" i="21"/>
  <c r="AB44" i="21" s="1"/>
  <c r="AD55" i="21"/>
  <c r="AH51" i="21"/>
  <c r="AH58" i="21" s="1"/>
  <c r="AN43" i="21"/>
  <c r="AN44" i="21" s="1"/>
  <c r="AN58" i="21" s="1"/>
  <c r="AP55" i="21"/>
  <c r="AT51" i="21"/>
  <c r="AV43" i="21"/>
  <c r="AV44" i="21" s="1"/>
  <c r="AX55" i="21"/>
  <c r="H55" i="20"/>
  <c r="N43" i="20"/>
  <c r="N44" i="20" s="1"/>
  <c r="T51" i="20"/>
  <c r="X43" i="20"/>
  <c r="X44" i="20" s="1"/>
  <c r="AJ52" i="20"/>
  <c r="Z55" i="20"/>
  <c r="AD51" i="20"/>
  <c r="AF43" i="20"/>
  <c r="AF44" i="20" s="1"/>
  <c r="AH55" i="20"/>
  <c r="AP51" i="20"/>
  <c r="AR43" i="20"/>
  <c r="AR44" i="20" s="1"/>
  <c r="AT55" i="20"/>
  <c r="AT58" i="20" s="1"/>
  <c r="AX51" i="20"/>
  <c r="AX58" i="20" s="1"/>
  <c r="D43" i="19"/>
  <c r="H51" i="19"/>
  <c r="R43" i="19"/>
  <c r="R44" i="19" s="1"/>
  <c r="T55" i="19"/>
  <c r="AJ47" i="19"/>
  <c r="Z51" i="19"/>
  <c r="AB43" i="19"/>
  <c r="AB44" i="19" s="1"/>
  <c r="AD55" i="19"/>
  <c r="AH51" i="19"/>
  <c r="AN43" i="19"/>
  <c r="AN44" i="19" s="1"/>
  <c r="AP55" i="19"/>
  <c r="AT51" i="19"/>
  <c r="AV43" i="19"/>
  <c r="AV44" i="19" s="1"/>
  <c r="H55" i="17"/>
  <c r="N43" i="17"/>
  <c r="N44" i="17" s="1"/>
  <c r="T51" i="17"/>
  <c r="X43" i="17"/>
  <c r="X44" i="17" s="1"/>
  <c r="AJ52" i="17"/>
  <c r="Z55" i="17"/>
  <c r="AD51" i="17"/>
  <c r="AF43" i="17"/>
  <c r="AF44" i="17" s="1"/>
  <c r="AP51" i="17"/>
  <c r="AR43" i="17"/>
  <c r="AR44" i="17" s="1"/>
  <c r="AT55" i="17"/>
  <c r="AX51" i="17"/>
  <c r="D43" i="16"/>
  <c r="H51" i="16"/>
  <c r="R43" i="16"/>
  <c r="R44" i="16" s="1"/>
  <c r="T55" i="16"/>
  <c r="AJ47" i="16"/>
  <c r="Z51" i="16"/>
  <c r="AB43" i="16"/>
  <c r="AB44" i="16" s="1"/>
  <c r="AD55" i="16"/>
  <c r="AH51" i="16"/>
  <c r="AH58" i="16" s="1"/>
  <c r="AN43" i="16"/>
  <c r="AN44" i="16" s="1"/>
  <c r="AT51" i="16"/>
  <c r="AV43" i="16"/>
  <c r="AV44" i="16" s="1"/>
  <c r="AX55" i="16"/>
  <c r="H55" i="15"/>
  <c r="N43" i="15"/>
  <c r="N44" i="15" s="1"/>
  <c r="T51" i="15"/>
  <c r="X43" i="15"/>
  <c r="X44" i="15" s="1"/>
  <c r="AJ52" i="15"/>
  <c r="Z55" i="15"/>
  <c r="AD51" i="15"/>
  <c r="AF43" i="15"/>
  <c r="AF44" i="15" s="1"/>
  <c r="AP51" i="15"/>
  <c r="AR43" i="15"/>
  <c r="AR44" i="15" s="1"/>
  <c r="AT55" i="15"/>
  <c r="AX51" i="15"/>
  <c r="D43" i="14"/>
  <c r="H51" i="14"/>
  <c r="R43" i="14"/>
  <c r="R44" i="14" s="1"/>
  <c r="T55" i="14"/>
  <c r="AJ47" i="14"/>
  <c r="AJ51" i="14" s="1"/>
  <c r="Z51" i="14"/>
  <c r="AB43" i="14"/>
  <c r="AB44" i="14" s="1"/>
  <c r="AD55" i="14"/>
  <c r="AH51" i="14"/>
  <c r="AN43" i="14"/>
  <c r="AN44" i="14" s="1"/>
  <c r="AT51" i="14"/>
  <c r="AV43" i="14"/>
  <c r="AV44" i="14" s="1"/>
  <c r="AX55" i="14"/>
  <c r="AX58" i="14" s="1"/>
  <c r="H55" i="13"/>
  <c r="N43" i="13"/>
  <c r="N44" i="13" s="1"/>
  <c r="T51" i="13"/>
  <c r="X43" i="13"/>
  <c r="X44" i="13" s="1"/>
  <c r="AJ52" i="13"/>
  <c r="Z55" i="13"/>
  <c r="AD51" i="13"/>
  <c r="AF43" i="13"/>
  <c r="AF44" i="13" s="1"/>
  <c r="AF58" i="13" s="1"/>
  <c r="AH55" i="13"/>
  <c r="AP51" i="13"/>
  <c r="AP58" i="13" s="1"/>
  <c r="AR43" i="13"/>
  <c r="AR44" i="13" s="1"/>
  <c r="AT55" i="13"/>
  <c r="AX51" i="13"/>
  <c r="AX58" i="13" s="1"/>
  <c r="D43" i="12"/>
  <c r="H51" i="12"/>
  <c r="R43" i="12"/>
  <c r="R44" i="12" s="1"/>
  <c r="T55" i="12"/>
  <c r="AJ47" i="12"/>
  <c r="Z51" i="12"/>
  <c r="AB43" i="12"/>
  <c r="AB44" i="12" s="1"/>
  <c r="AD55" i="12"/>
  <c r="AH51" i="12"/>
  <c r="AH58" i="12" s="1"/>
  <c r="AN43" i="12"/>
  <c r="AN44" i="12" s="1"/>
  <c r="AP55" i="12"/>
  <c r="AT51" i="12"/>
  <c r="AV43" i="12"/>
  <c r="AV44" i="12" s="1"/>
  <c r="AX55" i="12"/>
  <c r="H55" i="11"/>
  <c r="N43" i="11"/>
  <c r="N44" i="11" s="1"/>
  <c r="T51" i="11"/>
  <c r="X43" i="11"/>
  <c r="X44" i="11" s="1"/>
  <c r="AJ52" i="11"/>
  <c r="AJ55" i="11" s="1"/>
  <c r="Z55" i="11"/>
  <c r="AD51" i="11"/>
  <c r="AF43" i="11"/>
  <c r="AF44" i="11" s="1"/>
  <c r="AH55" i="11"/>
  <c r="AP51" i="11"/>
  <c r="AR43" i="11"/>
  <c r="AR44" i="11" s="1"/>
  <c r="AT55" i="11"/>
  <c r="AX51" i="11"/>
  <c r="D43" i="10"/>
  <c r="H51" i="10"/>
  <c r="R43" i="10"/>
  <c r="R44" i="10" s="1"/>
  <c r="T55" i="10"/>
  <c r="AJ47" i="10"/>
  <c r="Z51" i="10"/>
  <c r="AB43" i="10"/>
  <c r="AB44" i="10" s="1"/>
  <c r="AD55" i="10"/>
  <c r="AD58" i="10" s="1"/>
  <c r="AH51" i="10"/>
  <c r="AN43" i="10"/>
  <c r="AN44" i="10" s="1"/>
  <c r="AP55" i="10"/>
  <c r="AT51" i="10"/>
  <c r="AV43" i="10"/>
  <c r="AV44" i="10" s="1"/>
  <c r="H55" i="9"/>
  <c r="N43" i="9"/>
  <c r="N44" i="9" s="1"/>
  <c r="T51" i="9"/>
  <c r="X43" i="9"/>
  <c r="X44" i="9" s="1"/>
  <c r="AJ52" i="9"/>
  <c r="Z55" i="9"/>
  <c r="AD51" i="9"/>
  <c r="AD58" i="9" s="1"/>
  <c r="AF43" i="9"/>
  <c r="AF44" i="9" s="1"/>
  <c r="AH55" i="9"/>
  <c r="AP51" i="9"/>
  <c r="AR43" i="9"/>
  <c r="AR44" i="9" s="1"/>
  <c r="AT55" i="9"/>
  <c r="AX51" i="9"/>
  <c r="D43" i="8"/>
  <c r="H51" i="8"/>
  <c r="R43" i="8"/>
  <c r="R44" i="8" s="1"/>
  <c r="T55" i="8"/>
  <c r="AJ47" i="8"/>
  <c r="Z51" i="8"/>
  <c r="AB43" i="8"/>
  <c r="AB44" i="8" s="1"/>
  <c r="AD55" i="8"/>
  <c r="AH51" i="8"/>
  <c r="AN43" i="8"/>
  <c r="AN44" i="8" s="1"/>
  <c r="AP55" i="8"/>
  <c r="AT51" i="8"/>
  <c r="AV43" i="8"/>
  <c r="AV44" i="8" s="1"/>
  <c r="H55" i="7"/>
  <c r="N43" i="7"/>
  <c r="N44" i="7" s="1"/>
  <c r="T51" i="7"/>
  <c r="X43" i="7"/>
  <c r="X44" i="7" s="1"/>
  <c r="AJ52" i="7"/>
  <c r="Z55" i="7"/>
  <c r="AD51" i="7"/>
  <c r="AF43" i="7"/>
  <c r="AF44" i="7" s="1"/>
  <c r="AP51" i="7"/>
  <c r="AP58" i="7" s="1"/>
  <c r="AR43" i="7"/>
  <c r="AR44" i="7" s="1"/>
  <c r="AT55" i="7"/>
  <c r="AX51" i="7"/>
  <c r="AX58" i="7" s="1"/>
  <c r="D43" i="6"/>
  <c r="H51" i="6"/>
  <c r="R43" i="6"/>
  <c r="R44" i="6" s="1"/>
  <c r="T55" i="6"/>
  <c r="AJ47" i="6"/>
  <c r="AJ51" i="6" s="1"/>
  <c r="Z51" i="6"/>
  <c r="AB43" i="6"/>
  <c r="AB44" i="6" s="1"/>
  <c r="AH51" i="6"/>
  <c r="AH58" i="6" s="1"/>
  <c r="AN43" i="6"/>
  <c r="AN44" i="6" s="1"/>
  <c r="J55" i="24"/>
  <c r="P43" i="24"/>
  <c r="P44" i="24" s="1"/>
  <c r="P58" i="24" s="1"/>
  <c r="AJ29" i="24"/>
  <c r="AJ37" i="24"/>
  <c r="AJ48" i="24"/>
  <c r="F43" i="23"/>
  <c r="F44" i="23" s="1"/>
  <c r="J51" i="23"/>
  <c r="AJ25" i="23"/>
  <c r="AJ43" i="23" s="1"/>
  <c r="AJ33" i="23"/>
  <c r="AJ41" i="23"/>
  <c r="AJ53" i="23"/>
  <c r="J55" i="18"/>
  <c r="P43" i="18"/>
  <c r="P44" i="18" s="1"/>
  <c r="P58" i="18" s="1"/>
  <c r="AJ29" i="18"/>
  <c r="AJ37" i="18"/>
  <c r="AJ48" i="18"/>
  <c r="F43" i="22"/>
  <c r="F44" i="22" s="1"/>
  <c r="J51" i="22"/>
  <c r="AJ25" i="22"/>
  <c r="AJ33" i="22"/>
  <c r="AJ41" i="22"/>
  <c r="AJ53" i="22"/>
  <c r="AV58" i="22"/>
  <c r="J55" i="21"/>
  <c r="P43" i="21"/>
  <c r="P44" i="21" s="1"/>
  <c r="P58" i="21" s="1"/>
  <c r="AJ29" i="21"/>
  <c r="AJ37" i="21"/>
  <c r="AJ48" i="21"/>
  <c r="F43" i="20"/>
  <c r="F44" i="20" s="1"/>
  <c r="J51" i="20"/>
  <c r="AJ25" i="20"/>
  <c r="AJ33" i="20"/>
  <c r="AJ41" i="20"/>
  <c r="AJ53" i="20"/>
  <c r="AB58" i="20"/>
  <c r="J55" i="19"/>
  <c r="P43" i="19"/>
  <c r="P44" i="19" s="1"/>
  <c r="P58" i="19" s="1"/>
  <c r="AJ29" i="19"/>
  <c r="AJ37" i="19"/>
  <c r="AJ48" i="19"/>
  <c r="F43" i="17"/>
  <c r="F44" i="17" s="1"/>
  <c r="J51" i="17"/>
  <c r="AJ25" i="17"/>
  <c r="AJ33" i="17"/>
  <c r="AJ41" i="17"/>
  <c r="AJ53" i="17"/>
  <c r="J55" i="16"/>
  <c r="P43" i="16"/>
  <c r="P44" i="16" s="1"/>
  <c r="AJ29" i="16"/>
  <c r="AJ37" i="16"/>
  <c r="AJ48" i="16"/>
  <c r="F43" i="15"/>
  <c r="F44" i="15" s="1"/>
  <c r="J51" i="15"/>
  <c r="AJ25" i="15"/>
  <c r="AJ33" i="15"/>
  <c r="AJ41" i="15"/>
  <c r="AJ53" i="15"/>
  <c r="J55" i="14"/>
  <c r="P43" i="14"/>
  <c r="P44" i="14" s="1"/>
  <c r="P58" i="14" s="1"/>
  <c r="AJ29" i="14"/>
  <c r="AJ37" i="14"/>
  <c r="AJ48" i="14"/>
  <c r="F43" i="13"/>
  <c r="F44" i="13" s="1"/>
  <c r="J51" i="13"/>
  <c r="AJ25" i="13"/>
  <c r="AJ33" i="13"/>
  <c r="AJ41" i="13"/>
  <c r="AJ53" i="13"/>
  <c r="AV58" i="13"/>
  <c r="J55" i="12"/>
  <c r="P43" i="12"/>
  <c r="P44" i="12" s="1"/>
  <c r="AJ29" i="12"/>
  <c r="AJ37" i="12"/>
  <c r="AJ48" i="12"/>
  <c r="F43" i="11"/>
  <c r="F44" i="11" s="1"/>
  <c r="J51" i="11"/>
  <c r="AJ25" i="11"/>
  <c r="AJ33" i="11"/>
  <c r="AJ41" i="11"/>
  <c r="AJ53" i="11"/>
  <c r="AB58" i="11"/>
  <c r="J55" i="10"/>
  <c r="P43" i="10"/>
  <c r="P44" i="10" s="1"/>
  <c r="P58" i="10" s="1"/>
  <c r="AJ29" i="10"/>
  <c r="AJ37" i="10"/>
  <c r="AJ48" i="10"/>
  <c r="F43" i="9"/>
  <c r="F44" i="9" s="1"/>
  <c r="J51" i="9"/>
  <c r="AJ25" i="9"/>
  <c r="AJ33" i="9"/>
  <c r="AJ41" i="9"/>
  <c r="AJ53" i="9"/>
  <c r="J55" i="8"/>
  <c r="P43" i="8"/>
  <c r="P44" i="8" s="1"/>
  <c r="AJ29" i="8"/>
  <c r="AJ37" i="8"/>
  <c r="AJ48" i="8"/>
  <c r="F43" i="7"/>
  <c r="F44" i="7" s="1"/>
  <c r="J51" i="7"/>
  <c r="AJ25" i="7"/>
  <c r="AJ33" i="7"/>
  <c r="AJ41" i="7"/>
  <c r="AJ53" i="7"/>
  <c r="J55" i="6"/>
  <c r="P43" i="6"/>
  <c r="P44" i="6" s="1"/>
  <c r="P58" i="6" s="1"/>
  <c r="AJ29" i="6"/>
  <c r="AJ37" i="6"/>
  <c r="AJ48" i="6"/>
  <c r="N51" i="24"/>
  <c r="R55" i="24"/>
  <c r="R58" i="24" s="1"/>
  <c r="X51" i="24"/>
  <c r="X58" i="24" s="1"/>
  <c r="AJ22" i="24"/>
  <c r="Z43" i="24"/>
  <c r="Z44" i="24" s="1"/>
  <c r="AB55" i="24"/>
  <c r="AF51" i="24"/>
  <c r="AF58" i="24" s="1"/>
  <c r="AH43" i="24"/>
  <c r="AH44" i="24" s="1"/>
  <c r="AN55" i="24"/>
  <c r="AR51" i="24"/>
  <c r="AR58" i="24" s="1"/>
  <c r="AT43" i="24"/>
  <c r="AT44" i="24" s="1"/>
  <c r="AV55" i="24"/>
  <c r="D51" i="23"/>
  <c r="N55" i="23"/>
  <c r="N58" i="23" s="1"/>
  <c r="R51" i="23"/>
  <c r="R58" i="23" s="1"/>
  <c r="T43" i="23"/>
  <c r="T44" i="23" s="1"/>
  <c r="X55" i="23"/>
  <c r="X58" i="23" s="1"/>
  <c r="AB51" i="23"/>
  <c r="AB58" i="23" s="1"/>
  <c r="AD43" i="23"/>
  <c r="AD44" i="23" s="1"/>
  <c r="AF55" i="23"/>
  <c r="AN51" i="23"/>
  <c r="AN58" i="23" s="1"/>
  <c r="AP43" i="23"/>
  <c r="AP44" i="23" s="1"/>
  <c r="AR55" i="23"/>
  <c r="AV51" i="23"/>
  <c r="AV58" i="23" s="1"/>
  <c r="AX43" i="23"/>
  <c r="AX44" i="23" s="1"/>
  <c r="D55" i="18"/>
  <c r="H43" i="18"/>
  <c r="H44" i="18" s="1"/>
  <c r="N51" i="18"/>
  <c r="N58" i="18" s="1"/>
  <c r="R55" i="18"/>
  <c r="X51" i="18"/>
  <c r="X58" i="18" s="1"/>
  <c r="AJ22" i="18"/>
  <c r="Z43" i="18"/>
  <c r="Z44" i="18" s="1"/>
  <c r="AB55" i="18"/>
  <c r="AB58" i="18" s="1"/>
  <c r="AF51" i="18"/>
  <c r="AF58" i="18" s="1"/>
  <c r="AH43" i="18"/>
  <c r="AH44" i="18" s="1"/>
  <c r="AN55" i="18"/>
  <c r="AR51" i="18"/>
  <c r="AR58" i="18" s="1"/>
  <c r="AT43" i="18"/>
  <c r="AT44" i="18" s="1"/>
  <c r="AV55" i="18"/>
  <c r="D51" i="22"/>
  <c r="N55" i="22"/>
  <c r="N58" i="22" s="1"/>
  <c r="R51" i="22"/>
  <c r="R58" i="22" s="1"/>
  <c r="T43" i="22"/>
  <c r="T44" i="22" s="1"/>
  <c r="X55" i="22"/>
  <c r="AB51" i="22"/>
  <c r="AB58" i="22" s="1"/>
  <c r="AD43" i="22"/>
  <c r="AD44" i="22" s="1"/>
  <c r="AF55" i="22"/>
  <c r="AN51" i="22"/>
  <c r="AN58" i="22" s="1"/>
  <c r="AP43" i="22"/>
  <c r="AP44" i="22" s="1"/>
  <c r="AR55" i="22"/>
  <c r="AV51" i="22"/>
  <c r="AX43" i="22"/>
  <c r="AX44" i="22" s="1"/>
  <c r="D55" i="21"/>
  <c r="H43" i="21"/>
  <c r="H44" i="21" s="1"/>
  <c r="N51" i="21"/>
  <c r="R55" i="21"/>
  <c r="R58" i="21" s="1"/>
  <c r="X51" i="21"/>
  <c r="X58" i="21" s="1"/>
  <c r="AJ22" i="21"/>
  <c r="Z43" i="21"/>
  <c r="Z44" i="21" s="1"/>
  <c r="AB55" i="21"/>
  <c r="AF51" i="21"/>
  <c r="AF58" i="21" s="1"/>
  <c r="AH43" i="21"/>
  <c r="AH44" i="21" s="1"/>
  <c r="AN55" i="21"/>
  <c r="AR51" i="21"/>
  <c r="AR58" i="21" s="1"/>
  <c r="AT43" i="21"/>
  <c r="AT44" i="21" s="1"/>
  <c r="AV55" i="21"/>
  <c r="D51" i="20"/>
  <c r="N55" i="20"/>
  <c r="N58" i="20" s="1"/>
  <c r="R51" i="20"/>
  <c r="R58" i="20" s="1"/>
  <c r="T43" i="20"/>
  <c r="T44" i="20" s="1"/>
  <c r="X55" i="20"/>
  <c r="X58" i="20" s="1"/>
  <c r="AB51" i="20"/>
  <c r="AD43" i="20"/>
  <c r="AD44" i="20" s="1"/>
  <c r="AF55" i="20"/>
  <c r="AN51" i="20"/>
  <c r="AN58" i="20" s="1"/>
  <c r="AP43" i="20"/>
  <c r="AP44" i="20" s="1"/>
  <c r="AR55" i="20"/>
  <c r="AV51" i="20"/>
  <c r="AV58" i="20" s="1"/>
  <c r="AX43" i="20"/>
  <c r="AX44" i="20" s="1"/>
  <c r="D55" i="19"/>
  <c r="H43" i="19"/>
  <c r="H44" i="19" s="1"/>
  <c r="N51" i="19"/>
  <c r="N58" i="19" s="1"/>
  <c r="R55" i="19"/>
  <c r="X51" i="19"/>
  <c r="X58" i="19" s="1"/>
  <c r="AJ22" i="19"/>
  <c r="Z43" i="19"/>
  <c r="Z44" i="19" s="1"/>
  <c r="AB55" i="19"/>
  <c r="AB58" i="19" s="1"/>
  <c r="AF51" i="19"/>
  <c r="AF58" i="19" s="1"/>
  <c r="AH43" i="19"/>
  <c r="AH44" i="19" s="1"/>
  <c r="AN55" i="19"/>
  <c r="AR51" i="19"/>
  <c r="AR58" i="19" s="1"/>
  <c r="AT43" i="19"/>
  <c r="AT44" i="19" s="1"/>
  <c r="AV55" i="19"/>
  <c r="D51" i="17"/>
  <c r="N55" i="17"/>
  <c r="N58" i="17" s="1"/>
  <c r="R51" i="17"/>
  <c r="R58" i="17" s="1"/>
  <c r="T43" i="17"/>
  <c r="T44" i="17" s="1"/>
  <c r="X55" i="17"/>
  <c r="AB51" i="17"/>
  <c r="AB58" i="17" s="1"/>
  <c r="AD43" i="17"/>
  <c r="AD44" i="17" s="1"/>
  <c r="AF55" i="17"/>
  <c r="AN51" i="17"/>
  <c r="AN58" i="17" s="1"/>
  <c r="AP43" i="17"/>
  <c r="AP44" i="17" s="1"/>
  <c r="AR55" i="17"/>
  <c r="AV51" i="17"/>
  <c r="AV58" i="17" s="1"/>
  <c r="AX43" i="17"/>
  <c r="AX44" i="17" s="1"/>
  <c r="D55" i="16"/>
  <c r="H43" i="16"/>
  <c r="H44" i="16" s="1"/>
  <c r="N51" i="16"/>
  <c r="R55" i="16"/>
  <c r="R58" i="16" s="1"/>
  <c r="X51" i="16"/>
  <c r="X58" i="16" s="1"/>
  <c r="AJ22" i="16"/>
  <c r="Z43" i="16"/>
  <c r="Z44" i="16" s="1"/>
  <c r="AB55" i="16"/>
  <c r="AF51" i="16"/>
  <c r="AF58" i="16" s="1"/>
  <c r="AH43" i="16"/>
  <c r="AH44" i="16" s="1"/>
  <c r="AN55" i="16"/>
  <c r="AR51" i="16"/>
  <c r="AR58" i="16" s="1"/>
  <c r="AT43" i="16"/>
  <c r="AT44" i="16" s="1"/>
  <c r="AV55" i="16"/>
  <c r="D51" i="15"/>
  <c r="N55" i="15"/>
  <c r="N58" i="15" s="1"/>
  <c r="R51" i="15"/>
  <c r="R58" i="15" s="1"/>
  <c r="T43" i="15"/>
  <c r="T44" i="15" s="1"/>
  <c r="X55" i="15"/>
  <c r="X58" i="15" s="1"/>
  <c r="AB51" i="15"/>
  <c r="AB58" i="15" s="1"/>
  <c r="AD43" i="15"/>
  <c r="AD44" i="15" s="1"/>
  <c r="AF55" i="15"/>
  <c r="AN51" i="15"/>
  <c r="AN58" i="15" s="1"/>
  <c r="AP43" i="15"/>
  <c r="AP44" i="15" s="1"/>
  <c r="AR55" i="15"/>
  <c r="AV51" i="15"/>
  <c r="AV58" i="15" s="1"/>
  <c r="AX43" i="15"/>
  <c r="AX44" i="15" s="1"/>
  <c r="D55" i="14"/>
  <c r="H43" i="14"/>
  <c r="H44" i="14" s="1"/>
  <c r="N51" i="14"/>
  <c r="N58" i="14" s="1"/>
  <c r="R55" i="14"/>
  <c r="X51" i="14"/>
  <c r="X58" i="14" s="1"/>
  <c r="AJ22" i="14"/>
  <c r="Z43" i="14"/>
  <c r="Z44" i="14" s="1"/>
  <c r="AB55" i="14"/>
  <c r="AB58" i="14" s="1"/>
  <c r="AF51" i="14"/>
  <c r="AF58" i="14" s="1"/>
  <c r="AH43" i="14"/>
  <c r="AH44" i="14" s="1"/>
  <c r="AN55" i="14"/>
  <c r="AR51" i="14"/>
  <c r="AT43" i="14"/>
  <c r="AT44" i="14" s="1"/>
  <c r="AV55" i="14"/>
  <c r="D51" i="13"/>
  <c r="N55" i="13"/>
  <c r="N58" i="13" s="1"/>
  <c r="R51" i="13"/>
  <c r="R58" i="13" s="1"/>
  <c r="T43" i="13"/>
  <c r="T44" i="13" s="1"/>
  <c r="X55" i="13"/>
  <c r="AB51" i="13"/>
  <c r="AB58" i="13" s="1"/>
  <c r="AD43" i="13"/>
  <c r="AD44" i="13" s="1"/>
  <c r="AF55" i="13"/>
  <c r="AN51" i="13"/>
  <c r="AN58" i="13" s="1"/>
  <c r="AP43" i="13"/>
  <c r="AP44" i="13" s="1"/>
  <c r="AR55" i="13"/>
  <c r="AV51" i="13"/>
  <c r="AX43" i="13"/>
  <c r="AX44" i="13" s="1"/>
  <c r="D55" i="12"/>
  <c r="H43" i="12"/>
  <c r="H44" i="12" s="1"/>
  <c r="N51" i="12"/>
  <c r="R55" i="12"/>
  <c r="R58" i="12" s="1"/>
  <c r="X51" i="12"/>
  <c r="X58" i="12" s="1"/>
  <c r="AJ22" i="12"/>
  <c r="Z43" i="12"/>
  <c r="Z44" i="12" s="1"/>
  <c r="AB55" i="12"/>
  <c r="AF51" i="12"/>
  <c r="AF58" i="12" s="1"/>
  <c r="AH43" i="12"/>
  <c r="AH44" i="12" s="1"/>
  <c r="AN55" i="12"/>
  <c r="AR51" i="12"/>
  <c r="AR58" i="12" s="1"/>
  <c r="AT43" i="12"/>
  <c r="AT44" i="12" s="1"/>
  <c r="AV55" i="12"/>
  <c r="D51" i="11"/>
  <c r="N55" i="11"/>
  <c r="N58" i="11" s="1"/>
  <c r="R51" i="11"/>
  <c r="R58" i="11" s="1"/>
  <c r="T43" i="11"/>
  <c r="T44" i="11" s="1"/>
  <c r="X55" i="11"/>
  <c r="X58" i="11" s="1"/>
  <c r="AB51" i="11"/>
  <c r="AD43" i="11"/>
  <c r="AD44" i="11" s="1"/>
  <c r="AF55" i="11"/>
  <c r="AN51" i="11"/>
  <c r="AN58" i="11" s="1"/>
  <c r="AP43" i="11"/>
  <c r="AP44" i="11" s="1"/>
  <c r="AR55" i="11"/>
  <c r="AV51" i="11"/>
  <c r="AV58" i="11" s="1"/>
  <c r="AX43" i="11"/>
  <c r="AX44" i="11" s="1"/>
  <c r="D55" i="10"/>
  <c r="H43" i="10"/>
  <c r="H44" i="10" s="1"/>
  <c r="N51" i="10"/>
  <c r="N58" i="10" s="1"/>
  <c r="R55" i="10"/>
  <c r="X51" i="10"/>
  <c r="X58" i="10" s="1"/>
  <c r="AJ22" i="10"/>
  <c r="Z43" i="10"/>
  <c r="Z44" i="10" s="1"/>
  <c r="AB55" i="10"/>
  <c r="AB58" i="10" s="1"/>
  <c r="AF51" i="10"/>
  <c r="AF58" i="10" s="1"/>
  <c r="AH43" i="10"/>
  <c r="AH44" i="10" s="1"/>
  <c r="AN55" i="10"/>
  <c r="AR51" i="10"/>
  <c r="AT43" i="10"/>
  <c r="AT44" i="10" s="1"/>
  <c r="AV55" i="10"/>
  <c r="D51" i="9"/>
  <c r="N55" i="9"/>
  <c r="N58" i="9" s="1"/>
  <c r="R51" i="9"/>
  <c r="R58" i="9" s="1"/>
  <c r="T43" i="9"/>
  <c r="T44" i="9" s="1"/>
  <c r="X55" i="9"/>
  <c r="AB51" i="9"/>
  <c r="AB58" i="9" s="1"/>
  <c r="AD43" i="9"/>
  <c r="AD44" i="9" s="1"/>
  <c r="AF55" i="9"/>
  <c r="AN51" i="9"/>
  <c r="AN58" i="9" s="1"/>
  <c r="AP43" i="9"/>
  <c r="AP44" i="9" s="1"/>
  <c r="AR55" i="9"/>
  <c r="AV51" i="9"/>
  <c r="AX43" i="9"/>
  <c r="AX44" i="9" s="1"/>
  <c r="D55" i="8"/>
  <c r="H43" i="8"/>
  <c r="H44" i="8" s="1"/>
  <c r="N51" i="8"/>
  <c r="R55" i="8"/>
  <c r="R58" i="8" s="1"/>
  <c r="X51" i="8"/>
  <c r="X58" i="8" s="1"/>
  <c r="AJ22" i="8"/>
  <c r="Z43" i="8"/>
  <c r="Z44" i="8" s="1"/>
  <c r="AB55" i="8"/>
  <c r="AF51" i="8"/>
  <c r="AF58" i="8" s="1"/>
  <c r="AH43" i="8"/>
  <c r="AH44" i="8" s="1"/>
  <c r="AN55" i="8"/>
  <c r="AR51" i="8"/>
  <c r="AR58" i="8" s="1"/>
  <c r="AT43" i="8"/>
  <c r="AT44" i="8" s="1"/>
  <c r="AV55" i="8"/>
  <c r="D51" i="7"/>
  <c r="N55" i="7"/>
  <c r="N58" i="7" s="1"/>
  <c r="R51" i="7"/>
  <c r="R58" i="7" s="1"/>
  <c r="T43" i="7"/>
  <c r="T44" i="7" s="1"/>
  <c r="X55" i="7"/>
  <c r="X58" i="7" s="1"/>
  <c r="AB51" i="7"/>
  <c r="AB58" i="7" s="1"/>
  <c r="AD43" i="7"/>
  <c r="AD44" i="7" s="1"/>
  <c r="AF55" i="7"/>
  <c r="AN51" i="7"/>
  <c r="AN58" i="7" s="1"/>
  <c r="AP43" i="7"/>
  <c r="AP44" i="7" s="1"/>
  <c r="AR55" i="7"/>
  <c r="AV51" i="7"/>
  <c r="AV58" i="7" s="1"/>
  <c r="AX43" i="7"/>
  <c r="AX44" i="7" s="1"/>
  <c r="D55" i="6"/>
  <c r="H43" i="6"/>
  <c r="H44" i="6" s="1"/>
  <c r="N51" i="6"/>
  <c r="R55" i="6"/>
  <c r="X51" i="6"/>
  <c r="X58" i="6" s="1"/>
  <c r="AJ22" i="6"/>
  <c r="Z43" i="6"/>
  <c r="Z44" i="6" s="1"/>
  <c r="AB55" i="6"/>
  <c r="AB58" i="6" s="1"/>
  <c r="AF51" i="6"/>
  <c r="AF58" i="6" s="1"/>
  <c r="AH43" i="6"/>
  <c r="AH44" i="6" s="1"/>
  <c r="AN55" i="6"/>
  <c r="AR51" i="6"/>
  <c r="AT43" i="6"/>
  <c r="AT44" i="6" s="1"/>
  <c r="J43" i="22"/>
  <c r="J44" i="22" s="1"/>
  <c r="AJ27" i="22"/>
  <c r="AJ35" i="22"/>
  <c r="AJ45" i="22"/>
  <c r="AJ46" i="22" s="1"/>
  <c r="Z46" i="22"/>
  <c r="AJ56" i="22"/>
  <c r="AJ57" i="22" s="1"/>
  <c r="Z57" i="22"/>
  <c r="AH58" i="22"/>
  <c r="AJ23" i="21"/>
  <c r="AJ31" i="21"/>
  <c r="AJ39" i="21"/>
  <c r="AJ50" i="21"/>
  <c r="AP58" i="21"/>
  <c r="J43" i="20"/>
  <c r="J44" i="20" s="1"/>
  <c r="AJ27" i="20"/>
  <c r="AJ35" i="20"/>
  <c r="AJ45" i="20"/>
  <c r="AJ46" i="20" s="1"/>
  <c r="Z46" i="20"/>
  <c r="AJ56" i="20"/>
  <c r="AJ57" i="20" s="1"/>
  <c r="Z57" i="20"/>
  <c r="T58" i="19"/>
  <c r="AJ23" i="19"/>
  <c r="AJ31" i="19"/>
  <c r="AJ39" i="19"/>
  <c r="AJ50" i="19"/>
  <c r="J43" i="17"/>
  <c r="J44" i="17" s="1"/>
  <c r="AJ27" i="17"/>
  <c r="AJ35" i="17"/>
  <c r="AJ45" i="17"/>
  <c r="AJ46" i="17" s="1"/>
  <c r="Z46" i="17"/>
  <c r="AJ56" i="17"/>
  <c r="AJ57" i="17" s="1"/>
  <c r="Z57" i="17"/>
  <c r="AJ23" i="16"/>
  <c r="AJ31" i="16"/>
  <c r="AJ39" i="16"/>
  <c r="AJ50" i="16"/>
  <c r="AP58" i="16"/>
  <c r="J44" i="15"/>
  <c r="AJ45" i="15"/>
  <c r="AJ46" i="15" s="1"/>
  <c r="Z46" i="15"/>
  <c r="AJ56" i="15"/>
  <c r="AJ57" i="15" s="1"/>
  <c r="Z57" i="15"/>
  <c r="AH58" i="15"/>
  <c r="J44" i="13"/>
  <c r="AJ45" i="13"/>
  <c r="AJ46" i="13" s="1"/>
  <c r="Z46" i="13"/>
  <c r="AJ56" i="13"/>
  <c r="AJ57" i="13" s="1"/>
  <c r="Z57" i="13"/>
  <c r="AH58" i="13"/>
  <c r="AJ23" i="12"/>
  <c r="AJ31" i="12"/>
  <c r="AJ39" i="12"/>
  <c r="AJ50" i="12"/>
  <c r="J43" i="11"/>
  <c r="J44" i="11" s="1"/>
  <c r="AJ27" i="11"/>
  <c r="AJ35" i="11"/>
  <c r="AJ45" i="11"/>
  <c r="AJ46" i="11" s="1"/>
  <c r="Z46" i="11"/>
  <c r="AJ56" i="11"/>
  <c r="AJ57" i="11" s="1"/>
  <c r="Z57" i="11"/>
  <c r="AJ23" i="10"/>
  <c r="AJ31" i="10"/>
  <c r="AJ39" i="10"/>
  <c r="AJ50" i="10"/>
  <c r="J43" i="9"/>
  <c r="J44" i="9" s="1"/>
  <c r="AJ27" i="9"/>
  <c r="AJ35" i="9"/>
  <c r="AJ45" i="9"/>
  <c r="AJ46" i="9" s="1"/>
  <c r="Z46" i="9"/>
  <c r="AJ56" i="9"/>
  <c r="AJ57" i="9" s="1"/>
  <c r="Z57" i="9"/>
  <c r="AH58" i="9"/>
  <c r="AJ23" i="8"/>
  <c r="AJ31" i="8"/>
  <c r="AJ39" i="8"/>
  <c r="AJ50" i="8"/>
  <c r="AP58" i="8"/>
  <c r="J43" i="7"/>
  <c r="J44" i="7" s="1"/>
  <c r="AJ27" i="7"/>
  <c r="AJ35" i="7"/>
  <c r="AJ45" i="7"/>
  <c r="AJ46" i="7" s="1"/>
  <c r="Z46" i="7"/>
  <c r="AJ56" i="7"/>
  <c r="AJ57" i="7" s="1"/>
  <c r="Z57" i="7"/>
  <c r="T58" i="6"/>
  <c r="AJ23" i="6"/>
  <c r="AJ31" i="6"/>
  <c r="AJ39" i="6"/>
  <c r="AJ50" i="6"/>
  <c r="J43" i="5"/>
  <c r="J44" i="5" s="1"/>
  <c r="N43" i="24"/>
  <c r="N44" i="24" s="1"/>
  <c r="T51" i="24"/>
  <c r="X43" i="24"/>
  <c r="X44" i="24" s="1"/>
  <c r="AJ52" i="24"/>
  <c r="Z55" i="24"/>
  <c r="AD51" i="24"/>
  <c r="AF43" i="24"/>
  <c r="AF44" i="24" s="1"/>
  <c r="AH55" i="24"/>
  <c r="AH58" i="24" s="1"/>
  <c r="AP51" i="24"/>
  <c r="AR43" i="24"/>
  <c r="AR44" i="24" s="1"/>
  <c r="AT55" i="24"/>
  <c r="AT58" i="24" s="1"/>
  <c r="AX51" i="24"/>
  <c r="D43" i="23"/>
  <c r="H51" i="23"/>
  <c r="R43" i="23"/>
  <c r="R44" i="23" s="1"/>
  <c r="T55" i="23"/>
  <c r="T58" i="23" s="1"/>
  <c r="AJ47" i="23"/>
  <c r="Z51" i="23"/>
  <c r="AB43" i="23"/>
  <c r="AB44" i="23" s="1"/>
  <c r="AH51" i="23"/>
  <c r="AH58" i="23" s="1"/>
  <c r="AN43" i="23"/>
  <c r="AN44" i="23" s="1"/>
  <c r="AT51" i="23"/>
  <c r="AV43" i="23"/>
  <c r="AV44" i="23" s="1"/>
  <c r="AX55" i="23"/>
  <c r="AX58" i="23" s="1"/>
  <c r="H55" i="18"/>
  <c r="N43" i="18"/>
  <c r="N44" i="18" s="1"/>
  <c r="T51" i="18"/>
  <c r="X43" i="18"/>
  <c r="X44" i="18" s="1"/>
  <c r="AJ52" i="18"/>
  <c r="Z55" i="18"/>
  <c r="AD51" i="18"/>
  <c r="AF43" i="18"/>
  <c r="AF44" i="18" s="1"/>
  <c r="AP51" i="18"/>
  <c r="AR43" i="18"/>
  <c r="AR44" i="18" s="1"/>
  <c r="AT55" i="18"/>
  <c r="AT58" i="18" s="1"/>
  <c r="AX51" i="18"/>
  <c r="AX58" i="18" s="1"/>
  <c r="D43" i="22"/>
  <c r="H51" i="22"/>
  <c r="R43" i="22"/>
  <c r="R44" i="22" s="1"/>
  <c r="T55" i="22"/>
  <c r="T58" i="22" s="1"/>
  <c r="AJ47" i="22"/>
  <c r="Z51" i="22"/>
  <c r="AB43" i="22"/>
  <c r="AB44" i="22" s="1"/>
  <c r="AD55" i="22"/>
  <c r="AD58" i="22" s="1"/>
  <c r="AH51" i="22"/>
  <c r="AN43" i="22"/>
  <c r="AN44" i="22" s="1"/>
  <c r="AT51" i="22"/>
  <c r="AT58" i="22" s="1"/>
  <c r="AV43" i="22"/>
  <c r="AV44" i="22" s="1"/>
  <c r="AX55" i="22"/>
  <c r="AX58" i="22" s="1"/>
  <c r="H55" i="21"/>
  <c r="N43" i="21"/>
  <c r="N44" i="21" s="1"/>
  <c r="T51" i="21"/>
  <c r="T58" i="21" s="1"/>
  <c r="X43" i="21"/>
  <c r="X44" i="21" s="1"/>
  <c r="AJ52" i="21"/>
  <c r="Z55" i="21"/>
  <c r="AD51" i="21"/>
  <c r="AD58" i="21" s="1"/>
  <c r="AF43" i="21"/>
  <c r="AF44" i="21" s="1"/>
  <c r="AP51" i="21"/>
  <c r="AR43" i="21"/>
  <c r="AR44" i="21" s="1"/>
  <c r="AT55" i="21"/>
  <c r="AT58" i="21" s="1"/>
  <c r="AX51" i="21"/>
  <c r="AX58" i="21" s="1"/>
  <c r="D43" i="20"/>
  <c r="H51" i="20"/>
  <c r="R43" i="20"/>
  <c r="R44" i="20" s="1"/>
  <c r="T55" i="20"/>
  <c r="T58" i="20" s="1"/>
  <c r="AJ47" i="20"/>
  <c r="Z51" i="20"/>
  <c r="AB43" i="20"/>
  <c r="AB44" i="20" s="1"/>
  <c r="AD55" i="20"/>
  <c r="AH51" i="20"/>
  <c r="AH58" i="20" s="1"/>
  <c r="AN43" i="20"/>
  <c r="AN44" i="20" s="1"/>
  <c r="AP55" i="20"/>
  <c r="AP58" i="20" s="1"/>
  <c r="AT51" i="20"/>
  <c r="AV43" i="20"/>
  <c r="AV44" i="20" s="1"/>
  <c r="N43" i="19"/>
  <c r="N44" i="19" s="1"/>
  <c r="T51" i="19"/>
  <c r="X43" i="19"/>
  <c r="X44" i="19" s="1"/>
  <c r="AJ52" i="19"/>
  <c r="Z55" i="19"/>
  <c r="AD51" i="19"/>
  <c r="AD58" i="19" s="1"/>
  <c r="AF43" i="19"/>
  <c r="AF44" i="19" s="1"/>
  <c r="AH55" i="19"/>
  <c r="AH58" i="19" s="1"/>
  <c r="AP51" i="19"/>
  <c r="AP58" i="19" s="1"/>
  <c r="AR43" i="19"/>
  <c r="AR44" i="19" s="1"/>
  <c r="AT55" i="19"/>
  <c r="AT58" i="19" s="1"/>
  <c r="AX51" i="19"/>
  <c r="AX58" i="19" s="1"/>
  <c r="D43" i="17"/>
  <c r="H51" i="17"/>
  <c r="R43" i="17"/>
  <c r="R44" i="17" s="1"/>
  <c r="T55" i="17"/>
  <c r="T58" i="17" s="1"/>
  <c r="AJ47" i="17"/>
  <c r="AJ51" i="17" s="1"/>
  <c r="Z51" i="17"/>
  <c r="AB43" i="17"/>
  <c r="AB44" i="17" s="1"/>
  <c r="AD55" i="17"/>
  <c r="AD58" i="17" s="1"/>
  <c r="AH51" i="17"/>
  <c r="AH58" i="17" s="1"/>
  <c r="AN43" i="17"/>
  <c r="AN44" i="17" s="1"/>
  <c r="AP55" i="17"/>
  <c r="AP58" i="17" s="1"/>
  <c r="AT51" i="17"/>
  <c r="AT58" i="17" s="1"/>
  <c r="AV43" i="17"/>
  <c r="AV44" i="17" s="1"/>
  <c r="AX55" i="17"/>
  <c r="AX58" i="17" s="1"/>
  <c r="H55" i="16"/>
  <c r="N43" i="16"/>
  <c r="N44" i="16" s="1"/>
  <c r="T51" i="16"/>
  <c r="T58" i="16" s="1"/>
  <c r="X43" i="16"/>
  <c r="X44" i="16" s="1"/>
  <c r="AJ52" i="16"/>
  <c r="Z55" i="16"/>
  <c r="AD51" i="16"/>
  <c r="AD58" i="16" s="1"/>
  <c r="AF43" i="16"/>
  <c r="AF44" i="16" s="1"/>
  <c r="AP51" i="16"/>
  <c r="AR43" i="16"/>
  <c r="AR44" i="16" s="1"/>
  <c r="AT55" i="16"/>
  <c r="AT58" i="16" s="1"/>
  <c r="AX51" i="16"/>
  <c r="AX58" i="16" s="1"/>
  <c r="D43" i="15"/>
  <c r="H51" i="15"/>
  <c r="R43" i="15"/>
  <c r="R44" i="15" s="1"/>
  <c r="T55" i="15"/>
  <c r="T58" i="15" s="1"/>
  <c r="AJ47" i="15"/>
  <c r="Z51" i="15"/>
  <c r="AB43" i="15"/>
  <c r="AB44" i="15" s="1"/>
  <c r="AH51" i="15"/>
  <c r="AN43" i="15"/>
  <c r="AN44" i="15" s="1"/>
  <c r="AP55" i="15"/>
  <c r="AP58" i="15" s="1"/>
  <c r="AT51" i="15"/>
  <c r="AT58" i="15" s="1"/>
  <c r="AV43" i="15"/>
  <c r="AV44" i="15" s="1"/>
  <c r="AX55" i="15"/>
  <c r="AX58" i="15" s="1"/>
  <c r="H55" i="14"/>
  <c r="N43" i="14"/>
  <c r="N44" i="14" s="1"/>
  <c r="T51" i="14"/>
  <c r="T58" i="14" s="1"/>
  <c r="X43" i="14"/>
  <c r="X44" i="14" s="1"/>
  <c r="AJ52" i="14"/>
  <c r="Z55" i="14"/>
  <c r="AD51" i="14"/>
  <c r="AD58" i="14" s="1"/>
  <c r="AF43" i="14"/>
  <c r="AF44" i="14" s="1"/>
  <c r="AH55" i="14"/>
  <c r="AH58" i="14" s="1"/>
  <c r="AP51" i="14"/>
  <c r="AP58" i="14" s="1"/>
  <c r="AR43" i="14"/>
  <c r="AR44" i="14" s="1"/>
  <c r="AT55" i="14"/>
  <c r="AT58" i="14" s="1"/>
  <c r="AX51" i="14"/>
  <c r="D43" i="13"/>
  <c r="H51" i="13"/>
  <c r="R43" i="13"/>
  <c r="R44" i="13" s="1"/>
  <c r="T55" i="13"/>
  <c r="T58" i="13" s="1"/>
  <c r="AJ47" i="13"/>
  <c r="AJ51" i="13" s="1"/>
  <c r="Z51" i="13"/>
  <c r="AB43" i="13"/>
  <c r="AB44" i="13" s="1"/>
  <c r="AD55" i="13"/>
  <c r="AD58" i="13" s="1"/>
  <c r="AH51" i="13"/>
  <c r="AN43" i="13"/>
  <c r="AN44" i="13" s="1"/>
  <c r="AT51" i="13"/>
  <c r="AT58" i="13" s="1"/>
  <c r="AV43" i="13"/>
  <c r="AV44" i="13" s="1"/>
  <c r="H55" i="12"/>
  <c r="N43" i="12"/>
  <c r="N44" i="12" s="1"/>
  <c r="T51" i="12"/>
  <c r="T58" i="12" s="1"/>
  <c r="X43" i="12"/>
  <c r="X44" i="12" s="1"/>
  <c r="AJ52" i="12"/>
  <c r="AJ55" i="12" s="1"/>
  <c r="Z55" i="12"/>
  <c r="AD51" i="12"/>
  <c r="AD58" i="12" s="1"/>
  <c r="AF43" i="12"/>
  <c r="AF44" i="12" s="1"/>
  <c r="AP51" i="12"/>
  <c r="AP58" i="12" s="1"/>
  <c r="AR43" i="12"/>
  <c r="AR44" i="12" s="1"/>
  <c r="AT55" i="12"/>
  <c r="AT58" i="12" s="1"/>
  <c r="AX51" i="12"/>
  <c r="AX58" i="12" s="1"/>
  <c r="D43" i="11"/>
  <c r="H51" i="11"/>
  <c r="R43" i="11"/>
  <c r="R44" i="11" s="1"/>
  <c r="T55" i="11"/>
  <c r="T58" i="11" s="1"/>
  <c r="AJ47" i="11"/>
  <c r="Z51" i="11"/>
  <c r="AB43" i="11"/>
  <c r="AB44" i="11" s="1"/>
  <c r="AD55" i="11"/>
  <c r="AH51" i="11"/>
  <c r="AH58" i="11" s="1"/>
  <c r="AN43" i="11"/>
  <c r="AN44" i="11" s="1"/>
  <c r="AP55" i="11"/>
  <c r="AP58" i="11" s="1"/>
  <c r="AT51" i="11"/>
  <c r="AT58" i="11" s="1"/>
  <c r="AV43" i="11"/>
  <c r="AV44" i="11" s="1"/>
  <c r="AX55" i="11"/>
  <c r="AX58" i="11" s="1"/>
  <c r="H55" i="10"/>
  <c r="N43" i="10"/>
  <c r="N44" i="10" s="1"/>
  <c r="T51" i="10"/>
  <c r="T58" i="10" s="1"/>
  <c r="X43" i="10"/>
  <c r="X44" i="10" s="1"/>
  <c r="AJ52" i="10"/>
  <c r="Z55" i="10"/>
  <c r="AD51" i="10"/>
  <c r="AF43" i="10"/>
  <c r="AF44" i="10" s="1"/>
  <c r="AH55" i="10"/>
  <c r="AH58" i="10" s="1"/>
  <c r="AP51" i="10"/>
  <c r="AP58" i="10" s="1"/>
  <c r="AR43" i="10"/>
  <c r="AR44" i="10" s="1"/>
  <c r="AT55" i="10"/>
  <c r="AT58" i="10" s="1"/>
  <c r="AX51" i="10"/>
  <c r="AX58" i="10" s="1"/>
  <c r="D43" i="9"/>
  <c r="H51" i="9"/>
  <c r="R43" i="9"/>
  <c r="R44" i="9" s="1"/>
  <c r="T55" i="9"/>
  <c r="T58" i="9" s="1"/>
  <c r="AJ47" i="9"/>
  <c r="Z51" i="9"/>
  <c r="AB43" i="9"/>
  <c r="AB44" i="9" s="1"/>
  <c r="AH51" i="9"/>
  <c r="AN43" i="9"/>
  <c r="AN44" i="9" s="1"/>
  <c r="AP55" i="9"/>
  <c r="AP58" i="9" s="1"/>
  <c r="AT51" i="9"/>
  <c r="AT58" i="9" s="1"/>
  <c r="AV43" i="9"/>
  <c r="AV44" i="9" s="1"/>
  <c r="AX55" i="9"/>
  <c r="AX58" i="9" s="1"/>
  <c r="H55" i="8"/>
  <c r="N43" i="8"/>
  <c r="N44" i="8" s="1"/>
  <c r="T51" i="8"/>
  <c r="T58" i="8" s="1"/>
  <c r="X43" i="8"/>
  <c r="X44" i="8" s="1"/>
  <c r="AJ52" i="8"/>
  <c r="AJ55" i="8" s="1"/>
  <c r="Z55" i="8"/>
  <c r="AD51" i="8"/>
  <c r="AD58" i="8" s="1"/>
  <c r="AF43" i="8"/>
  <c r="AF44" i="8" s="1"/>
  <c r="AH55" i="8"/>
  <c r="AH58" i="8" s="1"/>
  <c r="AP51" i="8"/>
  <c r="AR43" i="8"/>
  <c r="AR44" i="8" s="1"/>
  <c r="AT55" i="8"/>
  <c r="AT58" i="8" s="1"/>
  <c r="AX51" i="8"/>
  <c r="AX58" i="8" s="1"/>
  <c r="D43" i="7"/>
  <c r="H51" i="7"/>
  <c r="R43" i="7"/>
  <c r="R44" i="7" s="1"/>
  <c r="T55" i="7"/>
  <c r="T58" i="7" s="1"/>
  <c r="AJ47" i="7"/>
  <c r="Z51" i="7"/>
  <c r="AB43" i="7"/>
  <c r="AB44" i="7" s="1"/>
  <c r="AD55" i="7"/>
  <c r="AD58" i="7" s="1"/>
  <c r="AH51" i="7"/>
  <c r="AH58" i="7" s="1"/>
  <c r="AN43" i="7"/>
  <c r="AN44" i="7" s="1"/>
  <c r="AT51" i="7"/>
  <c r="AT58" i="7" s="1"/>
  <c r="AV43" i="7"/>
  <c r="AV44" i="7" s="1"/>
  <c r="N43" i="6"/>
  <c r="N44" i="6" s="1"/>
  <c r="T51" i="6"/>
  <c r="X43" i="6"/>
  <c r="X44" i="6" s="1"/>
  <c r="AJ52" i="6"/>
  <c r="AJ55" i="6" s="1"/>
  <c r="Z55" i="6"/>
  <c r="AD51" i="6"/>
  <c r="AD58" i="6" s="1"/>
  <c r="AF43" i="6"/>
  <c r="AF44" i="6" s="1"/>
  <c r="AP51" i="6"/>
  <c r="AP58" i="6" s="1"/>
  <c r="AR43" i="6"/>
  <c r="AR44" i="6" s="1"/>
  <c r="J51" i="24"/>
  <c r="AJ25" i="24"/>
  <c r="AJ43" i="24" s="1"/>
  <c r="AJ33" i="24"/>
  <c r="AJ41" i="24"/>
  <c r="AJ53" i="24"/>
  <c r="AB58" i="24"/>
  <c r="AN58" i="24"/>
  <c r="J55" i="23"/>
  <c r="P43" i="23"/>
  <c r="P44" i="23" s="1"/>
  <c r="P58" i="23" s="1"/>
  <c r="AJ29" i="23"/>
  <c r="AJ37" i="23"/>
  <c r="AJ48" i="23"/>
  <c r="AF58" i="23"/>
  <c r="AR58" i="23"/>
  <c r="F43" i="18"/>
  <c r="F44" i="18" s="1"/>
  <c r="J51" i="18"/>
  <c r="AJ25" i="18"/>
  <c r="AJ33" i="18"/>
  <c r="AJ41" i="18"/>
  <c r="AJ53" i="18"/>
  <c r="AN58" i="18"/>
  <c r="AV58" i="18"/>
  <c r="J55" i="22"/>
  <c r="P43" i="22"/>
  <c r="P44" i="22" s="1"/>
  <c r="P58" i="22" s="1"/>
  <c r="X58" i="22"/>
  <c r="AJ29" i="22"/>
  <c r="AJ37" i="22"/>
  <c r="AJ48" i="22"/>
  <c r="AF58" i="22"/>
  <c r="AR58" i="22"/>
  <c r="F43" i="21"/>
  <c r="F44" i="21" s="1"/>
  <c r="J51" i="21"/>
  <c r="AJ25" i="21"/>
  <c r="AJ43" i="21" s="1"/>
  <c r="AJ33" i="21"/>
  <c r="AJ41" i="21"/>
  <c r="AJ53" i="21"/>
  <c r="AB58" i="21"/>
  <c r="AV58" i="21"/>
  <c r="J55" i="20"/>
  <c r="P43" i="20"/>
  <c r="P44" i="20" s="1"/>
  <c r="P58" i="20" s="1"/>
  <c r="AJ29" i="20"/>
  <c r="AJ37" i="20"/>
  <c r="AJ48" i="20"/>
  <c r="AF58" i="20"/>
  <c r="AR58" i="20"/>
  <c r="F43" i="19"/>
  <c r="F44" i="19" s="1"/>
  <c r="J51" i="19"/>
  <c r="R58" i="19"/>
  <c r="AJ25" i="19"/>
  <c r="AJ33" i="19"/>
  <c r="AJ41" i="19"/>
  <c r="AJ53" i="19"/>
  <c r="AN58" i="19"/>
  <c r="AV58" i="19"/>
  <c r="J55" i="17"/>
  <c r="P43" i="17"/>
  <c r="P44" i="17" s="1"/>
  <c r="P58" i="17" s="1"/>
  <c r="X58" i="17"/>
  <c r="AJ29" i="17"/>
  <c r="AJ37" i="17"/>
  <c r="AJ48" i="17"/>
  <c r="AF58" i="17"/>
  <c r="AR58" i="17"/>
  <c r="F43" i="16"/>
  <c r="F44" i="16" s="1"/>
  <c r="J51" i="16"/>
  <c r="AJ25" i="16"/>
  <c r="AJ43" i="16" s="1"/>
  <c r="AJ33" i="16"/>
  <c r="AJ41" i="16"/>
  <c r="AJ53" i="16"/>
  <c r="AB58" i="16"/>
  <c r="AN58" i="16"/>
  <c r="AV58" i="16"/>
  <c r="J55" i="15"/>
  <c r="P43" i="15"/>
  <c r="P44" i="15" s="1"/>
  <c r="P58" i="15" s="1"/>
  <c r="AJ29" i="15"/>
  <c r="AJ37" i="15"/>
  <c r="AJ48" i="15"/>
  <c r="AF58" i="15"/>
  <c r="AR58" i="15"/>
  <c r="F43" i="14"/>
  <c r="F44" i="14" s="1"/>
  <c r="J51" i="14"/>
  <c r="R58" i="14"/>
  <c r="AJ25" i="14"/>
  <c r="AJ33" i="14"/>
  <c r="AJ41" i="14"/>
  <c r="AJ53" i="14"/>
  <c r="AN58" i="14"/>
  <c r="AV58" i="14"/>
  <c r="J55" i="13"/>
  <c r="P43" i="13"/>
  <c r="P44" i="13" s="1"/>
  <c r="P58" i="13" s="1"/>
  <c r="X58" i="13"/>
  <c r="AJ29" i="13"/>
  <c r="AJ37" i="13"/>
  <c r="AJ48" i="13"/>
  <c r="AR58" i="13"/>
  <c r="F43" i="12"/>
  <c r="F44" i="12" s="1"/>
  <c r="J51" i="12"/>
  <c r="AJ25" i="12"/>
  <c r="AJ43" i="12" s="1"/>
  <c r="AJ33" i="12"/>
  <c r="AJ41" i="12"/>
  <c r="AJ53" i="12"/>
  <c r="AB58" i="12"/>
  <c r="AN58" i="12"/>
  <c r="AV58" i="12"/>
  <c r="J55" i="11"/>
  <c r="P43" i="11"/>
  <c r="P44" i="11" s="1"/>
  <c r="P58" i="11" s="1"/>
  <c r="AJ29" i="11"/>
  <c r="AJ37" i="11"/>
  <c r="AJ48" i="11"/>
  <c r="AF58" i="11"/>
  <c r="AR58" i="11"/>
  <c r="F43" i="10"/>
  <c r="F44" i="10" s="1"/>
  <c r="J51" i="10"/>
  <c r="R58" i="10"/>
  <c r="AJ25" i="10"/>
  <c r="AJ33" i="10"/>
  <c r="AJ41" i="10"/>
  <c r="AJ53" i="10"/>
  <c r="AN58" i="10"/>
  <c r="AV58" i="10"/>
  <c r="J55" i="9"/>
  <c r="P43" i="9"/>
  <c r="P44" i="9" s="1"/>
  <c r="P58" i="9" s="1"/>
  <c r="X58" i="9"/>
  <c r="AJ29" i="9"/>
  <c r="AJ37" i="9"/>
  <c r="AJ48" i="9"/>
  <c r="AF58" i="9"/>
  <c r="AR58" i="9"/>
  <c r="F43" i="8"/>
  <c r="F44" i="8" s="1"/>
  <c r="J51" i="8"/>
  <c r="AJ25" i="8"/>
  <c r="AJ43" i="8" s="1"/>
  <c r="AJ33" i="8"/>
  <c r="AJ41" i="8"/>
  <c r="AJ53" i="8"/>
  <c r="AB58" i="8"/>
  <c r="AN58" i="8"/>
  <c r="AV58" i="8"/>
  <c r="J55" i="7"/>
  <c r="P43" i="7"/>
  <c r="P44" i="7" s="1"/>
  <c r="P58" i="7" s="1"/>
  <c r="AJ29" i="7"/>
  <c r="AJ37" i="7"/>
  <c r="AJ48" i="7"/>
  <c r="AF58" i="7"/>
  <c r="AR58" i="7"/>
  <c r="F43" i="6"/>
  <c r="F44" i="6" s="1"/>
  <c r="J51" i="6"/>
  <c r="R58" i="6"/>
  <c r="AJ25" i="6"/>
  <c r="AJ33" i="6"/>
  <c r="AJ41" i="6"/>
  <c r="AJ53" i="6"/>
  <c r="AN58" i="6"/>
  <c r="AV55" i="6"/>
  <c r="AV58" i="6" s="1"/>
  <c r="D51" i="5"/>
  <c r="N55" i="5"/>
  <c r="N58" i="5" s="1"/>
  <c r="R51" i="5"/>
  <c r="R58" i="5" s="1"/>
  <c r="T43" i="5"/>
  <c r="T44" i="5" s="1"/>
  <c r="X55" i="5"/>
  <c r="AB51" i="5"/>
  <c r="AD43" i="5"/>
  <c r="AD44" i="5" s="1"/>
  <c r="AF55" i="5"/>
  <c r="AN51" i="5"/>
  <c r="AP43" i="5"/>
  <c r="AP44" i="5" s="1"/>
  <c r="AR55" i="5"/>
  <c r="AR58" i="5" s="1"/>
  <c r="AV51" i="5"/>
  <c r="AX43" i="5"/>
  <c r="AX44" i="5" s="1"/>
  <c r="D55" i="4"/>
  <c r="H43" i="4"/>
  <c r="H44" i="4" s="1"/>
  <c r="N51" i="4"/>
  <c r="R55" i="4"/>
  <c r="X51" i="4"/>
  <c r="AJ22" i="4"/>
  <c r="Z43" i="4"/>
  <c r="Z44" i="4" s="1"/>
  <c r="AB55" i="4"/>
  <c r="AF51" i="4"/>
  <c r="AH43" i="4"/>
  <c r="AH44" i="4" s="1"/>
  <c r="AN55" i="4"/>
  <c r="AR51" i="4"/>
  <c r="AT43" i="4"/>
  <c r="AT44" i="4" s="1"/>
  <c r="AV55" i="4"/>
  <c r="AV58" i="4" s="1"/>
  <c r="D51" i="3"/>
  <c r="N55" i="3"/>
  <c r="R51" i="3"/>
  <c r="R58" i="3" s="1"/>
  <c r="T43" i="3"/>
  <c r="T44" i="3" s="1"/>
  <c r="X55" i="3"/>
  <c r="AB51" i="3"/>
  <c r="AD43" i="3"/>
  <c r="AD44" i="3" s="1"/>
  <c r="AF55" i="3"/>
  <c r="AN51" i="3"/>
  <c r="AP43" i="3"/>
  <c r="AP44" i="3" s="1"/>
  <c r="AR55" i="3"/>
  <c r="AR58" i="3" s="1"/>
  <c r="AX43" i="3"/>
  <c r="AX44" i="3" s="1"/>
  <c r="D55" i="2"/>
  <c r="H43" i="2"/>
  <c r="H44" i="2" s="1"/>
  <c r="N51" i="2"/>
  <c r="R55" i="2"/>
  <c r="X51" i="2"/>
  <c r="AJ22" i="2"/>
  <c r="Z43" i="2"/>
  <c r="Z44" i="2" s="1"/>
  <c r="AB55" i="2"/>
  <c r="AF51" i="2"/>
  <c r="AH43" i="2"/>
  <c r="AH44" i="2" s="1"/>
  <c r="AN55" i="2"/>
  <c r="AT43" i="2"/>
  <c r="AT44" i="2" s="1"/>
  <c r="AV55" i="2"/>
  <c r="AJ27" i="5"/>
  <c r="AJ35" i="5"/>
  <c r="AJ45" i="5"/>
  <c r="AJ46" i="5" s="1"/>
  <c r="Z46" i="5"/>
  <c r="AJ56" i="5"/>
  <c r="AJ57" i="5" s="1"/>
  <c r="Z57" i="5"/>
  <c r="AJ23" i="4"/>
  <c r="AJ31" i="4"/>
  <c r="AJ39" i="4"/>
  <c r="AJ50" i="4"/>
  <c r="J43" i="3"/>
  <c r="J44" i="3" s="1"/>
  <c r="P58" i="3"/>
  <c r="AJ27" i="3"/>
  <c r="AJ35" i="3"/>
  <c r="AJ45" i="3"/>
  <c r="AJ46" i="3" s="1"/>
  <c r="Z46" i="3"/>
  <c r="AJ56" i="3"/>
  <c r="AJ57" i="3" s="1"/>
  <c r="Z57" i="3"/>
  <c r="AT58" i="3"/>
  <c r="AJ23" i="2"/>
  <c r="AJ31" i="2"/>
  <c r="AJ39" i="2"/>
  <c r="AJ50" i="2"/>
  <c r="AX58" i="2"/>
  <c r="AT55" i="6"/>
  <c r="AT58" i="6" s="1"/>
  <c r="AX51" i="6"/>
  <c r="D43" i="5"/>
  <c r="H51" i="5"/>
  <c r="R43" i="5"/>
  <c r="R44" i="5" s="1"/>
  <c r="T55" i="5"/>
  <c r="T58" i="5" s="1"/>
  <c r="AJ47" i="5"/>
  <c r="Z51" i="5"/>
  <c r="AB43" i="5"/>
  <c r="AB44" i="5" s="1"/>
  <c r="AH51" i="5"/>
  <c r="AN43" i="5"/>
  <c r="AN44" i="5" s="1"/>
  <c r="AT51" i="5"/>
  <c r="AV43" i="5"/>
  <c r="AV44" i="5" s="1"/>
  <c r="H55" i="4"/>
  <c r="N43" i="4"/>
  <c r="N44" i="4" s="1"/>
  <c r="T51" i="4"/>
  <c r="T58" i="4" s="1"/>
  <c r="X43" i="4"/>
  <c r="X44" i="4" s="1"/>
  <c r="AJ52" i="4"/>
  <c r="Z55" i="4"/>
  <c r="AD51" i="4"/>
  <c r="AD58" i="4" s="1"/>
  <c r="AF43" i="4"/>
  <c r="AF44" i="4" s="1"/>
  <c r="AH55" i="4"/>
  <c r="AH58" i="4" s="1"/>
  <c r="AP51" i="4"/>
  <c r="AR43" i="4"/>
  <c r="AR44" i="4" s="1"/>
  <c r="AR58" i="4" s="1"/>
  <c r="AX51" i="4"/>
  <c r="AX58" i="4" s="1"/>
  <c r="D43" i="3"/>
  <c r="H51" i="3"/>
  <c r="R43" i="3"/>
  <c r="R44" i="3" s="1"/>
  <c r="T55" i="3"/>
  <c r="AJ47" i="3"/>
  <c r="Z51" i="3"/>
  <c r="AB43" i="3"/>
  <c r="AB44" i="3" s="1"/>
  <c r="AB58" i="3" s="1"/>
  <c r="AD55" i="3"/>
  <c r="AH51" i="3"/>
  <c r="AN43" i="3"/>
  <c r="AN44" i="3" s="1"/>
  <c r="AP55" i="3"/>
  <c r="AP58" i="3" s="1"/>
  <c r="AT51" i="3"/>
  <c r="AV43" i="3"/>
  <c r="AV44" i="3" s="1"/>
  <c r="AX55" i="3"/>
  <c r="H55" i="2"/>
  <c r="N43" i="2"/>
  <c r="N44" i="2" s="1"/>
  <c r="T51" i="2"/>
  <c r="T58" i="2" s="1"/>
  <c r="X43" i="2"/>
  <c r="X44" i="2" s="1"/>
  <c r="AJ52" i="2"/>
  <c r="AJ55" i="2" s="1"/>
  <c r="Z55" i="2"/>
  <c r="AD51" i="2"/>
  <c r="AD58" i="2" s="1"/>
  <c r="AF43" i="2"/>
  <c r="AF44" i="2" s="1"/>
  <c r="AH55" i="2"/>
  <c r="AH58" i="2" s="1"/>
  <c r="AP51" i="2"/>
  <c r="AP58" i="2" s="1"/>
  <c r="AR43" i="2"/>
  <c r="AR44" i="2" s="1"/>
  <c r="AT55" i="2"/>
  <c r="AX51" i="2"/>
  <c r="J55" i="5"/>
  <c r="P43" i="5"/>
  <c r="P44" i="5" s="1"/>
  <c r="P58" i="5" s="1"/>
  <c r="AJ29" i="5"/>
  <c r="AJ37" i="5"/>
  <c r="AJ48" i="5"/>
  <c r="F43" i="4"/>
  <c r="F44" i="4" s="1"/>
  <c r="J51" i="4"/>
  <c r="R58" i="4"/>
  <c r="AJ25" i="4"/>
  <c r="AJ33" i="4"/>
  <c r="AJ41" i="4"/>
  <c r="AJ53" i="4"/>
  <c r="J55" i="3"/>
  <c r="P43" i="3"/>
  <c r="P44" i="3" s="1"/>
  <c r="AJ29" i="3"/>
  <c r="AJ37" i="3"/>
  <c r="AJ48" i="3"/>
  <c r="F43" i="2"/>
  <c r="F44" i="2" s="1"/>
  <c r="J51" i="2"/>
  <c r="AJ25" i="2"/>
  <c r="AJ33" i="2"/>
  <c r="AJ41" i="2"/>
  <c r="AJ53" i="2"/>
  <c r="AN58" i="2"/>
  <c r="AV51" i="6"/>
  <c r="AX43" i="6"/>
  <c r="AX44" i="6" s="1"/>
  <c r="D55" i="5"/>
  <c r="H43" i="5"/>
  <c r="H44" i="5" s="1"/>
  <c r="N51" i="5"/>
  <c r="R55" i="5"/>
  <c r="X51" i="5"/>
  <c r="X58" i="5" s="1"/>
  <c r="AJ22" i="5"/>
  <c r="Z43" i="5"/>
  <c r="Z44" i="5" s="1"/>
  <c r="AB55" i="5"/>
  <c r="AF51" i="5"/>
  <c r="AF58" i="5" s="1"/>
  <c r="AH43" i="5"/>
  <c r="AH44" i="5" s="1"/>
  <c r="AN55" i="5"/>
  <c r="AR51" i="5"/>
  <c r="AT43" i="5"/>
  <c r="AT44" i="5" s="1"/>
  <c r="AV55" i="5"/>
  <c r="D51" i="4"/>
  <c r="N55" i="4"/>
  <c r="N58" i="4"/>
  <c r="R51" i="4"/>
  <c r="T43" i="4"/>
  <c r="T44" i="4" s="1"/>
  <c r="X55" i="4"/>
  <c r="AB51" i="4"/>
  <c r="AB58" i="4" s="1"/>
  <c r="AD43" i="4"/>
  <c r="AD44" i="4" s="1"/>
  <c r="AF55" i="4"/>
  <c r="AN51" i="4"/>
  <c r="AN58" i="4" s="1"/>
  <c r="AP43" i="4"/>
  <c r="AP44" i="4" s="1"/>
  <c r="AR55" i="4"/>
  <c r="AV51" i="4"/>
  <c r="AX43" i="4"/>
  <c r="AX44" i="4" s="1"/>
  <c r="D55" i="3"/>
  <c r="H43" i="3"/>
  <c r="H44" i="3" s="1"/>
  <c r="N51" i="3"/>
  <c r="N58" i="3" s="1"/>
  <c r="R55" i="3"/>
  <c r="X51" i="3"/>
  <c r="X58" i="3" s="1"/>
  <c r="AJ22" i="3"/>
  <c r="Z43" i="3"/>
  <c r="Z44" i="3" s="1"/>
  <c r="AB55" i="3"/>
  <c r="AF51" i="3"/>
  <c r="AF58" i="3" s="1"/>
  <c r="AH43" i="3"/>
  <c r="AH44" i="3" s="1"/>
  <c r="AN55" i="3"/>
  <c r="AR51" i="3"/>
  <c r="AT43" i="3"/>
  <c r="AT44" i="3" s="1"/>
  <c r="AV55" i="3"/>
  <c r="D51" i="2"/>
  <c r="N55" i="2"/>
  <c r="N58" i="2"/>
  <c r="R51" i="2"/>
  <c r="R58" i="2" s="1"/>
  <c r="T43" i="2"/>
  <c r="T44" i="2" s="1"/>
  <c r="X55" i="2"/>
  <c r="AB51" i="2"/>
  <c r="AB58" i="2" s="1"/>
  <c r="AD43" i="2"/>
  <c r="AD44" i="2" s="1"/>
  <c r="AF55" i="2"/>
  <c r="AN51" i="2"/>
  <c r="AP43" i="2"/>
  <c r="AP44" i="2" s="1"/>
  <c r="AR55" i="2"/>
  <c r="AV51" i="2"/>
  <c r="AV58" i="2" s="1"/>
  <c r="AX43" i="2"/>
  <c r="AX44" i="2" s="1"/>
  <c r="AT58" i="4"/>
  <c r="AX58" i="3"/>
  <c r="J44" i="2"/>
  <c r="AJ45" i="2"/>
  <c r="AJ46" i="2" s="1"/>
  <c r="Z46" i="2"/>
  <c r="AJ56" i="2"/>
  <c r="AJ57" i="2" s="1"/>
  <c r="Z57" i="2"/>
  <c r="AT58" i="2"/>
  <c r="AT51" i="6"/>
  <c r="AV43" i="6"/>
  <c r="AV44" i="6" s="1"/>
  <c r="AX55" i="6"/>
  <c r="AX58" i="6" s="1"/>
  <c r="H55" i="5"/>
  <c r="N43" i="5"/>
  <c r="N44" i="5" s="1"/>
  <c r="T51" i="5"/>
  <c r="X43" i="5"/>
  <c r="X44" i="5" s="1"/>
  <c r="AJ52" i="5"/>
  <c r="AJ55" i="5" s="1"/>
  <c r="Z55" i="5"/>
  <c r="AD51" i="5"/>
  <c r="AD58" i="5" s="1"/>
  <c r="AF43" i="5"/>
  <c r="AF44" i="5" s="1"/>
  <c r="AH55" i="5"/>
  <c r="AH58" i="5" s="1"/>
  <c r="AP51" i="5"/>
  <c r="AP58" i="5" s="1"/>
  <c r="AR43" i="5"/>
  <c r="AR44" i="5" s="1"/>
  <c r="AT55" i="5"/>
  <c r="AT58" i="5" s="1"/>
  <c r="AX51" i="5"/>
  <c r="AX58" i="5" s="1"/>
  <c r="D43" i="4"/>
  <c r="H51" i="4"/>
  <c r="R43" i="4"/>
  <c r="R44" i="4" s="1"/>
  <c r="AJ47" i="4"/>
  <c r="AJ51" i="4" s="1"/>
  <c r="Z51" i="4"/>
  <c r="AB43" i="4"/>
  <c r="AB44" i="4" s="1"/>
  <c r="AH51" i="4"/>
  <c r="AN43" i="4"/>
  <c r="AN44" i="4" s="1"/>
  <c r="AP55" i="4"/>
  <c r="AP58" i="4" s="1"/>
  <c r="AT51" i="4"/>
  <c r="AV43" i="4"/>
  <c r="AV44" i="4" s="1"/>
  <c r="N43" i="3"/>
  <c r="N44" i="3" s="1"/>
  <c r="T51" i="3"/>
  <c r="T58" i="3" s="1"/>
  <c r="X43" i="3"/>
  <c r="X44" i="3" s="1"/>
  <c r="AJ52" i="3"/>
  <c r="Z55" i="3"/>
  <c r="AD51" i="3"/>
  <c r="AD58" i="3" s="1"/>
  <c r="AF43" i="3"/>
  <c r="AF44" i="3" s="1"/>
  <c r="AH55" i="3"/>
  <c r="AH58" i="3" s="1"/>
  <c r="AP51" i="3"/>
  <c r="AR43" i="3"/>
  <c r="AR44" i="3" s="1"/>
  <c r="AT55" i="3"/>
  <c r="AX51" i="3"/>
  <c r="D43" i="2"/>
  <c r="H51" i="2"/>
  <c r="R43" i="2"/>
  <c r="R44" i="2" s="1"/>
  <c r="AJ47" i="2"/>
  <c r="Z51" i="2"/>
  <c r="AB43" i="2"/>
  <c r="AB44" i="2" s="1"/>
  <c r="AN43" i="2"/>
  <c r="AN44" i="2" s="1"/>
  <c r="AV43" i="2"/>
  <c r="AV44" i="2" s="1"/>
  <c r="F43" i="5"/>
  <c r="F44" i="5" s="1"/>
  <c r="J51" i="5"/>
  <c r="AJ25" i="5"/>
  <c r="AJ33" i="5"/>
  <c r="AJ41" i="5"/>
  <c r="AJ53" i="5"/>
  <c r="AB58" i="5"/>
  <c r="AN58" i="5"/>
  <c r="AV58" i="5"/>
  <c r="J55" i="4"/>
  <c r="P43" i="4"/>
  <c r="P44" i="4" s="1"/>
  <c r="P58" i="4" s="1"/>
  <c r="X58" i="4"/>
  <c r="AJ29" i="4"/>
  <c r="AJ37" i="4"/>
  <c r="AJ48" i="4"/>
  <c r="AF58" i="4"/>
  <c r="F43" i="3"/>
  <c r="F44" i="3" s="1"/>
  <c r="J51" i="3"/>
  <c r="AJ25" i="3"/>
  <c r="AJ33" i="3"/>
  <c r="AJ41" i="3"/>
  <c r="AJ53" i="3"/>
  <c r="AN58" i="3"/>
  <c r="AV58" i="3"/>
  <c r="J55" i="2"/>
  <c r="P43" i="2"/>
  <c r="P44" i="2" s="1"/>
  <c r="P58" i="2" s="1"/>
  <c r="X58" i="2"/>
  <c r="AJ29" i="2"/>
  <c r="AJ37" i="2"/>
  <c r="AJ48" i="2"/>
  <c r="AF58" i="2"/>
  <c r="AR58" i="2"/>
  <c r="D191" i="50"/>
  <c r="E191" i="50"/>
  <c r="F191" i="50"/>
  <c r="G191" i="50"/>
  <c r="H191" i="50"/>
  <c r="I191" i="50"/>
  <c r="J191" i="50"/>
  <c r="K191" i="50"/>
  <c r="L191" i="50"/>
  <c r="M191" i="50"/>
  <c r="N191" i="50"/>
  <c r="O191" i="50"/>
  <c r="P191" i="50"/>
  <c r="Q191" i="50"/>
  <c r="R191" i="50"/>
  <c r="S191" i="50"/>
  <c r="T191" i="50"/>
  <c r="U191" i="50"/>
  <c r="D192" i="50"/>
  <c r="E192" i="50"/>
  <c r="F192" i="50"/>
  <c r="G192" i="50"/>
  <c r="H192" i="50"/>
  <c r="I192" i="50"/>
  <c r="J192" i="50"/>
  <c r="K192" i="50"/>
  <c r="L192" i="50"/>
  <c r="M192" i="50"/>
  <c r="N192" i="50"/>
  <c r="O192" i="50"/>
  <c r="P192" i="50"/>
  <c r="Q192" i="50"/>
  <c r="R192" i="50"/>
  <c r="S192" i="50"/>
  <c r="T192" i="50"/>
  <c r="U192" i="50"/>
  <c r="D193" i="50"/>
  <c r="E193" i="50"/>
  <c r="E216" i="50" s="1"/>
  <c r="F193" i="50"/>
  <c r="G193" i="50"/>
  <c r="H193" i="50"/>
  <c r="I193" i="50"/>
  <c r="J193" i="50"/>
  <c r="K193" i="50"/>
  <c r="L193" i="50"/>
  <c r="M193" i="50"/>
  <c r="N193" i="50"/>
  <c r="O193" i="50"/>
  <c r="P193" i="50"/>
  <c r="Q193" i="50"/>
  <c r="R193" i="50"/>
  <c r="S193" i="50"/>
  <c r="T193" i="50"/>
  <c r="U193" i="50"/>
  <c r="D194" i="50"/>
  <c r="E194" i="50"/>
  <c r="F194" i="50"/>
  <c r="G194" i="50"/>
  <c r="H194" i="50"/>
  <c r="I194" i="50"/>
  <c r="J194" i="50"/>
  <c r="K194" i="50"/>
  <c r="L194" i="50"/>
  <c r="M194" i="50"/>
  <c r="N194" i="50"/>
  <c r="O194" i="50"/>
  <c r="P194" i="50"/>
  <c r="Q194" i="50"/>
  <c r="R194" i="50"/>
  <c r="S194" i="50"/>
  <c r="T194" i="50"/>
  <c r="U194" i="50"/>
  <c r="D195" i="50"/>
  <c r="E195" i="50"/>
  <c r="F195" i="50"/>
  <c r="G195" i="50"/>
  <c r="H195" i="50"/>
  <c r="I195" i="50"/>
  <c r="J195" i="50"/>
  <c r="K195" i="50"/>
  <c r="L195" i="50"/>
  <c r="M195" i="50"/>
  <c r="N195" i="50"/>
  <c r="O195" i="50"/>
  <c r="P195" i="50"/>
  <c r="Q195" i="50"/>
  <c r="R195" i="50"/>
  <c r="S195" i="50"/>
  <c r="T195" i="50"/>
  <c r="U195" i="50"/>
  <c r="D196" i="50"/>
  <c r="E196" i="50"/>
  <c r="F196" i="50"/>
  <c r="G196" i="50"/>
  <c r="H196" i="50"/>
  <c r="I196" i="50"/>
  <c r="J196" i="50"/>
  <c r="K196" i="50"/>
  <c r="L196" i="50"/>
  <c r="M196" i="50"/>
  <c r="N196" i="50"/>
  <c r="O196" i="50"/>
  <c r="P196" i="50"/>
  <c r="Q196" i="50"/>
  <c r="R196" i="50"/>
  <c r="S196" i="50"/>
  <c r="T196" i="50"/>
  <c r="U196" i="50"/>
  <c r="D197" i="50"/>
  <c r="E197" i="50"/>
  <c r="F197" i="50"/>
  <c r="G197" i="50"/>
  <c r="H197" i="50"/>
  <c r="I197" i="50"/>
  <c r="J197" i="50"/>
  <c r="K197" i="50"/>
  <c r="L197" i="50"/>
  <c r="M197" i="50"/>
  <c r="N197" i="50"/>
  <c r="O197" i="50"/>
  <c r="P197" i="50"/>
  <c r="Q197" i="50"/>
  <c r="R197" i="50"/>
  <c r="S197" i="50"/>
  <c r="T197" i="50"/>
  <c r="U197" i="50"/>
  <c r="D198" i="50"/>
  <c r="E198" i="50"/>
  <c r="F198" i="50"/>
  <c r="G198" i="50"/>
  <c r="H198" i="50"/>
  <c r="I198" i="50"/>
  <c r="J198" i="50"/>
  <c r="K198" i="50"/>
  <c r="L198" i="50"/>
  <c r="M198" i="50"/>
  <c r="N198" i="50"/>
  <c r="O198" i="50"/>
  <c r="P198" i="50"/>
  <c r="Q198" i="50"/>
  <c r="R198" i="50"/>
  <c r="S198" i="50"/>
  <c r="T198" i="50"/>
  <c r="U198" i="50"/>
  <c r="D199" i="50"/>
  <c r="E199" i="50"/>
  <c r="F199" i="50"/>
  <c r="G199" i="50"/>
  <c r="H199" i="50"/>
  <c r="I199" i="50"/>
  <c r="J199" i="50"/>
  <c r="K199" i="50"/>
  <c r="L199" i="50"/>
  <c r="M199" i="50"/>
  <c r="N199" i="50"/>
  <c r="O199" i="50"/>
  <c r="P199" i="50"/>
  <c r="Q199" i="50"/>
  <c r="R199" i="50"/>
  <c r="S199" i="50"/>
  <c r="T199" i="50"/>
  <c r="U199" i="50"/>
  <c r="D200" i="50"/>
  <c r="E200" i="50"/>
  <c r="F200" i="50"/>
  <c r="G200" i="50"/>
  <c r="H200" i="50"/>
  <c r="I200" i="50"/>
  <c r="J200" i="50"/>
  <c r="K200" i="50"/>
  <c r="L200" i="50"/>
  <c r="M200" i="50"/>
  <c r="N200" i="50"/>
  <c r="O200" i="50"/>
  <c r="P200" i="50"/>
  <c r="Q200" i="50"/>
  <c r="R200" i="50"/>
  <c r="S200" i="50"/>
  <c r="T200" i="50"/>
  <c r="U200" i="50"/>
  <c r="D201" i="50"/>
  <c r="E201" i="50"/>
  <c r="F201" i="50"/>
  <c r="G201" i="50"/>
  <c r="H201" i="50"/>
  <c r="I201" i="50"/>
  <c r="J201" i="50"/>
  <c r="K201" i="50"/>
  <c r="L201" i="50"/>
  <c r="M201" i="50"/>
  <c r="N201" i="50"/>
  <c r="O201" i="50"/>
  <c r="P201" i="50"/>
  <c r="Q201" i="50"/>
  <c r="R201" i="50"/>
  <c r="S201" i="50"/>
  <c r="T201" i="50"/>
  <c r="U201" i="50"/>
  <c r="D202" i="50"/>
  <c r="E202" i="50"/>
  <c r="F202" i="50"/>
  <c r="G202" i="50"/>
  <c r="H202" i="50"/>
  <c r="I202" i="50"/>
  <c r="J202" i="50"/>
  <c r="K202" i="50"/>
  <c r="L202" i="50"/>
  <c r="M202" i="50"/>
  <c r="N202" i="50"/>
  <c r="O202" i="50"/>
  <c r="P202" i="50"/>
  <c r="Q202" i="50"/>
  <c r="R202" i="50"/>
  <c r="S202" i="50"/>
  <c r="T202" i="50"/>
  <c r="U202" i="50"/>
  <c r="D203" i="50"/>
  <c r="E203" i="50"/>
  <c r="F203" i="50"/>
  <c r="G203" i="50"/>
  <c r="H203" i="50"/>
  <c r="I203" i="50"/>
  <c r="J203" i="50"/>
  <c r="K203" i="50"/>
  <c r="L203" i="50"/>
  <c r="M203" i="50"/>
  <c r="N203" i="50"/>
  <c r="O203" i="50"/>
  <c r="P203" i="50"/>
  <c r="Q203" i="50"/>
  <c r="R203" i="50"/>
  <c r="S203" i="50"/>
  <c r="T203" i="50"/>
  <c r="U203" i="50"/>
  <c r="D204" i="50"/>
  <c r="E204" i="50"/>
  <c r="F204" i="50"/>
  <c r="G204" i="50"/>
  <c r="H204" i="50"/>
  <c r="I204" i="50"/>
  <c r="J204" i="50"/>
  <c r="K204" i="50"/>
  <c r="L204" i="50"/>
  <c r="M204" i="50"/>
  <c r="N204" i="50"/>
  <c r="O204" i="50"/>
  <c r="P204" i="50"/>
  <c r="Q204" i="50"/>
  <c r="R204" i="50"/>
  <c r="S204" i="50"/>
  <c r="T204" i="50"/>
  <c r="U204" i="50"/>
  <c r="D205" i="50"/>
  <c r="E205" i="50"/>
  <c r="F205" i="50"/>
  <c r="G205" i="50"/>
  <c r="H205" i="50"/>
  <c r="I205" i="50"/>
  <c r="J205" i="50"/>
  <c r="K205" i="50"/>
  <c r="L205" i="50"/>
  <c r="M205" i="50"/>
  <c r="N205" i="50"/>
  <c r="O205" i="50"/>
  <c r="P205" i="50"/>
  <c r="Q205" i="50"/>
  <c r="R205" i="50"/>
  <c r="S205" i="50"/>
  <c r="T205" i="50"/>
  <c r="U205" i="50"/>
  <c r="D206" i="50"/>
  <c r="E206" i="50"/>
  <c r="F206" i="50"/>
  <c r="G206" i="50"/>
  <c r="H206" i="50"/>
  <c r="I206" i="50"/>
  <c r="J206" i="50"/>
  <c r="K206" i="50"/>
  <c r="L206" i="50"/>
  <c r="M206" i="50"/>
  <c r="N206" i="50"/>
  <c r="O206" i="50"/>
  <c r="P206" i="50"/>
  <c r="Q206" i="50"/>
  <c r="R206" i="50"/>
  <c r="S206" i="50"/>
  <c r="T206" i="50"/>
  <c r="U206" i="50"/>
  <c r="D207" i="50"/>
  <c r="E207" i="50"/>
  <c r="F207" i="50"/>
  <c r="G207" i="50"/>
  <c r="H207" i="50"/>
  <c r="I207" i="50"/>
  <c r="J207" i="50"/>
  <c r="K207" i="50"/>
  <c r="L207" i="50"/>
  <c r="M207" i="50"/>
  <c r="N207" i="50"/>
  <c r="O207" i="50"/>
  <c r="P207" i="50"/>
  <c r="Q207" i="50"/>
  <c r="R207" i="50"/>
  <c r="S207" i="50"/>
  <c r="T207" i="50"/>
  <c r="U207" i="50"/>
  <c r="D208" i="50"/>
  <c r="E208" i="50"/>
  <c r="F208" i="50"/>
  <c r="G208" i="50"/>
  <c r="H208" i="50"/>
  <c r="I208" i="50"/>
  <c r="J208" i="50"/>
  <c r="K208" i="50"/>
  <c r="L208" i="50"/>
  <c r="M208" i="50"/>
  <c r="N208" i="50"/>
  <c r="O208" i="50"/>
  <c r="P208" i="50"/>
  <c r="Q208" i="50"/>
  <c r="R208" i="50"/>
  <c r="S208" i="50"/>
  <c r="T208" i="50"/>
  <c r="U208" i="50"/>
  <c r="D209" i="50"/>
  <c r="E209" i="50"/>
  <c r="F209" i="50"/>
  <c r="G209" i="50"/>
  <c r="H209" i="50"/>
  <c r="I209" i="50"/>
  <c r="J209" i="50"/>
  <c r="K209" i="50"/>
  <c r="L209" i="50"/>
  <c r="M209" i="50"/>
  <c r="N209" i="50"/>
  <c r="O209" i="50"/>
  <c r="P209" i="50"/>
  <c r="Q209" i="50"/>
  <c r="R209" i="50"/>
  <c r="S209" i="50"/>
  <c r="T209" i="50"/>
  <c r="U209" i="50"/>
  <c r="D210" i="50"/>
  <c r="E210" i="50"/>
  <c r="F210" i="50"/>
  <c r="G210" i="50"/>
  <c r="H210" i="50"/>
  <c r="I210" i="50"/>
  <c r="J210" i="50"/>
  <c r="K210" i="50"/>
  <c r="L210" i="50"/>
  <c r="M210" i="50"/>
  <c r="N210" i="50"/>
  <c r="O210" i="50"/>
  <c r="P210" i="50"/>
  <c r="Q210" i="50"/>
  <c r="R210" i="50"/>
  <c r="S210" i="50"/>
  <c r="T210" i="50"/>
  <c r="U210" i="50"/>
  <c r="D211" i="50"/>
  <c r="E211" i="50"/>
  <c r="F211" i="50"/>
  <c r="G211" i="50"/>
  <c r="H211" i="50"/>
  <c r="I211" i="50"/>
  <c r="J211" i="50"/>
  <c r="K211" i="50"/>
  <c r="L211" i="50"/>
  <c r="M211" i="50"/>
  <c r="N211" i="50"/>
  <c r="O211" i="50"/>
  <c r="P211" i="50"/>
  <c r="Q211" i="50"/>
  <c r="R211" i="50"/>
  <c r="S211" i="50"/>
  <c r="T211" i="50"/>
  <c r="U211" i="50"/>
  <c r="D212" i="50"/>
  <c r="E212" i="50"/>
  <c r="F212" i="50"/>
  <c r="G212" i="50"/>
  <c r="H212" i="50"/>
  <c r="I212" i="50"/>
  <c r="J212" i="50"/>
  <c r="K212" i="50"/>
  <c r="L212" i="50"/>
  <c r="M212" i="50"/>
  <c r="N212" i="50"/>
  <c r="O212" i="50"/>
  <c r="P212" i="50"/>
  <c r="Q212" i="50"/>
  <c r="R212" i="50"/>
  <c r="S212" i="50"/>
  <c r="T212" i="50"/>
  <c r="U212" i="50"/>
  <c r="D213" i="50"/>
  <c r="E213" i="50"/>
  <c r="F213" i="50"/>
  <c r="G213" i="50"/>
  <c r="H213" i="50"/>
  <c r="I213" i="50"/>
  <c r="J213" i="50"/>
  <c r="K213" i="50"/>
  <c r="L213" i="50"/>
  <c r="M213" i="50"/>
  <c r="N213" i="50"/>
  <c r="O213" i="50"/>
  <c r="P213" i="50"/>
  <c r="Q213" i="50"/>
  <c r="R213" i="50"/>
  <c r="S213" i="50"/>
  <c r="T213" i="50"/>
  <c r="U213" i="50"/>
  <c r="D214" i="50"/>
  <c r="E214" i="50"/>
  <c r="F214" i="50"/>
  <c r="G214" i="50"/>
  <c r="H214" i="50"/>
  <c r="I214" i="50"/>
  <c r="J214" i="50"/>
  <c r="K214" i="50"/>
  <c r="L214" i="50"/>
  <c r="M214" i="50"/>
  <c r="N214" i="50"/>
  <c r="O214" i="50"/>
  <c r="P214" i="50"/>
  <c r="Q214" i="50"/>
  <c r="R214" i="50"/>
  <c r="S214" i="50"/>
  <c r="T214" i="50"/>
  <c r="U214" i="50"/>
  <c r="D215" i="50"/>
  <c r="E215" i="50"/>
  <c r="F215" i="50"/>
  <c r="G215" i="50"/>
  <c r="H215" i="50"/>
  <c r="I215" i="50"/>
  <c r="J215" i="50"/>
  <c r="K215" i="50"/>
  <c r="L215" i="50"/>
  <c r="M215" i="50"/>
  <c r="N215" i="50"/>
  <c r="O215" i="50"/>
  <c r="P215" i="50"/>
  <c r="Q215" i="50"/>
  <c r="R215" i="50"/>
  <c r="S215" i="50"/>
  <c r="T215" i="50"/>
  <c r="U215" i="50"/>
  <c r="E190" i="50"/>
  <c r="F190" i="50"/>
  <c r="G190" i="50"/>
  <c r="H190" i="50"/>
  <c r="I190" i="50"/>
  <c r="J190" i="50"/>
  <c r="K190" i="50"/>
  <c r="L190" i="50"/>
  <c r="M190" i="50"/>
  <c r="N190" i="50"/>
  <c r="O190" i="50"/>
  <c r="P190" i="50"/>
  <c r="P216" i="50" s="1"/>
  <c r="Q190" i="50"/>
  <c r="R190" i="50"/>
  <c r="S190" i="50"/>
  <c r="T190" i="50"/>
  <c r="U190" i="50"/>
  <c r="D190" i="50"/>
  <c r="U185" i="50"/>
  <c r="T185" i="50"/>
  <c r="S185" i="50"/>
  <c r="R185" i="50"/>
  <c r="Q185" i="50"/>
  <c r="P185" i="50"/>
  <c r="O185" i="50"/>
  <c r="N185" i="50"/>
  <c r="M185" i="50"/>
  <c r="L185" i="50"/>
  <c r="K185" i="50"/>
  <c r="J185" i="50"/>
  <c r="I185" i="50"/>
  <c r="H185" i="50"/>
  <c r="G185" i="50"/>
  <c r="F185" i="50"/>
  <c r="E185" i="50"/>
  <c r="D185" i="50"/>
  <c r="E154" i="50"/>
  <c r="F154" i="50"/>
  <c r="G154" i="50"/>
  <c r="H154" i="50"/>
  <c r="I154" i="50"/>
  <c r="J154" i="50"/>
  <c r="K154" i="50"/>
  <c r="L154" i="50"/>
  <c r="M154" i="50"/>
  <c r="N154" i="50"/>
  <c r="O154" i="50"/>
  <c r="P154" i="50"/>
  <c r="Q154" i="50"/>
  <c r="R154" i="50"/>
  <c r="S154" i="50"/>
  <c r="T154" i="50"/>
  <c r="U154" i="50"/>
  <c r="D154" i="50"/>
  <c r="D93" i="50"/>
  <c r="E93" i="50"/>
  <c r="F93" i="50"/>
  <c r="G93" i="50"/>
  <c r="H93" i="50"/>
  <c r="I93" i="50"/>
  <c r="J93" i="50"/>
  <c r="K93" i="50"/>
  <c r="L93" i="50"/>
  <c r="M93" i="50"/>
  <c r="N93" i="50"/>
  <c r="O93" i="50"/>
  <c r="P93" i="50"/>
  <c r="Q93" i="50"/>
  <c r="R93" i="50"/>
  <c r="S93" i="50"/>
  <c r="T93" i="50"/>
  <c r="U93" i="50"/>
  <c r="D94" i="50"/>
  <c r="E94" i="50"/>
  <c r="F94" i="50"/>
  <c r="G94" i="50"/>
  <c r="H94" i="50"/>
  <c r="I94" i="50"/>
  <c r="J94" i="50"/>
  <c r="K94" i="50"/>
  <c r="L94" i="50"/>
  <c r="M94" i="50"/>
  <c r="N94" i="50"/>
  <c r="O94" i="50"/>
  <c r="P94" i="50"/>
  <c r="Q94" i="50"/>
  <c r="R94" i="50"/>
  <c r="S94" i="50"/>
  <c r="T94" i="50"/>
  <c r="U94" i="50"/>
  <c r="D95" i="50"/>
  <c r="E95" i="50"/>
  <c r="F95" i="50"/>
  <c r="G95" i="50"/>
  <c r="H95" i="50"/>
  <c r="I95" i="50"/>
  <c r="J95" i="50"/>
  <c r="K95" i="50"/>
  <c r="L95" i="50"/>
  <c r="M95" i="50"/>
  <c r="N95" i="50"/>
  <c r="O95" i="50"/>
  <c r="P95" i="50"/>
  <c r="Q95" i="50"/>
  <c r="R95" i="50"/>
  <c r="S95" i="50"/>
  <c r="T95" i="50"/>
  <c r="U95" i="50"/>
  <c r="D96" i="50"/>
  <c r="E96" i="50"/>
  <c r="F96" i="50"/>
  <c r="G96" i="50"/>
  <c r="H96" i="50"/>
  <c r="I96" i="50"/>
  <c r="J96" i="50"/>
  <c r="K96" i="50"/>
  <c r="L96" i="50"/>
  <c r="M96" i="50"/>
  <c r="N96" i="50"/>
  <c r="O96" i="50"/>
  <c r="P96" i="50"/>
  <c r="Q96" i="50"/>
  <c r="R96" i="50"/>
  <c r="S96" i="50"/>
  <c r="T96" i="50"/>
  <c r="U96" i="50"/>
  <c r="D97" i="50"/>
  <c r="E97" i="50"/>
  <c r="F97" i="50"/>
  <c r="G97" i="50"/>
  <c r="H97" i="50"/>
  <c r="I97" i="50"/>
  <c r="J97" i="50"/>
  <c r="K97" i="50"/>
  <c r="L97" i="50"/>
  <c r="M97" i="50"/>
  <c r="N97" i="50"/>
  <c r="O97" i="50"/>
  <c r="P97" i="50"/>
  <c r="Q97" i="50"/>
  <c r="R97" i="50"/>
  <c r="S97" i="50"/>
  <c r="T97" i="50"/>
  <c r="U97" i="50"/>
  <c r="D98" i="50"/>
  <c r="E98" i="50"/>
  <c r="F98" i="50"/>
  <c r="G98" i="50"/>
  <c r="H98" i="50"/>
  <c r="I98" i="50"/>
  <c r="J98" i="50"/>
  <c r="K98" i="50"/>
  <c r="L98" i="50"/>
  <c r="M98" i="50"/>
  <c r="N98" i="50"/>
  <c r="O98" i="50"/>
  <c r="P98" i="50"/>
  <c r="Q98" i="50"/>
  <c r="R98" i="50"/>
  <c r="S98" i="50"/>
  <c r="T98" i="50"/>
  <c r="U98" i="50"/>
  <c r="D99" i="50"/>
  <c r="E99" i="50"/>
  <c r="F99" i="50"/>
  <c r="G99" i="50"/>
  <c r="H99" i="50"/>
  <c r="I99" i="50"/>
  <c r="J99" i="50"/>
  <c r="K99" i="50"/>
  <c r="L99" i="50"/>
  <c r="M99" i="50"/>
  <c r="N99" i="50"/>
  <c r="O99" i="50"/>
  <c r="P99" i="50"/>
  <c r="Q99" i="50"/>
  <c r="R99" i="50"/>
  <c r="S99" i="50"/>
  <c r="T99" i="50"/>
  <c r="U99" i="50"/>
  <c r="D100" i="50"/>
  <c r="E100" i="50"/>
  <c r="F100" i="50"/>
  <c r="G100" i="50"/>
  <c r="H100" i="50"/>
  <c r="I100" i="50"/>
  <c r="J100" i="50"/>
  <c r="K100" i="50"/>
  <c r="L100" i="50"/>
  <c r="M100" i="50"/>
  <c r="N100" i="50"/>
  <c r="O100" i="50"/>
  <c r="P100" i="50"/>
  <c r="Q100" i="50"/>
  <c r="R100" i="50"/>
  <c r="S100" i="50"/>
  <c r="T100" i="50"/>
  <c r="U100" i="50"/>
  <c r="D101" i="50"/>
  <c r="E101" i="50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R101" i="50"/>
  <c r="S101" i="50"/>
  <c r="T101" i="50"/>
  <c r="U101" i="50"/>
  <c r="D102" i="50"/>
  <c r="E102" i="50"/>
  <c r="F102" i="50"/>
  <c r="G102" i="50"/>
  <c r="H102" i="50"/>
  <c r="I102" i="50"/>
  <c r="J102" i="50"/>
  <c r="K102" i="50"/>
  <c r="L102" i="50"/>
  <c r="M102" i="50"/>
  <c r="N102" i="50"/>
  <c r="O102" i="50"/>
  <c r="P102" i="50"/>
  <c r="Q102" i="50"/>
  <c r="R102" i="50"/>
  <c r="S102" i="50"/>
  <c r="T102" i="50"/>
  <c r="U102" i="50"/>
  <c r="D103" i="50"/>
  <c r="E103" i="50"/>
  <c r="F103" i="50"/>
  <c r="G103" i="50"/>
  <c r="H103" i="50"/>
  <c r="I103" i="50"/>
  <c r="J103" i="50"/>
  <c r="K103" i="50"/>
  <c r="L103" i="50"/>
  <c r="M103" i="50"/>
  <c r="N103" i="50"/>
  <c r="O103" i="50"/>
  <c r="P103" i="50"/>
  <c r="Q103" i="50"/>
  <c r="R103" i="50"/>
  <c r="S103" i="50"/>
  <c r="T103" i="50"/>
  <c r="U103" i="50"/>
  <c r="D104" i="50"/>
  <c r="E104" i="50"/>
  <c r="F104" i="50"/>
  <c r="G104" i="50"/>
  <c r="H104" i="50"/>
  <c r="I104" i="50"/>
  <c r="J104" i="50"/>
  <c r="K104" i="50"/>
  <c r="L104" i="50"/>
  <c r="M104" i="50"/>
  <c r="N104" i="50"/>
  <c r="O104" i="50"/>
  <c r="P104" i="50"/>
  <c r="Q104" i="50"/>
  <c r="R104" i="50"/>
  <c r="S104" i="50"/>
  <c r="T104" i="50"/>
  <c r="U104" i="50"/>
  <c r="D105" i="50"/>
  <c r="E105" i="50"/>
  <c r="F105" i="50"/>
  <c r="G105" i="50"/>
  <c r="H105" i="50"/>
  <c r="I105" i="50"/>
  <c r="J105" i="50"/>
  <c r="K105" i="50"/>
  <c r="L105" i="50"/>
  <c r="M105" i="50"/>
  <c r="N105" i="50"/>
  <c r="O105" i="50"/>
  <c r="P105" i="50"/>
  <c r="Q105" i="50"/>
  <c r="R105" i="50"/>
  <c r="S105" i="50"/>
  <c r="T105" i="50"/>
  <c r="U105" i="50"/>
  <c r="D106" i="50"/>
  <c r="E106" i="50"/>
  <c r="F106" i="50"/>
  <c r="G106" i="50"/>
  <c r="H106" i="50"/>
  <c r="I106" i="50"/>
  <c r="J106" i="50"/>
  <c r="K106" i="50"/>
  <c r="L106" i="50"/>
  <c r="M106" i="50"/>
  <c r="N106" i="50"/>
  <c r="O106" i="50"/>
  <c r="P106" i="50"/>
  <c r="Q106" i="50"/>
  <c r="R106" i="50"/>
  <c r="S106" i="50"/>
  <c r="T106" i="50"/>
  <c r="U106" i="50"/>
  <c r="D107" i="50"/>
  <c r="E107" i="50"/>
  <c r="F107" i="50"/>
  <c r="G107" i="50"/>
  <c r="H107" i="50"/>
  <c r="I107" i="50"/>
  <c r="J107" i="50"/>
  <c r="K107" i="50"/>
  <c r="L107" i="50"/>
  <c r="M107" i="50"/>
  <c r="N107" i="50"/>
  <c r="O107" i="50"/>
  <c r="P107" i="50"/>
  <c r="Q107" i="50"/>
  <c r="R107" i="50"/>
  <c r="S107" i="50"/>
  <c r="T107" i="50"/>
  <c r="U107" i="50"/>
  <c r="D108" i="50"/>
  <c r="E108" i="50"/>
  <c r="F108" i="50"/>
  <c r="G108" i="50"/>
  <c r="H108" i="50"/>
  <c r="I108" i="50"/>
  <c r="J108" i="50"/>
  <c r="K108" i="50"/>
  <c r="L108" i="50"/>
  <c r="M108" i="50"/>
  <c r="N108" i="50"/>
  <c r="O108" i="50"/>
  <c r="P108" i="50"/>
  <c r="Q108" i="50"/>
  <c r="R108" i="50"/>
  <c r="S108" i="50"/>
  <c r="T108" i="50"/>
  <c r="U108" i="50"/>
  <c r="D109" i="50"/>
  <c r="E109" i="50"/>
  <c r="F109" i="50"/>
  <c r="G109" i="50"/>
  <c r="H109" i="50"/>
  <c r="I109" i="50"/>
  <c r="J109" i="50"/>
  <c r="K109" i="50"/>
  <c r="L109" i="50"/>
  <c r="M109" i="50"/>
  <c r="N109" i="50"/>
  <c r="O109" i="50"/>
  <c r="P109" i="50"/>
  <c r="Q109" i="50"/>
  <c r="R109" i="50"/>
  <c r="S109" i="50"/>
  <c r="T109" i="50"/>
  <c r="U109" i="50"/>
  <c r="D110" i="50"/>
  <c r="E110" i="50"/>
  <c r="F110" i="50"/>
  <c r="G110" i="50"/>
  <c r="H110" i="50"/>
  <c r="I110" i="50"/>
  <c r="J110" i="50"/>
  <c r="K110" i="50"/>
  <c r="L110" i="50"/>
  <c r="M110" i="50"/>
  <c r="N110" i="50"/>
  <c r="O110" i="50"/>
  <c r="P110" i="50"/>
  <c r="Q110" i="50"/>
  <c r="R110" i="50"/>
  <c r="S110" i="50"/>
  <c r="T110" i="50"/>
  <c r="U110" i="50"/>
  <c r="D111" i="50"/>
  <c r="E111" i="50"/>
  <c r="F111" i="50"/>
  <c r="G111" i="50"/>
  <c r="H111" i="50"/>
  <c r="I111" i="50"/>
  <c r="J111" i="50"/>
  <c r="K111" i="50"/>
  <c r="L111" i="50"/>
  <c r="M111" i="50"/>
  <c r="N111" i="50"/>
  <c r="O111" i="50"/>
  <c r="P111" i="50"/>
  <c r="Q111" i="50"/>
  <c r="R111" i="50"/>
  <c r="S111" i="50"/>
  <c r="T111" i="50"/>
  <c r="U111" i="50"/>
  <c r="D112" i="50"/>
  <c r="E112" i="50"/>
  <c r="F112" i="50"/>
  <c r="G112" i="50"/>
  <c r="H112" i="50"/>
  <c r="I112" i="50"/>
  <c r="J112" i="50"/>
  <c r="K112" i="50"/>
  <c r="L112" i="50"/>
  <c r="M112" i="50"/>
  <c r="N112" i="50"/>
  <c r="O112" i="50"/>
  <c r="P112" i="50"/>
  <c r="Q112" i="50"/>
  <c r="R112" i="50"/>
  <c r="S112" i="50"/>
  <c r="T112" i="50"/>
  <c r="U112" i="50"/>
  <c r="D113" i="50"/>
  <c r="E113" i="50"/>
  <c r="F113" i="50"/>
  <c r="G113" i="50"/>
  <c r="H113" i="50"/>
  <c r="I113" i="50"/>
  <c r="J113" i="50"/>
  <c r="K113" i="50"/>
  <c r="L113" i="50"/>
  <c r="M113" i="50"/>
  <c r="N113" i="50"/>
  <c r="O113" i="50"/>
  <c r="P113" i="50"/>
  <c r="Q113" i="50"/>
  <c r="R113" i="50"/>
  <c r="S113" i="50"/>
  <c r="T113" i="50"/>
  <c r="U113" i="50"/>
  <c r="D114" i="50"/>
  <c r="E114" i="50"/>
  <c r="F114" i="50"/>
  <c r="G114" i="50"/>
  <c r="H114" i="50"/>
  <c r="I114" i="50"/>
  <c r="J114" i="50"/>
  <c r="K114" i="50"/>
  <c r="L114" i="50"/>
  <c r="M114" i="50"/>
  <c r="N114" i="50"/>
  <c r="O114" i="50"/>
  <c r="P114" i="50"/>
  <c r="Q114" i="50"/>
  <c r="R114" i="50"/>
  <c r="S114" i="50"/>
  <c r="T114" i="50"/>
  <c r="U114" i="50"/>
  <c r="D115" i="50"/>
  <c r="E115" i="50"/>
  <c r="F115" i="50"/>
  <c r="G115" i="50"/>
  <c r="H115" i="50"/>
  <c r="I115" i="50"/>
  <c r="J115" i="50"/>
  <c r="K115" i="50"/>
  <c r="L115" i="50"/>
  <c r="M115" i="50"/>
  <c r="N115" i="50"/>
  <c r="O115" i="50"/>
  <c r="P115" i="50"/>
  <c r="Q115" i="50"/>
  <c r="R115" i="50"/>
  <c r="S115" i="50"/>
  <c r="T115" i="50"/>
  <c r="U115" i="50"/>
  <c r="D116" i="50"/>
  <c r="E116" i="50"/>
  <c r="F116" i="50"/>
  <c r="G116" i="50"/>
  <c r="H116" i="50"/>
  <c r="I116" i="50"/>
  <c r="J116" i="50"/>
  <c r="K116" i="50"/>
  <c r="L116" i="50"/>
  <c r="M116" i="50"/>
  <c r="N116" i="50"/>
  <c r="O116" i="50"/>
  <c r="P116" i="50"/>
  <c r="Q116" i="50"/>
  <c r="R116" i="50"/>
  <c r="S116" i="50"/>
  <c r="T116" i="50"/>
  <c r="U116" i="50"/>
  <c r="D117" i="50"/>
  <c r="E117" i="50"/>
  <c r="F117" i="50"/>
  <c r="G117" i="50"/>
  <c r="H117" i="50"/>
  <c r="I117" i="50"/>
  <c r="J117" i="50"/>
  <c r="K117" i="50"/>
  <c r="L117" i="50"/>
  <c r="M117" i="50"/>
  <c r="N117" i="50"/>
  <c r="O117" i="50"/>
  <c r="P117" i="50"/>
  <c r="Q117" i="50"/>
  <c r="R117" i="50"/>
  <c r="S117" i="50"/>
  <c r="T117" i="50"/>
  <c r="U117" i="50"/>
  <c r="D118" i="50"/>
  <c r="E118" i="50"/>
  <c r="F118" i="50"/>
  <c r="G118" i="50"/>
  <c r="H118" i="50"/>
  <c r="I118" i="50"/>
  <c r="J118" i="50"/>
  <c r="K118" i="50"/>
  <c r="L118" i="50"/>
  <c r="M118" i="50"/>
  <c r="N118" i="50"/>
  <c r="O118" i="50"/>
  <c r="P118" i="50"/>
  <c r="Q118" i="50"/>
  <c r="R118" i="50"/>
  <c r="S118" i="50"/>
  <c r="T118" i="50"/>
  <c r="U118" i="50"/>
  <c r="D119" i="50"/>
  <c r="E119" i="50"/>
  <c r="F119" i="50"/>
  <c r="G119" i="50"/>
  <c r="H119" i="50"/>
  <c r="I119" i="50"/>
  <c r="J119" i="50"/>
  <c r="K119" i="50"/>
  <c r="L119" i="50"/>
  <c r="M119" i="50"/>
  <c r="N119" i="50"/>
  <c r="O119" i="50"/>
  <c r="P119" i="50"/>
  <c r="Q119" i="50"/>
  <c r="R119" i="50"/>
  <c r="S119" i="50"/>
  <c r="T119" i="50"/>
  <c r="U119" i="50"/>
  <c r="D120" i="50"/>
  <c r="E120" i="50"/>
  <c r="F120" i="50"/>
  <c r="G120" i="50"/>
  <c r="H120" i="50"/>
  <c r="I120" i="50"/>
  <c r="J120" i="50"/>
  <c r="K120" i="50"/>
  <c r="L120" i="50"/>
  <c r="M120" i="50"/>
  <c r="N120" i="50"/>
  <c r="O120" i="50"/>
  <c r="P120" i="50"/>
  <c r="Q120" i="50"/>
  <c r="R120" i="50"/>
  <c r="S120" i="50"/>
  <c r="T120" i="50"/>
  <c r="U120" i="50"/>
  <c r="D121" i="50"/>
  <c r="E121" i="50"/>
  <c r="F121" i="50"/>
  <c r="G121" i="50"/>
  <c r="H121" i="50"/>
  <c r="I121" i="50"/>
  <c r="J121" i="50"/>
  <c r="K121" i="50"/>
  <c r="L121" i="50"/>
  <c r="M121" i="50"/>
  <c r="N121" i="50"/>
  <c r="O121" i="50"/>
  <c r="P121" i="50"/>
  <c r="Q121" i="50"/>
  <c r="R121" i="50"/>
  <c r="S121" i="50"/>
  <c r="T121" i="50"/>
  <c r="U121" i="50"/>
  <c r="D122" i="50"/>
  <c r="E122" i="50"/>
  <c r="F122" i="50"/>
  <c r="G122" i="50"/>
  <c r="H122" i="50"/>
  <c r="I122" i="50"/>
  <c r="J122" i="50"/>
  <c r="K122" i="50"/>
  <c r="L122" i="50"/>
  <c r="M122" i="50"/>
  <c r="N122" i="50"/>
  <c r="O122" i="50"/>
  <c r="P122" i="50"/>
  <c r="Q122" i="50"/>
  <c r="R122" i="50"/>
  <c r="S122" i="50"/>
  <c r="T122" i="50"/>
  <c r="U122" i="50"/>
  <c r="E92" i="50"/>
  <c r="F92" i="50"/>
  <c r="G92" i="50"/>
  <c r="H92" i="50"/>
  <c r="H123" i="50" s="1"/>
  <c r="I92" i="50"/>
  <c r="J92" i="50"/>
  <c r="K92" i="50"/>
  <c r="L92" i="50"/>
  <c r="M92" i="50"/>
  <c r="N92" i="50"/>
  <c r="O92" i="50"/>
  <c r="P92" i="50"/>
  <c r="Q92" i="50"/>
  <c r="R92" i="50"/>
  <c r="S92" i="50"/>
  <c r="T92" i="50"/>
  <c r="U92" i="50"/>
  <c r="D92" i="50"/>
  <c r="F123" i="50"/>
  <c r="E86" i="50"/>
  <c r="F86" i="50"/>
  <c r="G86" i="50"/>
  <c r="H86" i="50"/>
  <c r="I86" i="50"/>
  <c r="J86" i="50"/>
  <c r="K86" i="50"/>
  <c r="L86" i="50"/>
  <c r="M86" i="50"/>
  <c r="N86" i="50"/>
  <c r="O86" i="50"/>
  <c r="P86" i="50"/>
  <c r="Q86" i="50"/>
  <c r="R86" i="50"/>
  <c r="S86" i="50"/>
  <c r="T86" i="50"/>
  <c r="U86" i="50"/>
  <c r="D86" i="50"/>
  <c r="AT58" i="1" l="1"/>
  <c r="AH58" i="1"/>
  <c r="X58" i="28"/>
  <c r="N58" i="25"/>
  <c r="AX58" i="28"/>
  <c r="AJ43" i="3"/>
  <c r="AJ51" i="7"/>
  <c r="AJ55" i="24"/>
  <c r="Z58" i="7"/>
  <c r="AJ51" i="10"/>
  <c r="AJ55" i="13"/>
  <c r="AJ55" i="28"/>
  <c r="F44" i="1"/>
  <c r="AJ21" i="17"/>
  <c r="AJ21" i="25"/>
  <c r="AR44" i="1"/>
  <c r="AR58" i="1" s="1"/>
  <c r="AJ21" i="9"/>
  <c r="Z58" i="5"/>
  <c r="AJ43" i="4"/>
  <c r="AJ43" i="20"/>
  <c r="AJ55" i="7"/>
  <c r="AJ55" i="15"/>
  <c r="Z58" i="4"/>
  <c r="Z58" i="8"/>
  <c r="Z58" i="12"/>
  <c r="Z58" i="16"/>
  <c r="Z58" i="21"/>
  <c r="AJ43" i="11"/>
  <c r="AJ44" i="11" s="1"/>
  <c r="AJ58" i="11" s="1"/>
  <c r="AJ43" i="15"/>
  <c r="AJ44" i="15" s="1"/>
  <c r="AJ58" i="15" s="1"/>
  <c r="AV44" i="25"/>
  <c r="AV58" i="25" s="1"/>
  <c r="AJ51" i="25"/>
  <c r="AV44" i="1"/>
  <c r="AV58" i="1" s="1"/>
  <c r="AJ51" i="1"/>
  <c r="H44" i="24"/>
  <c r="Z44" i="15"/>
  <c r="Z58" i="15" s="1"/>
  <c r="AJ21" i="21"/>
  <c r="AJ44" i="21" s="1"/>
  <c r="AJ58" i="21" s="1"/>
  <c r="AJ55" i="25"/>
  <c r="AV44" i="28"/>
  <c r="AV58" i="28" s="1"/>
  <c r="AJ21" i="4"/>
  <c r="AJ21" i="12"/>
  <c r="AJ44" i="12" s="1"/>
  <c r="Z44" i="1"/>
  <c r="Z58" i="1" s="1"/>
  <c r="AJ51" i="2"/>
  <c r="AJ43" i="2"/>
  <c r="AJ51" i="9"/>
  <c r="AJ55" i="14"/>
  <c r="AJ51" i="20"/>
  <c r="Z58" i="9"/>
  <c r="Z58" i="17"/>
  <c r="AJ55" i="17"/>
  <c r="AJ51" i="21"/>
  <c r="AR44" i="28"/>
  <c r="AR58" i="28" s="1"/>
  <c r="AJ21" i="15"/>
  <c r="AJ21" i="23"/>
  <c r="AJ44" i="23" s="1"/>
  <c r="X44" i="1"/>
  <c r="X58" i="1" s="1"/>
  <c r="AJ21" i="7"/>
  <c r="Z58" i="18"/>
  <c r="Z58" i="28"/>
  <c r="AH44" i="25"/>
  <c r="AH58" i="25" s="1"/>
  <c r="H44" i="25"/>
  <c r="AD44" i="28"/>
  <c r="AD58" i="28" s="1"/>
  <c r="AJ55" i="4"/>
  <c r="AJ43" i="6"/>
  <c r="AJ43" i="14"/>
  <c r="AJ44" i="14" s="1"/>
  <c r="AJ58" i="14" s="1"/>
  <c r="AJ55" i="16"/>
  <c r="AJ51" i="22"/>
  <c r="AJ51" i="23"/>
  <c r="AJ55" i="9"/>
  <c r="AJ51" i="12"/>
  <c r="AJ51" i="18"/>
  <c r="AJ43" i="28"/>
  <c r="AJ44" i="28" s="1"/>
  <c r="AJ58" i="28" s="1"/>
  <c r="AJ21" i="19"/>
  <c r="AJ21" i="28"/>
  <c r="AR44" i="25"/>
  <c r="AR58" i="25" s="1"/>
  <c r="AN44" i="28"/>
  <c r="AN58" i="28" s="1"/>
  <c r="R44" i="28"/>
  <c r="R58" i="28" s="1"/>
  <c r="AF44" i="1"/>
  <c r="AF58" i="1" s="1"/>
  <c r="AJ21" i="2"/>
  <c r="AJ21" i="10"/>
  <c r="AT44" i="1"/>
  <c r="AJ43" i="5"/>
  <c r="Z58" i="11"/>
  <c r="Z58" i="20"/>
  <c r="AJ55" i="20"/>
  <c r="AN44" i="25"/>
  <c r="AN58" i="25" s="1"/>
  <c r="X44" i="28"/>
  <c r="AN44" i="1"/>
  <c r="AN58" i="1" s="1"/>
  <c r="H44" i="28"/>
  <c r="AJ21" i="22"/>
  <c r="N44" i="1"/>
  <c r="N58" i="1" s="1"/>
  <c r="AJ21" i="5"/>
  <c r="AJ21" i="13"/>
  <c r="AX44" i="28"/>
  <c r="AJ51" i="11"/>
  <c r="AJ43" i="7"/>
  <c r="AJ44" i="7" s="1"/>
  <c r="Z58" i="14"/>
  <c r="Z58" i="19"/>
  <c r="AJ43" i="9"/>
  <c r="AJ43" i="13"/>
  <c r="AJ43" i="17"/>
  <c r="AJ44" i="17" s="1"/>
  <c r="AJ58" i="17" s="1"/>
  <c r="AJ43" i="22"/>
  <c r="R44" i="25"/>
  <c r="R58" i="25" s="1"/>
  <c r="AF44" i="28"/>
  <c r="AF58" i="28" s="1"/>
  <c r="R44" i="1"/>
  <c r="R58" i="1" s="1"/>
  <c r="Z58" i="23"/>
  <c r="AJ43" i="1"/>
  <c r="AJ21" i="16"/>
  <c r="AJ44" i="16" s="1"/>
  <c r="AJ58" i="16" s="1"/>
  <c r="AJ21" i="24"/>
  <c r="AJ44" i="24" s="1"/>
  <c r="AJ58" i="24" s="1"/>
  <c r="X44" i="25"/>
  <c r="X58" i="25" s="1"/>
  <c r="AB44" i="28"/>
  <c r="AB58" i="28" s="1"/>
  <c r="AJ21" i="8"/>
  <c r="AJ44" i="8" s="1"/>
  <c r="AJ58" i="8" s="1"/>
  <c r="Z44" i="25"/>
  <c r="T44" i="28"/>
  <c r="T58" i="28" s="1"/>
  <c r="AJ55" i="3"/>
  <c r="AJ51" i="5"/>
  <c r="AJ55" i="19"/>
  <c r="AJ55" i="21"/>
  <c r="Z58" i="13"/>
  <c r="Z58" i="22"/>
  <c r="AJ51" i="8"/>
  <c r="AJ51" i="16"/>
  <c r="AJ55" i="22"/>
  <c r="N44" i="28"/>
  <c r="N58" i="28" s="1"/>
  <c r="AJ21" i="20"/>
  <c r="AJ21" i="1"/>
  <c r="AF44" i="25"/>
  <c r="AF58" i="25" s="1"/>
  <c r="AJ55" i="1"/>
  <c r="AJ21" i="3"/>
  <c r="AJ21" i="11"/>
  <c r="Z58" i="24"/>
  <c r="AJ43" i="25"/>
  <c r="AJ44" i="25" s="1"/>
  <c r="AJ58" i="25" s="1"/>
  <c r="AH44" i="1"/>
  <c r="H44" i="1"/>
  <c r="Z58" i="2"/>
  <c r="AJ51" i="3"/>
  <c r="Z58" i="3"/>
  <c r="AJ43" i="10"/>
  <c r="AJ55" i="10"/>
  <c r="AJ51" i="15"/>
  <c r="AJ55" i="18"/>
  <c r="AJ43" i="19"/>
  <c r="AJ44" i="19" s="1"/>
  <c r="AJ58" i="19" s="1"/>
  <c r="AJ43" i="18"/>
  <c r="AJ44" i="18" s="1"/>
  <c r="AJ58" i="18" s="1"/>
  <c r="AJ51" i="19"/>
  <c r="AJ55" i="23"/>
  <c r="AB44" i="25"/>
  <c r="AB58" i="25" s="1"/>
  <c r="AB44" i="1"/>
  <c r="AB58" i="1" s="1"/>
  <c r="Z58" i="25"/>
  <c r="AJ21" i="18"/>
  <c r="N44" i="25"/>
  <c r="AJ51" i="28"/>
  <c r="AJ21" i="6"/>
  <c r="AJ21" i="14"/>
  <c r="AT44" i="25"/>
  <c r="AT58" i="25" s="1"/>
  <c r="AP44" i="28"/>
  <c r="AP58" i="28" s="1"/>
  <c r="N216" i="50"/>
  <c r="H216" i="50"/>
  <c r="F216" i="50"/>
  <c r="R216" i="50"/>
  <c r="J216" i="50"/>
  <c r="T216" i="50"/>
  <c r="L216" i="50"/>
  <c r="K216" i="50"/>
  <c r="M216" i="50"/>
  <c r="U216" i="50"/>
  <c r="G216" i="50"/>
  <c r="S216" i="50"/>
  <c r="Q216" i="50"/>
  <c r="I216" i="50"/>
  <c r="O216" i="50"/>
  <c r="D216" i="50"/>
  <c r="T123" i="50"/>
  <c r="L123" i="50"/>
  <c r="P123" i="50"/>
  <c r="R123" i="50"/>
  <c r="J123" i="50"/>
  <c r="N123" i="50"/>
  <c r="D123" i="50"/>
  <c r="U123" i="50"/>
  <c r="M123" i="50"/>
  <c r="E123" i="50"/>
  <c r="O123" i="50"/>
  <c r="G123" i="50"/>
  <c r="Q123" i="50"/>
  <c r="I123" i="50"/>
  <c r="S123" i="50"/>
  <c r="K123" i="50"/>
  <c r="S11" i="50"/>
  <c r="R11" i="50"/>
  <c r="O11" i="50"/>
  <c r="N11" i="50"/>
  <c r="L11" i="50"/>
  <c r="K11" i="50"/>
  <c r="I11" i="50"/>
  <c r="H11" i="50"/>
  <c r="F11" i="50"/>
  <c r="E11" i="50"/>
  <c r="S10" i="50"/>
  <c r="R10" i="50"/>
  <c r="O10" i="50"/>
  <c r="N10" i="50"/>
  <c r="L10" i="50"/>
  <c r="K10" i="50"/>
  <c r="I10" i="50"/>
  <c r="H10" i="50"/>
  <c r="F10" i="50"/>
  <c r="E10" i="50"/>
  <c r="Q8" i="50"/>
  <c r="P8" i="50"/>
  <c r="M8" i="50"/>
  <c r="J8" i="50"/>
  <c r="G8" i="50"/>
  <c r="D8" i="50"/>
  <c r="S7" i="50"/>
  <c r="R7" i="50"/>
  <c r="O7" i="50"/>
  <c r="N7" i="50"/>
  <c r="L7" i="50"/>
  <c r="K7" i="50"/>
  <c r="I7" i="50"/>
  <c r="H7" i="50"/>
  <c r="F7" i="50"/>
  <c r="E7" i="50"/>
  <c r="S6" i="50"/>
  <c r="R6" i="50"/>
  <c r="O6" i="50"/>
  <c r="N6" i="50"/>
  <c r="L6" i="50"/>
  <c r="K6" i="50"/>
  <c r="I6" i="50"/>
  <c r="I8" i="50" s="1"/>
  <c r="H6" i="50"/>
  <c r="F6" i="50"/>
  <c r="E6" i="50"/>
  <c r="AJ44" i="1" l="1"/>
  <c r="AJ58" i="1" s="1"/>
  <c r="AJ44" i="9"/>
  <c r="AJ58" i="9" s="1"/>
  <c r="AJ44" i="6"/>
  <c r="AJ58" i="6" s="1"/>
  <c r="AJ44" i="20"/>
  <c r="AJ58" i="20" s="1"/>
  <c r="AJ44" i="13"/>
  <c r="AJ58" i="13" s="1"/>
  <c r="AJ44" i="2"/>
  <c r="AJ58" i="2" s="1"/>
  <c r="AJ58" i="23"/>
  <c r="AJ58" i="12"/>
  <c r="AJ44" i="3"/>
  <c r="AJ58" i="3" s="1"/>
  <c r="AJ58" i="7"/>
  <c r="AJ44" i="5"/>
  <c r="AJ58" i="5" s="1"/>
  <c r="AJ44" i="4"/>
  <c r="AJ58" i="4" s="1"/>
  <c r="AJ44" i="10"/>
  <c r="AJ58" i="10" s="1"/>
  <c r="AJ44" i="22"/>
  <c r="AJ58" i="22" s="1"/>
  <c r="L8" i="50"/>
  <c r="T6" i="50"/>
  <c r="F8" i="50"/>
  <c r="O8" i="50"/>
  <c r="H8" i="50"/>
  <c r="U7" i="50"/>
  <c r="K8" i="50"/>
  <c r="E8" i="50"/>
  <c r="S8" i="50"/>
  <c r="U10" i="50"/>
  <c r="R8" i="50"/>
  <c r="U8" i="50" s="1"/>
  <c r="N8" i="50"/>
  <c r="T10" i="50"/>
  <c r="T11" i="50"/>
  <c r="U11" i="50"/>
  <c r="U6" i="50"/>
  <c r="T7" i="50"/>
  <c r="F96" i="44"/>
  <c r="T8" i="50" l="1"/>
  <c r="AB46" i="42"/>
  <c r="AC46" i="42"/>
  <c r="AD46" i="42"/>
  <c r="AE46" i="42"/>
  <c r="AF46" i="42"/>
  <c r="AA46" i="42"/>
  <c r="AG6" i="42" l="1"/>
  <c r="AG7" i="42"/>
  <c r="AG8" i="42"/>
  <c r="AG9" i="42"/>
  <c r="AG10" i="42"/>
  <c r="AG11" i="42"/>
  <c r="AG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T46" i="42"/>
  <c r="U46" i="42"/>
  <c r="V46" i="42"/>
  <c r="M6" i="42"/>
  <c r="N6" i="42"/>
  <c r="M7" i="42"/>
  <c r="N7" i="42"/>
  <c r="M8" i="42"/>
  <c r="N8" i="42"/>
  <c r="M9" i="42"/>
  <c r="N9" i="42"/>
  <c r="M10" i="42"/>
  <c r="N10" i="42"/>
  <c r="M11" i="42"/>
  <c r="N11" i="42"/>
  <c r="M12" i="42"/>
  <c r="N12" i="42"/>
  <c r="M13" i="42"/>
  <c r="N13" i="42"/>
  <c r="M14" i="42"/>
  <c r="N14" i="42"/>
  <c r="M15" i="42"/>
  <c r="N15" i="42"/>
  <c r="M16" i="42"/>
  <c r="N16" i="42"/>
  <c r="M17" i="42"/>
  <c r="N17" i="42"/>
  <c r="M18" i="42"/>
  <c r="N18" i="42"/>
  <c r="M19" i="42"/>
  <c r="N19" i="42"/>
  <c r="M20" i="42"/>
  <c r="N20" i="42"/>
  <c r="M21" i="42"/>
  <c r="N21" i="42"/>
  <c r="M22" i="42"/>
  <c r="N22" i="42"/>
  <c r="M23" i="42"/>
  <c r="N23" i="42"/>
  <c r="M24" i="42"/>
  <c r="N24" i="42"/>
  <c r="M25" i="42"/>
  <c r="N25" i="42"/>
  <c r="M26" i="42"/>
  <c r="N26" i="42"/>
  <c r="M27" i="42"/>
  <c r="N27" i="42"/>
  <c r="M28" i="42"/>
  <c r="N28" i="42"/>
  <c r="M29" i="42"/>
  <c r="N29" i="42"/>
  <c r="M30" i="42"/>
  <c r="N30" i="42"/>
  <c r="M31" i="42"/>
  <c r="N31" i="42"/>
  <c r="M32" i="42"/>
  <c r="N32" i="42"/>
  <c r="M33" i="42"/>
  <c r="N33" i="42"/>
  <c r="M34" i="42"/>
  <c r="N34" i="42"/>
  <c r="M35" i="42"/>
  <c r="N35" i="42"/>
  <c r="M36" i="42"/>
  <c r="N36" i="42"/>
  <c r="M37" i="42"/>
  <c r="N37" i="42"/>
  <c r="M38" i="42"/>
  <c r="N38" i="42"/>
  <c r="M39" i="42"/>
  <c r="N39" i="42"/>
  <c r="M40" i="42"/>
  <c r="N40" i="42"/>
  <c r="M41" i="42"/>
  <c r="N41" i="42"/>
  <c r="M42" i="42"/>
  <c r="N42" i="42"/>
  <c r="M43" i="42"/>
  <c r="N43" i="42"/>
  <c r="M44" i="42"/>
  <c r="N44" i="42"/>
  <c r="M45" i="42"/>
  <c r="N45" i="42"/>
  <c r="N5" i="42"/>
  <c r="M5" i="42"/>
  <c r="Y32" i="33"/>
  <c r="M30" i="47" l="1"/>
  <c r="L30" i="47"/>
  <c r="F24" i="47"/>
  <c r="E24" i="47"/>
  <c r="L7" i="33" l="1"/>
  <c r="L8" i="33"/>
  <c r="L9" i="33"/>
  <c r="L10" i="33"/>
  <c r="L11" i="33"/>
  <c r="L12" i="33"/>
  <c r="L13" i="33"/>
  <c r="L14" i="33"/>
  <c r="L15" i="33"/>
  <c r="L16" i="33"/>
  <c r="L17" i="33"/>
  <c r="L18" i="33"/>
  <c r="L19" i="33"/>
  <c r="L20" i="33"/>
  <c r="L21" i="33"/>
  <c r="L22" i="33"/>
  <c r="L23" i="33"/>
  <c r="L24" i="33"/>
  <c r="L25" i="33"/>
  <c r="L26" i="33"/>
  <c r="L27" i="33"/>
  <c r="L28" i="33"/>
  <c r="L29" i="33"/>
  <c r="L30" i="33"/>
  <c r="L31" i="33"/>
  <c r="J31" i="33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H7" i="33"/>
  <c r="H8" i="33"/>
  <c r="H9" i="33"/>
  <c r="H10" i="33"/>
  <c r="H11" i="33"/>
  <c r="H12" i="33"/>
  <c r="H13" i="33"/>
  <c r="H14" i="33"/>
  <c r="H15" i="33"/>
  <c r="H16" i="33"/>
  <c r="H17" i="33"/>
  <c r="H18" i="33"/>
  <c r="H19" i="33"/>
  <c r="H20" i="33"/>
  <c r="H21" i="33"/>
  <c r="H22" i="33"/>
  <c r="H23" i="33"/>
  <c r="H24" i="33"/>
  <c r="H25" i="33"/>
  <c r="H26" i="33"/>
  <c r="H27" i="33"/>
  <c r="H28" i="33"/>
  <c r="H29" i="33"/>
  <c r="H30" i="33"/>
  <c r="H31" i="33"/>
  <c r="L6" i="33"/>
  <c r="J6" i="33"/>
  <c r="H6" i="33"/>
  <c r="L37" i="33"/>
  <c r="J37" i="33"/>
  <c r="H37" i="33"/>
  <c r="C7" i="48" l="1"/>
  <c r="C8" i="48" s="1"/>
  <c r="C9" i="48" s="1"/>
  <c r="C10" i="48" s="1"/>
  <c r="C11" i="48" s="1"/>
  <c r="C12" i="48" s="1"/>
  <c r="C13" i="48" s="1"/>
  <c r="C14" i="48" s="1"/>
  <c r="C15" i="48" s="1"/>
  <c r="C16" i="48" s="1"/>
  <c r="M94" i="47" l="1"/>
  <c r="L94" i="47"/>
  <c r="F97" i="47"/>
  <c r="E97" i="47"/>
  <c r="O56" i="47"/>
  <c r="N56" i="47"/>
  <c r="H40" i="47"/>
  <c r="H41" i="47"/>
  <c r="H42" i="47"/>
  <c r="H43" i="47"/>
  <c r="H44" i="47"/>
  <c r="H45" i="47"/>
  <c r="H46" i="47"/>
  <c r="H47" i="47"/>
  <c r="H48" i="47"/>
  <c r="H49" i="47"/>
  <c r="H50" i="47"/>
  <c r="H51" i="47"/>
  <c r="H52" i="47"/>
  <c r="H53" i="47"/>
  <c r="H54" i="47"/>
  <c r="H55" i="47"/>
  <c r="H56" i="47"/>
  <c r="H57" i="47"/>
  <c r="H58" i="47"/>
  <c r="H59" i="47"/>
  <c r="H60" i="47"/>
  <c r="H61" i="47"/>
  <c r="H62" i="47"/>
  <c r="H63" i="47"/>
  <c r="H64" i="47"/>
  <c r="H39" i="47"/>
  <c r="G40" i="47"/>
  <c r="G41" i="47"/>
  <c r="G42" i="47"/>
  <c r="G43" i="47"/>
  <c r="G44" i="47"/>
  <c r="G45" i="47"/>
  <c r="G46" i="47"/>
  <c r="G47" i="47"/>
  <c r="G48" i="47"/>
  <c r="G49" i="47"/>
  <c r="G50" i="47"/>
  <c r="G51" i="47"/>
  <c r="G52" i="47"/>
  <c r="G53" i="47"/>
  <c r="G54" i="47"/>
  <c r="G55" i="47"/>
  <c r="G56" i="47"/>
  <c r="G57" i="47"/>
  <c r="G58" i="47"/>
  <c r="G59" i="47"/>
  <c r="G60" i="47"/>
  <c r="G61" i="47"/>
  <c r="G62" i="47"/>
  <c r="G63" i="47"/>
  <c r="G64" i="47"/>
  <c r="G39" i="47"/>
  <c r="M56" i="47"/>
  <c r="L56" i="47"/>
  <c r="O43" i="47" l="1"/>
  <c r="N40" i="47"/>
  <c r="O54" i="47"/>
  <c r="O45" i="47"/>
  <c r="O50" i="47"/>
  <c r="O46" i="47"/>
  <c r="N55" i="47"/>
  <c r="N51" i="47"/>
  <c r="N47" i="47"/>
  <c r="N43" i="47"/>
  <c r="O42" i="47"/>
  <c r="N54" i="47"/>
  <c r="N50" i="47"/>
  <c r="N46" i="47"/>
  <c r="N42" i="47"/>
  <c r="O53" i="47"/>
  <c r="O49" i="47"/>
  <c r="O41" i="47"/>
  <c r="N53" i="47"/>
  <c r="N49" i="47"/>
  <c r="N45" i="47"/>
  <c r="N41" i="47"/>
  <c r="N39" i="47"/>
  <c r="O52" i="47"/>
  <c r="O48" i="47"/>
  <c r="O44" i="47"/>
  <c r="O40" i="47"/>
  <c r="O39" i="47"/>
  <c r="N52" i="47"/>
  <c r="N48" i="47"/>
  <c r="N44" i="47"/>
  <c r="O55" i="47"/>
  <c r="O51" i="47"/>
  <c r="O47" i="47"/>
  <c r="W56" i="2"/>
  <c r="W57" i="2" s="1"/>
  <c r="W56" i="3"/>
  <c r="W57" i="3" s="1"/>
  <c r="W56" i="4"/>
  <c r="W57" i="4" s="1"/>
  <c r="W56" i="5"/>
  <c r="W57" i="5" s="1"/>
  <c r="W56" i="6"/>
  <c r="W57" i="6" s="1"/>
  <c r="W56" i="7"/>
  <c r="W57" i="7" s="1"/>
  <c r="W56" i="8"/>
  <c r="W57" i="8" s="1"/>
  <c r="W56" i="9"/>
  <c r="W57" i="9" s="1"/>
  <c r="W56" i="10"/>
  <c r="W57" i="10" s="1"/>
  <c r="W56" i="11"/>
  <c r="W57" i="11" s="1"/>
  <c r="W56" i="12"/>
  <c r="W57" i="12" s="1"/>
  <c r="W56" i="13"/>
  <c r="W57" i="13" s="1"/>
  <c r="W56" i="14"/>
  <c r="W57" i="14" s="1"/>
  <c r="W56" i="15"/>
  <c r="W57" i="15" s="1"/>
  <c r="W56" i="16"/>
  <c r="W57" i="16" s="1"/>
  <c r="W56" i="17"/>
  <c r="W57" i="17" s="1"/>
  <c r="W56" i="18"/>
  <c r="W57" i="18" s="1"/>
  <c r="W56" i="19"/>
  <c r="W57" i="19" s="1"/>
  <c r="W56" i="20"/>
  <c r="W57" i="20" s="1"/>
  <c r="W56" i="21"/>
  <c r="W57" i="21" s="1"/>
  <c r="W56" i="22"/>
  <c r="W57" i="22" s="1"/>
  <c r="W56" i="23"/>
  <c r="W57" i="23" s="1"/>
  <c r="W56" i="24"/>
  <c r="W57" i="24" s="1"/>
  <c r="W56" i="25"/>
  <c r="W57" i="25" s="1"/>
  <c r="W56" i="28"/>
  <c r="W57" i="28" s="1"/>
  <c r="W56" i="1"/>
  <c r="W57" i="1" s="1"/>
  <c r="W53" i="2"/>
  <c r="W54" i="2"/>
  <c r="W53" i="3"/>
  <c r="W54" i="3"/>
  <c r="W53" i="4"/>
  <c r="W54" i="4"/>
  <c r="W53" i="5"/>
  <c r="W54" i="5"/>
  <c r="W53" i="6"/>
  <c r="W54" i="6"/>
  <c r="W53" i="7"/>
  <c r="W54" i="7"/>
  <c r="W53" i="8"/>
  <c r="W54" i="8"/>
  <c r="W53" i="9"/>
  <c r="W54" i="9"/>
  <c r="W53" i="10"/>
  <c r="W54" i="10"/>
  <c r="W53" i="11"/>
  <c r="W54" i="11"/>
  <c r="W53" i="12"/>
  <c r="W54" i="12"/>
  <c r="W53" i="13"/>
  <c r="W54" i="13"/>
  <c r="W53" i="14"/>
  <c r="W54" i="14"/>
  <c r="W53" i="15"/>
  <c r="W54" i="15"/>
  <c r="W53" i="16"/>
  <c r="W54" i="16"/>
  <c r="W53" i="17"/>
  <c r="W54" i="17"/>
  <c r="W53" i="18"/>
  <c r="W54" i="18"/>
  <c r="W53" i="19"/>
  <c r="W54" i="19"/>
  <c r="W53" i="20"/>
  <c r="W54" i="20"/>
  <c r="W53" i="21"/>
  <c r="W54" i="21"/>
  <c r="W53" i="22"/>
  <c r="W54" i="22"/>
  <c r="W53" i="23"/>
  <c r="W54" i="23"/>
  <c r="W53" i="24"/>
  <c r="W54" i="24"/>
  <c r="W53" i="25"/>
  <c r="W54" i="25"/>
  <c r="W53" i="28"/>
  <c r="W54" i="28"/>
  <c r="W53" i="1"/>
  <c r="X53" i="51"/>
  <c r="W54" i="1"/>
  <c r="W54" i="51" s="1"/>
  <c r="X54" i="51"/>
  <c r="W52" i="2"/>
  <c r="W55" i="2" s="1"/>
  <c r="W52" i="3"/>
  <c r="W55" i="3" s="1"/>
  <c r="W52" i="4"/>
  <c r="W55" i="4" s="1"/>
  <c r="W52" i="5"/>
  <c r="W55" i="5" s="1"/>
  <c r="W52" i="6"/>
  <c r="W55" i="6" s="1"/>
  <c r="W52" i="7"/>
  <c r="W55" i="7" s="1"/>
  <c r="W52" i="8"/>
  <c r="W55" i="8" s="1"/>
  <c r="W52" i="9"/>
  <c r="W55" i="9" s="1"/>
  <c r="W52" i="10"/>
  <c r="W55" i="10" s="1"/>
  <c r="W52" i="11"/>
  <c r="W55" i="11" s="1"/>
  <c r="W52" i="12"/>
  <c r="W55" i="12" s="1"/>
  <c r="W52" i="13"/>
  <c r="W55" i="13" s="1"/>
  <c r="W52" i="14"/>
  <c r="W55" i="14" s="1"/>
  <c r="W52" i="15"/>
  <c r="W55" i="15" s="1"/>
  <c r="W52" i="16"/>
  <c r="W55" i="16" s="1"/>
  <c r="W52" i="17"/>
  <c r="W55" i="17" s="1"/>
  <c r="W52" i="18"/>
  <c r="W55" i="18" s="1"/>
  <c r="W52" i="19"/>
  <c r="W55" i="19" s="1"/>
  <c r="W52" i="20"/>
  <c r="W55" i="20" s="1"/>
  <c r="W52" i="21"/>
  <c r="W55" i="21" s="1"/>
  <c r="W52" i="22"/>
  <c r="W55" i="22" s="1"/>
  <c r="W52" i="23"/>
  <c r="W55" i="23" s="1"/>
  <c r="W52" i="24"/>
  <c r="W55" i="24" s="1"/>
  <c r="W52" i="25"/>
  <c r="W55" i="25" s="1"/>
  <c r="W52" i="28"/>
  <c r="W55" i="28" s="1"/>
  <c r="W52" i="1"/>
  <c r="W55" i="1" s="1"/>
  <c r="W48" i="2"/>
  <c r="W49" i="2"/>
  <c r="W50" i="2"/>
  <c r="W48" i="3"/>
  <c r="W49" i="3"/>
  <c r="W50" i="3"/>
  <c r="W48" i="4"/>
  <c r="W49" i="4"/>
  <c r="W50" i="4"/>
  <c r="W48" i="5"/>
  <c r="W49" i="5"/>
  <c r="W50" i="5"/>
  <c r="W48" i="6"/>
  <c r="W49" i="6"/>
  <c r="W50" i="6"/>
  <c r="W48" i="7"/>
  <c r="W49" i="7"/>
  <c r="W50" i="7"/>
  <c r="W48" i="8"/>
  <c r="W49" i="8"/>
  <c r="W50" i="8"/>
  <c r="W48" i="9"/>
  <c r="W49" i="9"/>
  <c r="W50" i="9"/>
  <c r="W48" i="10"/>
  <c r="W49" i="10"/>
  <c r="W50" i="10"/>
  <c r="W48" i="11"/>
  <c r="W49" i="11"/>
  <c r="W50" i="11"/>
  <c r="W48" i="12"/>
  <c r="W49" i="12"/>
  <c r="W50" i="12"/>
  <c r="W48" i="13"/>
  <c r="W49" i="13"/>
  <c r="W50" i="13"/>
  <c r="W48" i="14"/>
  <c r="W49" i="14"/>
  <c r="W50" i="14"/>
  <c r="W48" i="15"/>
  <c r="W49" i="15"/>
  <c r="W50" i="15"/>
  <c r="W48" i="16"/>
  <c r="W49" i="16"/>
  <c r="W50" i="16"/>
  <c r="W48" i="17"/>
  <c r="W49" i="17"/>
  <c r="W50" i="17"/>
  <c r="W48" i="18"/>
  <c r="W49" i="18"/>
  <c r="W50" i="18"/>
  <c r="W48" i="19"/>
  <c r="W49" i="19"/>
  <c r="W50" i="19"/>
  <c r="W48" i="20"/>
  <c r="W49" i="20"/>
  <c r="W50" i="20"/>
  <c r="W48" i="21"/>
  <c r="W49" i="21"/>
  <c r="W50" i="21"/>
  <c r="W48" i="22"/>
  <c r="W49" i="22"/>
  <c r="W50" i="22"/>
  <c r="W48" i="23"/>
  <c r="W49" i="23"/>
  <c r="W50" i="23"/>
  <c r="W48" i="24"/>
  <c r="W49" i="24"/>
  <c r="W50" i="24"/>
  <c r="W48" i="25"/>
  <c r="W49" i="25"/>
  <c r="W50" i="25"/>
  <c r="W48" i="28"/>
  <c r="W49" i="28"/>
  <c r="W50" i="28"/>
  <c r="W48" i="1"/>
  <c r="W49" i="1"/>
  <c r="W50" i="1"/>
  <c r="W47" i="2"/>
  <c r="W51" i="2" s="1"/>
  <c r="W47" i="3"/>
  <c r="W47" i="4"/>
  <c r="W47" i="5"/>
  <c r="W47" i="6"/>
  <c r="W47" i="7"/>
  <c r="W51" i="7" s="1"/>
  <c r="W47" i="8"/>
  <c r="W51" i="8" s="1"/>
  <c r="W47" i="9"/>
  <c r="W51" i="9" s="1"/>
  <c r="W47" i="10"/>
  <c r="W51" i="10" s="1"/>
  <c r="W47" i="11"/>
  <c r="W47" i="12"/>
  <c r="W47" i="13"/>
  <c r="W47" i="14"/>
  <c r="W47" i="15"/>
  <c r="W51" i="15" s="1"/>
  <c r="W47" i="16"/>
  <c r="W51" i="16" s="1"/>
  <c r="W47" i="17"/>
  <c r="W51" i="17" s="1"/>
  <c r="W47" i="18"/>
  <c r="W51" i="18" s="1"/>
  <c r="W47" i="19"/>
  <c r="W47" i="20"/>
  <c r="W47" i="21"/>
  <c r="W47" i="22"/>
  <c r="W47" i="23"/>
  <c r="W51" i="23" s="1"/>
  <c r="W47" i="24"/>
  <c r="W51" i="24" s="1"/>
  <c r="W47" i="25"/>
  <c r="W51" i="25" s="1"/>
  <c r="W47" i="28"/>
  <c r="W51" i="28" s="1"/>
  <c r="W47" i="1"/>
  <c r="W45" i="2"/>
  <c r="W46" i="2" s="1"/>
  <c r="W45" i="3"/>
  <c r="W46" i="3" s="1"/>
  <c r="W45" i="4"/>
  <c r="W46" i="4" s="1"/>
  <c r="W45" i="5"/>
  <c r="W46" i="5" s="1"/>
  <c r="W45" i="6"/>
  <c r="W46" i="6" s="1"/>
  <c r="W45" i="7"/>
  <c r="W46" i="7" s="1"/>
  <c r="W45" i="8"/>
  <c r="W46" i="8" s="1"/>
  <c r="W45" i="9"/>
  <c r="W46" i="9" s="1"/>
  <c r="W45" i="10"/>
  <c r="W46" i="10" s="1"/>
  <c r="W45" i="11"/>
  <c r="W46" i="11" s="1"/>
  <c r="W45" i="12"/>
  <c r="W46" i="12" s="1"/>
  <c r="W45" i="13"/>
  <c r="W46" i="13" s="1"/>
  <c r="W45" i="14"/>
  <c r="W46" i="14" s="1"/>
  <c r="W45" i="15"/>
  <c r="W46" i="15" s="1"/>
  <c r="W45" i="16"/>
  <c r="W46" i="16" s="1"/>
  <c r="W45" i="17"/>
  <c r="W46" i="17" s="1"/>
  <c r="W45" i="18"/>
  <c r="W46" i="18" s="1"/>
  <c r="W45" i="19"/>
  <c r="W46" i="19" s="1"/>
  <c r="W45" i="20"/>
  <c r="W46" i="20" s="1"/>
  <c r="W45" i="21"/>
  <c r="W46" i="21" s="1"/>
  <c r="W45" i="22"/>
  <c r="W46" i="22" s="1"/>
  <c r="W45" i="23"/>
  <c r="W46" i="23" s="1"/>
  <c r="W45" i="24"/>
  <c r="W46" i="24" s="1"/>
  <c r="W45" i="25"/>
  <c r="W46" i="25" s="1"/>
  <c r="W45" i="28"/>
  <c r="W46" i="28" s="1"/>
  <c r="W45" i="1"/>
  <c r="W46" i="1" s="1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23" i="7"/>
  <c r="W24" i="7"/>
  <c r="W25" i="7"/>
  <c r="W26" i="7"/>
  <c r="W27" i="7"/>
  <c r="W28" i="7"/>
  <c r="W29" i="7"/>
  <c r="W30" i="7"/>
  <c r="W31" i="7"/>
  <c r="W32" i="7"/>
  <c r="W33" i="7"/>
  <c r="W34" i="7"/>
  <c r="W35" i="7"/>
  <c r="W36" i="7"/>
  <c r="W37" i="7"/>
  <c r="W38" i="7"/>
  <c r="W39" i="7"/>
  <c r="W40" i="7"/>
  <c r="W41" i="7"/>
  <c r="W42" i="7"/>
  <c r="W23" i="8"/>
  <c r="W24" i="8"/>
  <c r="W25" i="8"/>
  <c r="W26" i="8"/>
  <c r="W27" i="8"/>
  <c r="W28" i="8"/>
  <c r="W29" i="8"/>
  <c r="W30" i="8"/>
  <c r="W31" i="8"/>
  <c r="W32" i="8"/>
  <c r="W33" i="8"/>
  <c r="W34" i="8"/>
  <c r="W35" i="8"/>
  <c r="W36" i="8"/>
  <c r="W37" i="8"/>
  <c r="W38" i="8"/>
  <c r="W39" i="8"/>
  <c r="W40" i="8"/>
  <c r="W41" i="8"/>
  <c r="W42" i="8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23" i="10"/>
  <c r="W24" i="10"/>
  <c r="W25" i="10"/>
  <c r="W26" i="10"/>
  <c r="W27" i="10"/>
  <c r="W28" i="10"/>
  <c r="W29" i="10"/>
  <c r="W30" i="10"/>
  <c r="W31" i="10"/>
  <c r="W32" i="10"/>
  <c r="W33" i="10"/>
  <c r="W34" i="10"/>
  <c r="W35" i="10"/>
  <c r="W36" i="10"/>
  <c r="W37" i="10"/>
  <c r="W38" i="10"/>
  <c r="W39" i="10"/>
  <c r="W40" i="10"/>
  <c r="W41" i="10"/>
  <c r="W42" i="10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23" i="12"/>
  <c r="W24" i="12"/>
  <c r="W25" i="12"/>
  <c r="W26" i="12"/>
  <c r="W27" i="12"/>
  <c r="W28" i="12"/>
  <c r="W29" i="12"/>
  <c r="W30" i="12"/>
  <c r="W31" i="12"/>
  <c r="W32" i="12"/>
  <c r="W33" i="12"/>
  <c r="W34" i="12"/>
  <c r="W35" i="12"/>
  <c r="W36" i="12"/>
  <c r="W37" i="12"/>
  <c r="W38" i="12"/>
  <c r="W39" i="12"/>
  <c r="W40" i="12"/>
  <c r="W41" i="12"/>
  <c r="W42" i="12"/>
  <c r="W23" i="13"/>
  <c r="W24" i="13"/>
  <c r="W25" i="13"/>
  <c r="W26" i="13"/>
  <c r="W27" i="13"/>
  <c r="W28" i="13"/>
  <c r="W29" i="13"/>
  <c r="W30" i="13"/>
  <c r="W31" i="13"/>
  <c r="W32" i="13"/>
  <c r="W33" i="13"/>
  <c r="W34" i="13"/>
  <c r="W35" i="13"/>
  <c r="W36" i="13"/>
  <c r="W37" i="13"/>
  <c r="W38" i="13"/>
  <c r="W39" i="13"/>
  <c r="W40" i="13"/>
  <c r="W41" i="13"/>
  <c r="W42" i="13"/>
  <c r="W23" i="14"/>
  <c r="W24" i="14"/>
  <c r="W25" i="14"/>
  <c r="W26" i="14"/>
  <c r="W27" i="14"/>
  <c r="W28" i="14"/>
  <c r="W29" i="14"/>
  <c r="W30" i="14"/>
  <c r="W31" i="14"/>
  <c r="W32" i="14"/>
  <c r="W33" i="14"/>
  <c r="W34" i="14"/>
  <c r="W35" i="14"/>
  <c r="W36" i="14"/>
  <c r="W37" i="14"/>
  <c r="W38" i="14"/>
  <c r="W39" i="14"/>
  <c r="W40" i="14"/>
  <c r="W41" i="14"/>
  <c r="W42" i="14"/>
  <c r="W23" i="15"/>
  <c r="W24" i="15"/>
  <c r="W25" i="15"/>
  <c r="W26" i="15"/>
  <c r="W27" i="15"/>
  <c r="W28" i="15"/>
  <c r="W29" i="15"/>
  <c r="W30" i="15"/>
  <c r="W31" i="15"/>
  <c r="W32" i="15"/>
  <c r="W33" i="15"/>
  <c r="W34" i="15"/>
  <c r="W35" i="15"/>
  <c r="W36" i="15"/>
  <c r="W37" i="15"/>
  <c r="W38" i="15"/>
  <c r="W39" i="15"/>
  <c r="W40" i="15"/>
  <c r="W41" i="15"/>
  <c r="W42" i="15"/>
  <c r="W23" i="16"/>
  <c r="W24" i="16"/>
  <c r="W25" i="16"/>
  <c r="W26" i="16"/>
  <c r="W27" i="16"/>
  <c r="W28" i="16"/>
  <c r="W29" i="16"/>
  <c r="W30" i="16"/>
  <c r="W31" i="16"/>
  <c r="W32" i="16"/>
  <c r="W33" i="16"/>
  <c r="W34" i="16"/>
  <c r="W35" i="16"/>
  <c r="W36" i="16"/>
  <c r="W37" i="16"/>
  <c r="W38" i="16"/>
  <c r="W39" i="16"/>
  <c r="W40" i="16"/>
  <c r="W41" i="16"/>
  <c r="W42" i="16"/>
  <c r="W23" i="17"/>
  <c r="W24" i="17"/>
  <c r="W25" i="17"/>
  <c r="W26" i="17"/>
  <c r="W27" i="17"/>
  <c r="W28" i="17"/>
  <c r="W29" i="17"/>
  <c r="W30" i="17"/>
  <c r="W31" i="17"/>
  <c r="W32" i="17"/>
  <c r="W33" i="17"/>
  <c r="W34" i="17"/>
  <c r="W35" i="17"/>
  <c r="W36" i="17"/>
  <c r="W37" i="17"/>
  <c r="W38" i="17"/>
  <c r="W39" i="17"/>
  <c r="W40" i="17"/>
  <c r="W41" i="17"/>
  <c r="W42" i="17"/>
  <c r="W23" i="18"/>
  <c r="W24" i="18"/>
  <c r="W25" i="18"/>
  <c r="W26" i="18"/>
  <c r="W27" i="18"/>
  <c r="W28" i="18"/>
  <c r="W29" i="18"/>
  <c r="W30" i="18"/>
  <c r="W31" i="18"/>
  <c r="W32" i="18"/>
  <c r="W33" i="18"/>
  <c r="W34" i="18"/>
  <c r="W35" i="18"/>
  <c r="W36" i="18"/>
  <c r="W37" i="18"/>
  <c r="W38" i="18"/>
  <c r="W39" i="18"/>
  <c r="W40" i="18"/>
  <c r="W41" i="18"/>
  <c r="W42" i="18"/>
  <c r="W23" i="19"/>
  <c r="W24" i="19"/>
  <c r="W25" i="19"/>
  <c r="W26" i="19"/>
  <c r="W27" i="19"/>
  <c r="W28" i="19"/>
  <c r="W29" i="19"/>
  <c r="W30" i="19"/>
  <c r="W31" i="19"/>
  <c r="W32" i="19"/>
  <c r="W33" i="19"/>
  <c r="W34" i="19"/>
  <c r="W35" i="19"/>
  <c r="W36" i="19"/>
  <c r="W37" i="19"/>
  <c r="W38" i="19"/>
  <c r="W39" i="19"/>
  <c r="W40" i="19"/>
  <c r="W41" i="19"/>
  <c r="W42" i="19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23" i="21"/>
  <c r="W24" i="21"/>
  <c r="W25" i="21"/>
  <c r="W26" i="21"/>
  <c r="W27" i="21"/>
  <c r="W28" i="21"/>
  <c r="W29" i="21"/>
  <c r="W30" i="21"/>
  <c r="W31" i="21"/>
  <c r="W32" i="21"/>
  <c r="W33" i="21"/>
  <c r="W34" i="21"/>
  <c r="W35" i="21"/>
  <c r="W36" i="21"/>
  <c r="W37" i="21"/>
  <c r="W38" i="21"/>
  <c r="W39" i="21"/>
  <c r="W40" i="21"/>
  <c r="W41" i="21"/>
  <c r="W42" i="21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0" i="22"/>
  <c r="W41" i="22"/>
  <c r="W42" i="22"/>
  <c r="W23" i="23"/>
  <c r="W24" i="23"/>
  <c r="W25" i="23"/>
  <c r="W26" i="23"/>
  <c r="W27" i="23"/>
  <c r="W28" i="23"/>
  <c r="W29" i="23"/>
  <c r="W30" i="23"/>
  <c r="W31" i="23"/>
  <c r="W32" i="23"/>
  <c r="W33" i="23"/>
  <c r="W34" i="23"/>
  <c r="W35" i="23"/>
  <c r="W36" i="23"/>
  <c r="W37" i="23"/>
  <c r="W38" i="23"/>
  <c r="W39" i="23"/>
  <c r="W40" i="23"/>
  <c r="W41" i="23"/>
  <c r="W42" i="23"/>
  <c r="W23" i="24"/>
  <c r="W24" i="24"/>
  <c r="W25" i="24"/>
  <c r="W26" i="24"/>
  <c r="W27" i="24"/>
  <c r="W28" i="24"/>
  <c r="W29" i="24"/>
  <c r="W30" i="24"/>
  <c r="W31" i="24"/>
  <c r="W32" i="24"/>
  <c r="W33" i="24"/>
  <c r="W34" i="24"/>
  <c r="W35" i="24"/>
  <c r="W36" i="24"/>
  <c r="W37" i="24"/>
  <c r="W38" i="24"/>
  <c r="W39" i="24"/>
  <c r="W40" i="24"/>
  <c r="W41" i="24"/>
  <c r="W42" i="24"/>
  <c r="W23" i="25"/>
  <c r="W24" i="25"/>
  <c r="W25" i="25"/>
  <c r="W26" i="25"/>
  <c r="W27" i="25"/>
  <c r="W28" i="25"/>
  <c r="W29" i="25"/>
  <c r="W30" i="25"/>
  <c r="W31" i="25"/>
  <c r="W32" i="25"/>
  <c r="W33" i="25"/>
  <c r="W34" i="25"/>
  <c r="W35" i="25"/>
  <c r="W36" i="25"/>
  <c r="W37" i="25"/>
  <c r="W38" i="25"/>
  <c r="W39" i="25"/>
  <c r="W40" i="25"/>
  <c r="W41" i="25"/>
  <c r="W42" i="25"/>
  <c r="W23" i="28"/>
  <c r="W24" i="28"/>
  <c r="W25" i="28"/>
  <c r="W26" i="28"/>
  <c r="W27" i="28"/>
  <c r="W28" i="28"/>
  <c r="W29" i="28"/>
  <c r="W30" i="28"/>
  <c r="W31" i="28"/>
  <c r="W32" i="28"/>
  <c r="W33" i="28"/>
  <c r="W34" i="28"/>
  <c r="W35" i="28"/>
  <c r="W36" i="28"/>
  <c r="W37" i="28"/>
  <c r="W38" i="28"/>
  <c r="W39" i="28"/>
  <c r="W40" i="28"/>
  <c r="W41" i="28"/>
  <c r="W42" i="28"/>
  <c r="W23" i="1"/>
  <c r="W23" i="51" s="1"/>
  <c r="X23" i="51"/>
  <c r="W24" i="1"/>
  <c r="X24" i="51"/>
  <c r="W25" i="1"/>
  <c r="X25" i="51"/>
  <c r="W26" i="1"/>
  <c r="W26" i="51" s="1"/>
  <c r="X26" i="51"/>
  <c r="W27" i="1"/>
  <c r="W27" i="51" s="1"/>
  <c r="X27" i="51"/>
  <c r="W28" i="1"/>
  <c r="X28" i="51"/>
  <c r="W29" i="1"/>
  <c r="X29" i="51"/>
  <c r="W30" i="1"/>
  <c r="W30" i="51" s="1"/>
  <c r="X30" i="51"/>
  <c r="W31" i="1"/>
  <c r="W31" i="51" s="1"/>
  <c r="X31" i="51"/>
  <c r="W32" i="1"/>
  <c r="X32" i="51"/>
  <c r="W33" i="1"/>
  <c r="X33" i="51"/>
  <c r="W34" i="1"/>
  <c r="W34" i="51" s="1"/>
  <c r="X34" i="51"/>
  <c r="W35" i="1"/>
  <c r="W35" i="51" s="1"/>
  <c r="X35" i="51"/>
  <c r="W36" i="1"/>
  <c r="X36" i="51"/>
  <c r="W37" i="1"/>
  <c r="X37" i="51"/>
  <c r="W38" i="1"/>
  <c r="W38" i="51" s="1"/>
  <c r="X38" i="51"/>
  <c r="W39" i="1"/>
  <c r="W39" i="51" s="1"/>
  <c r="X39" i="51"/>
  <c r="W40" i="1"/>
  <c r="X40" i="51"/>
  <c r="W41" i="1"/>
  <c r="X41" i="51"/>
  <c r="W42" i="1"/>
  <c r="W42" i="51" s="1"/>
  <c r="X42" i="51"/>
  <c r="W22" i="2"/>
  <c r="W22" i="3"/>
  <c r="W22" i="4"/>
  <c r="W22" i="5"/>
  <c r="W22" i="6"/>
  <c r="W22" i="7"/>
  <c r="W43" i="7" s="1"/>
  <c r="W22" i="8"/>
  <c r="W43" i="8" s="1"/>
  <c r="W22" i="9"/>
  <c r="W43" i="9" s="1"/>
  <c r="W22" i="10"/>
  <c r="W22" i="11"/>
  <c r="W22" i="12"/>
  <c r="W22" i="13"/>
  <c r="W22" i="14"/>
  <c r="W22" i="15"/>
  <c r="W43" i="15" s="1"/>
  <c r="W22" i="16"/>
  <c r="W43" i="16" s="1"/>
  <c r="W22" i="17"/>
  <c r="W43" i="17" s="1"/>
  <c r="W22" i="18"/>
  <c r="W22" i="19"/>
  <c r="W22" i="20"/>
  <c r="W22" i="21"/>
  <c r="W22" i="22"/>
  <c r="W22" i="23"/>
  <c r="W43" i="23" s="1"/>
  <c r="W22" i="24"/>
  <c r="W43" i="24" s="1"/>
  <c r="W22" i="25"/>
  <c r="W43" i="25" s="1"/>
  <c r="W22" i="28"/>
  <c r="W22" i="1"/>
  <c r="W10" i="2"/>
  <c r="W11" i="2"/>
  <c r="W12" i="2"/>
  <c r="W13" i="2"/>
  <c r="W14" i="2"/>
  <c r="W15" i="2"/>
  <c r="W16" i="2"/>
  <c r="W17" i="2"/>
  <c r="W18" i="2"/>
  <c r="W19" i="2"/>
  <c r="W20" i="2"/>
  <c r="W10" i="3"/>
  <c r="W11" i="3"/>
  <c r="W12" i="3"/>
  <c r="W13" i="3"/>
  <c r="W14" i="3"/>
  <c r="W15" i="3"/>
  <c r="W16" i="3"/>
  <c r="W17" i="3"/>
  <c r="W18" i="3"/>
  <c r="W19" i="3"/>
  <c r="W20" i="3"/>
  <c r="W10" i="4"/>
  <c r="W11" i="4"/>
  <c r="W12" i="4"/>
  <c r="W13" i="4"/>
  <c r="W14" i="4"/>
  <c r="W15" i="4"/>
  <c r="W16" i="4"/>
  <c r="W17" i="4"/>
  <c r="W18" i="4"/>
  <c r="W19" i="4"/>
  <c r="W20" i="4"/>
  <c r="W10" i="5"/>
  <c r="W11" i="5"/>
  <c r="W12" i="5"/>
  <c r="W13" i="5"/>
  <c r="W14" i="5"/>
  <c r="W15" i="5"/>
  <c r="W16" i="5"/>
  <c r="W17" i="5"/>
  <c r="W18" i="5"/>
  <c r="W19" i="5"/>
  <c r="W20" i="5"/>
  <c r="W10" i="6"/>
  <c r="W11" i="6"/>
  <c r="W12" i="6"/>
  <c r="W13" i="6"/>
  <c r="W14" i="6"/>
  <c r="W15" i="6"/>
  <c r="W16" i="6"/>
  <c r="W17" i="6"/>
  <c r="W18" i="6"/>
  <c r="W19" i="6"/>
  <c r="W20" i="6"/>
  <c r="W10" i="7"/>
  <c r="W11" i="7"/>
  <c r="W12" i="7"/>
  <c r="W13" i="7"/>
  <c r="W14" i="7"/>
  <c r="W15" i="7"/>
  <c r="W16" i="7"/>
  <c r="W17" i="7"/>
  <c r="W18" i="7"/>
  <c r="W19" i="7"/>
  <c r="W20" i="7"/>
  <c r="W10" i="8"/>
  <c r="W11" i="8"/>
  <c r="W12" i="8"/>
  <c r="W13" i="8"/>
  <c r="W14" i="8"/>
  <c r="W15" i="8"/>
  <c r="W16" i="8"/>
  <c r="W17" i="8"/>
  <c r="W18" i="8"/>
  <c r="W19" i="8"/>
  <c r="W20" i="8"/>
  <c r="W10" i="9"/>
  <c r="W11" i="9"/>
  <c r="W12" i="9"/>
  <c r="W13" i="9"/>
  <c r="W14" i="9"/>
  <c r="W15" i="9"/>
  <c r="W16" i="9"/>
  <c r="W17" i="9"/>
  <c r="W18" i="9"/>
  <c r="W19" i="9"/>
  <c r="W20" i="9"/>
  <c r="W10" i="10"/>
  <c r="W11" i="10"/>
  <c r="W12" i="10"/>
  <c r="W13" i="10"/>
  <c r="W14" i="10"/>
  <c r="W15" i="10"/>
  <c r="W16" i="10"/>
  <c r="W17" i="10"/>
  <c r="W18" i="10"/>
  <c r="W19" i="10"/>
  <c r="W20" i="10"/>
  <c r="W10" i="11"/>
  <c r="W11" i="11"/>
  <c r="W12" i="11"/>
  <c r="W13" i="11"/>
  <c r="W14" i="11"/>
  <c r="W15" i="11"/>
  <c r="W16" i="11"/>
  <c r="W17" i="11"/>
  <c r="W18" i="11"/>
  <c r="W19" i="11"/>
  <c r="W20" i="11"/>
  <c r="W10" i="12"/>
  <c r="W11" i="12"/>
  <c r="W12" i="12"/>
  <c r="W13" i="12"/>
  <c r="W14" i="12"/>
  <c r="W15" i="12"/>
  <c r="W16" i="12"/>
  <c r="W17" i="12"/>
  <c r="W18" i="12"/>
  <c r="W19" i="12"/>
  <c r="W20" i="12"/>
  <c r="W10" i="13"/>
  <c r="W11" i="13"/>
  <c r="W12" i="13"/>
  <c r="W13" i="13"/>
  <c r="W14" i="13"/>
  <c r="W15" i="13"/>
  <c r="W16" i="13"/>
  <c r="W17" i="13"/>
  <c r="W18" i="13"/>
  <c r="W19" i="13"/>
  <c r="W20" i="13"/>
  <c r="W10" i="14"/>
  <c r="W11" i="14"/>
  <c r="W12" i="14"/>
  <c r="W13" i="14"/>
  <c r="W14" i="14"/>
  <c r="W15" i="14"/>
  <c r="W16" i="14"/>
  <c r="W17" i="14"/>
  <c r="W18" i="14"/>
  <c r="W19" i="14"/>
  <c r="W20" i="14"/>
  <c r="W10" i="15"/>
  <c r="W11" i="15"/>
  <c r="W12" i="15"/>
  <c r="W13" i="15"/>
  <c r="W14" i="15"/>
  <c r="W15" i="15"/>
  <c r="W16" i="15"/>
  <c r="W17" i="15"/>
  <c r="W18" i="15"/>
  <c r="W19" i="15"/>
  <c r="W20" i="15"/>
  <c r="W10" i="16"/>
  <c r="W11" i="16"/>
  <c r="W12" i="16"/>
  <c r="W13" i="16"/>
  <c r="W14" i="16"/>
  <c r="W15" i="16"/>
  <c r="W16" i="16"/>
  <c r="W17" i="16"/>
  <c r="W18" i="16"/>
  <c r="W19" i="16"/>
  <c r="W20" i="16"/>
  <c r="W10" i="17"/>
  <c r="W11" i="17"/>
  <c r="W12" i="17"/>
  <c r="W13" i="17"/>
  <c r="W14" i="17"/>
  <c r="W15" i="17"/>
  <c r="W16" i="17"/>
  <c r="W17" i="17"/>
  <c r="W18" i="17"/>
  <c r="W19" i="17"/>
  <c r="W20" i="17"/>
  <c r="W10" i="18"/>
  <c r="W11" i="18"/>
  <c r="W12" i="18"/>
  <c r="W13" i="18"/>
  <c r="W14" i="18"/>
  <c r="W15" i="18"/>
  <c r="W16" i="18"/>
  <c r="W17" i="18"/>
  <c r="W18" i="18"/>
  <c r="W19" i="18"/>
  <c r="W20" i="18"/>
  <c r="W10" i="19"/>
  <c r="W11" i="19"/>
  <c r="W12" i="19"/>
  <c r="W13" i="19"/>
  <c r="W14" i="19"/>
  <c r="W15" i="19"/>
  <c r="W16" i="19"/>
  <c r="W17" i="19"/>
  <c r="W18" i="19"/>
  <c r="W19" i="19"/>
  <c r="W20" i="19"/>
  <c r="W10" i="20"/>
  <c r="W11" i="20"/>
  <c r="W12" i="20"/>
  <c r="W13" i="20"/>
  <c r="W14" i="20"/>
  <c r="W15" i="20"/>
  <c r="W16" i="20"/>
  <c r="W17" i="20"/>
  <c r="W18" i="20"/>
  <c r="W19" i="20"/>
  <c r="W20" i="20"/>
  <c r="W10" i="21"/>
  <c r="W11" i="21"/>
  <c r="W12" i="21"/>
  <c r="W13" i="21"/>
  <c r="W14" i="21"/>
  <c r="W15" i="21"/>
  <c r="W16" i="21"/>
  <c r="W17" i="21"/>
  <c r="W18" i="21"/>
  <c r="W19" i="21"/>
  <c r="W20" i="21"/>
  <c r="W10" i="22"/>
  <c r="W11" i="22"/>
  <c r="W12" i="22"/>
  <c r="W13" i="22"/>
  <c r="W14" i="22"/>
  <c r="W15" i="22"/>
  <c r="W16" i="22"/>
  <c r="W17" i="22"/>
  <c r="W18" i="22"/>
  <c r="W19" i="22"/>
  <c r="W20" i="22"/>
  <c r="W10" i="23"/>
  <c r="W11" i="23"/>
  <c r="W12" i="23"/>
  <c r="W13" i="23"/>
  <c r="W14" i="23"/>
  <c r="W15" i="23"/>
  <c r="W16" i="23"/>
  <c r="W17" i="23"/>
  <c r="W18" i="23"/>
  <c r="W19" i="23"/>
  <c r="W20" i="23"/>
  <c r="W10" i="24"/>
  <c r="W11" i="24"/>
  <c r="W12" i="24"/>
  <c r="W13" i="24"/>
  <c r="W14" i="24"/>
  <c r="W15" i="24"/>
  <c r="W16" i="24"/>
  <c r="W17" i="24"/>
  <c r="W18" i="24"/>
  <c r="W19" i="24"/>
  <c r="W20" i="24"/>
  <c r="W10" i="25"/>
  <c r="W11" i="25"/>
  <c r="W12" i="25"/>
  <c r="W13" i="25"/>
  <c r="W14" i="25"/>
  <c r="W15" i="25"/>
  <c r="W16" i="25"/>
  <c r="W17" i="25"/>
  <c r="W18" i="25"/>
  <c r="W19" i="25"/>
  <c r="W20" i="25"/>
  <c r="W10" i="28"/>
  <c r="W11" i="28"/>
  <c r="W12" i="28"/>
  <c r="W13" i="28"/>
  <c r="W14" i="28"/>
  <c r="W15" i="28"/>
  <c r="W16" i="28"/>
  <c r="W17" i="28"/>
  <c r="W18" i="28"/>
  <c r="W19" i="28"/>
  <c r="W20" i="28"/>
  <c r="W10" i="1"/>
  <c r="W11" i="1"/>
  <c r="W12" i="1"/>
  <c r="W13" i="1"/>
  <c r="W14" i="1"/>
  <c r="W15" i="1"/>
  <c r="W16" i="1"/>
  <c r="W17" i="1"/>
  <c r="W18" i="1"/>
  <c r="W19" i="1"/>
  <c r="W20" i="1"/>
  <c r="W9" i="2"/>
  <c r="W21" i="2" s="1"/>
  <c r="W9" i="3"/>
  <c r="W9" i="4"/>
  <c r="W9" i="5"/>
  <c r="W9" i="6"/>
  <c r="W9" i="7"/>
  <c r="W21" i="7" s="1"/>
  <c r="W9" i="8"/>
  <c r="W21" i="8" s="1"/>
  <c r="W9" i="9"/>
  <c r="W21" i="9" s="1"/>
  <c r="W9" i="10"/>
  <c r="W21" i="10" s="1"/>
  <c r="W9" i="11"/>
  <c r="W9" i="12"/>
  <c r="W9" i="13"/>
  <c r="W9" i="14"/>
  <c r="W9" i="15"/>
  <c r="W21" i="15" s="1"/>
  <c r="W9" i="16"/>
  <c r="W21" i="16" s="1"/>
  <c r="W9" i="17"/>
  <c r="W21" i="17" s="1"/>
  <c r="W9" i="18"/>
  <c r="W21" i="18" s="1"/>
  <c r="W9" i="19"/>
  <c r="W9" i="20"/>
  <c r="W9" i="21"/>
  <c r="W9" i="22"/>
  <c r="W9" i="23"/>
  <c r="W9" i="24"/>
  <c r="W9" i="25"/>
  <c r="W9" i="28"/>
  <c r="W21" i="28" s="1"/>
  <c r="W9" i="1"/>
  <c r="AW56" i="28"/>
  <c r="AW57" i="28" s="1"/>
  <c r="AU56" i="28"/>
  <c r="AU57" i="28" s="1"/>
  <c r="AS56" i="28"/>
  <c r="AS57" i="28" s="1"/>
  <c r="AQ56" i="28"/>
  <c r="AQ57" i="28" s="1"/>
  <c r="AO56" i="28"/>
  <c r="AO57" i="28" s="1"/>
  <c r="AM56" i="28"/>
  <c r="AM57" i="28" s="1"/>
  <c r="AG56" i="28"/>
  <c r="AG57" i="28" s="1"/>
  <c r="AE56" i="28"/>
  <c r="AE57" i="28" s="1"/>
  <c r="AC56" i="28"/>
  <c r="AC57" i="28" s="1"/>
  <c r="AA56" i="28"/>
  <c r="AA57" i="28" s="1"/>
  <c r="Y56" i="28"/>
  <c r="Q56" i="28"/>
  <c r="Q57" i="28" s="1"/>
  <c r="O56" i="28"/>
  <c r="O57" i="28" s="1"/>
  <c r="M56" i="28"/>
  <c r="M57" i="28" s="1"/>
  <c r="J56" i="28"/>
  <c r="J57" i="28" s="1"/>
  <c r="J58" i="28" s="1"/>
  <c r="I56" i="28"/>
  <c r="I57" i="28" s="1"/>
  <c r="H56" i="28"/>
  <c r="H57" i="28" s="1"/>
  <c r="H58" i="28" s="1"/>
  <c r="G56" i="28"/>
  <c r="G57" i="28" s="1"/>
  <c r="F56" i="28"/>
  <c r="F57" i="28" s="1"/>
  <c r="F58" i="28" s="1"/>
  <c r="E56" i="28"/>
  <c r="E57" i="28" s="1"/>
  <c r="D56" i="28"/>
  <c r="D57" i="28" s="1"/>
  <c r="C56" i="28"/>
  <c r="AW54" i="28"/>
  <c r="AU54" i="28"/>
  <c r="AS54" i="28"/>
  <c r="AQ54" i="28"/>
  <c r="AO54" i="28"/>
  <c r="AM54" i="28"/>
  <c r="AG54" i="28"/>
  <c r="AE54" i="28"/>
  <c r="AC54" i="28"/>
  <c r="AA54" i="28"/>
  <c r="Y54" i="28"/>
  <c r="S54" i="28"/>
  <c r="Q54" i="28"/>
  <c r="O54" i="28"/>
  <c r="M54" i="28"/>
  <c r="I54" i="28"/>
  <c r="G54" i="28"/>
  <c r="E54" i="28"/>
  <c r="C54" i="28"/>
  <c r="AW53" i="28"/>
  <c r="AU53" i="28"/>
  <c r="AS53" i="28"/>
  <c r="AQ53" i="28"/>
  <c r="AO53" i="28"/>
  <c r="AM53" i="28"/>
  <c r="AG53" i="28"/>
  <c r="AE53" i="28"/>
  <c r="AC53" i="28"/>
  <c r="AA53" i="28"/>
  <c r="Y53" i="28"/>
  <c r="AI53" i="28" s="1"/>
  <c r="S53" i="28"/>
  <c r="Q53" i="28"/>
  <c r="O53" i="28"/>
  <c r="M53" i="28"/>
  <c r="I53" i="28"/>
  <c r="G53" i="28"/>
  <c r="E53" i="28"/>
  <c r="C53" i="28"/>
  <c r="AW52" i="28"/>
  <c r="AU52" i="28"/>
  <c r="AU55" i="28" s="1"/>
  <c r="AS52" i="28"/>
  <c r="AS55" i="28" s="1"/>
  <c r="AQ52" i="28"/>
  <c r="AO52" i="28"/>
  <c r="AM52" i="28"/>
  <c r="AG52" i="28"/>
  <c r="AE52" i="28"/>
  <c r="AE55" i="28" s="1"/>
  <c r="AC52" i="28"/>
  <c r="AA52" i="28"/>
  <c r="AA55" i="28" s="1"/>
  <c r="Y52" i="28"/>
  <c r="S52" i="28"/>
  <c r="Q52" i="28"/>
  <c r="O52" i="28"/>
  <c r="M52" i="28"/>
  <c r="I52" i="28"/>
  <c r="I55" i="28" s="1"/>
  <c r="G52" i="28"/>
  <c r="E52" i="28"/>
  <c r="E55" i="28" s="1"/>
  <c r="C52" i="28"/>
  <c r="AW50" i="28"/>
  <c r="AU50" i="28"/>
  <c r="AS50" i="28"/>
  <c r="AQ50" i="28"/>
  <c r="AO50" i="28"/>
  <c r="AM50" i="28"/>
  <c r="AG50" i="28"/>
  <c r="AE50" i="28"/>
  <c r="AC50" i="28"/>
  <c r="AA50" i="28"/>
  <c r="Y50" i="28"/>
  <c r="S50" i="28"/>
  <c r="Q50" i="28"/>
  <c r="O50" i="28"/>
  <c r="M50" i="28"/>
  <c r="I50" i="28"/>
  <c r="G50" i="28"/>
  <c r="E50" i="28"/>
  <c r="C50" i="28"/>
  <c r="AW49" i="28"/>
  <c r="AU49" i="28"/>
  <c r="AS49" i="28"/>
  <c r="AQ49" i="28"/>
  <c r="AO49" i="28"/>
  <c r="AM49" i="28"/>
  <c r="AG49" i="28"/>
  <c r="AE49" i="28"/>
  <c r="AC49" i="28"/>
  <c r="AA49" i="28"/>
  <c r="Y49" i="28"/>
  <c r="AI49" i="28" s="1"/>
  <c r="S49" i="28"/>
  <c r="Q49" i="28"/>
  <c r="O49" i="28"/>
  <c r="M49" i="28"/>
  <c r="I49" i="28"/>
  <c r="G49" i="28"/>
  <c r="E49" i="28"/>
  <c r="C49" i="28"/>
  <c r="AW48" i="28"/>
  <c r="AU48" i="28"/>
  <c r="AS48" i="28"/>
  <c r="AQ48" i="28"/>
  <c r="AO48" i="28"/>
  <c r="AM48" i="28"/>
  <c r="AG48" i="28"/>
  <c r="AE48" i="28"/>
  <c r="AC48" i="28"/>
  <c r="AA48" i="28"/>
  <c r="Y48" i="28"/>
  <c r="S48" i="28"/>
  <c r="Q48" i="28"/>
  <c r="O48" i="28"/>
  <c r="M48" i="28"/>
  <c r="I48" i="28"/>
  <c r="G48" i="28"/>
  <c r="E48" i="28"/>
  <c r="C48" i="28"/>
  <c r="AW47" i="28"/>
  <c r="AU47" i="28"/>
  <c r="AS47" i="28"/>
  <c r="AQ47" i="28"/>
  <c r="AQ51" i="28" s="1"/>
  <c r="AO47" i="28"/>
  <c r="AM47" i="28"/>
  <c r="AM51" i="28" s="1"/>
  <c r="AG47" i="28"/>
  <c r="AG51" i="28" s="1"/>
  <c r="AE47" i="28"/>
  <c r="AC47" i="28"/>
  <c r="AA47" i="28"/>
  <c r="Y47" i="28"/>
  <c r="S47" i="28"/>
  <c r="S51" i="28" s="1"/>
  <c r="Q47" i="28"/>
  <c r="O47" i="28"/>
  <c r="O51" i="28" s="1"/>
  <c r="M47" i="28"/>
  <c r="M51" i="28" s="1"/>
  <c r="I47" i="28"/>
  <c r="G47" i="28"/>
  <c r="E47" i="28"/>
  <c r="C47" i="28"/>
  <c r="AW45" i="28"/>
  <c r="AW46" i="28" s="1"/>
  <c r="AU45" i="28"/>
  <c r="AU46" i="28" s="1"/>
  <c r="AS45" i="28"/>
  <c r="AS46" i="28" s="1"/>
  <c r="AQ45" i="28"/>
  <c r="AQ46" i="28" s="1"/>
  <c r="AO45" i="28"/>
  <c r="AO46" i="28" s="1"/>
  <c r="AM45" i="28"/>
  <c r="AM46" i="28" s="1"/>
  <c r="AG45" i="28"/>
  <c r="AG46" i="28" s="1"/>
  <c r="AE45" i="28"/>
  <c r="AE46" i="28" s="1"/>
  <c r="AC45" i="28"/>
  <c r="AC46" i="28" s="1"/>
  <c r="AA45" i="28"/>
  <c r="AA46" i="28" s="1"/>
  <c r="Y45" i="28"/>
  <c r="S45" i="28"/>
  <c r="S46" i="28" s="1"/>
  <c r="Q45" i="28"/>
  <c r="Q46" i="28" s="1"/>
  <c r="O45" i="28"/>
  <c r="O46" i="28" s="1"/>
  <c r="M45" i="28"/>
  <c r="M46" i="28" s="1"/>
  <c r="I45" i="28"/>
  <c r="I46" i="28" s="1"/>
  <c r="G45" i="28"/>
  <c r="G46" i="28" s="1"/>
  <c r="E45" i="28"/>
  <c r="E46" i="28" s="1"/>
  <c r="C45" i="28"/>
  <c r="AW42" i="28"/>
  <c r="AU42" i="28"/>
  <c r="AS42" i="28"/>
  <c r="AQ42" i="28"/>
  <c r="AO42" i="28"/>
  <c r="AM42" i="28"/>
  <c r="AG42" i="28"/>
  <c r="AE42" i="28"/>
  <c r="AC42" i="28"/>
  <c r="AA42" i="28"/>
  <c r="Y42" i="28"/>
  <c r="S42" i="28"/>
  <c r="Q42" i="28"/>
  <c r="O42" i="28"/>
  <c r="M42" i="28"/>
  <c r="I42" i="28"/>
  <c r="G42" i="28"/>
  <c r="E42" i="28"/>
  <c r="C42" i="28"/>
  <c r="AW41" i="28"/>
  <c r="AU41" i="28"/>
  <c r="AS41" i="28"/>
  <c r="AQ41" i="28"/>
  <c r="AO41" i="28"/>
  <c r="AM41" i="28"/>
  <c r="AG41" i="28"/>
  <c r="AE41" i="28"/>
  <c r="AC41" i="28"/>
  <c r="AA41" i="28"/>
  <c r="Y41" i="28"/>
  <c r="AI41" i="28" s="1"/>
  <c r="S41" i="28"/>
  <c r="Q41" i="28"/>
  <c r="O41" i="28"/>
  <c r="M41" i="28"/>
  <c r="I41" i="28"/>
  <c r="G41" i="28"/>
  <c r="E41" i="28"/>
  <c r="C41" i="28"/>
  <c r="AW40" i="28"/>
  <c r="AU40" i="28"/>
  <c r="AS40" i="28"/>
  <c r="AQ40" i="28"/>
  <c r="AO40" i="28"/>
  <c r="AM40" i="28"/>
  <c r="AG40" i="28"/>
  <c r="AE40" i="28"/>
  <c r="AC40" i="28"/>
  <c r="AA40" i="28"/>
  <c r="Y40" i="28"/>
  <c r="AI40" i="28" s="1"/>
  <c r="S40" i="28"/>
  <c r="Q40" i="28"/>
  <c r="O40" i="28"/>
  <c r="M40" i="28"/>
  <c r="I40" i="28"/>
  <c r="G40" i="28"/>
  <c r="E40" i="28"/>
  <c r="C40" i="28"/>
  <c r="AW39" i="28"/>
  <c r="AU39" i="28"/>
  <c r="AS39" i="28"/>
  <c r="AQ39" i="28"/>
  <c r="AO39" i="28"/>
  <c r="AM39" i="28"/>
  <c r="AG39" i="28"/>
  <c r="AE39" i="28"/>
  <c r="AC39" i="28"/>
  <c r="AA39" i="28"/>
  <c r="Y39" i="28"/>
  <c r="S39" i="28"/>
  <c r="Q39" i="28"/>
  <c r="O39" i="28"/>
  <c r="M39" i="28"/>
  <c r="I39" i="28"/>
  <c r="G39" i="28"/>
  <c r="E39" i="28"/>
  <c r="C39" i="28"/>
  <c r="AW38" i="28"/>
  <c r="AU38" i="28"/>
  <c r="AS38" i="28"/>
  <c r="AQ38" i="28"/>
  <c r="AO38" i="28"/>
  <c r="AM38" i="28"/>
  <c r="AG38" i="28"/>
  <c r="AE38" i="28"/>
  <c r="AC38" i="28"/>
  <c r="AA38" i="28"/>
  <c r="Y38" i="28"/>
  <c r="AI38" i="28" s="1"/>
  <c r="S38" i="28"/>
  <c r="Q38" i="28"/>
  <c r="O38" i="28"/>
  <c r="M38" i="28"/>
  <c r="I38" i="28"/>
  <c r="G38" i="28"/>
  <c r="E38" i="28"/>
  <c r="C38" i="28"/>
  <c r="AW37" i="28"/>
  <c r="AU37" i="28"/>
  <c r="AS37" i="28"/>
  <c r="AQ37" i="28"/>
  <c r="AO37" i="28"/>
  <c r="AM37" i="28"/>
  <c r="AG37" i="28"/>
  <c r="AE37" i="28"/>
  <c r="AC37" i="28"/>
  <c r="AA37" i="28"/>
  <c r="Y37" i="28"/>
  <c r="S37" i="28"/>
  <c r="Q37" i="28"/>
  <c r="O37" i="28"/>
  <c r="M37" i="28"/>
  <c r="I37" i="28"/>
  <c r="G37" i="28"/>
  <c r="E37" i="28"/>
  <c r="C37" i="28"/>
  <c r="AW36" i="28"/>
  <c r="AU36" i="28"/>
  <c r="AS36" i="28"/>
  <c r="AQ36" i="28"/>
  <c r="AO36" i="28"/>
  <c r="AM36" i="28"/>
  <c r="AG36" i="28"/>
  <c r="AE36" i="28"/>
  <c r="AC36" i="28"/>
  <c r="AA36" i="28"/>
  <c r="Y36" i="28"/>
  <c r="S36" i="28"/>
  <c r="Q36" i="28"/>
  <c r="O36" i="28"/>
  <c r="M36" i="28"/>
  <c r="I36" i="28"/>
  <c r="G36" i="28"/>
  <c r="E36" i="28"/>
  <c r="C36" i="28"/>
  <c r="AW35" i="28"/>
  <c r="AU35" i="28"/>
  <c r="AS35" i="28"/>
  <c r="AQ35" i="28"/>
  <c r="AO35" i="28"/>
  <c r="AM35" i="28"/>
  <c r="AG35" i="28"/>
  <c r="AE35" i="28"/>
  <c r="AC35" i="28"/>
  <c r="AA35" i="28"/>
  <c r="Y35" i="28"/>
  <c r="S35" i="28"/>
  <c r="Q35" i="28"/>
  <c r="O35" i="28"/>
  <c r="M35" i="28"/>
  <c r="I35" i="28"/>
  <c r="G35" i="28"/>
  <c r="E35" i="28"/>
  <c r="C35" i="28"/>
  <c r="AW34" i="28"/>
  <c r="AU34" i="28"/>
  <c r="AS34" i="28"/>
  <c r="AQ34" i="28"/>
  <c r="AO34" i="28"/>
  <c r="AM34" i="28"/>
  <c r="AG34" i="28"/>
  <c r="AE34" i="28"/>
  <c r="AC34" i="28"/>
  <c r="AA34" i="28"/>
  <c r="Y34" i="28"/>
  <c r="S34" i="28"/>
  <c r="Q34" i="28"/>
  <c r="O34" i="28"/>
  <c r="M34" i="28"/>
  <c r="I34" i="28"/>
  <c r="G34" i="28"/>
  <c r="E34" i="28"/>
  <c r="C34" i="28"/>
  <c r="AW33" i="28"/>
  <c r="AU33" i="28"/>
  <c r="AS33" i="28"/>
  <c r="AQ33" i="28"/>
  <c r="AO33" i="28"/>
  <c r="AM33" i="28"/>
  <c r="AG33" i="28"/>
  <c r="AE33" i="28"/>
  <c r="AC33" i="28"/>
  <c r="AA33" i="28"/>
  <c r="Y33" i="28"/>
  <c r="AI33" i="28" s="1"/>
  <c r="S33" i="28"/>
  <c r="Q33" i="28"/>
  <c r="O33" i="28"/>
  <c r="M33" i="28"/>
  <c r="I33" i="28"/>
  <c r="G33" i="28"/>
  <c r="E33" i="28"/>
  <c r="C33" i="28"/>
  <c r="AW32" i="28"/>
  <c r="AU32" i="28"/>
  <c r="AS32" i="28"/>
  <c r="AQ32" i="28"/>
  <c r="AO32" i="28"/>
  <c r="AM32" i="28"/>
  <c r="AG32" i="28"/>
  <c r="AE32" i="28"/>
  <c r="AC32" i="28"/>
  <c r="AA32" i="28"/>
  <c r="Y32" i="28"/>
  <c r="AI32" i="28" s="1"/>
  <c r="S32" i="28"/>
  <c r="Q32" i="28"/>
  <c r="O32" i="28"/>
  <c r="M32" i="28"/>
  <c r="I32" i="28"/>
  <c r="G32" i="28"/>
  <c r="E32" i="28"/>
  <c r="C32" i="28"/>
  <c r="AW31" i="28"/>
  <c r="AU31" i="28"/>
  <c r="AS31" i="28"/>
  <c r="AQ31" i="28"/>
  <c r="AO31" i="28"/>
  <c r="AM31" i="28"/>
  <c r="AG31" i="28"/>
  <c r="AE31" i="28"/>
  <c r="AC31" i="28"/>
  <c r="AA31" i="28"/>
  <c r="Y31" i="28"/>
  <c r="S31" i="28"/>
  <c r="Q31" i="28"/>
  <c r="O31" i="28"/>
  <c r="M31" i="28"/>
  <c r="I31" i="28"/>
  <c r="G31" i="28"/>
  <c r="E31" i="28"/>
  <c r="C31" i="28"/>
  <c r="AW30" i="28"/>
  <c r="AU30" i="28"/>
  <c r="AS30" i="28"/>
  <c r="AQ30" i="28"/>
  <c r="AO30" i="28"/>
  <c r="AM30" i="28"/>
  <c r="AG30" i="28"/>
  <c r="AE30" i="28"/>
  <c r="AC30" i="28"/>
  <c r="AA30" i="28"/>
  <c r="Y30" i="28"/>
  <c r="AI30" i="28" s="1"/>
  <c r="S30" i="28"/>
  <c r="Q30" i="28"/>
  <c r="O30" i="28"/>
  <c r="M30" i="28"/>
  <c r="I30" i="28"/>
  <c r="G30" i="28"/>
  <c r="E30" i="28"/>
  <c r="C30" i="28"/>
  <c r="AW29" i="28"/>
  <c r="AU29" i="28"/>
  <c r="AS29" i="28"/>
  <c r="AQ29" i="28"/>
  <c r="AO29" i="28"/>
  <c r="AM29" i="28"/>
  <c r="AG29" i="28"/>
  <c r="AE29" i="28"/>
  <c r="AC29" i="28"/>
  <c r="AA29" i="28"/>
  <c r="Y29" i="28"/>
  <c r="S29" i="28"/>
  <c r="Q29" i="28"/>
  <c r="O29" i="28"/>
  <c r="M29" i="28"/>
  <c r="I29" i="28"/>
  <c r="G29" i="28"/>
  <c r="E29" i="28"/>
  <c r="C29" i="28"/>
  <c r="AW28" i="28"/>
  <c r="AU28" i="28"/>
  <c r="AS28" i="28"/>
  <c r="AQ28" i="28"/>
  <c r="AO28" i="28"/>
  <c r="AM28" i="28"/>
  <c r="AG28" i="28"/>
  <c r="AE28" i="28"/>
  <c r="AC28" i="28"/>
  <c r="AA28" i="28"/>
  <c r="Y28" i="28"/>
  <c r="S28" i="28"/>
  <c r="Q28" i="28"/>
  <c r="O28" i="28"/>
  <c r="M28" i="28"/>
  <c r="I28" i="28"/>
  <c r="G28" i="28"/>
  <c r="E28" i="28"/>
  <c r="C28" i="28"/>
  <c r="AW27" i="28"/>
  <c r="AU27" i="28"/>
  <c r="AS27" i="28"/>
  <c r="AQ27" i="28"/>
  <c r="AO27" i="28"/>
  <c r="AM27" i="28"/>
  <c r="AG27" i="28"/>
  <c r="AE27" i="28"/>
  <c r="AC27" i="28"/>
  <c r="AA27" i="28"/>
  <c r="Y27" i="28"/>
  <c r="AI27" i="28" s="1"/>
  <c r="S27" i="28"/>
  <c r="Q27" i="28"/>
  <c r="O27" i="28"/>
  <c r="M27" i="28"/>
  <c r="I27" i="28"/>
  <c r="G27" i="28"/>
  <c r="E27" i="28"/>
  <c r="C27" i="28"/>
  <c r="AW26" i="28"/>
  <c r="AU26" i="28"/>
  <c r="AS26" i="28"/>
  <c r="AQ26" i="28"/>
  <c r="AO26" i="28"/>
  <c r="AM26" i="28"/>
  <c r="AG26" i="28"/>
  <c r="AE26" i="28"/>
  <c r="AC26" i="28"/>
  <c r="AA26" i="28"/>
  <c r="Y26" i="28"/>
  <c r="S26" i="28"/>
  <c r="Q26" i="28"/>
  <c r="O26" i="28"/>
  <c r="M26" i="28"/>
  <c r="I26" i="28"/>
  <c r="G26" i="28"/>
  <c r="E26" i="28"/>
  <c r="C26" i="28"/>
  <c r="AW25" i="28"/>
  <c r="AU25" i="28"/>
  <c r="AS25" i="28"/>
  <c r="AQ25" i="28"/>
  <c r="AO25" i="28"/>
  <c r="AM25" i="28"/>
  <c r="AG25" i="28"/>
  <c r="AE25" i="28"/>
  <c r="AC25" i="28"/>
  <c r="AA25" i="28"/>
  <c r="Y25" i="28"/>
  <c r="AI25" i="28" s="1"/>
  <c r="S25" i="28"/>
  <c r="Q25" i="28"/>
  <c r="O25" i="28"/>
  <c r="M25" i="28"/>
  <c r="I25" i="28"/>
  <c r="G25" i="28"/>
  <c r="E25" i="28"/>
  <c r="C25" i="28"/>
  <c r="AW24" i="28"/>
  <c r="AU24" i="28"/>
  <c r="AS24" i="28"/>
  <c r="AQ24" i="28"/>
  <c r="AO24" i="28"/>
  <c r="AM24" i="28"/>
  <c r="AG24" i="28"/>
  <c r="AE24" i="28"/>
  <c r="AC24" i="28"/>
  <c r="AA24" i="28"/>
  <c r="Y24" i="28"/>
  <c r="AI24" i="28" s="1"/>
  <c r="S24" i="28"/>
  <c r="Q24" i="28"/>
  <c r="O24" i="28"/>
  <c r="M24" i="28"/>
  <c r="I24" i="28"/>
  <c r="G24" i="28"/>
  <c r="E24" i="28"/>
  <c r="C24" i="28"/>
  <c r="AW23" i="28"/>
  <c r="AU23" i="28"/>
  <c r="AS23" i="28"/>
  <c r="AQ23" i="28"/>
  <c r="AO23" i="28"/>
  <c r="AM23" i="28"/>
  <c r="AG23" i="28"/>
  <c r="AE23" i="28"/>
  <c r="AC23" i="28"/>
  <c r="AA23" i="28"/>
  <c r="Y23" i="28"/>
  <c r="S23" i="28"/>
  <c r="Q23" i="28"/>
  <c r="O23" i="28"/>
  <c r="M23" i="28"/>
  <c r="I23" i="28"/>
  <c r="G23" i="28"/>
  <c r="E23" i="28"/>
  <c r="C23" i="28"/>
  <c r="AW22" i="28"/>
  <c r="AU22" i="28"/>
  <c r="AS22" i="28"/>
  <c r="AQ22" i="28"/>
  <c r="AO22" i="28"/>
  <c r="AO43" i="28" s="1"/>
  <c r="AM22" i="28"/>
  <c r="AG22" i="28"/>
  <c r="AE22" i="28"/>
  <c r="AC22" i="28"/>
  <c r="AA22" i="28"/>
  <c r="Y22" i="28"/>
  <c r="S22" i="28"/>
  <c r="Q22" i="28"/>
  <c r="Q43" i="28" s="1"/>
  <c r="O22" i="28"/>
  <c r="M22" i="28"/>
  <c r="I22" i="28"/>
  <c r="G22" i="28"/>
  <c r="E22" i="28"/>
  <c r="C22" i="28"/>
  <c r="AW20" i="28"/>
  <c r="AU20" i="28"/>
  <c r="AS20" i="28"/>
  <c r="AQ20" i="28"/>
  <c r="AO20" i="28"/>
  <c r="AM20" i="28"/>
  <c r="AG20" i="28"/>
  <c r="AE20" i="28"/>
  <c r="AC20" i="28"/>
  <c r="AA20" i="28"/>
  <c r="Y20" i="28"/>
  <c r="S20" i="28"/>
  <c r="Q20" i="28"/>
  <c r="O20" i="28"/>
  <c r="M20" i="28"/>
  <c r="I20" i="28"/>
  <c r="G20" i="28"/>
  <c r="E20" i="28"/>
  <c r="C20" i="28"/>
  <c r="AW19" i="28"/>
  <c r="AU19" i="28"/>
  <c r="AS19" i="28"/>
  <c r="AQ19" i="28"/>
  <c r="AO19" i="28"/>
  <c r="AM19" i="28"/>
  <c r="AG19" i="28"/>
  <c r="AE19" i="28"/>
  <c r="AC19" i="28"/>
  <c r="AA19" i="28"/>
  <c r="Y19" i="28"/>
  <c r="S19" i="28"/>
  <c r="Q19" i="28"/>
  <c r="O19" i="28"/>
  <c r="M19" i="28"/>
  <c r="I19" i="28"/>
  <c r="G19" i="28"/>
  <c r="E19" i="28"/>
  <c r="C19" i="28"/>
  <c r="AW18" i="28"/>
  <c r="AU18" i="28"/>
  <c r="AS18" i="28"/>
  <c r="AQ18" i="28"/>
  <c r="AO18" i="28"/>
  <c r="AM18" i="28"/>
  <c r="AG18" i="28"/>
  <c r="AE18" i="28"/>
  <c r="AC18" i="28"/>
  <c r="AA18" i="28"/>
  <c r="Y18" i="28"/>
  <c r="AI18" i="28" s="1"/>
  <c r="S18" i="28"/>
  <c r="Q18" i="28"/>
  <c r="O18" i="28"/>
  <c r="M18" i="28"/>
  <c r="I18" i="28"/>
  <c r="G18" i="28"/>
  <c r="E18" i="28"/>
  <c r="C18" i="28"/>
  <c r="AW17" i="28"/>
  <c r="AU17" i="28"/>
  <c r="AS17" i="28"/>
  <c r="AQ17" i="28"/>
  <c r="AO17" i="28"/>
  <c r="AM17" i="28"/>
  <c r="AG17" i="28"/>
  <c r="AE17" i="28"/>
  <c r="AC17" i="28"/>
  <c r="AA17" i="28"/>
  <c r="Y17" i="28"/>
  <c r="S17" i="28"/>
  <c r="Q17" i="28"/>
  <c r="O17" i="28"/>
  <c r="M17" i="28"/>
  <c r="I17" i="28"/>
  <c r="G17" i="28"/>
  <c r="E17" i="28"/>
  <c r="C17" i="28"/>
  <c r="AW16" i="28"/>
  <c r="AU16" i="28"/>
  <c r="AS16" i="28"/>
  <c r="AQ16" i="28"/>
  <c r="AO16" i="28"/>
  <c r="AM16" i="28"/>
  <c r="AG16" i="28"/>
  <c r="AE16" i="28"/>
  <c r="AC16" i="28"/>
  <c r="AA16" i="28"/>
  <c r="Y16" i="28"/>
  <c r="AI16" i="28" s="1"/>
  <c r="S16" i="28"/>
  <c r="Q16" i="28"/>
  <c r="O16" i="28"/>
  <c r="M16" i="28"/>
  <c r="I16" i="28"/>
  <c r="G16" i="28"/>
  <c r="E16" i="28"/>
  <c r="C16" i="28"/>
  <c r="AW15" i="28"/>
  <c r="AU15" i="28"/>
  <c r="AS15" i="28"/>
  <c r="AQ15" i="28"/>
  <c r="AO15" i="28"/>
  <c r="AM15" i="28"/>
  <c r="AG15" i="28"/>
  <c r="AE15" i="28"/>
  <c r="AC15" i="28"/>
  <c r="AA15" i="28"/>
  <c r="Y15" i="28"/>
  <c r="AI15" i="28" s="1"/>
  <c r="S15" i="28"/>
  <c r="Q15" i="28"/>
  <c r="O15" i="28"/>
  <c r="M15" i="28"/>
  <c r="I15" i="28"/>
  <c r="G15" i="28"/>
  <c r="E15" i="28"/>
  <c r="C15" i="28"/>
  <c r="AW14" i="28"/>
  <c r="AU14" i="28"/>
  <c r="AS14" i="28"/>
  <c r="AQ14" i="28"/>
  <c r="AO14" i="28"/>
  <c r="AM14" i="28"/>
  <c r="AG14" i="28"/>
  <c r="AE14" i="28"/>
  <c r="AC14" i="28"/>
  <c r="AA14" i="28"/>
  <c r="Y14" i="28"/>
  <c r="S14" i="28"/>
  <c r="Q14" i="28"/>
  <c r="O14" i="28"/>
  <c r="M14" i="28"/>
  <c r="I14" i="28"/>
  <c r="G14" i="28"/>
  <c r="E14" i="28"/>
  <c r="C14" i="28"/>
  <c r="AW13" i="28"/>
  <c r="AU13" i="28"/>
  <c r="AS13" i="28"/>
  <c r="AQ13" i="28"/>
  <c r="AO13" i="28"/>
  <c r="AM13" i="28"/>
  <c r="AG13" i="28"/>
  <c r="AE13" i="28"/>
  <c r="AC13" i="28"/>
  <c r="AA13" i="28"/>
  <c r="Y13" i="28"/>
  <c r="AI13" i="28" s="1"/>
  <c r="S13" i="28"/>
  <c r="Q13" i="28"/>
  <c r="O13" i="28"/>
  <c r="M13" i="28"/>
  <c r="I13" i="28"/>
  <c r="G13" i="28"/>
  <c r="E13" i="28"/>
  <c r="C13" i="28"/>
  <c r="AW12" i="28"/>
  <c r="AU12" i="28"/>
  <c r="AS12" i="28"/>
  <c r="AQ12" i="28"/>
  <c r="AO12" i="28"/>
  <c r="AM12" i="28"/>
  <c r="AG12" i="28"/>
  <c r="AE12" i="28"/>
  <c r="AC12" i="28"/>
  <c r="AA12" i="28"/>
  <c r="Y12" i="28"/>
  <c r="S12" i="28"/>
  <c r="Q12" i="28"/>
  <c r="O12" i="28"/>
  <c r="M12" i="28"/>
  <c r="I12" i="28"/>
  <c r="G12" i="28"/>
  <c r="E12" i="28"/>
  <c r="C12" i="28"/>
  <c r="AW11" i="28"/>
  <c r="AU11" i="28"/>
  <c r="AS11" i="28"/>
  <c r="AQ11" i="28"/>
  <c r="AO11" i="28"/>
  <c r="AM11" i="28"/>
  <c r="AG11" i="28"/>
  <c r="AE11" i="28"/>
  <c r="AC11" i="28"/>
  <c r="AA11" i="28"/>
  <c r="Y11" i="28"/>
  <c r="S11" i="28"/>
  <c r="Q11" i="28"/>
  <c r="O11" i="28"/>
  <c r="M11" i="28"/>
  <c r="I11" i="28"/>
  <c r="G11" i="28"/>
  <c r="E11" i="28"/>
  <c r="C11" i="28"/>
  <c r="AW10" i="28"/>
  <c r="AU10" i="28"/>
  <c r="AS10" i="28"/>
  <c r="AQ10" i="28"/>
  <c r="AO10" i="28"/>
  <c r="AM10" i="28"/>
  <c r="AG10" i="28"/>
  <c r="AE10" i="28"/>
  <c r="AC10" i="28"/>
  <c r="AA10" i="28"/>
  <c r="Y10" i="28"/>
  <c r="AI10" i="28" s="1"/>
  <c r="S10" i="28"/>
  <c r="Q10" i="28"/>
  <c r="O10" i="28"/>
  <c r="M10" i="28"/>
  <c r="I10" i="28"/>
  <c r="G10" i="28"/>
  <c r="E10" i="28"/>
  <c r="C10" i="28"/>
  <c r="AW9" i="28"/>
  <c r="AW21" i="28" s="1"/>
  <c r="AU9" i="28"/>
  <c r="AS9" i="28"/>
  <c r="AQ9" i="28"/>
  <c r="AO9" i="28"/>
  <c r="AM9" i="28"/>
  <c r="AG9" i="28"/>
  <c r="AE9" i="28"/>
  <c r="AC9" i="28"/>
  <c r="AC21" i="28" s="1"/>
  <c r="AA9" i="28"/>
  <c r="Y9" i="28"/>
  <c r="S9" i="28"/>
  <c r="Q9" i="28"/>
  <c r="O9" i="28"/>
  <c r="M9" i="28"/>
  <c r="I9" i="28"/>
  <c r="G9" i="28"/>
  <c r="G21" i="28" s="1"/>
  <c r="E9" i="28"/>
  <c r="C9" i="28"/>
  <c r="AW56" i="25"/>
  <c r="AW57" i="25" s="1"/>
  <c r="AU56" i="25"/>
  <c r="AU57" i="25" s="1"/>
  <c r="AS56" i="25"/>
  <c r="AS57" i="25" s="1"/>
  <c r="AQ56" i="25"/>
  <c r="AQ57" i="25" s="1"/>
  <c r="AO56" i="25"/>
  <c r="AO57" i="25" s="1"/>
  <c r="AM56" i="25"/>
  <c r="AM57" i="25" s="1"/>
  <c r="AG56" i="25"/>
  <c r="AG57" i="25" s="1"/>
  <c r="AE56" i="25"/>
  <c r="AE57" i="25" s="1"/>
  <c r="AC56" i="25"/>
  <c r="AC57" i="25" s="1"/>
  <c r="AA56" i="25"/>
  <c r="AA57" i="25" s="1"/>
  <c r="Y56" i="25"/>
  <c r="S56" i="25"/>
  <c r="S57" i="25" s="1"/>
  <c r="Q56" i="25"/>
  <c r="Q57" i="25" s="1"/>
  <c r="O56" i="25"/>
  <c r="O57" i="25" s="1"/>
  <c r="M56" i="25"/>
  <c r="M57" i="25" s="1"/>
  <c r="J56" i="25"/>
  <c r="J57" i="25" s="1"/>
  <c r="J58" i="25" s="1"/>
  <c r="I56" i="25"/>
  <c r="I57" i="25" s="1"/>
  <c r="H56" i="25"/>
  <c r="H57" i="25" s="1"/>
  <c r="H58" i="25" s="1"/>
  <c r="G56" i="25"/>
  <c r="G57" i="25" s="1"/>
  <c r="F56" i="25"/>
  <c r="F57" i="25" s="1"/>
  <c r="F58" i="25" s="1"/>
  <c r="E56" i="25"/>
  <c r="E57" i="25" s="1"/>
  <c r="D56" i="25"/>
  <c r="D57" i="25" s="1"/>
  <c r="C56" i="25"/>
  <c r="AW54" i="25"/>
  <c r="AU54" i="25"/>
  <c r="AS54" i="25"/>
  <c r="AQ54" i="25"/>
  <c r="AO54" i="25"/>
  <c r="AM54" i="25"/>
  <c r="AG54" i="25"/>
  <c r="AE54" i="25"/>
  <c r="AC54" i="25"/>
  <c r="AA54" i="25"/>
  <c r="Y54" i="25"/>
  <c r="S54" i="25"/>
  <c r="Q54" i="25"/>
  <c r="O54" i="25"/>
  <c r="M54" i="25"/>
  <c r="I54" i="25"/>
  <c r="G54" i="25"/>
  <c r="E54" i="25"/>
  <c r="C54" i="25"/>
  <c r="AW53" i="25"/>
  <c r="AU53" i="25"/>
  <c r="AS53" i="25"/>
  <c r="AQ53" i="25"/>
  <c r="AO53" i="25"/>
  <c r="AM53" i="25"/>
  <c r="AG53" i="25"/>
  <c r="AE53" i="25"/>
  <c r="AC53" i="25"/>
  <c r="AA53" i="25"/>
  <c r="Y53" i="25"/>
  <c r="AI53" i="25" s="1"/>
  <c r="S53" i="25"/>
  <c r="Q53" i="25"/>
  <c r="O53" i="25"/>
  <c r="M53" i="25"/>
  <c r="I53" i="25"/>
  <c r="G53" i="25"/>
  <c r="E53" i="25"/>
  <c r="C53" i="25"/>
  <c r="AW52" i="25"/>
  <c r="AW55" i="25" s="1"/>
  <c r="AU52" i="25"/>
  <c r="AS52" i="25"/>
  <c r="AQ52" i="25"/>
  <c r="AO52" i="25"/>
  <c r="AM52" i="25"/>
  <c r="AG52" i="25"/>
  <c r="AE52" i="25"/>
  <c r="AE55" i="25" s="1"/>
  <c r="AC52" i="25"/>
  <c r="AC55" i="25" s="1"/>
  <c r="AA52" i="25"/>
  <c r="Y52" i="25"/>
  <c r="S52" i="25"/>
  <c r="Q52" i="25"/>
  <c r="O52" i="25"/>
  <c r="M52" i="25"/>
  <c r="I52" i="25"/>
  <c r="I55" i="25" s="1"/>
  <c r="G52" i="25"/>
  <c r="G55" i="25" s="1"/>
  <c r="E52" i="25"/>
  <c r="C52" i="25"/>
  <c r="AW50" i="25"/>
  <c r="AU50" i="25"/>
  <c r="AS50" i="25"/>
  <c r="AQ50" i="25"/>
  <c r="AO50" i="25"/>
  <c r="AM50" i="25"/>
  <c r="AG50" i="25"/>
  <c r="AE50" i="25"/>
  <c r="AC50" i="25"/>
  <c r="AA50" i="25"/>
  <c r="Y50" i="25"/>
  <c r="AI50" i="25" s="1"/>
  <c r="S50" i="25"/>
  <c r="Q50" i="25"/>
  <c r="O50" i="25"/>
  <c r="M50" i="25"/>
  <c r="I50" i="25"/>
  <c r="G50" i="25"/>
  <c r="E50" i="25"/>
  <c r="C50" i="25"/>
  <c r="AW49" i="25"/>
  <c r="AU49" i="25"/>
  <c r="AS49" i="25"/>
  <c r="AQ49" i="25"/>
  <c r="AO49" i="25"/>
  <c r="AM49" i="25"/>
  <c r="AG49" i="25"/>
  <c r="AE49" i="25"/>
  <c r="AC49" i="25"/>
  <c r="AA49" i="25"/>
  <c r="Y49" i="25"/>
  <c r="AI49" i="25" s="1"/>
  <c r="S49" i="25"/>
  <c r="Q49" i="25"/>
  <c r="O49" i="25"/>
  <c r="M49" i="25"/>
  <c r="I49" i="25"/>
  <c r="G49" i="25"/>
  <c r="E49" i="25"/>
  <c r="C49" i="25"/>
  <c r="AW48" i="25"/>
  <c r="AU48" i="25"/>
  <c r="AS48" i="25"/>
  <c r="AQ48" i="25"/>
  <c r="AO48" i="25"/>
  <c r="AM48" i="25"/>
  <c r="AG48" i="25"/>
  <c r="AE48" i="25"/>
  <c r="AC48" i="25"/>
  <c r="AA48" i="25"/>
  <c r="Y48" i="25"/>
  <c r="S48" i="25"/>
  <c r="Q48" i="25"/>
  <c r="O48" i="25"/>
  <c r="M48" i="25"/>
  <c r="I48" i="25"/>
  <c r="G48" i="25"/>
  <c r="E48" i="25"/>
  <c r="C48" i="25"/>
  <c r="AW47" i="25"/>
  <c r="AU47" i="25"/>
  <c r="AS47" i="25"/>
  <c r="AQ47" i="25"/>
  <c r="AQ51" i="25" s="1"/>
  <c r="AO47" i="25"/>
  <c r="AO51" i="25" s="1"/>
  <c r="AM47" i="25"/>
  <c r="AG47" i="25"/>
  <c r="AE47" i="25"/>
  <c r="AC47" i="25"/>
  <c r="AA47" i="25"/>
  <c r="Y47" i="25"/>
  <c r="S47" i="25"/>
  <c r="S51" i="25" s="1"/>
  <c r="Q47" i="25"/>
  <c r="Q51" i="25" s="1"/>
  <c r="O47" i="25"/>
  <c r="M47" i="25"/>
  <c r="I47" i="25"/>
  <c r="G47" i="25"/>
  <c r="E47" i="25"/>
  <c r="C47" i="25"/>
  <c r="AW45" i="25"/>
  <c r="AW46" i="25" s="1"/>
  <c r="AU45" i="25"/>
  <c r="AU46" i="25" s="1"/>
  <c r="AS45" i="25"/>
  <c r="AS46" i="25" s="1"/>
  <c r="AQ45" i="25"/>
  <c r="AQ46" i="25" s="1"/>
  <c r="AO45" i="25"/>
  <c r="AO46" i="25" s="1"/>
  <c r="AM45" i="25"/>
  <c r="AM46" i="25" s="1"/>
  <c r="AG45" i="25"/>
  <c r="AG46" i="25" s="1"/>
  <c r="AE45" i="25"/>
  <c r="AE46" i="25" s="1"/>
  <c r="AC45" i="25"/>
  <c r="AC46" i="25" s="1"/>
  <c r="AA45" i="25"/>
  <c r="AA46" i="25" s="1"/>
  <c r="Y45" i="25"/>
  <c r="S45" i="25"/>
  <c r="S46" i="25" s="1"/>
  <c r="Q45" i="25"/>
  <c r="Q46" i="25" s="1"/>
  <c r="O45" i="25"/>
  <c r="O46" i="25" s="1"/>
  <c r="M45" i="25"/>
  <c r="M46" i="25" s="1"/>
  <c r="I45" i="25"/>
  <c r="I46" i="25" s="1"/>
  <c r="G45" i="25"/>
  <c r="G46" i="25" s="1"/>
  <c r="E45" i="25"/>
  <c r="E46" i="25" s="1"/>
  <c r="C45" i="25"/>
  <c r="AW42" i="25"/>
  <c r="AU42" i="25"/>
  <c r="AS42" i="25"/>
  <c r="AQ42" i="25"/>
  <c r="AO42" i="25"/>
  <c r="AM42" i="25"/>
  <c r="AG42" i="25"/>
  <c r="AE42" i="25"/>
  <c r="AC42" i="25"/>
  <c r="AA42" i="25"/>
  <c r="Y42" i="25"/>
  <c r="S42" i="25"/>
  <c r="Q42" i="25"/>
  <c r="O42" i="25"/>
  <c r="M42" i="25"/>
  <c r="I42" i="25"/>
  <c r="G42" i="25"/>
  <c r="E42" i="25"/>
  <c r="C42" i="25"/>
  <c r="AW41" i="25"/>
  <c r="AU41" i="25"/>
  <c r="AS41" i="25"/>
  <c r="AQ41" i="25"/>
  <c r="AO41" i="25"/>
  <c r="AM41" i="25"/>
  <c r="AG41" i="25"/>
  <c r="AE41" i="25"/>
  <c r="AC41" i="25"/>
  <c r="AA41" i="25"/>
  <c r="Y41" i="25"/>
  <c r="AI41" i="25" s="1"/>
  <c r="S41" i="25"/>
  <c r="Q41" i="25"/>
  <c r="O41" i="25"/>
  <c r="M41" i="25"/>
  <c r="I41" i="25"/>
  <c r="G41" i="25"/>
  <c r="E41" i="25"/>
  <c r="C41" i="25"/>
  <c r="AW40" i="25"/>
  <c r="AU40" i="25"/>
  <c r="AS40" i="25"/>
  <c r="AQ40" i="25"/>
  <c r="AO40" i="25"/>
  <c r="AM40" i="25"/>
  <c r="AG40" i="25"/>
  <c r="AE40" i="25"/>
  <c r="AC40" i="25"/>
  <c r="AA40" i="25"/>
  <c r="Y40" i="25"/>
  <c r="S40" i="25"/>
  <c r="Q40" i="25"/>
  <c r="O40" i="25"/>
  <c r="M40" i="25"/>
  <c r="I40" i="25"/>
  <c r="G40" i="25"/>
  <c r="E40" i="25"/>
  <c r="C40" i="25"/>
  <c r="AW39" i="25"/>
  <c r="AU39" i="25"/>
  <c r="AS39" i="25"/>
  <c r="AQ39" i="25"/>
  <c r="AO39" i="25"/>
  <c r="AM39" i="25"/>
  <c r="AG39" i="25"/>
  <c r="AE39" i="25"/>
  <c r="AC39" i="25"/>
  <c r="AA39" i="25"/>
  <c r="Y39" i="25"/>
  <c r="AI39" i="25" s="1"/>
  <c r="S39" i="25"/>
  <c r="Q39" i="25"/>
  <c r="O39" i="25"/>
  <c r="M39" i="25"/>
  <c r="I39" i="25"/>
  <c r="G39" i="25"/>
  <c r="E39" i="25"/>
  <c r="C39" i="25"/>
  <c r="AW38" i="25"/>
  <c r="AU38" i="25"/>
  <c r="AS38" i="25"/>
  <c r="AQ38" i="25"/>
  <c r="AO38" i="25"/>
  <c r="AM38" i="25"/>
  <c r="AG38" i="25"/>
  <c r="AE38" i="25"/>
  <c r="AC38" i="25"/>
  <c r="AA38" i="25"/>
  <c r="Y38" i="25"/>
  <c r="AI38" i="25" s="1"/>
  <c r="S38" i="25"/>
  <c r="Q38" i="25"/>
  <c r="O38" i="25"/>
  <c r="M38" i="25"/>
  <c r="I38" i="25"/>
  <c r="G38" i="25"/>
  <c r="E38" i="25"/>
  <c r="C38" i="25"/>
  <c r="AW37" i="25"/>
  <c r="AU37" i="25"/>
  <c r="AS37" i="25"/>
  <c r="AQ37" i="25"/>
  <c r="AO37" i="25"/>
  <c r="AM37" i="25"/>
  <c r="AG37" i="25"/>
  <c r="AE37" i="25"/>
  <c r="AC37" i="25"/>
  <c r="AA37" i="25"/>
  <c r="Y37" i="25"/>
  <c r="S37" i="25"/>
  <c r="Q37" i="25"/>
  <c r="O37" i="25"/>
  <c r="M37" i="25"/>
  <c r="I37" i="25"/>
  <c r="G37" i="25"/>
  <c r="E37" i="25"/>
  <c r="C37" i="25"/>
  <c r="AW36" i="25"/>
  <c r="AU36" i="25"/>
  <c r="AS36" i="25"/>
  <c r="AQ36" i="25"/>
  <c r="AO36" i="25"/>
  <c r="AM36" i="25"/>
  <c r="AG36" i="25"/>
  <c r="AE36" i="25"/>
  <c r="AC36" i="25"/>
  <c r="AA36" i="25"/>
  <c r="Y36" i="25"/>
  <c r="AI36" i="25" s="1"/>
  <c r="S36" i="25"/>
  <c r="Q36" i="25"/>
  <c r="O36" i="25"/>
  <c r="M36" i="25"/>
  <c r="I36" i="25"/>
  <c r="G36" i="25"/>
  <c r="E36" i="25"/>
  <c r="C36" i="25"/>
  <c r="AW35" i="25"/>
  <c r="AU35" i="25"/>
  <c r="AS35" i="25"/>
  <c r="AQ35" i="25"/>
  <c r="AO35" i="25"/>
  <c r="AM35" i="25"/>
  <c r="AG35" i="25"/>
  <c r="AE35" i="25"/>
  <c r="AC35" i="25"/>
  <c r="AA35" i="25"/>
  <c r="Y35" i="25"/>
  <c r="S35" i="25"/>
  <c r="Q35" i="25"/>
  <c r="O35" i="25"/>
  <c r="M35" i="25"/>
  <c r="I35" i="25"/>
  <c r="G35" i="25"/>
  <c r="E35" i="25"/>
  <c r="C35" i="25"/>
  <c r="AW34" i="25"/>
  <c r="AU34" i="25"/>
  <c r="AS34" i="25"/>
  <c r="AQ34" i="25"/>
  <c r="AO34" i="25"/>
  <c r="AM34" i="25"/>
  <c r="AG34" i="25"/>
  <c r="AE34" i="25"/>
  <c r="AC34" i="25"/>
  <c r="AA34" i="25"/>
  <c r="Y34" i="25"/>
  <c r="S34" i="25"/>
  <c r="Q34" i="25"/>
  <c r="O34" i="25"/>
  <c r="M34" i="25"/>
  <c r="I34" i="25"/>
  <c r="G34" i="25"/>
  <c r="E34" i="25"/>
  <c r="C34" i="25"/>
  <c r="AW33" i="25"/>
  <c r="AU33" i="25"/>
  <c r="AS33" i="25"/>
  <c r="AQ33" i="25"/>
  <c r="AO33" i="25"/>
  <c r="AM33" i="25"/>
  <c r="AG33" i="25"/>
  <c r="AE33" i="25"/>
  <c r="AC33" i="25"/>
  <c r="AA33" i="25"/>
  <c r="Y33" i="25"/>
  <c r="AI33" i="25" s="1"/>
  <c r="S33" i="25"/>
  <c r="Q33" i="25"/>
  <c r="O33" i="25"/>
  <c r="M33" i="25"/>
  <c r="I33" i="25"/>
  <c r="G33" i="25"/>
  <c r="E33" i="25"/>
  <c r="C33" i="25"/>
  <c r="AW32" i="25"/>
  <c r="AU32" i="25"/>
  <c r="AS32" i="25"/>
  <c r="AQ32" i="25"/>
  <c r="AO32" i="25"/>
  <c r="AM32" i="25"/>
  <c r="AG32" i="25"/>
  <c r="AE32" i="25"/>
  <c r="AC32" i="25"/>
  <c r="AA32" i="25"/>
  <c r="Y32" i="25"/>
  <c r="S32" i="25"/>
  <c r="Q32" i="25"/>
  <c r="O32" i="25"/>
  <c r="M32" i="25"/>
  <c r="I32" i="25"/>
  <c r="G32" i="25"/>
  <c r="E32" i="25"/>
  <c r="C32" i="25"/>
  <c r="AW31" i="25"/>
  <c r="AU31" i="25"/>
  <c r="AS31" i="25"/>
  <c r="AQ31" i="25"/>
  <c r="AO31" i="25"/>
  <c r="AM31" i="25"/>
  <c r="AG31" i="25"/>
  <c r="AE31" i="25"/>
  <c r="AC31" i="25"/>
  <c r="AA31" i="25"/>
  <c r="Y31" i="25"/>
  <c r="AI31" i="25" s="1"/>
  <c r="S31" i="25"/>
  <c r="Q31" i="25"/>
  <c r="O31" i="25"/>
  <c r="M31" i="25"/>
  <c r="I31" i="25"/>
  <c r="G31" i="25"/>
  <c r="E31" i="25"/>
  <c r="C31" i="25"/>
  <c r="AW30" i="25"/>
  <c r="AU30" i="25"/>
  <c r="AS30" i="25"/>
  <c r="AQ30" i="25"/>
  <c r="AO30" i="25"/>
  <c r="AM30" i="25"/>
  <c r="AG30" i="25"/>
  <c r="AE30" i="25"/>
  <c r="AC30" i="25"/>
  <c r="AA30" i="25"/>
  <c r="Y30" i="25"/>
  <c r="AI30" i="25" s="1"/>
  <c r="S30" i="25"/>
  <c r="Q30" i="25"/>
  <c r="O30" i="25"/>
  <c r="M30" i="25"/>
  <c r="I30" i="25"/>
  <c r="G30" i="25"/>
  <c r="E30" i="25"/>
  <c r="C30" i="25"/>
  <c r="AW29" i="25"/>
  <c r="AU29" i="25"/>
  <c r="AS29" i="25"/>
  <c r="AQ29" i="25"/>
  <c r="AO29" i="25"/>
  <c r="AM29" i="25"/>
  <c r="AG29" i="25"/>
  <c r="AE29" i="25"/>
  <c r="AC29" i="25"/>
  <c r="AA29" i="25"/>
  <c r="Y29" i="25"/>
  <c r="S29" i="25"/>
  <c r="Q29" i="25"/>
  <c r="O29" i="25"/>
  <c r="M29" i="25"/>
  <c r="I29" i="25"/>
  <c r="G29" i="25"/>
  <c r="E29" i="25"/>
  <c r="C29" i="25"/>
  <c r="AW28" i="25"/>
  <c r="AU28" i="25"/>
  <c r="AS28" i="25"/>
  <c r="AQ28" i="25"/>
  <c r="AO28" i="25"/>
  <c r="AM28" i="25"/>
  <c r="AG28" i="25"/>
  <c r="AE28" i="25"/>
  <c r="AC28" i="25"/>
  <c r="AA28" i="25"/>
  <c r="Y28" i="25"/>
  <c r="AI28" i="25" s="1"/>
  <c r="S28" i="25"/>
  <c r="Q28" i="25"/>
  <c r="O28" i="25"/>
  <c r="M28" i="25"/>
  <c r="I28" i="25"/>
  <c r="G28" i="25"/>
  <c r="E28" i="25"/>
  <c r="C28" i="25"/>
  <c r="AW27" i="25"/>
  <c r="AU27" i="25"/>
  <c r="AS27" i="25"/>
  <c r="AQ27" i="25"/>
  <c r="AO27" i="25"/>
  <c r="AM27" i="25"/>
  <c r="AG27" i="25"/>
  <c r="AE27" i="25"/>
  <c r="AC27" i="25"/>
  <c r="AA27" i="25"/>
  <c r="Y27" i="25"/>
  <c r="S27" i="25"/>
  <c r="Q27" i="25"/>
  <c r="O27" i="25"/>
  <c r="M27" i="25"/>
  <c r="I27" i="25"/>
  <c r="G27" i="25"/>
  <c r="E27" i="25"/>
  <c r="C27" i="25"/>
  <c r="AW26" i="25"/>
  <c r="AU26" i="25"/>
  <c r="AS26" i="25"/>
  <c r="AQ26" i="25"/>
  <c r="AO26" i="25"/>
  <c r="AM26" i="25"/>
  <c r="AG26" i="25"/>
  <c r="AE26" i="25"/>
  <c r="AC26" i="25"/>
  <c r="AA26" i="25"/>
  <c r="Y26" i="25"/>
  <c r="S26" i="25"/>
  <c r="Q26" i="25"/>
  <c r="O26" i="25"/>
  <c r="M26" i="25"/>
  <c r="I26" i="25"/>
  <c r="G26" i="25"/>
  <c r="E26" i="25"/>
  <c r="C26" i="25"/>
  <c r="AW25" i="25"/>
  <c r="AU25" i="25"/>
  <c r="AS25" i="25"/>
  <c r="AQ25" i="25"/>
  <c r="AO25" i="25"/>
  <c r="AM25" i="25"/>
  <c r="AG25" i="25"/>
  <c r="AE25" i="25"/>
  <c r="AC25" i="25"/>
  <c r="AA25" i="25"/>
  <c r="Y25" i="25"/>
  <c r="AI25" i="25" s="1"/>
  <c r="S25" i="25"/>
  <c r="Q25" i="25"/>
  <c r="O25" i="25"/>
  <c r="M25" i="25"/>
  <c r="I25" i="25"/>
  <c r="G25" i="25"/>
  <c r="E25" i="25"/>
  <c r="C25" i="25"/>
  <c r="AW24" i="25"/>
  <c r="AU24" i="25"/>
  <c r="AS24" i="25"/>
  <c r="AQ24" i="25"/>
  <c r="AO24" i="25"/>
  <c r="AM24" i="25"/>
  <c r="AG24" i="25"/>
  <c r="AE24" i="25"/>
  <c r="AC24" i="25"/>
  <c r="AA24" i="25"/>
  <c r="Y24" i="25"/>
  <c r="S24" i="25"/>
  <c r="Q24" i="25"/>
  <c r="O24" i="25"/>
  <c r="M24" i="25"/>
  <c r="I24" i="25"/>
  <c r="G24" i="25"/>
  <c r="E24" i="25"/>
  <c r="C24" i="25"/>
  <c r="AW23" i="25"/>
  <c r="AU23" i="25"/>
  <c r="AS23" i="25"/>
  <c r="AQ23" i="25"/>
  <c r="AO23" i="25"/>
  <c r="AM23" i="25"/>
  <c r="AG23" i="25"/>
  <c r="AE23" i="25"/>
  <c r="AC23" i="25"/>
  <c r="AA23" i="25"/>
  <c r="Y23" i="25"/>
  <c r="AI23" i="25" s="1"/>
  <c r="S23" i="25"/>
  <c r="Q23" i="25"/>
  <c r="O23" i="25"/>
  <c r="M23" i="25"/>
  <c r="I23" i="25"/>
  <c r="G23" i="25"/>
  <c r="E23" i="25"/>
  <c r="C23" i="25"/>
  <c r="AW22" i="25"/>
  <c r="AU22" i="25"/>
  <c r="AS22" i="25"/>
  <c r="AS43" i="25" s="1"/>
  <c r="AQ22" i="25"/>
  <c r="AO22" i="25"/>
  <c r="AM22" i="25"/>
  <c r="AG22" i="25"/>
  <c r="AE22" i="25"/>
  <c r="AC22" i="25"/>
  <c r="AA22" i="25"/>
  <c r="Y22" i="25"/>
  <c r="S22" i="25"/>
  <c r="Q22" i="25"/>
  <c r="O22" i="25"/>
  <c r="M22" i="25"/>
  <c r="I22" i="25"/>
  <c r="G22" i="25"/>
  <c r="E22" i="25"/>
  <c r="C22" i="25"/>
  <c r="AW20" i="25"/>
  <c r="AU20" i="25"/>
  <c r="AS20" i="25"/>
  <c r="AQ20" i="25"/>
  <c r="AO20" i="25"/>
  <c r="AM20" i="25"/>
  <c r="AG20" i="25"/>
  <c r="AE20" i="25"/>
  <c r="AC20" i="25"/>
  <c r="AA20" i="25"/>
  <c r="Y20" i="25"/>
  <c r="S20" i="25"/>
  <c r="Q20" i="25"/>
  <c r="O20" i="25"/>
  <c r="M20" i="25"/>
  <c r="I20" i="25"/>
  <c r="G20" i="25"/>
  <c r="E20" i="25"/>
  <c r="C20" i="25"/>
  <c r="AW19" i="25"/>
  <c r="AU19" i="25"/>
  <c r="AS19" i="25"/>
  <c r="AQ19" i="25"/>
  <c r="AO19" i="25"/>
  <c r="AM19" i="25"/>
  <c r="AG19" i="25"/>
  <c r="AE19" i="25"/>
  <c r="AC19" i="25"/>
  <c r="AA19" i="25"/>
  <c r="Y19" i="25"/>
  <c r="AI19" i="25" s="1"/>
  <c r="S19" i="25"/>
  <c r="Q19" i="25"/>
  <c r="O19" i="25"/>
  <c r="M19" i="25"/>
  <c r="I19" i="25"/>
  <c r="G19" i="25"/>
  <c r="E19" i="25"/>
  <c r="C19" i="25"/>
  <c r="AW18" i="25"/>
  <c r="AU18" i="25"/>
  <c r="AS18" i="25"/>
  <c r="AQ18" i="25"/>
  <c r="AO18" i="25"/>
  <c r="AM18" i="25"/>
  <c r="AG18" i="25"/>
  <c r="AE18" i="25"/>
  <c r="AC18" i="25"/>
  <c r="AA18" i="25"/>
  <c r="Y18" i="25"/>
  <c r="S18" i="25"/>
  <c r="Q18" i="25"/>
  <c r="O18" i="25"/>
  <c r="M18" i="25"/>
  <c r="I18" i="25"/>
  <c r="G18" i="25"/>
  <c r="E18" i="25"/>
  <c r="C18" i="25"/>
  <c r="AW17" i="25"/>
  <c r="AU17" i="25"/>
  <c r="AS17" i="25"/>
  <c r="AQ17" i="25"/>
  <c r="AO17" i="25"/>
  <c r="AM17" i="25"/>
  <c r="AG17" i="25"/>
  <c r="AE17" i="25"/>
  <c r="AC17" i="25"/>
  <c r="AA17" i="25"/>
  <c r="Y17" i="25"/>
  <c r="S17" i="25"/>
  <c r="Q17" i="25"/>
  <c r="O17" i="25"/>
  <c r="M17" i="25"/>
  <c r="I17" i="25"/>
  <c r="G17" i="25"/>
  <c r="E17" i="25"/>
  <c r="C17" i="25"/>
  <c r="AW16" i="25"/>
  <c r="AU16" i="25"/>
  <c r="AS16" i="25"/>
  <c r="AQ16" i="25"/>
  <c r="AO16" i="25"/>
  <c r="AM16" i="25"/>
  <c r="AG16" i="25"/>
  <c r="AE16" i="25"/>
  <c r="AC16" i="25"/>
  <c r="AA16" i="25"/>
  <c r="Y16" i="25"/>
  <c r="AI16" i="25" s="1"/>
  <c r="S16" i="25"/>
  <c r="Q16" i="25"/>
  <c r="O16" i="25"/>
  <c r="M16" i="25"/>
  <c r="I16" i="25"/>
  <c r="G16" i="25"/>
  <c r="E16" i="25"/>
  <c r="C16" i="25"/>
  <c r="AW15" i="25"/>
  <c r="AU15" i="25"/>
  <c r="AS15" i="25"/>
  <c r="AQ15" i="25"/>
  <c r="AO15" i="25"/>
  <c r="AM15" i="25"/>
  <c r="AG15" i="25"/>
  <c r="AE15" i="25"/>
  <c r="AC15" i="25"/>
  <c r="AA15" i="25"/>
  <c r="Y15" i="25"/>
  <c r="S15" i="25"/>
  <c r="Q15" i="25"/>
  <c r="O15" i="25"/>
  <c r="M15" i="25"/>
  <c r="I15" i="25"/>
  <c r="G15" i="25"/>
  <c r="E15" i="25"/>
  <c r="C15" i="25"/>
  <c r="AW14" i="25"/>
  <c r="AU14" i="25"/>
  <c r="AS14" i="25"/>
  <c r="AQ14" i="25"/>
  <c r="AO14" i="25"/>
  <c r="AM14" i="25"/>
  <c r="AG14" i="25"/>
  <c r="AE14" i="25"/>
  <c r="AC14" i="25"/>
  <c r="AA14" i="25"/>
  <c r="Y14" i="25"/>
  <c r="AI14" i="25" s="1"/>
  <c r="S14" i="25"/>
  <c r="Q14" i="25"/>
  <c r="O14" i="25"/>
  <c r="M14" i="25"/>
  <c r="I14" i="25"/>
  <c r="G14" i="25"/>
  <c r="E14" i="25"/>
  <c r="C14" i="25"/>
  <c r="AW13" i="25"/>
  <c r="AU13" i="25"/>
  <c r="AS13" i="25"/>
  <c r="AQ13" i="25"/>
  <c r="AO13" i="25"/>
  <c r="AM13" i="25"/>
  <c r="AG13" i="25"/>
  <c r="AE13" i="25"/>
  <c r="AC13" i="25"/>
  <c r="AA13" i="25"/>
  <c r="Y13" i="25"/>
  <c r="AI13" i="25" s="1"/>
  <c r="S13" i="25"/>
  <c r="Q13" i="25"/>
  <c r="O13" i="25"/>
  <c r="M13" i="25"/>
  <c r="I13" i="25"/>
  <c r="G13" i="25"/>
  <c r="E13" i="25"/>
  <c r="C13" i="25"/>
  <c r="AW12" i="25"/>
  <c r="AU12" i="25"/>
  <c r="AS12" i="25"/>
  <c r="AQ12" i="25"/>
  <c r="AO12" i="25"/>
  <c r="AM12" i="25"/>
  <c r="AG12" i="25"/>
  <c r="AE12" i="25"/>
  <c r="AC12" i="25"/>
  <c r="AA12" i="25"/>
  <c r="Y12" i="25"/>
  <c r="S12" i="25"/>
  <c r="Q12" i="25"/>
  <c r="O12" i="25"/>
  <c r="M12" i="25"/>
  <c r="I12" i="25"/>
  <c r="G12" i="25"/>
  <c r="E12" i="25"/>
  <c r="C12" i="25"/>
  <c r="AW11" i="25"/>
  <c r="AU11" i="25"/>
  <c r="AS11" i="25"/>
  <c r="AQ11" i="25"/>
  <c r="AO11" i="25"/>
  <c r="AM11" i="25"/>
  <c r="AG11" i="25"/>
  <c r="AE11" i="25"/>
  <c r="AC11" i="25"/>
  <c r="AA11" i="25"/>
  <c r="Y11" i="25"/>
  <c r="AI11" i="25" s="1"/>
  <c r="S11" i="25"/>
  <c r="Q11" i="25"/>
  <c r="O11" i="25"/>
  <c r="M11" i="25"/>
  <c r="I11" i="25"/>
  <c r="G11" i="25"/>
  <c r="E11" i="25"/>
  <c r="C11" i="25"/>
  <c r="AW10" i="25"/>
  <c r="AU10" i="25"/>
  <c r="AS10" i="25"/>
  <c r="AQ10" i="25"/>
  <c r="AO10" i="25"/>
  <c r="AM10" i="25"/>
  <c r="AG10" i="25"/>
  <c r="AE10" i="25"/>
  <c r="AC10" i="25"/>
  <c r="AA10" i="25"/>
  <c r="Y10" i="25"/>
  <c r="S10" i="25"/>
  <c r="Q10" i="25"/>
  <c r="O10" i="25"/>
  <c r="M10" i="25"/>
  <c r="I10" i="25"/>
  <c r="G10" i="25"/>
  <c r="E10" i="25"/>
  <c r="C10" i="25"/>
  <c r="AW9" i="25"/>
  <c r="AU9" i="25"/>
  <c r="AS9" i="25"/>
  <c r="AQ9" i="25"/>
  <c r="AO9" i="25"/>
  <c r="AM9" i="25"/>
  <c r="AG9" i="25"/>
  <c r="AG21" i="25" s="1"/>
  <c r="AE9" i="25"/>
  <c r="AC9" i="25"/>
  <c r="AA9" i="25"/>
  <c r="Y9" i="25"/>
  <c r="S9" i="25"/>
  <c r="Q9" i="25"/>
  <c r="O9" i="25"/>
  <c r="M9" i="25"/>
  <c r="M21" i="25" s="1"/>
  <c r="I9" i="25"/>
  <c r="G9" i="25"/>
  <c r="E9" i="25"/>
  <c r="C9" i="25"/>
  <c r="AW56" i="24"/>
  <c r="AW57" i="24" s="1"/>
  <c r="AU56" i="24"/>
  <c r="AU57" i="24" s="1"/>
  <c r="AS56" i="24"/>
  <c r="AS57" i="24" s="1"/>
  <c r="AQ56" i="24"/>
  <c r="AQ57" i="24" s="1"/>
  <c r="AO56" i="24"/>
  <c r="AO57" i="24" s="1"/>
  <c r="AM56" i="24"/>
  <c r="AM57" i="24" s="1"/>
  <c r="AG56" i="24"/>
  <c r="AG57" i="24" s="1"/>
  <c r="AE56" i="24"/>
  <c r="AE57" i="24" s="1"/>
  <c r="AC56" i="24"/>
  <c r="AC57" i="24" s="1"/>
  <c r="AA56" i="24"/>
  <c r="AA57" i="24" s="1"/>
  <c r="Y56" i="24"/>
  <c r="S56" i="24"/>
  <c r="S57" i="24" s="1"/>
  <c r="Q56" i="24"/>
  <c r="Q57" i="24" s="1"/>
  <c r="O56" i="24"/>
  <c r="O57" i="24" s="1"/>
  <c r="M56" i="24"/>
  <c r="M57" i="24" s="1"/>
  <c r="J56" i="24"/>
  <c r="J57" i="24" s="1"/>
  <c r="J58" i="24" s="1"/>
  <c r="I56" i="24"/>
  <c r="I57" i="24" s="1"/>
  <c r="H56" i="24"/>
  <c r="H57" i="24" s="1"/>
  <c r="H58" i="24" s="1"/>
  <c r="G56" i="24"/>
  <c r="G57" i="24" s="1"/>
  <c r="F56" i="24"/>
  <c r="F57" i="24" s="1"/>
  <c r="F58" i="24" s="1"/>
  <c r="E56" i="24"/>
  <c r="E57" i="24" s="1"/>
  <c r="D56" i="24"/>
  <c r="D57" i="24" s="1"/>
  <c r="C56" i="24"/>
  <c r="AW54" i="24"/>
  <c r="AU54" i="24"/>
  <c r="AS54" i="24"/>
  <c r="AQ54" i="24"/>
  <c r="AO54" i="24"/>
  <c r="AM54" i="24"/>
  <c r="AG54" i="24"/>
  <c r="AE54" i="24"/>
  <c r="AC54" i="24"/>
  <c r="AA54" i="24"/>
  <c r="Y54" i="24"/>
  <c r="AI54" i="24" s="1"/>
  <c r="S54" i="24"/>
  <c r="Q54" i="24"/>
  <c r="O54" i="24"/>
  <c r="M54" i="24"/>
  <c r="I54" i="24"/>
  <c r="G54" i="24"/>
  <c r="E54" i="24"/>
  <c r="C54" i="24"/>
  <c r="AW53" i="24"/>
  <c r="AU53" i="24"/>
  <c r="AS53" i="24"/>
  <c r="AQ53" i="24"/>
  <c r="AO53" i="24"/>
  <c r="AM53" i="24"/>
  <c r="AG53" i="24"/>
  <c r="AE53" i="24"/>
  <c r="AC53" i="24"/>
  <c r="AA53" i="24"/>
  <c r="Y53" i="24"/>
  <c r="S53" i="24"/>
  <c r="Q53" i="24"/>
  <c r="O53" i="24"/>
  <c r="M53" i="24"/>
  <c r="I53" i="24"/>
  <c r="G53" i="24"/>
  <c r="E53" i="24"/>
  <c r="C53" i="24"/>
  <c r="AW52" i="24"/>
  <c r="AU52" i="24"/>
  <c r="AS52" i="24"/>
  <c r="AQ52" i="24"/>
  <c r="AO52" i="24"/>
  <c r="AM52" i="24"/>
  <c r="AM55" i="24" s="1"/>
  <c r="AG52" i="24"/>
  <c r="AG55" i="24" s="1"/>
  <c r="AE52" i="24"/>
  <c r="AC52" i="24"/>
  <c r="AA52" i="24"/>
  <c r="Y52" i="24"/>
  <c r="S52" i="24"/>
  <c r="Q52" i="24"/>
  <c r="O52" i="24"/>
  <c r="O55" i="24" s="1"/>
  <c r="M52" i="24"/>
  <c r="M55" i="24" s="1"/>
  <c r="I52" i="24"/>
  <c r="G52" i="24"/>
  <c r="E52" i="24"/>
  <c r="C52" i="24"/>
  <c r="AW50" i="24"/>
  <c r="AU50" i="24"/>
  <c r="AS50" i="24"/>
  <c r="AQ50" i="24"/>
  <c r="AO50" i="24"/>
  <c r="AM50" i="24"/>
  <c r="AG50" i="24"/>
  <c r="AE50" i="24"/>
  <c r="AC50" i="24"/>
  <c r="AA50" i="24"/>
  <c r="Y50" i="24"/>
  <c r="AI50" i="24" s="1"/>
  <c r="S50" i="24"/>
  <c r="Q50" i="24"/>
  <c r="O50" i="24"/>
  <c r="M50" i="24"/>
  <c r="I50" i="24"/>
  <c r="G50" i="24"/>
  <c r="E50" i="24"/>
  <c r="C50" i="24"/>
  <c r="AW49" i="24"/>
  <c r="AU49" i="24"/>
  <c r="AS49" i="24"/>
  <c r="AQ49" i="24"/>
  <c r="AO49" i="24"/>
  <c r="AM49" i="24"/>
  <c r="AG49" i="24"/>
  <c r="AE49" i="24"/>
  <c r="AC49" i="24"/>
  <c r="AA49" i="24"/>
  <c r="Y49" i="24"/>
  <c r="S49" i="24"/>
  <c r="Q49" i="24"/>
  <c r="O49" i="24"/>
  <c r="M49" i="24"/>
  <c r="I49" i="24"/>
  <c r="G49" i="24"/>
  <c r="E49" i="24"/>
  <c r="C49" i="24"/>
  <c r="AW48" i="24"/>
  <c r="AU48" i="24"/>
  <c r="AS48" i="24"/>
  <c r="AQ48" i="24"/>
  <c r="AO48" i="24"/>
  <c r="AM48" i="24"/>
  <c r="AG48" i="24"/>
  <c r="AE48" i="24"/>
  <c r="AC48" i="24"/>
  <c r="AA48" i="24"/>
  <c r="Y48" i="24"/>
  <c r="AI48" i="24" s="1"/>
  <c r="S48" i="24"/>
  <c r="Q48" i="24"/>
  <c r="O48" i="24"/>
  <c r="M48" i="24"/>
  <c r="I48" i="24"/>
  <c r="G48" i="24"/>
  <c r="E48" i="24"/>
  <c r="C48" i="24"/>
  <c r="AW47" i="24"/>
  <c r="AU47" i="24"/>
  <c r="AU51" i="24" s="1"/>
  <c r="AS47" i="24"/>
  <c r="AS51" i="24" s="1"/>
  <c r="AQ47" i="24"/>
  <c r="AO47" i="24"/>
  <c r="AM47" i="24"/>
  <c r="AG47" i="24"/>
  <c r="AE47" i="24"/>
  <c r="AC47" i="24"/>
  <c r="AA47" i="24"/>
  <c r="AA51" i="24" s="1"/>
  <c r="Y47" i="24"/>
  <c r="S47" i="24"/>
  <c r="Q47" i="24"/>
  <c r="O47" i="24"/>
  <c r="M47" i="24"/>
  <c r="I47" i="24"/>
  <c r="G47" i="24"/>
  <c r="E47" i="24"/>
  <c r="E51" i="24" s="1"/>
  <c r="C47" i="24"/>
  <c r="AW45" i="24"/>
  <c r="AW46" i="24" s="1"/>
  <c r="AU45" i="24"/>
  <c r="AU46" i="24" s="1"/>
  <c r="AS45" i="24"/>
  <c r="AS46" i="24" s="1"/>
  <c r="AQ45" i="24"/>
  <c r="AQ46" i="24" s="1"/>
  <c r="AO45" i="24"/>
  <c r="AO46" i="24" s="1"/>
  <c r="AM45" i="24"/>
  <c r="AM46" i="24" s="1"/>
  <c r="AG45" i="24"/>
  <c r="AG46" i="24" s="1"/>
  <c r="AE45" i="24"/>
  <c r="AE46" i="24" s="1"/>
  <c r="AC45" i="24"/>
  <c r="AC46" i="24" s="1"/>
  <c r="AA45" i="24"/>
  <c r="AA46" i="24" s="1"/>
  <c r="Y45" i="24"/>
  <c r="S45" i="24"/>
  <c r="S46" i="24" s="1"/>
  <c r="Q45" i="24"/>
  <c r="Q46" i="24" s="1"/>
  <c r="O45" i="24"/>
  <c r="O46" i="24" s="1"/>
  <c r="M45" i="24"/>
  <c r="M46" i="24" s="1"/>
  <c r="I45" i="24"/>
  <c r="I46" i="24" s="1"/>
  <c r="G45" i="24"/>
  <c r="G46" i="24" s="1"/>
  <c r="E45" i="24"/>
  <c r="E46" i="24" s="1"/>
  <c r="C45" i="24"/>
  <c r="AW42" i="24"/>
  <c r="AU42" i="24"/>
  <c r="AS42" i="24"/>
  <c r="AQ42" i="24"/>
  <c r="AO42" i="24"/>
  <c r="AM42" i="24"/>
  <c r="AG42" i="24"/>
  <c r="AE42" i="24"/>
  <c r="AC42" i="24"/>
  <c r="AA42" i="24"/>
  <c r="Y42" i="24"/>
  <c r="AI42" i="24" s="1"/>
  <c r="S42" i="24"/>
  <c r="Q42" i="24"/>
  <c r="O42" i="24"/>
  <c r="M42" i="24"/>
  <c r="I42" i="24"/>
  <c r="G42" i="24"/>
  <c r="E42" i="24"/>
  <c r="C42" i="24"/>
  <c r="AW41" i="24"/>
  <c r="AU41" i="24"/>
  <c r="AS41" i="24"/>
  <c r="AQ41" i="24"/>
  <c r="AO41" i="24"/>
  <c r="AM41" i="24"/>
  <c r="AG41" i="24"/>
  <c r="AE41" i="24"/>
  <c r="AC41" i="24"/>
  <c r="AA41" i="24"/>
  <c r="Y41" i="24"/>
  <c r="S41" i="24"/>
  <c r="Q41" i="24"/>
  <c r="O41" i="24"/>
  <c r="M41" i="24"/>
  <c r="I41" i="24"/>
  <c r="G41" i="24"/>
  <c r="E41" i="24"/>
  <c r="C41" i="24"/>
  <c r="AW40" i="24"/>
  <c r="AU40" i="24"/>
  <c r="AS40" i="24"/>
  <c r="AQ40" i="24"/>
  <c r="AO40" i="24"/>
  <c r="AM40" i="24"/>
  <c r="AG40" i="24"/>
  <c r="AE40" i="24"/>
  <c r="AC40" i="24"/>
  <c r="AA40" i="24"/>
  <c r="Y40" i="24"/>
  <c r="S40" i="24"/>
  <c r="Q40" i="24"/>
  <c r="O40" i="24"/>
  <c r="M40" i="24"/>
  <c r="I40" i="24"/>
  <c r="G40" i="24"/>
  <c r="E40" i="24"/>
  <c r="C40" i="24"/>
  <c r="AW39" i="24"/>
  <c r="AU39" i="24"/>
  <c r="AS39" i="24"/>
  <c r="AQ39" i="24"/>
  <c r="AO39" i="24"/>
  <c r="AM39" i="24"/>
  <c r="AG39" i="24"/>
  <c r="AE39" i="24"/>
  <c r="AC39" i="24"/>
  <c r="AA39" i="24"/>
  <c r="Y39" i="24"/>
  <c r="AI39" i="24" s="1"/>
  <c r="S39" i="24"/>
  <c r="Q39" i="24"/>
  <c r="O39" i="24"/>
  <c r="M39" i="24"/>
  <c r="I39" i="24"/>
  <c r="G39" i="24"/>
  <c r="E39" i="24"/>
  <c r="C39" i="24"/>
  <c r="AW38" i="24"/>
  <c r="AU38" i="24"/>
  <c r="AS38" i="24"/>
  <c r="AQ38" i="24"/>
  <c r="AO38" i="24"/>
  <c r="AM38" i="24"/>
  <c r="AG38" i="24"/>
  <c r="AE38" i="24"/>
  <c r="AC38" i="24"/>
  <c r="AA38" i="24"/>
  <c r="Y38" i="24"/>
  <c r="S38" i="24"/>
  <c r="Q38" i="24"/>
  <c r="O38" i="24"/>
  <c r="M38" i="24"/>
  <c r="I38" i="24"/>
  <c r="G38" i="24"/>
  <c r="E38" i="24"/>
  <c r="C38" i="24"/>
  <c r="AW37" i="24"/>
  <c r="AU37" i="24"/>
  <c r="AS37" i="24"/>
  <c r="AQ37" i="24"/>
  <c r="AO37" i="24"/>
  <c r="AM37" i="24"/>
  <c r="AG37" i="24"/>
  <c r="AE37" i="24"/>
  <c r="AC37" i="24"/>
  <c r="AA37" i="24"/>
  <c r="Y37" i="24"/>
  <c r="AI37" i="24" s="1"/>
  <c r="S37" i="24"/>
  <c r="Q37" i="24"/>
  <c r="O37" i="24"/>
  <c r="M37" i="24"/>
  <c r="I37" i="24"/>
  <c r="G37" i="24"/>
  <c r="E37" i="24"/>
  <c r="C37" i="24"/>
  <c r="AW36" i="24"/>
  <c r="AU36" i="24"/>
  <c r="AS36" i="24"/>
  <c r="AQ36" i="24"/>
  <c r="AO36" i="24"/>
  <c r="AM36" i="24"/>
  <c r="AG36" i="24"/>
  <c r="AE36" i="24"/>
  <c r="AC36" i="24"/>
  <c r="AA36" i="24"/>
  <c r="Y36" i="24"/>
  <c r="AI36" i="24" s="1"/>
  <c r="S36" i="24"/>
  <c r="Q36" i="24"/>
  <c r="O36" i="24"/>
  <c r="M36" i="24"/>
  <c r="I36" i="24"/>
  <c r="G36" i="24"/>
  <c r="E36" i="24"/>
  <c r="C36" i="24"/>
  <c r="AW35" i="24"/>
  <c r="AU35" i="24"/>
  <c r="AS35" i="24"/>
  <c r="AQ35" i="24"/>
  <c r="AO35" i="24"/>
  <c r="AM35" i="24"/>
  <c r="AG35" i="24"/>
  <c r="AE35" i="24"/>
  <c r="AC35" i="24"/>
  <c r="AA35" i="24"/>
  <c r="Y35" i="24"/>
  <c r="S35" i="24"/>
  <c r="Q35" i="24"/>
  <c r="O35" i="24"/>
  <c r="M35" i="24"/>
  <c r="I35" i="24"/>
  <c r="G35" i="24"/>
  <c r="E35" i="24"/>
  <c r="C35" i="24"/>
  <c r="AW34" i="24"/>
  <c r="AU34" i="24"/>
  <c r="AS34" i="24"/>
  <c r="AQ34" i="24"/>
  <c r="AO34" i="24"/>
  <c r="AM34" i="24"/>
  <c r="AG34" i="24"/>
  <c r="AE34" i="24"/>
  <c r="AC34" i="24"/>
  <c r="AA34" i="24"/>
  <c r="Y34" i="24"/>
  <c r="AI34" i="24" s="1"/>
  <c r="S34" i="24"/>
  <c r="Q34" i="24"/>
  <c r="O34" i="24"/>
  <c r="M34" i="24"/>
  <c r="I34" i="24"/>
  <c r="G34" i="24"/>
  <c r="E34" i="24"/>
  <c r="C34" i="24"/>
  <c r="AW33" i="24"/>
  <c r="AU33" i="24"/>
  <c r="AS33" i="24"/>
  <c r="AQ33" i="24"/>
  <c r="AO33" i="24"/>
  <c r="AM33" i="24"/>
  <c r="AG33" i="24"/>
  <c r="AE33" i="24"/>
  <c r="AC33" i="24"/>
  <c r="AA33" i="24"/>
  <c r="Y33" i="24"/>
  <c r="S33" i="24"/>
  <c r="Q33" i="24"/>
  <c r="O33" i="24"/>
  <c r="M33" i="24"/>
  <c r="I33" i="24"/>
  <c r="G33" i="24"/>
  <c r="E33" i="24"/>
  <c r="C33" i="24"/>
  <c r="AW32" i="24"/>
  <c r="AU32" i="24"/>
  <c r="AS32" i="24"/>
  <c r="AQ32" i="24"/>
  <c r="AO32" i="24"/>
  <c r="AM32" i="24"/>
  <c r="AG32" i="24"/>
  <c r="AE32" i="24"/>
  <c r="AC32" i="24"/>
  <c r="AA32" i="24"/>
  <c r="Y32" i="24"/>
  <c r="S32" i="24"/>
  <c r="Q32" i="24"/>
  <c r="O32" i="24"/>
  <c r="M32" i="24"/>
  <c r="I32" i="24"/>
  <c r="G32" i="24"/>
  <c r="E32" i="24"/>
  <c r="C32" i="24"/>
  <c r="AW31" i="24"/>
  <c r="AU31" i="24"/>
  <c r="AS31" i="24"/>
  <c r="AQ31" i="24"/>
  <c r="AO31" i="24"/>
  <c r="AM31" i="24"/>
  <c r="AG31" i="24"/>
  <c r="AE31" i="24"/>
  <c r="AC31" i="24"/>
  <c r="AA31" i="24"/>
  <c r="Y31" i="24"/>
  <c r="AI31" i="24" s="1"/>
  <c r="S31" i="24"/>
  <c r="Q31" i="24"/>
  <c r="O31" i="24"/>
  <c r="M31" i="24"/>
  <c r="I31" i="24"/>
  <c r="G31" i="24"/>
  <c r="E31" i="24"/>
  <c r="C31" i="24"/>
  <c r="AW30" i="24"/>
  <c r="AU30" i="24"/>
  <c r="AS30" i="24"/>
  <c r="AQ30" i="24"/>
  <c r="AO30" i="24"/>
  <c r="AM30" i="24"/>
  <c r="AG30" i="24"/>
  <c r="AE30" i="24"/>
  <c r="AC30" i="24"/>
  <c r="AA30" i="24"/>
  <c r="Y30" i="24"/>
  <c r="S30" i="24"/>
  <c r="Q30" i="24"/>
  <c r="O30" i="24"/>
  <c r="M30" i="24"/>
  <c r="I30" i="24"/>
  <c r="G30" i="24"/>
  <c r="E30" i="24"/>
  <c r="C30" i="24"/>
  <c r="AW29" i="24"/>
  <c r="AU29" i="24"/>
  <c r="AS29" i="24"/>
  <c r="AQ29" i="24"/>
  <c r="AO29" i="24"/>
  <c r="AM29" i="24"/>
  <c r="AG29" i="24"/>
  <c r="AE29" i="24"/>
  <c r="AC29" i="24"/>
  <c r="AA29" i="24"/>
  <c r="Y29" i="24"/>
  <c r="AI29" i="24" s="1"/>
  <c r="S29" i="24"/>
  <c r="Q29" i="24"/>
  <c r="O29" i="24"/>
  <c r="M29" i="24"/>
  <c r="I29" i="24"/>
  <c r="G29" i="24"/>
  <c r="E29" i="24"/>
  <c r="C29" i="24"/>
  <c r="AW28" i="24"/>
  <c r="AU28" i="24"/>
  <c r="AS28" i="24"/>
  <c r="AQ28" i="24"/>
  <c r="AO28" i="24"/>
  <c r="AM28" i="24"/>
  <c r="AG28" i="24"/>
  <c r="AE28" i="24"/>
  <c r="AC28" i="24"/>
  <c r="AA28" i="24"/>
  <c r="Y28" i="24"/>
  <c r="AI28" i="24" s="1"/>
  <c r="S28" i="24"/>
  <c r="Q28" i="24"/>
  <c r="O28" i="24"/>
  <c r="M28" i="24"/>
  <c r="I28" i="24"/>
  <c r="G28" i="24"/>
  <c r="E28" i="24"/>
  <c r="C28" i="24"/>
  <c r="AW27" i="24"/>
  <c r="AU27" i="24"/>
  <c r="AS27" i="24"/>
  <c r="AQ27" i="24"/>
  <c r="AO27" i="24"/>
  <c r="AM27" i="24"/>
  <c r="AG27" i="24"/>
  <c r="AE27" i="24"/>
  <c r="AC27" i="24"/>
  <c r="AA27" i="24"/>
  <c r="Y27" i="24"/>
  <c r="S27" i="24"/>
  <c r="Q27" i="24"/>
  <c r="O27" i="24"/>
  <c r="M27" i="24"/>
  <c r="I27" i="24"/>
  <c r="G27" i="24"/>
  <c r="E27" i="24"/>
  <c r="C27" i="24"/>
  <c r="AW26" i="24"/>
  <c r="AU26" i="24"/>
  <c r="AS26" i="24"/>
  <c r="AQ26" i="24"/>
  <c r="AO26" i="24"/>
  <c r="AM26" i="24"/>
  <c r="AG26" i="24"/>
  <c r="AE26" i="24"/>
  <c r="AC26" i="24"/>
  <c r="AA26" i="24"/>
  <c r="Y26" i="24"/>
  <c r="AI26" i="24" s="1"/>
  <c r="S26" i="24"/>
  <c r="Q26" i="24"/>
  <c r="O26" i="24"/>
  <c r="M26" i="24"/>
  <c r="I26" i="24"/>
  <c r="G26" i="24"/>
  <c r="E26" i="24"/>
  <c r="C26" i="24"/>
  <c r="AW25" i="24"/>
  <c r="AU25" i="24"/>
  <c r="AS25" i="24"/>
  <c r="AQ25" i="24"/>
  <c r="AO25" i="24"/>
  <c r="AM25" i="24"/>
  <c r="AG25" i="24"/>
  <c r="AE25" i="24"/>
  <c r="AC25" i="24"/>
  <c r="AA25" i="24"/>
  <c r="Y25" i="24"/>
  <c r="S25" i="24"/>
  <c r="Q25" i="24"/>
  <c r="O25" i="24"/>
  <c r="M25" i="24"/>
  <c r="I25" i="24"/>
  <c r="G25" i="24"/>
  <c r="E25" i="24"/>
  <c r="C25" i="24"/>
  <c r="AW24" i="24"/>
  <c r="AU24" i="24"/>
  <c r="AS24" i="24"/>
  <c r="AQ24" i="24"/>
  <c r="AO24" i="24"/>
  <c r="AM24" i="24"/>
  <c r="AG24" i="24"/>
  <c r="AE24" i="24"/>
  <c r="AC24" i="24"/>
  <c r="AA24" i="24"/>
  <c r="Y24" i="24"/>
  <c r="S24" i="24"/>
  <c r="Q24" i="24"/>
  <c r="O24" i="24"/>
  <c r="M24" i="24"/>
  <c r="I24" i="24"/>
  <c r="G24" i="24"/>
  <c r="E24" i="24"/>
  <c r="C24" i="24"/>
  <c r="AW23" i="24"/>
  <c r="AU23" i="24"/>
  <c r="AS23" i="24"/>
  <c r="AQ23" i="24"/>
  <c r="AO23" i="24"/>
  <c r="AM23" i="24"/>
  <c r="AG23" i="24"/>
  <c r="AE23" i="24"/>
  <c r="AC23" i="24"/>
  <c r="AA23" i="24"/>
  <c r="Y23" i="24"/>
  <c r="AI23" i="24" s="1"/>
  <c r="S23" i="24"/>
  <c r="Q23" i="24"/>
  <c r="O23" i="24"/>
  <c r="M23" i="24"/>
  <c r="I23" i="24"/>
  <c r="G23" i="24"/>
  <c r="E23" i="24"/>
  <c r="C23" i="24"/>
  <c r="AW22" i="24"/>
  <c r="AW43" i="24" s="1"/>
  <c r="AU22" i="24"/>
  <c r="AS22" i="24"/>
  <c r="AQ22" i="24"/>
  <c r="AO22" i="24"/>
  <c r="AM22" i="24"/>
  <c r="AG22" i="24"/>
  <c r="AE22" i="24"/>
  <c r="AC22" i="24"/>
  <c r="AC43" i="24" s="1"/>
  <c r="AA22" i="24"/>
  <c r="Y22" i="24"/>
  <c r="S22" i="24"/>
  <c r="Q22" i="24"/>
  <c r="O22" i="24"/>
  <c r="M22" i="24"/>
  <c r="I22" i="24"/>
  <c r="G22" i="24"/>
  <c r="G43" i="24" s="1"/>
  <c r="E22" i="24"/>
  <c r="C22" i="24"/>
  <c r="AW20" i="24"/>
  <c r="AU20" i="24"/>
  <c r="AS20" i="24"/>
  <c r="AQ20" i="24"/>
  <c r="AO20" i="24"/>
  <c r="AM20" i="24"/>
  <c r="AG20" i="24"/>
  <c r="AE20" i="24"/>
  <c r="AC20" i="24"/>
  <c r="AA20" i="24"/>
  <c r="Y20" i="24"/>
  <c r="AI20" i="24" s="1"/>
  <c r="S20" i="24"/>
  <c r="Q20" i="24"/>
  <c r="O20" i="24"/>
  <c r="M20" i="24"/>
  <c r="I20" i="24"/>
  <c r="G20" i="24"/>
  <c r="E20" i="24"/>
  <c r="C20" i="24"/>
  <c r="AW19" i="24"/>
  <c r="AU19" i="24"/>
  <c r="AS19" i="24"/>
  <c r="AQ19" i="24"/>
  <c r="AO19" i="24"/>
  <c r="AM19" i="24"/>
  <c r="AG19" i="24"/>
  <c r="AE19" i="24"/>
  <c r="AC19" i="24"/>
  <c r="AA19" i="24"/>
  <c r="Y19" i="24"/>
  <c r="AI19" i="24" s="1"/>
  <c r="S19" i="24"/>
  <c r="Q19" i="24"/>
  <c r="O19" i="24"/>
  <c r="M19" i="24"/>
  <c r="I19" i="24"/>
  <c r="G19" i="24"/>
  <c r="E19" i="24"/>
  <c r="C19" i="24"/>
  <c r="AW18" i="24"/>
  <c r="AU18" i="24"/>
  <c r="AS18" i="24"/>
  <c r="AQ18" i="24"/>
  <c r="AO18" i="24"/>
  <c r="AM18" i="24"/>
  <c r="AG18" i="24"/>
  <c r="AE18" i="24"/>
  <c r="AC18" i="24"/>
  <c r="AA18" i="24"/>
  <c r="Y18" i="24"/>
  <c r="S18" i="24"/>
  <c r="Q18" i="24"/>
  <c r="O18" i="24"/>
  <c r="M18" i="24"/>
  <c r="I18" i="24"/>
  <c r="G18" i="24"/>
  <c r="E18" i="24"/>
  <c r="C18" i="24"/>
  <c r="AW17" i="24"/>
  <c r="AU17" i="24"/>
  <c r="AS17" i="24"/>
  <c r="AQ17" i="24"/>
  <c r="AO17" i="24"/>
  <c r="AM17" i="24"/>
  <c r="AG17" i="24"/>
  <c r="AE17" i="24"/>
  <c r="AC17" i="24"/>
  <c r="AA17" i="24"/>
  <c r="Y17" i="24"/>
  <c r="AI17" i="24" s="1"/>
  <c r="S17" i="24"/>
  <c r="Q17" i="24"/>
  <c r="O17" i="24"/>
  <c r="M17" i="24"/>
  <c r="I17" i="24"/>
  <c r="G17" i="24"/>
  <c r="E17" i="24"/>
  <c r="C17" i="24"/>
  <c r="AW16" i="24"/>
  <c r="AU16" i="24"/>
  <c r="AS16" i="24"/>
  <c r="AQ16" i="24"/>
  <c r="AO16" i="24"/>
  <c r="AM16" i="24"/>
  <c r="AG16" i="24"/>
  <c r="AE16" i="24"/>
  <c r="AC16" i="24"/>
  <c r="AA16" i="24"/>
  <c r="Y16" i="24"/>
  <c r="S16" i="24"/>
  <c r="Q16" i="24"/>
  <c r="O16" i="24"/>
  <c r="M16" i="24"/>
  <c r="I16" i="24"/>
  <c r="G16" i="24"/>
  <c r="E16" i="24"/>
  <c r="C16" i="24"/>
  <c r="AW15" i="24"/>
  <c r="AU15" i="24"/>
  <c r="AS15" i="24"/>
  <c r="AQ15" i="24"/>
  <c r="AO15" i="24"/>
  <c r="AM15" i="24"/>
  <c r="AG15" i="24"/>
  <c r="AE15" i="24"/>
  <c r="AC15" i="24"/>
  <c r="AA15" i="24"/>
  <c r="Y15" i="24"/>
  <c r="S15" i="24"/>
  <c r="Q15" i="24"/>
  <c r="O15" i="24"/>
  <c r="M15" i="24"/>
  <c r="I15" i="24"/>
  <c r="G15" i="24"/>
  <c r="E15" i="24"/>
  <c r="C15" i="24"/>
  <c r="AW14" i="24"/>
  <c r="AU14" i="24"/>
  <c r="AS14" i="24"/>
  <c r="AQ14" i="24"/>
  <c r="AO14" i="24"/>
  <c r="AM14" i="24"/>
  <c r="AG14" i="24"/>
  <c r="AE14" i="24"/>
  <c r="AC14" i="24"/>
  <c r="AA14" i="24"/>
  <c r="Y14" i="24"/>
  <c r="AI14" i="24" s="1"/>
  <c r="S14" i="24"/>
  <c r="Q14" i="24"/>
  <c r="O14" i="24"/>
  <c r="M14" i="24"/>
  <c r="I14" i="24"/>
  <c r="G14" i="24"/>
  <c r="E14" i="24"/>
  <c r="C14" i="24"/>
  <c r="AW13" i="24"/>
  <c r="AU13" i="24"/>
  <c r="AS13" i="24"/>
  <c r="AQ13" i="24"/>
  <c r="AO13" i="24"/>
  <c r="AM13" i="24"/>
  <c r="AG13" i="24"/>
  <c r="AE13" i="24"/>
  <c r="AC13" i="24"/>
  <c r="AA13" i="24"/>
  <c r="Y13" i="24"/>
  <c r="S13" i="24"/>
  <c r="Q13" i="24"/>
  <c r="O13" i="24"/>
  <c r="M13" i="24"/>
  <c r="I13" i="24"/>
  <c r="G13" i="24"/>
  <c r="E13" i="24"/>
  <c r="C13" i="24"/>
  <c r="AW12" i="24"/>
  <c r="AU12" i="24"/>
  <c r="AS12" i="24"/>
  <c r="AQ12" i="24"/>
  <c r="AO12" i="24"/>
  <c r="AM12" i="24"/>
  <c r="AG12" i="24"/>
  <c r="AE12" i="24"/>
  <c r="AC12" i="24"/>
  <c r="AA12" i="24"/>
  <c r="Y12" i="24"/>
  <c r="AI12" i="24" s="1"/>
  <c r="S12" i="24"/>
  <c r="Q12" i="24"/>
  <c r="O12" i="24"/>
  <c r="M12" i="24"/>
  <c r="I12" i="24"/>
  <c r="G12" i="24"/>
  <c r="E12" i="24"/>
  <c r="C12" i="24"/>
  <c r="AW11" i="24"/>
  <c r="AU11" i="24"/>
  <c r="AS11" i="24"/>
  <c r="AQ11" i="24"/>
  <c r="AO11" i="24"/>
  <c r="AM11" i="24"/>
  <c r="AG11" i="24"/>
  <c r="AE11" i="24"/>
  <c r="AC11" i="24"/>
  <c r="AA11" i="24"/>
  <c r="Y11" i="24"/>
  <c r="AI11" i="24" s="1"/>
  <c r="S11" i="24"/>
  <c r="Q11" i="24"/>
  <c r="O11" i="24"/>
  <c r="M11" i="24"/>
  <c r="I11" i="24"/>
  <c r="G11" i="24"/>
  <c r="E11" i="24"/>
  <c r="C11" i="24"/>
  <c r="AW10" i="24"/>
  <c r="AU10" i="24"/>
  <c r="AS10" i="24"/>
  <c r="AQ10" i="24"/>
  <c r="AO10" i="24"/>
  <c r="AM10" i="24"/>
  <c r="AG10" i="24"/>
  <c r="AE10" i="24"/>
  <c r="AC10" i="24"/>
  <c r="AA10" i="24"/>
  <c r="Y10" i="24"/>
  <c r="S10" i="24"/>
  <c r="Q10" i="24"/>
  <c r="O10" i="24"/>
  <c r="M10" i="24"/>
  <c r="I10" i="24"/>
  <c r="G10" i="24"/>
  <c r="E10" i="24"/>
  <c r="C10" i="24"/>
  <c r="AW9" i="24"/>
  <c r="AU9" i="24"/>
  <c r="AS9" i="24"/>
  <c r="AQ9" i="24"/>
  <c r="AO9" i="24"/>
  <c r="AO21" i="24" s="1"/>
  <c r="AM9" i="24"/>
  <c r="AG9" i="24"/>
  <c r="AE9" i="24"/>
  <c r="AC9" i="24"/>
  <c r="AA9" i="24"/>
  <c r="Y9" i="24"/>
  <c r="S9" i="24"/>
  <c r="Q9" i="24"/>
  <c r="Q21" i="24" s="1"/>
  <c r="O9" i="24"/>
  <c r="M9" i="24"/>
  <c r="I9" i="24"/>
  <c r="G9" i="24"/>
  <c r="E9" i="24"/>
  <c r="C9" i="24"/>
  <c r="AW56" i="23"/>
  <c r="AW57" i="23" s="1"/>
  <c r="AU56" i="23"/>
  <c r="AU57" i="23" s="1"/>
  <c r="AS56" i="23"/>
  <c r="AS57" i="23" s="1"/>
  <c r="AQ56" i="23"/>
  <c r="AQ57" i="23" s="1"/>
  <c r="AO56" i="23"/>
  <c r="AO57" i="23" s="1"/>
  <c r="AM56" i="23"/>
  <c r="AM57" i="23" s="1"/>
  <c r="AG56" i="23"/>
  <c r="AG57" i="23" s="1"/>
  <c r="AE56" i="23"/>
  <c r="AE57" i="23" s="1"/>
  <c r="AC56" i="23"/>
  <c r="AC57" i="23" s="1"/>
  <c r="AA56" i="23"/>
  <c r="AA57" i="23" s="1"/>
  <c r="Y56" i="23"/>
  <c r="Q56" i="23"/>
  <c r="Q57" i="23" s="1"/>
  <c r="O56" i="23"/>
  <c r="O57" i="23" s="1"/>
  <c r="M56" i="23"/>
  <c r="M57" i="23" s="1"/>
  <c r="J56" i="23"/>
  <c r="J57" i="23" s="1"/>
  <c r="J58" i="23" s="1"/>
  <c r="I56" i="23"/>
  <c r="I57" i="23" s="1"/>
  <c r="H56" i="23"/>
  <c r="H57" i="23" s="1"/>
  <c r="H58" i="23" s="1"/>
  <c r="G56" i="23"/>
  <c r="G57" i="23" s="1"/>
  <c r="F56" i="23"/>
  <c r="F57" i="23" s="1"/>
  <c r="F58" i="23" s="1"/>
  <c r="E56" i="23"/>
  <c r="E57" i="23" s="1"/>
  <c r="D56" i="23"/>
  <c r="D57" i="23" s="1"/>
  <c r="C56" i="23"/>
  <c r="AW54" i="23"/>
  <c r="AU54" i="23"/>
  <c r="AS54" i="23"/>
  <c r="AQ54" i="23"/>
  <c r="AO54" i="23"/>
  <c r="AM54" i="23"/>
  <c r="AG54" i="23"/>
  <c r="AE54" i="23"/>
  <c r="AC54" i="23"/>
  <c r="AA54" i="23"/>
  <c r="Y54" i="23"/>
  <c r="AI54" i="23" s="1"/>
  <c r="S54" i="23"/>
  <c r="Q54" i="23"/>
  <c r="O54" i="23"/>
  <c r="M54" i="23"/>
  <c r="I54" i="23"/>
  <c r="G54" i="23"/>
  <c r="E54" i="23"/>
  <c r="C54" i="23"/>
  <c r="AW53" i="23"/>
  <c r="AU53" i="23"/>
  <c r="AS53" i="23"/>
  <c r="AQ53" i="23"/>
  <c r="AO53" i="23"/>
  <c r="AM53" i="23"/>
  <c r="AG53" i="23"/>
  <c r="AE53" i="23"/>
  <c r="AC53" i="23"/>
  <c r="AA53" i="23"/>
  <c r="Y53" i="23"/>
  <c r="S53" i="23"/>
  <c r="Q53" i="23"/>
  <c r="O53" i="23"/>
  <c r="M53" i="23"/>
  <c r="I53" i="23"/>
  <c r="G53" i="23"/>
  <c r="E53" i="23"/>
  <c r="C53" i="23"/>
  <c r="AW52" i="23"/>
  <c r="AU52" i="23"/>
  <c r="AS52" i="23"/>
  <c r="AQ52" i="23"/>
  <c r="AO52" i="23"/>
  <c r="AO55" i="23" s="1"/>
  <c r="AM52" i="23"/>
  <c r="AM55" i="23" s="1"/>
  <c r="AG52" i="23"/>
  <c r="AE52" i="23"/>
  <c r="AC52" i="23"/>
  <c r="AA52" i="23"/>
  <c r="Y52" i="23"/>
  <c r="S52" i="23"/>
  <c r="Q52" i="23"/>
  <c r="Q55" i="23" s="1"/>
  <c r="O52" i="23"/>
  <c r="O55" i="23" s="1"/>
  <c r="M52" i="23"/>
  <c r="I52" i="23"/>
  <c r="G52" i="23"/>
  <c r="E52" i="23"/>
  <c r="C52" i="23"/>
  <c r="AW50" i="23"/>
  <c r="AU50" i="23"/>
  <c r="AS50" i="23"/>
  <c r="AQ50" i="23"/>
  <c r="AO50" i="23"/>
  <c r="AM50" i="23"/>
  <c r="AG50" i="23"/>
  <c r="AE50" i="23"/>
  <c r="AC50" i="23"/>
  <c r="AA50" i="23"/>
  <c r="Y50" i="23"/>
  <c r="AI50" i="23" s="1"/>
  <c r="S50" i="23"/>
  <c r="Q50" i="23"/>
  <c r="O50" i="23"/>
  <c r="M50" i="23"/>
  <c r="I50" i="23"/>
  <c r="G50" i="23"/>
  <c r="E50" i="23"/>
  <c r="C50" i="23"/>
  <c r="AW49" i="23"/>
  <c r="AU49" i="23"/>
  <c r="AS49" i="23"/>
  <c r="AQ49" i="23"/>
  <c r="AO49" i="23"/>
  <c r="AM49" i="23"/>
  <c r="AG49" i="23"/>
  <c r="AE49" i="23"/>
  <c r="AC49" i="23"/>
  <c r="AA49" i="23"/>
  <c r="Y49" i="23"/>
  <c r="S49" i="23"/>
  <c r="Q49" i="23"/>
  <c r="O49" i="23"/>
  <c r="M49" i="23"/>
  <c r="I49" i="23"/>
  <c r="G49" i="23"/>
  <c r="E49" i="23"/>
  <c r="C49" i="23"/>
  <c r="AW48" i="23"/>
  <c r="AU48" i="23"/>
  <c r="AS48" i="23"/>
  <c r="AQ48" i="23"/>
  <c r="AO48" i="23"/>
  <c r="AM48" i="23"/>
  <c r="AG48" i="23"/>
  <c r="AE48" i="23"/>
  <c r="AC48" i="23"/>
  <c r="AA48" i="23"/>
  <c r="Y48" i="23"/>
  <c r="AI48" i="23" s="1"/>
  <c r="S48" i="23"/>
  <c r="Q48" i="23"/>
  <c r="O48" i="23"/>
  <c r="M48" i="23"/>
  <c r="I48" i="23"/>
  <c r="G48" i="23"/>
  <c r="E48" i="23"/>
  <c r="C48" i="23"/>
  <c r="AW47" i="23"/>
  <c r="AW51" i="23" s="1"/>
  <c r="AU47" i="23"/>
  <c r="AU51" i="23" s="1"/>
  <c r="AS47" i="23"/>
  <c r="AQ47" i="23"/>
  <c r="AO47" i="23"/>
  <c r="AM47" i="23"/>
  <c r="AG47" i="23"/>
  <c r="AE47" i="23"/>
  <c r="AC47" i="23"/>
  <c r="AC51" i="23" s="1"/>
  <c r="AA47" i="23"/>
  <c r="AA51" i="23" s="1"/>
  <c r="Y47" i="23"/>
  <c r="S47" i="23"/>
  <c r="Q47" i="23"/>
  <c r="O47" i="23"/>
  <c r="M47" i="23"/>
  <c r="I47" i="23"/>
  <c r="G47" i="23"/>
  <c r="G51" i="23" s="1"/>
  <c r="E47" i="23"/>
  <c r="E51" i="23" s="1"/>
  <c r="C47" i="23"/>
  <c r="AW45" i="23"/>
  <c r="AW46" i="23" s="1"/>
  <c r="AU45" i="23"/>
  <c r="AU46" i="23" s="1"/>
  <c r="AS45" i="23"/>
  <c r="AS46" i="23" s="1"/>
  <c r="AQ45" i="23"/>
  <c r="AQ46" i="23" s="1"/>
  <c r="AO45" i="23"/>
  <c r="AO46" i="23" s="1"/>
  <c r="AM45" i="23"/>
  <c r="AM46" i="23" s="1"/>
  <c r="AG45" i="23"/>
  <c r="AG46" i="23" s="1"/>
  <c r="AE45" i="23"/>
  <c r="AE46" i="23" s="1"/>
  <c r="AC45" i="23"/>
  <c r="AC46" i="23" s="1"/>
  <c r="AA45" i="23"/>
  <c r="AA46" i="23" s="1"/>
  <c r="Y45" i="23"/>
  <c r="S45" i="23"/>
  <c r="S46" i="23" s="1"/>
  <c r="Q45" i="23"/>
  <c r="Q46" i="23" s="1"/>
  <c r="O45" i="23"/>
  <c r="O46" i="23" s="1"/>
  <c r="M45" i="23"/>
  <c r="M46" i="23" s="1"/>
  <c r="I45" i="23"/>
  <c r="I46" i="23" s="1"/>
  <c r="G45" i="23"/>
  <c r="G46" i="23" s="1"/>
  <c r="E45" i="23"/>
  <c r="E46" i="23" s="1"/>
  <c r="C45" i="23"/>
  <c r="AW42" i="23"/>
  <c r="AU42" i="23"/>
  <c r="AS42" i="23"/>
  <c r="AQ42" i="23"/>
  <c r="AO42" i="23"/>
  <c r="AM42" i="23"/>
  <c r="AG42" i="23"/>
  <c r="AE42" i="23"/>
  <c r="AC42" i="23"/>
  <c r="AA42" i="23"/>
  <c r="Y42" i="23"/>
  <c r="AI42" i="23" s="1"/>
  <c r="S42" i="23"/>
  <c r="Q42" i="23"/>
  <c r="O42" i="23"/>
  <c r="M42" i="23"/>
  <c r="I42" i="23"/>
  <c r="G42" i="23"/>
  <c r="E42" i="23"/>
  <c r="C42" i="23"/>
  <c r="AW41" i="23"/>
  <c r="AU41" i="23"/>
  <c r="AS41" i="23"/>
  <c r="AQ41" i="23"/>
  <c r="AO41" i="23"/>
  <c r="AM41" i="23"/>
  <c r="AG41" i="23"/>
  <c r="AE41" i="23"/>
  <c r="AC41" i="23"/>
  <c r="AA41" i="23"/>
  <c r="Y41" i="23"/>
  <c r="S41" i="23"/>
  <c r="Q41" i="23"/>
  <c r="O41" i="23"/>
  <c r="M41" i="23"/>
  <c r="I41" i="23"/>
  <c r="G41" i="23"/>
  <c r="E41" i="23"/>
  <c r="C41" i="23"/>
  <c r="AW40" i="23"/>
  <c r="AU40" i="23"/>
  <c r="AS40" i="23"/>
  <c r="AQ40" i="23"/>
  <c r="AO40" i="23"/>
  <c r="AM40" i="23"/>
  <c r="AG40" i="23"/>
  <c r="AE40" i="23"/>
  <c r="AC40" i="23"/>
  <c r="AA40" i="23"/>
  <c r="Y40" i="23"/>
  <c r="AI40" i="23" s="1"/>
  <c r="S40" i="23"/>
  <c r="Q40" i="23"/>
  <c r="O40" i="23"/>
  <c r="M40" i="23"/>
  <c r="I40" i="23"/>
  <c r="G40" i="23"/>
  <c r="E40" i="23"/>
  <c r="C40" i="23"/>
  <c r="AW39" i="23"/>
  <c r="AU39" i="23"/>
  <c r="AS39" i="23"/>
  <c r="AQ39" i="23"/>
  <c r="AO39" i="23"/>
  <c r="AM39" i="23"/>
  <c r="AG39" i="23"/>
  <c r="AE39" i="23"/>
  <c r="AC39" i="23"/>
  <c r="AA39" i="23"/>
  <c r="Y39" i="23"/>
  <c r="AI39" i="23" s="1"/>
  <c r="S39" i="23"/>
  <c r="Q39" i="23"/>
  <c r="O39" i="23"/>
  <c r="M39" i="23"/>
  <c r="I39" i="23"/>
  <c r="G39" i="23"/>
  <c r="E39" i="23"/>
  <c r="C39" i="23"/>
  <c r="AW38" i="23"/>
  <c r="AU38" i="23"/>
  <c r="AS38" i="23"/>
  <c r="AQ38" i="23"/>
  <c r="AO38" i="23"/>
  <c r="AM38" i="23"/>
  <c r="AG38" i="23"/>
  <c r="AE38" i="23"/>
  <c r="AC38" i="23"/>
  <c r="AA38" i="23"/>
  <c r="Y38" i="23"/>
  <c r="S38" i="23"/>
  <c r="Q38" i="23"/>
  <c r="O38" i="23"/>
  <c r="M38" i="23"/>
  <c r="I38" i="23"/>
  <c r="G38" i="23"/>
  <c r="E38" i="23"/>
  <c r="C38" i="23"/>
  <c r="AW37" i="23"/>
  <c r="AU37" i="23"/>
  <c r="AS37" i="23"/>
  <c r="AQ37" i="23"/>
  <c r="AO37" i="23"/>
  <c r="AM37" i="23"/>
  <c r="AG37" i="23"/>
  <c r="AE37" i="23"/>
  <c r="AC37" i="23"/>
  <c r="AA37" i="23"/>
  <c r="Y37" i="23"/>
  <c r="AI37" i="23" s="1"/>
  <c r="S37" i="23"/>
  <c r="Q37" i="23"/>
  <c r="O37" i="23"/>
  <c r="M37" i="23"/>
  <c r="I37" i="23"/>
  <c r="G37" i="23"/>
  <c r="E37" i="23"/>
  <c r="C37" i="23"/>
  <c r="AW36" i="23"/>
  <c r="AU36" i="23"/>
  <c r="AS36" i="23"/>
  <c r="AQ36" i="23"/>
  <c r="AO36" i="23"/>
  <c r="AM36" i="23"/>
  <c r="AG36" i="23"/>
  <c r="AE36" i="23"/>
  <c r="AC36" i="23"/>
  <c r="AA36" i="23"/>
  <c r="Y36" i="23"/>
  <c r="S36" i="23"/>
  <c r="Q36" i="23"/>
  <c r="O36" i="23"/>
  <c r="M36" i="23"/>
  <c r="I36" i="23"/>
  <c r="G36" i="23"/>
  <c r="E36" i="23"/>
  <c r="C36" i="23"/>
  <c r="AW35" i="23"/>
  <c r="AU35" i="23"/>
  <c r="AS35" i="23"/>
  <c r="AQ35" i="23"/>
  <c r="AO35" i="23"/>
  <c r="AM35" i="23"/>
  <c r="AG35" i="23"/>
  <c r="AE35" i="23"/>
  <c r="AC35" i="23"/>
  <c r="AA35" i="23"/>
  <c r="Y35" i="23"/>
  <c r="S35" i="23"/>
  <c r="Q35" i="23"/>
  <c r="O35" i="23"/>
  <c r="M35" i="23"/>
  <c r="I35" i="23"/>
  <c r="G35" i="23"/>
  <c r="E35" i="23"/>
  <c r="C35" i="23"/>
  <c r="AW34" i="23"/>
  <c r="AU34" i="23"/>
  <c r="AS34" i="23"/>
  <c r="AQ34" i="23"/>
  <c r="AO34" i="23"/>
  <c r="AM34" i="23"/>
  <c r="AG34" i="23"/>
  <c r="AE34" i="23"/>
  <c r="AC34" i="23"/>
  <c r="AA34" i="23"/>
  <c r="Y34" i="23"/>
  <c r="AI34" i="23" s="1"/>
  <c r="S34" i="23"/>
  <c r="Q34" i="23"/>
  <c r="O34" i="23"/>
  <c r="M34" i="23"/>
  <c r="I34" i="23"/>
  <c r="G34" i="23"/>
  <c r="E34" i="23"/>
  <c r="C34" i="23"/>
  <c r="AW33" i="23"/>
  <c r="AU33" i="23"/>
  <c r="AS33" i="23"/>
  <c r="AQ33" i="23"/>
  <c r="AO33" i="23"/>
  <c r="AM33" i="23"/>
  <c r="AG33" i="23"/>
  <c r="AE33" i="23"/>
  <c r="AC33" i="23"/>
  <c r="AA33" i="23"/>
  <c r="Y33" i="23"/>
  <c r="S33" i="23"/>
  <c r="Q33" i="23"/>
  <c r="O33" i="23"/>
  <c r="M33" i="23"/>
  <c r="I33" i="23"/>
  <c r="G33" i="23"/>
  <c r="E33" i="23"/>
  <c r="C33" i="23"/>
  <c r="AW32" i="23"/>
  <c r="AU32" i="23"/>
  <c r="AS32" i="23"/>
  <c r="AQ32" i="23"/>
  <c r="AO32" i="23"/>
  <c r="AM32" i="23"/>
  <c r="AG32" i="23"/>
  <c r="AE32" i="23"/>
  <c r="AC32" i="23"/>
  <c r="AA32" i="23"/>
  <c r="Y32" i="23"/>
  <c r="AI32" i="23" s="1"/>
  <c r="S32" i="23"/>
  <c r="Q32" i="23"/>
  <c r="O32" i="23"/>
  <c r="M32" i="23"/>
  <c r="I32" i="23"/>
  <c r="G32" i="23"/>
  <c r="E32" i="23"/>
  <c r="C32" i="23"/>
  <c r="AW31" i="23"/>
  <c r="AU31" i="23"/>
  <c r="AS31" i="23"/>
  <c r="AQ31" i="23"/>
  <c r="AO31" i="23"/>
  <c r="AM31" i="23"/>
  <c r="AG31" i="23"/>
  <c r="AE31" i="23"/>
  <c r="AC31" i="23"/>
  <c r="AA31" i="23"/>
  <c r="Y31" i="23"/>
  <c r="AI31" i="23" s="1"/>
  <c r="S31" i="23"/>
  <c r="Q31" i="23"/>
  <c r="O31" i="23"/>
  <c r="M31" i="23"/>
  <c r="I31" i="23"/>
  <c r="G31" i="23"/>
  <c r="E31" i="23"/>
  <c r="C31" i="23"/>
  <c r="AW30" i="23"/>
  <c r="AU30" i="23"/>
  <c r="AS30" i="23"/>
  <c r="AQ30" i="23"/>
  <c r="AO30" i="23"/>
  <c r="AM30" i="23"/>
  <c r="AG30" i="23"/>
  <c r="AE30" i="23"/>
  <c r="AC30" i="23"/>
  <c r="AA30" i="23"/>
  <c r="Y30" i="23"/>
  <c r="S30" i="23"/>
  <c r="Q30" i="23"/>
  <c r="O30" i="23"/>
  <c r="M30" i="23"/>
  <c r="I30" i="23"/>
  <c r="G30" i="23"/>
  <c r="E30" i="23"/>
  <c r="C30" i="23"/>
  <c r="AW29" i="23"/>
  <c r="AU29" i="23"/>
  <c r="AS29" i="23"/>
  <c r="AQ29" i="23"/>
  <c r="AO29" i="23"/>
  <c r="AM29" i="23"/>
  <c r="AG29" i="23"/>
  <c r="AE29" i="23"/>
  <c r="AC29" i="23"/>
  <c r="AA29" i="23"/>
  <c r="Y29" i="23"/>
  <c r="AI29" i="23" s="1"/>
  <c r="S29" i="23"/>
  <c r="Q29" i="23"/>
  <c r="O29" i="23"/>
  <c r="M29" i="23"/>
  <c r="I29" i="23"/>
  <c r="G29" i="23"/>
  <c r="E29" i="23"/>
  <c r="C29" i="23"/>
  <c r="AW28" i="23"/>
  <c r="AU28" i="23"/>
  <c r="AS28" i="23"/>
  <c r="AQ28" i="23"/>
  <c r="AO28" i="23"/>
  <c r="AM28" i="23"/>
  <c r="AG28" i="23"/>
  <c r="AE28" i="23"/>
  <c r="AC28" i="23"/>
  <c r="AA28" i="23"/>
  <c r="Y28" i="23"/>
  <c r="S28" i="23"/>
  <c r="Q28" i="23"/>
  <c r="O28" i="23"/>
  <c r="M28" i="23"/>
  <c r="I28" i="23"/>
  <c r="G28" i="23"/>
  <c r="E28" i="23"/>
  <c r="C28" i="23"/>
  <c r="AW27" i="23"/>
  <c r="AU27" i="23"/>
  <c r="AS27" i="23"/>
  <c r="AQ27" i="23"/>
  <c r="AO27" i="23"/>
  <c r="AM27" i="23"/>
  <c r="AG27" i="23"/>
  <c r="AE27" i="23"/>
  <c r="AC27" i="23"/>
  <c r="AA27" i="23"/>
  <c r="Y27" i="23"/>
  <c r="S27" i="23"/>
  <c r="Q27" i="23"/>
  <c r="O27" i="23"/>
  <c r="M27" i="23"/>
  <c r="I27" i="23"/>
  <c r="G27" i="23"/>
  <c r="E27" i="23"/>
  <c r="C27" i="23"/>
  <c r="AW26" i="23"/>
  <c r="AU26" i="23"/>
  <c r="AS26" i="23"/>
  <c r="AQ26" i="23"/>
  <c r="AO26" i="23"/>
  <c r="AM26" i="23"/>
  <c r="AG26" i="23"/>
  <c r="AE26" i="23"/>
  <c r="AC26" i="23"/>
  <c r="AA26" i="23"/>
  <c r="Y26" i="23"/>
  <c r="AI26" i="23" s="1"/>
  <c r="S26" i="23"/>
  <c r="Q26" i="23"/>
  <c r="O26" i="23"/>
  <c r="M26" i="23"/>
  <c r="I26" i="23"/>
  <c r="G26" i="23"/>
  <c r="E26" i="23"/>
  <c r="C26" i="23"/>
  <c r="AW25" i="23"/>
  <c r="AU25" i="23"/>
  <c r="AS25" i="23"/>
  <c r="AQ25" i="23"/>
  <c r="AO25" i="23"/>
  <c r="AM25" i="23"/>
  <c r="AG25" i="23"/>
  <c r="AE25" i="23"/>
  <c r="AC25" i="23"/>
  <c r="AA25" i="23"/>
  <c r="Y25" i="23"/>
  <c r="S25" i="23"/>
  <c r="Q25" i="23"/>
  <c r="O25" i="23"/>
  <c r="M25" i="23"/>
  <c r="I25" i="23"/>
  <c r="G25" i="23"/>
  <c r="E25" i="23"/>
  <c r="C25" i="23"/>
  <c r="AW24" i="23"/>
  <c r="AU24" i="23"/>
  <c r="AS24" i="23"/>
  <c r="AQ24" i="23"/>
  <c r="AO24" i="23"/>
  <c r="AM24" i="23"/>
  <c r="AG24" i="23"/>
  <c r="AE24" i="23"/>
  <c r="AC24" i="23"/>
  <c r="AA24" i="23"/>
  <c r="Y24" i="23"/>
  <c r="AI24" i="23" s="1"/>
  <c r="S24" i="23"/>
  <c r="Q24" i="23"/>
  <c r="O24" i="23"/>
  <c r="M24" i="23"/>
  <c r="I24" i="23"/>
  <c r="G24" i="23"/>
  <c r="E24" i="23"/>
  <c r="C24" i="23"/>
  <c r="AW23" i="23"/>
  <c r="AU23" i="23"/>
  <c r="AS23" i="23"/>
  <c r="AQ23" i="23"/>
  <c r="AO23" i="23"/>
  <c r="AM23" i="23"/>
  <c r="AG23" i="23"/>
  <c r="AE23" i="23"/>
  <c r="AC23" i="23"/>
  <c r="AA23" i="23"/>
  <c r="Y23" i="23"/>
  <c r="AI23" i="23" s="1"/>
  <c r="S23" i="23"/>
  <c r="Q23" i="23"/>
  <c r="O23" i="23"/>
  <c r="M23" i="23"/>
  <c r="I23" i="23"/>
  <c r="G23" i="23"/>
  <c r="E23" i="23"/>
  <c r="C23" i="23"/>
  <c r="AW22" i="23"/>
  <c r="AU22" i="23"/>
  <c r="AS22" i="23"/>
  <c r="AQ22" i="23"/>
  <c r="AO22" i="23"/>
  <c r="AM22" i="23"/>
  <c r="AG22" i="23"/>
  <c r="AE22" i="23"/>
  <c r="AE43" i="23" s="1"/>
  <c r="AC22" i="23"/>
  <c r="AA22" i="23"/>
  <c r="Y22" i="23"/>
  <c r="S22" i="23"/>
  <c r="Q22" i="23"/>
  <c r="O22" i="23"/>
  <c r="M22" i="23"/>
  <c r="I22" i="23"/>
  <c r="I43" i="23" s="1"/>
  <c r="G22" i="23"/>
  <c r="E22" i="23"/>
  <c r="C22" i="23"/>
  <c r="AW20" i="23"/>
  <c r="AU20" i="23"/>
  <c r="AS20" i="23"/>
  <c r="AQ20" i="23"/>
  <c r="AO20" i="23"/>
  <c r="AM20" i="23"/>
  <c r="AG20" i="23"/>
  <c r="AE20" i="23"/>
  <c r="AC20" i="23"/>
  <c r="AA20" i="23"/>
  <c r="Y20" i="23"/>
  <c r="AI20" i="23" s="1"/>
  <c r="S20" i="23"/>
  <c r="Q20" i="23"/>
  <c r="O20" i="23"/>
  <c r="M20" i="23"/>
  <c r="I20" i="23"/>
  <c r="G20" i="23"/>
  <c r="E20" i="23"/>
  <c r="C20" i="23"/>
  <c r="AW19" i="23"/>
  <c r="AU19" i="23"/>
  <c r="AS19" i="23"/>
  <c r="AQ19" i="23"/>
  <c r="AO19" i="23"/>
  <c r="AM19" i="23"/>
  <c r="AG19" i="23"/>
  <c r="AE19" i="23"/>
  <c r="AC19" i="23"/>
  <c r="AA19" i="23"/>
  <c r="Y19" i="23"/>
  <c r="S19" i="23"/>
  <c r="Q19" i="23"/>
  <c r="O19" i="23"/>
  <c r="M19" i="23"/>
  <c r="I19" i="23"/>
  <c r="G19" i="23"/>
  <c r="E19" i="23"/>
  <c r="C19" i="23"/>
  <c r="AW18" i="23"/>
  <c r="AU18" i="23"/>
  <c r="AS18" i="23"/>
  <c r="AQ18" i="23"/>
  <c r="AO18" i="23"/>
  <c r="AM18" i="23"/>
  <c r="AG18" i="23"/>
  <c r="AE18" i="23"/>
  <c r="AC18" i="23"/>
  <c r="AA18" i="23"/>
  <c r="Y18" i="23"/>
  <c r="S18" i="23"/>
  <c r="Q18" i="23"/>
  <c r="O18" i="23"/>
  <c r="M18" i="23"/>
  <c r="I18" i="23"/>
  <c r="G18" i="23"/>
  <c r="E18" i="23"/>
  <c r="C18" i="23"/>
  <c r="AW17" i="23"/>
  <c r="AU17" i="23"/>
  <c r="AS17" i="23"/>
  <c r="AQ17" i="23"/>
  <c r="AO17" i="23"/>
  <c r="AM17" i="23"/>
  <c r="AG17" i="23"/>
  <c r="AE17" i="23"/>
  <c r="AC17" i="23"/>
  <c r="AA17" i="23"/>
  <c r="Y17" i="23"/>
  <c r="AI17" i="23" s="1"/>
  <c r="S17" i="23"/>
  <c r="Q17" i="23"/>
  <c r="O17" i="23"/>
  <c r="M17" i="23"/>
  <c r="I17" i="23"/>
  <c r="G17" i="23"/>
  <c r="E17" i="23"/>
  <c r="C17" i="23"/>
  <c r="AW16" i="23"/>
  <c r="AU16" i="23"/>
  <c r="AS16" i="23"/>
  <c r="AQ16" i="23"/>
  <c r="AO16" i="23"/>
  <c r="AM16" i="23"/>
  <c r="AG16" i="23"/>
  <c r="AE16" i="23"/>
  <c r="AC16" i="23"/>
  <c r="AA16" i="23"/>
  <c r="Y16" i="23"/>
  <c r="S16" i="23"/>
  <c r="Q16" i="23"/>
  <c r="O16" i="23"/>
  <c r="M16" i="23"/>
  <c r="I16" i="23"/>
  <c r="G16" i="23"/>
  <c r="E16" i="23"/>
  <c r="C16" i="23"/>
  <c r="AW15" i="23"/>
  <c r="AU15" i="23"/>
  <c r="AS15" i="23"/>
  <c r="AQ15" i="23"/>
  <c r="AO15" i="23"/>
  <c r="AM15" i="23"/>
  <c r="AG15" i="23"/>
  <c r="AE15" i="23"/>
  <c r="AC15" i="23"/>
  <c r="AA15" i="23"/>
  <c r="Y15" i="23"/>
  <c r="AI15" i="23" s="1"/>
  <c r="S15" i="23"/>
  <c r="Q15" i="23"/>
  <c r="O15" i="23"/>
  <c r="M15" i="23"/>
  <c r="I15" i="23"/>
  <c r="G15" i="23"/>
  <c r="E15" i="23"/>
  <c r="C15" i="23"/>
  <c r="AW14" i="23"/>
  <c r="AU14" i="23"/>
  <c r="AS14" i="23"/>
  <c r="AQ14" i="23"/>
  <c r="AO14" i="23"/>
  <c r="AM14" i="23"/>
  <c r="AG14" i="23"/>
  <c r="AE14" i="23"/>
  <c r="AC14" i="23"/>
  <c r="AA14" i="23"/>
  <c r="Y14" i="23"/>
  <c r="AI14" i="23" s="1"/>
  <c r="S14" i="23"/>
  <c r="Q14" i="23"/>
  <c r="O14" i="23"/>
  <c r="M14" i="23"/>
  <c r="I14" i="23"/>
  <c r="G14" i="23"/>
  <c r="E14" i="23"/>
  <c r="C14" i="23"/>
  <c r="AW13" i="23"/>
  <c r="AU13" i="23"/>
  <c r="AS13" i="23"/>
  <c r="AQ13" i="23"/>
  <c r="AO13" i="23"/>
  <c r="AM13" i="23"/>
  <c r="AG13" i="23"/>
  <c r="AE13" i="23"/>
  <c r="AC13" i="23"/>
  <c r="AA13" i="23"/>
  <c r="Y13" i="23"/>
  <c r="S13" i="23"/>
  <c r="Q13" i="23"/>
  <c r="O13" i="23"/>
  <c r="M13" i="23"/>
  <c r="I13" i="23"/>
  <c r="G13" i="23"/>
  <c r="E13" i="23"/>
  <c r="C13" i="23"/>
  <c r="AW12" i="23"/>
  <c r="AU12" i="23"/>
  <c r="AS12" i="23"/>
  <c r="AQ12" i="23"/>
  <c r="AO12" i="23"/>
  <c r="AM12" i="23"/>
  <c r="AG12" i="23"/>
  <c r="AE12" i="23"/>
  <c r="AC12" i="23"/>
  <c r="AA12" i="23"/>
  <c r="Y12" i="23"/>
  <c r="AI12" i="23" s="1"/>
  <c r="S12" i="23"/>
  <c r="Q12" i="23"/>
  <c r="O12" i="23"/>
  <c r="M12" i="23"/>
  <c r="I12" i="23"/>
  <c r="G12" i="23"/>
  <c r="E12" i="23"/>
  <c r="C12" i="23"/>
  <c r="AW11" i="23"/>
  <c r="AU11" i="23"/>
  <c r="AS11" i="23"/>
  <c r="AQ11" i="23"/>
  <c r="AO11" i="23"/>
  <c r="AM11" i="23"/>
  <c r="AG11" i="23"/>
  <c r="AE11" i="23"/>
  <c r="AC11" i="23"/>
  <c r="AA11" i="23"/>
  <c r="Y11" i="23"/>
  <c r="S11" i="23"/>
  <c r="Q11" i="23"/>
  <c r="O11" i="23"/>
  <c r="M11" i="23"/>
  <c r="I11" i="23"/>
  <c r="G11" i="23"/>
  <c r="E11" i="23"/>
  <c r="C11" i="23"/>
  <c r="AW10" i="23"/>
  <c r="AU10" i="23"/>
  <c r="AS10" i="23"/>
  <c r="AQ10" i="23"/>
  <c r="AO10" i="23"/>
  <c r="AM10" i="23"/>
  <c r="AG10" i="23"/>
  <c r="AE10" i="23"/>
  <c r="AC10" i="23"/>
  <c r="AA10" i="23"/>
  <c r="Y10" i="23"/>
  <c r="S10" i="23"/>
  <c r="Q10" i="23"/>
  <c r="O10" i="23"/>
  <c r="M10" i="23"/>
  <c r="I10" i="23"/>
  <c r="G10" i="23"/>
  <c r="E10" i="23"/>
  <c r="C10" i="23"/>
  <c r="AW9" i="23"/>
  <c r="AU9" i="23"/>
  <c r="AS9" i="23"/>
  <c r="AQ9" i="23"/>
  <c r="AQ21" i="23" s="1"/>
  <c r="AO9" i="23"/>
  <c r="AM9" i="23"/>
  <c r="AG9" i="23"/>
  <c r="AE9" i="23"/>
  <c r="AC9" i="23"/>
  <c r="AA9" i="23"/>
  <c r="Y9" i="23"/>
  <c r="S9" i="23"/>
  <c r="S21" i="23" s="1"/>
  <c r="Q9" i="23"/>
  <c r="O9" i="23"/>
  <c r="M9" i="23"/>
  <c r="I9" i="23"/>
  <c r="G9" i="23"/>
  <c r="E9" i="23"/>
  <c r="C9" i="23"/>
  <c r="AW56" i="22"/>
  <c r="AW57" i="22" s="1"/>
  <c r="AU56" i="22"/>
  <c r="AU57" i="22" s="1"/>
  <c r="AS56" i="22"/>
  <c r="AS57" i="22" s="1"/>
  <c r="AQ56" i="22"/>
  <c r="AQ57" i="22" s="1"/>
  <c r="AO56" i="22"/>
  <c r="AO57" i="22" s="1"/>
  <c r="AM56" i="22"/>
  <c r="AM57" i="22" s="1"/>
  <c r="AG56" i="22"/>
  <c r="AG57" i="22" s="1"/>
  <c r="AE56" i="22"/>
  <c r="AE57" i="22" s="1"/>
  <c r="AC56" i="22"/>
  <c r="AC57" i="22" s="1"/>
  <c r="AA56" i="22"/>
  <c r="AA57" i="22" s="1"/>
  <c r="Y56" i="22"/>
  <c r="S56" i="22"/>
  <c r="S57" i="22" s="1"/>
  <c r="Q56" i="22"/>
  <c r="Q57" i="22" s="1"/>
  <c r="O56" i="22"/>
  <c r="O57" i="22" s="1"/>
  <c r="M56" i="22"/>
  <c r="M57" i="22" s="1"/>
  <c r="J56" i="22"/>
  <c r="J57" i="22" s="1"/>
  <c r="J58" i="22" s="1"/>
  <c r="I56" i="22"/>
  <c r="I57" i="22" s="1"/>
  <c r="H56" i="22"/>
  <c r="H57" i="22" s="1"/>
  <c r="H58" i="22" s="1"/>
  <c r="G56" i="22"/>
  <c r="G57" i="22" s="1"/>
  <c r="F56" i="22"/>
  <c r="F57" i="22" s="1"/>
  <c r="F58" i="22" s="1"/>
  <c r="E56" i="22"/>
  <c r="E57" i="22" s="1"/>
  <c r="D56" i="22"/>
  <c r="D57" i="22" s="1"/>
  <c r="C56" i="22"/>
  <c r="AW54" i="22"/>
  <c r="AU54" i="22"/>
  <c r="AS54" i="22"/>
  <c r="AQ54" i="22"/>
  <c r="AO54" i="22"/>
  <c r="AM54" i="22"/>
  <c r="AG54" i="22"/>
  <c r="AE54" i="22"/>
  <c r="AC54" i="22"/>
  <c r="AA54" i="22"/>
  <c r="Y54" i="22"/>
  <c r="S54" i="22"/>
  <c r="Q54" i="22"/>
  <c r="O54" i="22"/>
  <c r="M54" i="22"/>
  <c r="I54" i="22"/>
  <c r="G54" i="22"/>
  <c r="E54" i="22"/>
  <c r="C54" i="22"/>
  <c r="AW53" i="22"/>
  <c r="AU53" i="22"/>
  <c r="AS53" i="22"/>
  <c r="AQ53" i="22"/>
  <c r="AO53" i="22"/>
  <c r="AM53" i="22"/>
  <c r="AG53" i="22"/>
  <c r="AE53" i="22"/>
  <c r="AC53" i="22"/>
  <c r="AA53" i="22"/>
  <c r="Y53" i="22"/>
  <c r="S53" i="22"/>
  <c r="Q53" i="22"/>
  <c r="O53" i="22"/>
  <c r="M53" i="22"/>
  <c r="I53" i="22"/>
  <c r="G53" i="22"/>
  <c r="E53" i="22"/>
  <c r="C53" i="22"/>
  <c r="AW52" i="22"/>
  <c r="AU52" i="22"/>
  <c r="AS52" i="22"/>
  <c r="AS55" i="22" s="1"/>
  <c r="AQ52" i="22"/>
  <c r="AQ55" i="22" s="1"/>
  <c r="AO52" i="22"/>
  <c r="AM52" i="22"/>
  <c r="AG52" i="22"/>
  <c r="AE52" i="22"/>
  <c r="AC52" i="22"/>
  <c r="AA52" i="22"/>
  <c r="Y52" i="22"/>
  <c r="S52" i="22"/>
  <c r="S55" i="22" s="1"/>
  <c r="Q52" i="22"/>
  <c r="O52" i="22"/>
  <c r="M52" i="22"/>
  <c r="I52" i="22"/>
  <c r="G52" i="22"/>
  <c r="E52" i="22"/>
  <c r="C52" i="22"/>
  <c r="AW50" i="22"/>
  <c r="AU50" i="22"/>
  <c r="AS50" i="22"/>
  <c r="AQ50" i="22"/>
  <c r="AO50" i="22"/>
  <c r="AM50" i="22"/>
  <c r="AG50" i="22"/>
  <c r="AE50" i="22"/>
  <c r="AC50" i="22"/>
  <c r="AA50" i="22"/>
  <c r="Y50" i="22"/>
  <c r="S50" i="22"/>
  <c r="Q50" i="22"/>
  <c r="O50" i="22"/>
  <c r="M50" i="22"/>
  <c r="I50" i="22"/>
  <c r="G50" i="22"/>
  <c r="E50" i="22"/>
  <c r="C50" i="22"/>
  <c r="AW49" i="22"/>
  <c r="AU49" i="22"/>
  <c r="AS49" i="22"/>
  <c r="AQ49" i="22"/>
  <c r="AO49" i="22"/>
  <c r="AM49" i="22"/>
  <c r="AG49" i="22"/>
  <c r="AE49" i="22"/>
  <c r="AC49" i="22"/>
  <c r="AA49" i="22"/>
  <c r="Y49" i="22"/>
  <c r="AI49" i="22" s="1"/>
  <c r="S49" i="22"/>
  <c r="Q49" i="22"/>
  <c r="O49" i="22"/>
  <c r="M49" i="22"/>
  <c r="I49" i="22"/>
  <c r="G49" i="22"/>
  <c r="E49" i="22"/>
  <c r="C49" i="22"/>
  <c r="AW48" i="22"/>
  <c r="AU48" i="22"/>
  <c r="AS48" i="22"/>
  <c r="AQ48" i="22"/>
  <c r="AO48" i="22"/>
  <c r="AM48" i="22"/>
  <c r="AG48" i="22"/>
  <c r="AE48" i="22"/>
  <c r="AC48" i="22"/>
  <c r="AA48" i="22"/>
  <c r="Y48" i="22"/>
  <c r="AI48" i="22" s="1"/>
  <c r="S48" i="22"/>
  <c r="Q48" i="22"/>
  <c r="O48" i="22"/>
  <c r="M48" i="22"/>
  <c r="I48" i="22"/>
  <c r="G48" i="22"/>
  <c r="E48" i="22"/>
  <c r="C48" i="22"/>
  <c r="AW47" i="22"/>
  <c r="AU47" i="22"/>
  <c r="AS47" i="22"/>
  <c r="AQ47" i="22"/>
  <c r="AO47" i="22"/>
  <c r="AM47" i="22"/>
  <c r="AG47" i="22"/>
  <c r="AG51" i="22" s="1"/>
  <c r="AE47" i="22"/>
  <c r="AE51" i="22" s="1"/>
  <c r="AC47" i="22"/>
  <c r="AA47" i="22"/>
  <c r="Y47" i="22"/>
  <c r="S47" i="22"/>
  <c r="Q47" i="22"/>
  <c r="O47" i="22"/>
  <c r="M47" i="22"/>
  <c r="M51" i="22" s="1"/>
  <c r="I47" i="22"/>
  <c r="I51" i="22" s="1"/>
  <c r="G47" i="22"/>
  <c r="E47" i="22"/>
  <c r="C47" i="22"/>
  <c r="AW45" i="22"/>
  <c r="AW46" i="22" s="1"/>
  <c r="AU45" i="22"/>
  <c r="AU46" i="22" s="1"/>
  <c r="AS45" i="22"/>
  <c r="AS46" i="22" s="1"/>
  <c r="AQ45" i="22"/>
  <c r="AQ46" i="22" s="1"/>
  <c r="AO45" i="22"/>
  <c r="AO46" i="22" s="1"/>
  <c r="AM45" i="22"/>
  <c r="AM46" i="22" s="1"/>
  <c r="AG45" i="22"/>
  <c r="AG46" i="22" s="1"/>
  <c r="AE45" i="22"/>
  <c r="AE46" i="22" s="1"/>
  <c r="AC45" i="22"/>
  <c r="AC46" i="22" s="1"/>
  <c r="AA45" i="22"/>
  <c r="AA46" i="22" s="1"/>
  <c r="Y45" i="22"/>
  <c r="S45" i="22"/>
  <c r="S46" i="22" s="1"/>
  <c r="Q45" i="22"/>
  <c r="Q46" i="22" s="1"/>
  <c r="O45" i="22"/>
  <c r="O46" i="22" s="1"/>
  <c r="M45" i="22"/>
  <c r="M46" i="22" s="1"/>
  <c r="I45" i="22"/>
  <c r="I46" i="22" s="1"/>
  <c r="G45" i="22"/>
  <c r="G46" i="22" s="1"/>
  <c r="E45" i="22"/>
  <c r="E46" i="22" s="1"/>
  <c r="C45" i="22"/>
  <c r="AW42" i="22"/>
  <c r="AU42" i="22"/>
  <c r="AS42" i="22"/>
  <c r="AQ42" i="22"/>
  <c r="AO42" i="22"/>
  <c r="AM42" i="22"/>
  <c r="AG42" i="22"/>
  <c r="AE42" i="22"/>
  <c r="AC42" i="22"/>
  <c r="AA42" i="22"/>
  <c r="Y42" i="22"/>
  <c r="S42" i="22"/>
  <c r="Q42" i="22"/>
  <c r="O42" i="22"/>
  <c r="M42" i="22"/>
  <c r="I42" i="22"/>
  <c r="G42" i="22"/>
  <c r="E42" i="22"/>
  <c r="C42" i="22"/>
  <c r="AW41" i="22"/>
  <c r="AU41" i="22"/>
  <c r="AS41" i="22"/>
  <c r="AQ41" i="22"/>
  <c r="AO41" i="22"/>
  <c r="AM41" i="22"/>
  <c r="AG41" i="22"/>
  <c r="AE41" i="22"/>
  <c r="AC41" i="22"/>
  <c r="AA41" i="22"/>
  <c r="Y41" i="22"/>
  <c r="S41" i="22"/>
  <c r="Q41" i="22"/>
  <c r="O41" i="22"/>
  <c r="M41" i="22"/>
  <c r="I41" i="22"/>
  <c r="G41" i="22"/>
  <c r="E41" i="22"/>
  <c r="C41" i="22"/>
  <c r="AW40" i="22"/>
  <c r="AU40" i="22"/>
  <c r="AS40" i="22"/>
  <c r="AQ40" i="22"/>
  <c r="AO40" i="22"/>
  <c r="AM40" i="22"/>
  <c r="AG40" i="22"/>
  <c r="AE40" i="22"/>
  <c r="AC40" i="22"/>
  <c r="AA40" i="22"/>
  <c r="Y40" i="22"/>
  <c r="AI40" i="22" s="1"/>
  <c r="S40" i="22"/>
  <c r="Q40" i="22"/>
  <c r="O40" i="22"/>
  <c r="M40" i="22"/>
  <c r="I40" i="22"/>
  <c r="G40" i="22"/>
  <c r="E40" i="22"/>
  <c r="C40" i="22"/>
  <c r="AW39" i="22"/>
  <c r="AU39" i="22"/>
  <c r="AS39" i="22"/>
  <c r="AQ39" i="22"/>
  <c r="AO39" i="22"/>
  <c r="AM39" i="22"/>
  <c r="AG39" i="22"/>
  <c r="AE39" i="22"/>
  <c r="AC39" i="22"/>
  <c r="AA39" i="22"/>
  <c r="Y39" i="22"/>
  <c r="S39" i="22"/>
  <c r="Q39" i="22"/>
  <c r="O39" i="22"/>
  <c r="M39" i="22"/>
  <c r="I39" i="22"/>
  <c r="G39" i="22"/>
  <c r="E39" i="22"/>
  <c r="C39" i="22"/>
  <c r="AW38" i="22"/>
  <c r="AU38" i="22"/>
  <c r="AS38" i="22"/>
  <c r="AQ38" i="22"/>
  <c r="AO38" i="22"/>
  <c r="AM38" i="22"/>
  <c r="AG38" i="22"/>
  <c r="AE38" i="22"/>
  <c r="AC38" i="22"/>
  <c r="AA38" i="22"/>
  <c r="Y38" i="22"/>
  <c r="AI38" i="22" s="1"/>
  <c r="S38" i="22"/>
  <c r="Q38" i="22"/>
  <c r="O38" i="22"/>
  <c r="M38" i="22"/>
  <c r="I38" i="22"/>
  <c r="G38" i="22"/>
  <c r="E38" i="22"/>
  <c r="C38" i="22"/>
  <c r="AW37" i="22"/>
  <c r="AU37" i="22"/>
  <c r="AS37" i="22"/>
  <c r="AQ37" i="22"/>
  <c r="AO37" i="22"/>
  <c r="AM37" i="22"/>
  <c r="AG37" i="22"/>
  <c r="AE37" i="22"/>
  <c r="AC37" i="22"/>
  <c r="AA37" i="22"/>
  <c r="Y37" i="22"/>
  <c r="S37" i="22"/>
  <c r="Q37" i="22"/>
  <c r="O37" i="22"/>
  <c r="M37" i="22"/>
  <c r="I37" i="22"/>
  <c r="G37" i="22"/>
  <c r="E37" i="22"/>
  <c r="C37" i="22"/>
  <c r="AW36" i="22"/>
  <c r="AU36" i="22"/>
  <c r="AS36" i="22"/>
  <c r="AQ36" i="22"/>
  <c r="AO36" i="22"/>
  <c r="AM36" i="22"/>
  <c r="AG36" i="22"/>
  <c r="AE36" i="22"/>
  <c r="AC36" i="22"/>
  <c r="AA36" i="22"/>
  <c r="Y36" i="22"/>
  <c r="S36" i="22"/>
  <c r="Q36" i="22"/>
  <c r="O36" i="22"/>
  <c r="M36" i="22"/>
  <c r="I36" i="22"/>
  <c r="G36" i="22"/>
  <c r="E36" i="22"/>
  <c r="C36" i="22"/>
  <c r="AW35" i="22"/>
  <c r="AU35" i="22"/>
  <c r="AS35" i="22"/>
  <c r="AQ35" i="22"/>
  <c r="AO35" i="22"/>
  <c r="AM35" i="22"/>
  <c r="AG35" i="22"/>
  <c r="AE35" i="22"/>
  <c r="AC35" i="22"/>
  <c r="AA35" i="22"/>
  <c r="Y35" i="22"/>
  <c r="AI35" i="22" s="1"/>
  <c r="S35" i="22"/>
  <c r="Q35" i="22"/>
  <c r="O35" i="22"/>
  <c r="M35" i="22"/>
  <c r="I35" i="22"/>
  <c r="G35" i="22"/>
  <c r="E35" i="22"/>
  <c r="C35" i="22"/>
  <c r="AW34" i="22"/>
  <c r="AU34" i="22"/>
  <c r="AS34" i="22"/>
  <c r="AQ34" i="22"/>
  <c r="AO34" i="22"/>
  <c r="AM34" i="22"/>
  <c r="AG34" i="22"/>
  <c r="AE34" i="22"/>
  <c r="AC34" i="22"/>
  <c r="AA34" i="22"/>
  <c r="Y34" i="22"/>
  <c r="S34" i="22"/>
  <c r="Q34" i="22"/>
  <c r="O34" i="22"/>
  <c r="M34" i="22"/>
  <c r="I34" i="22"/>
  <c r="G34" i="22"/>
  <c r="E34" i="22"/>
  <c r="C34" i="22"/>
  <c r="AW33" i="22"/>
  <c r="AU33" i="22"/>
  <c r="AS33" i="22"/>
  <c r="AQ33" i="22"/>
  <c r="AO33" i="22"/>
  <c r="AM33" i="22"/>
  <c r="AG33" i="22"/>
  <c r="AE33" i="22"/>
  <c r="AC33" i="22"/>
  <c r="AA33" i="22"/>
  <c r="Y33" i="22"/>
  <c r="S33" i="22"/>
  <c r="Q33" i="22"/>
  <c r="O33" i="22"/>
  <c r="M33" i="22"/>
  <c r="I33" i="22"/>
  <c r="G33" i="22"/>
  <c r="E33" i="22"/>
  <c r="C33" i="22"/>
  <c r="AW32" i="22"/>
  <c r="AU32" i="22"/>
  <c r="AS32" i="22"/>
  <c r="AQ32" i="22"/>
  <c r="AO32" i="22"/>
  <c r="AM32" i="22"/>
  <c r="AG32" i="22"/>
  <c r="AE32" i="22"/>
  <c r="AC32" i="22"/>
  <c r="AA32" i="22"/>
  <c r="Y32" i="22"/>
  <c r="AI32" i="22" s="1"/>
  <c r="S32" i="22"/>
  <c r="Q32" i="22"/>
  <c r="O32" i="22"/>
  <c r="M32" i="22"/>
  <c r="I32" i="22"/>
  <c r="G32" i="22"/>
  <c r="E32" i="22"/>
  <c r="C32" i="22"/>
  <c r="AW31" i="22"/>
  <c r="AU31" i="22"/>
  <c r="AS31" i="22"/>
  <c r="AQ31" i="22"/>
  <c r="AO31" i="22"/>
  <c r="AM31" i="22"/>
  <c r="AG31" i="22"/>
  <c r="AE31" i="22"/>
  <c r="AC31" i="22"/>
  <c r="AA31" i="22"/>
  <c r="Y31" i="22"/>
  <c r="S31" i="22"/>
  <c r="Q31" i="22"/>
  <c r="O31" i="22"/>
  <c r="M31" i="22"/>
  <c r="I31" i="22"/>
  <c r="G31" i="22"/>
  <c r="E31" i="22"/>
  <c r="C31" i="22"/>
  <c r="AW30" i="22"/>
  <c r="AU30" i="22"/>
  <c r="AS30" i="22"/>
  <c r="AQ30" i="22"/>
  <c r="AO30" i="22"/>
  <c r="AM30" i="22"/>
  <c r="AG30" i="22"/>
  <c r="AE30" i="22"/>
  <c r="AC30" i="22"/>
  <c r="AA30" i="22"/>
  <c r="Y30" i="22"/>
  <c r="AI30" i="22" s="1"/>
  <c r="S30" i="22"/>
  <c r="Q30" i="22"/>
  <c r="O30" i="22"/>
  <c r="M30" i="22"/>
  <c r="I30" i="22"/>
  <c r="G30" i="22"/>
  <c r="E30" i="22"/>
  <c r="C30" i="22"/>
  <c r="AW29" i="22"/>
  <c r="AU29" i="22"/>
  <c r="AS29" i="22"/>
  <c r="AQ29" i="22"/>
  <c r="AO29" i="22"/>
  <c r="AM29" i="22"/>
  <c r="AG29" i="22"/>
  <c r="AE29" i="22"/>
  <c r="AC29" i="22"/>
  <c r="AA29" i="22"/>
  <c r="Y29" i="22"/>
  <c r="S29" i="22"/>
  <c r="Q29" i="22"/>
  <c r="O29" i="22"/>
  <c r="M29" i="22"/>
  <c r="I29" i="22"/>
  <c r="G29" i="22"/>
  <c r="E29" i="22"/>
  <c r="C29" i="22"/>
  <c r="AW28" i="22"/>
  <c r="AU28" i="22"/>
  <c r="AS28" i="22"/>
  <c r="AQ28" i="22"/>
  <c r="AO28" i="22"/>
  <c r="AM28" i="22"/>
  <c r="AG28" i="22"/>
  <c r="AE28" i="22"/>
  <c r="AC28" i="22"/>
  <c r="AA28" i="22"/>
  <c r="Y28" i="22"/>
  <c r="S28" i="22"/>
  <c r="Q28" i="22"/>
  <c r="O28" i="22"/>
  <c r="M28" i="22"/>
  <c r="I28" i="22"/>
  <c r="G28" i="22"/>
  <c r="E28" i="22"/>
  <c r="C28" i="22"/>
  <c r="AW27" i="22"/>
  <c r="AU27" i="22"/>
  <c r="AS27" i="22"/>
  <c r="AQ27" i="22"/>
  <c r="AO27" i="22"/>
  <c r="AM27" i="22"/>
  <c r="AG27" i="22"/>
  <c r="AE27" i="22"/>
  <c r="AC27" i="22"/>
  <c r="AA27" i="22"/>
  <c r="Y27" i="22"/>
  <c r="AI27" i="22" s="1"/>
  <c r="S27" i="22"/>
  <c r="Q27" i="22"/>
  <c r="O27" i="22"/>
  <c r="M27" i="22"/>
  <c r="I27" i="22"/>
  <c r="G27" i="22"/>
  <c r="E27" i="22"/>
  <c r="C27" i="22"/>
  <c r="AW26" i="22"/>
  <c r="AU26" i="22"/>
  <c r="AS26" i="22"/>
  <c r="AQ26" i="22"/>
  <c r="AO26" i="22"/>
  <c r="AM26" i="22"/>
  <c r="AG26" i="22"/>
  <c r="AE26" i="22"/>
  <c r="AC26" i="22"/>
  <c r="AA26" i="22"/>
  <c r="Y26" i="22"/>
  <c r="S26" i="22"/>
  <c r="Q26" i="22"/>
  <c r="O26" i="22"/>
  <c r="M26" i="22"/>
  <c r="I26" i="22"/>
  <c r="G26" i="22"/>
  <c r="E26" i="22"/>
  <c r="C26" i="22"/>
  <c r="AW25" i="22"/>
  <c r="AU25" i="22"/>
  <c r="AS25" i="22"/>
  <c r="AQ25" i="22"/>
  <c r="AO25" i="22"/>
  <c r="AM25" i="22"/>
  <c r="AG25" i="22"/>
  <c r="AE25" i="22"/>
  <c r="AC25" i="22"/>
  <c r="AA25" i="22"/>
  <c r="Y25" i="22"/>
  <c r="S25" i="22"/>
  <c r="Q25" i="22"/>
  <c r="O25" i="22"/>
  <c r="M25" i="22"/>
  <c r="I25" i="22"/>
  <c r="G25" i="22"/>
  <c r="E25" i="22"/>
  <c r="C25" i="22"/>
  <c r="AW24" i="22"/>
  <c r="AU24" i="22"/>
  <c r="AS24" i="22"/>
  <c r="AQ24" i="22"/>
  <c r="AO24" i="22"/>
  <c r="AM24" i="22"/>
  <c r="AG24" i="22"/>
  <c r="AE24" i="22"/>
  <c r="AC24" i="22"/>
  <c r="AA24" i="22"/>
  <c r="Y24" i="22"/>
  <c r="AI24" i="22" s="1"/>
  <c r="S24" i="22"/>
  <c r="Q24" i="22"/>
  <c r="O24" i="22"/>
  <c r="M24" i="22"/>
  <c r="I24" i="22"/>
  <c r="G24" i="22"/>
  <c r="E24" i="22"/>
  <c r="C24" i="22"/>
  <c r="AW23" i="22"/>
  <c r="AU23" i="22"/>
  <c r="AS23" i="22"/>
  <c r="AQ23" i="22"/>
  <c r="AO23" i="22"/>
  <c r="AM23" i="22"/>
  <c r="AG23" i="22"/>
  <c r="AE23" i="22"/>
  <c r="AC23" i="22"/>
  <c r="AA23" i="22"/>
  <c r="Y23" i="22"/>
  <c r="S23" i="22"/>
  <c r="Q23" i="22"/>
  <c r="O23" i="22"/>
  <c r="M23" i="22"/>
  <c r="I23" i="22"/>
  <c r="G23" i="22"/>
  <c r="E23" i="22"/>
  <c r="C23" i="22"/>
  <c r="AW22" i="22"/>
  <c r="AU22" i="22"/>
  <c r="AS22" i="22"/>
  <c r="AQ22" i="22"/>
  <c r="AO22" i="22"/>
  <c r="AO43" i="22" s="1"/>
  <c r="AM22" i="22"/>
  <c r="AG22" i="22"/>
  <c r="AE22" i="22"/>
  <c r="AC22" i="22"/>
  <c r="AA22" i="22"/>
  <c r="Y22" i="22"/>
  <c r="S22" i="22"/>
  <c r="Q22" i="22"/>
  <c r="Q43" i="22" s="1"/>
  <c r="O22" i="22"/>
  <c r="M22" i="22"/>
  <c r="I22" i="22"/>
  <c r="G22" i="22"/>
  <c r="E22" i="22"/>
  <c r="C22" i="22"/>
  <c r="AW20" i="22"/>
  <c r="AU20" i="22"/>
  <c r="AS20" i="22"/>
  <c r="AQ20" i="22"/>
  <c r="AO20" i="22"/>
  <c r="AM20" i="22"/>
  <c r="AG20" i="22"/>
  <c r="AE20" i="22"/>
  <c r="AC20" i="22"/>
  <c r="AA20" i="22"/>
  <c r="Y20" i="22"/>
  <c r="S20" i="22"/>
  <c r="Q20" i="22"/>
  <c r="O20" i="22"/>
  <c r="M20" i="22"/>
  <c r="I20" i="22"/>
  <c r="G20" i="22"/>
  <c r="E20" i="22"/>
  <c r="C20" i="22"/>
  <c r="AW19" i="22"/>
  <c r="AU19" i="22"/>
  <c r="AS19" i="22"/>
  <c r="AQ19" i="22"/>
  <c r="AO19" i="22"/>
  <c r="AM19" i="22"/>
  <c r="AG19" i="22"/>
  <c r="AE19" i="22"/>
  <c r="AC19" i="22"/>
  <c r="AA19" i="22"/>
  <c r="Y19" i="22"/>
  <c r="S19" i="22"/>
  <c r="Q19" i="22"/>
  <c r="O19" i="22"/>
  <c r="M19" i="22"/>
  <c r="I19" i="22"/>
  <c r="G19" i="22"/>
  <c r="E19" i="22"/>
  <c r="C19" i="22"/>
  <c r="AW18" i="22"/>
  <c r="AU18" i="22"/>
  <c r="AS18" i="22"/>
  <c r="AQ18" i="22"/>
  <c r="AO18" i="22"/>
  <c r="AM18" i="22"/>
  <c r="AG18" i="22"/>
  <c r="AE18" i="22"/>
  <c r="AC18" i="22"/>
  <c r="AA18" i="22"/>
  <c r="Y18" i="22"/>
  <c r="AI18" i="22" s="1"/>
  <c r="S18" i="22"/>
  <c r="Q18" i="22"/>
  <c r="O18" i="22"/>
  <c r="M18" i="22"/>
  <c r="I18" i="22"/>
  <c r="G18" i="22"/>
  <c r="E18" i="22"/>
  <c r="C18" i="22"/>
  <c r="AW17" i="22"/>
  <c r="AU17" i="22"/>
  <c r="AS17" i="22"/>
  <c r="AQ17" i="22"/>
  <c r="AO17" i="22"/>
  <c r="AM17" i="22"/>
  <c r="AG17" i="22"/>
  <c r="AE17" i="22"/>
  <c r="AC17" i="22"/>
  <c r="AA17" i="22"/>
  <c r="Y17" i="22"/>
  <c r="S17" i="22"/>
  <c r="Q17" i="22"/>
  <c r="O17" i="22"/>
  <c r="M17" i="22"/>
  <c r="I17" i="22"/>
  <c r="G17" i="22"/>
  <c r="E17" i="22"/>
  <c r="C17" i="22"/>
  <c r="AW16" i="22"/>
  <c r="AU16" i="22"/>
  <c r="AS16" i="22"/>
  <c r="AQ16" i="22"/>
  <c r="AO16" i="22"/>
  <c r="AM16" i="22"/>
  <c r="AG16" i="22"/>
  <c r="AE16" i="22"/>
  <c r="AC16" i="22"/>
  <c r="AA16" i="22"/>
  <c r="Y16" i="22"/>
  <c r="S16" i="22"/>
  <c r="Q16" i="22"/>
  <c r="O16" i="22"/>
  <c r="M16" i="22"/>
  <c r="I16" i="22"/>
  <c r="G16" i="22"/>
  <c r="E16" i="22"/>
  <c r="C16" i="22"/>
  <c r="AW15" i="22"/>
  <c r="AU15" i="22"/>
  <c r="AS15" i="22"/>
  <c r="AQ15" i="22"/>
  <c r="AO15" i="22"/>
  <c r="AM15" i="22"/>
  <c r="AG15" i="22"/>
  <c r="AE15" i="22"/>
  <c r="AC15" i="22"/>
  <c r="AA15" i="22"/>
  <c r="Y15" i="22"/>
  <c r="AI15" i="22" s="1"/>
  <c r="S15" i="22"/>
  <c r="Q15" i="22"/>
  <c r="O15" i="22"/>
  <c r="M15" i="22"/>
  <c r="I15" i="22"/>
  <c r="G15" i="22"/>
  <c r="E15" i="22"/>
  <c r="C15" i="22"/>
  <c r="AW14" i="22"/>
  <c r="AU14" i="22"/>
  <c r="AS14" i="22"/>
  <c r="AQ14" i="22"/>
  <c r="AO14" i="22"/>
  <c r="AM14" i="22"/>
  <c r="AG14" i="22"/>
  <c r="AE14" i="22"/>
  <c r="AC14" i="22"/>
  <c r="AA14" i="22"/>
  <c r="Y14" i="22"/>
  <c r="S14" i="22"/>
  <c r="Q14" i="22"/>
  <c r="O14" i="22"/>
  <c r="M14" i="22"/>
  <c r="I14" i="22"/>
  <c r="G14" i="22"/>
  <c r="E14" i="22"/>
  <c r="C14" i="22"/>
  <c r="AW13" i="22"/>
  <c r="AU13" i="22"/>
  <c r="AS13" i="22"/>
  <c r="AQ13" i="22"/>
  <c r="AO13" i="22"/>
  <c r="AM13" i="22"/>
  <c r="AG13" i="22"/>
  <c r="AE13" i="22"/>
  <c r="AC13" i="22"/>
  <c r="AA13" i="22"/>
  <c r="Y13" i="22"/>
  <c r="AI13" i="22" s="1"/>
  <c r="S13" i="22"/>
  <c r="Q13" i="22"/>
  <c r="O13" i="22"/>
  <c r="M13" i="22"/>
  <c r="I13" i="22"/>
  <c r="G13" i="22"/>
  <c r="E13" i="22"/>
  <c r="C13" i="22"/>
  <c r="AW12" i="22"/>
  <c r="AU12" i="22"/>
  <c r="AS12" i="22"/>
  <c r="AQ12" i="22"/>
  <c r="AO12" i="22"/>
  <c r="AM12" i="22"/>
  <c r="AG12" i="22"/>
  <c r="AE12" i="22"/>
  <c r="AC12" i="22"/>
  <c r="AA12" i="22"/>
  <c r="Y12" i="22"/>
  <c r="S12" i="22"/>
  <c r="Q12" i="22"/>
  <c r="O12" i="22"/>
  <c r="M12" i="22"/>
  <c r="I12" i="22"/>
  <c r="G12" i="22"/>
  <c r="E12" i="22"/>
  <c r="C12" i="22"/>
  <c r="AW11" i="22"/>
  <c r="AU11" i="22"/>
  <c r="AS11" i="22"/>
  <c r="AQ11" i="22"/>
  <c r="AO11" i="22"/>
  <c r="AM11" i="22"/>
  <c r="AG11" i="22"/>
  <c r="AE11" i="22"/>
  <c r="AC11" i="22"/>
  <c r="AA11" i="22"/>
  <c r="Y11" i="22"/>
  <c r="S11" i="22"/>
  <c r="Q11" i="22"/>
  <c r="O11" i="22"/>
  <c r="M11" i="22"/>
  <c r="I11" i="22"/>
  <c r="G11" i="22"/>
  <c r="E11" i="22"/>
  <c r="C11" i="22"/>
  <c r="AW10" i="22"/>
  <c r="AU10" i="22"/>
  <c r="AS10" i="22"/>
  <c r="AQ10" i="22"/>
  <c r="AO10" i="22"/>
  <c r="AM10" i="22"/>
  <c r="AG10" i="22"/>
  <c r="AE10" i="22"/>
  <c r="AC10" i="22"/>
  <c r="AA10" i="22"/>
  <c r="Y10" i="22"/>
  <c r="AI10" i="22" s="1"/>
  <c r="S10" i="22"/>
  <c r="Q10" i="22"/>
  <c r="O10" i="22"/>
  <c r="M10" i="22"/>
  <c r="I10" i="22"/>
  <c r="G10" i="22"/>
  <c r="E10" i="22"/>
  <c r="C10" i="22"/>
  <c r="AW9" i="22"/>
  <c r="AW21" i="22" s="1"/>
  <c r="AU9" i="22"/>
  <c r="AS9" i="22"/>
  <c r="AQ9" i="22"/>
  <c r="AO9" i="22"/>
  <c r="AM9" i="22"/>
  <c r="AG9" i="22"/>
  <c r="AE9" i="22"/>
  <c r="AC9" i="22"/>
  <c r="AC21" i="22" s="1"/>
  <c r="AA9" i="22"/>
  <c r="Y9" i="22"/>
  <c r="S9" i="22"/>
  <c r="Q9" i="22"/>
  <c r="O9" i="22"/>
  <c r="M9" i="22"/>
  <c r="I9" i="22"/>
  <c r="G9" i="22"/>
  <c r="G21" i="22" s="1"/>
  <c r="E9" i="22"/>
  <c r="C9" i="22"/>
  <c r="AW56" i="21"/>
  <c r="AW57" i="21" s="1"/>
  <c r="AU56" i="21"/>
  <c r="AU57" i="21" s="1"/>
  <c r="AS56" i="21"/>
  <c r="AS57" i="21" s="1"/>
  <c r="AQ56" i="21"/>
  <c r="AQ57" i="21" s="1"/>
  <c r="AO56" i="21"/>
  <c r="AO57" i="21" s="1"/>
  <c r="AM56" i="21"/>
  <c r="AM57" i="21" s="1"/>
  <c r="AG56" i="21"/>
  <c r="AG57" i="21" s="1"/>
  <c r="AE56" i="21"/>
  <c r="AE57" i="21" s="1"/>
  <c r="AC56" i="21"/>
  <c r="AC57" i="21" s="1"/>
  <c r="AA56" i="21"/>
  <c r="AA57" i="21" s="1"/>
  <c r="Y56" i="21"/>
  <c r="S56" i="21"/>
  <c r="S57" i="21" s="1"/>
  <c r="Q56" i="21"/>
  <c r="Q57" i="21" s="1"/>
  <c r="O56" i="21"/>
  <c r="O57" i="21" s="1"/>
  <c r="M56" i="21"/>
  <c r="M57" i="21" s="1"/>
  <c r="J56" i="21"/>
  <c r="J57" i="21" s="1"/>
  <c r="J58" i="21" s="1"/>
  <c r="I56" i="21"/>
  <c r="I57" i="21" s="1"/>
  <c r="H56" i="21"/>
  <c r="H57" i="21" s="1"/>
  <c r="H58" i="21" s="1"/>
  <c r="G56" i="21"/>
  <c r="G57" i="21" s="1"/>
  <c r="F56" i="21"/>
  <c r="F57" i="21" s="1"/>
  <c r="F58" i="21" s="1"/>
  <c r="E56" i="21"/>
  <c r="E57" i="21" s="1"/>
  <c r="D56" i="21"/>
  <c r="D57" i="21" s="1"/>
  <c r="C56" i="21"/>
  <c r="AW54" i="21"/>
  <c r="AU54" i="21"/>
  <c r="AS54" i="21"/>
  <c r="AQ54" i="21"/>
  <c r="AO54" i="21"/>
  <c r="AM54" i="21"/>
  <c r="AG54" i="21"/>
  <c r="AE54" i="21"/>
  <c r="AC54" i="21"/>
  <c r="AA54" i="21"/>
  <c r="Y54" i="21"/>
  <c r="S54" i="21"/>
  <c r="Q54" i="21"/>
  <c r="O54" i="21"/>
  <c r="M54" i="21"/>
  <c r="I54" i="21"/>
  <c r="G54" i="21"/>
  <c r="E54" i="21"/>
  <c r="C54" i="21"/>
  <c r="AW53" i="21"/>
  <c r="AU53" i="21"/>
  <c r="AS53" i="21"/>
  <c r="AQ53" i="21"/>
  <c r="AO53" i="21"/>
  <c r="AM53" i="21"/>
  <c r="AG53" i="21"/>
  <c r="AE53" i="21"/>
  <c r="AC53" i="21"/>
  <c r="AA53" i="21"/>
  <c r="Y53" i="21"/>
  <c r="AI53" i="21" s="1"/>
  <c r="S53" i="21"/>
  <c r="Q53" i="21"/>
  <c r="O53" i="21"/>
  <c r="M53" i="21"/>
  <c r="I53" i="21"/>
  <c r="G53" i="21"/>
  <c r="E53" i="21"/>
  <c r="C53" i="21"/>
  <c r="AW52" i="21"/>
  <c r="AW55" i="21" s="1"/>
  <c r="AU52" i="21"/>
  <c r="AU55" i="21" s="1"/>
  <c r="AS52" i="21"/>
  <c r="AQ52" i="21"/>
  <c r="AO52" i="21"/>
  <c r="AM52" i="21"/>
  <c r="AG52" i="21"/>
  <c r="AE52" i="21"/>
  <c r="AC52" i="21"/>
  <c r="AC55" i="21" s="1"/>
  <c r="AA52" i="21"/>
  <c r="AA55" i="21" s="1"/>
  <c r="Y52" i="21"/>
  <c r="S52" i="21"/>
  <c r="Q52" i="21"/>
  <c r="O52" i="21"/>
  <c r="M52" i="21"/>
  <c r="I52" i="21"/>
  <c r="G52" i="21"/>
  <c r="G55" i="21" s="1"/>
  <c r="E52" i="21"/>
  <c r="E55" i="21" s="1"/>
  <c r="C52" i="21"/>
  <c r="AW50" i="21"/>
  <c r="AU50" i="21"/>
  <c r="AS50" i="21"/>
  <c r="AQ50" i="21"/>
  <c r="AO50" i="21"/>
  <c r="AM50" i="21"/>
  <c r="AG50" i="21"/>
  <c r="AE50" i="21"/>
  <c r="AC50" i="21"/>
  <c r="AA50" i="21"/>
  <c r="Y50" i="21"/>
  <c r="S50" i="21"/>
  <c r="Q50" i="21"/>
  <c r="O50" i="21"/>
  <c r="M50" i="21"/>
  <c r="I50" i="21"/>
  <c r="G50" i="21"/>
  <c r="E50" i="21"/>
  <c r="C50" i="21"/>
  <c r="AW49" i="21"/>
  <c r="AU49" i="21"/>
  <c r="AS49" i="21"/>
  <c r="AQ49" i="21"/>
  <c r="AO49" i="21"/>
  <c r="AM49" i="21"/>
  <c r="AG49" i="21"/>
  <c r="AE49" i="21"/>
  <c r="AC49" i="21"/>
  <c r="AA49" i="21"/>
  <c r="Y49" i="21"/>
  <c r="AI49" i="21" s="1"/>
  <c r="S49" i="21"/>
  <c r="Q49" i="21"/>
  <c r="O49" i="21"/>
  <c r="M49" i="21"/>
  <c r="I49" i="21"/>
  <c r="G49" i="21"/>
  <c r="E49" i="21"/>
  <c r="C49" i="21"/>
  <c r="AW48" i="21"/>
  <c r="AU48" i="21"/>
  <c r="AS48" i="21"/>
  <c r="AQ48" i="21"/>
  <c r="AO48" i="21"/>
  <c r="AM48" i="21"/>
  <c r="AG48" i="21"/>
  <c r="AE48" i="21"/>
  <c r="AC48" i="21"/>
  <c r="AA48" i="21"/>
  <c r="Y48" i="21"/>
  <c r="S48" i="21"/>
  <c r="Q48" i="21"/>
  <c r="O48" i="21"/>
  <c r="M48" i="21"/>
  <c r="I48" i="21"/>
  <c r="G48" i="21"/>
  <c r="E48" i="21"/>
  <c r="C48" i="21"/>
  <c r="AW47" i="21"/>
  <c r="AU47" i="21"/>
  <c r="AS47" i="21"/>
  <c r="AQ47" i="21"/>
  <c r="AO47" i="21"/>
  <c r="AO51" i="21" s="1"/>
  <c r="AM47" i="21"/>
  <c r="AG47" i="21"/>
  <c r="AE47" i="21"/>
  <c r="AC47" i="21"/>
  <c r="AA47" i="21"/>
  <c r="Y47" i="21"/>
  <c r="S47" i="21"/>
  <c r="Q47" i="21"/>
  <c r="Q51" i="21" s="1"/>
  <c r="O47" i="21"/>
  <c r="M47" i="21"/>
  <c r="I47" i="21"/>
  <c r="G47" i="21"/>
  <c r="E47" i="21"/>
  <c r="C47" i="21"/>
  <c r="AW45" i="21"/>
  <c r="AW46" i="21" s="1"/>
  <c r="AU45" i="21"/>
  <c r="AU46" i="21" s="1"/>
  <c r="AS45" i="21"/>
  <c r="AS46" i="21" s="1"/>
  <c r="AQ45" i="21"/>
  <c r="AQ46" i="21" s="1"/>
  <c r="AO45" i="21"/>
  <c r="AO46" i="21" s="1"/>
  <c r="AM45" i="21"/>
  <c r="AM46" i="21" s="1"/>
  <c r="AG45" i="21"/>
  <c r="AG46" i="21" s="1"/>
  <c r="AE45" i="21"/>
  <c r="AE46" i="21" s="1"/>
  <c r="AC45" i="21"/>
  <c r="AC46" i="21" s="1"/>
  <c r="AA45" i="21"/>
  <c r="AA46" i="21" s="1"/>
  <c r="Y45" i="21"/>
  <c r="S45" i="21"/>
  <c r="S46" i="21" s="1"/>
  <c r="Q45" i="21"/>
  <c r="Q46" i="21" s="1"/>
  <c r="O45" i="21"/>
  <c r="O46" i="21" s="1"/>
  <c r="M45" i="21"/>
  <c r="M46" i="21" s="1"/>
  <c r="I45" i="21"/>
  <c r="I46" i="21" s="1"/>
  <c r="G45" i="21"/>
  <c r="G46" i="21" s="1"/>
  <c r="E45" i="21"/>
  <c r="E46" i="21" s="1"/>
  <c r="C45" i="21"/>
  <c r="AW42" i="21"/>
  <c r="AU42" i="21"/>
  <c r="AS42" i="21"/>
  <c r="AQ42" i="21"/>
  <c r="AO42" i="21"/>
  <c r="AM42" i="21"/>
  <c r="AG42" i="21"/>
  <c r="AE42" i="21"/>
  <c r="AC42" i="21"/>
  <c r="AA42" i="21"/>
  <c r="Y42" i="21"/>
  <c r="S42" i="21"/>
  <c r="Q42" i="21"/>
  <c r="O42" i="21"/>
  <c r="M42" i="21"/>
  <c r="I42" i="21"/>
  <c r="G42" i="21"/>
  <c r="E42" i="21"/>
  <c r="C42" i="21"/>
  <c r="AW41" i="21"/>
  <c r="AU41" i="21"/>
  <c r="AS41" i="21"/>
  <c r="AQ41" i="21"/>
  <c r="AO41" i="21"/>
  <c r="AM41" i="21"/>
  <c r="AG41" i="21"/>
  <c r="AE41" i="21"/>
  <c r="AC41" i="21"/>
  <c r="AA41" i="21"/>
  <c r="Y41" i="21"/>
  <c r="AI41" i="21" s="1"/>
  <c r="S41" i="21"/>
  <c r="Q41" i="21"/>
  <c r="O41" i="21"/>
  <c r="M41" i="21"/>
  <c r="I41" i="21"/>
  <c r="G41" i="21"/>
  <c r="E41" i="21"/>
  <c r="C41" i="21"/>
  <c r="AW40" i="21"/>
  <c r="AU40" i="21"/>
  <c r="AS40" i="21"/>
  <c r="AQ40" i="21"/>
  <c r="AO40" i="21"/>
  <c r="AM40" i="21"/>
  <c r="AG40" i="21"/>
  <c r="AE40" i="21"/>
  <c r="AC40" i="21"/>
  <c r="AA40" i="21"/>
  <c r="Y40" i="21"/>
  <c r="S40" i="21"/>
  <c r="Q40" i="21"/>
  <c r="O40" i="21"/>
  <c r="M40" i="21"/>
  <c r="I40" i="21"/>
  <c r="G40" i="21"/>
  <c r="E40" i="21"/>
  <c r="C40" i="21"/>
  <c r="AW39" i="21"/>
  <c r="AU39" i="21"/>
  <c r="AS39" i="21"/>
  <c r="AQ39" i="21"/>
  <c r="AO39" i="21"/>
  <c r="AM39" i="21"/>
  <c r="AG39" i="21"/>
  <c r="AE39" i="21"/>
  <c r="AC39" i="21"/>
  <c r="AA39" i="21"/>
  <c r="Y39" i="21"/>
  <c r="S39" i="21"/>
  <c r="Q39" i="21"/>
  <c r="O39" i="21"/>
  <c r="M39" i="21"/>
  <c r="I39" i="21"/>
  <c r="G39" i="21"/>
  <c r="E39" i="21"/>
  <c r="C39" i="21"/>
  <c r="AW38" i="21"/>
  <c r="AU38" i="21"/>
  <c r="AS38" i="21"/>
  <c r="AQ38" i="21"/>
  <c r="AO38" i="21"/>
  <c r="AM38" i="21"/>
  <c r="AG38" i="21"/>
  <c r="AE38" i="21"/>
  <c r="AC38" i="21"/>
  <c r="AA38" i="21"/>
  <c r="Y38" i="21"/>
  <c r="AI38" i="21" s="1"/>
  <c r="S38" i="21"/>
  <c r="Q38" i="21"/>
  <c r="O38" i="21"/>
  <c r="M38" i="21"/>
  <c r="I38" i="21"/>
  <c r="G38" i="21"/>
  <c r="E38" i="21"/>
  <c r="C38" i="21"/>
  <c r="AW37" i="21"/>
  <c r="AU37" i="21"/>
  <c r="AS37" i="21"/>
  <c r="AQ37" i="21"/>
  <c r="AO37" i="21"/>
  <c r="AM37" i="21"/>
  <c r="AG37" i="21"/>
  <c r="AE37" i="21"/>
  <c r="AC37" i="21"/>
  <c r="AA37" i="21"/>
  <c r="Y37" i="21"/>
  <c r="S37" i="21"/>
  <c r="Q37" i="21"/>
  <c r="O37" i="21"/>
  <c r="M37" i="21"/>
  <c r="I37" i="21"/>
  <c r="G37" i="21"/>
  <c r="E37" i="21"/>
  <c r="C37" i="21"/>
  <c r="AW36" i="21"/>
  <c r="AU36" i="21"/>
  <c r="AS36" i="21"/>
  <c r="AQ36" i="21"/>
  <c r="AO36" i="21"/>
  <c r="AM36" i="21"/>
  <c r="AG36" i="21"/>
  <c r="AE36" i="21"/>
  <c r="AC36" i="21"/>
  <c r="AA36" i="21"/>
  <c r="Y36" i="21"/>
  <c r="AI36" i="21" s="1"/>
  <c r="S36" i="21"/>
  <c r="Q36" i="21"/>
  <c r="O36" i="21"/>
  <c r="M36" i="21"/>
  <c r="I36" i="21"/>
  <c r="G36" i="21"/>
  <c r="E36" i="21"/>
  <c r="C36" i="21"/>
  <c r="AW35" i="21"/>
  <c r="AU35" i="21"/>
  <c r="AS35" i="21"/>
  <c r="AQ35" i="21"/>
  <c r="AO35" i="21"/>
  <c r="AM35" i="21"/>
  <c r="AG35" i="21"/>
  <c r="AE35" i="21"/>
  <c r="AC35" i="21"/>
  <c r="AA35" i="21"/>
  <c r="Y35" i="21"/>
  <c r="S35" i="21"/>
  <c r="Q35" i="21"/>
  <c r="O35" i="21"/>
  <c r="M35" i="21"/>
  <c r="I35" i="21"/>
  <c r="G35" i="21"/>
  <c r="E35" i="21"/>
  <c r="C35" i="21"/>
  <c r="AW34" i="21"/>
  <c r="AU34" i="21"/>
  <c r="AS34" i="21"/>
  <c r="AQ34" i="21"/>
  <c r="AO34" i="21"/>
  <c r="AM34" i="21"/>
  <c r="AG34" i="21"/>
  <c r="AE34" i="21"/>
  <c r="AC34" i="21"/>
  <c r="AA34" i="21"/>
  <c r="Y34" i="21"/>
  <c r="S34" i="21"/>
  <c r="Q34" i="21"/>
  <c r="O34" i="21"/>
  <c r="M34" i="21"/>
  <c r="I34" i="21"/>
  <c r="G34" i="21"/>
  <c r="E34" i="21"/>
  <c r="C34" i="21"/>
  <c r="AW33" i="21"/>
  <c r="AU33" i="21"/>
  <c r="AS33" i="21"/>
  <c r="AQ33" i="21"/>
  <c r="AO33" i="21"/>
  <c r="AM33" i="21"/>
  <c r="AG33" i="21"/>
  <c r="AE33" i="21"/>
  <c r="AC33" i="21"/>
  <c r="AA33" i="21"/>
  <c r="Y33" i="21"/>
  <c r="AI33" i="21" s="1"/>
  <c r="S33" i="21"/>
  <c r="Q33" i="21"/>
  <c r="O33" i="21"/>
  <c r="M33" i="21"/>
  <c r="I33" i="21"/>
  <c r="G33" i="21"/>
  <c r="E33" i="21"/>
  <c r="C33" i="21"/>
  <c r="AW32" i="21"/>
  <c r="AU32" i="21"/>
  <c r="AS32" i="21"/>
  <c r="AQ32" i="21"/>
  <c r="AO32" i="21"/>
  <c r="AM32" i="21"/>
  <c r="AG32" i="21"/>
  <c r="AE32" i="21"/>
  <c r="AC32" i="21"/>
  <c r="AA32" i="21"/>
  <c r="Y32" i="21"/>
  <c r="S32" i="21"/>
  <c r="Q32" i="21"/>
  <c r="O32" i="21"/>
  <c r="M32" i="21"/>
  <c r="I32" i="21"/>
  <c r="G32" i="21"/>
  <c r="E32" i="21"/>
  <c r="C32" i="21"/>
  <c r="AW31" i="21"/>
  <c r="AU31" i="21"/>
  <c r="AS31" i="21"/>
  <c r="AQ31" i="21"/>
  <c r="AO31" i="21"/>
  <c r="AM31" i="21"/>
  <c r="AG31" i="21"/>
  <c r="AE31" i="21"/>
  <c r="AC31" i="21"/>
  <c r="AA31" i="21"/>
  <c r="Y31" i="21"/>
  <c r="S31" i="21"/>
  <c r="Q31" i="21"/>
  <c r="O31" i="21"/>
  <c r="M31" i="21"/>
  <c r="I31" i="21"/>
  <c r="G31" i="21"/>
  <c r="E31" i="21"/>
  <c r="C31" i="21"/>
  <c r="AW30" i="21"/>
  <c r="AU30" i="21"/>
  <c r="AS30" i="21"/>
  <c r="AQ30" i="21"/>
  <c r="AO30" i="21"/>
  <c r="AM30" i="21"/>
  <c r="AG30" i="21"/>
  <c r="AE30" i="21"/>
  <c r="AC30" i="21"/>
  <c r="AA30" i="21"/>
  <c r="Y30" i="21"/>
  <c r="AI30" i="21" s="1"/>
  <c r="S30" i="21"/>
  <c r="Q30" i="21"/>
  <c r="O30" i="21"/>
  <c r="M30" i="21"/>
  <c r="I30" i="21"/>
  <c r="G30" i="21"/>
  <c r="E30" i="21"/>
  <c r="C30" i="21"/>
  <c r="AW29" i="21"/>
  <c r="AU29" i="21"/>
  <c r="AS29" i="21"/>
  <c r="AQ29" i="21"/>
  <c r="AO29" i="21"/>
  <c r="AM29" i="21"/>
  <c r="AG29" i="21"/>
  <c r="AE29" i="21"/>
  <c r="AC29" i="21"/>
  <c r="AA29" i="21"/>
  <c r="Y29" i="21"/>
  <c r="S29" i="21"/>
  <c r="Q29" i="21"/>
  <c r="O29" i="21"/>
  <c r="M29" i="21"/>
  <c r="I29" i="21"/>
  <c r="G29" i="21"/>
  <c r="E29" i="21"/>
  <c r="C29" i="21"/>
  <c r="AW28" i="21"/>
  <c r="AU28" i="21"/>
  <c r="AS28" i="21"/>
  <c r="AQ28" i="21"/>
  <c r="AO28" i="21"/>
  <c r="AM28" i="21"/>
  <c r="AG28" i="21"/>
  <c r="AE28" i="21"/>
  <c r="AC28" i="21"/>
  <c r="AA28" i="21"/>
  <c r="Y28" i="21"/>
  <c r="AI28" i="21" s="1"/>
  <c r="S28" i="21"/>
  <c r="Q28" i="21"/>
  <c r="O28" i="21"/>
  <c r="M28" i="21"/>
  <c r="I28" i="21"/>
  <c r="G28" i="21"/>
  <c r="E28" i="21"/>
  <c r="C28" i="21"/>
  <c r="AW27" i="21"/>
  <c r="AU27" i="21"/>
  <c r="AS27" i="21"/>
  <c r="AQ27" i="21"/>
  <c r="AO27" i="21"/>
  <c r="AM27" i="21"/>
  <c r="AG27" i="21"/>
  <c r="AE27" i="21"/>
  <c r="AC27" i="21"/>
  <c r="AA27" i="21"/>
  <c r="Y27" i="21"/>
  <c r="S27" i="21"/>
  <c r="Q27" i="21"/>
  <c r="O27" i="21"/>
  <c r="M27" i="21"/>
  <c r="I27" i="21"/>
  <c r="G27" i="21"/>
  <c r="E27" i="21"/>
  <c r="C27" i="21"/>
  <c r="AW26" i="21"/>
  <c r="AU26" i="21"/>
  <c r="AS26" i="21"/>
  <c r="AQ26" i="21"/>
  <c r="AO26" i="21"/>
  <c r="AM26" i="21"/>
  <c r="AG26" i="21"/>
  <c r="AE26" i="21"/>
  <c r="AC26" i="21"/>
  <c r="AA26" i="21"/>
  <c r="Y26" i="21"/>
  <c r="S26" i="21"/>
  <c r="Q26" i="21"/>
  <c r="O26" i="21"/>
  <c r="M26" i="21"/>
  <c r="I26" i="21"/>
  <c r="G26" i="21"/>
  <c r="E26" i="21"/>
  <c r="C26" i="21"/>
  <c r="AW25" i="21"/>
  <c r="AU25" i="21"/>
  <c r="AS25" i="21"/>
  <c r="AQ25" i="21"/>
  <c r="AO25" i="21"/>
  <c r="AM25" i="21"/>
  <c r="AG25" i="21"/>
  <c r="AE25" i="21"/>
  <c r="AC25" i="21"/>
  <c r="AA25" i="21"/>
  <c r="Y25" i="21"/>
  <c r="AI25" i="21" s="1"/>
  <c r="S25" i="21"/>
  <c r="Q25" i="21"/>
  <c r="O25" i="21"/>
  <c r="M25" i="21"/>
  <c r="I25" i="21"/>
  <c r="G25" i="21"/>
  <c r="E25" i="21"/>
  <c r="C25" i="21"/>
  <c r="AW24" i="21"/>
  <c r="AU24" i="21"/>
  <c r="AS24" i="21"/>
  <c r="AQ24" i="21"/>
  <c r="AO24" i="21"/>
  <c r="AM24" i="21"/>
  <c r="AG24" i="21"/>
  <c r="AE24" i="21"/>
  <c r="AC24" i="21"/>
  <c r="AA24" i="21"/>
  <c r="Y24" i="21"/>
  <c r="S24" i="21"/>
  <c r="Q24" i="21"/>
  <c r="O24" i="21"/>
  <c r="M24" i="21"/>
  <c r="I24" i="21"/>
  <c r="G24" i="21"/>
  <c r="E24" i="21"/>
  <c r="C24" i="21"/>
  <c r="AW23" i="21"/>
  <c r="AU23" i="21"/>
  <c r="AS23" i="21"/>
  <c r="AQ23" i="21"/>
  <c r="AO23" i="21"/>
  <c r="AM23" i="21"/>
  <c r="AG23" i="21"/>
  <c r="AE23" i="21"/>
  <c r="AC23" i="21"/>
  <c r="AA23" i="21"/>
  <c r="Y23" i="21"/>
  <c r="S23" i="21"/>
  <c r="Q23" i="21"/>
  <c r="O23" i="21"/>
  <c r="M23" i="21"/>
  <c r="I23" i="21"/>
  <c r="G23" i="21"/>
  <c r="E23" i="21"/>
  <c r="C23" i="21"/>
  <c r="AW22" i="21"/>
  <c r="AU22" i="21"/>
  <c r="AS22" i="21"/>
  <c r="AS43" i="21" s="1"/>
  <c r="AQ22" i="21"/>
  <c r="AO22" i="21"/>
  <c r="AM22" i="21"/>
  <c r="AG22" i="21"/>
  <c r="AE22" i="21"/>
  <c r="AC22" i="21"/>
  <c r="AA22" i="21"/>
  <c r="Y22" i="21"/>
  <c r="S22" i="21"/>
  <c r="Q22" i="21"/>
  <c r="O22" i="21"/>
  <c r="M22" i="21"/>
  <c r="I22" i="21"/>
  <c r="G22" i="21"/>
  <c r="E22" i="21"/>
  <c r="C22" i="21"/>
  <c r="AW20" i="21"/>
  <c r="AU20" i="21"/>
  <c r="AS20" i="21"/>
  <c r="AQ20" i="21"/>
  <c r="AO20" i="21"/>
  <c r="AM20" i="21"/>
  <c r="AG20" i="21"/>
  <c r="AE20" i="21"/>
  <c r="AC20" i="21"/>
  <c r="AA20" i="21"/>
  <c r="Y20" i="21"/>
  <c r="S20" i="21"/>
  <c r="Q20" i="21"/>
  <c r="O20" i="21"/>
  <c r="M20" i="21"/>
  <c r="I20" i="21"/>
  <c r="G20" i="21"/>
  <c r="E20" i="21"/>
  <c r="C20" i="21"/>
  <c r="AW19" i="21"/>
  <c r="AU19" i="21"/>
  <c r="AS19" i="21"/>
  <c r="AQ19" i="21"/>
  <c r="AO19" i="21"/>
  <c r="AM19" i="21"/>
  <c r="AG19" i="21"/>
  <c r="AE19" i="21"/>
  <c r="AC19" i="21"/>
  <c r="AA19" i="21"/>
  <c r="Y19" i="21"/>
  <c r="AI19" i="21" s="1"/>
  <c r="S19" i="21"/>
  <c r="Q19" i="21"/>
  <c r="O19" i="21"/>
  <c r="M19" i="21"/>
  <c r="I19" i="21"/>
  <c r="G19" i="21"/>
  <c r="E19" i="21"/>
  <c r="C19" i="21"/>
  <c r="AW18" i="21"/>
  <c r="AU18" i="21"/>
  <c r="AS18" i="21"/>
  <c r="AQ18" i="21"/>
  <c r="AO18" i="21"/>
  <c r="AM18" i="21"/>
  <c r="AG18" i="21"/>
  <c r="AE18" i="21"/>
  <c r="AC18" i="21"/>
  <c r="AA18" i="21"/>
  <c r="Y18" i="21"/>
  <c r="S18" i="21"/>
  <c r="Q18" i="21"/>
  <c r="O18" i="21"/>
  <c r="M18" i="21"/>
  <c r="I18" i="21"/>
  <c r="G18" i="21"/>
  <c r="E18" i="21"/>
  <c r="C18" i="21"/>
  <c r="AW17" i="21"/>
  <c r="AU17" i="21"/>
  <c r="AS17" i="21"/>
  <c r="AQ17" i="21"/>
  <c r="AO17" i="21"/>
  <c r="AM17" i="21"/>
  <c r="AG17" i="21"/>
  <c r="AE17" i="21"/>
  <c r="AC17" i="21"/>
  <c r="AA17" i="21"/>
  <c r="Y17" i="21"/>
  <c r="S17" i="21"/>
  <c r="Q17" i="21"/>
  <c r="O17" i="21"/>
  <c r="M17" i="21"/>
  <c r="I17" i="21"/>
  <c r="G17" i="21"/>
  <c r="E17" i="21"/>
  <c r="C17" i="21"/>
  <c r="AW16" i="21"/>
  <c r="AU16" i="21"/>
  <c r="AS16" i="21"/>
  <c r="AQ16" i="21"/>
  <c r="AO16" i="21"/>
  <c r="AM16" i="21"/>
  <c r="AG16" i="21"/>
  <c r="AE16" i="21"/>
  <c r="AC16" i="21"/>
  <c r="AA16" i="21"/>
  <c r="Y16" i="21"/>
  <c r="AI16" i="21" s="1"/>
  <c r="S16" i="21"/>
  <c r="Q16" i="21"/>
  <c r="O16" i="21"/>
  <c r="M16" i="21"/>
  <c r="I16" i="21"/>
  <c r="G16" i="21"/>
  <c r="E16" i="21"/>
  <c r="C16" i="21"/>
  <c r="AW15" i="21"/>
  <c r="AU15" i="21"/>
  <c r="AS15" i="21"/>
  <c r="AQ15" i="21"/>
  <c r="AO15" i="21"/>
  <c r="AM15" i="21"/>
  <c r="AG15" i="21"/>
  <c r="AE15" i="21"/>
  <c r="AC15" i="21"/>
  <c r="AA15" i="21"/>
  <c r="Y15" i="21"/>
  <c r="S15" i="21"/>
  <c r="Q15" i="21"/>
  <c r="O15" i="21"/>
  <c r="M15" i="21"/>
  <c r="I15" i="21"/>
  <c r="G15" i="21"/>
  <c r="E15" i="21"/>
  <c r="C15" i="21"/>
  <c r="AW14" i="21"/>
  <c r="AU14" i="21"/>
  <c r="AS14" i="21"/>
  <c r="AQ14" i="21"/>
  <c r="AO14" i="21"/>
  <c r="AM14" i="21"/>
  <c r="AG14" i="21"/>
  <c r="AE14" i="21"/>
  <c r="AC14" i="21"/>
  <c r="AA14" i="21"/>
  <c r="Y14" i="21"/>
  <c r="S14" i="21"/>
  <c r="Q14" i="21"/>
  <c r="O14" i="21"/>
  <c r="M14" i="21"/>
  <c r="I14" i="21"/>
  <c r="G14" i="21"/>
  <c r="E14" i="21"/>
  <c r="C14" i="21"/>
  <c r="AW13" i="21"/>
  <c r="AU13" i="21"/>
  <c r="AS13" i="21"/>
  <c r="AQ13" i="21"/>
  <c r="AO13" i="21"/>
  <c r="AM13" i="21"/>
  <c r="AG13" i="21"/>
  <c r="AE13" i="21"/>
  <c r="AC13" i="21"/>
  <c r="AA13" i="21"/>
  <c r="Y13" i="21"/>
  <c r="AI13" i="21" s="1"/>
  <c r="S13" i="21"/>
  <c r="Q13" i="21"/>
  <c r="O13" i="21"/>
  <c r="M13" i="21"/>
  <c r="I13" i="21"/>
  <c r="G13" i="21"/>
  <c r="E13" i="21"/>
  <c r="C13" i="21"/>
  <c r="AW12" i="21"/>
  <c r="AU12" i="21"/>
  <c r="AS12" i="21"/>
  <c r="AQ12" i="21"/>
  <c r="AO12" i="21"/>
  <c r="AM12" i="21"/>
  <c r="AG12" i="21"/>
  <c r="AE12" i="21"/>
  <c r="AC12" i="21"/>
  <c r="AA12" i="21"/>
  <c r="Y12" i="21"/>
  <c r="S12" i="21"/>
  <c r="Q12" i="21"/>
  <c r="O12" i="21"/>
  <c r="M12" i="21"/>
  <c r="I12" i="21"/>
  <c r="G12" i="21"/>
  <c r="E12" i="21"/>
  <c r="C12" i="21"/>
  <c r="AW11" i="21"/>
  <c r="AU11" i="21"/>
  <c r="AS11" i="21"/>
  <c r="AQ11" i="21"/>
  <c r="AO11" i="21"/>
  <c r="AM11" i="21"/>
  <c r="AG11" i="21"/>
  <c r="AE11" i="21"/>
  <c r="AC11" i="21"/>
  <c r="AA11" i="21"/>
  <c r="Y11" i="21"/>
  <c r="AI11" i="21" s="1"/>
  <c r="S11" i="21"/>
  <c r="Q11" i="21"/>
  <c r="O11" i="21"/>
  <c r="M11" i="21"/>
  <c r="I11" i="21"/>
  <c r="G11" i="21"/>
  <c r="E11" i="21"/>
  <c r="C11" i="21"/>
  <c r="AW10" i="21"/>
  <c r="AU10" i="21"/>
  <c r="AS10" i="21"/>
  <c r="AQ10" i="21"/>
  <c r="AO10" i="21"/>
  <c r="AM10" i="21"/>
  <c r="AG10" i="21"/>
  <c r="AE10" i="21"/>
  <c r="AC10" i="21"/>
  <c r="AA10" i="21"/>
  <c r="Y10" i="21"/>
  <c r="S10" i="21"/>
  <c r="Q10" i="21"/>
  <c r="O10" i="21"/>
  <c r="M10" i="21"/>
  <c r="I10" i="21"/>
  <c r="G10" i="21"/>
  <c r="E10" i="21"/>
  <c r="C10" i="21"/>
  <c r="AW9" i="21"/>
  <c r="AU9" i="21"/>
  <c r="AS9" i="21"/>
  <c r="AQ9" i="21"/>
  <c r="AO9" i="21"/>
  <c r="AM9" i="21"/>
  <c r="AG9" i="21"/>
  <c r="AG21" i="21" s="1"/>
  <c r="AE9" i="21"/>
  <c r="AC9" i="21"/>
  <c r="AA9" i="21"/>
  <c r="Y9" i="21"/>
  <c r="S9" i="21"/>
  <c r="Q9" i="21"/>
  <c r="O9" i="21"/>
  <c r="M9" i="21"/>
  <c r="M21" i="21" s="1"/>
  <c r="I9" i="21"/>
  <c r="G9" i="21"/>
  <c r="E9" i="21"/>
  <c r="C9" i="21"/>
  <c r="AW56" i="20"/>
  <c r="AW57" i="20" s="1"/>
  <c r="AU56" i="20"/>
  <c r="AU57" i="20" s="1"/>
  <c r="AS56" i="20"/>
  <c r="AS57" i="20" s="1"/>
  <c r="AQ56" i="20"/>
  <c r="AQ57" i="20" s="1"/>
  <c r="AO56" i="20"/>
  <c r="AO57" i="20" s="1"/>
  <c r="AM56" i="20"/>
  <c r="AM57" i="20" s="1"/>
  <c r="AG56" i="20"/>
  <c r="AG57" i="20" s="1"/>
  <c r="AE56" i="20"/>
  <c r="AE57" i="20" s="1"/>
  <c r="AC56" i="20"/>
  <c r="AC57" i="20" s="1"/>
  <c r="AA56" i="20"/>
  <c r="AA57" i="20" s="1"/>
  <c r="Y56" i="20"/>
  <c r="S56" i="20"/>
  <c r="S57" i="20" s="1"/>
  <c r="Q56" i="20"/>
  <c r="Q57" i="20" s="1"/>
  <c r="O56" i="20"/>
  <c r="O57" i="20" s="1"/>
  <c r="M56" i="20"/>
  <c r="M57" i="20" s="1"/>
  <c r="J56" i="20"/>
  <c r="J57" i="20" s="1"/>
  <c r="J58" i="20" s="1"/>
  <c r="I56" i="20"/>
  <c r="I57" i="20" s="1"/>
  <c r="H56" i="20"/>
  <c r="H57" i="20" s="1"/>
  <c r="H58" i="20" s="1"/>
  <c r="G56" i="20"/>
  <c r="G57" i="20" s="1"/>
  <c r="F56" i="20"/>
  <c r="F57" i="20" s="1"/>
  <c r="F58" i="20" s="1"/>
  <c r="E56" i="20"/>
  <c r="E57" i="20" s="1"/>
  <c r="D56" i="20"/>
  <c r="D57" i="20" s="1"/>
  <c r="C56" i="20"/>
  <c r="AW54" i="20"/>
  <c r="AU54" i="20"/>
  <c r="AS54" i="20"/>
  <c r="AQ54" i="20"/>
  <c r="AO54" i="20"/>
  <c r="AM54" i="20"/>
  <c r="AG54" i="20"/>
  <c r="AE54" i="20"/>
  <c r="AC54" i="20"/>
  <c r="AA54" i="20"/>
  <c r="Y54" i="20"/>
  <c r="AI54" i="20" s="1"/>
  <c r="S54" i="20"/>
  <c r="Q54" i="20"/>
  <c r="O54" i="20"/>
  <c r="M54" i="20"/>
  <c r="I54" i="20"/>
  <c r="G54" i="20"/>
  <c r="E54" i="20"/>
  <c r="C54" i="20"/>
  <c r="AW53" i="20"/>
  <c r="AU53" i="20"/>
  <c r="AS53" i="20"/>
  <c r="AQ53" i="20"/>
  <c r="AO53" i="20"/>
  <c r="AM53" i="20"/>
  <c r="AG53" i="20"/>
  <c r="AE53" i="20"/>
  <c r="AC53" i="20"/>
  <c r="AA53" i="20"/>
  <c r="Y53" i="20"/>
  <c r="S53" i="20"/>
  <c r="Q53" i="20"/>
  <c r="O53" i="20"/>
  <c r="M53" i="20"/>
  <c r="I53" i="20"/>
  <c r="G53" i="20"/>
  <c r="E53" i="20"/>
  <c r="C53" i="20"/>
  <c r="AW52" i="20"/>
  <c r="AU52" i="20"/>
  <c r="AS52" i="20"/>
  <c r="AQ52" i="20"/>
  <c r="AO52" i="20"/>
  <c r="AM52" i="20"/>
  <c r="AG52" i="20"/>
  <c r="AG55" i="20" s="1"/>
  <c r="AE52" i="20"/>
  <c r="AE55" i="20" s="1"/>
  <c r="AC52" i="20"/>
  <c r="AA52" i="20"/>
  <c r="Y52" i="20"/>
  <c r="S52" i="20"/>
  <c r="Q52" i="20"/>
  <c r="O52" i="20"/>
  <c r="M52" i="20"/>
  <c r="M55" i="20" s="1"/>
  <c r="I52" i="20"/>
  <c r="I55" i="20" s="1"/>
  <c r="G52" i="20"/>
  <c r="E52" i="20"/>
  <c r="C52" i="20"/>
  <c r="AW50" i="20"/>
  <c r="AU50" i="20"/>
  <c r="AS50" i="20"/>
  <c r="AQ50" i="20"/>
  <c r="AO50" i="20"/>
  <c r="AM50" i="20"/>
  <c r="AG50" i="20"/>
  <c r="AE50" i="20"/>
  <c r="AC50" i="20"/>
  <c r="AA50" i="20"/>
  <c r="Y50" i="20"/>
  <c r="AI50" i="20" s="1"/>
  <c r="S50" i="20"/>
  <c r="Q50" i="20"/>
  <c r="O50" i="20"/>
  <c r="M50" i="20"/>
  <c r="I50" i="20"/>
  <c r="G50" i="20"/>
  <c r="E50" i="20"/>
  <c r="C50" i="20"/>
  <c r="AW49" i="20"/>
  <c r="AU49" i="20"/>
  <c r="AS49" i="20"/>
  <c r="AQ49" i="20"/>
  <c r="AO49" i="20"/>
  <c r="AM49" i="20"/>
  <c r="AG49" i="20"/>
  <c r="AE49" i="20"/>
  <c r="AC49" i="20"/>
  <c r="AA49" i="20"/>
  <c r="Y49" i="20"/>
  <c r="S49" i="20"/>
  <c r="Q49" i="20"/>
  <c r="O49" i="20"/>
  <c r="M49" i="20"/>
  <c r="I49" i="20"/>
  <c r="G49" i="20"/>
  <c r="E49" i="20"/>
  <c r="C49" i="20"/>
  <c r="AW48" i="20"/>
  <c r="AU48" i="20"/>
  <c r="AS48" i="20"/>
  <c r="AQ48" i="20"/>
  <c r="AO48" i="20"/>
  <c r="AM48" i="20"/>
  <c r="AG48" i="20"/>
  <c r="AE48" i="20"/>
  <c r="AC48" i="20"/>
  <c r="AA48" i="20"/>
  <c r="Y48" i="20"/>
  <c r="S48" i="20"/>
  <c r="Q48" i="20"/>
  <c r="O48" i="20"/>
  <c r="M48" i="20"/>
  <c r="I48" i="20"/>
  <c r="G48" i="20"/>
  <c r="E48" i="20"/>
  <c r="C48" i="20"/>
  <c r="AW47" i="20"/>
  <c r="AU47" i="20"/>
  <c r="AS47" i="20"/>
  <c r="AS51" i="20" s="1"/>
  <c r="AQ47" i="20"/>
  <c r="AO47" i="20"/>
  <c r="AM47" i="20"/>
  <c r="AG47" i="20"/>
  <c r="AE47" i="20"/>
  <c r="AC47" i="20"/>
  <c r="AA47" i="20"/>
  <c r="Y47" i="20"/>
  <c r="S47" i="20"/>
  <c r="Q47" i="20"/>
  <c r="O47" i="20"/>
  <c r="M47" i="20"/>
  <c r="I47" i="20"/>
  <c r="G47" i="20"/>
  <c r="E47" i="20"/>
  <c r="C47" i="20"/>
  <c r="AW45" i="20"/>
  <c r="AW46" i="20" s="1"/>
  <c r="AU45" i="20"/>
  <c r="AU46" i="20" s="1"/>
  <c r="AS45" i="20"/>
  <c r="AS46" i="20" s="1"/>
  <c r="AQ45" i="20"/>
  <c r="AQ46" i="20" s="1"/>
  <c r="AO45" i="20"/>
  <c r="AO46" i="20" s="1"/>
  <c r="AM45" i="20"/>
  <c r="AM46" i="20" s="1"/>
  <c r="AG45" i="20"/>
  <c r="AG46" i="20" s="1"/>
  <c r="AE45" i="20"/>
  <c r="AE46" i="20" s="1"/>
  <c r="AC45" i="20"/>
  <c r="AC46" i="20" s="1"/>
  <c r="AA45" i="20"/>
  <c r="AA46" i="20" s="1"/>
  <c r="Y45" i="20"/>
  <c r="S45" i="20"/>
  <c r="S46" i="20" s="1"/>
  <c r="Q45" i="20"/>
  <c r="Q46" i="20" s="1"/>
  <c r="O45" i="20"/>
  <c r="O46" i="20" s="1"/>
  <c r="M45" i="20"/>
  <c r="M46" i="20" s="1"/>
  <c r="I45" i="20"/>
  <c r="I46" i="20" s="1"/>
  <c r="G45" i="20"/>
  <c r="G46" i="20" s="1"/>
  <c r="E45" i="20"/>
  <c r="E46" i="20" s="1"/>
  <c r="C45" i="20"/>
  <c r="AW42" i="20"/>
  <c r="AU42" i="20"/>
  <c r="AS42" i="20"/>
  <c r="AQ42" i="20"/>
  <c r="AO42" i="20"/>
  <c r="AM42" i="20"/>
  <c r="AG42" i="20"/>
  <c r="AE42" i="20"/>
  <c r="AC42" i="20"/>
  <c r="AA42" i="20"/>
  <c r="Y42" i="20"/>
  <c r="AI42" i="20" s="1"/>
  <c r="S42" i="20"/>
  <c r="Q42" i="20"/>
  <c r="O42" i="20"/>
  <c r="M42" i="20"/>
  <c r="I42" i="20"/>
  <c r="G42" i="20"/>
  <c r="E42" i="20"/>
  <c r="C42" i="20"/>
  <c r="AW41" i="20"/>
  <c r="AU41" i="20"/>
  <c r="AS41" i="20"/>
  <c r="AQ41" i="20"/>
  <c r="AO41" i="20"/>
  <c r="AM41" i="20"/>
  <c r="AG41" i="20"/>
  <c r="AE41" i="20"/>
  <c r="AC41" i="20"/>
  <c r="AA41" i="20"/>
  <c r="Y41" i="20"/>
  <c r="S41" i="20"/>
  <c r="Q41" i="20"/>
  <c r="O41" i="20"/>
  <c r="M41" i="20"/>
  <c r="I41" i="20"/>
  <c r="G41" i="20"/>
  <c r="E41" i="20"/>
  <c r="C41" i="20"/>
  <c r="AW40" i="20"/>
  <c r="AU40" i="20"/>
  <c r="AS40" i="20"/>
  <c r="AQ40" i="20"/>
  <c r="AO40" i="20"/>
  <c r="AM40" i="20"/>
  <c r="AG40" i="20"/>
  <c r="AE40" i="20"/>
  <c r="AC40" i="20"/>
  <c r="AA40" i="20"/>
  <c r="Y40" i="20"/>
  <c r="S40" i="20"/>
  <c r="Q40" i="20"/>
  <c r="O40" i="20"/>
  <c r="M40" i="20"/>
  <c r="I40" i="20"/>
  <c r="G40" i="20"/>
  <c r="E40" i="20"/>
  <c r="C40" i="20"/>
  <c r="AW39" i="20"/>
  <c r="AU39" i="20"/>
  <c r="AS39" i="20"/>
  <c r="AQ39" i="20"/>
  <c r="AO39" i="20"/>
  <c r="AM39" i="20"/>
  <c r="AG39" i="20"/>
  <c r="AE39" i="20"/>
  <c r="AC39" i="20"/>
  <c r="AA39" i="20"/>
  <c r="Y39" i="20"/>
  <c r="AI39" i="20" s="1"/>
  <c r="S39" i="20"/>
  <c r="Q39" i="20"/>
  <c r="O39" i="20"/>
  <c r="M39" i="20"/>
  <c r="I39" i="20"/>
  <c r="G39" i="20"/>
  <c r="E39" i="20"/>
  <c r="C39" i="20"/>
  <c r="AW38" i="20"/>
  <c r="AU38" i="20"/>
  <c r="AS38" i="20"/>
  <c r="AQ38" i="20"/>
  <c r="AO38" i="20"/>
  <c r="AM38" i="20"/>
  <c r="AG38" i="20"/>
  <c r="AE38" i="20"/>
  <c r="AC38" i="20"/>
  <c r="AA38" i="20"/>
  <c r="Y38" i="20"/>
  <c r="S38" i="20"/>
  <c r="Q38" i="20"/>
  <c r="O38" i="20"/>
  <c r="M38" i="20"/>
  <c r="I38" i="20"/>
  <c r="G38" i="20"/>
  <c r="E38" i="20"/>
  <c r="C38" i="20"/>
  <c r="AW37" i="20"/>
  <c r="AU37" i="20"/>
  <c r="AS37" i="20"/>
  <c r="AQ37" i="20"/>
  <c r="AO37" i="20"/>
  <c r="AM37" i="20"/>
  <c r="AG37" i="20"/>
  <c r="AE37" i="20"/>
  <c r="AC37" i="20"/>
  <c r="AA37" i="20"/>
  <c r="Y37" i="20"/>
  <c r="S37" i="20"/>
  <c r="Q37" i="20"/>
  <c r="O37" i="20"/>
  <c r="M37" i="20"/>
  <c r="I37" i="20"/>
  <c r="G37" i="20"/>
  <c r="E37" i="20"/>
  <c r="C37" i="20"/>
  <c r="AW36" i="20"/>
  <c r="AU36" i="20"/>
  <c r="AS36" i="20"/>
  <c r="AQ36" i="20"/>
  <c r="AO36" i="20"/>
  <c r="AM36" i="20"/>
  <c r="AG36" i="20"/>
  <c r="AE36" i="20"/>
  <c r="AC36" i="20"/>
  <c r="AA36" i="20"/>
  <c r="Y36" i="20"/>
  <c r="AI36" i="20" s="1"/>
  <c r="S36" i="20"/>
  <c r="Q36" i="20"/>
  <c r="O36" i="20"/>
  <c r="M36" i="20"/>
  <c r="I36" i="20"/>
  <c r="G36" i="20"/>
  <c r="E36" i="20"/>
  <c r="C36" i="20"/>
  <c r="AW35" i="20"/>
  <c r="AU35" i="20"/>
  <c r="AS35" i="20"/>
  <c r="AQ35" i="20"/>
  <c r="AO35" i="20"/>
  <c r="AM35" i="20"/>
  <c r="AG35" i="20"/>
  <c r="AE35" i="20"/>
  <c r="AC35" i="20"/>
  <c r="AA35" i="20"/>
  <c r="Y35" i="20"/>
  <c r="S35" i="20"/>
  <c r="Q35" i="20"/>
  <c r="O35" i="20"/>
  <c r="M35" i="20"/>
  <c r="I35" i="20"/>
  <c r="G35" i="20"/>
  <c r="E35" i="20"/>
  <c r="C35" i="20"/>
  <c r="AW34" i="20"/>
  <c r="AU34" i="20"/>
  <c r="AS34" i="20"/>
  <c r="AQ34" i="20"/>
  <c r="AO34" i="20"/>
  <c r="AM34" i="20"/>
  <c r="AG34" i="20"/>
  <c r="AE34" i="20"/>
  <c r="AC34" i="20"/>
  <c r="AA34" i="20"/>
  <c r="Y34" i="20"/>
  <c r="AI34" i="20" s="1"/>
  <c r="S34" i="20"/>
  <c r="Q34" i="20"/>
  <c r="O34" i="20"/>
  <c r="M34" i="20"/>
  <c r="I34" i="20"/>
  <c r="G34" i="20"/>
  <c r="E34" i="20"/>
  <c r="C34" i="20"/>
  <c r="AW33" i="20"/>
  <c r="AU33" i="20"/>
  <c r="AS33" i="20"/>
  <c r="AQ33" i="20"/>
  <c r="AO33" i="20"/>
  <c r="AM33" i="20"/>
  <c r="AG33" i="20"/>
  <c r="AE33" i="20"/>
  <c r="AC33" i="20"/>
  <c r="AA33" i="20"/>
  <c r="Y33" i="20"/>
  <c r="S33" i="20"/>
  <c r="Q33" i="20"/>
  <c r="O33" i="20"/>
  <c r="M33" i="20"/>
  <c r="I33" i="20"/>
  <c r="G33" i="20"/>
  <c r="E33" i="20"/>
  <c r="C33" i="20"/>
  <c r="AW32" i="20"/>
  <c r="AU32" i="20"/>
  <c r="AS32" i="20"/>
  <c r="AQ32" i="20"/>
  <c r="AO32" i="20"/>
  <c r="AM32" i="20"/>
  <c r="AG32" i="20"/>
  <c r="AE32" i="20"/>
  <c r="AC32" i="20"/>
  <c r="AA32" i="20"/>
  <c r="Y32" i="20"/>
  <c r="S32" i="20"/>
  <c r="Q32" i="20"/>
  <c r="O32" i="20"/>
  <c r="M32" i="20"/>
  <c r="I32" i="20"/>
  <c r="G32" i="20"/>
  <c r="E32" i="20"/>
  <c r="C32" i="20"/>
  <c r="AW31" i="20"/>
  <c r="AU31" i="20"/>
  <c r="AS31" i="20"/>
  <c r="AQ31" i="20"/>
  <c r="AO31" i="20"/>
  <c r="AM31" i="20"/>
  <c r="AG31" i="20"/>
  <c r="AE31" i="20"/>
  <c r="AC31" i="20"/>
  <c r="AA31" i="20"/>
  <c r="Y31" i="20"/>
  <c r="AI31" i="20" s="1"/>
  <c r="S31" i="20"/>
  <c r="Q31" i="20"/>
  <c r="O31" i="20"/>
  <c r="M31" i="20"/>
  <c r="I31" i="20"/>
  <c r="G31" i="20"/>
  <c r="E31" i="20"/>
  <c r="C31" i="20"/>
  <c r="AW30" i="20"/>
  <c r="AU30" i="20"/>
  <c r="AS30" i="20"/>
  <c r="AQ30" i="20"/>
  <c r="AO30" i="20"/>
  <c r="AM30" i="20"/>
  <c r="AG30" i="20"/>
  <c r="AE30" i="20"/>
  <c r="AC30" i="20"/>
  <c r="AA30" i="20"/>
  <c r="Y30" i="20"/>
  <c r="S30" i="20"/>
  <c r="Q30" i="20"/>
  <c r="O30" i="20"/>
  <c r="M30" i="20"/>
  <c r="I30" i="20"/>
  <c r="G30" i="20"/>
  <c r="E30" i="20"/>
  <c r="C30" i="20"/>
  <c r="AW29" i="20"/>
  <c r="AU29" i="20"/>
  <c r="AS29" i="20"/>
  <c r="AQ29" i="20"/>
  <c r="AO29" i="20"/>
  <c r="AM29" i="20"/>
  <c r="AG29" i="20"/>
  <c r="AE29" i="20"/>
  <c r="AC29" i="20"/>
  <c r="AA29" i="20"/>
  <c r="Y29" i="20"/>
  <c r="S29" i="20"/>
  <c r="Q29" i="20"/>
  <c r="O29" i="20"/>
  <c r="M29" i="20"/>
  <c r="I29" i="20"/>
  <c r="G29" i="20"/>
  <c r="E29" i="20"/>
  <c r="C29" i="20"/>
  <c r="AW28" i="20"/>
  <c r="AU28" i="20"/>
  <c r="AS28" i="20"/>
  <c r="AQ28" i="20"/>
  <c r="AO28" i="20"/>
  <c r="AM28" i="20"/>
  <c r="AG28" i="20"/>
  <c r="AE28" i="20"/>
  <c r="AC28" i="20"/>
  <c r="AA28" i="20"/>
  <c r="Y28" i="20"/>
  <c r="AI28" i="20" s="1"/>
  <c r="S28" i="20"/>
  <c r="Q28" i="20"/>
  <c r="O28" i="20"/>
  <c r="M28" i="20"/>
  <c r="I28" i="20"/>
  <c r="G28" i="20"/>
  <c r="E28" i="20"/>
  <c r="C28" i="20"/>
  <c r="AW27" i="20"/>
  <c r="AU27" i="20"/>
  <c r="AS27" i="20"/>
  <c r="AQ27" i="20"/>
  <c r="AO27" i="20"/>
  <c r="AM27" i="20"/>
  <c r="AG27" i="20"/>
  <c r="AE27" i="20"/>
  <c r="AC27" i="20"/>
  <c r="AA27" i="20"/>
  <c r="Y27" i="20"/>
  <c r="S27" i="20"/>
  <c r="Q27" i="20"/>
  <c r="O27" i="20"/>
  <c r="M27" i="20"/>
  <c r="I27" i="20"/>
  <c r="G27" i="20"/>
  <c r="E27" i="20"/>
  <c r="C27" i="20"/>
  <c r="AW26" i="20"/>
  <c r="AU26" i="20"/>
  <c r="AS26" i="20"/>
  <c r="AQ26" i="20"/>
  <c r="AO26" i="20"/>
  <c r="AM26" i="20"/>
  <c r="AG26" i="20"/>
  <c r="AE26" i="20"/>
  <c r="AC26" i="20"/>
  <c r="AA26" i="20"/>
  <c r="Y26" i="20"/>
  <c r="S26" i="20"/>
  <c r="Q26" i="20"/>
  <c r="O26" i="20"/>
  <c r="M26" i="20"/>
  <c r="I26" i="20"/>
  <c r="G26" i="20"/>
  <c r="E26" i="20"/>
  <c r="C26" i="20"/>
  <c r="AW25" i="20"/>
  <c r="AU25" i="20"/>
  <c r="AS25" i="20"/>
  <c r="AQ25" i="20"/>
  <c r="AO25" i="20"/>
  <c r="AM25" i="20"/>
  <c r="AG25" i="20"/>
  <c r="AE25" i="20"/>
  <c r="AC25" i="20"/>
  <c r="AA25" i="20"/>
  <c r="Y25" i="20"/>
  <c r="S25" i="20"/>
  <c r="Q25" i="20"/>
  <c r="O25" i="20"/>
  <c r="M25" i="20"/>
  <c r="I25" i="20"/>
  <c r="G25" i="20"/>
  <c r="E25" i="20"/>
  <c r="C25" i="20"/>
  <c r="AW24" i="20"/>
  <c r="AU24" i="20"/>
  <c r="AS24" i="20"/>
  <c r="AQ24" i="20"/>
  <c r="AO24" i="20"/>
  <c r="AM24" i="20"/>
  <c r="AG24" i="20"/>
  <c r="AE24" i="20"/>
  <c r="AC24" i="20"/>
  <c r="AA24" i="20"/>
  <c r="Y24" i="20"/>
  <c r="S24" i="20"/>
  <c r="Q24" i="20"/>
  <c r="O24" i="20"/>
  <c r="M24" i="20"/>
  <c r="I24" i="20"/>
  <c r="G24" i="20"/>
  <c r="E24" i="20"/>
  <c r="C24" i="20"/>
  <c r="AW23" i="20"/>
  <c r="AU23" i="20"/>
  <c r="AS23" i="20"/>
  <c r="AQ23" i="20"/>
  <c r="AO23" i="20"/>
  <c r="AM23" i="20"/>
  <c r="AG23" i="20"/>
  <c r="AE23" i="20"/>
  <c r="AC23" i="20"/>
  <c r="AA23" i="20"/>
  <c r="Y23" i="20"/>
  <c r="AI23" i="20" s="1"/>
  <c r="S23" i="20"/>
  <c r="Q23" i="20"/>
  <c r="O23" i="20"/>
  <c r="M23" i="20"/>
  <c r="I23" i="20"/>
  <c r="G23" i="20"/>
  <c r="E23" i="20"/>
  <c r="C23" i="20"/>
  <c r="AW22" i="20"/>
  <c r="AW43" i="20" s="1"/>
  <c r="AU22" i="20"/>
  <c r="AS22" i="20"/>
  <c r="AQ22" i="20"/>
  <c r="AO22" i="20"/>
  <c r="AM22" i="20"/>
  <c r="AG22" i="20"/>
  <c r="AE22" i="20"/>
  <c r="AC22" i="20"/>
  <c r="AC43" i="20" s="1"/>
  <c r="AA22" i="20"/>
  <c r="Y22" i="20"/>
  <c r="S22" i="20"/>
  <c r="Q22" i="20"/>
  <c r="O22" i="20"/>
  <c r="M22" i="20"/>
  <c r="I22" i="20"/>
  <c r="G22" i="20"/>
  <c r="G43" i="20" s="1"/>
  <c r="E22" i="20"/>
  <c r="C22" i="20"/>
  <c r="AW20" i="20"/>
  <c r="AU20" i="20"/>
  <c r="AS20" i="20"/>
  <c r="AQ20" i="20"/>
  <c r="AO20" i="20"/>
  <c r="AM20" i="20"/>
  <c r="AG20" i="20"/>
  <c r="AE20" i="20"/>
  <c r="AC20" i="20"/>
  <c r="AA20" i="20"/>
  <c r="Y20" i="20"/>
  <c r="S20" i="20"/>
  <c r="Q20" i="20"/>
  <c r="O20" i="20"/>
  <c r="M20" i="20"/>
  <c r="I20" i="20"/>
  <c r="G20" i="20"/>
  <c r="E20" i="20"/>
  <c r="C20" i="20"/>
  <c r="AW19" i="20"/>
  <c r="AU19" i="20"/>
  <c r="AS19" i="20"/>
  <c r="AQ19" i="20"/>
  <c r="AO19" i="20"/>
  <c r="AM19" i="20"/>
  <c r="AG19" i="20"/>
  <c r="AE19" i="20"/>
  <c r="AC19" i="20"/>
  <c r="AA19" i="20"/>
  <c r="Y19" i="20"/>
  <c r="AI19" i="20" s="1"/>
  <c r="S19" i="20"/>
  <c r="Q19" i="20"/>
  <c r="O19" i="20"/>
  <c r="M19" i="20"/>
  <c r="I19" i="20"/>
  <c r="G19" i="20"/>
  <c r="E19" i="20"/>
  <c r="C19" i="20"/>
  <c r="AW18" i="20"/>
  <c r="AU18" i="20"/>
  <c r="AS18" i="20"/>
  <c r="AQ18" i="20"/>
  <c r="AO18" i="20"/>
  <c r="AM18" i="20"/>
  <c r="AG18" i="20"/>
  <c r="AE18" i="20"/>
  <c r="AC18" i="20"/>
  <c r="AA18" i="20"/>
  <c r="Y18" i="20"/>
  <c r="S18" i="20"/>
  <c r="Q18" i="20"/>
  <c r="O18" i="20"/>
  <c r="M18" i="20"/>
  <c r="I18" i="20"/>
  <c r="G18" i="20"/>
  <c r="E18" i="20"/>
  <c r="C18" i="20"/>
  <c r="AW17" i="20"/>
  <c r="AU17" i="20"/>
  <c r="AS17" i="20"/>
  <c r="AQ17" i="20"/>
  <c r="AO17" i="20"/>
  <c r="AM17" i="20"/>
  <c r="AG17" i="20"/>
  <c r="AE17" i="20"/>
  <c r="AC17" i="20"/>
  <c r="AA17" i="20"/>
  <c r="Y17" i="20"/>
  <c r="S17" i="20"/>
  <c r="Q17" i="20"/>
  <c r="O17" i="20"/>
  <c r="M17" i="20"/>
  <c r="I17" i="20"/>
  <c r="G17" i="20"/>
  <c r="E17" i="20"/>
  <c r="C17" i="20"/>
  <c r="AW16" i="20"/>
  <c r="AU16" i="20"/>
  <c r="AS16" i="20"/>
  <c r="AQ16" i="20"/>
  <c r="AO16" i="20"/>
  <c r="AM16" i="20"/>
  <c r="AG16" i="20"/>
  <c r="AE16" i="20"/>
  <c r="AC16" i="20"/>
  <c r="AA16" i="20"/>
  <c r="Y16" i="20"/>
  <c r="S16" i="20"/>
  <c r="Q16" i="20"/>
  <c r="O16" i="20"/>
  <c r="M16" i="20"/>
  <c r="I16" i="20"/>
  <c r="G16" i="20"/>
  <c r="E16" i="20"/>
  <c r="C16" i="20"/>
  <c r="AW15" i="20"/>
  <c r="AU15" i="20"/>
  <c r="AS15" i="20"/>
  <c r="AQ15" i="20"/>
  <c r="AO15" i="20"/>
  <c r="AM15" i="20"/>
  <c r="AG15" i="20"/>
  <c r="AE15" i="20"/>
  <c r="AC15" i="20"/>
  <c r="AA15" i="20"/>
  <c r="Y15" i="20"/>
  <c r="S15" i="20"/>
  <c r="Q15" i="20"/>
  <c r="O15" i="20"/>
  <c r="M15" i="20"/>
  <c r="I15" i="20"/>
  <c r="G15" i="20"/>
  <c r="E15" i="20"/>
  <c r="C15" i="20"/>
  <c r="AW14" i="20"/>
  <c r="AU14" i="20"/>
  <c r="AS14" i="20"/>
  <c r="AQ14" i="20"/>
  <c r="AO14" i="20"/>
  <c r="AM14" i="20"/>
  <c r="AG14" i="20"/>
  <c r="AE14" i="20"/>
  <c r="AC14" i="20"/>
  <c r="AA14" i="20"/>
  <c r="Y14" i="20"/>
  <c r="AI14" i="20" s="1"/>
  <c r="S14" i="20"/>
  <c r="Q14" i="20"/>
  <c r="O14" i="20"/>
  <c r="M14" i="20"/>
  <c r="I14" i="20"/>
  <c r="G14" i="20"/>
  <c r="E14" i="20"/>
  <c r="C14" i="20"/>
  <c r="AW13" i="20"/>
  <c r="AU13" i="20"/>
  <c r="AS13" i="20"/>
  <c r="AQ13" i="20"/>
  <c r="AO13" i="20"/>
  <c r="AM13" i="20"/>
  <c r="AG13" i="20"/>
  <c r="AE13" i="20"/>
  <c r="AC13" i="20"/>
  <c r="AA13" i="20"/>
  <c r="Y13" i="20"/>
  <c r="S13" i="20"/>
  <c r="Q13" i="20"/>
  <c r="O13" i="20"/>
  <c r="M13" i="20"/>
  <c r="I13" i="20"/>
  <c r="G13" i="20"/>
  <c r="E13" i="20"/>
  <c r="C13" i="20"/>
  <c r="AW12" i="20"/>
  <c r="AU12" i="20"/>
  <c r="AS12" i="20"/>
  <c r="AQ12" i="20"/>
  <c r="AO12" i="20"/>
  <c r="AM12" i="20"/>
  <c r="AG12" i="20"/>
  <c r="AE12" i="20"/>
  <c r="AC12" i="20"/>
  <c r="AA12" i="20"/>
  <c r="Y12" i="20"/>
  <c r="S12" i="20"/>
  <c r="Q12" i="20"/>
  <c r="O12" i="20"/>
  <c r="M12" i="20"/>
  <c r="I12" i="20"/>
  <c r="G12" i="20"/>
  <c r="E12" i="20"/>
  <c r="C12" i="20"/>
  <c r="AW11" i="20"/>
  <c r="AU11" i="20"/>
  <c r="AS11" i="20"/>
  <c r="AQ11" i="20"/>
  <c r="AO11" i="20"/>
  <c r="AM11" i="20"/>
  <c r="AG11" i="20"/>
  <c r="AE11" i="20"/>
  <c r="AC11" i="20"/>
  <c r="AA11" i="20"/>
  <c r="Y11" i="20"/>
  <c r="AI11" i="20" s="1"/>
  <c r="S11" i="20"/>
  <c r="Q11" i="20"/>
  <c r="O11" i="20"/>
  <c r="M11" i="20"/>
  <c r="I11" i="20"/>
  <c r="G11" i="20"/>
  <c r="E11" i="20"/>
  <c r="C11" i="20"/>
  <c r="AW10" i="20"/>
  <c r="AU10" i="20"/>
  <c r="AS10" i="20"/>
  <c r="AQ10" i="20"/>
  <c r="AO10" i="20"/>
  <c r="AM10" i="20"/>
  <c r="AG10" i="20"/>
  <c r="AE10" i="20"/>
  <c r="AC10" i="20"/>
  <c r="AA10" i="20"/>
  <c r="Y10" i="20"/>
  <c r="S10" i="20"/>
  <c r="Q10" i="20"/>
  <c r="O10" i="20"/>
  <c r="M10" i="20"/>
  <c r="I10" i="20"/>
  <c r="G10" i="20"/>
  <c r="E10" i="20"/>
  <c r="C10" i="20"/>
  <c r="AW9" i="20"/>
  <c r="AU9" i="20"/>
  <c r="AS9" i="20"/>
  <c r="AQ9" i="20"/>
  <c r="AO9" i="20"/>
  <c r="AO21" i="20" s="1"/>
  <c r="AM9" i="20"/>
  <c r="AG9" i="20"/>
  <c r="AE9" i="20"/>
  <c r="AC9" i="20"/>
  <c r="AA9" i="20"/>
  <c r="Y9" i="20"/>
  <c r="S9" i="20"/>
  <c r="Q9" i="20"/>
  <c r="Q21" i="20" s="1"/>
  <c r="O9" i="20"/>
  <c r="M9" i="20"/>
  <c r="I9" i="20"/>
  <c r="G9" i="20"/>
  <c r="E9" i="20"/>
  <c r="C9" i="20"/>
  <c r="AW56" i="19"/>
  <c r="AW57" i="19" s="1"/>
  <c r="AU56" i="19"/>
  <c r="AU57" i="19" s="1"/>
  <c r="AS56" i="19"/>
  <c r="AS57" i="19" s="1"/>
  <c r="AQ56" i="19"/>
  <c r="AQ57" i="19" s="1"/>
  <c r="AO56" i="19"/>
  <c r="AO57" i="19" s="1"/>
  <c r="AM56" i="19"/>
  <c r="AM57" i="19" s="1"/>
  <c r="AG56" i="19"/>
  <c r="AG57" i="19" s="1"/>
  <c r="AE56" i="19"/>
  <c r="AE57" i="19" s="1"/>
  <c r="AC56" i="19"/>
  <c r="AC57" i="19" s="1"/>
  <c r="AA56" i="19"/>
  <c r="AA57" i="19" s="1"/>
  <c r="Y56" i="19"/>
  <c r="S56" i="19"/>
  <c r="S57" i="19" s="1"/>
  <c r="Q56" i="19"/>
  <c r="Q57" i="19" s="1"/>
  <c r="O56" i="19"/>
  <c r="O57" i="19" s="1"/>
  <c r="M56" i="19"/>
  <c r="M57" i="19" s="1"/>
  <c r="J56" i="19"/>
  <c r="J57" i="19" s="1"/>
  <c r="J58" i="19" s="1"/>
  <c r="I56" i="19"/>
  <c r="I57" i="19" s="1"/>
  <c r="H56" i="19"/>
  <c r="H57" i="19" s="1"/>
  <c r="H58" i="19" s="1"/>
  <c r="G56" i="19"/>
  <c r="G57" i="19" s="1"/>
  <c r="F56" i="19"/>
  <c r="F57" i="19" s="1"/>
  <c r="F58" i="19" s="1"/>
  <c r="E56" i="19"/>
  <c r="E57" i="19" s="1"/>
  <c r="D56" i="19"/>
  <c r="D57" i="19" s="1"/>
  <c r="C56" i="19"/>
  <c r="AW54" i="19"/>
  <c r="AU54" i="19"/>
  <c r="AS54" i="19"/>
  <c r="AQ54" i="19"/>
  <c r="AO54" i="19"/>
  <c r="AM54" i="19"/>
  <c r="AG54" i="19"/>
  <c r="AE54" i="19"/>
  <c r="AC54" i="19"/>
  <c r="AA54" i="19"/>
  <c r="Y54" i="19"/>
  <c r="AI54" i="19" s="1"/>
  <c r="S54" i="19"/>
  <c r="Q54" i="19"/>
  <c r="O54" i="19"/>
  <c r="M54" i="19"/>
  <c r="I54" i="19"/>
  <c r="G54" i="19"/>
  <c r="E54" i="19"/>
  <c r="C54" i="19"/>
  <c r="AW53" i="19"/>
  <c r="AU53" i="19"/>
  <c r="AS53" i="19"/>
  <c r="AQ53" i="19"/>
  <c r="AO53" i="19"/>
  <c r="AM53" i="19"/>
  <c r="AG53" i="19"/>
  <c r="AE53" i="19"/>
  <c r="AC53" i="19"/>
  <c r="AA53" i="19"/>
  <c r="Y53" i="19"/>
  <c r="S53" i="19"/>
  <c r="Q53" i="19"/>
  <c r="O53" i="19"/>
  <c r="M53" i="19"/>
  <c r="I53" i="19"/>
  <c r="G53" i="19"/>
  <c r="E53" i="19"/>
  <c r="C53" i="19"/>
  <c r="AW52" i="19"/>
  <c r="AU52" i="19"/>
  <c r="AS52" i="19"/>
  <c r="AQ52" i="19"/>
  <c r="AO52" i="19"/>
  <c r="AO55" i="19" s="1"/>
  <c r="AM52" i="19"/>
  <c r="AM55" i="19" s="1"/>
  <c r="AG52" i="19"/>
  <c r="AE52" i="19"/>
  <c r="AC52" i="19"/>
  <c r="AA52" i="19"/>
  <c r="Y52" i="19"/>
  <c r="S52" i="19"/>
  <c r="Q52" i="19"/>
  <c r="Q55" i="19" s="1"/>
  <c r="O52" i="19"/>
  <c r="O55" i="19" s="1"/>
  <c r="M52" i="19"/>
  <c r="I52" i="19"/>
  <c r="G52" i="19"/>
  <c r="E52" i="19"/>
  <c r="C52" i="19"/>
  <c r="AW50" i="19"/>
  <c r="AU50" i="19"/>
  <c r="AS50" i="19"/>
  <c r="AQ50" i="19"/>
  <c r="AO50" i="19"/>
  <c r="AM50" i="19"/>
  <c r="AG50" i="19"/>
  <c r="AE50" i="19"/>
  <c r="AC50" i="19"/>
  <c r="AA50" i="19"/>
  <c r="Y50" i="19"/>
  <c r="S50" i="19"/>
  <c r="Q50" i="19"/>
  <c r="O50" i="19"/>
  <c r="M50" i="19"/>
  <c r="I50" i="19"/>
  <c r="G50" i="19"/>
  <c r="E50" i="19"/>
  <c r="C50" i="19"/>
  <c r="AW49" i="19"/>
  <c r="AU49" i="19"/>
  <c r="AS49" i="19"/>
  <c r="AQ49" i="19"/>
  <c r="AO49" i="19"/>
  <c r="AM49" i="19"/>
  <c r="AG49" i="19"/>
  <c r="AE49" i="19"/>
  <c r="AC49" i="19"/>
  <c r="AA49" i="19"/>
  <c r="Y49" i="19"/>
  <c r="S49" i="19"/>
  <c r="Q49" i="19"/>
  <c r="O49" i="19"/>
  <c r="M49" i="19"/>
  <c r="I49" i="19"/>
  <c r="G49" i="19"/>
  <c r="E49" i="19"/>
  <c r="C49" i="19"/>
  <c r="AW48" i="19"/>
  <c r="AU48" i="19"/>
  <c r="AS48" i="19"/>
  <c r="AQ48" i="19"/>
  <c r="AO48" i="19"/>
  <c r="AM48" i="19"/>
  <c r="AG48" i="19"/>
  <c r="AE48" i="19"/>
  <c r="AC48" i="19"/>
  <c r="AA48" i="19"/>
  <c r="Y48" i="19"/>
  <c r="AI48" i="19" s="1"/>
  <c r="S48" i="19"/>
  <c r="Q48" i="19"/>
  <c r="O48" i="19"/>
  <c r="M48" i="19"/>
  <c r="I48" i="19"/>
  <c r="G48" i="19"/>
  <c r="E48" i="19"/>
  <c r="C48" i="19"/>
  <c r="AW47" i="19"/>
  <c r="AW51" i="19" s="1"/>
  <c r="AU47" i="19"/>
  <c r="AS47" i="19"/>
  <c r="AQ47" i="19"/>
  <c r="AO47" i="19"/>
  <c r="AM47" i="19"/>
  <c r="AG47" i="19"/>
  <c r="AE47" i="19"/>
  <c r="AC47" i="19"/>
  <c r="AC51" i="19" s="1"/>
  <c r="AA47" i="19"/>
  <c r="Y47" i="19"/>
  <c r="S47" i="19"/>
  <c r="Q47" i="19"/>
  <c r="O47" i="19"/>
  <c r="M47" i="19"/>
  <c r="I47" i="19"/>
  <c r="G47" i="19"/>
  <c r="G51" i="19" s="1"/>
  <c r="E47" i="19"/>
  <c r="C47" i="19"/>
  <c r="AW45" i="19"/>
  <c r="AW46" i="19" s="1"/>
  <c r="AU45" i="19"/>
  <c r="AU46" i="19" s="1"/>
  <c r="AS45" i="19"/>
  <c r="AS46" i="19" s="1"/>
  <c r="AQ45" i="19"/>
  <c r="AQ46" i="19" s="1"/>
  <c r="AO45" i="19"/>
  <c r="AO46" i="19" s="1"/>
  <c r="AM45" i="19"/>
  <c r="AM46" i="19" s="1"/>
  <c r="AG45" i="19"/>
  <c r="AG46" i="19" s="1"/>
  <c r="AE45" i="19"/>
  <c r="AE46" i="19" s="1"/>
  <c r="AC45" i="19"/>
  <c r="AC46" i="19" s="1"/>
  <c r="AA45" i="19"/>
  <c r="AA46" i="19" s="1"/>
  <c r="Y45" i="19"/>
  <c r="S45" i="19"/>
  <c r="S46" i="19" s="1"/>
  <c r="Q45" i="19"/>
  <c r="Q46" i="19" s="1"/>
  <c r="O45" i="19"/>
  <c r="O46" i="19" s="1"/>
  <c r="M45" i="19"/>
  <c r="M46" i="19" s="1"/>
  <c r="I45" i="19"/>
  <c r="I46" i="19" s="1"/>
  <c r="G45" i="19"/>
  <c r="G46" i="19" s="1"/>
  <c r="E45" i="19"/>
  <c r="E46" i="19" s="1"/>
  <c r="C45" i="19"/>
  <c r="AW42" i="19"/>
  <c r="AU42" i="19"/>
  <c r="AS42" i="19"/>
  <c r="AQ42" i="19"/>
  <c r="AO42" i="19"/>
  <c r="AM42" i="19"/>
  <c r="AG42" i="19"/>
  <c r="AE42" i="19"/>
  <c r="AC42" i="19"/>
  <c r="AA42" i="19"/>
  <c r="Y42" i="19"/>
  <c r="AI42" i="19" s="1"/>
  <c r="S42" i="19"/>
  <c r="Q42" i="19"/>
  <c r="O42" i="19"/>
  <c r="M42" i="19"/>
  <c r="I42" i="19"/>
  <c r="G42" i="19"/>
  <c r="E42" i="19"/>
  <c r="C42" i="19"/>
  <c r="AW41" i="19"/>
  <c r="AU41" i="19"/>
  <c r="AS41" i="19"/>
  <c r="AQ41" i="19"/>
  <c r="AO41" i="19"/>
  <c r="AM41" i="19"/>
  <c r="AG41" i="19"/>
  <c r="AE41" i="19"/>
  <c r="AC41" i="19"/>
  <c r="AA41" i="19"/>
  <c r="Y41" i="19"/>
  <c r="S41" i="19"/>
  <c r="Q41" i="19"/>
  <c r="O41" i="19"/>
  <c r="M41" i="19"/>
  <c r="I41" i="19"/>
  <c r="G41" i="19"/>
  <c r="E41" i="19"/>
  <c r="C41" i="19"/>
  <c r="AW40" i="19"/>
  <c r="AU40" i="19"/>
  <c r="AS40" i="19"/>
  <c r="AQ40" i="19"/>
  <c r="AO40" i="19"/>
  <c r="AM40" i="19"/>
  <c r="AG40" i="19"/>
  <c r="AE40" i="19"/>
  <c r="AC40" i="19"/>
  <c r="AA40" i="19"/>
  <c r="Y40" i="19"/>
  <c r="S40" i="19"/>
  <c r="Q40" i="19"/>
  <c r="O40" i="19"/>
  <c r="M40" i="19"/>
  <c r="I40" i="19"/>
  <c r="G40" i="19"/>
  <c r="E40" i="19"/>
  <c r="C40" i="19"/>
  <c r="AW39" i="19"/>
  <c r="AU39" i="19"/>
  <c r="AS39" i="19"/>
  <c r="AQ39" i="19"/>
  <c r="AO39" i="19"/>
  <c r="AM39" i="19"/>
  <c r="AG39" i="19"/>
  <c r="AE39" i="19"/>
  <c r="AC39" i="19"/>
  <c r="AA39" i="19"/>
  <c r="Y39" i="19"/>
  <c r="S39" i="19"/>
  <c r="Q39" i="19"/>
  <c r="O39" i="19"/>
  <c r="M39" i="19"/>
  <c r="I39" i="19"/>
  <c r="G39" i="19"/>
  <c r="E39" i="19"/>
  <c r="C39" i="19"/>
  <c r="AW38" i="19"/>
  <c r="AU38" i="19"/>
  <c r="AS38" i="19"/>
  <c r="AQ38" i="19"/>
  <c r="AO38" i="19"/>
  <c r="AM38" i="19"/>
  <c r="AG38" i="19"/>
  <c r="AE38" i="19"/>
  <c r="AC38" i="19"/>
  <c r="AA38" i="19"/>
  <c r="Y38" i="19"/>
  <c r="S38" i="19"/>
  <c r="Q38" i="19"/>
  <c r="O38" i="19"/>
  <c r="M38" i="19"/>
  <c r="I38" i="19"/>
  <c r="G38" i="19"/>
  <c r="E38" i="19"/>
  <c r="C38" i="19"/>
  <c r="AW37" i="19"/>
  <c r="AU37" i="19"/>
  <c r="AS37" i="19"/>
  <c r="AQ37" i="19"/>
  <c r="AO37" i="19"/>
  <c r="AM37" i="19"/>
  <c r="AG37" i="19"/>
  <c r="AE37" i="19"/>
  <c r="AC37" i="19"/>
  <c r="AA37" i="19"/>
  <c r="Y37" i="19"/>
  <c r="AI37" i="19" s="1"/>
  <c r="S37" i="19"/>
  <c r="Q37" i="19"/>
  <c r="O37" i="19"/>
  <c r="M37" i="19"/>
  <c r="I37" i="19"/>
  <c r="G37" i="19"/>
  <c r="E37" i="19"/>
  <c r="C37" i="19"/>
  <c r="AW36" i="19"/>
  <c r="AU36" i="19"/>
  <c r="AS36" i="19"/>
  <c r="AQ36" i="19"/>
  <c r="AO36" i="19"/>
  <c r="AM36" i="19"/>
  <c r="AG36" i="19"/>
  <c r="AE36" i="19"/>
  <c r="AC36" i="19"/>
  <c r="AA36" i="19"/>
  <c r="Y36" i="19"/>
  <c r="S36" i="19"/>
  <c r="Q36" i="19"/>
  <c r="O36" i="19"/>
  <c r="M36" i="19"/>
  <c r="I36" i="19"/>
  <c r="G36" i="19"/>
  <c r="E36" i="19"/>
  <c r="C36" i="19"/>
  <c r="AW35" i="19"/>
  <c r="AU35" i="19"/>
  <c r="AS35" i="19"/>
  <c r="AQ35" i="19"/>
  <c r="AO35" i="19"/>
  <c r="AM35" i="19"/>
  <c r="AG35" i="19"/>
  <c r="AE35" i="19"/>
  <c r="AC35" i="19"/>
  <c r="AA35" i="19"/>
  <c r="Y35" i="19"/>
  <c r="S35" i="19"/>
  <c r="Q35" i="19"/>
  <c r="O35" i="19"/>
  <c r="M35" i="19"/>
  <c r="I35" i="19"/>
  <c r="G35" i="19"/>
  <c r="E35" i="19"/>
  <c r="C35" i="19"/>
  <c r="AW34" i="19"/>
  <c r="AU34" i="19"/>
  <c r="AS34" i="19"/>
  <c r="AQ34" i="19"/>
  <c r="AO34" i="19"/>
  <c r="AM34" i="19"/>
  <c r="AG34" i="19"/>
  <c r="AE34" i="19"/>
  <c r="AC34" i="19"/>
  <c r="AA34" i="19"/>
  <c r="Y34" i="19"/>
  <c r="AI34" i="19" s="1"/>
  <c r="S34" i="19"/>
  <c r="Q34" i="19"/>
  <c r="O34" i="19"/>
  <c r="M34" i="19"/>
  <c r="I34" i="19"/>
  <c r="G34" i="19"/>
  <c r="E34" i="19"/>
  <c r="C34" i="19"/>
  <c r="AW33" i="19"/>
  <c r="AU33" i="19"/>
  <c r="AS33" i="19"/>
  <c r="AQ33" i="19"/>
  <c r="AO33" i="19"/>
  <c r="AM33" i="19"/>
  <c r="AG33" i="19"/>
  <c r="AE33" i="19"/>
  <c r="AC33" i="19"/>
  <c r="AA33" i="19"/>
  <c r="Y33" i="19"/>
  <c r="S33" i="19"/>
  <c r="Q33" i="19"/>
  <c r="O33" i="19"/>
  <c r="M33" i="19"/>
  <c r="I33" i="19"/>
  <c r="G33" i="19"/>
  <c r="E33" i="19"/>
  <c r="C33" i="19"/>
  <c r="AW32" i="19"/>
  <c r="AU32" i="19"/>
  <c r="AS32" i="19"/>
  <c r="AQ32" i="19"/>
  <c r="AO32" i="19"/>
  <c r="AM32" i="19"/>
  <c r="AG32" i="19"/>
  <c r="AE32" i="19"/>
  <c r="AC32" i="19"/>
  <c r="AA32" i="19"/>
  <c r="Y32" i="19"/>
  <c r="S32" i="19"/>
  <c r="Q32" i="19"/>
  <c r="O32" i="19"/>
  <c r="M32" i="19"/>
  <c r="I32" i="19"/>
  <c r="G32" i="19"/>
  <c r="E32" i="19"/>
  <c r="C32" i="19"/>
  <c r="AW31" i="19"/>
  <c r="AU31" i="19"/>
  <c r="AS31" i="19"/>
  <c r="AQ31" i="19"/>
  <c r="AO31" i="19"/>
  <c r="AM31" i="19"/>
  <c r="AG31" i="19"/>
  <c r="AE31" i="19"/>
  <c r="AC31" i="19"/>
  <c r="AA31" i="19"/>
  <c r="Y31" i="19"/>
  <c r="S31" i="19"/>
  <c r="Q31" i="19"/>
  <c r="O31" i="19"/>
  <c r="M31" i="19"/>
  <c r="I31" i="19"/>
  <c r="G31" i="19"/>
  <c r="E31" i="19"/>
  <c r="C31" i="19"/>
  <c r="AW30" i="19"/>
  <c r="AU30" i="19"/>
  <c r="AS30" i="19"/>
  <c r="AQ30" i="19"/>
  <c r="AO30" i="19"/>
  <c r="AM30" i="19"/>
  <c r="AG30" i="19"/>
  <c r="AE30" i="19"/>
  <c r="AC30" i="19"/>
  <c r="AA30" i="19"/>
  <c r="Y30" i="19"/>
  <c r="S30" i="19"/>
  <c r="Q30" i="19"/>
  <c r="O30" i="19"/>
  <c r="M30" i="19"/>
  <c r="I30" i="19"/>
  <c r="G30" i="19"/>
  <c r="E30" i="19"/>
  <c r="C30" i="19"/>
  <c r="AW29" i="19"/>
  <c r="AU29" i="19"/>
  <c r="AS29" i="19"/>
  <c r="AQ29" i="19"/>
  <c r="AO29" i="19"/>
  <c r="AM29" i="19"/>
  <c r="AG29" i="19"/>
  <c r="AE29" i="19"/>
  <c r="AC29" i="19"/>
  <c r="AA29" i="19"/>
  <c r="Y29" i="19"/>
  <c r="S29" i="19"/>
  <c r="Q29" i="19"/>
  <c r="O29" i="19"/>
  <c r="M29" i="19"/>
  <c r="I29" i="19"/>
  <c r="G29" i="19"/>
  <c r="E29" i="19"/>
  <c r="C29" i="19"/>
  <c r="AW28" i="19"/>
  <c r="AU28" i="19"/>
  <c r="AS28" i="19"/>
  <c r="AQ28" i="19"/>
  <c r="AO28" i="19"/>
  <c r="AM28" i="19"/>
  <c r="AG28" i="19"/>
  <c r="AE28" i="19"/>
  <c r="AC28" i="19"/>
  <c r="AA28" i="19"/>
  <c r="Y28" i="19"/>
  <c r="S28" i="19"/>
  <c r="Q28" i="19"/>
  <c r="O28" i="19"/>
  <c r="M28" i="19"/>
  <c r="I28" i="19"/>
  <c r="G28" i="19"/>
  <c r="E28" i="19"/>
  <c r="C28" i="19"/>
  <c r="AW27" i="19"/>
  <c r="AU27" i="19"/>
  <c r="AS27" i="19"/>
  <c r="AQ27" i="19"/>
  <c r="AO27" i="19"/>
  <c r="AM27" i="19"/>
  <c r="AG27" i="19"/>
  <c r="AE27" i="19"/>
  <c r="AC27" i="19"/>
  <c r="AA27" i="19"/>
  <c r="Y27" i="19"/>
  <c r="S27" i="19"/>
  <c r="Q27" i="19"/>
  <c r="O27" i="19"/>
  <c r="M27" i="19"/>
  <c r="I27" i="19"/>
  <c r="G27" i="19"/>
  <c r="E27" i="19"/>
  <c r="C27" i="19"/>
  <c r="AW26" i="19"/>
  <c r="AU26" i="19"/>
  <c r="AS26" i="19"/>
  <c r="AQ26" i="19"/>
  <c r="AO26" i="19"/>
  <c r="AM26" i="19"/>
  <c r="AG26" i="19"/>
  <c r="AE26" i="19"/>
  <c r="AC26" i="19"/>
  <c r="AA26" i="19"/>
  <c r="Y26" i="19"/>
  <c r="AI26" i="19" s="1"/>
  <c r="S26" i="19"/>
  <c r="Q26" i="19"/>
  <c r="O26" i="19"/>
  <c r="M26" i="19"/>
  <c r="I26" i="19"/>
  <c r="G26" i="19"/>
  <c r="E26" i="19"/>
  <c r="C26" i="19"/>
  <c r="AW25" i="19"/>
  <c r="AU25" i="19"/>
  <c r="AS25" i="19"/>
  <c r="AQ25" i="19"/>
  <c r="AO25" i="19"/>
  <c r="AM25" i="19"/>
  <c r="AG25" i="19"/>
  <c r="AE25" i="19"/>
  <c r="AC25" i="19"/>
  <c r="AA25" i="19"/>
  <c r="Y25" i="19"/>
  <c r="S25" i="19"/>
  <c r="Q25" i="19"/>
  <c r="O25" i="19"/>
  <c r="M25" i="19"/>
  <c r="I25" i="19"/>
  <c r="G25" i="19"/>
  <c r="E25" i="19"/>
  <c r="C25" i="19"/>
  <c r="AW24" i="19"/>
  <c r="AU24" i="19"/>
  <c r="AS24" i="19"/>
  <c r="AQ24" i="19"/>
  <c r="AO24" i="19"/>
  <c r="AM24" i="19"/>
  <c r="AG24" i="19"/>
  <c r="AE24" i="19"/>
  <c r="AC24" i="19"/>
  <c r="AA24" i="19"/>
  <c r="Y24" i="19"/>
  <c r="S24" i="19"/>
  <c r="Q24" i="19"/>
  <c r="O24" i="19"/>
  <c r="M24" i="19"/>
  <c r="I24" i="19"/>
  <c r="G24" i="19"/>
  <c r="E24" i="19"/>
  <c r="C24" i="19"/>
  <c r="AW23" i="19"/>
  <c r="AU23" i="19"/>
  <c r="AS23" i="19"/>
  <c r="AQ23" i="19"/>
  <c r="AO23" i="19"/>
  <c r="AM23" i="19"/>
  <c r="AG23" i="19"/>
  <c r="AE23" i="19"/>
  <c r="AC23" i="19"/>
  <c r="AA23" i="19"/>
  <c r="Y23" i="19"/>
  <c r="S23" i="19"/>
  <c r="Q23" i="19"/>
  <c r="O23" i="19"/>
  <c r="M23" i="19"/>
  <c r="I23" i="19"/>
  <c r="G23" i="19"/>
  <c r="E23" i="19"/>
  <c r="C23" i="19"/>
  <c r="AW22" i="19"/>
  <c r="AU22" i="19"/>
  <c r="AS22" i="19"/>
  <c r="AQ22" i="19"/>
  <c r="AO22" i="19"/>
  <c r="AM22" i="19"/>
  <c r="AG22" i="19"/>
  <c r="AG43" i="19" s="1"/>
  <c r="AE22" i="19"/>
  <c r="AC22" i="19"/>
  <c r="AA22" i="19"/>
  <c r="Y22" i="19"/>
  <c r="S22" i="19"/>
  <c r="Q22" i="19"/>
  <c r="O22" i="19"/>
  <c r="M22" i="19"/>
  <c r="M43" i="19" s="1"/>
  <c r="I22" i="19"/>
  <c r="G22" i="19"/>
  <c r="E22" i="19"/>
  <c r="C22" i="19"/>
  <c r="AW20" i="19"/>
  <c r="AU20" i="19"/>
  <c r="AS20" i="19"/>
  <c r="AQ20" i="19"/>
  <c r="AO20" i="19"/>
  <c r="AM20" i="19"/>
  <c r="AG20" i="19"/>
  <c r="AE20" i="19"/>
  <c r="AC20" i="19"/>
  <c r="AA20" i="19"/>
  <c r="Y20" i="19"/>
  <c r="AI20" i="19" s="1"/>
  <c r="S20" i="19"/>
  <c r="Q20" i="19"/>
  <c r="O20" i="19"/>
  <c r="M20" i="19"/>
  <c r="I20" i="19"/>
  <c r="G20" i="19"/>
  <c r="E20" i="19"/>
  <c r="C20" i="19"/>
  <c r="AW19" i="19"/>
  <c r="AU19" i="19"/>
  <c r="AS19" i="19"/>
  <c r="AQ19" i="19"/>
  <c r="AO19" i="19"/>
  <c r="AM19" i="19"/>
  <c r="AG19" i="19"/>
  <c r="AE19" i="19"/>
  <c r="AC19" i="19"/>
  <c r="AA19" i="19"/>
  <c r="Y19" i="19"/>
  <c r="S19" i="19"/>
  <c r="Q19" i="19"/>
  <c r="O19" i="19"/>
  <c r="M19" i="19"/>
  <c r="I19" i="19"/>
  <c r="G19" i="19"/>
  <c r="E19" i="19"/>
  <c r="C19" i="19"/>
  <c r="AW18" i="19"/>
  <c r="AU18" i="19"/>
  <c r="AS18" i="19"/>
  <c r="AQ18" i="19"/>
  <c r="AO18" i="19"/>
  <c r="AM18" i="19"/>
  <c r="AG18" i="19"/>
  <c r="AE18" i="19"/>
  <c r="AC18" i="19"/>
  <c r="AA18" i="19"/>
  <c r="Y18" i="19"/>
  <c r="S18" i="19"/>
  <c r="Q18" i="19"/>
  <c r="O18" i="19"/>
  <c r="M18" i="19"/>
  <c r="I18" i="19"/>
  <c r="G18" i="19"/>
  <c r="E18" i="19"/>
  <c r="C18" i="19"/>
  <c r="AW17" i="19"/>
  <c r="AU17" i="19"/>
  <c r="AS17" i="19"/>
  <c r="AQ17" i="19"/>
  <c r="AO17" i="19"/>
  <c r="AM17" i="19"/>
  <c r="AG17" i="19"/>
  <c r="AE17" i="19"/>
  <c r="AC17" i="19"/>
  <c r="AA17" i="19"/>
  <c r="Y17" i="19"/>
  <c r="AI17" i="19" s="1"/>
  <c r="S17" i="19"/>
  <c r="Q17" i="19"/>
  <c r="O17" i="19"/>
  <c r="M17" i="19"/>
  <c r="I17" i="19"/>
  <c r="G17" i="19"/>
  <c r="E17" i="19"/>
  <c r="C17" i="19"/>
  <c r="AW16" i="19"/>
  <c r="AU16" i="19"/>
  <c r="AS16" i="19"/>
  <c r="AQ16" i="19"/>
  <c r="AO16" i="19"/>
  <c r="AM16" i="19"/>
  <c r="AG16" i="19"/>
  <c r="AE16" i="19"/>
  <c r="AC16" i="19"/>
  <c r="AA16" i="19"/>
  <c r="Y16" i="19"/>
  <c r="S16" i="19"/>
  <c r="Q16" i="19"/>
  <c r="O16" i="19"/>
  <c r="M16" i="19"/>
  <c r="I16" i="19"/>
  <c r="G16" i="19"/>
  <c r="E16" i="19"/>
  <c r="C16" i="19"/>
  <c r="AW15" i="19"/>
  <c r="AU15" i="19"/>
  <c r="AS15" i="19"/>
  <c r="AQ15" i="19"/>
  <c r="AO15" i="19"/>
  <c r="AM15" i="19"/>
  <c r="AG15" i="19"/>
  <c r="AE15" i="19"/>
  <c r="AC15" i="19"/>
  <c r="AA15" i="19"/>
  <c r="Y15" i="19"/>
  <c r="S15" i="19"/>
  <c r="Q15" i="19"/>
  <c r="O15" i="19"/>
  <c r="M15" i="19"/>
  <c r="I15" i="19"/>
  <c r="G15" i="19"/>
  <c r="E15" i="19"/>
  <c r="C15" i="19"/>
  <c r="AW14" i="19"/>
  <c r="AU14" i="19"/>
  <c r="AS14" i="19"/>
  <c r="AQ14" i="19"/>
  <c r="AO14" i="19"/>
  <c r="AM14" i="19"/>
  <c r="AG14" i="19"/>
  <c r="AE14" i="19"/>
  <c r="AC14" i="19"/>
  <c r="AA14" i="19"/>
  <c r="Y14" i="19"/>
  <c r="S14" i="19"/>
  <c r="Q14" i="19"/>
  <c r="O14" i="19"/>
  <c r="M14" i="19"/>
  <c r="I14" i="19"/>
  <c r="G14" i="19"/>
  <c r="E14" i="19"/>
  <c r="C14" i="19"/>
  <c r="AW13" i="19"/>
  <c r="AU13" i="19"/>
  <c r="AS13" i="19"/>
  <c r="AQ13" i="19"/>
  <c r="AO13" i="19"/>
  <c r="AM13" i="19"/>
  <c r="AG13" i="19"/>
  <c r="AE13" i="19"/>
  <c r="AC13" i="19"/>
  <c r="AA13" i="19"/>
  <c r="Y13" i="19"/>
  <c r="S13" i="19"/>
  <c r="Q13" i="19"/>
  <c r="O13" i="19"/>
  <c r="M13" i="19"/>
  <c r="I13" i="19"/>
  <c r="G13" i="19"/>
  <c r="E13" i="19"/>
  <c r="C13" i="19"/>
  <c r="AW12" i="19"/>
  <c r="AU12" i="19"/>
  <c r="AS12" i="19"/>
  <c r="AQ12" i="19"/>
  <c r="AO12" i="19"/>
  <c r="AM12" i="19"/>
  <c r="AG12" i="19"/>
  <c r="AE12" i="19"/>
  <c r="AC12" i="19"/>
  <c r="AA12" i="19"/>
  <c r="Y12" i="19"/>
  <c r="S12" i="19"/>
  <c r="Q12" i="19"/>
  <c r="O12" i="19"/>
  <c r="M12" i="19"/>
  <c r="I12" i="19"/>
  <c r="G12" i="19"/>
  <c r="E12" i="19"/>
  <c r="C12" i="19"/>
  <c r="AW11" i="19"/>
  <c r="AU11" i="19"/>
  <c r="AS11" i="19"/>
  <c r="AQ11" i="19"/>
  <c r="AO11" i="19"/>
  <c r="AM11" i="19"/>
  <c r="AG11" i="19"/>
  <c r="AE11" i="19"/>
  <c r="AC11" i="19"/>
  <c r="AA11" i="19"/>
  <c r="Y11" i="19"/>
  <c r="S11" i="19"/>
  <c r="Q11" i="19"/>
  <c r="O11" i="19"/>
  <c r="M11" i="19"/>
  <c r="I11" i="19"/>
  <c r="G11" i="19"/>
  <c r="E11" i="19"/>
  <c r="C11" i="19"/>
  <c r="AW10" i="19"/>
  <c r="AU10" i="19"/>
  <c r="AS10" i="19"/>
  <c r="AQ10" i="19"/>
  <c r="AO10" i="19"/>
  <c r="AM10" i="19"/>
  <c r="AG10" i="19"/>
  <c r="AE10" i="19"/>
  <c r="AC10" i="19"/>
  <c r="AA10" i="19"/>
  <c r="Y10" i="19"/>
  <c r="S10" i="19"/>
  <c r="Q10" i="19"/>
  <c r="O10" i="19"/>
  <c r="M10" i="19"/>
  <c r="I10" i="19"/>
  <c r="G10" i="19"/>
  <c r="E10" i="19"/>
  <c r="C10" i="19"/>
  <c r="AW9" i="19"/>
  <c r="AU9" i="19"/>
  <c r="AS9" i="19"/>
  <c r="AS21" i="19" s="1"/>
  <c r="AQ9" i="19"/>
  <c r="AO9" i="19"/>
  <c r="AM9" i="19"/>
  <c r="AG9" i="19"/>
  <c r="AE9" i="19"/>
  <c r="AC9" i="19"/>
  <c r="AA9" i="19"/>
  <c r="Y9" i="19"/>
  <c r="Y21" i="19" s="1"/>
  <c r="S9" i="19"/>
  <c r="Q9" i="19"/>
  <c r="O9" i="19"/>
  <c r="M9" i="19"/>
  <c r="I9" i="19"/>
  <c r="G9" i="19"/>
  <c r="E9" i="19"/>
  <c r="C9" i="19"/>
  <c r="AW56" i="18"/>
  <c r="AW57" i="18" s="1"/>
  <c r="AU56" i="18"/>
  <c r="AU57" i="18" s="1"/>
  <c r="AS56" i="18"/>
  <c r="AS57" i="18" s="1"/>
  <c r="AQ56" i="18"/>
  <c r="AQ57" i="18" s="1"/>
  <c r="AO56" i="18"/>
  <c r="AO57" i="18" s="1"/>
  <c r="AM56" i="18"/>
  <c r="AM57" i="18" s="1"/>
  <c r="AG56" i="18"/>
  <c r="AG57" i="18" s="1"/>
  <c r="AE56" i="18"/>
  <c r="AE57" i="18" s="1"/>
  <c r="AC56" i="18"/>
  <c r="AC57" i="18" s="1"/>
  <c r="AA56" i="18"/>
  <c r="AA57" i="18" s="1"/>
  <c r="Y56" i="18"/>
  <c r="Q56" i="18"/>
  <c r="Q57" i="18" s="1"/>
  <c r="O56" i="18"/>
  <c r="O57" i="18" s="1"/>
  <c r="M56" i="18"/>
  <c r="M57" i="18" s="1"/>
  <c r="J56" i="18"/>
  <c r="J57" i="18" s="1"/>
  <c r="J58" i="18" s="1"/>
  <c r="I56" i="18"/>
  <c r="I57" i="18" s="1"/>
  <c r="H56" i="18"/>
  <c r="H57" i="18" s="1"/>
  <c r="H58" i="18" s="1"/>
  <c r="G56" i="18"/>
  <c r="G57" i="18" s="1"/>
  <c r="F56" i="18"/>
  <c r="F57" i="18" s="1"/>
  <c r="F58" i="18" s="1"/>
  <c r="E56" i="18"/>
  <c r="E57" i="18" s="1"/>
  <c r="D56" i="18"/>
  <c r="D57" i="18" s="1"/>
  <c r="C56" i="18"/>
  <c r="AW54" i="18"/>
  <c r="AU54" i="18"/>
  <c r="AS54" i="18"/>
  <c r="AQ54" i="18"/>
  <c r="AO54" i="18"/>
  <c r="AM54" i="18"/>
  <c r="AG54" i="18"/>
  <c r="AE54" i="18"/>
  <c r="AC54" i="18"/>
  <c r="AA54" i="18"/>
  <c r="Y54" i="18"/>
  <c r="S54" i="18"/>
  <c r="Q54" i="18"/>
  <c r="O54" i="18"/>
  <c r="M54" i="18"/>
  <c r="I54" i="18"/>
  <c r="G54" i="18"/>
  <c r="E54" i="18"/>
  <c r="C54" i="18"/>
  <c r="AW53" i="18"/>
  <c r="AU53" i="18"/>
  <c r="AS53" i="18"/>
  <c r="AQ53" i="18"/>
  <c r="AO53" i="18"/>
  <c r="AM53" i="18"/>
  <c r="AG53" i="18"/>
  <c r="AE53" i="18"/>
  <c r="AC53" i="18"/>
  <c r="AA53" i="18"/>
  <c r="Y53" i="18"/>
  <c r="S53" i="18"/>
  <c r="Q53" i="18"/>
  <c r="O53" i="18"/>
  <c r="M53" i="18"/>
  <c r="I53" i="18"/>
  <c r="G53" i="18"/>
  <c r="E53" i="18"/>
  <c r="C53" i="18"/>
  <c r="AW52" i="18"/>
  <c r="AW55" i="18" s="1"/>
  <c r="AU52" i="18"/>
  <c r="AS52" i="18"/>
  <c r="AQ52" i="18"/>
  <c r="AQ55" i="18" s="1"/>
  <c r="AO52" i="18"/>
  <c r="AO55" i="18" s="1"/>
  <c r="AM52" i="18"/>
  <c r="AM55" i="18" s="1"/>
  <c r="AG52" i="18"/>
  <c r="AE52" i="18"/>
  <c r="AC52" i="18"/>
  <c r="AC55" i="18" s="1"/>
  <c r="AA52" i="18"/>
  <c r="Y52" i="18"/>
  <c r="S52" i="18"/>
  <c r="S55" i="18" s="1"/>
  <c r="Q52" i="18"/>
  <c r="Q55" i="18" s="1"/>
  <c r="O52" i="18"/>
  <c r="O55" i="18" s="1"/>
  <c r="M52" i="18"/>
  <c r="I52" i="18"/>
  <c r="G52" i="18"/>
  <c r="G55" i="18" s="1"/>
  <c r="E52" i="18"/>
  <c r="C52" i="18"/>
  <c r="AW50" i="18"/>
  <c r="AU50" i="18"/>
  <c r="AS50" i="18"/>
  <c r="AQ50" i="18"/>
  <c r="AO50" i="18"/>
  <c r="AM50" i="18"/>
  <c r="AG50" i="18"/>
  <c r="AE50" i="18"/>
  <c r="AC50" i="18"/>
  <c r="AA50" i="18"/>
  <c r="Y50" i="18"/>
  <c r="S50" i="18"/>
  <c r="Q50" i="18"/>
  <c r="O50" i="18"/>
  <c r="M50" i="18"/>
  <c r="I50" i="18"/>
  <c r="G50" i="18"/>
  <c r="E50" i="18"/>
  <c r="C50" i="18"/>
  <c r="AW49" i="18"/>
  <c r="AU49" i="18"/>
  <c r="AS49" i="18"/>
  <c r="AQ49" i="18"/>
  <c r="AO49" i="18"/>
  <c r="AM49" i="18"/>
  <c r="AG49" i="18"/>
  <c r="AE49" i="18"/>
  <c r="AC49" i="18"/>
  <c r="AA49" i="18"/>
  <c r="Y49" i="18"/>
  <c r="S49" i="18"/>
  <c r="Q49" i="18"/>
  <c r="O49" i="18"/>
  <c r="M49" i="18"/>
  <c r="I49" i="18"/>
  <c r="G49" i="18"/>
  <c r="E49" i="18"/>
  <c r="C49" i="18"/>
  <c r="AW48" i="18"/>
  <c r="AU48" i="18"/>
  <c r="AS48" i="18"/>
  <c r="AQ48" i="18"/>
  <c r="AO48" i="18"/>
  <c r="AM48" i="18"/>
  <c r="AG48" i="18"/>
  <c r="AE48" i="18"/>
  <c r="AC48" i="18"/>
  <c r="AA48" i="18"/>
  <c r="Y48" i="18"/>
  <c r="AI48" i="18" s="1"/>
  <c r="S48" i="18"/>
  <c r="Q48" i="18"/>
  <c r="O48" i="18"/>
  <c r="M48" i="18"/>
  <c r="I48" i="18"/>
  <c r="G48" i="18"/>
  <c r="E48" i="18"/>
  <c r="C48" i="18"/>
  <c r="AW47" i="18"/>
  <c r="AU47" i="18"/>
  <c r="AS47" i="18"/>
  <c r="AQ47" i="18"/>
  <c r="AO47" i="18"/>
  <c r="AO51" i="18" s="1"/>
  <c r="AM47" i="18"/>
  <c r="AG47" i="18"/>
  <c r="AE47" i="18"/>
  <c r="AE51" i="18" s="1"/>
  <c r="AC47" i="18"/>
  <c r="AA47" i="18"/>
  <c r="Y47" i="18"/>
  <c r="S47" i="18"/>
  <c r="Q47" i="18"/>
  <c r="Q51" i="18" s="1"/>
  <c r="O47" i="18"/>
  <c r="M47" i="18"/>
  <c r="I47" i="18"/>
  <c r="I51" i="18" s="1"/>
  <c r="G47" i="18"/>
  <c r="E47" i="18"/>
  <c r="C47" i="18"/>
  <c r="AW45" i="18"/>
  <c r="AW46" i="18" s="1"/>
  <c r="AU45" i="18"/>
  <c r="AU46" i="18" s="1"/>
  <c r="AS45" i="18"/>
  <c r="AS46" i="18" s="1"/>
  <c r="AQ45" i="18"/>
  <c r="AQ46" i="18" s="1"/>
  <c r="AO45" i="18"/>
  <c r="AO46" i="18" s="1"/>
  <c r="AM45" i="18"/>
  <c r="AM46" i="18" s="1"/>
  <c r="AG45" i="18"/>
  <c r="AG46" i="18" s="1"/>
  <c r="AE45" i="18"/>
  <c r="AE46" i="18" s="1"/>
  <c r="AC45" i="18"/>
  <c r="AC46" i="18" s="1"/>
  <c r="AA45" i="18"/>
  <c r="AA46" i="18" s="1"/>
  <c r="Y45" i="18"/>
  <c r="S45" i="18"/>
  <c r="S46" i="18" s="1"/>
  <c r="Q45" i="18"/>
  <c r="Q46" i="18" s="1"/>
  <c r="O45" i="18"/>
  <c r="O46" i="18" s="1"/>
  <c r="M45" i="18"/>
  <c r="M46" i="18" s="1"/>
  <c r="I45" i="18"/>
  <c r="I46" i="18" s="1"/>
  <c r="G45" i="18"/>
  <c r="G46" i="18" s="1"/>
  <c r="E45" i="18"/>
  <c r="E46" i="18" s="1"/>
  <c r="C45" i="18"/>
  <c r="AW42" i="18"/>
  <c r="AU42" i="18"/>
  <c r="AS42" i="18"/>
  <c r="AQ42" i="18"/>
  <c r="AO42" i="18"/>
  <c r="AM42" i="18"/>
  <c r="AG42" i="18"/>
  <c r="AE42" i="18"/>
  <c r="AC42" i="18"/>
  <c r="AA42" i="18"/>
  <c r="Y42" i="18"/>
  <c r="S42" i="18"/>
  <c r="Q42" i="18"/>
  <c r="O42" i="18"/>
  <c r="M42" i="18"/>
  <c r="I42" i="18"/>
  <c r="G42" i="18"/>
  <c r="E42" i="18"/>
  <c r="C42" i="18"/>
  <c r="AW41" i="18"/>
  <c r="AU41" i="18"/>
  <c r="AS41" i="18"/>
  <c r="AQ41" i="18"/>
  <c r="AO41" i="18"/>
  <c r="AM41" i="18"/>
  <c r="AG41" i="18"/>
  <c r="AE41" i="18"/>
  <c r="AC41" i="18"/>
  <c r="AA41" i="18"/>
  <c r="Y41" i="18"/>
  <c r="S41" i="18"/>
  <c r="Q41" i="18"/>
  <c r="O41" i="18"/>
  <c r="M41" i="18"/>
  <c r="I41" i="18"/>
  <c r="G41" i="18"/>
  <c r="E41" i="18"/>
  <c r="C41" i="18"/>
  <c r="AW40" i="18"/>
  <c r="AU40" i="18"/>
  <c r="AS40" i="18"/>
  <c r="AQ40" i="18"/>
  <c r="AO40" i="18"/>
  <c r="AM40" i="18"/>
  <c r="AG40" i="18"/>
  <c r="AE40" i="18"/>
  <c r="AC40" i="18"/>
  <c r="AA40" i="18"/>
  <c r="Y40" i="18"/>
  <c r="S40" i="18"/>
  <c r="Q40" i="18"/>
  <c r="O40" i="18"/>
  <c r="M40" i="18"/>
  <c r="I40" i="18"/>
  <c r="G40" i="18"/>
  <c r="E40" i="18"/>
  <c r="C40" i="18"/>
  <c r="AW39" i="18"/>
  <c r="AU39" i="18"/>
  <c r="AS39" i="18"/>
  <c r="AQ39" i="18"/>
  <c r="AO39" i="18"/>
  <c r="AM39" i="18"/>
  <c r="AG39" i="18"/>
  <c r="AE39" i="18"/>
  <c r="AC39" i="18"/>
  <c r="AA39" i="18"/>
  <c r="Y39" i="18"/>
  <c r="S39" i="18"/>
  <c r="Q39" i="18"/>
  <c r="O39" i="18"/>
  <c r="M39" i="18"/>
  <c r="I39" i="18"/>
  <c r="G39" i="18"/>
  <c r="E39" i="18"/>
  <c r="C39" i="18"/>
  <c r="AW38" i="18"/>
  <c r="AU38" i="18"/>
  <c r="AS38" i="18"/>
  <c r="AQ38" i="18"/>
  <c r="AO38" i="18"/>
  <c r="AM38" i="18"/>
  <c r="AG38" i="18"/>
  <c r="AE38" i="18"/>
  <c r="AC38" i="18"/>
  <c r="AA38" i="18"/>
  <c r="Y38" i="18"/>
  <c r="S38" i="18"/>
  <c r="Q38" i="18"/>
  <c r="O38" i="18"/>
  <c r="M38" i="18"/>
  <c r="I38" i="18"/>
  <c r="G38" i="18"/>
  <c r="E38" i="18"/>
  <c r="C38" i="18"/>
  <c r="AW37" i="18"/>
  <c r="AU37" i="18"/>
  <c r="AS37" i="18"/>
  <c r="AQ37" i="18"/>
  <c r="AO37" i="18"/>
  <c r="AM37" i="18"/>
  <c r="AG37" i="18"/>
  <c r="AE37" i="18"/>
  <c r="AC37" i="18"/>
  <c r="AA37" i="18"/>
  <c r="Y37" i="18"/>
  <c r="AI37" i="18" s="1"/>
  <c r="S37" i="18"/>
  <c r="Q37" i="18"/>
  <c r="O37" i="18"/>
  <c r="M37" i="18"/>
  <c r="I37" i="18"/>
  <c r="G37" i="18"/>
  <c r="E37" i="18"/>
  <c r="C37" i="18"/>
  <c r="AW36" i="18"/>
  <c r="AU36" i="18"/>
  <c r="AS36" i="18"/>
  <c r="AQ36" i="18"/>
  <c r="AO36" i="18"/>
  <c r="AM36" i="18"/>
  <c r="AG36" i="18"/>
  <c r="AE36" i="18"/>
  <c r="AC36" i="18"/>
  <c r="AA36" i="18"/>
  <c r="Y36" i="18"/>
  <c r="S36" i="18"/>
  <c r="Q36" i="18"/>
  <c r="O36" i="18"/>
  <c r="M36" i="18"/>
  <c r="I36" i="18"/>
  <c r="G36" i="18"/>
  <c r="E36" i="18"/>
  <c r="C36" i="18"/>
  <c r="AW35" i="18"/>
  <c r="AU35" i="18"/>
  <c r="AS35" i="18"/>
  <c r="AQ35" i="18"/>
  <c r="AO35" i="18"/>
  <c r="AM35" i="18"/>
  <c r="AG35" i="18"/>
  <c r="AE35" i="18"/>
  <c r="AC35" i="18"/>
  <c r="AA35" i="18"/>
  <c r="Y35" i="18"/>
  <c r="AI35" i="18" s="1"/>
  <c r="S35" i="18"/>
  <c r="Q35" i="18"/>
  <c r="O35" i="18"/>
  <c r="M35" i="18"/>
  <c r="I35" i="18"/>
  <c r="G35" i="18"/>
  <c r="E35" i="18"/>
  <c r="C35" i="18"/>
  <c r="AW34" i="18"/>
  <c r="AU34" i="18"/>
  <c r="AS34" i="18"/>
  <c r="AQ34" i="18"/>
  <c r="AO34" i="18"/>
  <c r="AM34" i="18"/>
  <c r="AG34" i="18"/>
  <c r="AE34" i="18"/>
  <c r="AC34" i="18"/>
  <c r="AA34" i="18"/>
  <c r="Y34" i="18"/>
  <c r="S34" i="18"/>
  <c r="Q34" i="18"/>
  <c r="O34" i="18"/>
  <c r="M34" i="18"/>
  <c r="I34" i="18"/>
  <c r="G34" i="18"/>
  <c r="E34" i="18"/>
  <c r="C34" i="18"/>
  <c r="AW33" i="18"/>
  <c r="AU33" i="18"/>
  <c r="AS33" i="18"/>
  <c r="AQ33" i="18"/>
  <c r="AO33" i="18"/>
  <c r="AM33" i="18"/>
  <c r="AG33" i="18"/>
  <c r="AE33" i="18"/>
  <c r="AC33" i="18"/>
  <c r="AA33" i="18"/>
  <c r="Y33" i="18"/>
  <c r="S33" i="18"/>
  <c r="Q33" i="18"/>
  <c r="O33" i="18"/>
  <c r="M33" i="18"/>
  <c r="I33" i="18"/>
  <c r="G33" i="18"/>
  <c r="E33" i="18"/>
  <c r="C33" i="18"/>
  <c r="AW32" i="18"/>
  <c r="AU32" i="18"/>
  <c r="AS32" i="18"/>
  <c r="AQ32" i="18"/>
  <c r="AO32" i="18"/>
  <c r="AM32" i="18"/>
  <c r="AG32" i="18"/>
  <c r="AE32" i="18"/>
  <c r="AC32" i="18"/>
  <c r="AA32" i="18"/>
  <c r="Y32" i="18"/>
  <c r="S32" i="18"/>
  <c r="Q32" i="18"/>
  <c r="O32" i="18"/>
  <c r="M32" i="18"/>
  <c r="I32" i="18"/>
  <c r="G32" i="18"/>
  <c r="E32" i="18"/>
  <c r="C32" i="18"/>
  <c r="AW31" i="18"/>
  <c r="AU31" i="18"/>
  <c r="AS31" i="18"/>
  <c r="AQ31" i="18"/>
  <c r="AO31" i="18"/>
  <c r="AM31" i="18"/>
  <c r="AG31" i="18"/>
  <c r="AE31" i="18"/>
  <c r="AC31" i="18"/>
  <c r="AA31" i="18"/>
  <c r="Y31" i="18"/>
  <c r="S31" i="18"/>
  <c r="Q31" i="18"/>
  <c r="O31" i="18"/>
  <c r="M31" i="18"/>
  <c r="I31" i="18"/>
  <c r="G31" i="18"/>
  <c r="E31" i="18"/>
  <c r="C31" i="18"/>
  <c r="AW30" i="18"/>
  <c r="AU30" i="18"/>
  <c r="AS30" i="18"/>
  <c r="AQ30" i="18"/>
  <c r="AO30" i="18"/>
  <c r="AM30" i="18"/>
  <c r="AG30" i="18"/>
  <c r="AE30" i="18"/>
  <c r="AC30" i="18"/>
  <c r="AA30" i="18"/>
  <c r="Y30" i="18"/>
  <c r="S30" i="18"/>
  <c r="Q30" i="18"/>
  <c r="O30" i="18"/>
  <c r="M30" i="18"/>
  <c r="I30" i="18"/>
  <c r="G30" i="18"/>
  <c r="E30" i="18"/>
  <c r="C30" i="18"/>
  <c r="AW29" i="18"/>
  <c r="AU29" i="18"/>
  <c r="AS29" i="18"/>
  <c r="AQ29" i="18"/>
  <c r="AO29" i="18"/>
  <c r="AM29" i="18"/>
  <c r="AG29" i="18"/>
  <c r="AE29" i="18"/>
  <c r="AC29" i="18"/>
  <c r="AA29" i="18"/>
  <c r="Y29" i="18"/>
  <c r="AI29" i="18" s="1"/>
  <c r="S29" i="18"/>
  <c r="Q29" i="18"/>
  <c r="O29" i="18"/>
  <c r="M29" i="18"/>
  <c r="I29" i="18"/>
  <c r="G29" i="18"/>
  <c r="E29" i="18"/>
  <c r="C29" i="18"/>
  <c r="AW28" i="18"/>
  <c r="AU28" i="18"/>
  <c r="AS28" i="18"/>
  <c r="AQ28" i="18"/>
  <c r="AO28" i="18"/>
  <c r="AM28" i="18"/>
  <c r="AG28" i="18"/>
  <c r="AE28" i="18"/>
  <c r="AC28" i="18"/>
  <c r="AA28" i="18"/>
  <c r="Y28" i="18"/>
  <c r="S28" i="18"/>
  <c r="Q28" i="18"/>
  <c r="O28" i="18"/>
  <c r="M28" i="18"/>
  <c r="I28" i="18"/>
  <c r="G28" i="18"/>
  <c r="E28" i="18"/>
  <c r="C28" i="18"/>
  <c r="AW27" i="18"/>
  <c r="AU27" i="18"/>
  <c r="AS27" i="18"/>
  <c r="AQ27" i="18"/>
  <c r="AO27" i="18"/>
  <c r="AM27" i="18"/>
  <c r="AG27" i="18"/>
  <c r="AE27" i="18"/>
  <c r="AC27" i="18"/>
  <c r="AA27" i="18"/>
  <c r="Y27" i="18"/>
  <c r="S27" i="18"/>
  <c r="Q27" i="18"/>
  <c r="O27" i="18"/>
  <c r="M27" i="18"/>
  <c r="I27" i="18"/>
  <c r="G27" i="18"/>
  <c r="E27" i="18"/>
  <c r="C27" i="18"/>
  <c r="AW26" i="18"/>
  <c r="AU26" i="18"/>
  <c r="AS26" i="18"/>
  <c r="AQ26" i="18"/>
  <c r="AO26" i="18"/>
  <c r="AM26" i="18"/>
  <c r="AG26" i="18"/>
  <c r="AE26" i="18"/>
  <c r="AC26" i="18"/>
  <c r="AA26" i="18"/>
  <c r="Y26" i="18"/>
  <c r="S26" i="18"/>
  <c r="Q26" i="18"/>
  <c r="O26" i="18"/>
  <c r="M26" i="18"/>
  <c r="I26" i="18"/>
  <c r="G26" i="18"/>
  <c r="E26" i="18"/>
  <c r="C26" i="18"/>
  <c r="AW25" i="18"/>
  <c r="AU25" i="18"/>
  <c r="AS25" i="18"/>
  <c r="AQ25" i="18"/>
  <c r="AO25" i="18"/>
  <c r="AM25" i="18"/>
  <c r="AG25" i="18"/>
  <c r="AE25" i="18"/>
  <c r="AC25" i="18"/>
  <c r="AA25" i="18"/>
  <c r="Y25" i="18"/>
  <c r="S25" i="18"/>
  <c r="Q25" i="18"/>
  <c r="O25" i="18"/>
  <c r="M25" i="18"/>
  <c r="I25" i="18"/>
  <c r="G25" i="18"/>
  <c r="E25" i="18"/>
  <c r="C25" i="18"/>
  <c r="AW24" i="18"/>
  <c r="AU24" i="18"/>
  <c r="AS24" i="18"/>
  <c r="AQ24" i="18"/>
  <c r="AO24" i="18"/>
  <c r="AM24" i="18"/>
  <c r="AG24" i="18"/>
  <c r="AE24" i="18"/>
  <c r="AC24" i="18"/>
  <c r="AA24" i="18"/>
  <c r="Y24" i="18"/>
  <c r="AI24" i="18" s="1"/>
  <c r="S24" i="18"/>
  <c r="Q24" i="18"/>
  <c r="O24" i="18"/>
  <c r="M24" i="18"/>
  <c r="I24" i="18"/>
  <c r="G24" i="18"/>
  <c r="E24" i="18"/>
  <c r="C24" i="18"/>
  <c r="AW23" i="18"/>
  <c r="AU23" i="18"/>
  <c r="AS23" i="18"/>
  <c r="AQ23" i="18"/>
  <c r="AO23" i="18"/>
  <c r="AM23" i="18"/>
  <c r="AG23" i="18"/>
  <c r="AE23" i="18"/>
  <c r="AC23" i="18"/>
  <c r="AA23" i="18"/>
  <c r="Y23" i="18"/>
  <c r="S23" i="18"/>
  <c r="Q23" i="18"/>
  <c r="O23" i="18"/>
  <c r="M23" i="18"/>
  <c r="I23" i="18"/>
  <c r="G23" i="18"/>
  <c r="E23" i="18"/>
  <c r="C23" i="18"/>
  <c r="AW22" i="18"/>
  <c r="AU22" i="18"/>
  <c r="AS22" i="18"/>
  <c r="AQ22" i="18"/>
  <c r="AO22" i="18"/>
  <c r="AM22" i="18"/>
  <c r="AM43" i="18" s="1"/>
  <c r="AG22" i="18"/>
  <c r="AE22" i="18"/>
  <c r="AC22" i="18"/>
  <c r="AA22" i="18"/>
  <c r="Y22" i="18"/>
  <c r="S22" i="18"/>
  <c r="Q22" i="18"/>
  <c r="O22" i="18"/>
  <c r="O43" i="18" s="1"/>
  <c r="M22" i="18"/>
  <c r="I22" i="18"/>
  <c r="G22" i="18"/>
  <c r="E22" i="18"/>
  <c r="C22" i="18"/>
  <c r="AW20" i="18"/>
  <c r="AU20" i="18"/>
  <c r="AS20" i="18"/>
  <c r="AQ20" i="18"/>
  <c r="AO20" i="18"/>
  <c r="AM20" i="18"/>
  <c r="AG20" i="18"/>
  <c r="AE20" i="18"/>
  <c r="AC20" i="18"/>
  <c r="AA20" i="18"/>
  <c r="Y20" i="18"/>
  <c r="AI20" i="18" s="1"/>
  <c r="S20" i="18"/>
  <c r="Q20" i="18"/>
  <c r="O20" i="18"/>
  <c r="M20" i="18"/>
  <c r="I20" i="18"/>
  <c r="G20" i="18"/>
  <c r="E20" i="18"/>
  <c r="C20" i="18"/>
  <c r="AW19" i="18"/>
  <c r="AU19" i="18"/>
  <c r="AS19" i="18"/>
  <c r="AQ19" i="18"/>
  <c r="AO19" i="18"/>
  <c r="AM19" i="18"/>
  <c r="AG19" i="18"/>
  <c r="AE19" i="18"/>
  <c r="AC19" i="18"/>
  <c r="AA19" i="18"/>
  <c r="Y19" i="18"/>
  <c r="S19" i="18"/>
  <c r="Q19" i="18"/>
  <c r="O19" i="18"/>
  <c r="M19" i="18"/>
  <c r="I19" i="18"/>
  <c r="G19" i="18"/>
  <c r="E19" i="18"/>
  <c r="C19" i="18"/>
  <c r="AW18" i="18"/>
  <c r="AU18" i="18"/>
  <c r="AS18" i="18"/>
  <c r="AQ18" i="18"/>
  <c r="AO18" i="18"/>
  <c r="AM18" i="18"/>
  <c r="AG18" i="18"/>
  <c r="AE18" i="18"/>
  <c r="AC18" i="18"/>
  <c r="AA18" i="18"/>
  <c r="Y18" i="18"/>
  <c r="S18" i="18"/>
  <c r="Q18" i="18"/>
  <c r="O18" i="18"/>
  <c r="M18" i="18"/>
  <c r="I18" i="18"/>
  <c r="G18" i="18"/>
  <c r="E18" i="18"/>
  <c r="C18" i="18"/>
  <c r="AW17" i="18"/>
  <c r="AU17" i="18"/>
  <c r="AS17" i="18"/>
  <c r="AQ17" i="18"/>
  <c r="AO17" i="18"/>
  <c r="AM17" i="18"/>
  <c r="AG17" i="18"/>
  <c r="AE17" i="18"/>
  <c r="AC17" i="18"/>
  <c r="AA17" i="18"/>
  <c r="Y17" i="18"/>
  <c r="S17" i="18"/>
  <c r="Q17" i="18"/>
  <c r="O17" i="18"/>
  <c r="M17" i="18"/>
  <c r="I17" i="18"/>
  <c r="G17" i="18"/>
  <c r="E17" i="18"/>
  <c r="C17" i="18"/>
  <c r="AW16" i="18"/>
  <c r="AU16" i="18"/>
  <c r="AS16" i="18"/>
  <c r="AQ16" i="18"/>
  <c r="AO16" i="18"/>
  <c r="AM16" i="18"/>
  <c r="AG16" i="18"/>
  <c r="AE16" i="18"/>
  <c r="AC16" i="18"/>
  <c r="AA16" i="18"/>
  <c r="Y16" i="18"/>
  <c r="S16" i="18"/>
  <c r="Q16" i="18"/>
  <c r="O16" i="18"/>
  <c r="M16" i="18"/>
  <c r="I16" i="18"/>
  <c r="G16" i="18"/>
  <c r="E16" i="18"/>
  <c r="C16" i="18"/>
  <c r="AW15" i="18"/>
  <c r="AU15" i="18"/>
  <c r="AS15" i="18"/>
  <c r="AQ15" i="18"/>
  <c r="AO15" i="18"/>
  <c r="AM15" i="18"/>
  <c r="AG15" i="18"/>
  <c r="AE15" i="18"/>
  <c r="AC15" i="18"/>
  <c r="AA15" i="18"/>
  <c r="Y15" i="18"/>
  <c r="AI15" i="18" s="1"/>
  <c r="S15" i="18"/>
  <c r="Q15" i="18"/>
  <c r="O15" i="18"/>
  <c r="M15" i="18"/>
  <c r="I15" i="18"/>
  <c r="G15" i="18"/>
  <c r="E15" i="18"/>
  <c r="C15" i="18"/>
  <c r="AW14" i="18"/>
  <c r="AU14" i="18"/>
  <c r="AS14" i="18"/>
  <c r="AQ14" i="18"/>
  <c r="AO14" i="18"/>
  <c r="AM14" i="18"/>
  <c r="AG14" i="18"/>
  <c r="AE14" i="18"/>
  <c r="AC14" i="18"/>
  <c r="AA14" i="18"/>
  <c r="Y14" i="18"/>
  <c r="S14" i="18"/>
  <c r="Q14" i="18"/>
  <c r="O14" i="18"/>
  <c r="M14" i="18"/>
  <c r="I14" i="18"/>
  <c r="G14" i="18"/>
  <c r="E14" i="18"/>
  <c r="C14" i="18"/>
  <c r="AW13" i="18"/>
  <c r="AU13" i="18"/>
  <c r="AS13" i="18"/>
  <c r="AQ13" i="18"/>
  <c r="AO13" i="18"/>
  <c r="AM13" i="18"/>
  <c r="AG13" i="18"/>
  <c r="AE13" i="18"/>
  <c r="AC13" i="18"/>
  <c r="AA13" i="18"/>
  <c r="Y13" i="18"/>
  <c r="S13" i="18"/>
  <c r="Q13" i="18"/>
  <c r="O13" i="18"/>
  <c r="M13" i="18"/>
  <c r="I13" i="18"/>
  <c r="G13" i="18"/>
  <c r="E13" i="18"/>
  <c r="C13" i="18"/>
  <c r="AW12" i="18"/>
  <c r="AU12" i="18"/>
  <c r="AS12" i="18"/>
  <c r="AQ12" i="18"/>
  <c r="AO12" i="18"/>
  <c r="AM12" i="18"/>
  <c r="AG12" i="18"/>
  <c r="AE12" i="18"/>
  <c r="AC12" i="18"/>
  <c r="AA12" i="18"/>
  <c r="Y12" i="18"/>
  <c r="AI12" i="18" s="1"/>
  <c r="S12" i="18"/>
  <c r="Q12" i="18"/>
  <c r="O12" i="18"/>
  <c r="M12" i="18"/>
  <c r="I12" i="18"/>
  <c r="G12" i="18"/>
  <c r="E12" i="18"/>
  <c r="C12" i="18"/>
  <c r="AW11" i="18"/>
  <c r="AU11" i="18"/>
  <c r="AS11" i="18"/>
  <c r="AQ11" i="18"/>
  <c r="AO11" i="18"/>
  <c r="AM11" i="18"/>
  <c r="AG11" i="18"/>
  <c r="AE11" i="18"/>
  <c r="AC11" i="18"/>
  <c r="AA11" i="18"/>
  <c r="Y11" i="18"/>
  <c r="S11" i="18"/>
  <c r="Q11" i="18"/>
  <c r="O11" i="18"/>
  <c r="M11" i="18"/>
  <c r="I11" i="18"/>
  <c r="G11" i="18"/>
  <c r="E11" i="18"/>
  <c r="C11" i="18"/>
  <c r="AW10" i="18"/>
  <c r="AU10" i="18"/>
  <c r="AS10" i="18"/>
  <c r="AQ10" i="18"/>
  <c r="AO10" i="18"/>
  <c r="AM10" i="18"/>
  <c r="AG10" i="18"/>
  <c r="AE10" i="18"/>
  <c r="AC10" i="18"/>
  <c r="AA10" i="18"/>
  <c r="Y10" i="18"/>
  <c r="AI10" i="18" s="1"/>
  <c r="S10" i="18"/>
  <c r="Q10" i="18"/>
  <c r="O10" i="18"/>
  <c r="M10" i="18"/>
  <c r="I10" i="18"/>
  <c r="G10" i="18"/>
  <c r="E10" i="18"/>
  <c r="C10" i="18"/>
  <c r="AW9" i="18"/>
  <c r="AU9" i="18"/>
  <c r="AU21" i="18" s="1"/>
  <c r="AS9" i="18"/>
  <c r="AQ9" i="18"/>
  <c r="AO9" i="18"/>
  <c r="AM9" i="18"/>
  <c r="AG9" i="18"/>
  <c r="AE9" i="18"/>
  <c r="AC9" i="18"/>
  <c r="AA9" i="18"/>
  <c r="AA21" i="18" s="1"/>
  <c r="Y9" i="18"/>
  <c r="S9" i="18"/>
  <c r="Q9" i="18"/>
  <c r="O9" i="18"/>
  <c r="M9" i="18"/>
  <c r="I9" i="18"/>
  <c r="G9" i="18"/>
  <c r="E9" i="18"/>
  <c r="E21" i="18" s="1"/>
  <c r="C9" i="18"/>
  <c r="AW56" i="17"/>
  <c r="AW57" i="17" s="1"/>
  <c r="AU56" i="17"/>
  <c r="AU57" i="17" s="1"/>
  <c r="AS56" i="17"/>
  <c r="AS57" i="17" s="1"/>
  <c r="AQ56" i="17"/>
  <c r="AQ57" i="17" s="1"/>
  <c r="AO56" i="17"/>
  <c r="AO57" i="17" s="1"/>
  <c r="AM56" i="17"/>
  <c r="AM57" i="17" s="1"/>
  <c r="AG56" i="17"/>
  <c r="AG57" i="17" s="1"/>
  <c r="AE56" i="17"/>
  <c r="AE57" i="17" s="1"/>
  <c r="AC56" i="17"/>
  <c r="AC57" i="17" s="1"/>
  <c r="AA56" i="17"/>
  <c r="AA57" i="17" s="1"/>
  <c r="Y56" i="17"/>
  <c r="S56" i="17"/>
  <c r="S57" i="17" s="1"/>
  <c r="Q56" i="17"/>
  <c r="Q57" i="17" s="1"/>
  <c r="O56" i="17"/>
  <c r="O57" i="17" s="1"/>
  <c r="M56" i="17"/>
  <c r="M57" i="17" s="1"/>
  <c r="J56" i="17"/>
  <c r="J57" i="17" s="1"/>
  <c r="J58" i="17" s="1"/>
  <c r="I56" i="17"/>
  <c r="I57" i="17" s="1"/>
  <c r="H56" i="17"/>
  <c r="H57" i="17" s="1"/>
  <c r="H58" i="17" s="1"/>
  <c r="G56" i="17"/>
  <c r="G57" i="17" s="1"/>
  <c r="F56" i="17"/>
  <c r="F57" i="17" s="1"/>
  <c r="F58" i="17" s="1"/>
  <c r="E56" i="17"/>
  <c r="E57" i="17" s="1"/>
  <c r="D56" i="17"/>
  <c r="D57" i="17" s="1"/>
  <c r="C56" i="17"/>
  <c r="AW54" i="17"/>
  <c r="AU54" i="17"/>
  <c r="AS54" i="17"/>
  <c r="AQ54" i="17"/>
  <c r="AO54" i="17"/>
  <c r="AM54" i="17"/>
  <c r="AG54" i="17"/>
  <c r="AE54" i="17"/>
  <c r="AC54" i="17"/>
  <c r="AA54" i="17"/>
  <c r="Y54" i="17"/>
  <c r="S54" i="17"/>
  <c r="Q54" i="17"/>
  <c r="O54" i="17"/>
  <c r="M54" i="17"/>
  <c r="I54" i="17"/>
  <c r="G54" i="17"/>
  <c r="E54" i="17"/>
  <c r="C54" i="17"/>
  <c r="AW53" i="17"/>
  <c r="AU53" i="17"/>
  <c r="AS53" i="17"/>
  <c r="AQ53" i="17"/>
  <c r="AO53" i="17"/>
  <c r="AM53" i="17"/>
  <c r="AG53" i="17"/>
  <c r="AE53" i="17"/>
  <c r="AC53" i="17"/>
  <c r="AA53" i="17"/>
  <c r="Y53" i="17"/>
  <c r="S53" i="17"/>
  <c r="Q53" i="17"/>
  <c r="O53" i="17"/>
  <c r="M53" i="17"/>
  <c r="I53" i="17"/>
  <c r="G53" i="17"/>
  <c r="E53" i="17"/>
  <c r="C53" i="17"/>
  <c r="AW52" i="17"/>
  <c r="AU52" i="17"/>
  <c r="AU55" i="17" s="1"/>
  <c r="AS52" i="17"/>
  <c r="AS55" i="17" s="1"/>
  <c r="AQ52" i="17"/>
  <c r="AQ55" i="17" s="1"/>
  <c r="AO52" i="17"/>
  <c r="AM52" i="17"/>
  <c r="AG52" i="17"/>
  <c r="AG55" i="17" s="1"/>
  <c r="AE52" i="17"/>
  <c r="AC52" i="17"/>
  <c r="AA52" i="17"/>
  <c r="AA55" i="17" s="1"/>
  <c r="Y52" i="17"/>
  <c r="S52" i="17"/>
  <c r="S55" i="17" s="1"/>
  <c r="Q52" i="17"/>
  <c r="O52" i="17"/>
  <c r="M52" i="17"/>
  <c r="M55" i="17" s="1"/>
  <c r="I52" i="17"/>
  <c r="G52" i="17"/>
  <c r="E52" i="17"/>
  <c r="E55" i="17" s="1"/>
  <c r="C52" i="17"/>
  <c r="AW50" i="17"/>
  <c r="AU50" i="17"/>
  <c r="AS50" i="17"/>
  <c r="AQ50" i="17"/>
  <c r="AO50" i="17"/>
  <c r="AM50" i="17"/>
  <c r="AG50" i="17"/>
  <c r="AE50" i="17"/>
  <c r="AC50" i="17"/>
  <c r="AA50" i="17"/>
  <c r="Y50" i="17"/>
  <c r="S50" i="17"/>
  <c r="Q50" i="17"/>
  <c r="O50" i="17"/>
  <c r="M50" i="17"/>
  <c r="I50" i="17"/>
  <c r="G50" i="17"/>
  <c r="E50" i="17"/>
  <c r="C50" i="17"/>
  <c r="AW49" i="17"/>
  <c r="AU49" i="17"/>
  <c r="AS49" i="17"/>
  <c r="AQ49" i="17"/>
  <c r="AO49" i="17"/>
  <c r="AM49" i="17"/>
  <c r="AG49" i="17"/>
  <c r="AE49" i="17"/>
  <c r="AC49" i="17"/>
  <c r="AA49" i="17"/>
  <c r="Y49" i="17"/>
  <c r="S49" i="17"/>
  <c r="Q49" i="17"/>
  <c r="O49" i="17"/>
  <c r="M49" i="17"/>
  <c r="I49" i="17"/>
  <c r="G49" i="17"/>
  <c r="E49" i="17"/>
  <c r="C49" i="17"/>
  <c r="AW48" i="17"/>
  <c r="AU48" i="17"/>
  <c r="AS48" i="17"/>
  <c r="AQ48" i="17"/>
  <c r="AO48" i="17"/>
  <c r="AM48" i="17"/>
  <c r="AG48" i="17"/>
  <c r="AE48" i="17"/>
  <c r="AC48" i="17"/>
  <c r="AA48" i="17"/>
  <c r="Y48" i="17"/>
  <c r="S48" i="17"/>
  <c r="Q48" i="17"/>
  <c r="O48" i="17"/>
  <c r="M48" i="17"/>
  <c r="I48" i="17"/>
  <c r="G48" i="17"/>
  <c r="E48" i="17"/>
  <c r="C48" i="17"/>
  <c r="AW47" i="17"/>
  <c r="AU47" i="17"/>
  <c r="AS47" i="17"/>
  <c r="AS51" i="17" s="1"/>
  <c r="AQ47" i="17"/>
  <c r="AO47" i="17"/>
  <c r="AM47" i="17"/>
  <c r="AM51" i="17" s="1"/>
  <c r="AG47" i="17"/>
  <c r="AE47" i="17"/>
  <c r="AC47" i="17"/>
  <c r="AA47" i="17"/>
  <c r="Y47" i="17"/>
  <c r="S47" i="17"/>
  <c r="Q47" i="17"/>
  <c r="O47" i="17"/>
  <c r="O51" i="17" s="1"/>
  <c r="M47" i="17"/>
  <c r="I47" i="17"/>
  <c r="G47" i="17"/>
  <c r="E47" i="17"/>
  <c r="C47" i="17"/>
  <c r="AW45" i="17"/>
  <c r="AW46" i="17" s="1"/>
  <c r="AU45" i="17"/>
  <c r="AU46" i="17" s="1"/>
  <c r="AS45" i="17"/>
  <c r="AS46" i="17" s="1"/>
  <c r="AQ45" i="17"/>
  <c r="AQ46" i="17" s="1"/>
  <c r="AO45" i="17"/>
  <c r="AO46" i="17" s="1"/>
  <c r="AM45" i="17"/>
  <c r="AM46" i="17" s="1"/>
  <c r="AG45" i="17"/>
  <c r="AG46" i="17" s="1"/>
  <c r="AE45" i="17"/>
  <c r="AE46" i="17" s="1"/>
  <c r="AC45" i="17"/>
  <c r="AC46" i="17" s="1"/>
  <c r="AA45" i="17"/>
  <c r="AA46" i="17" s="1"/>
  <c r="Y45" i="17"/>
  <c r="S45" i="17"/>
  <c r="S46" i="17" s="1"/>
  <c r="Q45" i="17"/>
  <c r="Q46" i="17" s="1"/>
  <c r="O45" i="17"/>
  <c r="O46" i="17" s="1"/>
  <c r="M45" i="17"/>
  <c r="M46" i="17" s="1"/>
  <c r="I45" i="17"/>
  <c r="I46" i="17" s="1"/>
  <c r="G45" i="17"/>
  <c r="G46" i="17" s="1"/>
  <c r="E45" i="17"/>
  <c r="E46" i="17" s="1"/>
  <c r="C45" i="17"/>
  <c r="AW42" i="17"/>
  <c r="AU42" i="17"/>
  <c r="AS42" i="17"/>
  <c r="AQ42" i="17"/>
  <c r="AO42" i="17"/>
  <c r="AM42" i="17"/>
  <c r="AG42" i="17"/>
  <c r="AE42" i="17"/>
  <c r="AC42" i="17"/>
  <c r="AA42" i="17"/>
  <c r="Y42" i="17"/>
  <c r="S42" i="17"/>
  <c r="Q42" i="17"/>
  <c r="O42" i="17"/>
  <c r="M42" i="17"/>
  <c r="I42" i="17"/>
  <c r="G42" i="17"/>
  <c r="E42" i="17"/>
  <c r="C42" i="17"/>
  <c r="AW41" i="17"/>
  <c r="AU41" i="17"/>
  <c r="AS41" i="17"/>
  <c r="AQ41" i="17"/>
  <c r="AO41" i="17"/>
  <c r="AM41" i="17"/>
  <c r="AG41" i="17"/>
  <c r="AE41" i="17"/>
  <c r="AC41" i="17"/>
  <c r="AA41" i="17"/>
  <c r="Y41" i="17"/>
  <c r="S41" i="17"/>
  <c r="Q41" i="17"/>
  <c r="O41" i="17"/>
  <c r="M41" i="17"/>
  <c r="I41" i="17"/>
  <c r="G41" i="17"/>
  <c r="E41" i="17"/>
  <c r="C41" i="17"/>
  <c r="AW40" i="17"/>
  <c r="AU40" i="17"/>
  <c r="AS40" i="17"/>
  <c r="AQ40" i="17"/>
  <c r="AO40" i="17"/>
  <c r="AM40" i="17"/>
  <c r="AG40" i="17"/>
  <c r="AE40" i="17"/>
  <c r="AC40" i="17"/>
  <c r="AA40" i="17"/>
  <c r="Y40" i="17"/>
  <c r="S40" i="17"/>
  <c r="Q40" i="17"/>
  <c r="O40" i="17"/>
  <c r="M40" i="17"/>
  <c r="I40" i="17"/>
  <c r="G40" i="17"/>
  <c r="E40" i="17"/>
  <c r="C40" i="17"/>
  <c r="AW39" i="17"/>
  <c r="AU39" i="17"/>
  <c r="AS39" i="17"/>
  <c r="AQ39" i="17"/>
  <c r="AO39" i="17"/>
  <c r="AM39" i="17"/>
  <c r="AG39" i="17"/>
  <c r="AE39" i="17"/>
  <c r="AC39" i="17"/>
  <c r="AA39" i="17"/>
  <c r="Y39" i="17"/>
  <c r="S39" i="17"/>
  <c r="Q39" i="17"/>
  <c r="O39" i="17"/>
  <c r="M39" i="17"/>
  <c r="I39" i="17"/>
  <c r="G39" i="17"/>
  <c r="E39" i="17"/>
  <c r="C39" i="17"/>
  <c r="AW38" i="17"/>
  <c r="AU38" i="17"/>
  <c r="AS38" i="17"/>
  <c r="AQ38" i="17"/>
  <c r="AO38" i="17"/>
  <c r="AM38" i="17"/>
  <c r="AG38" i="17"/>
  <c r="AE38" i="17"/>
  <c r="AC38" i="17"/>
  <c r="AA38" i="17"/>
  <c r="Y38" i="17"/>
  <c r="S38" i="17"/>
  <c r="Q38" i="17"/>
  <c r="O38" i="17"/>
  <c r="M38" i="17"/>
  <c r="I38" i="17"/>
  <c r="G38" i="17"/>
  <c r="E38" i="17"/>
  <c r="C38" i="17"/>
  <c r="AW37" i="17"/>
  <c r="AU37" i="17"/>
  <c r="AS37" i="17"/>
  <c r="AQ37" i="17"/>
  <c r="AO37" i="17"/>
  <c r="AM37" i="17"/>
  <c r="AG37" i="17"/>
  <c r="AE37" i="17"/>
  <c r="AC37" i="17"/>
  <c r="AA37" i="17"/>
  <c r="Y37" i="17"/>
  <c r="S37" i="17"/>
  <c r="Q37" i="17"/>
  <c r="O37" i="17"/>
  <c r="M37" i="17"/>
  <c r="I37" i="17"/>
  <c r="G37" i="17"/>
  <c r="E37" i="17"/>
  <c r="C37" i="17"/>
  <c r="AW36" i="17"/>
  <c r="AU36" i="17"/>
  <c r="AS36" i="17"/>
  <c r="AQ36" i="17"/>
  <c r="AO36" i="17"/>
  <c r="AM36" i="17"/>
  <c r="AG36" i="17"/>
  <c r="AE36" i="17"/>
  <c r="AC36" i="17"/>
  <c r="AA36" i="17"/>
  <c r="Y36" i="17"/>
  <c r="S36" i="17"/>
  <c r="Q36" i="17"/>
  <c r="O36" i="17"/>
  <c r="M36" i="17"/>
  <c r="I36" i="17"/>
  <c r="G36" i="17"/>
  <c r="E36" i="17"/>
  <c r="C36" i="17"/>
  <c r="AW35" i="17"/>
  <c r="AU35" i="17"/>
  <c r="AS35" i="17"/>
  <c r="AQ35" i="17"/>
  <c r="AO35" i="17"/>
  <c r="AM35" i="17"/>
  <c r="AG35" i="17"/>
  <c r="AE35" i="17"/>
  <c r="AC35" i="17"/>
  <c r="AA35" i="17"/>
  <c r="Y35" i="17"/>
  <c r="AI35" i="17" s="1"/>
  <c r="S35" i="17"/>
  <c r="Q35" i="17"/>
  <c r="O35" i="17"/>
  <c r="M35" i="17"/>
  <c r="I35" i="17"/>
  <c r="G35" i="17"/>
  <c r="E35" i="17"/>
  <c r="C35" i="17"/>
  <c r="AW34" i="17"/>
  <c r="AU34" i="17"/>
  <c r="AS34" i="17"/>
  <c r="AQ34" i="17"/>
  <c r="AO34" i="17"/>
  <c r="AM34" i="17"/>
  <c r="AG34" i="17"/>
  <c r="AE34" i="17"/>
  <c r="AC34" i="17"/>
  <c r="AA34" i="17"/>
  <c r="Y34" i="17"/>
  <c r="S34" i="17"/>
  <c r="Q34" i="17"/>
  <c r="O34" i="17"/>
  <c r="M34" i="17"/>
  <c r="I34" i="17"/>
  <c r="G34" i="17"/>
  <c r="E34" i="17"/>
  <c r="C34" i="17"/>
  <c r="AW33" i="17"/>
  <c r="AU33" i="17"/>
  <c r="AS33" i="17"/>
  <c r="AQ33" i="17"/>
  <c r="AO33" i="17"/>
  <c r="AM33" i="17"/>
  <c r="AG33" i="17"/>
  <c r="AE33" i="17"/>
  <c r="AC33" i="17"/>
  <c r="AA33" i="17"/>
  <c r="Y33" i="17"/>
  <c r="S33" i="17"/>
  <c r="Q33" i="17"/>
  <c r="O33" i="17"/>
  <c r="M33" i="17"/>
  <c r="I33" i="17"/>
  <c r="G33" i="17"/>
  <c r="E33" i="17"/>
  <c r="C33" i="17"/>
  <c r="AW32" i="17"/>
  <c r="AU32" i="17"/>
  <c r="AS32" i="17"/>
  <c r="AQ32" i="17"/>
  <c r="AO32" i="17"/>
  <c r="AM32" i="17"/>
  <c r="AG32" i="17"/>
  <c r="AE32" i="17"/>
  <c r="AC32" i="17"/>
  <c r="AA32" i="17"/>
  <c r="Y32" i="17"/>
  <c r="S32" i="17"/>
  <c r="Q32" i="17"/>
  <c r="O32" i="17"/>
  <c r="M32" i="17"/>
  <c r="I32" i="17"/>
  <c r="G32" i="17"/>
  <c r="E32" i="17"/>
  <c r="C32" i="17"/>
  <c r="AW31" i="17"/>
  <c r="AU31" i="17"/>
  <c r="AS31" i="17"/>
  <c r="AQ31" i="17"/>
  <c r="AO31" i="17"/>
  <c r="AM31" i="17"/>
  <c r="AG31" i="17"/>
  <c r="AE31" i="17"/>
  <c r="AC31" i="17"/>
  <c r="AA31" i="17"/>
  <c r="Y31" i="17"/>
  <c r="S31" i="17"/>
  <c r="Q31" i="17"/>
  <c r="O31" i="17"/>
  <c r="M31" i="17"/>
  <c r="I31" i="17"/>
  <c r="G31" i="17"/>
  <c r="E31" i="17"/>
  <c r="C31" i="17"/>
  <c r="AW30" i="17"/>
  <c r="AU30" i="17"/>
  <c r="AS30" i="17"/>
  <c r="AQ30" i="17"/>
  <c r="AO30" i="17"/>
  <c r="AM30" i="17"/>
  <c r="AG30" i="17"/>
  <c r="AE30" i="17"/>
  <c r="AC30" i="17"/>
  <c r="AA30" i="17"/>
  <c r="Y30" i="17"/>
  <c r="S30" i="17"/>
  <c r="Q30" i="17"/>
  <c r="O30" i="17"/>
  <c r="M30" i="17"/>
  <c r="I30" i="17"/>
  <c r="G30" i="17"/>
  <c r="E30" i="17"/>
  <c r="C30" i="17"/>
  <c r="AW29" i="17"/>
  <c r="AU29" i="17"/>
  <c r="AS29" i="17"/>
  <c r="AQ29" i="17"/>
  <c r="AO29" i="17"/>
  <c r="AM29" i="17"/>
  <c r="AG29" i="17"/>
  <c r="AE29" i="17"/>
  <c r="AC29" i="17"/>
  <c r="AA29" i="17"/>
  <c r="Y29" i="17"/>
  <c r="S29" i="17"/>
  <c r="Q29" i="17"/>
  <c r="O29" i="17"/>
  <c r="M29" i="17"/>
  <c r="I29" i="17"/>
  <c r="G29" i="17"/>
  <c r="E29" i="17"/>
  <c r="C29" i="17"/>
  <c r="AW28" i="17"/>
  <c r="AU28" i="17"/>
  <c r="AS28" i="17"/>
  <c r="AQ28" i="17"/>
  <c r="AO28" i="17"/>
  <c r="AM28" i="17"/>
  <c r="AG28" i="17"/>
  <c r="AE28" i="17"/>
  <c r="AC28" i="17"/>
  <c r="AA28" i="17"/>
  <c r="Y28" i="17"/>
  <c r="S28" i="17"/>
  <c r="Q28" i="17"/>
  <c r="O28" i="17"/>
  <c r="M28" i="17"/>
  <c r="I28" i="17"/>
  <c r="G28" i="17"/>
  <c r="E28" i="17"/>
  <c r="C28" i="17"/>
  <c r="AW27" i="17"/>
  <c r="AU27" i="17"/>
  <c r="AS27" i="17"/>
  <c r="AQ27" i="17"/>
  <c r="AO27" i="17"/>
  <c r="AM27" i="17"/>
  <c r="AG27" i="17"/>
  <c r="AE27" i="17"/>
  <c r="AC27" i="17"/>
  <c r="AA27" i="17"/>
  <c r="Y27" i="17"/>
  <c r="AI27" i="17" s="1"/>
  <c r="S27" i="17"/>
  <c r="Q27" i="17"/>
  <c r="O27" i="17"/>
  <c r="M27" i="17"/>
  <c r="I27" i="17"/>
  <c r="G27" i="17"/>
  <c r="E27" i="17"/>
  <c r="C27" i="17"/>
  <c r="AW26" i="17"/>
  <c r="AU26" i="17"/>
  <c r="AS26" i="17"/>
  <c r="AQ26" i="17"/>
  <c r="AO26" i="17"/>
  <c r="AM26" i="17"/>
  <c r="AG26" i="17"/>
  <c r="AE26" i="17"/>
  <c r="AC26" i="17"/>
  <c r="AA26" i="17"/>
  <c r="Y26" i="17"/>
  <c r="S26" i="17"/>
  <c r="Q26" i="17"/>
  <c r="O26" i="17"/>
  <c r="M26" i="17"/>
  <c r="I26" i="17"/>
  <c r="G26" i="17"/>
  <c r="E26" i="17"/>
  <c r="C26" i="17"/>
  <c r="AW25" i="17"/>
  <c r="AU25" i="17"/>
  <c r="AS25" i="17"/>
  <c r="AQ25" i="17"/>
  <c r="AO25" i="17"/>
  <c r="AM25" i="17"/>
  <c r="AG25" i="17"/>
  <c r="AE25" i="17"/>
  <c r="AC25" i="17"/>
  <c r="AA25" i="17"/>
  <c r="Y25" i="17"/>
  <c r="S25" i="17"/>
  <c r="Q25" i="17"/>
  <c r="O25" i="17"/>
  <c r="M25" i="17"/>
  <c r="I25" i="17"/>
  <c r="G25" i="17"/>
  <c r="E25" i="17"/>
  <c r="C25" i="17"/>
  <c r="AW24" i="17"/>
  <c r="AU24" i="17"/>
  <c r="AS24" i="17"/>
  <c r="AQ24" i="17"/>
  <c r="AO24" i="17"/>
  <c r="AM24" i="17"/>
  <c r="AG24" i="17"/>
  <c r="AE24" i="17"/>
  <c r="AC24" i="17"/>
  <c r="AA24" i="17"/>
  <c r="Y24" i="17"/>
  <c r="S24" i="17"/>
  <c r="Q24" i="17"/>
  <c r="O24" i="17"/>
  <c r="M24" i="17"/>
  <c r="I24" i="17"/>
  <c r="G24" i="17"/>
  <c r="E24" i="17"/>
  <c r="C24" i="17"/>
  <c r="AW23" i="17"/>
  <c r="AU23" i="17"/>
  <c r="AS23" i="17"/>
  <c r="AQ23" i="17"/>
  <c r="AO23" i="17"/>
  <c r="AM23" i="17"/>
  <c r="AG23" i="17"/>
  <c r="AE23" i="17"/>
  <c r="AC23" i="17"/>
  <c r="AA23" i="17"/>
  <c r="Y23" i="17"/>
  <c r="S23" i="17"/>
  <c r="Q23" i="17"/>
  <c r="O23" i="17"/>
  <c r="M23" i="17"/>
  <c r="I23" i="17"/>
  <c r="G23" i="17"/>
  <c r="E23" i="17"/>
  <c r="C23" i="17"/>
  <c r="AW22" i="17"/>
  <c r="AU22" i="17"/>
  <c r="AS22" i="17"/>
  <c r="AQ22" i="17"/>
  <c r="AQ43" i="17" s="1"/>
  <c r="AO22" i="17"/>
  <c r="AM22" i="17"/>
  <c r="AG22" i="17"/>
  <c r="AE22" i="17"/>
  <c r="AC22" i="17"/>
  <c r="AA22" i="17"/>
  <c r="Y22" i="17"/>
  <c r="S22" i="17"/>
  <c r="S43" i="17" s="1"/>
  <c r="Q22" i="17"/>
  <c r="O22" i="17"/>
  <c r="M22" i="17"/>
  <c r="I22" i="17"/>
  <c r="G22" i="17"/>
  <c r="E22" i="17"/>
  <c r="C22" i="17"/>
  <c r="AW20" i="17"/>
  <c r="AU20" i="17"/>
  <c r="AS20" i="17"/>
  <c r="AQ20" i="17"/>
  <c r="AO20" i="17"/>
  <c r="AM20" i="17"/>
  <c r="AG20" i="17"/>
  <c r="AE20" i="17"/>
  <c r="AC20" i="17"/>
  <c r="AA20" i="17"/>
  <c r="Y20" i="17"/>
  <c r="S20" i="17"/>
  <c r="Q20" i="17"/>
  <c r="O20" i="17"/>
  <c r="M20" i="17"/>
  <c r="I20" i="17"/>
  <c r="G20" i="17"/>
  <c r="E20" i="17"/>
  <c r="C20" i="17"/>
  <c r="AW19" i="17"/>
  <c r="AU19" i="17"/>
  <c r="AS19" i="17"/>
  <c r="AQ19" i="17"/>
  <c r="AO19" i="17"/>
  <c r="AM19" i="17"/>
  <c r="AG19" i="17"/>
  <c r="AE19" i="17"/>
  <c r="AC19" i="17"/>
  <c r="AA19" i="17"/>
  <c r="Y19" i="17"/>
  <c r="S19" i="17"/>
  <c r="Q19" i="17"/>
  <c r="O19" i="17"/>
  <c r="M19" i="17"/>
  <c r="I19" i="17"/>
  <c r="G19" i="17"/>
  <c r="E19" i="17"/>
  <c r="C19" i="17"/>
  <c r="AW18" i="17"/>
  <c r="AU18" i="17"/>
  <c r="AS18" i="17"/>
  <c r="AQ18" i="17"/>
  <c r="AO18" i="17"/>
  <c r="AM18" i="17"/>
  <c r="AG18" i="17"/>
  <c r="AE18" i="17"/>
  <c r="AC18" i="17"/>
  <c r="AA18" i="17"/>
  <c r="Y18" i="17"/>
  <c r="AI18" i="17" s="1"/>
  <c r="S18" i="17"/>
  <c r="Q18" i="17"/>
  <c r="O18" i="17"/>
  <c r="M18" i="17"/>
  <c r="I18" i="17"/>
  <c r="G18" i="17"/>
  <c r="E18" i="17"/>
  <c r="C18" i="17"/>
  <c r="AW17" i="17"/>
  <c r="AU17" i="17"/>
  <c r="AS17" i="17"/>
  <c r="AQ17" i="17"/>
  <c r="AO17" i="17"/>
  <c r="AM17" i="17"/>
  <c r="AG17" i="17"/>
  <c r="AE17" i="17"/>
  <c r="AC17" i="17"/>
  <c r="AA17" i="17"/>
  <c r="Y17" i="17"/>
  <c r="S17" i="17"/>
  <c r="Q17" i="17"/>
  <c r="O17" i="17"/>
  <c r="M17" i="17"/>
  <c r="I17" i="17"/>
  <c r="G17" i="17"/>
  <c r="E17" i="17"/>
  <c r="C17" i="17"/>
  <c r="AW16" i="17"/>
  <c r="AU16" i="17"/>
  <c r="AS16" i="17"/>
  <c r="AQ16" i="17"/>
  <c r="AO16" i="17"/>
  <c r="AM16" i="17"/>
  <c r="AG16" i="17"/>
  <c r="AE16" i="17"/>
  <c r="AC16" i="17"/>
  <c r="AA16" i="17"/>
  <c r="Y16" i="17"/>
  <c r="S16" i="17"/>
  <c r="Q16" i="17"/>
  <c r="O16" i="17"/>
  <c r="M16" i="17"/>
  <c r="I16" i="17"/>
  <c r="G16" i="17"/>
  <c r="E16" i="17"/>
  <c r="C16" i="17"/>
  <c r="AW15" i="17"/>
  <c r="AU15" i="17"/>
  <c r="AS15" i="17"/>
  <c r="AQ15" i="17"/>
  <c r="AO15" i="17"/>
  <c r="AM15" i="17"/>
  <c r="AG15" i="17"/>
  <c r="AE15" i="17"/>
  <c r="AC15" i="17"/>
  <c r="AA15" i="17"/>
  <c r="Y15" i="17"/>
  <c r="S15" i="17"/>
  <c r="Q15" i="17"/>
  <c r="O15" i="17"/>
  <c r="M15" i="17"/>
  <c r="I15" i="17"/>
  <c r="G15" i="17"/>
  <c r="E15" i="17"/>
  <c r="C15" i="17"/>
  <c r="AW14" i="17"/>
  <c r="AU14" i="17"/>
  <c r="AS14" i="17"/>
  <c r="AQ14" i="17"/>
  <c r="AO14" i="17"/>
  <c r="AM14" i="17"/>
  <c r="AG14" i="17"/>
  <c r="AE14" i="17"/>
  <c r="AC14" i="17"/>
  <c r="AA14" i="17"/>
  <c r="Y14" i="17"/>
  <c r="S14" i="17"/>
  <c r="Q14" i="17"/>
  <c r="O14" i="17"/>
  <c r="M14" i="17"/>
  <c r="I14" i="17"/>
  <c r="G14" i="17"/>
  <c r="E14" i="17"/>
  <c r="C14" i="17"/>
  <c r="AW13" i="17"/>
  <c r="AU13" i="17"/>
  <c r="AS13" i="17"/>
  <c r="AQ13" i="17"/>
  <c r="AO13" i="17"/>
  <c r="AM13" i="17"/>
  <c r="AG13" i="17"/>
  <c r="AE13" i="17"/>
  <c r="AC13" i="17"/>
  <c r="AA13" i="17"/>
  <c r="Y13" i="17"/>
  <c r="AI13" i="17" s="1"/>
  <c r="S13" i="17"/>
  <c r="Q13" i="17"/>
  <c r="O13" i="17"/>
  <c r="M13" i="17"/>
  <c r="I13" i="17"/>
  <c r="G13" i="17"/>
  <c r="E13" i="17"/>
  <c r="C13" i="17"/>
  <c r="AW12" i="17"/>
  <c r="AU12" i="17"/>
  <c r="AS12" i="17"/>
  <c r="AQ12" i="17"/>
  <c r="AO12" i="17"/>
  <c r="AM12" i="17"/>
  <c r="AG12" i="17"/>
  <c r="AE12" i="17"/>
  <c r="AC12" i="17"/>
  <c r="AA12" i="17"/>
  <c r="Y12" i="17"/>
  <c r="S12" i="17"/>
  <c r="Q12" i="17"/>
  <c r="O12" i="17"/>
  <c r="M12" i="17"/>
  <c r="I12" i="17"/>
  <c r="G12" i="17"/>
  <c r="E12" i="17"/>
  <c r="C12" i="17"/>
  <c r="AW11" i="17"/>
  <c r="AU11" i="17"/>
  <c r="AS11" i="17"/>
  <c r="AQ11" i="17"/>
  <c r="AO11" i="17"/>
  <c r="AM11" i="17"/>
  <c r="AG11" i="17"/>
  <c r="AE11" i="17"/>
  <c r="AC11" i="17"/>
  <c r="AA11" i="17"/>
  <c r="Y11" i="17"/>
  <c r="S11" i="17"/>
  <c r="Q11" i="17"/>
  <c r="O11" i="17"/>
  <c r="M11" i="17"/>
  <c r="I11" i="17"/>
  <c r="G11" i="17"/>
  <c r="E11" i="17"/>
  <c r="C11" i="17"/>
  <c r="AW10" i="17"/>
  <c r="AU10" i="17"/>
  <c r="AS10" i="17"/>
  <c r="AQ10" i="17"/>
  <c r="AO10" i="17"/>
  <c r="AM10" i="17"/>
  <c r="AG10" i="17"/>
  <c r="AE10" i="17"/>
  <c r="AC10" i="17"/>
  <c r="AA10" i="17"/>
  <c r="Y10" i="17"/>
  <c r="AI10" i="17" s="1"/>
  <c r="S10" i="17"/>
  <c r="Q10" i="17"/>
  <c r="O10" i="17"/>
  <c r="M10" i="17"/>
  <c r="I10" i="17"/>
  <c r="G10" i="17"/>
  <c r="E10" i="17"/>
  <c r="C10" i="17"/>
  <c r="AW9" i="17"/>
  <c r="AU9" i="17"/>
  <c r="AS9" i="17"/>
  <c r="AQ9" i="17"/>
  <c r="AO9" i="17"/>
  <c r="AM9" i="17"/>
  <c r="AG9" i="17"/>
  <c r="AE9" i="17"/>
  <c r="AE21" i="17" s="1"/>
  <c r="AC9" i="17"/>
  <c r="AA9" i="17"/>
  <c r="Y9" i="17"/>
  <c r="S9" i="17"/>
  <c r="Q9" i="17"/>
  <c r="O9" i="17"/>
  <c r="M9" i="17"/>
  <c r="I9" i="17"/>
  <c r="I21" i="17" s="1"/>
  <c r="G9" i="17"/>
  <c r="E9" i="17"/>
  <c r="C9" i="17"/>
  <c r="AW56" i="16"/>
  <c r="AW57" i="16" s="1"/>
  <c r="AU56" i="16"/>
  <c r="AU57" i="16" s="1"/>
  <c r="AS56" i="16"/>
  <c r="AS57" i="16" s="1"/>
  <c r="AQ56" i="16"/>
  <c r="AQ57" i="16" s="1"/>
  <c r="AO56" i="16"/>
  <c r="AO57" i="16" s="1"/>
  <c r="AM56" i="16"/>
  <c r="AM57" i="16" s="1"/>
  <c r="AG56" i="16"/>
  <c r="AG57" i="16" s="1"/>
  <c r="AE56" i="16"/>
  <c r="AE57" i="16" s="1"/>
  <c r="AC56" i="16"/>
  <c r="AC57" i="16" s="1"/>
  <c r="AA56" i="16"/>
  <c r="AA57" i="16" s="1"/>
  <c r="Y56" i="16"/>
  <c r="S56" i="16"/>
  <c r="S57" i="16" s="1"/>
  <c r="Q56" i="16"/>
  <c r="Q57" i="16" s="1"/>
  <c r="O56" i="16"/>
  <c r="O57" i="16" s="1"/>
  <c r="M56" i="16"/>
  <c r="M57" i="16" s="1"/>
  <c r="J56" i="16"/>
  <c r="J57" i="16" s="1"/>
  <c r="J58" i="16" s="1"/>
  <c r="I56" i="16"/>
  <c r="I57" i="16" s="1"/>
  <c r="H56" i="16"/>
  <c r="H57" i="16" s="1"/>
  <c r="H58" i="16" s="1"/>
  <c r="G56" i="16"/>
  <c r="G57" i="16" s="1"/>
  <c r="F56" i="16"/>
  <c r="F57" i="16" s="1"/>
  <c r="F58" i="16" s="1"/>
  <c r="E56" i="16"/>
  <c r="E57" i="16" s="1"/>
  <c r="D56" i="16"/>
  <c r="D57" i="16" s="1"/>
  <c r="C56" i="16"/>
  <c r="AW54" i="16"/>
  <c r="AU54" i="16"/>
  <c r="AS54" i="16"/>
  <c r="AQ54" i="16"/>
  <c r="AO54" i="16"/>
  <c r="AM54" i="16"/>
  <c r="AG54" i="16"/>
  <c r="AE54" i="16"/>
  <c r="AC54" i="16"/>
  <c r="AA54" i="16"/>
  <c r="Y54" i="16"/>
  <c r="S54" i="16"/>
  <c r="Q54" i="16"/>
  <c r="O54" i="16"/>
  <c r="M54" i="16"/>
  <c r="I54" i="16"/>
  <c r="G54" i="16"/>
  <c r="E54" i="16"/>
  <c r="C54" i="16"/>
  <c r="AW53" i="16"/>
  <c r="AU53" i="16"/>
  <c r="AS53" i="16"/>
  <c r="AQ53" i="16"/>
  <c r="AO53" i="16"/>
  <c r="AM53" i="16"/>
  <c r="AG53" i="16"/>
  <c r="AE53" i="16"/>
  <c r="AC53" i="16"/>
  <c r="AA53" i="16"/>
  <c r="Y53" i="16"/>
  <c r="AI53" i="16" s="1"/>
  <c r="S53" i="16"/>
  <c r="Q53" i="16"/>
  <c r="O53" i="16"/>
  <c r="M53" i="16"/>
  <c r="I53" i="16"/>
  <c r="G53" i="16"/>
  <c r="E53" i="16"/>
  <c r="C53" i="16"/>
  <c r="AW52" i="16"/>
  <c r="AW55" i="16" s="1"/>
  <c r="AU52" i="16"/>
  <c r="AU55" i="16" s="1"/>
  <c r="AS52" i="16"/>
  <c r="AQ52" i="16"/>
  <c r="AO52" i="16"/>
  <c r="AO55" i="16" s="1"/>
  <c r="AM52" i="16"/>
  <c r="AG52" i="16"/>
  <c r="AE52" i="16"/>
  <c r="AE55" i="16" s="1"/>
  <c r="AC52" i="16"/>
  <c r="AC55" i="16" s="1"/>
  <c r="AA52" i="16"/>
  <c r="AA55" i="16" s="1"/>
  <c r="Y52" i="16"/>
  <c r="S52" i="16"/>
  <c r="Q52" i="16"/>
  <c r="Q55" i="16" s="1"/>
  <c r="O52" i="16"/>
  <c r="M52" i="16"/>
  <c r="I52" i="16"/>
  <c r="I55" i="16" s="1"/>
  <c r="G52" i="16"/>
  <c r="G55" i="16" s="1"/>
  <c r="E52" i="16"/>
  <c r="E55" i="16" s="1"/>
  <c r="C52" i="16"/>
  <c r="AW50" i="16"/>
  <c r="AU50" i="16"/>
  <c r="AS50" i="16"/>
  <c r="AQ50" i="16"/>
  <c r="AO50" i="16"/>
  <c r="AM50" i="16"/>
  <c r="AG50" i="16"/>
  <c r="AE50" i="16"/>
  <c r="AC50" i="16"/>
  <c r="AA50" i="16"/>
  <c r="Y50" i="16"/>
  <c r="S50" i="16"/>
  <c r="Q50" i="16"/>
  <c r="O50" i="16"/>
  <c r="M50" i="16"/>
  <c r="I50" i="16"/>
  <c r="G50" i="16"/>
  <c r="E50" i="16"/>
  <c r="C50" i="16"/>
  <c r="AW49" i="16"/>
  <c r="AU49" i="16"/>
  <c r="AS49" i="16"/>
  <c r="AQ49" i="16"/>
  <c r="AO49" i="16"/>
  <c r="AM49" i="16"/>
  <c r="AG49" i="16"/>
  <c r="AE49" i="16"/>
  <c r="AC49" i="16"/>
  <c r="AA49" i="16"/>
  <c r="Y49" i="16"/>
  <c r="S49" i="16"/>
  <c r="Q49" i="16"/>
  <c r="O49" i="16"/>
  <c r="M49" i="16"/>
  <c r="I49" i="16"/>
  <c r="G49" i="16"/>
  <c r="E49" i="16"/>
  <c r="C49" i="16"/>
  <c r="AW48" i="16"/>
  <c r="AU48" i="16"/>
  <c r="AS48" i="16"/>
  <c r="AQ48" i="16"/>
  <c r="AO48" i="16"/>
  <c r="AM48" i="16"/>
  <c r="AG48" i="16"/>
  <c r="AE48" i="16"/>
  <c r="AC48" i="16"/>
  <c r="AA48" i="16"/>
  <c r="Y48" i="16"/>
  <c r="S48" i="16"/>
  <c r="Q48" i="16"/>
  <c r="O48" i="16"/>
  <c r="M48" i="16"/>
  <c r="I48" i="16"/>
  <c r="G48" i="16"/>
  <c r="E48" i="16"/>
  <c r="C48" i="16"/>
  <c r="AW47" i="16"/>
  <c r="AW51" i="16" s="1"/>
  <c r="AU47" i="16"/>
  <c r="AS47" i="16"/>
  <c r="AQ47" i="16"/>
  <c r="AQ51" i="16" s="1"/>
  <c r="AO47" i="16"/>
  <c r="AM47" i="16"/>
  <c r="AG47" i="16"/>
  <c r="AE47" i="16"/>
  <c r="AC47" i="16"/>
  <c r="AC51" i="16" s="1"/>
  <c r="AA47" i="16"/>
  <c r="Y47" i="16"/>
  <c r="S47" i="16"/>
  <c r="S51" i="16" s="1"/>
  <c r="Q47" i="16"/>
  <c r="O47" i="16"/>
  <c r="M47" i="16"/>
  <c r="I47" i="16"/>
  <c r="G47" i="16"/>
  <c r="G51" i="16" s="1"/>
  <c r="E47" i="16"/>
  <c r="C47" i="16"/>
  <c r="AW45" i="16"/>
  <c r="AW46" i="16" s="1"/>
  <c r="AU45" i="16"/>
  <c r="AU46" i="16" s="1"/>
  <c r="AS45" i="16"/>
  <c r="AS46" i="16" s="1"/>
  <c r="AQ45" i="16"/>
  <c r="AQ46" i="16" s="1"/>
  <c r="AO45" i="16"/>
  <c r="AO46" i="16" s="1"/>
  <c r="AM45" i="16"/>
  <c r="AM46" i="16" s="1"/>
  <c r="AG45" i="16"/>
  <c r="AG46" i="16" s="1"/>
  <c r="AE45" i="16"/>
  <c r="AE46" i="16" s="1"/>
  <c r="AC45" i="16"/>
  <c r="AC46" i="16" s="1"/>
  <c r="AA45" i="16"/>
  <c r="AA46" i="16" s="1"/>
  <c r="Y45" i="16"/>
  <c r="S45" i="16"/>
  <c r="S46" i="16" s="1"/>
  <c r="Q45" i="16"/>
  <c r="Q46" i="16" s="1"/>
  <c r="O45" i="16"/>
  <c r="O46" i="16" s="1"/>
  <c r="M45" i="16"/>
  <c r="M46" i="16" s="1"/>
  <c r="I45" i="16"/>
  <c r="I46" i="16" s="1"/>
  <c r="G45" i="16"/>
  <c r="G46" i="16" s="1"/>
  <c r="E45" i="16"/>
  <c r="E46" i="16" s="1"/>
  <c r="C45" i="16"/>
  <c r="AW42" i="16"/>
  <c r="AU42" i="16"/>
  <c r="AS42" i="16"/>
  <c r="AQ42" i="16"/>
  <c r="AO42" i="16"/>
  <c r="AM42" i="16"/>
  <c r="AG42" i="16"/>
  <c r="AE42" i="16"/>
  <c r="AC42" i="16"/>
  <c r="AA42" i="16"/>
  <c r="Y42" i="16"/>
  <c r="S42" i="16"/>
  <c r="Q42" i="16"/>
  <c r="O42" i="16"/>
  <c r="M42" i="16"/>
  <c r="I42" i="16"/>
  <c r="G42" i="16"/>
  <c r="E42" i="16"/>
  <c r="C42" i="16"/>
  <c r="AW41" i="16"/>
  <c r="AU41" i="16"/>
  <c r="AS41" i="16"/>
  <c r="AQ41" i="16"/>
  <c r="AO41" i="16"/>
  <c r="AM41" i="16"/>
  <c r="AG41" i="16"/>
  <c r="AE41" i="16"/>
  <c r="AC41" i="16"/>
  <c r="AA41" i="16"/>
  <c r="Y41" i="16"/>
  <c r="AI41" i="16" s="1"/>
  <c r="S41" i="16"/>
  <c r="Q41" i="16"/>
  <c r="O41" i="16"/>
  <c r="M41" i="16"/>
  <c r="I41" i="16"/>
  <c r="G41" i="16"/>
  <c r="E41" i="16"/>
  <c r="C41" i="16"/>
  <c r="AW40" i="16"/>
  <c r="AU40" i="16"/>
  <c r="AS40" i="16"/>
  <c r="AQ40" i="16"/>
  <c r="AO40" i="16"/>
  <c r="AM40" i="16"/>
  <c r="AG40" i="16"/>
  <c r="AE40" i="16"/>
  <c r="AC40" i="16"/>
  <c r="AA40" i="16"/>
  <c r="Y40" i="16"/>
  <c r="S40" i="16"/>
  <c r="Q40" i="16"/>
  <c r="O40" i="16"/>
  <c r="M40" i="16"/>
  <c r="I40" i="16"/>
  <c r="G40" i="16"/>
  <c r="E40" i="16"/>
  <c r="C40" i="16"/>
  <c r="AW39" i="16"/>
  <c r="AU39" i="16"/>
  <c r="AS39" i="16"/>
  <c r="AQ39" i="16"/>
  <c r="AO39" i="16"/>
  <c r="AM39" i="16"/>
  <c r="AG39" i="16"/>
  <c r="AE39" i="16"/>
  <c r="AC39" i="16"/>
  <c r="AA39" i="16"/>
  <c r="Y39" i="16"/>
  <c r="S39" i="16"/>
  <c r="Q39" i="16"/>
  <c r="O39" i="16"/>
  <c r="M39" i="16"/>
  <c r="I39" i="16"/>
  <c r="G39" i="16"/>
  <c r="E39" i="16"/>
  <c r="C39" i="16"/>
  <c r="AW38" i="16"/>
  <c r="AU38" i="16"/>
  <c r="AS38" i="16"/>
  <c r="AQ38" i="16"/>
  <c r="AO38" i="16"/>
  <c r="AM38" i="16"/>
  <c r="AG38" i="16"/>
  <c r="AE38" i="16"/>
  <c r="AC38" i="16"/>
  <c r="AA38" i="16"/>
  <c r="Y38" i="16"/>
  <c r="S38" i="16"/>
  <c r="Q38" i="16"/>
  <c r="O38" i="16"/>
  <c r="M38" i="16"/>
  <c r="I38" i="16"/>
  <c r="G38" i="16"/>
  <c r="E38" i="16"/>
  <c r="C38" i="16"/>
  <c r="AW37" i="16"/>
  <c r="AU37" i="16"/>
  <c r="AS37" i="16"/>
  <c r="AQ37" i="16"/>
  <c r="AO37" i="16"/>
  <c r="AM37" i="16"/>
  <c r="AG37" i="16"/>
  <c r="AE37" i="16"/>
  <c r="AC37" i="16"/>
  <c r="AA37" i="16"/>
  <c r="Y37" i="16"/>
  <c r="S37" i="16"/>
  <c r="Q37" i="16"/>
  <c r="O37" i="16"/>
  <c r="M37" i="16"/>
  <c r="I37" i="16"/>
  <c r="G37" i="16"/>
  <c r="E37" i="16"/>
  <c r="C37" i="16"/>
  <c r="AW36" i="16"/>
  <c r="AU36" i="16"/>
  <c r="AS36" i="16"/>
  <c r="AQ36" i="16"/>
  <c r="AO36" i="16"/>
  <c r="AM36" i="16"/>
  <c r="AG36" i="16"/>
  <c r="AE36" i="16"/>
  <c r="AC36" i="16"/>
  <c r="AA36" i="16"/>
  <c r="Y36" i="16"/>
  <c r="AI36" i="16" s="1"/>
  <c r="S36" i="16"/>
  <c r="Q36" i="16"/>
  <c r="O36" i="16"/>
  <c r="M36" i="16"/>
  <c r="I36" i="16"/>
  <c r="G36" i="16"/>
  <c r="E36" i="16"/>
  <c r="C36" i="16"/>
  <c r="AW35" i="16"/>
  <c r="AU35" i="16"/>
  <c r="AS35" i="16"/>
  <c r="AQ35" i="16"/>
  <c r="AO35" i="16"/>
  <c r="AM35" i="16"/>
  <c r="AG35" i="16"/>
  <c r="AE35" i="16"/>
  <c r="AC35" i="16"/>
  <c r="AA35" i="16"/>
  <c r="Y35" i="16"/>
  <c r="S35" i="16"/>
  <c r="Q35" i="16"/>
  <c r="O35" i="16"/>
  <c r="M35" i="16"/>
  <c r="I35" i="16"/>
  <c r="G35" i="16"/>
  <c r="E35" i="16"/>
  <c r="C35" i="16"/>
  <c r="AW34" i="16"/>
  <c r="AU34" i="16"/>
  <c r="AS34" i="16"/>
  <c r="AQ34" i="16"/>
  <c r="AO34" i="16"/>
  <c r="AM34" i="16"/>
  <c r="AG34" i="16"/>
  <c r="AE34" i="16"/>
  <c r="AC34" i="16"/>
  <c r="AA34" i="16"/>
  <c r="Y34" i="16"/>
  <c r="S34" i="16"/>
  <c r="Q34" i="16"/>
  <c r="O34" i="16"/>
  <c r="M34" i="16"/>
  <c r="I34" i="16"/>
  <c r="G34" i="16"/>
  <c r="E34" i="16"/>
  <c r="C34" i="16"/>
  <c r="AW33" i="16"/>
  <c r="AU33" i="16"/>
  <c r="AS33" i="16"/>
  <c r="AQ33" i="16"/>
  <c r="AO33" i="16"/>
  <c r="AM33" i="16"/>
  <c r="AG33" i="16"/>
  <c r="AE33" i="16"/>
  <c r="AC33" i="16"/>
  <c r="AA33" i="16"/>
  <c r="Y33" i="16"/>
  <c r="AI33" i="16" s="1"/>
  <c r="S33" i="16"/>
  <c r="Q33" i="16"/>
  <c r="O33" i="16"/>
  <c r="M33" i="16"/>
  <c r="I33" i="16"/>
  <c r="G33" i="16"/>
  <c r="E33" i="16"/>
  <c r="C33" i="16"/>
  <c r="AW32" i="16"/>
  <c r="AU32" i="16"/>
  <c r="AS32" i="16"/>
  <c r="AQ32" i="16"/>
  <c r="AO32" i="16"/>
  <c r="AM32" i="16"/>
  <c r="AG32" i="16"/>
  <c r="AE32" i="16"/>
  <c r="AC32" i="16"/>
  <c r="AA32" i="16"/>
  <c r="Y32" i="16"/>
  <c r="S32" i="16"/>
  <c r="Q32" i="16"/>
  <c r="O32" i="16"/>
  <c r="M32" i="16"/>
  <c r="I32" i="16"/>
  <c r="G32" i="16"/>
  <c r="E32" i="16"/>
  <c r="C32" i="16"/>
  <c r="AW31" i="16"/>
  <c r="AU31" i="16"/>
  <c r="AS31" i="16"/>
  <c r="AQ31" i="16"/>
  <c r="AO31" i="16"/>
  <c r="AM31" i="16"/>
  <c r="AG31" i="16"/>
  <c r="AE31" i="16"/>
  <c r="AC31" i="16"/>
  <c r="AA31" i="16"/>
  <c r="Y31" i="16"/>
  <c r="S31" i="16"/>
  <c r="Q31" i="16"/>
  <c r="O31" i="16"/>
  <c r="M31" i="16"/>
  <c r="I31" i="16"/>
  <c r="G31" i="16"/>
  <c r="E31" i="16"/>
  <c r="C31" i="16"/>
  <c r="AW30" i="16"/>
  <c r="AU30" i="16"/>
  <c r="AS30" i="16"/>
  <c r="AQ30" i="16"/>
  <c r="AO30" i="16"/>
  <c r="AM30" i="16"/>
  <c r="AG30" i="16"/>
  <c r="AE30" i="16"/>
  <c r="AC30" i="16"/>
  <c r="AA30" i="16"/>
  <c r="Y30" i="16"/>
  <c r="S30" i="16"/>
  <c r="Q30" i="16"/>
  <c r="O30" i="16"/>
  <c r="M30" i="16"/>
  <c r="I30" i="16"/>
  <c r="G30" i="16"/>
  <c r="E30" i="16"/>
  <c r="C30" i="16"/>
  <c r="AW29" i="16"/>
  <c r="AU29" i="16"/>
  <c r="AS29" i="16"/>
  <c r="AQ29" i="16"/>
  <c r="AO29" i="16"/>
  <c r="AM29" i="16"/>
  <c r="AG29" i="16"/>
  <c r="AE29" i="16"/>
  <c r="AC29" i="16"/>
  <c r="AA29" i="16"/>
  <c r="Y29" i="16"/>
  <c r="S29" i="16"/>
  <c r="Q29" i="16"/>
  <c r="O29" i="16"/>
  <c r="M29" i="16"/>
  <c r="I29" i="16"/>
  <c r="G29" i="16"/>
  <c r="E29" i="16"/>
  <c r="C29" i="16"/>
  <c r="AW28" i="16"/>
  <c r="AU28" i="16"/>
  <c r="AS28" i="16"/>
  <c r="AQ28" i="16"/>
  <c r="AO28" i="16"/>
  <c r="AM28" i="16"/>
  <c r="AG28" i="16"/>
  <c r="AE28" i="16"/>
  <c r="AC28" i="16"/>
  <c r="AA28" i="16"/>
  <c r="Y28" i="16"/>
  <c r="AI28" i="16" s="1"/>
  <c r="S28" i="16"/>
  <c r="Q28" i="16"/>
  <c r="O28" i="16"/>
  <c r="M28" i="16"/>
  <c r="I28" i="16"/>
  <c r="G28" i="16"/>
  <c r="E28" i="16"/>
  <c r="C28" i="16"/>
  <c r="AW27" i="16"/>
  <c r="AU27" i="16"/>
  <c r="AS27" i="16"/>
  <c r="AQ27" i="16"/>
  <c r="AO27" i="16"/>
  <c r="AM27" i="16"/>
  <c r="AG27" i="16"/>
  <c r="AE27" i="16"/>
  <c r="AC27" i="16"/>
  <c r="AA27" i="16"/>
  <c r="Y27" i="16"/>
  <c r="S27" i="16"/>
  <c r="Q27" i="16"/>
  <c r="O27" i="16"/>
  <c r="M27" i="16"/>
  <c r="I27" i="16"/>
  <c r="G27" i="16"/>
  <c r="E27" i="16"/>
  <c r="C27" i="16"/>
  <c r="AW26" i="16"/>
  <c r="AU26" i="16"/>
  <c r="AS26" i="16"/>
  <c r="AQ26" i="16"/>
  <c r="AO26" i="16"/>
  <c r="AM26" i="16"/>
  <c r="AG26" i="16"/>
  <c r="AE26" i="16"/>
  <c r="AC26" i="16"/>
  <c r="AA26" i="16"/>
  <c r="Y26" i="16"/>
  <c r="S26" i="16"/>
  <c r="Q26" i="16"/>
  <c r="O26" i="16"/>
  <c r="M26" i="16"/>
  <c r="I26" i="16"/>
  <c r="G26" i="16"/>
  <c r="E26" i="16"/>
  <c r="C26" i="16"/>
  <c r="AW25" i="16"/>
  <c r="AU25" i="16"/>
  <c r="AS25" i="16"/>
  <c r="AQ25" i="16"/>
  <c r="AO25" i="16"/>
  <c r="AM25" i="16"/>
  <c r="AG25" i="16"/>
  <c r="AE25" i="16"/>
  <c r="AC25" i="16"/>
  <c r="AA25" i="16"/>
  <c r="Y25" i="16"/>
  <c r="AI25" i="16" s="1"/>
  <c r="S25" i="16"/>
  <c r="Q25" i="16"/>
  <c r="O25" i="16"/>
  <c r="M25" i="16"/>
  <c r="I25" i="16"/>
  <c r="G25" i="16"/>
  <c r="E25" i="16"/>
  <c r="C25" i="16"/>
  <c r="AW24" i="16"/>
  <c r="AU24" i="16"/>
  <c r="AS24" i="16"/>
  <c r="AQ24" i="16"/>
  <c r="AO24" i="16"/>
  <c r="AM24" i="16"/>
  <c r="AG24" i="16"/>
  <c r="AE24" i="16"/>
  <c r="AC24" i="16"/>
  <c r="AA24" i="16"/>
  <c r="Y24" i="16"/>
  <c r="S24" i="16"/>
  <c r="Q24" i="16"/>
  <c r="O24" i="16"/>
  <c r="M24" i="16"/>
  <c r="I24" i="16"/>
  <c r="G24" i="16"/>
  <c r="E24" i="16"/>
  <c r="C24" i="16"/>
  <c r="AW23" i="16"/>
  <c r="AU23" i="16"/>
  <c r="AS23" i="16"/>
  <c r="AQ23" i="16"/>
  <c r="AO23" i="16"/>
  <c r="AM23" i="16"/>
  <c r="AG23" i="16"/>
  <c r="AE23" i="16"/>
  <c r="AC23" i="16"/>
  <c r="AA23" i="16"/>
  <c r="Y23" i="16"/>
  <c r="S23" i="16"/>
  <c r="Q23" i="16"/>
  <c r="O23" i="16"/>
  <c r="M23" i="16"/>
  <c r="I23" i="16"/>
  <c r="G23" i="16"/>
  <c r="E23" i="16"/>
  <c r="C23" i="16"/>
  <c r="AW22" i="16"/>
  <c r="AU22" i="16"/>
  <c r="AU43" i="16" s="1"/>
  <c r="AS22" i="16"/>
  <c r="AQ22" i="16"/>
  <c r="AO22" i="16"/>
  <c r="AM22" i="16"/>
  <c r="AG22" i="16"/>
  <c r="AE22" i="16"/>
  <c r="AC22" i="16"/>
  <c r="AA22" i="16"/>
  <c r="AA43" i="16" s="1"/>
  <c r="Y22" i="16"/>
  <c r="S22" i="16"/>
  <c r="Q22" i="16"/>
  <c r="O22" i="16"/>
  <c r="M22" i="16"/>
  <c r="I22" i="16"/>
  <c r="G22" i="16"/>
  <c r="E22" i="16"/>
  <c r="E43" i="16" s="1"/>
  <c r="C22" i="16"/>
  <c r="AW20" i="16"/>
  <c r="AU20" i="16"/>
  <c r="AS20" i="16"/>
  <c r="AQ20" i="16"/>
  <c r="AO20" i="16"/>
  <c r="AM20" i="16"/>
  <c r="AG20" i="16"/>
  <c r="AE20" i="16"/>
  <c r="AC20" i="16"/>
  <c r="AA20" i="16"/>
  <c r="Y20" i="16"/>
  <c r="S20" i="16"/>
  <c r="Q20" i="16"/>
  <c r="O20" i="16"/>
  <c r="M20" i="16"/>
  <c r="I20" i="16"/>
  <c r="G20" i="16"/>
  <c r="E20" i="16"/>
  <c r="C20" i="16"/>
  <c r="AW19" i="16"/>
  <c r="AU19" i="16"/>
  <c r="AS19" i="16"/>
  <c r="AQ19" i="16"/>
  <c r="AO19" i="16"/>
  <c r="AM19" i="16"/>
  <c r="AG19" i="16"/>
  <c r="AE19" i="16"/>
  <c r="AC19" i="16"/>
  <c r="AA19" i="16"/>
  <c r="Y19" i="16"/>
  <c r="AI19" i="16" s="1"/>
  <c r="S19" i="16"/>
  <c r="Q19" i="16"/>
  <c r="O19" i="16"/>
  <c r="M19" i="16"/>
  <c r="I19" i="16"/>
  <c r="G19" i="16"/>
  <c r="E19" i="16"/>
  <c r="C19" i="16"/>
  <c r="AW18" i="16"/>
  <c r="AU18" i="16"/>
  <c r="AS18" i="16"/>
  <c r="AQ18" i="16"/>
  <c r="AO18" i="16"/>
  <c r="AM18" i="16"/>
  <c r="AG18" i="16"/>
  <c r="AE18" i="16"/>
  <c r="AC18" i="16"/>
  <c r="AA18" i="16"/>
  <c r="Y18" i="16"/>
  <c r="S18" i="16"/>
  <c r="Q18" i="16"/>
  <c r="O18" i="16"/>
  <c r="M18" i="16"/>
  <c r="I18" i="16"/>
  <c r="G18" i="16"/>
  <c r="E18" i="16"/>
  <c r="C18" i="16"/>
  <c r="AW17" i="16"/>
  <c r="AU17" i="16"/>
  <c r="AS17" i="16"/>
  <c r="AQ17" i="16"/>
  <c r="AO17" i="16"/>
  <c r="AM17" i="16"/>
  <c r="AG17" i="16"/>
  <c r="AE17" i="16"/>
  <c r="AC17" i="16"/>
  <c r="AA17" i="16"/>
  <c r="Y17" i="16"/>
  <c r="S17" i="16"/>
  <c r="Q17" i="16"/>
  <c r="O17" i="16"/>
  <c r="M17" i="16"/>
  <c r="I17" i="16"/>
  <c r="G17" i="16"/>
  <c r="E17" i="16"/>
  <c r="C17" i="16"/>
  <c r="AW16" i="16"/>
  <c r="AU16" i="16"/>
  <c r="AS16" i="16"/>
  <c r="AQ16" i="16"/>
  <c r="AO16" i="16"/>
  <c r="AM16" i="16"/>
  <c r="AG16" i="16"/>
  <c r="AE16" i="16"/>
  <c r="AC16" i="16"/>
  <c r="AA16" i="16"/>
  <c r="Y16" i="16"/>
  <c r="AI16" i="16" s="1"/>
  <c r="S16" i="16"/>
  <c r="Q16" i="16"/>
  <c r="O16" i="16"/>
  <c r="M16" i="16"/>
  <c r="I16" i="16"/>
  <c r="G16" i="16"/>
  <c r="E16" i="16"/>
  <c r="C16" i="16"/>
  <c r="AW15" i="16"/>
  <c r="AU15" i="16"/>
  <c r="AS15" i="16"/>
  <c r="AQ15" i="16"/>
  <c r="AO15" i="16"/>
  <c r="AM15" i="16"/>
  <c r="AG15" i="16"/>
  <c r="AE15" i="16"/>
  <c r="AC15" i="16"/>
  <c r="AA15" i="16"/>
  <c r="Y15" i="16"/>
  <c r="S15" i="16"/>
  <c r="Q15" i="16"/>
  <c r="O15" i="16"/>
  <c r="M15" i="16"/>
  <c r="I15" i="16"/>
  <c r="G15" i="16"/>
  <c r="E15" i="16"/>
  <c r="C15" i="16"/>
  <c r="AW14" i="16"/>
  <c r="AU14" i="16"/>
  <c r="AS14" i="16"/>
  <c r="AQ14" i="16"/>
  <c r="AO14" i="16"/>
  <c r="AM14" i="16"/>
  <c r="AG14" i="16"/>
  <c r="AE14" i="16"/>
  <c r="AC14" i="16"/>
  <c r="AA14" i="16"/>
  <c r="Y14" i="16"/>
  <c r="S14" i="16"/>
  <c r="Q14" i="16"/>
  <c r="O14" i="16"/>
  <c r="M14" i="16"/>
  <c r="I14" i="16"/>
  <c r="G14" i="16"/>
  <c r="E14" i="16"/>
  <c r="C14" i="16"/>
  <c r="AW13" i="16"/>
  <c r="AU13" i="16"/>
  <c r="AS13" i="16"/>
  <c r="AQ13" i="16"/>
  <c r="AO13" i="16"/>
  <c r="AM13" i="16"/>
  <c r="AG13" i="16"/>
  <c r="AE13" i="16"/>
  <c r="AC13" i="16"/>
  <c r="AA13" i="16"/>
  <c r="Y13" i="16"/>
  <c r="S13" i="16"/>
  <c r="Q13" i="16"/>
  <c r="O13" i="16"/>
  <c r="M13" i="16"/>
  <c r="I13" i="16"/>
  <c r="G13" i="16"/>
  <c r="E13" i="16"/>
  <c r="C13" i="16"/>
  <c r="AW12" i="16"/>
  <c r="AU12" i="16"/>
  <c r="AS12" i="16"/>
  <c r="AQ12" i="16"/>
  <c r="AO12" i="16"/>
  <c r="AM12" i="16"/>
  <c r="AG12" i="16"/>
  <c r="AE12" i="16"/>
  <c r="AC12" i="16"/>
  <c r="AA12" i="16"/>
  <c r="Y12" i="16"/>
  <c r="S12" i="16"/>
  <c r="Q12" i="16"/>
  <c r="O12" i="16"/>
  <c r="M12" i="16"/>
  <c r="I12" i="16"/>
  <c r="G12" i="16"/>
  <c r="E12" i="16"/>
  <c r="C12" i="16"/>
  <c r="AW11" i="16"/>
  <c r="AU11" i="16"/>
  <c r="AS11" i="16"/>
  <c r="AQ11" i="16"/>
  <c r="AO11" i="16"/>
  <c r="AM11" i="16"/>
  <c r="AG11" i="16"/>
  <c r="AE11" i="16"/>
  <c r="AC11" i="16"/>
  <c r="AA11" i="16"/>
  <c r="Y11" i="16"/>
  <c r="S11" i="16"/>
  <c r="Q11" i="16"/>
  <c r="O11" i="16"/>
  <c r="M11" i="16"/>
  <c r="I11" i="16"/>
  <c r="G11" i="16"/>
  <c r="E11" i="16"/>
  <c r="C11" i="16"/>
  <c r="AW10" i="16"/>
  <c r="AU10" i="16"/>
  <c r="AS10" i="16"/>
  <c r="AQ10" i="16"/>
  <c r="AO10" i="16"/>
  <c r="AM10" i="16"/>
  <c r="AG10" i="16"/>
  <c r="AE10" i="16"/>
  <c r="AC10" i="16"/>
  <c r="AA10" i="16"/>
  <c r="Y10" i="16"/>
  <c r="S10" i="16"/>
  <c r="Q10" i="16"/>
  <c r="O10" i="16"/>
  <c r="M10" i="16"/>
  <c r="I10" i="16"/>
  <c r="G10" i="16"/>
  <c r="E10" i="16"/>
  <c r="C10" i="16"/>
  <c r="AW9" i="16"/>
  <c r="AU9" i="16"/>
  <c r="AS9" i="16"/>
  <c r="AQ9" i="16"/>
  <c r="AO9" i="16"/>
  <c r="AM9" i="16"/>
  <c r="AM21" i="16" s="1"/>
  <c r="AG9" i="16"/>
  <c r="AE9" i="16"/>
  <c r="AC9" i="16"/>
  <c r="AA9" i="16"/>
  <c r="Y9" i="16"/>
  <c r="S9" i="16"/>
  <c r="Q9" i="16"/>
  <c r="O9" i="16"/>
  <c r="O21" i="16" s="1"/>
  <c r="M9" i="16"/>
  <c r="I9" i="16"/>
  <c r="G9" i="16"/>
  <c r="E9" i="16"/>
  <c r="C9" i="16"/>
  <c r="AW56" i="15"/>
  <c r="AW57" i="15" s="1"/>
  <c r="AU56" i="15"/>
  <c r="AU57" i="15" s="1"/>
  <c r="AS56" i="15"/>
  <c r="AS57" i="15" s="1"/>
  <c r="AQ56" i="15"/>
  <c r="AQ57" i="15" s="1"/>
  <c r="AO56" i="15"/>
  <c r="AO57" i="15" s="1"/>
  <c r="AM56" i="15"/>
  <c r="AM57" i="15" s="1"/>
  <c r="AG56" i="15"/>
  <c r="AG57" i="15" s="1"/>
  <c r="AE56" i="15"/>
  <c r="AE57" i="15" s="1"/>
  <c r="AC56" i="15"/>
  <c r="AC57" i="15" s="1"/>
  <c r="AA56" i="15"/>
  <c r="AA57" i="15" s="1"/>
  <c r="Y56" i="15"/>
  <c r="S56" i="15"/>
  <c r="S57" i="15" s="1"/>
  <c r="Q56" i="15"/>
  <c r="Q57" i="15" s="1"/>
  <c r="O56" i="15"/>
  <c r="O57" i="15" s="1"/>
  <c r="M56" i="15"/>
  <c r="M57" i="15" s="1"/>
  <c r="J56" i="15"/>
  <c r="J57" i="15" s="1"/>
  <c r="J58" i="15" s="1"/>
  <c r="I56" i="15"/>
  <c r="I57" i="15" s="1"/>
  <c r="H56" i="15"/>
  <c r="H57" i="15" s="1"/>
  <c r="H58" i="15" s="1"/>
  <c r="G56" i="15"/>
  <c r="G57" i="15" s="1"/>
  <c r="F56" i="15"/>
  <c r="F57" i="15" s="1"/>
  <c r="F58" i="15" s="1"/>
  <c r="E56" i="15"/>
  <c r="E57" i="15" s="1"/>
  <c r="D56" i="15"/>
  <c r="D57" i="15" s="1"/>
  <c r="C56" i="15"/>
  <c r="AW54" i="15"/>
  <c r="AU54" i="15"/>
  <c r="AS54" i="15"/>
  <c r="AQ54" i="15"/>
  <c r="AO54" i="15"/>
  <c r="AM54" i="15"/>
  <c r="AG54" i="15"/>
  <c r="AE54" i="15"/>
  <c r="AC54" i="15"/>
  <c r="AA54" i="15"/>
  <c r="Y54" i="15"/>
  <c r="S54" i="15"/>
  <c r="Q54" i="15"/>
  <c r="O54" i="15"/>
  <c r="M54" i="15"/>
  <c r="I54" i="15"/>
  <c r="G54" i="15"/>
  <c r="E54" i="15"/>
  <c r="C54" i="15"/>
  <c r="AW53" i="15"/>
  <c r="AU53" i="15"/>
  <c r="AS53" i="15"/>
  <c r="AQ53" i="15"/>
  <c r="AO53" i="15"/>
  <c r="AM53" i="15"/>
  <c r="AG53" i="15"/>
  <c r="AE53" i="15"/>
  <c r="AC53" i="15"/>
  <c r="AA53" i="15"/>
  <c r="Y53" i="15"/>
  <c r="S53" i="15"/>
  <c r="Q53" i="15"/>
  <c r="O53" i="15"/>
  <c r="M53" i="15"/>
  <c r="I53" i="15"/>
  <c r="G53" i="15"/>
  <c r="E53" i="15"/>
  <c r="C53" i="15"/>
  <c r="AW52" i="15"/>
  <c r="AU52" i="15"/>
  <c r="AS52" i="15"/>
  <c r="AS55" i="15" s="1"/>
  <c r="AQ52" i="15"/>
  <c r="AO52" i="15"/>
  <c r="AM52" i="15"/>
  <c r="AM55" i="15" s="1"/>
  <c r="AG52" i="15"/>
  <c r="AG55" i="15" s="1"/>
  <c r="AE52" i="15"/>
  <c r="AE55" i="15" s="1"/>
  <c r="AC52" i="15"/>
  <c r="AA52" i="15"/>
  <c r="Y52" i="15"/>
  <c r="S52" i="15"/>
  <c r="Q52" i="15"/>
  <c r="O52" i="15"/>
  <c r="O55" i="15" s="1"/>
  <c r="M52" i="15"/>
  <c r="M55" i="15" s="1"/>
  <c r="I52" i="15"/>
  <c r="I55" i="15" s="1"/>
  <c r="G52" i="15"/>
  <c r="E52" i="15"/>
  <c r="C52" i="15"/>
  <c r="AW50" i="15"/>
  <c r="AU50" i="15"/>
  <c r="AS50" i="15"/>
  <c r="AQ50" i="15"/>
  <c r="AO50" i="15"/>
  <c r="AM50" i="15"/>
  <c r="AG50" i="15"/>
  <c r="AE50" i="15"/>
  <c r="AC50" i="15"/>
  <c r="AA50" i="15"/>
  <c r="Y50" i="15"/>
  <c r="AI50" i="15" s="1"/>
  <c r="S50" i="15"/>
  <c r="Q50" i="15"/>
  <c r="O50" i="15"/>
  <c r="M50" i="15"/>
  <c r="I50" i="15"/>
  <c r="G50" i="15"/>
  <c r="E50" i="15"/>
  <c r="C50" i="15"/>
  <c r="AW49" i="15"/>
  <c r="AU49" i="15"/>
  <c r="AS49" i="15"/>
  <c r="AQ49" i="15"/>
  <c r="AO49" i="15"/>
  <c r="AM49" i="15"/>
  <c r="AG49" i="15"/>
  <c r="AE49" i="15"/>
  <c r="AC49" i="15"/>
  <c r="AA49" i="15"/>
  <c r="Y49" i="15"/>
  <c r="S49" i="15"/>
  <c r="Q49" i="15"/>
  <c r="O49" i="15"/>
  <c r="M49" i="15"/>
  <c r="I49" i="15"/>
  <c r="G49" i="15"/>
  <c r="E49" i="15"/>
  <c r="C49" i="15"/>
  <c r="AW48" i="15"/>
  <c r="AU48" i="15"/>
  <c r="AS48" i="15"/>
  <c r="AQ48" i="15"/>
  <c r="AO48" i="15"/>
  <c r="AM48" i="15"/>
  <c r="AG48" i="15"/>
  <c r="AE48" i="15"/>
  <c r="AC48" i="15"/>
  <c r="AA48" i="15"/>
  <c r="Y48" i="15"/>
  <c r="S48" i="15"/>
  <c r="Q48" i="15"/>
  <c r="O48" i="15"/>
  <c r="M48" i="15"/>
  <c r="I48" i="15"/>
  <c r="G48" i="15"/>
  <c r="E48" i="15"/>
  <c r="C48" i="15"/>
  <c r="AW47" i="15"/>
  <c r="AU47" i="15"/>
  <c r="AU51" i="15" s="1"/>
  <c r="AS47" i="15"/>
  <c r="AQ47" i="15"/>
  <c r="AO47" i="15"/>
  <c r="AM47" i="15"/>
  <c r="AG47" i="15"/>
  <c r="AG51" i="15" s="1"/>
  <c r="AE47" i="15"/>
  <c r="AC47" i="15"/>
  <c r="AA47" i="15"/>
  <c r="AA51" i="15" s="1"/>
  <c r="Y47" i="15"/>
  <c r="S47" i="15"/>
  <c r="Q47" i="15"/>
  <c r="O47" i="15"/>
  <c r="M47" i="15"/>
  <c r="M51" i="15" s="1"/>
  <c r="I47" i="15"/>
  <c r="G47" i="15"/>
  <c r="E47" i="15"/>
  <c r="E51" i="15" s="1"/>
  <c r="C47" i="15"/>
  <c r="AW45" i="15"/>
  <c r="AW46" i="15" s="1"/>
  <c r="AU45" i="15"/>
  <c r="AU46" i="15" s="1"/>
  <c r="AS45" i="15"/>
  <c r="AS46" i="15" s="1"/>
  <c r="AQ45" i="15"/>
  <c r="AQ46" i="15" s="1"/>
  <c r="AO45" i="15"/>
  <c r="AO46" i="15" s="1"/>
  <c r="AM45" i="15"/>
  <c r="AM46" i="15" s="1"/>
  <c r="AG45" i="15"/>
  <c r="AG46" i="15" s="1"/>
  <c r="AE45" i="15"/>
  <c r="AE46" i="15" s="1"/>
  <c r="AC45" i="15"/>
  <c r="AC46" i="15" s="1"/>
  <c r="AA45" i="15"/>
  <c r="AA46" i="15" s="1"/>
  <c r="Y45" i="15"/>
  <c r="S45" i="15"/>
  <c r="S46" i="15" s="1"/>
  <c r="Q45" i="15"/>
  <c r="Q46" i="15" s="1"/>
  <c r="O45" i="15"/>
  <c r="O46" i="15" s="1"/>
  <c r="M45" i="15"/>
  <c r="M46" i="15" s="1"/>
  <c r="I45" i="15"/>
  <c r="I46" i="15" s="1"/>
  <c r="G45" i="15"/>
  <c r="G46" i="15" s="1"/>
  <c r="E45" i="15"/>
  <c r="E46" i="15" s="1"/>
  <c r="C45" i="15"/>
  <c r="AW42" i="15"/>
  <c r="AU42" i="15"/>
  <c r="AS42" i="15"/>
  <c r="AQ42" i="15"/>
  <c r="AO42" i="15"/>
  <c r="AM42" i="15"/>
  <c r="AG42" i="15"/>
  <c r="AE42" i="15"/>
  <c r="AC42" i="15"/>
  <c r="AA42" i="15"/>
  <c r="Y42" i="15"/>
  <c r="AI42" i="15" s="1"/>
  <c r="S42" i="15"/>
  <c r="Q42" i="15"/>
  <c r="O42" i="15"/>
  <c r="M42" i="15"/>
  <c r="I42" i="15"/>
  <c r="G42" i="15"/>
  <c r="E42" i="15"/>
  <c r="C42" i="15"/>
  <c r="AW41" i="15"/>
  <c r="AU41" i="15"/>
  <c r="AS41" i="15"/>
  <c r="AQ41" i="15"/>
  <c r="AO41" i="15"/>
  <c r="AM41" i="15"/>
  <c r="AG41" i="15"/>
  <c r="AE41" i="15"/>
  <c r="AC41" i="15"/>
  <c r="AA41" i="15"/>
  <c r="Y41" i="15"/>
  <c r="S41" i="15"/>
  <c r="Q41" i="15"/>
  <c r="O41" i="15"/>
  <c r="M41" i="15"/>
  <c r="I41" i="15"/>
  <c r="G41" i="15"/>
  <c r="E41" i="15"/>
  <c r="C41" i="15"/>
  <c r="AW40" i="15"/>
  <c r="AU40" i="15"/>
  <c r="AS40" i="15"/>
  <c r="AQ40" i="15"/>
  <c r="AO40" i="15"/>
  <c r="AM40" i="15"/>
  <c r="AG40" i="15"/>
  <c r="AE40" i="15"/>
  <c r="AC40" i="15"/>
  <c r="AA40" i="15"/>
  <c r="Y40" i="15"/>
  <c r="S40" i="15"/>
  <c r="Q40" i="15"/>
  <c r="O40" i="15"/>
  <c r="M40" i="15"/>
  <c r="I40" i="15"/>
  <c r="G40" i="15"/>
  <c r="E40" i="15"/>
  <c r="C40" i="15"/>
  <c r="AW39" i="15"/>
  <c r="AU39" i="15"/>
  <c r="AS39" i="15"/>
  <c r="AQ39" i="15"/>
  <c r="AO39" i="15"/>
  <c r="AM39" i="15"/>
  <c r="AG39" i="15"/>
  <c r="AE39" i="15"/>
  <c r="AC39" i="15"/>
  <c r="AA39" i="15"/>
  <c r="Y39" i="15"/>
  <c r="AI39" i="15" s="1"/>
  <c r="S39" i="15"/>
  <c r="Q39" i="15"/>
  <c r="O39" i="15"/>
  <c r="M39" i="15"/>
  <c r="I39" i="15"/>
  <c r="G39" i="15"/>
  <c r="E39" i="15"/>
  <c r="C39" i="15"/>
  <c r="AW38" i="15"/>
  <c r="AU38" i="15"/>
  <c r="AS38" i="15"/>
  <c r="AQ38" i="15"/>
  <c r="AO38" i="15"/>
  <c r="AM38" i="15"/>
  <c r="AG38" i="15"/>
  <c r="AE38" i="15"/>
  <c r="AC38" i="15"/>
  <c r="AA38" i="15"/>
  <c r="Y38" i="15"/>
  <c r="S38" i="15"/>
  <c r="Q38" i="15"/>
  <c r="O38" i="15"/>
  <c r="M38" i="15"/>
  <c r="I38" i="15"/>
  <c r="G38" i="15"/>
  <c r="E38" i="15"/>
  <c r="C38" i="15"/>
  <c r="AW37" i="15"/>
  <c r="AU37" i="15"/>
  <c r="AS37" i="15"/>
  <c r="AQ37" i="15"/>
  <c r="AO37" i="15"/>
  <c r="AM37" i="15"/>
  <c r="AG37" i="15"/>
  <c r="AE37" i="15"/>
  <c r="AC37" i="15"/>
  <c r="AA37" i="15"/>
  <c r="Y37" i="15"/>
  <c r="S37" i="15"/>
  <c r="Q37" i="15"/>
  <c r="O37" i="15"/>
  <c r="M37" i="15"/>
  <c r="I37" i="15"/>
  <c r="G37" i="15"/>
  <c r="E37" i="15"/>
  <c r="C37" i="15"/>
  <c r="AW36" i="15"/>
  <c r="AU36" i="15"/>
  <c r="AS36" i="15"/>
  <c r="AQ36" i="15"/>
  <c r="AO36" i="15"/>
  <c r="AM36" i="15"/>
  <c r="AG36" i="15"/>
  <c r="AE36" i="15"/>
  <c r="AC36" i="15"/>
  <c r="AA36" i="15"/>
  <c r="Y36" i="15"/>
  <c r="S36" i="15"/>
  <c r="Q36" i="15"/>
  <c r="O36" i="15"/>
  <c r="M36" i="15"/>
  <c r="I36" i="15"/>
  <c r="G36" i="15"/>
  <c r="E36" i="15"/>
  <c r="C36" i="15"/>
  <c r="AW35" i="15"/>
  <c r="AU35" i="15"/>
  <c r="AS35" i="15"/>
  <c r="AQ35" i="15"/>
  <c r="AO35" i="15"/>
  <c r="AM35" i="15"/>
  <c r="AG35" i="15"/>
  <c r="AE35" i="15"/>
  <c r="AC35" i="15"/>
  <c r="AA35" i="15"/>
  <c r="Y35" i="15"/>
  <c r="S35" i="15"/>
  <c r="Q35" i="15"/>
  <c r="O35" i="15"/>
  <c r="M35" i="15"/>
  <c r="I35" i="15"/>
  <c r="G35" i="15"/>
  <c r="E35" i="15"/>
  <c r="C35" i="15"/>
  <c r="AW34" i="15"/>
  <c r="AU34" i="15"/>
  <c r="AS34" i="15"/>
  <c r="AQ34" i="15"/>
  <c r="AO34" i="15"/>
  <c r="AM34" i="15"/>
  <c r="AG34" i="15"/>
  <c r="AE34" i="15"/>
  <c r="AC34" i="15"/>
  <c r="AA34" i="15"/>
  <c r="Y34" i="15"/>
  <c r="S34" i="15"/>
  <c r="Q34" i="15"/>
  <c r="O34" i="15"/>
  <c r="M34" i="15"/>
  <c r="I34" i="15"/>
  <c r="G34" i="15"/>
  <c r="E34" i="15"/>
  <c r="C34" i="15"/>
  <c r="AW33" i="15"/>
  <c r="AU33" i="15"/>
  <c r="AS33" i="15"/>
  <c r="AQ33" i="15"/>
  <c r="AO33" i="15"/>
  <c r="AM33" i="15"/>
  <c r="AG33" i="15"/>
  <c r="AE33" i="15"/>
  <c r="AC33" i="15"/>
  <c r="AA33" i="15"/>
  <c r="Y33" i="15"/>
  <c r="S33" i="15"/>
  <c r="Q33" i="15"/>
  <c r="O33" i="15"/>
  <c r="M33" i="15"/>
  <c r="I33" i="15"/>
  <c r="G33" i="15"/>
  <c r="E33" i="15"/>
  <c r="C33" i="15"/>
  <c r="AW32" i="15"/>
  <c r="AU32" i="15"/>
  <c r="AS32" i="15"/>
  <c r="AQ32" i="15"/>
  <c r="AO32" i="15"/>
  <c r="AM32" i="15"/>
  <c r="AG32" i="15"/>
  <c r="AE32" i="15"/>
  <c r="AC32" i="15"/>
  <c r="AA32" i="15"/>
  <c r="Y32" i="15"/>
  <c r="S32" i="15"/>
  <c r="Q32" i="15"/>
  <c r="O32" i="15"/>
  <c r="M32" i="15"/>
  <c r="I32" i="15"/>
  <c r="G32" i="15"/>
  <c r="E32" i="15"/>
  <c r="C32" i="15"/>
  <c r="AW31" i="15"/>
  <c r="AU31" i="15"/>
  <c r="AS31" i="15"/>
  <c r="AQ31" i="15"/>
  <c r="AO31" i="15"/>
  <c r="AM31" i="15"/>
  <c r="AG31" i="15"/>
  <c r="AE31" i="15"/>
  <c r="AC31" i="15"/>
  <c r="AA31" i="15"/>
  <c r="Y31" i="15"/>
  <c r="AI31" i="15" s="1"/>
  <c r="S31" i="15"/>
  <c r="Q31" i="15"/>
  <c r="O31" i="15"/>
  <c r="M31" i="15"/>
  <c r="I31" i="15"/>
  <c r="G31" i="15"/>
  <c r="E31" i="15"/>
  <c r="C31" i="15"/>
  <c r="AW30" i="15"/>
  <c r="AU30" i="15"/>
  <c r="AS30" i="15"/>
  <c r="AQ30" i="15"/>
  <c r="AO30" i="15"/>
  <c r="AM30" i="15"/>
  <c r="AG30" i="15"/>
  <c r="AE30" i="15"/>
  <c r="AC30" i="15"/>
  <c r="AA30" i="15"/>
  <c r="Y30" i="15"/>
  <c r="S30" i="15"/>
  <c r="Q30" i="15"/>
  <c r="O30" i="15"/>
  <c r="M30" i="15"/>
  <c r="I30" i="15"/>
  <c r="G30" i="15"/>
  <c r="E30" i="15"/>
  <c r="C30" i="15"/>
  <c r="AW29" i="15"/>
  <c r="AU29" i="15"/>
  <c r="AS29" i="15"/>
  <c r="AQ29" i="15"/>
  <c r="AO29" i="15"/>
  <c r="AM29" i="15"/>
  <c r="AG29" i="15"/>
  <c r="AE29" i="15"/>
  <c r="AC29" i="15"/>
  <c r="AA29" i="15"/>
  <c r="Y29" i="15"/>
  <c r="S29" i="15"/>
  <c r="Q29" i="15"/>
  <c r="O29" i="15"/>
  <c r="M29" i="15"/>
  <c r="I29" i="15"/>
  <c r="G29" i="15"/>
  <c r="E29" i="15"/>
  <c r="C29" i="15"/>
  <c r="AW28" i="15"/>
  <c r="AU28" i="15"/>
  <c r="AS28" i="15"/>
  <c r="AQ28" i="15"/>
  <c r="AO28" i="15"/>
  <c r="AM28" i="15"/>
  <c r="AG28" i="15"/>
  <c r="AE28" i="15"/>
  <c r="AC28" i="15"/>
  <c r="AA28" i="15"/>
  <c r="Y28" i="15"/>
  <c r="AI28" i="15" s="1"/>
  <c r="S28" i="15"/>
  <c r="Q28" i="15"/>
  <c r="O28" i="15"/>
  <c r="M28" i="15"/>
  <c r="I28" i="15"/>
  <c r="G28" i="15"/>
  <c r="E28" i="15"/>
  <c r="C28" i="15"/>
  <c r="AW27" i="15"/>
  <c r="AU27" i="15"/>
  <c r="AS27" i="15"/>
  <c r="AQ27" i="15"/>
  <c r="AO27" i="15"/>
  <c r="AM27" i="15"/>
  <c r="AG27" i="15"/>
  <c r="AE27" i="15"/>
  <c r="AC27" i="15"/>
  <c r="AA27" i="15"/>
  <c r="Y27" i="15"/>
  <c r="S27" i="15"/>
  <c r="Q27" i="15"/>
  <c r="O27" i="15"/>
  <c r="M27" i="15"/>
  <c r="I27" i="15"/>
  <c r="G27" i="15"/>
  <c r="E27" i="15"/>
  <c r="C27" i="15"/>
  <c r="AW26" i="15"/>
  <c r="AU26" i="15"/>
  <c r="AS26" i="15"/>
  <c r="AQ26" i="15"/>
  <c r="AO26" i="15"/>
  <c r="AM26" i="15"/>
  <c r="AG26" i="15"/>
  <c r="AE26" i="15"/>
  <c r="AC26" i="15"/>
  <c r="AA26" i="15"/>
  <c r="Y26" i="15"/>
  <c r="S26" i="15"/>
  <c r="Q26" i="15"/>
  <c r="O26" i="15"/>
  <c r="M26" i="15"/>
  <c r="I26" i="15"/>
  <c r="G26" i="15"/>
  <c r="E26" i="15"/>
  <c r="C26" i="15"/>
  <c r="AW25" i="15"/>
  <c r="AU25" i="15"/>
  <c r="AS25" i="15"/>
  <c r="AQ25" i="15"/>
  <c r="AO25" i="15"/>
  <c r="AM25" i="15"/>
  <c r="AG25" i="15"/>
  <c r="AE25" i="15"/>
  <c r="AC25" i="15"/>
  <c r="AA25" i="15"/>
  <c r="Y25" i="15"/>
  <c r="S25" i="15"/>
  <c r="Q25" i="15"/>
  <c r="O25" i="15"/>
  <c r="M25" i="15"/>
  <c r="I25" i="15"/>
  <c r="G25" i="15"/>
  <c r="E25" i="15"/>
  <c r="C25" i="15"/>
  <c r="AW24" i="15"/>
  <c r="AU24" i="15"/>
  <c r="AS24" i="15"/>
  <c r="AQ24" i="15"/>
  <c r="AO24" i="15"/>
  <c r="AM24" i="15"/>
  <c r="AG24" i="15"/>
  <c r="AE24" i="15"/>
  <c r="AC24" i="15"/>
  <c r="AA24" i="15"/>
  <c r="Y24" i="15"/>
  <c r="S24" i="15"/>
  <c r="Q24" i="15"/>
  <c r="O24" i="15"/>
  <c r="M24" i="15"/>
  <c r="I24" i="15"/>
  <c r="G24" i="15"/>
  <c r="E24" i="15"/>
  <c r="C24" i="15"/>
  <c r="AW23" i="15"/>
  <c r="AU23" i="15"/>
  <c r="AS23" i="15"/>
  <c r="AQ23" i="15"/>
  <c r="AO23" i="15"/>
  <c r="AM23" i="15"/>
  <c r="AG23" i="15"/>
  <c r="AE23" i="15"/>
  <c r="AC23" i="15"/>
  <c r="AA23" i="15"/>
  <c r="Y23" i="15"/>
  <c r="AI23" i="15" s="1"/>
  <c r="S23" i="15"/>
  <c r="Q23" i="15"/>
  <c r="O23" i="15"/>
  <c r="M23" i="15"/>
  <c r="I23" i="15"/>
  <c r="G23" i="15"/>
  <c r="E23" i="15"/>
  <c r="C23" i="15"/>
  <c r="AW22" i="15"/>
  <c r="AW43" i="15" s="1"/>
  <c r="AU22" i="15"/>
  <c r="AS22" i="15"/>
  <c r="AQ22" i="15"/>
  <c r="AO22" i="15"/>
  <c r="AM22" i="15"/>
  <c r="AG22" i="15"/>
  <c r="AE22" i="15"/>
  <c r="AC22" i="15"/>
  <c r="AC43" i="15" s="1"/>
  <c r="AA22" i="15"/>
  <c r="Y22" i="15"/>
  <c r="S22" i="15"/>
  <c r="Q22" i="15"/>
  <c r="O22" i="15"/>
  <c r="M22" i="15"/>
  <c r="I22" i="15"/>
  <c r="G22" i="15"/>
  <c r="G43" i="15" s="1"/>
  <c r="E22" i="15"/>
  <c r="C22" i="15"/>
  <c r="AW20" i="15"/>
  <c r="AU20" i="15"/>
  <c r="AS20" i="15"/>
  <c r="AQ20" i="15"/>
  <c r="AO20" i="15"/>
  <c r="AM20" i="15"/>
  <c r="AG20" i="15"/>
  <c r="AE20" i="15"/>
  <c r="AC20" i="15"/>
  <c r="AA20" i="15"/>
  <c r="Y20" i="15"/>
  <c r="S20" i="15"/>
  <c r="Q20" i="15"/>
  <c r="O20" i="15"/>
  <c r="M20" i="15"/>
  <c r="I20" i="15"/>
  <c r="G20" i="15"/>
  <c r="E20" i="15"/>
  <c r="C20" i="15"/>
  <c r="AW19" i="15"/>
  <c r="AU19" i="15"/>
  <c r="AS19" i="15"/>
  <c r="AQ19" i="15"/>
  <c r="AO19" i="15"/>
  <c r="AM19" i="15"/>
  <c r="AG19" i="15"/>
  <c r="AE19" i="15"/>
  <c r="AC19" i="15"/>
  <c r="AA19" i="15"/>
  <c r="Y19" i="15"/>
  <c r="AI19" i="15" s="1"/>
  <c r="S19" i="15"/>
  <c r="Q19" i="15"/>
  <c r="O19" i="15"/>
  <c r="M19" i="15"/>
  <c r="I19" i="15"/>
  <c r="G19" i="15"/>
  <c r="E19" i="15"/>
  <c r="C19" i="15"/>
  <c r="AW18" i="15"/>
  <c r="AU18" i="15"/>
  <c r="AS18" i="15"/>
  <c r="AQ18" i="15"/>
  <c r="AO18" i="15"/>
  <c r="AM18" i="15"/>
  <c r="AG18" i="15"/>
  <c r="AE18" i="15"/>
  <c r="AC18" i="15"/>
  <c r="AA18" i="15"/>
  <c r="Y18" i="15"/>
  <c r="S18" i="15"/>
  <c r="Q18" i="15"/>
  <c r="O18" i="15"/>
  <c r="M18" i="15"/>
  <c r="I18" i="15"/>
  <c r="G18" i="15"/>
  <c r="E18" i="15"/>
  <c r="C18" i="15"/>
  <c r="AW17" i="15"/>
  <c r="AU17" i="15"/>
  <c r="AS17" i="15"/>
  <c r="AQ17" i="15"/>
  <c r="AO17" i="15"/>
  <c r="AM17" i="15"/>
  <c r="AG17" i="15"/>
  <c r="AE17" i="15"/>
  <c r="AC17" i="15"/>
  <c r="AA17" i="15"/>
  <c r="Y17" i="15"/>
  <c r="AI17" i="15" s="1"/>
  <c r="S17" i="15"/>
  <c r="Q17" i="15"/>
  <c r="O17" i="15"/>
  <c r="M17" i="15"/>
  <c r="I17" i="15"/>
  <c r="G17" i="15"/>
  <c r="E17" i="15"/>
  <c r="C17" i="15"/>
  <c r="AW16" i="15"/>
  <c r="AU16" i="15"/>
  <c r="AS16" i="15"/>
  <c r="AQ16" i="15"/>
  <c r="AO16" i="15"/>
  <c r="AM16" i="15"/>
  <c r="AG16" i="15"/>
  <c r="AE16" i="15"/>
  <c r="AC16" i="15"/>
  <c r="AA16" i="15"/>
  <c r="Y16" i="15"/>
  <c r="S16" i="15"/>
  <c r="Q16" i="15"/>
  <c r="O16" i="15"/>
  <c r="M16" i="15"/>
  <c r="I16" i="15"/>
  <c r="G16" i="15"/>
  <c r="E16" i="15"/>
  <c r="C16" i="15"/>
  <c r="AW15" i="15"/>
  <c r="AU15" i="15"/>
  <c r="AS15" i="15"/>
  <c r="AQ15" i="15"/>
  <c r="AO15" i="15"/>
  <c r="AM15" i="15"/>
  <c r="AG15" i="15"/>
  <c r="AE15" i="15"/>
  <c r="AC15" i="15"/>
  <c r="AA15" i="15"/>
  <c r="Y15" i="15"/>
  <c r="S15" i="15"/>
  <c r="Q15" i="15"/>
  <c r="O15" i="15"/>
  <c r="M15" i="15"/>
  <c r="I15" i="15"/>
  <c r="G15" i="15"/>
  <c r="E15" i="15"/>
  <c r="C15" i="15"/>
  <c r="AW14" i="15"/>
  <c r="AU14" i="15"/>
  <c r="AS14" i="15"/>
  <c r="AQ14" i="15"/>
  <c r="AO14" i="15"/>
  <c r="AM14" i="15"/>
  <c r="AG14" i="15"/>
  <c r="AE14" i="15"/>
  <c r="AC14" i="15"/>
  <c r="AA14" i="15"/>
  <c r="Y14" i="15"/>
  <c r="AI14" i="15" s="1"/>
  <c r="S14" i="15"/>
  <c r="Q14" i="15"/>
  <c r="O14" i="15"/>
  <c r="M14" i="15"/>
  <c r="I14" i="15"/>
  <c r="G14" i="15"/>
  <c r="E14" i="15"/>
  <c r="C14" i="15"/>
  <c r="AW13" i="15"/>
  <c r="AU13" i="15"/>
  <c r="AS13" i="15"/>
  <c r="AQ13" i="15"/>
  <c r="AO13" i="15"/>
  <c r="AM13" i="15"/>
  <c r="AG13" i="15"/>
  <c r="AE13" i="15"/>
  <c r="AC13" i="15"/>
  <c r="AA13" i="15"/>
  <c r="Y13" i="15"/>
  <c r="S13" i="15"/>
  <c r="Q13" i="15"/>
  <c r="O13" i="15"/>
  <c r="M13" i="15"/>
  <c r="I13" i="15"/>
  <c r="G13" i="15"/>
  <c r="E13" i="15"/>
  <c r="C13" i="15"/>
  <c r="AW12" i="15"/>
  <c r="AU12" i="15"/>
  <c r="AS12" i="15"/>
  <c r="AQ12" i="15"/>
  <c r="AO12" i="15"/>
  <c r="AM12" i="15"/>
  <c r="AG12" i="15"/>
  <c r="AE12" i="15"/>
  <c r="AC12" i="15"/>
  <c r="AA12" i="15"/>
  <c r="Y12" i="15"/>
  <c r="S12" i="15"/>
  <c r="Q12" i="15"/>
  <c r="O12" i="15"/>
  <c r="M12" i="15"/>
  <c r="I12" i="15"/>
  <c r="G12" i="15"/>
  <c r="E12" i="15"/>
  <c r="C12" i="15"/>
  <c r="AW11" i="15"/>
  <c r="AU11" i="15"/>
  <c r="AS11" i="15"/>
  <c r="AQ11" i="15"/>
  <c r="AO11" i="15"/>
  <c r="AM11" i="15"/>
  <c r="AG11" i="15"/>
  <c r="AE11" i="15"/>
  <c r="AC11" i="15"/>
  <c r="AA11" i="15"/>
  <c r="Y11" i="15"/>
  <c r="AI11" i="15" s="1"/>
  <c r="S11" i="15"/>
  <c r="Q11" i="15"/>
  <c r="O11" i="15"/>
  <c r="M11" i="15"/>
  <c r="I11" i="15"/>
  <c r="G11" i="15"/>
  <c r="E11" i="15"/>
  <c r="C11" i="15"/>
  <c r="AW10" i="15"/>
  <c r="AU10" i="15"/>
  <c r="AS10" i="15"/>
  <c r="AQ10" i="15"/>
  <c r="AO10" i="15"/>
  <c r="AM10" i="15"/>
  <c r="AG10" i="15"/>
  <c r="AE10" i="15"/>
  <c r="AC10" i="15"/>
  <c r="AA10" i="15"/>
  <c r="Y10" i="15"/>
  <c r="S10" i="15"/>
  <c r="Q10" i="15"/>
  <c r="O10" i="15"/>
  <c r="M10" i="15"/>
  <c r="I10" i="15"/>
  <c r="G10" i="15"/>
  <c r="E10" i="15"/>
  <c r="C10" i="15"/>
  <c r="AW9" i="15"/>
  <c r="AU9" i="15"/>
  <c r="AS9" i="15"/>
  <c r="AQ9" i="15"/>
  <c r="AO9" i="15"/>
  <c r="AO21" i="15" s="1"/>
  <c r="AM9" i="15"/>
  <c r="AG9" i="15"/>
  <c r="AE9" i="15"/>
  <c r="AC9" i="15"/>
  <c r="AA9" i="15"/>
  <c r="Y9" i="15"/>
  <c r="S9" i="15"/>
  <c r="Q9" i="15"/>
  <c r="Q21" i="15" s="1"/>
  <c r="O9" i="15"/>
  <c r="M9" i="15"/>
  <c r="I9" i="15"/>
  <c r="G9" i="15"/>
  <c r="E9" i="15"/>
  <c r="C9" i="15"/>
  <c r="AW56" i="14"/>
  <c r="AW57" i="14" s="1"/>
  <c r="AU56" i="14"/>
  <c r="AU57" i="14" s="1"/>
  <c r="AS56" i="14"/>
  <c r="AS57" i="14" s="1"/>
  <c r="AQ56" i="14"/>
  <c r="AQ57" i="14" s="1"/>
  <c r="AO56" i="14"/>
  <c r="AO57" i="14" s="1"/>
  <c r="AM56" i="14"/>
  <c r="AM57" i="14" s="1"/>
  <c r="AG56" i="14"/>
  <c r="AG57" i="14" s="1"/>
  <c r="AE56" i="14"/>
  <c r="AE57" i="14" s="1"/>
  <c r="AC56" i="14"/>
  <c r="AC57" i="14" s="1"/>
  <c r="AA56" i="14"/>
  <c r="AA57" i="14" s="1"/>
  <c r="Y56" i="14"/>
  <c r="S56" i="14"/>
  <c r="S57" i="14" s="1"/>
  <c r="Q56" i="14"/>
  <c r="Q57" i="14" s="1"/>
  <c r="O56" i="14"/>
  <c r="O57" i="14" s="1"/>
  <c r="M56" i="14"/>
  <c r="M57" i="14" s="1"/>
  <c r="J56" i="14"/>
  <c r="J57" i="14" s="1"/>
  <c r="J58" i="14" s="1"/>
  <c r="I56" i="14"/>
  <c r="I57" i="14" s="1"/>
  <c r="H56" i="14"/>
  <c r="H57" i="14" s="1"/>
  <c r="H58" i="14" s="1"/>
  <c r="G56" i="14"/>
  <c r="G57" i="14" s="1"/>
  <c r="F56" i="14"/>
  <c r="F57" i="14" s="1"/>
  <c r="F58" i="14" s="1"/>
  <c r="E56" i="14"/>
  <c r="E57" i="14" s="1"/>
  <c r="D56" i="14"/>
  <c r="D57" i="14" s="1"/>
  <c r="C56" i="14"/>
  <c r="AW54" i="14"/>
  <c r="AU54" i="14"/>
  <c r="AS54" i="14"/>
  <c r="AQ54" i="14"/>
  <c r="AO54" i="14"/>
  <c r="AM54" i="14"/>
  <c r="AG54" i="14"/>
  <c r="AE54" i="14"/>
  <c r="AC54" i="14"/>
  <c r="AA54" i="14"/>
  <c r="Y54" i="14"/>
  <c r="AI54" i="14" s="1"/>
  <c r="S54" i="14"/>
  <c r="Q54" i="14"/>
  <c r="O54" i="14"/>
  <c r="M54" i="14"/>
  <c r="I54" i="14"/>
  <c r="G54" i="14"/>
  <c r="E54" i="14"/>
  <c r="C54" i="14"/>
  <c r="AW53" i="14"/>
  <c r="AU53" i="14"/>
  <c r="AS53" i="14"/>
  <c r="AQ53" i="14"/>
  <c r="AO53" i="14"/>
  <c r="AM53" i="14"/>
  <c r="AG53" i="14"/>
  <c r="AE53" i="14"/>
  <c r="AC53" i="14"/>
  <c r="AA53" i="14"/>
  <c r="Y53" i="14"/>
  <c r="S53" i="14"/>
  <c r="Q53" i="14"/>
  <c r="O53" i="14"/>
  <c r="M53" i="14"/>
  <c r="I53" i="14"/>
  <c r="G53" i="14"/>
  <c r="E53" i="14"/>
  <c r="C53" i="14"/>
  <c r="AW52" i="14"/>
  <c r="AW55" i="14" s="1"/>
  <c r="AU52" i="14"/>
  <c r="AS52" i="14"/>
  <c r="AQ52" i="14"/>
  <c r="AQ55" i="14" s="1"/>
  <c r="AO52" i="14"/>
  <c r="AO55" i="14" s="1"/>
  <c r="AM52" i="14"/>
  <c r="AG52" i="14"/>
  <c r="AE52" i="14"/>
  <c r="AC52" i="14"/>
  <c r="AC55" i="14" s="1"/>
  <c r="AA52" i="14"/>
  <c r="Y52" i="14"/>
  <c r="S52" i="14"/>
  <c r="S55" i="14" s="1"/>
  <c r="Q52" i="14"/>
  <c r="Q55" i="14" s="1"/>
  <c r="O52" i="14"/>
  <c r="O55" i="14" s="1"/>
  <c r="M52" i="14"/>
  <c r="I52" i="14"/>
  <c r="G52" i="14"/>
  <c r="G55" i="14" s="1"/>
  <c r="E52" i="14"/>
  <c r="C52" i="14"/>
  <c r="AW50" i="14"/>
  <c r="AU50" i="14"/>
  <c r="AS50" i="14"/>
  <c r="AQ50" i="14"/>
  <c r="AO50" i="14"/>
  <c r="AM50" i="14"/>
  <c r="AG50" i="14"/>
  <c r="AE50" i="14"/>
  <c r="AC50" i="14"/>
  <c r="AA50" i="14"/>
  <c r="Y50" i="14"/>
  <c r="S50" i="14"/>
  <c r="Q50" i="14"/>
  <c r="O50" i="14"/>
  <c r="M50" i="14"/>
  <c r="I50" i="14"/>
  <c r="G50" i="14"/>
  <c r="E50" i="14"/>
  <c r="C50" i="14"/>
  <c r="AW49" i="14"/>
  <c r="AU49" i="14"/>
  <c r="AS49" i="14"/>
  <c r="AQ49" i="14"/>
  <c r="AO49" i="14"/>
  <c r="AM49" i="14"/>
  <c r="AG49" i="14"/>
  <c r="AE49" i="14"/>
  <c r="AC49" i="14"/>
  <c r="AA49" i="14"/>
  <c r="Y49" i="14"/>
  <c r="S49" i="14"/>
  <c r="Q49" i="14"/>
  <c r="O49" i="14"/>
  <c r="M49" i="14"/>
  <c r="I49" i="14"/>
  <c r="G49" i="14"/>
  <c r="E49" i="14"/>
  <c r="C49" i="14"/>
  <c r="AW48" i="14"/>
  <c r="AU48" i="14"/>
  <c r="AS48" i="14"/>
  <c r="AQ48" i="14"/>
  <c r="AO48" i="14"/>
  <c r="AM48" i="14"/>
  <c r="AG48" i="14"/>
  <c r="AE48" i="14"/>
  <c r="AC48" i="14"/>
  <c r="AA48" i="14"/>
  <c r="Y48" i="14"/>
  <c r="AI48" i="14" s="1"/>
  <c r="S48" i="14"/>
  <c r="Q48" i="14"/>
  <c r="O48" i="14"/>
  <c r="M48" i="14"/>
  <c r="I48" i="14"/>
  <c r="G48" i="14"/>
  <c r="E48" i="14"/>
  <c r="C48" i="14"/>
  <c r="AW47" i="14"/>
  <c r="AW51" i="14" s="1"/>
  <c r="AU47" i="14"/>
  <c r="AS47" i="14"/>
  <c r="AQ47" i="14"/>
  <c r="AO47" i="14"/>
  <c r="AO51" i="14" s="1"/>
  <c r="AM47" i="14"/>
  <c r="AG47" i="14"/>
  <c r="AE47" i="14"/>
  <c r="AE51" i="14" s="1"/>
  <c r="AC47" i="14"/>
  <c r="AC51" i="14" s="1"/>
  <c r="AA47" i="14"/>
  <c r="Y47" i="14"/>
  <c r="S47" i="14"/>
  <c r="Q47" i="14"/>
  <c r="Q51" i="14" s="1"/>
  <c r="O47" i="14"/>
  <c r="M47" i="14"/>
  <c r="I47" i="14"/>
  <c r="I51" i="14" s="1"/>
  <c r="G47" i="14"/>
  <c r="G51" i="14" s="1"/>
  <c r="E47" i="14"/>
  <c r="C47" i="14"/>
  <c r="AW45" i="14"/>
  <c r="AW46" i="14" s="1"/>
  <c r="AU45" i="14"/>
  <c r="AU46" i="14" s="1"/>
  <c r="AS45" i="14"/>
  <c r="AS46" i="14" s="1"/>
  <c r="AQ45" i="14"/>
  <c r="AQ46" i="14" s="1"/>
  <c r="AO45" i="14"/>
  <c r="AO46" i="14" s="1"/>
  <c r="AM45" i="14"/>
  <c r="AM46" i="14" s="1"/>
  <c r="AG45" i="14"/>
  <c r="AG46" i="14" s="1"/>
  <c r="AE45" i="14"/>
  <c r="AE46" i="14" s="1"/>
  <c r="AC45" i="14"/>
  <c r="AC46" i="14" s="1"/>
  <c r="AA45" i="14"/>
  <c r="AA46" i="14" s="1"/>
  <c r="Y45" i="14"/>
  <c r="S45" i="14"/>
  <c r="S46" i="14" s="1"/>
  <c r="Q45" i="14"/>
  <c r="Q46" i="14" s="1"/>
  <c r="O45" i="14"/>
  <c r="O46" i="14" s="1"/>
  <c r="M45" i="14"/>
  <c r="M46" i="14" s="1"/>
  <c r="I45" i="14"/>
  <c r="I46" i="14" s="1"/>
  <c r="G45" i="14"/>
  <c r="G46" i="14" s="1"/>
  <c r="E45" i="14"/>
  <c r="E46" i="14" s="1"/>
  <c r="C45" i="14"/>
  <c r="AW42" i="14"/>
  <c r="AU42" i="14"/>
  <c r="AS42" i="14"/>
  <c r="AQ42" i="14"/>
  <c r="AO42" i="14"/>
  <c r="AM42" i="14"/>
  <c r="AG42" i="14"/>
  <c r="AE42" i="14"/>
  <c r="AC42" i="14"/>
  <c r="AA42" i="14"/>
  <c r="Y42" i="14"/>
  <c r="AI42" i="14" s="1"/>
  <c r="S42" i="14"/>
  <c r="Q42" i="14"/>
  <c r="O42" i="14"/>
  <c r="M42" i="14"/>
  <c r="I42" i="14"/>
  <c r="G42" i="14"/>
  <c r="E42" i="14"/>
  <c r="C42" i="14"/>
  <c r="AW41" i="14"/>
  <c r="AU41" i="14"/>
  <c r="AS41" i="14"/>
  <c r="AQ41" i="14"/>
  <c r="AO41" i="14"/>
  <c r="AM41" i="14"/>
  <c r="AG41" i="14"/>
  <c r="AE41" i="14"/>
  <c r="AC41" i="14"/>
  <c r="AA41" i="14"/>
  <c r="Y41" i="14"/>
  <c r="S41" i="14"/>
  <c r="Q41" i="14"/>
  <c r="O41" i="14"/>
  <c r="M41" i="14"/>
  <c r="I41" i="14"/>
  <c r="G41" i="14"/>
  <c r="E41" i="14"/>
  <c r="C41" i="14"/>
  <c r="AW40" i="14"/>
  <c r="AU40" i="14"/>
  <c r="AS40" i="14"/>
  <c r="AQ40" i="14"/>
  <c r="AO40" i="14"/>
  <c r="AM40" i="14"/>
  <c r="AG40" i="14"/>
  <c r="AE40" i="14"/>
  <c r="AC40" i="14"/>
  <c r="AA40" i="14"/>
  <c r="Y40" i="14"/>
  <c r="AI40" i="14" s="1"/>
  <c r="S40" i="14"/>
  <c r="Q40" i="14"/>
  <c r="O40" i="14"/>
  <c r="M40" i="14"/>
  <c r="I40" i="14"/>
  <c r="G40" i="14"/>
  <c r="E40" i="14"/>
  <c r="C40" i="14"/>
  <c r="AW39" i="14"/>
  <c r="AU39" i="14"/>
  <c r="AS39" i="14"/>
  <c r="AQ39" i="14"/>
  <c r="AO39" i="14"/>
  <c r="AM39" i="14"/>
  <c r="AG39" i="14"/>
  <c r="AE39" i="14"/>
  <c r="AC39" i="14"/>
  <c r="AA39" i="14"/>
  <c r="Y39" i="14"/>
  <c r="S39" i="14"/>
  <c r="Q39" i="14"/>
  <c r="O39" i="14"/>
  <c r="M39" i="14"/>
  <c r="I39" i="14"/>
  <c r="G39" i="14"/>
  <c r="E39" i="14"/>
  <c r="C39" i="14"/>
  <c r="AW38" i="14"/>
  <c r="AU38" i="14"/>
  <c r="AS38" i="14"/>
  <c r="AQ38" i="14"/>
  <c r="AO38" i="14"/>
  <c r="AM38" i="14"/>
  <c r="AG38" i="14"/>
  <c r="AE38" i="14"/>
  <c r="AC38" i="14"/>
  <c r="AA38" i="14"/>
  <c r="Y38" i="14"/>
  <c r="S38" i="14"/>
  <c r="Q38" i="14"/>
  <c r="O38" i="14"/>
  <c r="M38" i="14"/>
  <c r="I38" i="14"/>
  <c r="G38" i="14"/>
  <c r="E38" i="14"/>
  <c r="C38" i="14"/>
  <c r="AW37" i="14"/>
  <c r="AU37" i="14"/>
  <c r="AS37" i="14"/>
  <c r="AQ37" i="14"/>
  <c r="AO37" i="14"/>
  <c r="AM37" i="14"/>
  <c r="AG37" i="14"/>
  <c r="AE37" i="14"/>
  <c r="AC37" i="14"/>
  <c r="AA37" i="14"/>
  <c r="Y37" i="14"/>
  <c r="AI37" i="14" s="1"/>
  <c r="S37" i="14"/>
  <c r="Q37" i="14"/>
  <c r="O37" i="14"/>
  <c r="M37" i="14"/>
  <c r="I37" i="14"/>
  <c r="G37" i="14"/>
  <c r="E37" i="14"/>
  <c r="C37" i="14"/>
  <c r="AW36" i="14"/>
  <c r="AU36" i="14"/>
  <c r="AS36" i="14"/>
  <c r="AQ36" i="14"/>
  <c r="AO36" i="14"/>
  <c r="AM36" i="14"/>
  <c r="AG36" i="14"/>
  <c r="AE36" i="14"/>
  <c r="AC36" i="14"/>
  <c r="AA36" i="14"/>
  <c r="Y36" i="14"/>
  <c r="S36" i="14"/>
  <c r="Q36" i="14"/>
  <c r="O36" i="14"/>
  <c r="M36" i="14"/>
  <c r="I36" i="14"/>
  <c r="G36" i="14"/>
  <c r="E36" i="14"/>
  <c r="C36" i="14"/>
  <c r="AW35" i="14"/>
  <c r="AU35" i="14"/>
  <c r="AS35" i="14"/>
  <c r="AQ35" i="14"/>
  <c r="AO35" i="14"/>
  <c r="AM35" i="14"/>
  <c r="AG35" i="14"/>
  <c r="AE35" i="14"/>
  <c r="AC35" i="14"/>
  <c r="AA35" i="14"/>
  <c r="Y35" i="14"/>
  <c r="S35" i="14"/>
  <c r="Q35" i="14"/>
  <c r="O35" i="14"/>
  <c r="M35" i="14"/>
  <c r="I35" i="14"/>
  <c r="G35" i="14"/>
  <c r="E35" i="14"/>
  <c r="C35" i="14"/>
  <c r="AW34" i="14"/>
  <c r="AU34" i="14"/>
  <c r="AS34" i="14"/>
  <c r="AQ34" i="14"/>
  <c r="AO34" i="14"/>
  <c r="AM34" i="14"/>
  <c r="AG34" i="14"/>
  <c r="AE34" i="14"/>
  <c r="AC34" i="14"/>
  <c r="AA34" i="14"/>
  <c r="Y34" i="14"/>
  <c r="AI34" i="14" s="1"/>
  <c r="S34" i="14"/>
  <c r="Q34" i="14"/>
  <c r="O34" i="14"/>
  <c r="M34" i="14"/>
  <c r="I34" i="14"/>
  <c r="G34" i="14"/>
  <c r="E34" i="14"/>
  <c r="C34" i="14"/>
  <c r="AW33" i="14"/>
  <c r="AU33" i="14"/>
  <c r="AS33" i="14"/>
  <c r="AQ33" i="14"/>
  <c r="AO33" i="14"/>
  <c r="AM33" i="14"/>
  <c r="AG33" i="14"/>
  <c r="AE33" i="14"/>
  <c r="AC33" i="14"/>
  <c r="AA33" i="14"/>
  <c r="Y33" i="14"/>
  <c r="S33" i="14"/>
  <c r="Q33" i="14"/>
  <c r="O33" i="14"/>
  <c r="M33" i="14"/>
  <c r="I33" i="14"/>
  <c r="G33" i="14"/>
  <c r="E33" i="14"/>
  <c r="C33" i="14"/>
  <c r="AW32" i="14"/>
  <c r="AU32" i="14"/>
  <c r="AS32" i="14"/>
  <c r="AQ32" i="14"/>
  <c r="AO32" i="14"/>
  <c r="AM32" i="14"/>
  <c r="AG32" i="14"/>
  <c r="AE32" i="14"/>
  <c r="AC32" i="14"/>
  <c r="AA32" i="14"/>
  <c r="Y32" i="14"/>
  <c r="S32" i="14"/>
  <c r="Q32" i="14"/>
  <c r="O32" i="14"/>
  <c r="M32" i="14"/>
  <c r="I32" i="14"/>
  <c r="G32" i="14"/>
  <c r="E32" i="14"/>
  <c r="C32" i="14"/>
  <c r="AW31" i="14"/>
  <c r="AU31" i="14"/>
  <c r="AS31" i="14"/>
  <c r="AQ31" i="14"/>
  <c r="AO31" i="14"/>
  <c r="AM31" i="14"/>
  <c r="AG31" i="14"/>
  <c r="AE31" i="14"/>
  <c r="AC31" i="14"/>
  <c r="AA31" i="14"/>
  <c r="Y31" i="14"/>
  <c r="S31" i="14"/>
  <c r="Q31" i="14"/>
  <c r="O31" i="14"/>
  <c r="M31" i="14"/>
  <c r="I31" i="14"/>
  <c r="G31" i="14"/>
  <c r="E31" i="14"/>
  <c r="C31" i="14"/>
  <c r="AW30" i="14"/>
  <c r="AU30" i="14"/>
  <c r="AS30" i="14"/>
  <c r="AQ30" i="14"/>
  <c r="AO30" i="14"/>
  <c r="AM30" i="14"/>
  <c r="AG30" i="14"/>
  <c r="AE30" i="14"/>
  <c r="AC30" i="14"/>
  <c r="AA30" i="14"/>
  <c r="Y30" i="14"/>
  <c r="S30" i="14"/>
  <c r="Q30" i="14"/>
  <c r="O30" i="14"/>
  <c r="M30" i="14"/>
  <c r="I30" i="14"/>
  <c r="G30" i="14"/>
  <c r="E30" i="14"/>
  <c r="C30" i="14"/>
  <c r="AW29" i="14"/>
  <c r="AU29" i="14"/>
  <c r="AS29" i="14"/>
  <c r="AQ29" i="14"/>
  <c r="AO29" i="14"/>
  <c r="AM29" i="14"/>
  <c r="AG29" i="14"/>
  <c r="AE29" i="14"/>
  <c r="AC29" i="14"/>
  <c r="AA29" i="14"/>
  <c r="Y29" i="14"/>
  <c r="AI29" i="14" s="1"/>
  <c r="S29" i="14"/>
  <c r="Q29" i="14"/>
  <c r="O29" i="14"/>
  <c r="M29" i="14"/>
  <c r="I29" i="14"/>
  <c r="G29" i="14"/>
  <c r="E29" i="14"/>
  <c r="C29" i="14"/>
  <c r="AW28" i="14"/>
  <c r="AU28" i="14"/>
  <c r="AS28" i="14"/>
  <c r="AQ28" i="14"/>
  <c r="AO28" i="14"/>
  <c r="AM28" i="14"/>
  <c r="AG28" i="14"/>
  <c r="AE28" i="14"/>
  <c r="AC28" i="14"/>
  <c r="AA28" i="14"/>
  <c r="Y28" i="14"/>
  <c r="S28" i="14"/>
  <c r="Q28" i="14"/>
  <c r="O28" i="14"/>
  <c r="M28" i="14"/>
  <c r="I28" i="14"/>
  <c r="G28" i="14"/>
  <c r="E28" i="14"/>
  <c r="C28" i="14"/>
  <c r="AW27" i="14"/>
  <c r="AU27" i="14"/>
  <c r="AS27" i="14"/>
  <c r="AQ27" i="14"/>
  <c r="AO27" i="14"/>
  <c r="AM27" i="14"/>
  <c r="AG27" i="14"/>
  <c r="AE27" i="14"/>
  <c r="AC27" i="14"/>
  <c r="AA27" i="14"/>
  <c r="Y27" i="14"/>
  <c r="S27" i="14"/>
  <c r="Q27" i="14"/>
  <c r="O27" i="14"/>
  <c r="M27" i="14"/>
  <c r="I27" i="14"/>
  <c r="G27" i="14"/>
  <c r="E27" i="14"/>
  <c r="C27" i="14"/>
  <c r="AW26" i="14"/>
  <c r="AU26" i="14"/>
  <c r="AS26" i="14"/>
  <c r="AQ26" i="14"/>
  <c r="AO26" i="14"/>
  <c r="AM26" i="14"/>
  <c r="AG26" i="14"/>
  <c r="AE26" i="14"/>
  <c r="AC26" i="14"/>
  <c r="AA26" i="14"/>
  <c r="Y26" i="14"/>
  <c r="AI26" i="14" s="1"/>
  <c r="S26" i="14"/>
  <c r="Q26" i="14"/>
  <c r="O26" i="14"/>
  <c r="M26" i="14"/>
  <c r="I26" i="14"/>
  <c r="G26" i="14"/>
  <c r="E26" i="14"/>
  <c r="C26" i="14"/>
  <c r="AW25" i="14"/>
  <c r="AU25" i="14"/>
  <c r="AS25" i="14"/>
  <c r="AQ25" i="14"/>
  <c r="AO25" i="14"/>
  <c r="AM25" i="14"/>
  <c r="AG25" i="14"/>
  <c r="AE25" i="14"/>
  <c r="AC25" i="14"/>
  <c r="AA25" i="14"/>
  <c r="Y25" i="14"/>
  <c r="S25" i="14"/>
  <c r="Q25" i="14"/>
  <c r="O25" i="14"/>
  <c r="M25" i="14"/>
  <c r="I25" i="14"/>
  <c r="G25" i="14"/>
  <c r="E25" i="14"/>
  <c r="C25" i="14"/>
  <c r="AW24" i="14"/>
  <c r="AU24" i="14"/>
  <c r="AS24" i="14"/>
  <c r="AQ24" i="14"/>
  <c r="AO24" i="14"/>
  <c r="AM24" i="14"/>
  <c r="AG24" i="14"/>
  <c r="AE24" i="14"/>
  <c r="AC24" i="14"/>
  <c r="AA24" i="14"/>
  <c r="Y24" i="14"/>
  <c r="S24" i="14"/>
  <c r="Q24" i="14"/>
  <c r="O24" i="14"/>
  <c r="M24" i="14"/>
  <c r="I24" i="14"/>
  <c r="G24" i="14"/>
  <c r="E24" i="14"/>
  <c r="C24" i="14"/>
  <c r="AW23" i="14"/>
  <c r="AU23" i="14"/>
  <c r="AS23" i="14"/>
  <c r="AQ23" i="14"/>
  <c r="AO23" i="14"/>
  <c r="AM23" i="14"/>
  <c r="AG23" i="14"/>
  <c r="AE23" i="14"/>
  <c r="AC23" i="14"/>
  <c r="AA23" i="14"/>
  <c r="Y23" i="14"/>
  <c r="S23" i="14"/>
  <c r="Q23" i="14"/>
  <c r="O23" i="14"/>
  <c r="M23" i="14"/>
  <c r="I23" i="14"/>
  <c r="G23" i="14"/>
  <c r="E23" i="14"/>
  <c r="C23" i="14"/>
  <c r="AW22" i="14"/>
  <c r="AU22" i="14"/>
  <c r="AS22" i="14"/>
  <c r="AQ22" i="14"/>
  <c r="AO22" i="14"/>
  <c r="AM22" i="14"/>
  <c r="AG22" i="14"/>
  <c r="AG43" i="14" s="1"/>
  <c r="AE22" i="14"/>
  <c r="AC22" i="14"/>
  <c r="AA22" i="14"/>
  <c r="Y22" i="14"/>
  <c r="S22" i="14"/>
  <c r="Q22" i="14"/>
  <c r="O22" i="14"/>
  <c r="M22" i="14"/>
  <c r="M43" i="14" s="1"/>
  <c r="I22" i="14"/>
  <c r="G22" i="14"/>
  <c r="E22" i="14"/>
  <c r="C22" i="14"/>
  <c r="AW20" i="14"/>
  <c r="AU20" i="14"/>
  <c r="AS20" i="14"/>
  <c r="AQ20" i="14"/>
  <c r="AO20" i="14"/>
  <c r="AM20" i="14"/>
  <c r="AG20" i="14"/>
  <c r="AE20" i="14"/>
  <c r="AC20" i="14"/>
  <c r="AA20" i="14"/>
  <c r="Y20" i="14"/>
  <c r="AI20" i="14" s="1"/>
  <c r="S20" i="14"/>
  <c r="Q20" i="14"/>
  <c r="O20" i="14"/>
  <c r="M20" i="14"/>
  <c r="I20" i="14"/>
  <c r="G20" i="14"/>
  <c r="E20" i="14"/>
  <c r="C20" i="14"/>
  <c r="AW19" i="14"/>
  <c r="AU19" i="14"/>
  <c r="AS19" i="14"/>
  <c r="AQ19" i="14"/>
  <c r="AO19" i="14"/>
  <c r="AM19" i="14"/>
  <c r="AG19" i="14"/>
  <c r="AE19" i="14"/>
  <c r="AC19" i="14"/>
  <c r="AA19" i="14"/>
  <c r="Y19" i="14"/>
  <c r="S19" i="14"/>
  <c r="Q19" i="14"/>
  <c r="O19" i="14"/>
  <c r="M19" i="14"/>
  <c r="I19" i="14"/>
  <c r="G19" i="14"/>
  <c r="E19" i="14"/>
  <c r="C19" i="14"/>
  <c r="AW18" i="14"/>
  <c r="AU18" i="14"/>
  <c r="AS18" i="14"/>
  <c r="AQ18" i="14"/>
  <c r="AO18" i="14"/>
  <c r="AM18" i="14"/>
  <c r="AG18" i="14"/>
  <c r="AE18" i="14"/>
  <c r="AC18" i="14"/>
  <c r="AA18" i="14"/>
  <c r="Y18" i="14"/>
  <c r="S18" i="14"/>
  <c r="Q18" i="14"/>
  <c r="O18" i="14"/>
  <c r="M18" i="14"/>
  <c r="I18" i="14"/>
  <c r="G18" i="14"/>
  <c r="E18" i="14"/>
  <c r="C18" i="14"/>
  <c r="AW17" i="14"/>
  <c r="AU17" i="14"/>
  <c r="AS17" i="14"/>
  <c r="AQ17" i="14"/>
  <c r="AO17" i="14"/>
  <c r="AM17" i="14"/>
  <c r="AG17" i="14"/>
  <c r="AE17" i="14"/>
  <c r="AC17" i="14"/>
  <c r="AA17" i="14"/>
  <c r="Y17" i="14"/>
  <c r="AI17" i="14" s="1"/>
  <c r="S17" i="14"/>
  <c r="Q17" i="14"/>
  <c r="O17" i="14"/>
  <c r="M17" i="14"/>
  <c r="I17" i="14"/>
  <c r="G17" i="14"/>
  <c r="E17" i="14"/>
  <c r="C17" i="14"/>
  <c r="AW16" i="14"/>
  <c r="AU16" i="14"/>
  <c r="AS16" i="14"/>
  <c r="AQ16" i="14"/>
  <c r="AO16" i="14"/>
  <c r="AM16" i="14"/>
  <c r="AG16" i="14"/>
  <c r="AE16" i="14"/>
  <c r="AC16" i="14"/>
  <c r="AA16" i="14"/>
  <c r="Y16" i="14"/>
  <c r="S16" i="14"/>
  <c r="Q16" i="14"/>
  <c r="O16" i="14"/>
  <c r="M16" i="14"/>
  <c r="I16" i="14"/>
  <c r="G16" i="14"/>
  <c r="E16" i="14"/>
  <c r="C16" i="14"/>
  <c r="AW15" i="14"/>
  <c r="AU15" i="14"/>
  <c r="AS15" i="14"/>
  <c r="AQ15" i="14"/>
  <c r="AO15" i="14"/>
  <c r="AM15" i="14"/>
  <c r="AG15" i="14"/>
  <c r="AE15" i="14"/>
  <c r="AC15" i="14"/>
  <c r="AA15" i="14"/>
  <c r="Y15" i="14"/>
  <c r="S15" i="14"/>
  <c r="Q15" i="14"/>
  <c r="O15" i="14"/>
  <c r="M15" i="14"/>
  <c r="I15" i="14"/>
  <c r="G15" i="14"/>
  <c r="E15" i="14"/>
  <c r="C15" i="14"/>
  <c r="AW14" i="14"/>
  <c r="AU14" i="14"/>
  <c r="AS14" i="14"/>
  <c r="AQ14" i="14"/>
  <c r="AO14" i="14"/>
  <c r="AM14" i="14"/>
  <c r="AG14" i="14"/>
  <c r="AE14" i="14"/>
  <c r="AC14" i="14"/>
  <c r="AA14" i="14"/>
  <c r="Y14" i="14"/>
  <c r="S14" i="14"/>
  <c r="Q14" i="14"/>
  <c r="O14" i="14"/>
  <c r="M14" i="14"/>
  <c r="I14" i="14"/>
  <c r="G14" i="14"/>
  <c r="E14" i="14"/>
  <c r="C14" i="14"/>
  <c r="AW13" i="14"/>
  <c r="AU13" i="14"/>
  <c r="AS13" i="14"/>
  <c r="AQ13" i="14"/>
  <c r="AO13" i="14"/>
  <c r="AM13" i="14"/>
  <c r="AG13" i="14"/>
  <c r="AE13" i="14"/>
  <c r="AC13" i="14"/>
  <c r="AA13" i="14"/>
  <c r="Y13" i="14"/>
  <c r="S13" i="14"/>
  <c r="Q13" i="14"/>
  <c r="O13" i="14"/>
  <c r="M13" i="14"/>
  <c r="I13" i="14"/>
  <c r="G13" i="14"/>
  <c r="E13" i="14"/>
  <c r="C13" i="14"/>
  <c r="AW12" i="14"/>
  <c r="AU12" i="14"/>
  <c r="AS12" i="14"/>
  <c r="AQ12" i="14"/>
  <c r="AO12" i="14"/>
  <c r="AM12" i="14"/>
  <c r="AG12" i="14"/>
  <c r="AE12" i="14"/>
  <c r="AC12" i="14"/>
  <c r="AA12" i="14"/>
  <c r="Y12" i="14"/>
  <c r="AI12" i="14" s="1"/>
  <c r="S12" i="14"/>
  <c r="Q12" i="14"/>
  <c r="O12" i="14"/>
  <c r="M12" i="14"/>
  <c r="I12" i="14"/>
  <c r="G12" i="14"/>
  <c r="E12" i="14"/>
  <c r="C12" i="14"/>
  <c r="AW11" i="14"/>
  <c r="AU11" i="14"/>
  <c r="AS11" i="14"/>
  <c r="AQ11" i="14"/>
  <c r="AO11" i="14"/>
  <c r="AM11" i="14"/>
  <c r="AG11" i="14"/>
  <c r="AE11" i="14"/>
  <c r="AC11" i="14"/>
  <c r="AA11" i="14"/>
  <c r="Y11" i="14"/>
  <c r="S11" i="14"/>
  <c r="Q11" i="14"/>
  <c r="O11" i="14"/>
  <c r="M11" i="14"/>
  <c r="I11" i="14"/>
  <c r="G11" i="14"/>
  <c r="E11" i="14"/>
  <c r="C11" i="14"/>
  <c r="AW10" i="14"/>
  <c r="AU10" i="14"/>
  <c r="AS10" i="14"/>
  <c r="AQ10" i="14"/>
  <c r="AO10" i="14"/>
  <c r="AM10" i="14"/>
  <c r="AG10" i="14"/>
  <c r="AE10" i="14"/>
  <c r="AC10" i="14"/>
  <c r="AA10" i="14"/>
  <c r="Y10" i="14"/>
  <c r="S10" i="14"/>
  <c r="Q10" i="14"/>
  <c r="O10" i="14"/>
  <c r="M10" i="14"/>
  <c r="I10" i="14"/>
  <c r="G10" i="14"/>
  <c r="E10" i="14"/>
  <c r="C10" i="14"/>
  <c r="AW9" i="14"/>
  <c r="AU9" i="14"/>
  <c r="AS9" i="14"/>
  <c r="AS21" i="14" s="1"/>
  <c r="AQ9" i="14"/>
  <c r="AO9" i="14"/>
  <c r="AM9" i="14"/>
  <c r="AG9" i="14"/>
  <c r="AE9" i="14"/>
  <c r="AC9" i="14"/>
  <c r="AA9" i="14"/>
  <c r="Y9" i="14"/>
  <c r="Y21" i="14" s="1"/>
  <c r="S9" i="14"/>
  <c r="Q9" i="14"/>
  <c r="O9" i="14"/>
  <c r="M9" i="14"/>
  <c r="I9" i="14"/>
  <c r="G9" i="14"/>
  <c r="E9" i="14"/>
  <c r="C9" i="14"/>
  <c r="AW56" i="13"/>
  <c r="AW57" i="13" s="1"/>
  <c r="AU56" i="13"/>
  <c r="AU57" i="13" s="1"/>
  <c r="AS56" i="13"/>
  <c r="AS57" i="13" s="1"/>
  <c r="AQ56" i="13"/>
  <c r="AQ57" i="13" s="1"/>
  <c r="AO56" i="13"/>
  <c r="AO57" i="13" s="1"/>
  <c r="AM56" i="13"/>
  <c r="AM57" i="13" s="1"/>
  <c r="AG56" i="13"/>
  <c r="AG57" i="13" s="1"/>
  <c r="AE56" i="13"/>
  <c r="AE57" i="13" s="1"/>
  <c r="AC56" i="13"/>
  <c r="AC57" i="13" s="1"/>
  <c r="AA56" i="13"/>
  <c r="AA57" i="13" s="1"/>
  <c r="Y56" i="13"/>
  <c r="Q56" i="13"/>
  <c r="Q57" i="13" s="1"/>
  <c r="O56" i="13"/>
  <c r="O57" i="13" s="1"/>
  <c r="M56" i="13"/>
  <c r="M57" i="13" s="1"/>
  <c r="J56" i="13"/>
  <c r="J57" i="13" s="1"/>
  <c r="J58" i="13" s="1"/>
  <c r="I56" i="13"/>
  <c r="I57" i="13" s="1"/>
  <c r="H56" i="13"/>
  <c r="H57" i="13" s="1"/>
  <c r="H58" i="13" s="1"/>
  <c r="G56" i="13"/>
  <c r="G57" i="13" s="1"/>
  <c r="F56" i="13"/>
  <c r="F57" i="13" s="1"/>
  <c r="F58" i="13" s="1"/>
  <c r="E56" i="13"/>
  <c r="E57" i="13" s="1"/>
  <c r="D56" i="13"/>
  <c r="D57" i="13" s="1"/>
  <c r="C56" i="13"/>
  <c r="AW54" i="13"/>
  <c r="AU54" i="13"/>
  <c r="AS54" i="13"/>
  <c r="AQ54" i="13"/>
  <c r="AO54" i="13"/>
  <c r="AM54" i="13"/>
  <c r="AG54" i="13"/>
  <c r="AE54" i="13"/>
  <c r="AC54" i="13"/>
  <c r="AA54" i="13"/>
  <c r="Y54" i="13"/>
  <c r="S54" i="13"/>
  <c r="Q54" i="13"/>
  <c r="O54" i="13"/>
  <c r="M54" i="13"/>
  <c r="I54" i="13"/>
  <c r="G54" i="13"/>
  <c r="E54" i="13"/>
  <c r="C54" i="13"/>
  <c r="AW53" i="13"/>
  <c r="AU53" i="13"/>
  <c r="AS53" i="13"/>
  <c r="AQ53" i="13"/>
  <c r="AO53" i="13"/>
  <c r="AM53" i="13"/>
  <c r="AG53" i="13"/>
  <c r="AE53" i="13"/>
  <c r="AC53" i="13"/>
  <c r="AA53" i="13"/>
  <c r="Y53" i="13"/>
  <c r="S53" i="13"/>
  <c r="Q53" i="13"/>
  <c r="O53" i="13"/>
  <c r="M53" i="13"/>
  <c r="I53" i="13"/>
  <c r="G53" i="13"/>
  <c r="E53" i="13"/>
  <c r="C53" i="13"/>
  <c r="AW52" i="13"/>
  <c r="AU52" i="13"/>
  <c r="AS52" i="13"/>
  <c r="AS55" i="13" s="1"/>
  <c r="AQ52" i="13"/>
  <c r="AQ55" i="13" s="1"/>
  <c r="AO52" i="13"/>
  <c r="AO55" i="13" s="1"/>
  <c r="AM52" i="13"/>
  <c r="AG52" i="13"/>
  <c r="AE52" i="13"/>
  <c r="AE55" i="13" s="1"/>
  <c r="AC52" i="13"/>
  <c r="AA52" i="13"/>
  <c r="Y52" i="13"/>
  <c r="S52" i="13"/>
  <c r="S55" i="13" s="1"/>
  <c r="Q52" i="13"/>
  <c r="Q55" i="13" s="1"/>
  <c r="O52" i="13"/>
  <c r="M52" i="13"/>
  <c r="I52" i="13"/>
  <c r="I55" i="13" s="1"/>
  <c r="G52" i="13"/>
  <c r="E52" i="13"/>
  <c r="C52" i="13"/>
  <c r="AW50" i="13"/>
  <c r="AU50" i="13"/>
  <c r="AS50" i="13"/>
  <c r="AQ50" i="13"/>
  <c r="AO50" i="13"/>
  <c r="AM50" i="13"/>
  <c r="AG50" i="13"/>
  <c r="AE50" i="13"/>
  <c r="AC50" i="13"/>
  <c r="AA50" i="13"/>
  <c r="Y50" i="13"/>
  <c r="S50" i="13"/>
  <c r="Q50" i="13"/>
  <c r="O50" i="13"/>
  <c r="M50" i="13"/>
  <c r="I50" i="13"/>
  <c r="G50" i="13"/>
  <c r="E50" i="13"/>
  <c r="C50" i="13"/>
  <c r="AW49" i="13"/>
  <c r="AU49" i="13"/>
  <c r="AS49" i="13"/>
  <c r="AQ49" i="13"/>
  <c r="AO49" i="13"/>
  <c r="AM49" i="13"/>
  <c r="AG49" i="13"/>
  <c r="AE49" i="13"/>
  <c r="AC49" i="13"/>
  <c r="AA49" i="13"/>
  <c r="Y49" i="13"/>
  <c r="S49" i="13"/>
  <c r="Q49" i="13"/>
  <c r="O49" i="13"/>
  <c r="M49" i="13"/>
  <c r="I49" i="13"/>
  <c r="G49" i="13"/>
  <c r="E49" i="13"/>
  <c r="C49" i="13"/>
  <c r="AW48" i="13"/>
  <c r="AU48" i="13"/>
  <c r="AS48" i="13"/>
  <c r="AQ48" i="13"/>
  <c r="AO48" i="13"/>
  <c r="AM48" i="13"/>
  <c r="AG48" i="13"/>
  <c r="AE48" i="13"/>
  <c r="AC48" i="13"/>
  <c r="AA48" i="13"/>
  <c r="Y48" i="13"/>
  <c r="AI48" i="13" s="1"/>
  <c r="S48" i="13"/>
  <c r="Q48" i="13"/>
  <c r="O48" i="13"/>
  <c r="M48" i="13"/>
  <c r="I48" i="13"/>
  <c r="G48" i="13"/>
  <c r="E48" i="13"/>
  <c r="C48" i="13"/>
  <c r="AW47" i="13"/>
  <c r="AU47" i="13"/>
  <c r="AS47" i="13"/>
  <c r="AQ47" i="13"/>
  <c r="AQ51" i="13" s="1"/>
  <c r="AO47" i="13"/>
  <c r="AM47" i="13"/>
  <c r="AG47" i="13"/>
  <c r="AG51" i="13" s="1"/>
  <c r="AE47" i="13"/>
  <c r="AE51" i="13" s="1"/>
  <c r="AC47" i="13"/>
  <c r="AA47" i="13"/>
  <c r="Y47" i="13"/>
  <c r="S47" i="13"/>
  <c r="S51" i="13" s="1"/>
  <c r="Q47" i="13"/>
  <c r="O47" i="13"/>
  <c r="M47" i="13"/>
  <c r="M51" i="13" s="1"/>
  <c r="I47" i="13"/>
  <c r="I51" i="13" s="1"/>
  <c r="G47" i="13"/>
  <c r="E47" i="13"/>
  <c r="C47" i="13"/>
  <c r="AW45" i="13"/>
  <c r="AW46" i="13" s="1"/>
  <c r="AU45" i="13"/>
  <c r="AU46" i="13" s="1"/>
  <c r="AS45" i="13"/>
  <c r="AS46" i="13" s="1"/>
  <c r="AQ45" i="13"/>
  <c r="AQ46" i="13" s="1"/>
  <c r="AO45" i="13"/>
  <c r="AO46" i="13" s="1"/>
  <c r="AM45" i="13"/>
  <c r="AM46" i="13" s="1"/>
  <c r="AG45" i="13"/>
  <c r="AG46" i="13" s="1"/>
  <c r="AE45" i="13"/>
  <c r="AE46" i="13" s="1"/>
  <c r="AC45" i="13"/>
  <c r="AC46" i="13" s="1"/>
  <c r="AA45" i="13"/>
  <c r="AA46" i="13" s="1"/>
  <c r="Y45" i="13"/>
  <c r="S45" i="13"/>
  <c r="S46" i="13" s="1"/>
  <c r="Q45" i="13"/>
  <c r="Q46" i="13" s="1"/>
  <c r="O45" i="13"/>
  <c r="O46" i="13" s="1"/>
  <c r="M45" i="13"/>
  <c r="M46" i="13" s="1"/>
  <c r="I45" i="13"/>
  <c r="I46" i="13" s="1"/>
  <c r="G45" i="13"/>
  <c r="G46" i="13" s="1"/>
  <c r="E45" i="13"/>
  <c r="E46" i="13" s="1"/>
  <c r="C45" i="13"/>
  <c r="AW42" i="13"/>
  <c r="AU42" i="13"/>
  <c r="AS42" i="13"/>
  <c r="AQ42" i="13"/>
  <c r="AO42" i="13"/>
  <c r="AM42" i="13"/>
  <c r="AG42" i="13"/>
  <c r="AE42" i="13"/>
  <c r="AC42" i="13"/>
  <c r="AA42" i="13"/>
  <c r="Y42" i="13"/>
  <c r="S42" i="13"/>
  <c r="Q42" i="13"/>
  <c r="O42" i="13"/>
  <c r="M42" i="13"/>
  <c r="I42" i="13"/>
  <c r="G42" i="13"/>
  <c r="E42" i="13"/>
  <c r="C42" i="13"/>
  <c r="AW41" i="13"/>
  <c r="AU41" i="13"/>
  <c r="AS41" i="13"/>
  <c r="AQ41" i="13"/>
  <c r="AO41" i="13"/>
  <c r="AM41" i="13"/>
  <c r="AG41" i="13"/>
  <c r="AE41" i="13"/>
  <c r="AC41" i="13"/>
  <c r="AA41" i="13"/>
  <c r="Y41" i="13"/>
  <c r="S41" i="13"/>
  <c r="Q41" i="13"/>
  <c r="O41" i="13"/>
  <c r="M41" i="13"/>
  <c r="I41" i="13"/>
  <c r="G41" i="13"/>
  <c r="E41" i="13"/>
  <c r="C41" i="13"/>
  <c r="AW40" i="13"/>
  <c r="AU40" i="13"/>
  <c r="AS40" i="13"/>
  <c r="AQ40" i="13"/>
  <c r="AO40" i="13"/>
  <c r="AM40" i="13"/>
  <c r="AG40" i="13"/>
  <c r="AE40" i="13"/>
  <c r="AC40" i="13"/>
  <c r="AA40" i="13"/>
  <c r="Y40" i="13"/>
  <c r="AI40" i="13" s="1"/>
  <c r="S40" i="13"/>
  <c r="Q40" i="13"/>
  <c r="O40" i="13"/>
  <c r="M40" i="13"/>
  <c r="I40" i="13"/>
  <c r="G40" i="13"/>
  <c r="E40" i="13"/>
  <c r="C40" i="13"/>
  <c r="AW39" i="13"/>
  <c r="AU39" i="13"/>
  <c r="AS39" i="13"/>
  <c r="AQ39" i="13"/>
  <c r="AO39" i="13"/>
  <c r="AM39" i="13"/>
  <c r="AG39" i="13"/>
  <c r="AE39" i="13"/>
  <c r="AC39" i="13"/>
  <c r="AA39" i="13"/>
  <c r="Y39" i="13"/>
  <c r="S39" i="13"/>
  <c r="Q39" i="13"/>
  <c r="O39" i="13"/>
  <c r="M39" i="13"/>
  <c r="I39" i="13"/>
  <c r="G39" i="13"/>
  <c r="E39" i="13"/>
  <c r="C39" i="13"/>
  <c r="AW38" i="13"/>
  <c r="AU38" i="13"/>
  <c r="AS38" i="13"/>
  <c r="AQ38" i="13"/>
  <c r="AO38" i="13"/>
  <c r="AM38" i="13"/>
  <c r="AG38" i="13"/>
  <c r="AE38" i="13"/>
  <c r="AC38" i="13"/>
  <c r="AA38" i="13"/>
  <c r="Y38" i="13"/>
  <c r="S38" i="13"/>
  <c r="Q38" i="13"/>
  <c r="O38" i="13"/>
  <c r="M38" i="13"/>
  <c r="I38" i="13"/>
  <c r="G38" i="13"/>
  <c r="E38" i="13"/>
  <c r="C38" i="13"/>
  <c r="AW37" i="13"/>
  <c r="AU37" i="13"/>
  <c r="AS37" i="13"/>
  <c r="AQ37" i="13"/>
  <c r="AO37" i="13"/>
  <c r="AM37" i="13"/>
  <c r="AG37" i="13"/>
  <c r="AE37" i="13"/>
  <c r="AC37" i="13"/>
  <c r="AA37" i="13"/>
  <c r="Y37" i="13"/>
  <c r="AI37" i="13" s="1"/>
  <c r="S37" i="13"/>
  <c r="Q37" i="13"/>
  <c r="O37" i="13"/>
  <c r="M37" i="13"/>
  <c r="I37" i="13"/>
  <c r="G37" i="13"/>
  <c r="E37" i="13"/>
  <c r="C37" i="13"/>
  <c r="AW36" i="13"/>
  <c r="AU36" i="13"/>
  <c r="AS36" i="13"/>
  <c r="AQ36" i="13"/>
  <c r="AO36" i="13"/>
  <c r="AM36" i="13"/>
  <c r="AG36" i="13"/>
  <c r="AE36" i="13"/>
  <c r="AC36" i="13"/>
  <c r="AA36" i="13"/>
  <c r="Y36" i="13"/>
  <c r="S36" i="13"/>
  <c r="Q36" i="13"/>
  <c r="O36" i="13"/>
  <c r="M36" i="13"/>
  <c r="I36" i="13"/>
  <c r="G36" i="13"/>
  <c r="E36" i="13"/>
  <c r="C36" i="13"/>
  <c r="AW35" i="13"/>
  <c r="AU35" i="13"/>
  <c r="AS35" i="13"/>
  <c r="AQ35" i="13"/>
  <c r="AO35" i="13"/>
  <c r="AM35" i="13"/>
  <c r="AG35" i="13"/>
  <c r="AE35" i="13"/>
  <c r="AC35" i="13"/>
  <c r="AA35" i="13"/>
  <c r="Y35" i="13"/>
  <c r="S35" i="13"/>
  <c r="Q35" i="13"/>
  <c r="O35" i="13"/>
  <c r="M35" i="13"/>
  <c r="I35" i="13"/>
  <c r="G35" i="13"/>
  <c r="E35" i="13"/>
  <c r="C35" i="13"/>
  <c r="AW34" i="13"/>
  <c r="AU34" i="13"/>
  <c r="AS34" i="13"/>
  <c r="AQ34" i="13"/>
  <c r="AO34" i="13"/>
  <c r="AM34" i="13"/>
  <c r="AG34" i="13"/>
  <c r="AE34" i="13"/>
  <c r="AC34" i="13"/>
  <c r="AA34" i="13"/>
  <c r="Y34" i="13"/>
  <c r="S34" i="13"/>
  <c r="Q34" i="13"/>
  <c r="O34" i="13"/>
  <c r="M34" i="13"/>
  <c r="I34" i="13"/>
  <c r="G34" i="13"/>
  <c r="E34" i="13"/>
  <c r="C34" i="13"/>
  <c r="AW33" i="13"/>
  <c r="AU33" i="13"/>
  <c r="AS33" i="13"/>
  <c r="AQ33" i="13"/>
  <c r="AO33" i="13"/>
  <c r="AM33" i="13"/>
  <c r="AG33" i="13"/>
  <c r="AE33" i="13"/>
  <c r="AC33" i="13"/>
  <c r="AA33" i="13"/>
  <c r="Y33" i="13"/>
  <c r="S33" i="13"/>
  <c r="Q33" i="13"/>
  <c r="O33" i="13"/>
  <c r="M33" i="13"/>
  <c r="I33" i="13"/>
  <c r="G33" i="13"/>
  <c r="E33" i="13"/>
  <c r="C33" i="13"/>
  <c r="AW32" i="13"/>
  <c r="AU32" i="13"/>
  <c r="AS32" i="13"/>
  <c r="AQ32" i="13"/>
  <c r="AO32" i="13"/>
  <c r="AM32" i="13"/>
  <c r="AG32" i="13"/>
  <c r="AE32" i="13"/>
  <c r="AC32" i="13"/>
  <c r="AA32" i="13"/>
  <c r="Y32" i="13"/>
  <c r="AI32" i="13" s="1"/>
  <c r="S32" i="13"/>
  <c r="Q32" i="13"/>
  <c r="O32" i="13"/>
  <c r="M32" i="13"/>
  <c r="I32" i="13"/>
  <c r="G32" i="13"/>
  <c r="E32" i="13"/>
  <c r="C32" i="13"/>
  <c r="AW31" i="13"/>
  <c r="AU31" i="13"/>
  <c r="AS31" i="13"/>
  <c r="AQ31" i="13"/>
  <c r="AO31" i="13"/>
  <c r="AM31" i="13"/>
  <c r="AG31" i="13"/>
  <c r="AE31" i="13"/>
  <c r="AC31" i="13"/>
  <c r="AA31" i="13"/>
  <c r="Y31" i="13"/>
  <c r="S31" i="13"/>
  <c r="Q31" i="13"/>
  <c r="O31" i="13"/>
  <c r="M31" i="13"/>
  <c r="I31" i="13"/>
  <c r="G31" i="13"/>
  <c r="E31" i="13"/>
  <c r="C31" i="13"/>
  <c r="AW30" i="13"/>
  <c r="AU30" i="13"/>
  <c r="AS30" i="13"/>
  <c r="AQ30" i="13"/>
  <c r="AO30" i="13"/>
  <c r="AM30" i="13"/>
  <c r="AG30" i="13"/>
  <c r="AE30" i="13"/>
  <c r="AC30" i="13"/>
  <c r="AA30" i="13"/>
  <c r="Y30" i="13"/>
  <c r="S30" i="13"/>
  <c r="Q30" i="13"/>
  <c r="O30" i="13"/>
  <c r="M30" i="13"/>
  <c r="I30" i="13"/>
  <c r="G30" i="13"/>
  <c r="E30" i="13"/>
  <c r="C30" i="13"/>
  <c r="AW29" i="13"/>
  <c r="AU29" i="13"/>
  <c r="AS29" i="13"/>
  <c r="AQ29" i="13"/>
  <c r="AO29" i="13"/>
  <c r="AM29" i="13"/>
  <c r="AG29" i="13"/>
  <c r="AE29" i="13"/>
  <c r="AC29" i="13"/>
  <c r="AA29" i="13"/>
  <c r="Y29" i="13"/>
  <c r="AI29" i="13" s="1"/>
  <c r="S29" i="13"/>
  <c r="Q29" i="13"/>
  <c r="O29" i="13"/>
  <c r="M29" i="13"/>
  <c r="I29" i="13"/>
  <c r="G29" i="13"/>
  <c r="E29" i="13"/>
  <c r="C29" i="13"/>
  <c r="AW28" i="13"/>
  <c r="AU28" i="13"/>
  <c r="AS28" i="13"/>
  <c r="AQ28" i="13"/>
  <c r="AO28" i="13"/>
  <c r="AM28" i="13"/>
  <c r="AG28" i="13"/>
  <c r="AE28" i="13"/>
  <c r="AC28" i="13"/>
  <c r="AA28" i="13"/>
  <c r="Y28" i="13"/>
  <c r="S28" i="13"/>
  <c r="Q28" i="13"/>
  <c r="O28" i="13"/>
  <c r="M28" i="13"/>
  <c r="I28" i="13"/>
  <c r="G28" i="13"/>
  <c r="E28" i="13"/>
  <c r="C28" i="13"/>
  <c r="AW27" i="13"/>
  <c r="AU27" i="13"/>
  <c r="AS27" i="13"/>
  <c r="AQ27" i="13"/>
  <c r="AO27" i="13"/>
  <c r="AM27" i="13"/>
  <c r="AG27" i="13"/>
  <c r="AE27" i="13"/>
  <c r="AC27" i="13"/>
  <c r="AA27" i="13"/>
  <c r="Y27" i="13"/>
  <c r="AI27" i="13" s="1"/>
  <c r="S27" i="13"/>
  <c r="Q27" i="13"/>
  <c r="O27" i="13"/>
  <c r="M27" i="13"/>
  <c r="I27" i="13"/>
  <c r="G27" i="13"/>
  <c r="E27" i="13"/>
  <c r="C27" i="13"/>
  <c r="AW26" i="13"/>
  <c r="AU26" i="13"/>
  <c r="AS26" i="13"/>
  <c r="AQ26" i="13"/>
  <c r="AO26" i="13"/>
  <c r="AM26" i="13"/>
  <c r="AG26" i="13"/>
  <c r="AE26" i="13"/>
  <c r="AC26" i="13"/>
  <c r="AA26" i="13"/>
  <c r="Y26" i="13"/>
  <c r="S26" i="13"/>
  <c r="Q26" i="13"/>
  <c r="O26" i="13"/>
  <c r="M26" i="13"/>
  <c r="I26" i="13"/>
  <c r="G26" i="13"/>
  <c r="E26" i="13"/>
  <c r="C26" i="13"/>
  <c r="AW25" i="13"/>
  <c r="AU25" i="13"/>
  <c r="AS25" i="13"/>
  <c r="AQ25" i="13"/>
  <c r="AO25" i="13"/>
  <c r="AM25" i="13"/>
  <c r="AG25" i="13"/>
  <c r="AE25" i="13"/>
  <c r="AC25" i="13"/>
  <c r="AA25" i="13"/>
  <c r="Y25" i="13"/>
  <c r="S25" i="13"/>
  <c r="Q25" i="13"/>
  <c r="O25" i="13"/>
  <c r="M25" i="13"/>
  <c r="I25" i="13"/>
  <c r="G25" i="13"/>
  <c r="E25" i="13"/>
  <c r="C25" i="13"/>
  <c r="AW24" i="13"/>
  <c r="AU24" i="13"/>
  <c r="AS24" i="13"/>
  <c r="AQ24" i="13"/>
  <c r="AO24" i="13"/>
  <c r="AM24" i="13"/>
  <c r="AG24" i="13"/>
  <c r="AE24" i="13"/>
  <c r="AC24" i="13"/>
  <c r="AA24" i="13"/>
  <c r="Y24" i="13"/>
  <c r="AI24" i="13" s="1"/>
  <c r="S24" i="13"/>
  <c r="Q24" i="13"/>
  <c r="O24" i="13"/>
  <c r="M24" i="13"/>
  <c r="I24" i="13"/>
  <c r="G24" i="13"/>
  <c r="E24" i="13"/>
  <c r="C24" i="13"/>
  <c r="AW23" i="13"/>
  <c r="AU23" i="13"/>
  <c r="AS23" i="13"/>
  <c r="AQ23" i="13"/>
  <c r="AO23" i="13"/>
  <c r="AM23" i="13"/>
  <c r="AG23" i="13"/>
  <c r="AE23" i="13"/>
  <c r="AC23" i="13"/>
  <c r="AA23" i="13"/>
  <c r="Y23" i="13"/>
  <c r="S23" i="13"/>
  <c r="Q23" i="13"/>
  <c r="O23" i="13"/>
  <c r="M23" i="13"/>
  <c r="I23" i="13"/>
  <c r="G23" i="13"/>
  <c r="E23" i="13"/>
  <c r="C23" i="13"/>
  <c r="AW22" i="13"/>
  <c r="AU22" i="13"/>
  <c r="AS22" i="13"/>
  <c r="AQ22" i="13"/>
  <c r="AO22" i="13"/>
  <c r="AM22" i="13"/>
  <c r="AM43" i="13" s="1"/>
  <c r="AG22" i="13"/>
  <c r="AE22" i="13"/>
  <c r="AC22" i="13"/>
  <c r="AA22" i="13"/>
  <c r="Y22" i="13"/>
  <c r="S22" i="13"/>
  <c r="Q22" i="13"/>
  <c r="O22" i="13"/>
  <c r="O43" i="13" s="1"/>
  <c r="M22" i="13"/>
  <c r="I22" i="13"/>
  <c r="G22" i="13"/>
  <c r="E22" i="13"/>
  <c r="C22" i="13"/>
  <c r="AW20" i="13"/>
  <c r="AU20" i="13"/>
  <c r="AS20" i="13"/>
  <c r="AQ20" i="13"/>
  <c r="AO20" i="13"/>
  <c r="AM20" i="13"/>
  <c r="AG20" i="13"/>
  <c r="AE20" i="13"/>
  <c r="AC20" i="13"/>
  <c r="AA20" i="13"/>
  <c r="Y20" i="13"/>
  <c r="AI20" i="13" s="1"/>
  <c r="S20" i="13"/>
  <c r="Q20" i="13"/>
  <c r="O20" i="13"/>
  <c r="M20" i="13"/>
  <c r="I20" i="13"/>
  <c r="G20" i="13"/>
  <c r="E20" i="13"/>
  <c r="C20" i="13"/>
  <c r="AW19" i="13"/>
  <c r="AU19" i="13"/>
  <c r="AS19" i="13"/>
  <c r="AQ19" i="13"/>
  <c r="AO19" i="13"/>
  <c r="AM19" i="13"/>
  <c r="AG19" i="13"/>
  <c r="AE19" i="13"/>
  <c r="AC19" i="13"/>
  <c r="AA19" i="13"/>
  <c r="Y19" i="13"/>
  <c r="S19" i="13"/>
  <c r="Q19" i="13"/>
  <c r="O19" i="13"/>
  <c r="M19" i="13"/>
  <c r="I19" i="13"/>
  <c r="G19" i="13"/>
  <c r="E19" i="13"/>
  <c r="C19" i="13"/>
  <c r="AW18" i="13"/>
  <c r="AU18" i="13"/>
  <c r="AS18" i="13"/>
  <c r="AQ18" i="13"/>
  <c r="AO18" i="13"/>
  <c r="AM18" i="13"/>
  <c r="AG18" i="13"/>
  <c r="AE18" i="13"/>
  <c r="AC18" i="13"/>
  <c r="AA18" i="13"/>
  <c r="Y18" i="13"/>
  <c r="S18" i="13"/>
  <c r="Q18" i="13"/>
  <c r="O18" i="13"/>
  <c r="M18" i="13"/>
  <c r="I18" i="13"/>
  <c r="G18" i="13"/>
  <c r="E18" i="13"/>
  <c r="C18" i="13"/>
  <c r="AW17" i="13"/>
  <c r="AU17" i="13"/>
  <c r="AS17" i="13"/>
  <c r="AQ17" i="13"/>
  <c r="AO17" i="13"/>
  <c r="AM17" i="13"/>
  <c r="AG17" i="13"/>
  <c r="AE17" i="13"/>
  <c r="AC17" i="13"/>
  <c r="AA17" i="13"/>
  <c r="Y17" i="13"/>
  <c r="S17" i="13"/>
  <c r="Q17" i="13"/>
  <c r="O17" i="13"/>
  <c r="M17" i="13"/>
  <c r="I17" i="13"/>
  <c r="G17" i="13"/>
  <c r="E17" i="13"/>
  <c r="C17" i="13"/>
  <c r="AW16" i="13"/>
  <c r="AU16" i="13"/>
  <c r="AS16" i="13"/>
  <c r="AQ16" i="13"/>
  <c r="AO16" i="13"/>
  <c r="AM16" i="13"/>
  <c r="AG16" i="13"/>
  <c r="AE16" i="13"/>
  <c r="AC16" i="13"/>
  <c r="AA16" i="13"/>
  <c r="Y16" i="13"/>
  <c r="S16" i="13"/>
  <c r="Q16" i="13"/>
  <c r="O16" i="13"/>
  <c r="M16" i="13"/>
  <c r="I16" i="13"/>
  <c r="G16" i="13"/>
  <c r="E16" i="13"/>
  <c r="C16" i="13"/>
  <c r="AW15" i="13"/>
  <c r="AU15" i="13"/>
  <c r="AS15" i="13"/>
  <c r="AQ15" i="13"/>
  <c r="AO15" i="13"/>
  <c r="AM15" i="13"/>
  <c r="AG15" i="13"/>
  <c r="AE15" i="13"/>
  <c r="AC15" i="13"/>
  <c r="AA15" i="13"/>
  <c r="Y15" i="13"/>
  <c r="AI15" i="13" s="1"/>
  <c r="S15" i="13"/>
  <c r="Q15" i="13"/>
  <c r="O15" i="13"/>
  <c r="M15" i="13"/>
  <c r="I15" i="13"/>
  <c r="G15" i="13"/>
  <c r="E15" i="13"/>
  <c r="C15" i="13"/>
  <c r="AW14" i="13"/>
  <c r="AU14" i="13"/>
  <c r="AS14" i="13"/>
  <c r="AQ14" i="13"/>
  <c r="AO14" i="13"/>
  <c r="AM14" i="13"/>
  <c r="AG14" i="13"/>
  <c r="AE14" i="13"/>
  <c r="AC14" i="13"/>
  <c r="AA14" i="13"/>
  <c r="Y14" i="13"/>
  <c r="S14" i="13"/>
  <c r="Q14" i="13"/>
  <c r="O14" i="13"/>
  <c r="M14" i="13"/>
  <c r="I14" i="13"/>
  <c r="G14" i="13"/>
  <c r="E14" i="13"/>
  <c r="C14" i="13"/>
  <c r="AW13" i="13"/>
  <c r="AU13" i="13"/>
  <c r="AS13" i="13"/>
  <c r="AQ13" i="13"/>
  <c r="AO13" i="13"/>
  <c r="AM13" i="13"/>
  <c r="AG13" i="13"/>
  <c r="AE13" i="13"/>
  <c r="AC13" i="13"/>
  <c r="AA13" i="13"/>
  <c r="Y13" i="13"/>
  <c r="S13" i="13"/>
  <c r="Q13" i="13"/>
  <c r="O13" i="13"/>
  <c r="M13" i="13"/>
  <c r="I13" i="13"/>
  <c r="G13" i="13"/>
  <c r="E13" i="13"/>
  <c r="C13" i="13"/>
  <c r="AW12" i="13"/>
  <c r="AU12" i="13"/>
  <c r="AS12" i="13"/>
  <c r="AQ12" i="13"/>
  <c r="AO12" i="13"/>
  <c r="AM12" i="13"/>
  <c r="AG12" i="13"/>
  <c r="AE12" i="13"/>
  <c r="AC12" i="13"/>
  <c r="AA12" i="13"/>
  <c r="Y12" i="13"/>
  <c r="AI12" i="13" s="1"/>
  <c r="S12" i="13"/>
  <c r="Q12" i="13"/>
  <c r="O12" i="13"/>
  <c r="M12" i="13"/>
  <c r="I12" i="13"/>
  <c r="G12" i="13"/>
  <c r="E12" i="13"/>
  <c r="C12" i="13"/>
  <c r="AW11" i="13"/>
  <c r="AU11" i="13"/>
  <c r="AS11" i="13"/>
  <c r="AQ11" i="13"/>
  <c r="AO11" i="13"/>
  <c r="AM11" i="13"/>
  <c r="AG11" i="13"/>
  <c r="AE11" i="13"/>
  <c r="AC11" i="13"/>
  <c r="AA11" i="13"/>
  <c r="Y11" i="13"/>
  <c r="S11" i="13"/>
  <c r="Q11" i="13"/>
  <c r="O11" i="13"/>
  <c r="M11" i="13"/>
  <c r="I11" i="13"/>
  <c r="G11" i="13"/>
  <c r="E11" i="13"/>
  <c r="C11" i="13"/>
  <c r="AW10" i="13"/>
  <c r="AU10" i="13"/>
  <c r="AS10" i="13"/>
  <c r="AQ10" i="13"/>
  <c r="AO10" i="13"/>
  <c r="AM10" i="13"/>
  <c r="AG10" i="13"/>
  <c r="AE10" i="13"/>
  <c r="AC10" i="13"/>
  <c r="AA10" i="13"/>
  <c r="Y10" i="13"/>
  <c r="S10" i="13"/>
  <c r="Q10" i="13"/>
  <c r="O10" i="13"/>
  <c r="M10" i="13"/>
  <c r="I10" i="13"/>
  <c r="G10" i="13"/>
  <c r="E10" i="13"/>
  <c r="C10" i="13"/>
  <c r="AW9" i="13"/>
  <c r="AU9" i="13"/>
  <c r="AU21" i="13" s="1"/>
  <c r="AS9" i="13"/>
  <c r="AQ9" i="13"/>
  <c r="AO9" i="13"/>
  <c r="AM9" i="13"/>
  <c r="AG9" i="13"/>
  <c r="AE9" i="13"/>
  <c r="AC9" i="13"/>
  <c r="AA9" i="13"/>
  <c r="AA21" i="13" s="1"/>
  <c r="Y9" i="13"/>
  <c r="S9" i="13"/>
  <c r="Q9" i="13"/>
  <c r="O9" i="13"/>
  <c r="M9" i="13"/>
  <c r="I9" i="13"/>
  <c r="G9" i="13"/>
  <c r="E9" i="13"/>
  <c r="E21" i="13" s="1"/>
  <c r="C9" i="13"/>
  <c r="AW56" i="12"/>
  <c r="AW57" i="12" s="1"/>
  <c r="AU56" i="12"/>
  <c r="AU57" i="12" s="1"/>
  <c r="AS56" i="12"/>
  <c r="AS57" i="12" s="1"/>
  <c r="AQ56" i="12"/>
  <c r="AQ57" i="12" s="1"/>
  <c r="AO56" i="12"/>
  <c r="AO57" i="12" s="1"/>
  <c r="AM56" i="12"/>
  <c r="AM57" i="12" s="1"/>
  <c r="AG56" i="12"/>
  <c r="AG57" i="12" s="1"/>
  <c r="AE56" i="12"/>
  <c r="AE57" i="12" s="1"/>
  <c r="AC56" i="12"/>
  <c r="AC57" i="12" s="1"/>
  <c r="AA56" i="12"/>
  <c r="AA57" i="12" s="1"/>
  <c r="Y56" i="12"/>
  <c r="Q56" i="12"/>
  <c r="Q57" i="12" s="1"/>
  <c r="O56" i="12"/>
  <c r="O57" i="12" s="1"/>
  <c r="M56" i="12"/>
  <c r="M57" i="12" s="1"/>
  <c r="J56" i="12"/>
  <c r="J57" i="12" s="1"/>
  <c r="J58" i="12" s="1"/>
  <c r="I56" i="12"/>
  <c r="I57" i="12" s="1"/>
  <c r="H56" i="12"/>
  <c r="H57" i="12" s="1"/>
  <c r="H58" i="12" s="1"/>
  <c r="G56" i="12"/>
  <c r="G57" i="12" s="1"/>
  <c r="F56" i="12"/>
  <c r="F57" i="12" s="1"/>
  <c r="F58" i="12" s="1"/>
  <c r="E56" i="12"/>
  <c r="E57" i="12" s="1"/>
  <c r="D56" i="12"/>
  <c r="D57" i="12" s="1"/>
  <c r="C56" i="12"/>
  <c r="AW54" i="12"/>
  <c r="AU54" i="12"/>
  <c r="AS54" i="12"/>
  <c r="AQ54" i="12"/>
  <c r="AO54" i="12"/>
  <c r="AM54" i="12"/>
  <c r="AG54" i="12"/>
  <c r="AE54" i="12"/>
  <c r="AC54" i="12"/>
  <c r="AA54" i="12"/>
  <c r="Y54" i="12"/>
  <c r="S54" i="12"/>
  <c r="Q54" i="12"/>
  <c r="O54" i="12"/>
  <c r="M54" i="12"/>
  <c r="I54" i="12"/>
  <c r="G54" i="12"/>
  <c r="E54" i="12"/>
  <c r="C54" i="12"/>
  <c r="AW53" i="12"/>
  <c r="AU53" i="12"/>
  <c r="AS53" i="12"/>
  <c r="AQ53" i="12"/>
  <c r="AO53" i="12"/>
  <c r="AM53" i="12"/>
  <c r="AG53" i="12"/>
  <c r="AE53" i="12"/>
  <c r="AC53" i="12"/>
  <c r="AA53" i="12"/>
  <c r="Y53" i="12"/>
  <c r="S53" i="12"/>
  <c r="Q53" i="12"/>
  <c r="O53" i="12"/>
  <c r="M53" i="12"/>
  <c r="I53" i="12"/>
  <c r="G53" i="12"/>
  <c r="E53" i="12"/>
  <c r="C53" i="12"/>
  <c r="AW52" i="12"/>
  <c r="AU52" i="12"/>
  <c r="AU55" i="12" s="1"/>
  <c r="AS52" i="12"/>
  <c r="AS55" i="12" s="1"/>
  <c r="AQ52" i="12"/>
  <c r="AQ55" i="12" s="1"/>
  <c r="AO52" i="12"/>
  <c r="AM52" i="12"/>
  <c r="AG52" i="12"/>
  <c r="AG55" i="12" s="1"/>
  <c r="AE52" i="12"/>
  <c r="AC52" i="12"/>
  <c r="AA52" i="12"/>
  <c r="AA55" i="12" s="1"/>
  <c r="Y52" i="12"/>
  <c r="S52" i="12"/>
  <c r="S55" i="12" s="1"/>
  <c r="Q52" i="12"/>
  <c r="O52" i="12"/>
  <c r="M52" i="12"/>
  <c r="M55" i="12" s="1"/>
  <c r="I52" i="12"/>
  <c r="G52" i="12"/>
  <c r="E52" i="12"/>
  <c r="E55" i="12" s="1"/>
  <c r="C52" i="12"/>
  <c r="AW50" i="12"/>
  <c r="AU50" i="12"/>
  <c r="AS50" i="12"/>
  <c r="AQ50" i="12"/>
  <c r="AO50" i="12"/>
  <c r="AM50" i="12"/>
  <c r="AG50" i="12"/>
  <c r="AE50" i="12"/>
  <c r="AC50" i="12"/>
  <c r="AA50" i="12"/>
  <c r="Y50" i="12"/>
  <c r="S50" i="12"/>
  <c r="Q50" i="12"/>
  <c r="O50" i="12"/>
  <c r="M50" i="12"/>
  <c r="I50" i="12"/>
  <c r="G50" i="12"/>
  <c r="E50" i="12"/>
  <c r="C50" i="12"/>
  <c r="AW49" i="12"/>
  <c r="AU49" i="12"/>
  <c r="AS49" i="12"/>
  <c r="AQ49" i="12"/>
  <c r="AO49" i="12"/>
  <c r="AM49" i="12"/>
  <c r="AG49" i="12"/>
  <c r="AE49" i="12"/>
  <c r="AC49" i="12"/>
  <c r="AA49" i="12"/>
  <c r="Y49" i="12"/>
  <c r="AI49" i="12" s="1"/>
  <c r="S49" i="12"/>
  <c r="Q49" i="12"/>
  <c r="O49" i="12"/>
  <c r="M49" i="12"/>
  <c r="I49" i="12"/>
  <c r="G49" i="12"/>
  <c r="E49" i="12"/>
  <c r="C49" i="12"/>
  <c r="AW48" i="12"/>
  <c r="AU48" i="12"/>
  <c r="AS48" i="12"/>
  <c r="AQ48" i="12"/>
  <c r="AO48" i="12"/>
  <c r="AM48" i="12"/>
  <c r="AG48" i="12"/>
  <c r="AE48" i="12"/>
  <c r="AC48" i="12"/>
  <c r="AA48" i="12"/>
  <c r="Y48" i="12"/>
  <c r="S48" i="12"/>
  <c r="Q48" i="12"/>
  <c r="O48" i="12"/>
  <c r="M48" i="12"/>
  <c r="I48" i="12"/>
  <c r="G48" i="12"/>
  <c r="E48" i="12"/>
  <c r="C48" i="12"/>
  <c r="AW47" i="12"/>
  <c r="AU47" i="12"/>
  <c r="AS47" i="12"/>
  <c r="AS51" i="12" s="1"/>
  <c r="AQ47" i="12"/>
  <c r="AO47" i="12"/>
  <c r="AM47" i="12"/>
  <c r="AM51" i="12" s="1"/>
  <c r="AG47" i="12"/>
  <c r="AG51" i="12" s="1"/>
  <c r="AE47" i="12"/>
  <c r="AC47" i="12"/>
  <c r="AA47" i="12"/>
  <c r="Y47" i="12"/>
  <c r="S47" i="12"/>
  <c r="Q47" i="12"/>
  <c r="O47" i="12"/>
  <c r="O51" i="12" s="1"/>
  <c r="M47" i="12"/>
  <c r="M51" i="12" s="1"/>
  <c r="I47" i="12"/>
  <c r="G47" i="12"/>
  <c r="E47" i="12"/>
  <c r="C47" i="12"/>
  <c r="AW45" i="12"/>
  <c r="AW46" i="12" s="1"/>
  <c r="AU45" i="12"/>
  <c r="AU46" i="12" s="1"/>
  <c r="AS45" i="12"/>
  <c r="AS46" i="12" s="1"/>
  <c r="AQ45" i="12"/>
  <c r="AQ46" i="12" s="1"/>
  <c r="AO45" i="12"/>
  <c r="AO46" i="12" s="1"/>
  <c r="AM45" i="12"/>
  <c r="AM46" i="12" s="1"/>
  <c r="AG45" i="12"/>
  <c r="AG46" i="12" s="1"/>
  <c r="AE45" i="12"/>
  <c r="AE46" i="12" s="1"/>
  <c r="AC45" i="12"/>
  <c r="AC46" i="12" s="1"/>
  <c r="AA45" i="12"/>
  <c r="AA46" i="12" s="1"/>
  <c r="Y45" i="12"/>
  <c r="S45" i="12"/>
  <c r="S46" i="12" s="1"/>
  <c r="Q45" i="12"/>
  <c r="Q46" i="12" s="1"/>
  <c r="O45" i="12"/>
  <c r="O46" i="12" s="1"/>
  <c r="M45" i="12"/>
  <c r="M46" i="12" s="1"/>
  <c r="I45" i="12"/>
  <c r="I46" i="12" s="1"/>
  <c r="G45" i="12"/>
  <c r="G46" i="12" s="1"/>
  <c r="E45" i="12"/>
  <c r="E46" i="12" s="1"/>
  <c r="C45" i="12"/>
  <c r="AW42" i="12"/>
  <c r="AU42" i="12"/>
  <c r="AS42" i="12"/>
  <c r="AQ42" i="12"/>
  <c r="AO42" i="12"/>
  <c r="AM42" i="12"/>
  <c r="AG42" i="12"/>
  <c r="AE42" i="12"/>
  <c r="AC42" i="12"/>
  <c r="AA42" i="12"/>
  <c r="Y42" i="12"/>
  <c r="S42" i="12"/>
  <c r="Q42" i="12"/>
  <c r="O42" i="12"/>
  <c r="M42" i="12"/>
  <c r="I42" i="12"/>
  <c r="G42" i="12"/>
  <c r="E42" i="12"/>
  <c r="C42" i="12"/>
  <c r="AW41" i="12"/>
  <c r="AU41" i="12"/>
  <c r="AS41" i="12"/>
  <c r="AQ41" i="12"/>
  <c r="AO41" i="12"/>
  <c r="AM41" i="12"/>
  <c r="AG41" i="12"/>
  <c r="AE41" i="12"/>
  <c r="AC41" i="12"/>
  <c r="AA41" i="12"/>
  <c r="Y41" i="12"/>
  <c r="AI41" i="12" s="1"/>
  <c r="S41" i="12"/>
  <c r="Q41" i="12"/>
  <c r="O41" i="12"/>
  <c r="M41" i="12"/>
  <c r="I41" i="12"/>
  <c r="G41" i="12"/>
  <c r="E41" i="12"/>
  <c r="C41" i="12"/>
  <c r="AW40" i="12"/>
  <c r="AU40" i="12"/>
  <c r="AS40" i="12"/>
  <c r="AQ40" i="12"/>
  <c r="AO40" i="12"/>
  <c r="AM40" i="12"/>
  <c r="AG40" i="12"/>
  <c r="AE40" i="12"/>
  <c r="AC40" i="12"/>
  <c r="AA40" i="12"/>
  <c r="Y40" i="12"/>
  <c r="AI40" i="12" s="1"/>
  <c r="S40" i="12"/>
  <c r="Q40" i="12"/>
  <c r="O40" i="12"/>
  <c r="M40" i="12"/>
  <c r="I40" i="12"/>
  <c r="G40" i="12"/>
  <c r="E40" i="12"/>
  <c r="C40" i="12"/>
  <c r="AW39" i="12"/>
  <c r="AU39" i="12"/>
  <c r="AS39" i="12"/>
  <c r="AQ39" i="12"/>
  <c r="AO39" i="12"/>
  <c r="AM39" i="12"/>
  <c r="AG39" i="12"/>
  <c r="AE39" i="12"/>
  <c r="AC39" i="12"/>
  <c r="AA39" i="12"/>
  <c r="Y39" i="12"/>
  <c r="S39" i="12"/>
  <c r="Q39" i="12"/>
  <c r="O39" i="12"/>
  <c r="M39" i="12"/>
  <c r="I39" i="12"/>
  <c r="G39" i="12"/>
  <c r="E39" i="12"/>
  <c r="C39" i="12"/>
  <c r="AW38" i="12"/>
  <c r="AU38" i="12"/>
  <c r="AS38" i="12"/>
  <c r="AQ38" i="12"/>
  <c r="AO38" i="12"/>
  <c r="AM38" i="12"/>
  <c r="AG38" i="12"/>
  <c r="AE38" i="12"/>
  <c r="AC38" i="12"/>
  <c r="AA38" i="12"/>
  <c r="Y38" i="12"/>
  <c r="AI38" i="12" s="1"/>
  <c r="S38" i="12"/>
  <c r="Q38" i="12"/>
  <c r="O38" i="12"/>
  <c r="M38" i="12"/>
  <c r="I38" i="12"/>
  <c r="G38" i="12"/>
  <c r="E38" i="12"/>
  <c r="C38" i="12"/>
  <c r="AW37" i="12"/>
  <c r="AU37" i="12"/>
  <c r="AS37" i="12"/>
  <c r="AQ37" i="12"/>
  <c r="AO37" i="12"/>
  <c r="AM37" i="12"/>
  <c r="AG37" i="12"/>
  <c r="AE37" i="12"/>
  <c r="AC37" i="12"/>
  <c r="AA37" i="12"/>
  <c r="Y37" i="12"/>
  <c r="S37" i="12"/>
  <c r="Q37" i="12"/>
  <c r="O37" i="12"/>
  <c r="M37" i="12"/>
  <c r="I37" i="12"/>
  <c r="G37" i="12"/>
  <c r="E37" i="12"/>
  <c r="C37" i="12"/>
  <c r="AW36" i="12"/>
  <c r="AU36" i="12"/>
  <c r="AS36" i="12"/>
  <c r="AQ36" i="12"/>
  <c r="AO36" i="12"/>
  <c r="AM36" i="12"/>
  <c r="AG36" i="12"/>
  <c r="AE36" i="12"/>
  <c r="AC36" i="12"/>
  <c r="AA36" i="12"/>
  <c r="Y36" i="12"/>
  <c r="S36" i="12"/>
  <c r="Q36" i="12"/>
  <c r="O36" i="12"/>
  <c r="M36" i="12"/>
  <c r="I36" i="12"/>
  <c r="G36" i="12"/>
  <c r="E36" i="12"/>
  <c r="C36" i="12"/>
  <c r="AW35" i="12"/>
  <c r="AU35" i="12"/>
  <c r="AS35" i="12"/>
  <c r="AQ35" i="12"/>
  <c r="AO35" i="12"/>
  <c r="AM35" i="12"/>
  <c r="AG35" i="12"/>
  <c r="AE35" i="12"/>
  <c r="AC35" i="12"/>
  <c r="AA35" i="12"/>
  <c r="Y35" i="12"/>
  <c r="AI35" i="12" s="1"/>
  <c r="S35" i="12"/>
  <c r="Q35" i="12"/>
  <c r="O35" i="12"/>
  <c r="M35" i="12"/>
  <c r="I35" i="12"/>
  <c r="G35" i="12"/>
  <c r="E35" i="12"/>
  <c r="C35" i="12"/>
  <c r="AW34" i="12"/>
  <c r="AU34" i="12"/>
  <c r="AS34" i="12"/>
  <c r="AQ34" i="12"/>
  <c r="AO34" i="12"/>
  <c r="AM34" i="12"/>
  <c r="AG34" i="12"/>
  <c r="AE34" i="12"/>
  <c r="AC34" i="12"/>
  <c r="AA34" i="12"/>
  <c r="Y34" i="12"/>
  <c r="S34" i="12"/>
  <c r="Q34" i="12"/>
  <c r="O34" i="12"/>
  <c r="M34" i="12"/>
  <c r="I34" i="12"/>
  <c r="G34" i="12"/>
  <c r="E34" i="12"/>
  <c r="C34" i="12"/>
  <c r="AW33" i="12"/>
  <c r="AU33" i="12"/>
  <c r="AS33" i="12"/>
  <c r="AQ33" i="12"/>
  <c r="AO33" i="12"/>
  <c r="AM33" i="12"/>
  <c r="AG33" i="12"/>
  <c r="AE33" i="12"/>
  <c r="AC33" i="12"/>
  <c r="AA33" i="12"/>
  <c r="Y33" i="12"/>
  <c r="S33" i="12"/>
  <c r="Q33" i="12"/>
  <c r="O33" i="12"/>
  <c r="M33" i="12"/>
  <c r="I33" i="12"/>
  <c r="G33" i="12"/>
  <c r="E33" i="12"/>
  <c r="C33" i="12"/>
  <c r="AW32" i="12"/>
  <c r="AU32" i="12"/>
  <c r="AS32" i="12"/>
  <c r="AQ32" i="12"/>
  <c r="AO32" i="12"/>
  <c r="AM32" i="12"/>
  <c r="AG32" i="12"/>
  <c r="AE32" i="12"/>
  <c r="AC32" i="12"/>
  <c r="AA32" i="12"/>
  <c r="Y32" i="12"/>
  <c r="AI32" i="12" s="1"/>
  <c r="S32" i="12"/>
  <c r="Q32" i="12"/>
  <c r="O32" i="12"/>
  <c r="M32" i="12"/>
  <c r="I32" i="12"/>
  <c r="G32" i="12"/>
  <c r="E32" i="12"/>
  <c r="C32" i="12"/>
  <c r="AW31" i="12"/>
  <c r="AU31" i="12"/>
  <c r="AS31" i="12"/>
  <c r="AQ31" i="12"/>
  <c r="AO31" i="12"/>
  <c r="AM31" i="12"/>
  <c r="AG31" i="12"/>
  <c r="AE31" i="12"/>
  <c r="AC31" i="12"/>
  <c r="AA31" i="12"/>
  <c r="Y31" i="12"/>
  <c r="S31" i="12"/>
  <c r="Q31" i="12"/>
  <c r="O31" i="12"/>
  <c r="M31" i="12"/>
  <c r="I31" i="12"/>
  <c r="G31" i="12"/>
  <c r="E31" i="12"/>
  <c r="C31" i="12"/>
  <c r="AW30" i="12"/>
  <c r="AU30" i="12"/>
  <c r="AS30" i="12"/>
  <c r="AQ30" i="12"/>
  <c r="AO30" i="12"/>
  <c r="AM30" i="12"/>
  <c r="AG30" i="12"/>
  <c r="AE30" i="12"/>
  <c r="AC30" i="12"/>
  <c r="AA30" i="12"/>
  <c r="Y30" i="12"/>
  <c r="S30" i="12"/>
  <c r="Q30" i="12"/>
  <c r="O30" i="12"/>
  <c r="M30" i="12"/>
  <c r="I30" i="12"/>
  <c r="G30" i="12"/>
  <c r="E30" i="12"/>
  <c r="C30" i="12"/>
  <c r="AW29" i="12"/>
  <c r="AU29" i="12"/>
  <c r="AS29" i="12"/>
  <c r="AQ29" i="12"/>
  <c r="AO29" i="12"/>
  <c r="AM29" i="12"/>
  <c r="AG29" i="12"/>
  <c r="AE29" i="12"/>
  <c r="AC29" i="12"/>
  <c r="AA29" i="12"/>
  <c r="Y29" i="12"/>
  <c r="S29" i="12"/>
  <c r="Q29" i="12"/>
  <c r="O29" i="12"/>
  <c r="M29" i="12"/>
  <c r="I29" i="12"/>
  <c r="G29" i="12"/>
  <c r="E29" i="12"/>
  <c r="C29" i="12"/>
  <c r="AW28" i="12"/>
  <c r="AU28" i="12"/>
  <c r="AS28" i="12"/>
  <c r="AQ28" i="12"/>
  <c r="AO28" i="12"/>
  <c r="AM28" i="12"/>
  <c r="AG28" i="12"/>
  <c r="AE28" i="12"/>
  <c r="AC28" i="12"/>
  <c r="AA28" i="12"/>
  <c r="Y28" i="12"/>
  <c r="S28" i="12"/>
  <c r="Q28" i="12"/>
  <c r="O28" i="12"/>
  <c r="M28" i="12"/>
  <c r="I28" i="12"/>
  <c r="G28" i="12"/>
  <c r="E28" i="12"/>
  <c r="C28" i="12"/>
  <c r="AW27" i="12"/>
  <c r="AU27" i="12"/>
  <c r="AS27" i="12"/>
  <c r="AQ27" i="12"/>
  <c r="AO27" i="12"/>
  <c r="AM27" i="12"/>
  <c r="AG27" i="12"/>
  <c r="AE27" i="12"/>
  <c r="AC27" i="12"/>
  <c r="AA27" i="12"/>
  <c r="Y27" i="12"/>
  <c r="AI27" i="12" s="1"/>
  <c r="S27" i="12"/>
  <c r="Q27" i="12"/>
  <c r="O27" i="12"/>
  <c r="M27" i="12"/>
  <c r="I27" i="12"/>
  <c r="G27" i="12"/>
  <c r="E27" i="12"/>
  <c r="C27" i="12"/>
  <c r="AW26" i="12"/>
  <c r="AU26" i="12"/>
  <c r="AS26" i="12"/>
  <c r="AQ26" i="12"/>
  <c r="AO26" i="12"/>
  <c r="AM26" i="12"/>
  <c r="AG26" i="12"/>
  <c r="AE26" i="12"/>
  <c r="AC26" i="12"/>
  <c r="AA26" i="12"/>
  <c r="Y26" i="12"/>
  <c r="S26" i="12"/>
  <c r="Q26" i="12"/>
  <c r="O26" i="12"/>
  <c r="M26" i="12"/>
  <c r="I26" i="12"/>
  <c r="G26" i="12"/>
  <c r="E26" i="12"/>
  <c r="C26" i="12"/>
  <c r="AW25" i="12"/>
  <c r="AU25" i="12"/>
  <c r="AS25" i="12"/>
  <c r="AQ25" i="12"/>
  <c r="AO25" i="12"/>
  <c r="AM25" i="12"/>
  <c r="AG25" i="12"/>
  <c r="AE25" i="12"/>
  <c r="AC25" i="12"/>
  <c r="AA25" i="12"/>
  <c r="Y25" i="12"/>
  <c r="S25" i="12"/>
  <c r="Q25" i="12"/>
  <c r="O25" i="12"/>
  <c r="M25" i="12"/>
  <c r="I25" i="12"/>
  <c r="G25" i="12"/>
  <c r="E25" i="12"/>
  <c r="C25" i="12"/>
  <c r="AW24" i="12"/>
  <c r="AU24" i="12"/>
  <c r="AS24" i="12"/>
  <c r="AQ24" i="12"/>
  <c r="AO24" i="12"/>
  <c r="AM24" i="12"/>
  <c r="AG24" i="12"/>
  <c r="AE24" i="12"/>
  <c r="AC24" i="12"/>
  <c r="AA24" i="12"/>
  <c r="Y24" i="12"/>
  <c r="AI24" i="12" s="1"/>
  <c r="S24" i="12"/>
  <c r="Q24" i="12"/>
  <c r="O24" i="12"/>
  <c r="M24" i="12"/>
  <c r="I24" i="12"/>
  <c r="G24" i="12"/>
  <c r="E24" i="12"/>
  <c r="C24" i="12"/>
  <c r="AW23" i="12"/>
  <c r="AU23" i="12"/>
  <c r="AS23" i="12"/>
  <c r="AQ23" i="12"/>
  <c r="AO23" i="12"/>
  <c r="AM23" i="12"/>
  <c r="AG23" i="12"/>
  <c r="AE23" i="12"/>
  <c r="AC23" i="12"/>
  <c r="AA23" i="12"/>
  <c r="Y23" i="12"/>
  <c r="S23" i="12"/>
  <c r="Q23" i="12"/>
  <c r="O23" i="12"/>
  <c r="M23" i="12"/>
  <c r="I23" i="12"/>
  <c r="G23" i="12"/>
  <c r="E23" i="12"/>
  <c r="C23" i="12"/>
  <c r="AW22" i="12"/>
  <c r="AU22" i="12"/>
  <c r="AS22" i="12"/>
  <c r="AQ22" i="12"/>
  <c r="AO22" i="12"/>
  <c r="AO43" i="12" s="1"/>
  <c r="AM22" i="12"/>
  <c r="AG22" i="12"/>
  <c r="AE22" i="12"/>
  <c r="AC22" i="12"/>
  <c r="AA22" i="12"/>
  <c r="Y22" i="12"/>
  <c r="S22" i="12"/>
  <c r="Q22" i="12"/>
  <c r="Q43" i="12" s="1"/>
  <c r="O22" i="12"/>
  <c r="M22" i="12"/>
  <c r="I22" i="12"/>
  <c r="G22" i="12"/>
  <c r="E22" i="12"/>
  <c r="C22" i="12"/>
  <c r="AW20" i="12"/>
  <c r="AU20" i="12"/>
  <c r="AS20" i="12"/>
  <c r="AQ20" i="12"/>
  <c r="AO20" i="12"/>
  <c r="AM20" i="12"/>
  <c r="AG20" i="12"/>
  <c r="AE20" i="12"/>
  <c r="AC20" i="12"/>
  <c r="AA20" i="12"/>
  <c r="Y20" i="12"/>
  <c r="S20" i="12"/>
  <c r="Q20" i="12"/>
  <c r="O20" i="12"/>
  <c r="M20" i="12"/>
  <c r="I20" i="12"/>
  <c r="G20" i="12"/>
  <c r="E20" i="12"/>
  <c r="C20" i="12"/>
  <c r="AW19" i="12"/>
  <c r="AU19" i="12"/>
  <c r="AS19" i="12"/>
  <c r="AQ19" i="12"/>
  <c r="AO19" i="12"/>
  <c r="AM19" i="12"/>
  <c r="AG19" i="12"/>
  <c r="AE19" i="12"/>
  <c r="AC19" i="12"/>
  <c r="AA19" i="12"/>
  <c r="Y19" i="12"/>
  <c r="S19" i="12"/>
  <c r="Q19" i="12"/>
  <c r="O19" i="12"/>
  <c r="M19" i="12"/>
  <c r="I19" i="12"/>
  <c r="G19" i="12"/>
  <c r="E19" i="12"/>
  <c r="C19" i="12"/>
  <c r="AW18" i="12"/>
  <c r="AU18" i="12"/>
  <c r="AS18" i="12"/>
  <c r="AQ18" i="12"/>
  <c r="AO18" i="12"/>
  <c r="AM18" i="12"/>
  <c r="AG18" i="12"/>
  <c r="AE18" i="12"/>
  <c r="AC18" i="12"/>
  <c r="AA18" i="12"/>
  <c r="Y18" i="12"/>
  <c r="AI18" i="12" s="1"/>
  <c r="S18" i="12"/>
  <c r="Q18" i="12"/>
  <c r="O18" i="12"/>
  <c r="M18" i="12"/>
  <c r="I18" i="12"/>
  <c r="G18" i="12"/>
  <c r="E18" i="12"/>
  <c r="C18" i="12"/>
  <c r="AW17" i="12"/>
  <c r="AU17" i="12"/>
  <c r="AS17" i="12"/>
  <c r="AQ17" i="12"/>
  <c r="AO17" i="12"/>
  <c r="AM17" i="12"/>
  <c r="AG17" i="12"/>
  <c r="AE17" i="12"/>
  <c r="AC17" i="12"/>
  <c r="AA17" i="12"/>
  <c r="Y17" i="12"/>
  <c r="S17" i="12"/>
  <c r="Q17" i="12"/>
  <c r="O17" i="12"/>
  <c r="M17" i="12"/>
  <c r="I17" i="12"/>
  <c r="G17" i="12"/>
  <c r="E17" i="12"/>
  <c r="C17" i="12"/>
  <c r="AW16" i="12"/>
  <c r="AU16" i="12"/>
  <c r="AS16" i="12"/>
  <c r="AQ16" i="12"/>
  <c r="AO16" i="12"/>
  <c r="AM16" i="12"/>
  <c r="AG16" i="12"/>
  <c r="AE16" i="12"/>
  <c r="AC16" i="12"/>
  <c r="AA16" i="12"/>
  <c r="Y16" i="12"/>
  <c r="S16" i="12"/>
  <c r="Q16" i="12"/>
  <c r="O16" i="12"/>
  <c r="M16" i="12"/>
  <c r="I16" i="12"/>
  <c r="G16" i="12"/>
  <c r="E16" i="12"/>
  <c r="C16" i="12"/>
  <c r="AW15" i="12"/>
  <c r="AU15" i="12"/>
  <c r="AS15" i="12"/>
  <c r="AQ15" i="12"/>
  <c r="AO15" i="12"/>
  <c r="AM15" i="12"/>
  <c r="AG15" i="12"/>
  <c r="AE15" i="12"/>
  <c r="AC15" i="12"/>
  <c r="AA15" i="12"/>
  <c r="Y15" i="12"/>
  <c r="AI15" i="12" s="1"/>
  <c r="S15" i="12"/>
  <c r="Q15" i="12"/>
  <c r="O15" i="12"/>
  <c r="M15" i="12"/>
  <c r="I15" i="12"/>
  <c r="G15" i="12"/>
  <c r="E15" i="12"/>
  <c r="C15" i="12"/>
  <c r="AW14" i="12"/>
  <c r="AU14" i="12"/>
  <c r="AS14" i="12"/>
  <c r="AQ14" i="12"/>
  <c r="AO14" i="12"/>
  <c r="AM14" i="12"/>
  <c r="AG14" i="12"/>
  <c r="AE14" i="12"/>
  <c r="AC14" i="12"/>
  <c r="AA14" i="12"/>
  <c r="Y14" i="12"/>
  <c r="S14" i="12"/>
  <c r="Q14" i="12"/>
  <c r="O14" i="12"/>
  <c r="M14" i="12"/>
  <c r="I14" i="12"/>
  <c r="G14" i="12"/>
  <c r="E14" i="12"/>
  <c r="C14" i="12"/>
  <c r="AW13" i="12"/>
  <c r="AU13" i="12"/>
  <c r="AS13" i="12"/>
  <c r="AQ13" i="12"/>
  <c r="AO13" i="12"/>
  <c r="AM13" i="12"/>
  <c r="AG13" i="12"/>
  <c r="AE13" i="12"/>
  <c r="AC13" i="12"/>
  <c r="AA13" i="12"/>
  <c r="Y13" i="12"/>
  <c r="S13" i="12"/>
  <c r="Q13" i="12"/>
  <c r="O13" i="12"/>
  <c r="M13" i="12"/>
  <c r="I13" i="12"/>
  <c r="G13" i="12"/>
  <c r="E13" i="12"/>
  <c r="C13" i="12"/>
  <c r="AW12" i="12"/>
  <c r="AU12" i="12"/>
  <c r="AS12" i="12"/>
  <c r="AQ12" i="12"/>
  <c r="AO12" i="12"/>
  <c r="AM12" i="12"/>
  <c r="AG12" i="12"/>
  <c r="AE12" i="12"/>
  <c r="AC12" i="12"/>
  <c r="AA12" i="12"/>
  <c r="Y12" i="12"/>
  <c r="S12" i="12"/>
  <c r="Q12" i="12"/>
  <c r="O12" i="12"/>
  <c r="M12" i="12"/>
  <c r="I12" i="12"/>
  <c r="G12" i="12"/>
  <c r="E12" i="12"/>
  <c r="C12" i="12"/>
  <c r="AW11" i="12"/>
  <c r="AU11" i="12"/>
  <c r="AS11" i="12"/>
  <c r="AQ11" i="12"/>
  <c r="AO11" i="12"/>
  <c r="AM11" i="12"/>
  <c r="AG11" i="12"/>
  <c r="AE11" i="12"/>
  <c r="AC11" i="12"/>
  <c r="AA11" i="12"/>
  <c r="Y11" i="12"/>
  <c r="S11" i="12"/>
  <c r="Q11" i="12"/>
  <c r="O11" i="12"/>
  <c r="M11" i="12"/>
  <c r="I11" i="12"/>
  <c r="G11" i="12"/>
  <c r="E11" i="12"/>
  <c r="C11" i="12"/>
  <c r="AW10" i="12"/>
  <c r="AU10" i="12"/>
  <c r="AS10" i="12"/>
  <c r="AQ10" i="12"/>
  <c r="AO10" i="12"/>
  <c r="AM10" i="12"/>
  <c r="AG10" i="12"/>
  <c r="AE10" i="12"/>
  <c r="AC10" i="12"/>
  <c r="AA10" i="12"/>
  <c r="Y10" i="12"/>
  <c r="AI10" i="12" s="1"/>
  <c r="S10" i="12"/>
  <c r="Q10" i="12"/>
  <c r="O10" i="12"/>
  <c r="M10" i="12"/>
  <c r="I10" i="12"/>
  <c r="G10" i="12"/>
  <c r="E10" i="12"/>
  <c r="C10" i="12"/>
  <c r="AW9" i="12"/>
  <c r="AW21" i="12" s="1"/>
  <c r="AU9" i="12"/>
  <c r="AS9" i="12"/>
  <c r="AQ9" i="12"/>
  <c r="AO9" i="12"/>
  <c r="AM9" i="12"/>
  <c r="AG9" i="12"/>
  <c r="AE9" i="12"/>
  <c r="AC9" i="12"/>
  <c r="AC21" i="12" s="1"/>
  <c r="AA9" i="12"/>
  <c r="Y9" i="12"/>
  <c r="S9" i="12"/>
  <c r="Q9" i="12"/>
  <c r="O9" i="12"/>
  <c r="M9" i="12"/>
  <c r="I9" i="12"/>
  <c r="G9" i="12"/>
  <c r="G21" i="12" s="1"/>
  <c r="E9" i="12"/>
  <c r="C9" i="12"/>
  <c r="AW56" i="11"/>
  <c r="AW57" i="11" s="1"/>
  <c r="AU56" i="11"/>
  <c r="AU57" i="11" s="1"/>
  <c r="AS56" i="11"/>
  <c r="AS57" i="11" s="1"/>
  <c r="AQ56" i="11"/>
  <c r="AQ57" i="11" s="1"/>
  <c r="AO56" i="11"/>
  <c r="AO57" i="11" s="1"/>
  <c r="AM56" i="11"/>
  <c r="AM57" i="11" s="1"/>
  <c r="AG56" i="11"/>
  <c r="AG57" i="11" s="1"/>
  <c r="AE56" i="11"/>
  <c r="AE57" i="11" s="1"/>
  <c r="AC56" i="11"/>
  <c r="AC57" i="11" s="1"/>
  <c r="AA56" i="11"/>
  <c r="AA57" i="11" s="1"/>
  <c r="Y56" i="11"/>
  <c r="S56" i="11"/>
  <c r="S57" i="11" s="1"/>
  <c r="Q56" i="11"/>
  <c r="Q57" i="11" s="1"/>
  <c r="O56" i="11"/>
  <c r="O57" i="11" s="1"/>
  <c r="M56" i="11"/>
  <c r="M57" i="11" s="1"/>
  <c r="J56" i="11"/>
  <c r="J57" i="11" s="1"/>
  <c r="J58" i="11" s="1"/>
  <c r="I56" i="11"/>
  <c r="I57" i="11" s="1"/>
  <c r="H56" i="11"/>
  <c r="H57" i="11" s="1"/>
  <c r="H58" i="11" s="1"/>
  <c r="G56" i="11"/>
  <c r="G57" i="11" s="1"/>
  <c r="F56" i="11"/>
  <c r="F57" i="11" s="1"/>
  <c r="F58" i="11" s="1"/>
  <c r="E56" i="11"/>
  <c r="E57" i="11" s="1"/>
  <c r="D56" i="11"/>
  <c r="D57" i="11" s="1"/>
  <c r="C56" i="11"/>
  <c r="AW54" i="11"/>
  <c r="AU54" i="11"/>
  <c r="AS54" i="11"/>
  <c r="AQ54" i="11"/>
  <c r="AO54" i="11"/>
  <c r="AM54" i="11"/>
  <c r="AG54" i="11"/>
  <c r="AE54" i="11"/>
  <c r="AC54" i="11"/>
  <c r="AA54" i="11"/>
  <c r="Y54" i="11"/>
  <c r="S54" i="11"/>
  <c r="Q54" i="11"/>
  <c r="O54" i="11"/>
  <c r="M54" i="11"/>
  <c r="I54" i="11"/>
  <c r="G54" i="11"/>
  <c r="E54" i="11"/>
  <c r="C54" i="11"/>
  <c r="AW53" i="11"/>
  <c r="AU53" i="11"/>
  <c r="AS53" i="11"/>
  <c r="AQ53" i="11"/>
  <c r="AO53" i="11"/>
  <c r="AM53" i="11"/>
  <c r="AG53" i="11"/>
  <c r="AE53" i="11"/>
  <c r="AC53" i="11"/>
  <c r="AA53" i="11"/>
  <c r="Y53" i="11"/>
  <c r="AI53" i="11" s="1"/>
  <c r="S53" i="11"/>
  <c r="Q53" i="11"/>
  <c r="O53" i="11"/>
  <c r="M53" i="11"/>
  <c r="I53" i="11"/>
  <c r="G53" i="11"/>
  <c r="E53" i="11"/>
  <c r="C53" i="11"/>
  <c r="AW52" i="11"/>
  <c r="AW55" i="11" s="1"/>
  <c r="AU52" i="11"/>
  <c r="AU55" i="11" s="1"/>
  <c r="AS52" i="11"/>
  <c r="AQ52" i="11"/>
  <c r="AO52" i="11"/>
  <c r="AO55" i="11" s="1"/>
  <c r="AM52" i="11"/>
  <c r="AG52" i="11"/>
  <c r="AE52" i="11"/>
  <c r="AE55" i="11" s="1"/>
  <c r="AC52" i="11"/>
  <c r="AC55" i="11" s="1"/>
  <c r="AA52" i="11"/>
  <c r="AA55" i="11" s="1"/>
  <c r="Y52" i="11"/>
  <c r="S52" i="11"/>
  <c r="Q52" i="11"/>
  <c r="Q55" i="11" s="1"/>
  <c r="O52" i="11"/>
  <c r="M52" i="11"/>
  <c r="I52" i="11"/>
  <c r="I55" i="11" s="1"/>
  <c r="G52" i="11"/>
  <c r="G55" i="11" s="1"/>
  <c r="E52" i="11"/>
  <c r="E55" i="11" s="1"/>
  <c r="C52" i="11"/>
  <c r="AW50" i="11"/>
  <c r="AU50" i="11"/>
  <c r="AS50" i="11"/>
  <c r="AQ50" i="11"/>
  <c r="AO50" i="11"/>
  <c r="AM50" i="11"/>
  <c r="AG50" i="11"/>
  <c r="AE50" i="11"/>
  <c r="AC50" i="11"/>
  <c r="AA50" i="11"/>
  <c r="Y50" i="11"/>
  <c r="AI50" i="11" s="1"/>
  <c r="S50" i="11"/>
  <c r="Q50" i="11"/>
  <c r="O50" i="11"/>
  <c r="M50" i="11"/>
  <c r="I50" i="11"/>
  <c r="G50" i="11"/>
  <c r="E50" i="11"/>
  <c r="C50" i="11"/>
  <c r="AW49" i="11"/>
  <c r="AU49" i="11"/>
  <c r="AS49" i="11"/>
  <c r="AQ49" i="11"/>
  <c r="AO49" i="11"/>
  <c r="AM49" i="11"/>
  <c r="AG49" i="11"/>
  <c r="AE49" i="11"/>
  <c r="AC49" i="11"/>
  <c r="AA49" i="11"/>
  <c r="Y49" i="11"/>
  <c r="AI49" i="11" s="1"/>
  <c r="S49" i="11"/>
  <c r="Q49" i="11"/>
  <c r="O49" i="11"/>
  <c r="M49" i="11"/>
  <c r="I49" i="11"/>
  <c r="G49" i="11"/>
  <c r="E49" i="11"/>
  <c r="C49" i="11"/>
  <c r="AW48" i="11"/>
  <c r="AU48" i="11"/>
  <c r="AS48" i="11"/>
  <c r="AQ48" i="11"/>
  <c r="AO48" i="11"/>
  <c r="AM48" i="11"/>
  <c r="AG48" i="11"/>
  <c r="AE48" i="11"/>
  <c r="AC48" i="11"/>
  <c r="AA48" i="11"/>
  <c r="Y48" i="11"/>
  <c r="S48" i="11"/>
  <c r="Q48" i="11"/>
  <c r="O48" i="11"/>
  <c r="M48" i="11"/>
  <c r="I48" i="11"/>
  <c r="G48" i="11"/>
  <c r="E48" i="11"/>
  <c r="C48" i="11"/>
  <c r="AW47" i="11"/>
  <c r="AW51" i="11" s="1"/>
  <c r="AU47" i="11"/>
  <c r="AS47" i="11"/>
  <c r="AQ47" i="11"/>
  <c r="AQ51" i="11" s="1"/>
  <c r="AO47" i="11"/>
  <c r="AO51" i="11" s="1"/>
  <c r="AM47" i="11"/>
  <c r="AG47" i="11"/>
  <c r="AE47" i="11"/>
  <c r="AC47" i="11"/>
  <c r="AC51" i="11" s="1"/>
  <c r="AA47" i="11"/>
  <c r="Y47" i="11"/>
  <c r="S47" i="11"/>
  <c r="S51" i="11" s="1"/>
  <c r="Q47" i="11"/>
  <c r="Q51" i="11" s="1"/>
  <c r="O47" i="11"/>
  <c r="M47" i="11"/>
  <c r="I47" i="11"/>
  <c r="G47" i="11"/>
  <c r="G51" i="11" s="1"/>
  <c r="E47" i="11"/>
  <c r="C47" i="11"/>
  <c r="AW45" i="11"/>
  <c r="AW46" i="11" s="1"/>
  <c r="AU45" i="11"/>
  <c r="AU46" i="11" s="1"/>
  <c r="AS45" i="11"/>
  <c r="AS46" i="11" s="1"/>
  <c r="AQ45" i="11"/>
  <c r="AQ46" i="11" s="1"/>
  <c r="AO45" i="11"/>
  <c r="AO46" i="11" s="1"/>
  <c r="AM45" i="11"/>
  <c r="AM46" i="11" s="1"/>
  <c r="AG45" i="11"/>
  <c r="AG46" i="11" s="1"/>
  <c r="AE45" i="11"/>
  <c r="AE46" i="11" s="1"/>
  <c r="AC45" i="11"/>
  <c r="AC46" i="11" s="1"/>
  <c r="AA45" i="11"/>
  <c r="AA46" i="11" s="1"/>
  <c r="Y45" i="11"/>
  <c r="S45" i="11"/>
  <c r="S46" i="11" s="1"/>
  <c r="Q45" i="11"/>
  <c r="Q46" i="11" s="1"/>
  <c r="O45" i="11"/>
  <c r="O46" i="11" s="1"/>
  <c r="M45" i="11"/>
  <c r="M46" i="11" s="1"/>
  <c r="I45" i="11"/>
  <c r="I46" i="11" s="1"/>
  <c r="G45" i="11"/>
  <c r="G46" i="11" s="1"/>
  <c r="E45" i="11"/>
  <c r="E46" i="11" s="1"/>
  <c r="C45" i="11"/>
  <c r="AW42" i="11"/>
  <c r="AU42" i="11"/>
  <c r="AS42" i="11"/>
  <c r="AQ42" i="11"/>
  <c r="AO42" i="11"/>
  <c r="AM42" i="11"/>
  <c r="AG42" i="11"/>
  <c r="AE42" i="11"/>
  <c r="AC42" i="11"/>
  <c r="AA42" i="11"/>
  <c r="Y42" i="11"/>
  <c r="S42" i="11"/>
  <c r="Q42" i="11"/>
  <c r="O42" i="11"/>
  <c r="M42" i="11"/>
  <c r="I42" i="11"/>
  <c r="G42" i="11"/>
  <c r="E42" i="11"/>
  <c r="C42" i="11"/>
  <c r="AW41" i="11"/>
  <c r="AU41" i="11"/>
  <c r="AS41" i="11"/>
  <c r="AQ41" i="11"/>
  <c r="AO41" i="11"/>
  <c r="AM41" i="11"/>
  <c r="AG41" i="11"/>
  <c r="AE41" i="11"/>
  <c r="AC41" i="11"/>
  <c r="AA41" i="11"/>
  <c r="Y41" i="11"/>
  <c r="AI41" i="11" s="1"/>
  <c r="S41" i="11"/>
  <c r="Q41" i="11"/>
  <c r="O41" i="11"/>
  <c r="M41" i="11"/>
  <c r="I41" i="11"/>
  <c r="G41" i="11"/>
  <c r="E41" i="11"/>
  <c r="C41" i="11"/>
  <c r="AW40" i="11"/>
  <c r="AU40" i="11"/>
  <c r="AS40" i="11"/>
  <c r="AQ40" i="11"/>
  <c r="AO40" i="11"/>
  <c r="AM40" i="11"/>
  <c r="AG40" i="11"/>
  <c r="AE40" i="11"/>
  <c r="AC40" i="11"/>
  <c r="AA40" i="11"/>
  <c r="Y40" i="11"/>
  <c r="S40" i="11"/>
  <c r="Q40" i="11"/>
  <c r="O40" i="11"/>
  <c r="M40" i="11"/>
  <c r="I40" i="11"/>
  <c r="G40" i="11"/>
  <c r="E40" i="11"/>
  <c r="C40" i="11"/>
  <c r="AW39" i="11"/>
  <c r="AU39" i="11"/>
  <c r="AS39" i="11"/>
  <c r="AQ39" i="11"/>
  <c r="AO39" i="11"/>
  <c r="AM39" i="11"/>
  <c r="AG39" i="11"/>
  <c r="AE39" i="11"/>
  <c r="AC39" i="11"/>
  <c r="AA39" i="11"/>
  <c r="Y39" i="11"/>
  <c r="AI39" i="11" s="1"/>
  <c r="S39" i="11"/>
  <c r="Q39" i="11"/>
  <c r="O39" i="11"/>
  <c r="M39" i="11"/>
  <c r="I39" i="11"/>
  <c r="G39" i="11"/>
  <c r="E39" i="11"/>
  <c r="C39" i="11"/>
  <c r="AW38" i="11"/>
  <c r="AU38" i="11"/>
  <c r="AS38" i="11"/>
  <c r="AQ38" i="11"/>
  <c r="AO38" i="11"/>
  <c r="AM38" i="11"/>
  <c r="AG38" i="11"/>
  <c r="AE38" i="11"/>
  <c r="AC38" i="11"/>
  <c r="AA38" i="11"/>
  <c r="Y38" i="11"/>
  <c r="AI38" i="11" s="1"/>
  <c r="S38" i="11"/>
  <c r="Q38" i="11"/>
  <c r="O38" i="11"/>
  <c r="M38" i="11"/>
  <c r="I38" i="11"/>
  <c r="G38" i="11"/>
  <c r="E38" i="11"/>
  <c r="C38" i="11"/>
  <c r="AW37" i="11"/>
  <c r="AU37" i="11"/>
  <c r="AS37" i="11"/>
  <c r="AQ37" i="11"/>
  <c r="AO37" i="11"/>
  <c r="AM37" i="11"/>
  <c r="AG37" i="11"/>
  <c r="AE37" i="11"/>
  <c r="AC37" i="11"/>
  <c r="AA37" i="11"/>
  <c r="Y37" i="11"/>
  <c r="S37" i="11"/>
  <c r="Q37" i="11"/>
  <c r="O37" i="11"/>
  <c r="M37" i="11"/>
  <c r="I37" i="11"/>
  <c r="G37" i="11"/>
  <c r="E37" i="11"/>
  <c r="C37" i="11"/>
  <c r="AW36" i="11"/>
  <c r="AU36" i="11"/>
  <c r="AS36" i="11"/>
  <c r="AQ36" i="11"/>
  <c r="AO36" i="11"/>
  <c r="AM36" i="11"/>
  <c r="AG36" i="11"/>
  <c r="AE36" i="11"/>
  <c r="AC36" i="11"/>
  <c r="AA36" i="11"/>
  <c r="Y36" i="11"/>
  <c r="S36" i="11"/>
  <c r="Q36" i="11"/>
  <c r="O36" i="11"/>
  <c r="M36" i="11"/>
  <c r="I36" i="11"/>
  <c r="G36" i="11"/>
  <c r="E36" i="11"/>
  <c r="C36" i="11"/>
  <c r="AW35" i="11"/>
  <c r="AU35" i="11"/>
  <c r="AS35" i="11"/>
  <c r="AQ35" i="11"/>
  <c r="AO35" i="11"/>
  <c r="AM35" i="11"/>
  <c r="AG35" i="11"/>
  <c r="AE35" i="11"/>
  <c r="AC35" i="11"/>
  <c r="AA35" i="11"/>
  <c r="Y35" i="11"/>
  <c r="S35" i="11"/>
  <c r="Q35" i="11"/>
  <c r="O35" i="11"/>
  <c r="M35" i="11"/>
  <c r="I35" i="11"/>
  <c r="G35" i="11"/>
  <c r="E35" i="11"/>
  <c r="C35" i="11"/>
  <c r="AW34" i="11"/>
  <c r="AU34" i="11"/>
  <c r="AS34" i="11"/>
  <c r="AQ34" i="11"/>
  <c r="AO34" i="11"/>
  <c r="AM34" i="11"/>
  <c r="AG34" i="11"/>
  <c r="AE34" i="11"/>
  <c r="AC34" i="11"/>
  <c r="AA34" i="11"/>
  <c r="Y34" i="11"/>
  <c r="S34" i="11"/>
  <c r="Q34" i="11"/>
  <c r="O34" i="11"/>
  <c r="M34" i="11"/>
  <c r="I34" i="11"/>
  <c r="G34" i="11"/>
  <c r="E34" i="11"/>
  <c r="C34" i="11"/>
  <c r="AW33" i="11"/>
  <c r="AU33" i="11"/>
  <c r="AS33" i="11"/>
  <c r="AQ33" i="11"/>
  <c r="AO33" i="11"/>
  <c r="AM33" i="11"/>
  <c r="AG33" i="11"/>
  <c r="AE33" i="11"/>
  <c r="AC33" i="11"/>
  <c r="AA33" i="11"/>
  <c r="Y33" i="11"/>
  <c r="AI33" i="11" s="1"/>
  <c r="S33" i="11"/>
  <c r="Q33" i="11"/>
  <c r="O33" i="11"/>
  <c r="M33" i="11"/>
  <c r="I33" i="11"/>
  <c r="G33" i="11"/>
  <c r="E33" i="11"/>
  <c r="C33" i="11"/>
  <c r="AW32" i="11"/>
  <c r="AU32" i="11"/>
  <c r="AS32" i="11"/>
  <c r="AQ32" i="11"/>
  <c r="AO32" i="11"/>
  <c r="AM32" i="11"/>
  <c r="AG32" i="11"/>
  <c r="AE32" i="11"/>
  <c r="AC32" i="11"/>
  <c r="AA32" i="11"/>
  <c r="Y32" i="11"/>
  <c r="S32" i="11"/>
  <c r="Q32" i="11"/>
  <c r="O32" i="11"/>
  <c r="M32" i="11"/>
  <c r="I32" i="11"/>
  <c r="G32" i="11"/>
  <c r="E32" i="11"/>
  <c r="C32" i="11"/>
  <c r="AW31" i="11"/>
  <c r="AU31" i="11"/>
  <c r="AS31" i="11"/>
  <c r="AQ31" i="11"/>
  <c r="AO31" i="11"/>
  <c r="AM31" i="11"/>
  <c r="AG31" i="11"/>
  <c r="AE31" i="11"/>
  <c r="AC31" i="11"/>
  <c r="AA31" i="11"/>
  <c r="Y31" i="11"/>
  <c r="S31" i="11"/>
  <c r="Q31" i="11"/>
  <c r="O31" i="11"/>
  <c r="M31" i="11"/>
  <c r="I31" i="11"/>
  <c r="G31" i="11"/>
  <c r="E31" i="11"/>
  <c r="C31" i="11"/>
  <c r="AW30" i="11"/>
  <c r="AU30" i="11"/>
  <c r="AS30" i="11"/>
  <c r="AQ30" i="11"/>
  <c r="AO30" i="11"/>
  <c r="AM30" i="11"/>
  <c r="AG30" i="11"/>
  <c r="AE30" i="11"/>
  <c r="AC30" i="11"/>
  <c r="AA30" i="11"/>
  <c r="Y30" i="11"/>
  <c r="AI30" i="11" s="1"/>
  <c r="S30" i="11"/>
  <c r="Q30" i="11"/>
  <c r="O30" i="11"/>
  <c r="M30" i="11"/>
  <c r="I30" i="11"/>
  <c r="G30" i="11"/>
  <c r="E30" i="11"/>
  <c r="C30" i="11"/>
  <c r="AW29" i="11"/>
  <c r="AU29" i="11"/>
  <c r="AS29" i="11"/>
  <c r="AQ29" i="11"/>
  <c r="AO29" i="11"/>
  <c r="AM29" i="11"/>
  <c r="AG29" i="11"/>
  <c r="AE29" i="11"/>
  <c r="AC29" i="11"/>
  <c r="AA29" i="11"/>
  <c r="Y29" i="11"/>
  <c r="S29" i="11"/>
  <c r="Q29" i="11"/>
  <c r="O29" i="11"/>
  <c r="M29" i="11"/>
  <c r="I29" i="11"/>
  <c r="G29" i="11"/>
  <c r="E29" i="11"/>
  <c r="C29" i="11"/>
  <c r="AW28" i="11"/>
  <c r="AU28" i="11"/>
  <c r="AS28" i="11"/>
  <c r="AQ28" i="11"/>
  <c r="AO28" i="11"/>
  <c r="AM28" i="11"/>
  <c r="AG28" i="11"/>
  <c r="AE28" i="11"/>
  <c r="AC28" i="11"/>
  <c r="AA28" i="11"/>
  <c r="Y28" i="11"/>
  <c r="S28" i="11"/>
  <c r="Q28" i="11"/>
  <c r="O28" i="11"/>
  <c r="M28" i="11"/>
  <c r="I28" i="11"/>
  <c r="G28" i="11"/>
  <c r="E28" i="11"/>
  <c r="C28" i="11"/>
  <c r="AW27" i="11"/>
  <c r="AU27" i="11"/>
  <c r="AS27" i="11"/>
  <c r="AQ27" i="11"/>
  <c r="AO27" i="11"/>
  <c r="AM27" i="11"/>
  <c r="AG27" i="11"/>
  <c r="AE27" i="11"/>
  <c r="AC27" i="11"/>
  <c r="AA27" i="11"/>
  <c r="Y27" i="11"/>
  <c r="S27" i="11"/>
  <c r="Q27" i="11"/>
  <c r="O27" i="11"/>
  <c r="M27" i="11"/>
  <c r="I27" i="11"/>
  <c r="G27" i="11"/>
  <c r="E27" i="11"/>
  <c r="C27" i="11"/>
  <c r="AW26" i="11"/>
  <c r="AU26" i="11"/>
  <c r="AS26" i="11"/>
  <c r="AQ26" i="11"/>
  <c r="AO26" i="11"/>
  <c r="AM26" i="11"/>
  <c r="AG26" i="11"/>
  <c r="AE26" i="11"/>
  <c r="AC26" i="11"/>
  <c r="AA26" i="11"/>
  <c r="Y26" i="11"/>
  <c r="S26" i="11"/>
  <c r="Q26" i="11"/>
  <c r="O26" i="11"/>
  <c r="M26" i="11"/>
  <c r="I26" i="11"/>
  <c r="G26" i="11"/>
  <c r="E26" i="11"/>
  <c r="C26" i="11"/>
  <c r="AW25" i="11"/>
  <c r="AU25" i="11"/>
  <c r="AS25" i="11"/>
  <c r="AQ25" i="11"/>
  <c r="AO25" i="11"/>
  <c r="AM25" i="11"/>
  <c r="AG25" i="11"/>
  <c r="AE25" i="11"/>
  <c r="AC25" i="11"/>
  <c r="AA25" i="11"/>
  <c r="Y25" i="11"/>
  <c r="AI25" i="11" s="1"/>
  <c r="S25" i="11"/>
  <c r="Q25" i="11"/>
  <c r="O25" i="11"/>
  <c r="M25" i="11"/>
  <c r="I25" i="11"/>
  <c r="G25" i="11"/>
  <c r="E25" i="11"/>
  <c r="C25" i="11"/>
  <c r="AW24" i="11"/>
  <c r="AU24" i="11"/>
  <c r="AS24" i="11"/>
  <c r="AQ24" i="11"/>
  <c r="AO24" i="11"/>
  <c r="AM24" i="11"/>
  <c r="AG24" i="11"/>
  <c r="AE24" i="11"/>
  <c r="AC24" i="11"/>
  <c r="AA24" i="11"/>
  <c r="Y24" i="11"/>
  <c r="S24" i="11"/>
  <c r="Q24" i="11"/>
  <c r="O24" i="11"/>
  <c r="M24" i="11"/>
  <c r="I24" i="11"/>
  <c r="G24" i="11"/>
  <c r="E24" i="11"/>
  <c r="C24" i="11"/>
  <c r="AW23" i="11"/>
  <c r="AU23" i="11"/>
  <c r="AS23" i="11"/>
  <c r="AQ23" i="11"/>
  <c r="AO23" i="11"/>
  <c r="AM23" i="11"/>
  <c r="AG23" i="11"/>
  <c r="AE23" i="11"/>
  <c r="AC23" i="11"/>
  <c r="AA23" i="11"/>
  <c r="Y23" i="11"/>
  <c r="S23" i="11"/>
  <c r="Q23" i="11"/>
  <c r="O23" i="11"/>
  <c r="M23" i="11"/>
  <c r="I23" i="11"/>
  <c r="G23" i="11"/>
  <c r="E23" i="11"/>
  <c r="C23" i="11"/>
  <c r="AW22" i="11"/>
  <c r="AU22" i="11"/>
  <c r="AU43" i="11" s="1"/>
  <c r="AS22" i="11"/>
  <c r="AS43" i="11" s="1"/>
  <c r="AQ22" i="11"/>
  <c r="AO22" i="11"/>
  <c r="AM22" i="11"/>
  <c r="AG22" i="11"/>
  <c r="AE22" i="11"/>
  <c r="AC22" i="11"/>
  <c r="AA22" i="11"/>
  <c r="AA43" i="11" s="1"/>
  <c r="Y22" i="11"/>
  <c r="S22" i="11"/>
  <c r="Q22" i="11"/>
  <c r="O22" i="11"/>
  <c r="M22" i="11"/>
  <c r="I22" i="11"/>
  <c r="G22" i="11"/>
  <c r="E22" i="11"/>
  <c r="E43" i="11" s="1"/>
  <c r="C22" i="11"/>
  <c r="AW20" i="11"/>
  <c r="AU20" i="11"/>
  <c r="AS20" i="11"/>
  <c r="AQ20" i="11"/>
  <c r="AO20" i="11"/>
  <c r="AM20" i="11"/>
  <c r="AG20" i="11"/>
  <c r="AE20" i="11"/>
  <c r="AC20" i="11"/>
  <c r="AA20" i="11"/>
  <c r="Y20" i="11"/>
  <c r="S20" i="11"/>
  <c r="Q20" i="11"/>
  <c r="O20" i="11"/>
  <c r="M20" i="11"/>
  <c r="I20" i="11"/>
  <c r="G20" i="11"/>
  <c r="E20" i="11"/>
  <c r="C20" i="11"/>
  <c r="AW19" i="11"/>
  <c r="AU19" i="11"/>
  <c r="AS19" i="11"/>
  <c r="AQ19" i="11"/>
  <c r="AO19" i="11"/>
  <c r="AM19" i="11"/>
  <c r="AG19" i="11"/>
  <c r="AE19" i="11"/>
  <c r="AC19" i="11"/>
  <c r="AA19" i="11"/>
  <c r="Y19" i="11"/>
  <c r="AI19" i="11" s="1"/>
  <c r="S19" i="11"/>
  <c r="Q19" i="11"/>
  <c r="O19" i="11"/>
  <c r="M19" i="11"/>
  <c r="I19" i="11"/>
  <c r="G19" i="11"/>
  <c r="E19" i="11"/>
  <c r="C19" i="11"/>
  <c r="AW18" i="11"/>
  <c r="AU18" i="11"/>
  <c r="AS18" i="11"/>
  <c r="AQ18" i="11"/>
  <c r="AO18" i="11"/>
  <c r="AM18" i="11"/>
  <c r="AG18" i="11"/>
  <c r="AE18" i="11"/>
  <c r="AC18" i="11"/>
  <c r="AA18" i="11"/>
  <c r="Y18" i="11"/>
  <c r="S18" i="11"/>
  <c r="Q18" i="11"/>
  <c r="O18" i="11"/>
  <c r="M18" i="11"/>
  <c r="I18" i="11"/>
  <c r="G18" i="11"/>
  <c r="E18" i="11"/>
  <c r="C18" i="11"/>
  <c r="AW17" i="11"/>
  <c r="AU17" i="11"/>
  <c r="AS17" i="11"/>
  <c r="AQ17" i="11"/>
  <c r="AO17" i="11"/>
  <c r="AM17" i="11"/>
  <c r="AG17" i="11"/>
  <c r="AE17" i="11"/>
  <c r="AC17" i="11"/>
  <c r="AA17" i="11"/>
  <c r="Y17" i="11"/>
  <c r="S17" i="11"/>
  <c r="Q17" i="11"/>
  <c r="O17" i="11"/>
  <c r="M17" i="11"/>
  <c r="I17" i="11"/>
  <c r="G17" i="11"/>
  <c r="E17" i="11"/>
  <c r="C17" i="11"/>
  <c r="AW16" i="11"/>
  <c r="AU16" i="11"/>
  <c r="AS16" i="11"/>
  <c r="AQ16" i="11"/>
  <c r="AO16" i="11"/>
  <c r="AM16" i="11"/>
  <c r="AG16" i="11"/>
  <c r="AE16" i="11"/>
  <c r="AC16" i="11"/>
  <c r="AA16" i="11"/>
  <c r="Y16" i="11"/>
  <c r="AI16" i="11" s="1"/>
  <c r="S16" i="11"/>
  <c r="Q16" i="11"/>
  <c r="O16" i="11"/>
  <c r="M16" i="11"/>
  <c r="I16" i="11"/>
  <c r="G16" i="11"/>
  <c r="E16" i="11"/>
  <c r="C16" i="11"/>
  <c r="AW15" i="11"/>
  <c r="AU15" i="11"/>
  <c r="AS15" i="11"/>
  <c r="AQ15" i="11"/>
  <c r="AO15" i="11"/>
  <c r="AM15" i="11"/>
  <c r="AG15" i="11"/>
  <c r="AE15" i="11"/>
  <c r="AC15" i="11"/>
  <c r="AA15" i="11"/>
  <c r="Y15" i="11"/>
  <c r="S15" i="11"/>
  <c r="Q15" i="11"/>
  <c r="O15" i="11"/>
  <c r="M15" i="11"/>
  <c r="I15" i="11"/>
  <c r="G15" i="11"/>
  <c r="E15" i="11"/>
  <c r="C15" i="11"/>
  <c r="AW14" i="11"/>
  <c r="AU14" i="11"/>
  <c r="AS14" i="11"/>
  <c r="AQ14" i="11"/>
  <c r="AO14" i="11"/>
  <c r="AM14" i="11"/>
  <c r="AG14" i="11"/>
  <c r="AE14" i="11"/>
  <c r="AC14" i="11"/>
  <c r="AA14" i="11"/>
  <c r="Y14" i="11"/>
  <c r="S14" i="11"/>
  <c r="Q14" i="11"/>
  <c r="O14" i="11"/>
  <c r="M14" i="11"/>
  <c r="I14" i="11"/>
  <c r="G14" i="11"/>
  <c r="E14" i="11"/>
  <c r="C14" i="11"/>
  <c r="AW13" i="11"/>
  <c r="AU13" i="11"/>
  <c r="AS13" i="11"/>
  <c r="AQ13" i="11"/>
  <c r="AO13" i="11"/>
  <c r="AM13" i="11"/>
  <c r="AG13" i="11"/>
  <c r="AE13" i="11"/>
  <c r="AC13" i="11"/>
  <c r="AA13" i="11"/>
  <c r="Y13" i="11"/>
  <c r="S13" i="11"/>
  <c r="Q13" i="11"/>
  <c r="O13" i="11"/>
  <c r="M13" i="11"/>
  <c r="I13" i="11"/>
  <c r="G13" i="11"/>
  <c r="E13" i="11"/>
  <c r="C13" i="11"/>
  <c r="AW12" i="11"/>
  <c r="AU12" i="11"/>
  <c r="AS12" i="11"/>
  <c r="AQ12" i="11"/>
  <c r="AO12" i="11"/>
  <c r="AM12" i="11"/>
  <c r="AG12" i="11"/>
  <c r="AE12" i="11"/>
  <c r="AC12" i="11"/>
  <c r="AA12" i="11"/>
  <c r="Y12" i="11"/>
  <c r="S12" i="11"/>
  <c r="Q12" i="11"/>
  <c r="O12" i="11"/>
  <c r="M12" i="11"/>
  <c r="I12" i="11"/>
  <c r="G12" i="11"/>
  <c r="E12" i="11"/>
  <c r="C12" i="11"/>
  <c r="AW11" i="11"/>
  <c r="AU11" i="11"/>
  <c r="AS11" i="11"/>
  <c r="AQ11" i="11"/>
  <c r="AO11" i="11"/>
  <c r="AM11" i="11"/>
  <c r="AG11" i="11"/>
  <c r="AE11" i="11"/>
  <c r="AC11" i="11"/>
  <c r="AA11" i="11"/>
  <c r="Y11" i="11"/>
  <c r="S11" i="11"/>
  <c r="Q11" i="11"/>
  <c r="O11" i="11"/>
  <c r="M11" i="11"/>
  <c r="I11" i="11"/>
  <c r="G11" i="11"/>
  <c r="E11" i="11"/>
  <c r="C11" i="11"/>
  <c r="AW10" i="11"/>
  <c r="AU10" i="11"/>
  <c r="AS10" i="11"/>
  <c r="AQ10" i="11"/>
  <c r="AO10" i="11"/>
  <c r="AM10" i="11"/>
  <c r="AG10" i="11"/>
  <c r="AE10" i="11"/>
  <c r="AC10" i="11"/>
  <c r="AA10" i="11"/>
  <c r="Y10" i="11"/>
  <c r="S10" i="11"/>
  <c r="Q10" i="11"/>
  <c r="O10" i="11"/>
  <c r="M10" i="11"/>
  <c r="I10" i="11"/>
  <c r="G10" i="11"/>
  <c r="E10" i="11"/>
  <c r="C10" i="11"/>
  <c r="AW9" i="11"/>
  <c r="AU9" i="11"/>
  <c r="AS9" i="11"/>
  <c r="AQ9" i="11"/>
  <c r="AO9" i="11"/>
  <c r="AM9" i="11"/>
  <c r="AM21" i="11" s="1"/>
  <c r="AG9" i="11"/>
  <c r="AE9" i="11"/>
  <c r="AC9" i="11"/>
  <c r="AA9" i="11"/>
  <c r="Y9" i="11"/>
  <c r="S9" i="11"/>
  <c r="Q9" i="11"/>
  <c r="O9" i="11"/>
  <c r="O21" i="11" s="1"/>
  <c r="M9" i="11"/>
  <c r="I9" i="11"/>
  <c r="G9" i="11"/>
  <c r="E9" i="11"/>
  <c r="C9" i="11"/>
  <c r="AW56" i="10"/>
  <c r="AW57" i="10" s="1"/>
  <c r="AU56" i="10"/>
  <c r="AU57" i="10" s="1"/>
  <c r="AS56" i="10"/>
  <c r="AS57" i="10" s="1"/>
  <c r="AQ56" i="10"/>
  <c r="AQ57" i="10" s="1"/>
  <c r="AO56" i="10"/>
  <c r="AO57" i="10" s="1"/>
  <c r="AM56" i="10"/>
  <c r="AM57" i="10" s="1"/>
  <c r="AG56" i="10"/>
  <c r="AG57" i="10" s="1"/>
  <c r="AE56" i="10"/>
  <c r="AE57" i="10" s="1"/>
  <c r="AC56" i="10"/>
  <c r="AC57" i="10" s="1"/>
  <c r="AA56" i="10"/>
  <c r="AA57" i="10" s="1"/>
  <c r="Y56" i="10"/>
  <c r="Q56" i="10"/>
  <c r="Q57" i="10" s="1"/>
  <c r="O56" i="10"/>
  <c r="O57" i="10" s="1"/>
  <c r="M56" i="10"/>
  <c r="M57" i="10" s="1"/>
  <c r="J56" i="10"/>
  <c r="J57" i="10" s="1"/>
  <c r="J58" i="10" s="1"/>
  <c r="I56" i="10"/>
  <c r="I57" i="10" s="1"/>
  <c r="H56" i="10"/>
  <c r="H57" i="10" s="1"/>
  <c r="H58" i="10" s="1"/>
  <c r="G56" i="10"/>
  <c r="G57" i="10" s="1"/>
  <c r="F56" i="10"/>
  <c r="F57" i="10" s="1"/>
  <c r="F58" i="10" s="1"/>
  <c r="E56" i="10"/>
  <c r="E57" i="10" s="1"/>
  <c r="D56" i="10"/>
  <c r="D57" i="10" s="1"/>
  <c r="C56" i="10"/>
  <c r="AW54" i="10"/>
  <c r="AU54" i="10"/>
  <c r="AS54" i="10"/>
  <c r="AQ54" i="10"/>
  <c r="AO54" i="10"/>
  <c r="AM54" i="10"/>
  <c r="AG54" i="10"/>
  <c r="AE54" i="10"/>
  <c r="AC54" i="10"/>
  <c r="AA54" i="10"/>
  <c r="Y54" i="10"/>
  <c r="AI54" i="10" s="1"/>
  <c r="S54" i="10"/>
  <c r="Q54" i="10"/>
  <c r="O54" i="10"/>
  <c r="M54" i="10"/>
  <c r="I54" i="10"/>
  <c r="G54" i="10"/>
  <c r="E54" i="10"/>
  <c r="C54" i="10"/>
  <c r="AW53" i="10"/>
  <c r="AU53" i="10"/>
  <c r="AS53" i="10"/>
  <c r="AQ53" i="10"/>
  <c r="AO53" i="10"/>
  <c r="AM53" i="10"/>
  <c r="AG53" i="10"/>
  <c r="AE53" i="10"/>
  <c r="AC53" i="10"/>
  <c r="AA53" i="10"/>
  <c r="Y53" i="10"/>
  <c r="S53" i="10"/>
  <c r="Q53" i="10"/>
  <c r="O53" i="10"/>
  <c r="M53" i="10"/>
  <c r="I53" i="10"/>
  <c r="G53" i="10"/>
  <c r="E53" i="10"/>
  <c r="C53" i="10"/>
  <c r="AW52" i="10"/>
  <c r="AW55" i="10" s="1"/>
  <c r="AU52" i="10"/>
  <c r="AS52" i="10"/>
  <c r="AQ52" i="10"/>
  <c r="AQ55" i="10" s="1"/>
  <c r="AO52" i="10"/>
  <c r="AM52" i="10"/>
  <c r="AG52" i="10"/>
  <c r="AG55" i="10" s="1"/>
  <c r="AE52" i="10"/>
  <c r="AE55" i="10" s="1"/>
  <c r="AC52" i="10"/>
  <c r="AC55" i="10" s="1"/>
  <c r="AA52" i="10"/>
  <c r="Y52" i="10"/>
  <c r="S52" i="10"/>
  <c r="S55" i="10" s="1"/>
  <c r="Q52" i="10"/>
  <c r="O52" i="10"/>
  <c r="M52" i="10"/>
  <c r="M55" i="10" s="1"/>
  <c r="I52" i="10"/>
  <c r="I55" i="10" s="1"/>
  <c r="G52" i="10"/>
  <c r="G55" i="10" s="1"/>
  <c r="E52" i="10"/>
  <c r="C52" i="10"/>
  <c r="AW50" i="10"/>
  <c r="AU50" i="10"/>
  <c r="AS50" i="10"/>
  <c r="AQ50" i="10"/>
  <c r="AO50" i="10"/>
  <c r="AM50" i="10"/>
  <c r="AG50" i="10"/>
  <c r="AE50" i="10"/>
  <c r="AC50" i="10"/>
  <c r="AA50" i="10"/>
  <c r="Y50" i="10"/>
  <c r="AI50" i="10" s="1"/>
  <c r="S50" i="10"/>
  <c r="Q50" i="10"/>
  <c r="O50" i="10"/>
  <c r="M50" i="10"/>
  <c r="I50" i="10"/>
  <c r="G50" i="10"/>
  <c r="E50" i="10"/>
  <c r="C50" i="10"/>
  <c r="AW49" i="10"/>
  <c r="AU49" i="10"/>
  <c r="AS49" i="10"/>
  <c r="AQ49" i="10"/>
  <c r="AO49" i="10"/>
  <c r="AM49" i="10"/>
  <c r="AG49" i="10"/>
  <c r="AE49" i="10"/>
  <c r="AC49" i="10"/>
  <c r="AA49" i="10"/>
  <c r="Y49" i="10"/>
  <c r="S49" i="10"/>
  <c r="Q49" i="10"/>
  <c r="O49" i="10"/>
  <c r="M49" i="10"/>
  <c r="I49" i="10"/>
  <c r="G49" i="10"/>
  <c r="E49" i="10"/>
  <c r="C49" i="10"/>
  <c r="AW48" i="10"/>
  <c r="AU48" i="10"/>
  <c r="AS48" i="10"/>
  <c r="AQ48" i="10"/>
  <c r="AO48" i="10"/>
  <c r="AM48" i="10"/>
  <c r="AG48" i="10"/>
  <c r="AE48" i="10"/>
  <c r="AC48" i="10"/>
  <c r="AA48" i="10"/>
  <c r="Y48" i="10"/>
  <c r="S48" i="10"/>
  <c r="Q48" i="10"/>
  <c r="O48" i="10"/>
  <c r="M48" i="10"/>
  <c r="I48" i="10"/>
  <c r="G48" i="10"/>
  <c r="E48" i="10"/>
  <c r="C48" i="10"/>
  <c r="AW47" i="10"/>
  <c r="AU47" i="10"/>
  <c r="AS47" i="10"/>
  <c r="AS51" i="10" s="1"/>
  <c r="AQ47" i="10"/>
  <c r="AO47" i="10"/>
  <c r="AM47" i="10"/>
  <c r="AG47" i="10"/>
  <c r="AE47" i="10"/>
  <c r="AE51" i="10" s="1"/>
  <c r="AC47" i="10"/>
  <c r="AA47" i="10"/>
  <c r="Y47" i="10"/>
  <c r="S47" i="10"/>
  <c r="Q47" i="10"/>
  <c r="O47" i="10"/>
  <c r="M47" i="10"/>
  <c r="I47" i="10"/>
  <c r="I51" i="10" s="1"/>
  <c r="G47" i="10"/>
  <c r="E47" i="10"/>
  <c r="C47" i="10"/>
  <c r="AW45" i="10"/>
  <c r="AW46" i="10" s="1"/>
  <c r="AU45" i="10"/>
  <c r="AU46" i="10" s="1"/>
  <c r="AS45" i="10"/>
  <c r="AS46" i="10" s="1"/>
  <c r="AQ45" i="10"/>
  <c r="AQ46" i="10" s="1"/>
  <c r="AO45" i="10"/>
  <c r="AO46" i="10" s="1"/>
  <c r="AM45" i="10"/>
  <c r="AM46" i="10" s="1"/>
  <c r="AG45" i="10"/>
  <c r="AG46" i="10" s="1"/>
  <c r="AE45" i="10"/>
  <c r="AE46" i="10" s="1"/>
  <c r="AC45" i="10"/>
  <c r="AC46" i="10" s="1"/>
  <c r="AA45" i="10"/>
  <c r="AA46" i="10" s="1"/>
  <c r="Y45" i="10"/>
  <c r="S45" i="10"/>
  <c r="S46" i="10" s="1"/>
  <c r="Q45" i="10"/>
  <c r="Q46" i="10" s="1"/>
  <c r="O45" i="10"/>
  <c r="O46" i="10" s="1"/>
  <c r="M45" i="10"/>
  <c r="M46" i="10" s="1"/>
  <c r="I45" i="10"/>
  <c r="I46" i="10" s="1"/>
  <c r="G45" i="10"/>
  <c r="G46" i="10" s="1"/>
  <c r="E45" i="10"/>
  <c r="E46" i="10" s="1"/>
  <c r="C45" i="10"/>
  <c r="AW42" i="10"/>
  <c r="AU42" i="10"/>
  <c r="AS42" i="10"/>
  <c r="AQ42" i="10"/>
  <c r="AO42" i="10"/>
  <c r="AM42" i="10"/>
  <c r="AG42" i="10"/>
  <c r="AE42" i="10"/>
  <c r="AC42" i="10"/>
  <c r="AA42" i="10"/>
  <c r="Y42" i="10"/>
  <c r="AI42" i="10" s="1"/>
  <c r="S42" i="10"/>
  <c r="Q42" i="10"/>
  <c r="O42" i="10"/>
  <c r="M42" i="10"/>
  <c r="I42" i="10"/>
  <c r="G42" i="10"/>
  <c r="E42" i="10"/>
  <c r="C42" i="10"/>
  <c r="AW41" i="10"/>
  <c r="AU41" i="10"/>
  <c r="AS41" i="10"/>
  <c r="AQ41" i="10"/>
  <c r="AO41" i="10"/>
  <c r="AM41" i="10"/>
  <c r="AG41" i="10"/>
  <c r="AE41" i="10"/>
  <c r="AC41" i="10"/>
  <c r="AA41" i="10"/>
  <c r="Y41" i="10"/>
  <c r="S41" i="10"/>
  <c r="Q41" i="10"/>
  <c r="O41" i="10"/>
  <c r="M41" i="10"/>
  <c r="I41" i="10"/>
  <c r="G41" i="10"/>
  <c r="E41" i="10"/>
  <c r="C41" i="10"/>
  <c r="AW40" i="10"/>
  <c r="AU40" i="10"/>
  <c r="AS40" i="10"/>
  <c r="AQ40" i="10"/>
  <c r="AO40" i="10"/>
  <c r="AM40" i="10"/>
  <c r="AG40" i="10"/>
  <c r="AE40" i="10"/>
  <c r="AC40" i="10"/>
  <c r="AA40" i="10"/>
  <c r="Y40" i="10"/>
  <c r="S40" i="10"/>
  <c r="Q40" i="10"/>
  <c r="O40" i="10"/>
  <c r="M40" i="10"/>
  <c r="I40" i="10"/>
  <c r="G40" i="10"/>
  <c r="E40" i="10"/>
  <c r="C40" i="10"/>
  <c r="AW39" i="10"/>
  <c r="AU39" i="10"/>
  <c r="AS39" i="10"/>
  <c r="AQ39" i="10"/>
  <c r="AO39" i="10"/>
  <c r="AM39" i="10"/>
  <c r="AG39" i="10"/>
  <c r="AE39" i="10"/>
  <c r="AC39" i="10"/>
  <c r="AA39" i="10"/>
  <c r="Y39" i="10"/>
  <c r="AI39" i="10" s="1"/>
  <c r="S39" i="10"/>
  <c r="Q39" i="10"/>
  <c r="O39" i="10"/>
  <c r="M39" i="10"/>
  <c r="I39" i="10"/>
  <c r="G39" i="10"/>
  <c r="E39" i="10"/>
  <c r="C39" i="10"/>
  <c r="AW38" i="10"/>
  <c r="AU38" i="10"/>
  <c r="AS38" i="10"/>
  <c r="AQ38" i="10"/>
  <c r="AO38" i="10"/>
  <c r="AM38" i="10"/>
  <c r="AG38" i="10"/>
  <c r="AE38" i="10"/>
  <c r="AC38" i="10"/>
  <c r="AA38" i="10"/>
  <c r="Y38" i="10"/>
  <c r="S38" i="10"/>
  <c r="Q38" i="10"/>
  <c r="O38" i="10"/>
  <c r="M38" i="10"/>
  <c r="I38" i="10"/>
  <c r="G38" i="10"/>
  <c r="E38" i="10"/>
  <c r="C38" i="10"/>
  <c r="AW37" i="10"/>
  <c r="AU37" i="10"/>
  <c r="AS37" i="10"/>
  <c r="AQ37" i="10"/>
  <c r="AO37" i="10"/>
  <c r="AM37" i="10"/>
  <c r="AG37" i="10"/>
  <c r="AE37" i="10"/>
  <c r="AC37" i="10"/>
  <c r="AA37" i="10"/>
  <c r="Y37" i="10"/>
  <c r="S37" i="10"/>
  <c r="Q37" i="10"/>
  <c r="O37" i="10"/>
  <c r="M37" i="10"/>
  <c r="I37" i="10"/>
  <c r="G37" i="10"/>
  <c r="E37" i="10"/>
  <c r="C37" i="10"/>
  <c r="AW36" i="10"/>
  <c r="AU36" i="10"/>
  <c r="AS36" i="10"/>
  <c r="AQ36" i="10"/>
  <c r="AO36" i="10"/>
  <c r="AM36" i="10"/>
  <c r="AG36" i="10"/>
  <c r="AE36" i="10"/>
  <c r="AC36" i="10"/>
  <c r="AA36" i="10"/>
  <c r="Y36" i="10"/>
  <c r="AI36" i="10" s="1"/>
  <c r="S36" i="10"/>
  <c r="Q36" i="10"/>
  <c r="O36" i="10"/>
  <c r="M36" i="10"/>
  <c r="I36" i="10"/>
  <c r="G36" i="10"/>
  <c r="E36" i="10"/>
  <c r="C36" i="10"/>
  <c r="AW35" i="10"/>
  <c r="AU35" i="10"/>
  <c r="AS35" i="10"/>
  <c r="AQ35" i="10"/>
  <c r="AO35" i="10"/>
  <c r="AM35" i="10"/>
  <c r="AG35" i="10"/>
  <c r="AE35" i="10"/>
  <c r="AC35" i="10"/>
  <c r="AA35" i="10"/>
  <c r="Y35" i="10"/>
  <c r="S35" i="10"/>
  <c r="Q35" i="10"/>
  <c r="O35" i="10"/>
  <c r="M35" i="10"/>
  <c r="I35" i="10"/>
  <c r="G35" i="10"/>
  <c r="E35" i="10"/>
  <c r="C35" i="10"/>
  <c r="AW34" i="10"/>
  <c r="AU34" i="10"/>
  <c r="AS34" i="10"/>
  <c r="AQ34" i="10"/>
  <c r="AO34" i="10"/>
  <c r="AM34" i="10"/>
  <c r="AG34" i="10"/>
  <c r="AE34" i="10"/>
  <c r="AC34" i="10"/>
  <c r="AA34" i="10"/>
  <c r="Y34" i="10"/>
  <c r="AI34" i="10" s="1"/>
  <c r="S34" i="10"/>
  <c r="Q34" i="10"/>
  <c r="O34" i="10"/>
  <c r="M34" i="10"/>
  <c r="I34" i="10"/>
  <c r="G34" i="10"/>
  <c r="E34" i="10"/>
  <c r="C34" i="10"/>
  <c r="AW33" i="10"/>
  <c r="AU33" i="10"/>
  <c r="AS33" i="10"/>
  <c r="AQ33" i="10"/>
  <c r="AO33" i="10"/>
  <c r="AM33" i="10"/>
  <c r="AG33" i="10"/>
  <c r="AE33" i="10"/>
  <c r="AC33" i="10"/>
  <c r="AA33" i="10"/>
  <c r="Y33" i="10"/>
  <c r="S33" i="10"/>
  <c r="Q33" i="10"/>
  <c r="O33" i="10"/>
  <c r="M33" i="10"/>
  <c r="I33" i="10"/>
  <c r="G33" i="10"/>
  <c r="E33" i="10"/>
  <c r="C33" i="10"/>
  <c r="AW32" i="10"/>
  <c r="AU32" i="10"/>
  <c r="AS32" i="10"/>
  <c r="AQ32" i="10"/>
  <c r="AO32" i="10"/>
  <c r="AM32" i="10"/>
  <c r="AG32" i="10"/>
  <c r="AE32" i="10"/>
  <c r="AC32" i="10"/>
  <c r="AA32" i="10"/>
  <c r="Y32" i="10"/>
  <c r="S32" i="10"/>
  <c r="Q32" i="10"/>
  <c r="O32" i="10"/>
  <c r="M32" i="10"/>
  <c r="I32" i="10"/>
  <c r="G32" i="10"/>
  <c r="E32" i="10"/>
  <c r="C32" i="10"/>
  <c r="AW31" i="10"/>
  <c r="AU31" i="10"/>
  <c r="AS31" i="10"/>
  <c r="AQ31" i="10"/>
  <c r="AO31" i="10"/>
  <c r="AM31" i="10"/>
  <c r="AG31" i="10"/>
  <c r="AE31" i="10"/>
  <c r="AC31" i="10"/>
  <c r="AA31" i="10"/>
  <c r="Y31" i="10"/>
  <c r="S31" i="10"/>
  <c r="Q31" i="10"/>
  <c r="O31" i="10"/>
  <c r="M31" i="10"/>
  <c r="I31" i="10"/>
  <c r="G31" i="10"/>
  <c r="E31" i="10"/>
  <c r="C31" i="10"/>
  <c r="AW30" i="10"/>
  <c r="AU30" i="10"/>
  <c r="AS30" i="10"/>
  <c r="AQ30" i="10"/>
  <c r="AO30" i="10"/>
  <c r="AM30" i="10"/>
  <c r="AG30" i="10"/>
  <c r="AE30" i="10"/>
  <c r="AC30" i="10"/>
  <c r="AA30" i="10"/>
  <c r="Y30" i="10"/>
  <c r="S30" i="10"/>
  <c r="Q30" i="10"/>
  <c r="O30" i="10"/>
  <c r="M30" i="10"/>
  <c r="I30" i="10"/>
  <c r="G30" i="10"/>
  <c r="E30" i="10"/>
  <c r="C30" i="10"/>
  <c r="AW29" i="10"/>
  <c r="AU29" i="10"/>
  <c r="AS29" i="10"/>
  <c r="AQ29" i="10"/>
  <c r="AO29" i="10"/>
  <c r="AM29" i="10"/>
  <c r="AG29" i="10"/>
  <c r="AE29" i="10"/>
  <c r="AC29" i="10"/>
  <c r="AA29" i="10"/>
  <c r="Y29" i="10"/>
  <c r="S29" i="10"/>
  <c r="Q29" i="10"/>
  <c r="O29" i="10"/>
  <c r="M29" i="10"/>
  <c r="I29" i="10"/>
  <c r="G29" i="10"/>
  <c r="E29" i="10"/>
  <c r="C29" i="10"/>
  <c r="AW28" i="10"/>
  <c r="AU28" i="10"/>
  <c r="AS28" i="10"/>
  <c r="AQ28" i="10"/>
  <c r="AO28" i="10"/>
  <c r="AM28" i="10"/>
  <c r="AG28" i="10"/>
  <c r="AE28" i="10"/>
  <c r="AC28" i="10"/>
  <c r="AA28" i="10"/>
  <c r="Y28" i="10"/>
  <c r="AI28" i="10" s="1"/>
  <c r="S28" i="10"/>
  <c r="Q28" i="10"/>
  <c r="O28" i="10"/>
  <c r="M28" i="10"/>
  <c r="I28" i="10"/>
  <c r="G28" i="10"/>
  <c r="E28" i="10"/>
  <c r="C28" i="10"/>
  <c r="AW27" i="10"/>
  <c r="AU27" i="10"/>
  <c r="AS27" i="10"/>
  <c r="AQ27" i="10"/>
  <c r="AO27" i="10"/>
  <c r="AM27" i="10"/>
  <c r="AG27" i="10"/>
  <c r="AE27" i="10"/>
  <c r="AC27" i="10"/>
  <c r="AA27" i="10"/>
  <c r="Y27" i="10"/>
  <c r="S27" i="10"/>
  <c r="Q27" i="10"/>
  <c r="O27" i="10"/>
  <c r="M27" i="10"/>
  <c r="I27" i="10"/>
  <c r="G27" i="10"/>
  <c r="E27" i="10"/>
  <c r="C27" i="10"/>
  <c r="AW26" i="10"/>
  <c r="AU26" i="10"/>
  <c r="AS26" i="10"/>
  <c r="AQ26" i="10"/>
  <c r="AO26" i="10"/>
  <c r="AM26" i="10"/>
  <c r="AG26" i="10"/>
  <c r="AE26" i="10"/>
  <c r="AC26" i="10"/>
  <c r="AA26" i="10"/>
  <c r="Y26" i="10"/>
  <c r="S26" i="10"/>
  <c r="Q26" i="10"/>
  <c r="O26" i="10"/>
  <c r="M26" i="10"/>
  <c r="I26" i="10"/>
  <c r="G26" i="10"/>
  <c r="E26" i="10"/>
  <c r="C26" i="10"/>
  <c r="AW25" i="10"/>
  <c r="AU25" i="10"/>
  <c r="AS25" i="10"/>
  <c r="AQ25" i="10"/>
  <c r="AO25" i="10"/>
  <c r="AM25" i="10"/>
  <c r="AG25" i="10"/>
  <c r="AE25" i="10"/>
  <c r="AC25" i="10"/>
  <c r="AA25" i="10"/>
  <c r="Y25" i="10"/>
  <c r="S25" i="10"/>
  <c r="Q25" i="10"/>
  <c r="O25" i="10"/>
  <c r="M25" i="10"/>
  <c r="I25" i="10"/>
  <c r="G25" i="10"/>
  <c r="E25" i="10"/>
  <c r="C25" i="10"/>
  <c r="AW24" i="10"/>
  <c r="AU24" i="10"/>
  <c r="AS24" i="10"/>
  <c r="AQ24" i="10"/>
  <c r="AO24" i="10"/>
  <c r="AM24" i="10"/>
  <c r="AG24" i="10"/>
  <c r="AE24" i="10"/>
  <c r="AC24" i="10"/>
  <c r="AA24" i="10"/>
  <c r="Y24" i="10"/>
  <c r="S24" i="10"/>
  <c r="Q24" i="10"/>
  <c r="O24" i="10"/>
  <c r="M24" i="10"/>
  <c r="I24" i="10"/>
  <c r="G24" i="10"/>
  <c r="E24" i="10"/>
  <c r="C24" i="10"/>
  <c r="AW23" i="10"/>
  <c r="AU23" i="10"/>
  <c r="AS23" i="10"/>
  <c r="AQ23" i="10"/>
  <c r="AO23" i="10"/>
  <c r="AM23" i="10"/>
  <c r="AG23" i="10"/>
  <c r="AE23" i="10"/>
  <c r="AC23" i="10"/>
  <c r="AA23" i="10"/>
  <c r="Y23" i="10"/>
  <c r="AI23" i="10" s="1"/>
  <c r="S23" i="10"/>
  <c r="Q23" i="10"/>
  <c r="O23" i="10"/>
  <c r="M23" i="10"/>
  <c r="I23" i="10"/>
  <c r="G23" i="10"/>
  <c r="E23" i="10"/>
  <c r="C23" i="10"/>
  <c r="AW22" i="10"/>
  <c r="AW43" i="10" s="1"/>
  <c r="AU22" i="10"/>
  <c r="AS22" i="10"/>
  <c r="AQ22" i="10"/>
  <c r="AO22" i="10"/>
  <c r="AM22" i="10"/>
  <c r="AG22" i="10"/>
  <c r="AE22" i="10"/>
  <c r="AC22" i="10"/>
  <c r="AC43" i="10" s="1"/>
  <c r="AA22" i="10"/>
  <c r="Y22" i="10"/>
  <c r="S22" i="10"/>
  <c r="Q22" i="10"/>
  <c r="O22" i="10"/>
  <c r="M22" i="10"/>
  <c r="I22" i="10"/>
  <c r="G22" i="10"/>
  <c r="G43" i="10" s="1"/>
  <c r="E22" i="10"/>
  <c r="C22" i="10"/>
  <c r="AW20" i="10"/>
  <c r="AU20" i="10"/>
  <c r="AS20" i="10"/>
  <c r="AQ20" i="10"/>
  <c r="AO20" i="10"/>
  <c r="AM20" i="10"/>
  <c r="AG20" i="10"/>
  <c r="AE20" i="10"/>
  <c r="AC20" i="10"/>
  <c r="AA20" i="10"/>
  <c r="Y20" i="10"/>
  <c r="S20" i="10"/>
  <c r="Q20" i="10"/>
  <c r="O20" i="10"/>
  <c r="M20" i="10"/>
  <c r="I20" i="10"/>
  <c r="G20" i="10"/>
  <c r="E20" i="10"/>
  <c r="C20" i="10"/>
  <c r="AW19" i="10"/>
  <c r="AU19" i="10"/>
  <c r="AS19" i="10"/>
  <c r="AQ19" i="10"/>
  <c r="AO19" i="10"/>
  <c r="AM19" i="10"/>
  <c r="AG19" i="10"/>
  <c r="AE19" i="10"/>
  <c r="AC19" i="10"/>
  <c r="AA19" i="10"/>
  <c r="Y19" i="10"/>
  <c r="AI19" i="10" s="1"/>
  <c r="S19" i="10"/>
  <c r="Q19" i="10"/>
  <c r="O19" i="10"/>
  <c r="M19" i="10"/>
  <c r="I19" i="10"/>
  <c r="G19" i="10"/>
  <c r="E19" i="10"/>
  <c r="C19" i="10"/>
  <c r="AW18" i="10"/>
  <c r="AU18" i="10"/>
  <c r="AS18" i="10"/>
  <c r="AQ18" i="10"/>
  <c r="AO18" i="10"/>
  <c r="AM18" i="10"/>
  <c r="AG18" i="10"/>
  <c r="AE18" i="10"/>
  <c r="AC18" i="10"/>
  <c r="AA18" i="10"/>
  <c r="Y18" i="10"/>
  <c r="S18" i="10"/>
  <c r="Q18" i="10"/>
  <c r="O18" i="10"/>
  <c r="M18" i="10"/>
  <c r="I18" i="10"/>
  <c r="G18" i="10"/>
  <c r="E18" i="10"/>
  <c r="C18" i="10"/>
  <c r="AW17" i="10"/>
  <c r="AU17" i="10"/>
  <c r="AS17" i="10"/>
  <c r="AQ17" i="10"/>
  <c r="AO17" i="10"/>
  <c r="AM17" i="10"/>
  <c r="AG17" i="10"/>
  <c r="AE17" i="10"/>
  <c r="AC17" i="10"/>
  <c r="AA17" i="10"/>
  <c r="Y17" i="10"/>
  <c r="S17" i="10"/>
  <c r="Q17" i="10"/>
  <c r="O17" i="10"/>
  <c r="M17" i="10"/>
  <c r="I17" i="10"/>
  <c r="G17" i="10"/>
  <c r="E17" i="10"/>
  <c r="C17" i="10"/>
  <c r="AW16" i="10"/>
  <c r="AU16" i="10"/>
  <c r="AS16" i="10"/>
  <c r="AQ16" i="10"/>
  <c r="AO16" i="10"/>
  <c r="AM16" i="10"/>
  <c r="AG16" i="10"/>
  <c r="AE16" i="10"/>
  <c r="AC16" i="10"/>
  <c r="AA16" i="10"/>
  <c r="Y16" i="10"/>
  <c r="S16" i="10"/>
  <c r="Q16" i="10"/>
  <c r="O16" i="10"/>
  <c r="M16" i="10"/>
  <c r="I16" i="10"/>
  <c r="G16" i="10"/>
  <c r="E16" i="10"/>
  <c r="C16" i="10"/>
  <c r="AW15" i="10"/>
  <c r="AU15" i="10"/>
  <c r="AS15" i="10"/>
  <c r="AQ15" i="10"/>
  <c r="AO15" i="10"/>
  <c r="AM15" i="10"/>
  <c r="AG15" i="10"/>
  <c r="AE15" i="10"/>
  <c r="AC15" i="10"/>
  <c r="AA15" i="10"/>
  <c r="Y15" i="10"/>
  <c r="S15" i="10"/>
  <c r="Q15" i="10"/>
  <c r="O15" i="10"/>
  <c r="M15" i="10"/>
  <c r="I15" i="10"/>
  <c r="G15" i="10"/>
  <c r="E15" i="10"/>
  <c r="C15" i="10"/>
  <c r="AW14" i="10"/>
  <c r="AU14" i="10"/>
  <c r="AS14" i="10"/>
  <c r="AQ14" i="10"/>
  <c r="AO14" i="10"/>
  <c r="AM14" i="10"/>
  <c r="AG14" i="10"/>
  <c r="AE14" i="10"/>
  <c r="AC14" i="10"/>
  <c r="AA14" i="10"/>
  <c r="Y14" i="10"/>
  <c r="AI14" i="10" s="1"/>
  <c r="S14" i="10"/>
  <c r="Q14" i="10"/>
  <c r="O14" i="10"/>
  <c r="M14" i="10"/>
  <c r="I14" i="10"/>
  <c r="G14" i="10"/>
  <c r="E14" i="10"/>
  <c r="C14" i="10"/>
  <c r="AW13" i="10"/>
  <c r="AU13" i="10"/>
  <c r="AS13" i="10"/>
  <c r="AQ13" i="10"/>
  <c r="AO13" i="10"/>
  <c r="AM13" i="10"/>
  <c r="AG13" i="10"/>
  <c r="AE13" i="10"/>
  <c r="AC13" i="10"/>
  <c r="AA13" i="10"/>
  <c r="Y13" i="10"/>
  <c r="S13" i="10"/>
  <c r="Q13" i="10"/>
  <c r="O13" i="10"/>
  <c r="M13" i="10"/>
  <c r="I13" i="10"/>
  <c r="G13" i="10"/>
  <c r="E13" i="10"/>
  <c r="C13" i="10"/>
  <c r="AW12" i="10"/>
  <c r="AU12" i="10"/>
  <c r="AS12" i="10"/>
  <c r="AQ12" i="10"/>
  <c r="AO12" i="10"/>
  <c r="AM12" i="10"/>
  <c r="AG12" i="10"/>
  <c r="AE12" i="10"/>
  <c r="AC12" i="10"/>
  <c r="AA12" i="10"/>
  <c r="Y12" i="10"/>
  <c r="S12" i="10"/>
  <c r="Q12" i="10"/>
  <c r="O12" i="10"/>
  <c r="M12" i="10"/>
  <c r="I12" i="10"/>
  <c r="G12" i="10"/>
  <c r="E12" i="10"/>
  <c r="C12" i="10"/>
  <c r="AW11" i="10"/>
  <c r="AU11" i="10"/>
  <c r="AS11" i="10"/>
  <c r="AQ11" i="10"/>
  <c r="AO11" i="10"/>
  <c r="AM11" i="10"/>
  <c r="AG11" i="10"/>
  <c r="AE11" i="10"/>
  <c r="AC11" i="10"/>
  <c r="AA11" i="10"/>
  <c r="Y11" i="10"/>
  <c r="AI11" i="10" s="1"/>
  <c r="S11" i="10"/>
  <c r="Q11" i="10"/>
  <c r="O11" i="10"/>
  <c r="M11" i="10"/>
  <c r="I11" i="10"/>
  <c r="G11" i="10"/>
  <c r="E11" i="10"/>
  <c r="C11" i="10"/>
  <c r="AW10" i="10"/>
  <c r="AU10" i="10"/>
  <c r="AS10" i="10"/>
  <c r="AQ10" i="10"/>
  <c r="AO10" i="10"/>
  <c r="AM10" i="10"/>
  <c r="AG10" i="10"/>
  <c r="AE10" i="10"/>
  <c r="AC10" i="10"/>
  <c r="AA10" i="10"/>
  <c r="Y10" i="10"/>
  <c r="S10" i="10"/>
  <c r="Q10" i="10"/>
  <c r="O10" i="10"/>
  <c r="M10" i="10"/>
  <c r="I10" i="10"/>
  <c r="G10" i="10"/>
  <c r="E10" i="10"/>
  <c r="C10" i="10"/>
  <c r="AW9" i="10"/>
  <c r="AU9" i="10"/>
  <c r="AS9" i="10"/>
  <c r="AQ9" i="10"/>
  <c r="AO9" i="10"/>
  <c r="AO21" i="10" s="1"/>
  <c r="AM9" i="10"/>
  <c r="AG9" i="10"/>
  <c r="AE9" i="10"/>
  <c r="AC9" i="10"/>
  <c r="AA9" i="10"/>
  <c r="Y9" i="10"/>
  <c r="S9" i="10"/>
  <c r="Q9" i="10"/>
  <c r="Q21" i="10" s="1"/>
  <c r="O9" i="10"/>
  <c r="M9" i="10"/>
  <c r="I9" i="10"/>
  <c r="G9" i="10"/>
  <c r="E9" i="10"/>
  <c r="C9" i="10"/>
  <c r="AW56" i="9"/>
  <c r="AW57" i="9" s="1"/>
  <c r="AU56" i="9"/>
  <c r="AU57" i="9" s="1"/>
  <c r="AS56" i="9"/>
  <c r="AS57" i="9" s="1"/>
  <c r="AQ56" i="9"/>
  <c r="AQ57" i="9" s="1"/>
  <c r="AO56" i="9"/>
  <c r="AO57" i="9" s="1"/>
  <c r="AM56" i="9"/>
  <c r="AM57" i="9" s="1"/>
  <c r="AG56" i="9"/>
  <c r="AG57" i="9" s="1"/>
  <c r="AE56" i="9"/>
  <c r="AE57" i="9" s="1"/>
  <c r="AC56" i="9"/>
  <c r="AC57" i="9" s="1"/>
  <c r="AA56" i="9"/>
  <c r="AA57" i="9" s="1"/>
  <c r="Y56" i="9"/>
  <c r="Q56" i="9"/>
  <c r="Q57" i="9" s="1"/>
  <c r="O56" i="9"/>
  <c r="O57" i="9" s="1"/>
  <c r="M56" i="9"/>
  <c r="M57" i="9" s="1"/>
  <c r="J56" i="9"/>
  <c r="J57" i="9" s="1"/>
  <c r="J58" i="9" s="1"/>
  <c r="I56" i="9"/>
  <c r="I57" i="9" s="1"/>
  <c r="H56" i="9"/>
  <c r="H57" i="9" s="1"/>
  <c r="H58" i="9" s="1"/>
  <c r="G56" i="9"/>
  <c r="G57" i="9" s="1"/>
  <c r="F56" i="9"/>
  <c r="F57" i="9" s="1"/>
  <c r="F58" i="9" s="1"/>
  <c r="E56" i="9"/>
  <c r="E57" i="9" s="1"/>
  <c r="D56" i="9"/>
  <c r="D57" i="9" s="1"/>
  <c r="C56" i="9"/>
  <c r="AW54" i="9"/>
  <c r="AU54" i="9"/>
  <c r="AS54" i="9"/>
  <c r="AQ54" i="9"/>
  <c r="AO54" i="9"/>
  <c r="AM54" i="9"/>
  <c r="AG54" i="9"/>
  <c r="AE54" i="9"/>
  <c r="AC54" i="9"/>
  <c r="AA54" i="9"/>
  <c r="Y54" i="9"/>
  <c r="AI54" i="9" s="1"/>
  <c r="S54" i="9"/>
  <c r="Q54" i="9"/>
  <c r="O54" i="9"/>
  <c r="M54" i="9"/>
  <c r="I54" i="9"/>
  <c r="G54" i="9"/>
  <c r="E54" i="9"/>
  <c r="C54" i="9"/>
  <c r="AW53" i="9"/>
  <c r="AU53" i="9"/>
  <c r="AS53" i="9"/>
  <c r="AQ53" i="9"/>
  <c r="AO53" i="9"/>
  <c r="AM53" i="9"/>
  <c r="AG53" i="9"/>
  <c r="AE53" i="9"/>
  <c r="AC53" i="9"/>
  <c r="AA53" i="9"/>
  <c r="Y53" i="9"/>
  <c r="S53" i="9"/>
  <c r="Q53" i="9"/>
  <c r="O53" i="9"/>
  <c r="M53" i="9"/>
  <c r="I53" i="9"/>
  <c r="G53" i="9"/>
  <c r="E53" i="9"/>
  <c r="C53" i="9"/>
  <c r="AW52" i="9"/>
  <c r="AU52" i="9"/>
  <c r="AS52" i="9"/>
  <c r="AS55" i="9" s="1"/>
  <c r="AQ52" i="9"/>
  <c r="AO52" i="9"/>
  <c r="AM52" i="9"/>
  <c r="AM55" i="9" s="1"/>
  <c r="AG52" i="9"/>
  <c r="AG55" i="9" s="1"/>
  <c r="AE52" i="9"/>
  <c r="AE55" i="9" s="1"/>
  <c r="AC52" i="9"/>
  <c r="AA52" i="9"/>
  <c r="Y52" i="9"/>
  <c r="S52" i="9"/>
  <c r="Q52" i="9"/>
  <c r="O52" i="9"/>
  <c r="O55" i="9" s="1"/>
  <c r="M52" i="9"/>
  <c r="M55" i="9" s="1"/>
  <c r="I52" i="9"/>
  <c r="I55" i="9" s="1"/>
  <c r="G52" i="9"/>
  <c r="E52" i="9"/>
  <c r="C52" i="9"/>
  <c r="AW50" i="9"/>
  <c r="AU50" i="9"/>
  <c r="AS50" i="9"/>
  <c r="AQ50" i="9"/>
  <c r="AO50" i="9"/>
  <c r="AM50" i="9"/>
  <c r="AG50" i="9"/>
  <c r="AE50" i="9"/>
  <c r="AC50" i="9"/>
  <c r="AA50" i="9"/>
  <c r="Y50" i="9"/>
  <c r="AI50" i="9" s="1"/>
  <c r="S50" i="9"/>
  <c r="Q50" i="9"/>
  <c r="O50" i="9"/>
  <c r="M50" i="9"/>
  <c r="I50" i="9"/>
  <c r="G50" i="9"/>
  <c r="E50" i="9"/>
  <c r="C50" i="9"/>
  <c r="AW49" i="9"/>
  <c r="AU49" i="9"/>
  <c r="AS49" i="9"/>
  <c r="AQ49" i="9"/>
  <c r="AO49" i="9"/>
  <c r="AM49" i="9"/>
  <c r="AG49" i="9"/>
  <c r="AE49" i="9"/>
  <c r="AC49" i="9"/>
  <c r="AA49" i="9"/>
  <c r="Y49" i="9"/>
  <c r="S49" i="9"/>
  <c r="Q49" i="9"/>
  <c r="O49" i="9"/>
  <c r="M49" i="9"/>
  <c r="I49" i="9"/>
  <c r="G49" i="9"/>
  <c r="E49" i="9"/>
  <c r="C49" i="9"/>
  <c r="AW48" i="9"/>
  <c r="AU48" i="9"/>
  <c r="AS48" i="9"/>
  <c r="AQ48" i="9"/>
  <c r="AO48" i="9"/>
  <c r="AM48" i="9"/>
  <c r="AG48" i="9"/>
  <c r="AE48" i="9"/>
  <c r="AC48" i="9"/>
  <c r="AA48" i="9"/>
  <c r="Y48" i="9"/>
  <c r="S48" i="9"/>
  <c r="Q48" i="9"/>
  <c r="O48" i="9"/>
  <c r="M48" i="9"/>
  <c r="I48" i="9"/>
  <c r="G48" i="9"/>
  <c r="E48" i="9"/>
  <c r="C48" i="9"/>
  <c r="AW47" i="9"/>
  <c r="AU47" i="9"/>
  <c r="AU51" i="9" s="1"/>
  <c r="AS47" i="9"/>
  <c r="AQ47" i="9"/>
  <c r="AO47" i="9"/>
  <c r="AM47" i="9"/>
  <c r="AG47" i="9"/>
  <c r="AG51" i="9" s="1"/>
  <c r="AE47" i="9"/>
  <c r="AC47" i="9"/>
  <c r="AA47" i="9"/>
  <c r="AA51" i="9" s="1"/>
  <c r="Y47" i="9"/>
  <c r="S47" i="9"/>
  <c r="Q47" i="9"/>
  <c r="O47" i="9"/>
  <c r="M47" i="9"/>
  <c r="M51" i="9" s="1"/>
  <c r="I47" i="9"/>
  <c r="G47" i="9"/>
  <c r="E47" i="9"/>
  <c r="E51" i="9" s="1"/>
  <c r="C47" i="9"/>
  <c r="AW45" i="9"/>
  <c r="AW46" i="9" s="1"/>
  <c r="AU45" i="9"/>
  <c r="AU46" i="9" s="1"/>
  <c r="AS45" i="9"/>
  <c r="AS46" i="9" s="1"/>
  <c r="AQ45" i="9"/>
  <c r="AQ46" i="9" s="1"/>
  <c r="AO45" i="9"/>
  <c r="AO46" i="9" s="1"/>
  <c r="AM45" i="9"/>
  <c r="AM46" i="9" s="1"/>
  <c r="AG45" i="9"/>
  <c r="AG46" i="9" s="1"/>
  <c r="AE45" i="9"/>
  <c r="AE46" i="9" s="1"/>
  <c r="AC45" i="9"/>
  <c r="AC46" i="9" s="1"/>
  <c r="AA45" i="9"/>
  <c r="AA46" i="9" s="1"/>
  <c r="Y45" i="9"/>
  <c r="S45" i="9"/>
  <c r="S46" i="9" s="1"/>
  <c r="Q45" i="9"/>
  <c r="Q46" i="9" s="1"/>
  <c r="O45" i="9"/>
  <c r="O46" i="9" s="1"/>
  <c r="M45" i="9"/>
  <c r="M46" i="9" s="1"/>
  <c r="I45" i="9"/>
  <c r="I46" i="9" s="1"/>
  <c r="G45" i="9"/>
  <c r="G46" i="9" s="1"/>
  <c r="E45" i="9"/>
  <c r="E46" i="9" s="1"/>
  <c r="C45" i="9"/>
  <c r="AW42" i="9"/>
  <c r="AU42" i="9"/>
  <c r="AS42" i="9"/>
  <c r="AQ42" i="9"/>
  <c r="AO42" i="9"/>
  <c r="AM42" i="9"/>
  <c r="AG42" i="9"/>
  <c r="AE42" i="9"/>
  <c r="AC42" i="9"/>
  <c r="AA42" i="9"/>
  <c r="Y42" i="9"/>
  <c r="AI42" i="9" s="1"/>
  <c r="S42" i="9"/>
  <c r="Q42" i="9"/>
  <c r="O42" i="9"/>
  <c r="M42" i="9"/>
  <c r="I42" i="9"/>
  <c r="G42" i="9"/>
  <c r="E42" i="9"/>
  <c r="C42" i="9"/>
  <c r="AW41" i="9"/>
  <c r="AU41" i="9"/>
  <c r="AS41" i="9"/>
  <c r="AQ41" i="9"/>
  <c r="AO41" i="9"/>
  <c r="AM41" i="9"/>
  <c r="AG41" i="9"/>
  <c r="AE41" i="9"/>
  <c r="AC41" i="9"/>
  <c r="AA41" i="9"/>
  <c r="Y41" i="9"/>
  <c r="S41" i="9"/>
  <c r="Q41" i="9"/>
  <c r="O41" i="9"/>
  <c r="M41" i="9"/>
  <c r="I41" i="9"/>
  <c r="G41" i="9"/>
  <c r="E41" i="9"/>
  <c r="C41" i="9"/>
  <c r="AW40" i="9"/>
  <c r="AU40" i="9"/>
  <c r="AS40" i="9"/>
  <c r="AQ40" i="9"/>
  <c r="AO40" i="9"/>
  <c r="AM40" i="9"/>
  <c r="AG40" i="9"/>
  <c r="AE40" i="9"/>
  <c r="AC40" i="9"/>
  <c r="AA40" i="9"/>
  <c r="Y40" i="9"/>
  <c r="S40" i="9"/>
  <c r="Q40" i="9"/>
  <c r="O40" i="9"/>
  <c r="M40" i="9"/>
  <c r="I40" i="9"/>
  <c r="G40" i="9"/>
  <c r="E40" i="9"/>
  <c r="C40" i="9"/>
  <c r="AW39" i="9"/>
  <c r="AU39" i="9"/>
  <c r="AS39" i="9"/>
  <c r="AQ39" i="9"/>
  <c r="AO39" i="9"/>
  <c r="AM39" i="9"/>
  <c r="AG39" i="9"/>
  <c r="AE39" i="9"/>
  <c r="AC39" i="9"/>
  <c r="AA39" i="9"/>
  <c r="Y39" i="9"/>
  <c r="AI39" i="9" s="1"/>
  <c r="S39" i="9"/>
  <c r="Q39" i="9"/>
  <c r="O39" i="9"/>
  <c r="M39" i="9"/>
  <c r="I39" i="9"/>
  <c r="G39" i="9"/>
  <c r="E39" i="9"/>
  <c r="C39" i="9"/>
  <c r="AW38" i="9"/>
  <c r="AU38" i="9"/>
  <c r="AS38" i="9"/>
  <c r="AQ38" i="9"/>
  <c r="AO38" i="9"/>
  <c r="AM38" i="9"/>
  <c r="AG38" i="9"/>
  <c r="AE38" i="9"/>
  <c r="AC38" i="9"/>
  <c r="AA38" i="9"/>
  <c r="Y38" i="9"/>
  <c r="S38" i="9"/>
  <c r="Q38" i="9"/>
  <c r="O38" i="9"/>
  <c r="M38" i="9"/>
  <c r="I38" i="9"/>
  <c r="G38" i="9"/>
  <c r="E38" i="9"/>
  <c r="C38" i="9"/>
  <c r="AW37" i="9"/>
  <c r="AU37" i="9"/>
  <c r="AS37" i="9"/>
  <c r="AQ37" i="9"/>
  <c r="AO37" i="9"/>
  <c r="AM37" i="9"/>
  <c r="AG37" i="9"/>
  <c r="AE37" i="9"/>
  <c r="AC37" i="9"/>
  <c r="AA37" i="9"/>
  <c r="Y37" i="9"/>
  <c r="AI37" i="9" s="1"/>
  <c r="S37" i="9"/>
  <c r="Q37" i="9"/>
  <c r="O37" i="9"/>
  <c r="M37" i="9"/>
  <c r="I37" i="9"/>
  <c r="G37" i="9"/>
  <c r="E37" i="9"/>
  <c r="C37" i="9"/>
  <c r="AW36" i="9"/>
  <c r="AU36" i="9"/>
  <c r="AS36" i="9"/>
  <c r="AQ36" i="9"/>
  <c r="AO36" i="9"/>
  <c r="AM36" i="9"/>
  <c r="AG36" i="9"/>
  <c r="AE36" i="9"/>
  <c r="AC36" i="9"/>
  <c r="AA36" i="9"/>
  <c r="Y36" i="9"/>
  <c r="S36" i="9"/>
  <c r="Q36" i="9"/>
  <c r="O36" i="9"/>
  <c r="M36" i="9"/>
  <c r="I36" i="9"/>
  <c r="G36" i="9"/>
  <c r="E36" i="9"/>
  <c r="C36" i="9"/>
  <c r="AW35" i="9"/>
  <c r="AU35" i="9"/>
  <c r="AS35" i="9"/>
  <c r="AQ35" i="9"/>
  <c r="AO35" i="9"/>
  <c r="AM35" i="9"/>
  <c r="AG35" i="9"/>
  <c r="AE35" i="9"/>
  <c r="AC35" i="9"/>
  <c r="AA35" i="9"/>
  <c r="Y35" i="9"/>
  <c r="S35" i="9"/>
  <c r="Q35" i="9"/>
  <c r="O35" i="9"/>
  <c r="M35" i="9"/>
  <c r="I35" i="9"/>
  <c r="G35" i="9"/>
  <c r="E35" i="9"/>
  <c r="C35" i="9"/>
  <c r="AW34" i="9"/>
  <c r="AU34" i="9"/>
  <c r="AS34" i="9"/>
  <c r="AQ34" i="9"/>
  <c r="AO34" i="9"/>
  <c r="AM34" i="9"/>
  <c r="AG34" i="9"/>
  <c r="AE34" i="9"/>
  <c r="AC34" i="9"/>
  <c r="AA34" i="9"/>
  <c r="Y34" i="9"/>
  <c r="S34" i="9"/>
  <c r="Q34" i="9"/>
  <c r="O34" i="9"/>
  <c r="M34" i="9"/>
  <c r="I34" i="9"/>
  <c r="G34" i="9"/>
  <c r="E34" i="9"/>
  <c r="C34" i="9"/>
  <c r="AW33" i="9"/>
  <c r="AU33" i="9"/>
  <c r="AS33" i="9"/>
  <c r="AQ33" i="9"/>
  <c r="AO33" i="9"/>
  <c r="AM33" i="9"/>
  <c r="AG33" i="9"/>
  <c r="AE33" i="9"/>
  <c r="AC33" i="9"/>
  <c r="AA33" i="9"/>
  <c r="Y33" i="9"/>
  <c r="S33" i="9"/>
  <c r="Q33" i="9"/>
  <c r="O33" i="9"/>
  <c r="M33" i="9"/>
  <c r="I33" i="9"/>
  <c r="G33" i="9"/>
  <c r="E33" i="9"/>
  <c r="C33" i="9"/>
  <c r="AW32" i="9"/>
  <c r="AU32" i="9"/>
  <c r="AS32" i="9"/>
  <c r="AQ32" i="9"/>
  <c r="AO32" i="9"/>
  <c r="AM32" i="9"/>
  <c r="AG32" i="9"/>
  <c r="AE32" i="9"/>
  <c r="AC32" i="9"/>
  <c r="AA32" i="9"/>
  <c r="Y32" i="9"/>
  <c r="S32" i="9"/>
  <c r="Q32" i="9"/>
  <c r="O32" i="9"/>
  <c r="M32" i="9"/>
  <c r="I32" i="9"/>
  <c r="G32" i="9"/>
  <c r="E32" i="9"/>
  <c r="C32" i="9"/>
  <c r="AW31" i="9"/>
  <c r="AU31" i="9"/>
  <c r="AS31" i="9"/>
  <c r="AQ31" i="9"/>
  <c r="AO31" i="9"/>
  <c r="AM31" i="9"/>
  <c r="AG31" i="9"/>
  <c r="AE31" i="9"/>
  <c r="AC31" i="9"/>
  <c r="AA31" i="9"/>
  <c r="Y31" i="9"/>
  <c r="AI31" i="9" s="1"/>
  <c r="S31" i="9"/>
  <c r="Q31" i="9"/>
  <c r="O31" i="9"/>
  <c r="M31" i="9"/>
  <c r="I31" i="9"/>
  <c r="G31" i="9"/>
  <c r="E31" i="9"/>
  <c r="C31" i="9"/>
  <c r="AW30" i="9"/>
  <c r="AU30" i="9"/>
  <c r="AS30" i="9"/>
  <c r="AQ30" i="9"/>
  <c r="AO30" i="9"/>
  <c r="AM30" i="9"/>
  <c r="AG30" i="9"/>
  <c r="AE30" i="9"/>
  <c r="AC30" i="9"/>
  <c r="AA30" i="9"/>
  <c r="Y30" i="9"/>
  <c r="S30" i="9"/>
  <c r="Q30" i="9"/>
  <c r="O30" i="9"/>
  <c r="M30" i="9"/>
  <c r="I30" i="9"/>
  <c r="G30" i="9"/>
  <c r="E30" i="9"/>
  <c r="C30" i="9"/>
  <c r="AW29" i="9"/>
  <c r="AU29" i="9"/>
  <c r="AS29" i="9"/>
  <c r="AQ29" i="9"/>
  <c r="AO29" i="9"/>
  <c r="AM29" i="9"/>
  <c r="AG29" i="9"/>
  <c r="AE29" i="9"/>
  <c r="AC29" i="9"/>
  <c r="AA29" i="9"/>
  <c r="Y29" i="9"/>
  <c r="AI29" i="9" s="1"/>
  <c r="S29" i="9"/>
  <c r="Q29" i="9"/>
  <c r="O29" i="9"/>
  <c r="M29" i="9"/>
  <c r="I29" i="9"/>
  <c r="G29" i="9"/>
  <c r="E29" i="9"/>
  <c r="C29" i="9"/>
  <c r="AW28" i="9"/>
  <c r="AU28" i="9"/>
  <c r="AS28" i="9"/>
  <c r="AQ28" i="9"/>
  <c r="AO28" i="9"/>
  <c r="AM28" i="9"/>
  <c r="AG28" i="9"/>
  <c r="AE28" i="9"/>
  <c r="AC28" i="9"/>
  <c r="AA28" i="9"/>
  <c r="Y28" i="9"/>
  <c r="S28" i="9"/>
  <c r="Q28" i="9"/>
  <c r="O28" i="9"/>
  <c r="M28" i="9"/>
  <c r="I28" i="9"/>
  <c r="G28" i="9"/>
  <c r="E28" i="9"/>
  <c r="C28" i="9"/>
  <c r="AW27" i="9"/>
  <c r="AU27" i="9"/>
  <c r="AS27" i="9"/>
  <c r="AQ27" i="9"/>
  <c r="AO27" i="9"/>
  <c r="AM27" i="9"/>
  <c r="AG27" i="9"/>
  <c r="AE27" i="9"/>
  <c r="AC27" i="9"/>
  <c r="AA27" i="9"/>
  <c r="Y27" i="9"/>
  <c r="S27" i="9"/>
  <c r="Q27" i="9"/>
  <c r="O27" i="9"/>
  <c r="M27" i="9"/>
  <c r="I27" i="9"/>
  <c r="G27" i="9"/>
  <c r="E27" i="9"/>
  <c r="C27" i="9"/>
  <c r="AW26" i="9"/>
  <c r="AU26" i="9"/>
  <c r="AS26" i="9"/>
  <c r="AQ26" i="9"/>
  <c r="AO26" i="9"/>
  <c r="AM26" i="9"/>
  <c r="AG26" i="9"/>
  <c r="AE26" i="9"/>
  <c r="AC26" i="9"/>
  <c r="AA26" i="9"/>
  <c r="Y26" i="9"/>
  <c r="AI26" i="9" s="1"/>
  <c r="S26" i="9"/>
  <c r="Q26" i="9"/>
  <c r="O26" i="9"/>
  <c r="M26" i="9"/>
  <c r="I26" i="9"/>
  <c r="G26" i="9"/>
  <c r="E26" i="9"/>
  <c r="C26" i="9"/>
  <c r="AW25" i="9"/>
  <c r="AU25" i="9"/>
  <c r="AS25" i="9"/>
  <c r="AQ25" i="9"/>
  <c r="AO25" i="9"/>
  <c r="AM25" i="9"/>
  <c r="AG25" i="9"/>
  <c r="AE25" i="9"/>
  <c r="AC25" i="9"/>
  <c r="AA25" i="9"/>
  <c r="Y25" i="9"/>
  <c r="S25" i="9"/>
  <c r="Q25" i="9"/>
  <c r="O25" i="9"/>
  <c r="M25" i="9"/>
  <c r="I25" i="9"/>
  <c r="G25" i="9"/>
  <c r="E25" i="9"/>
  <c r="C25" i="9"/>
  <c r="AW24" i="9"/>
  <c r="AU24" i="9"/>
  <c r="AS24" i="9"/>
  <c r="AQ24" i="9"/>
  <c r="AO24" i="9"/>
  <c r="AM24" i="9"/>
  <c r="AG24" i="9"/>
  <c r="AE24" i="9"/>
  <c r="AC24" i="9"/>
  <c r="AA24" i="9"/>
  <c r="Y24" i="9"/>
  <c r="S24" i="9"/>
  <c r="Q24" i="9"/>
  <c r="O24" i="9"/>
  <c r="M24" i="9"/>
  <c r="I24" i="9"/>
  <c r="G24" i="9"/>
  <c r="E24" i="9"/>
  <c r="C24" i="9"/>
  <c r="AW23" i="9"/>
  <c r="AU23" i="9"/>
  <c r="AS23" i="9"/>
  <c r="AQ23" i="9"/>
  <c r="AO23" i="9"/>
  <c r="AM23" i="9"/>
  <c r="AG23" i="9"/>
  <c r="AE23" i="9"/>
  <c r="AC23" i="9"/>
  <c r="AA23" i="9"/>
  <c r="Y23" i="9"/>
  <c r="AI23" i="9" s="1"/>
  <c r="S23" i="9"/>
  <c r="Q23" i="9"/>
  <c r="O23" i="9"/>
  <c r="M23" i="9"/>
  <c r="I23" i="9"/>
  <c r="G23" i="9"/>
  <c r="E23" i="9"/>
  <c r="C23" i="9"/>
  <c r="AW22" i="9"/>
  <c r="AU22" i="9"/>
  <c r="AS22" i="9"/>
  <c r="AQ22" i="9"/>
  <c r="AO22" i="9"/>
  <c r="AM22" i="9"/>
  <c r="AG22" i="9"/>
  <c r="AE22" i="9"/>
  <c r="AE43" i="9" s="1"/>
  <c r="AC22" i="9"/>
  <c r="AA22" i="9"/>
  <c r="Y22" i="9"/>
  <c r="S22" i="9"/>
  <c r="Q22" i="9"/>
  <c r="O22" i="9"/>
  <c r="M22" i="9"/>
  <c r="I22" i="9"/>
  <c r="I43" i="9" s="1"/>
  <c r="G22" i="9"/>
  <c r="E22" i="9"/>
  <c r="C22" i="9"/>
  <c r="AW20" i="9"/>
  <c r="AU20" i="9"/>
  <c r="AS20" i="9"/>
  <c r="AQ20" i="9"/>
  <c r="AO20" i="9"/>
  <c r="AM20" i="9"/>
  <c r="AG20" i="9"/>
  <c r="AE20" i="9"/>
  <c r="AC20" i="9"/>
  <c r="AA20" i="9"/>
  <c r="Y20" i="9"/>
  <c r="AI20" i="9" s="1"/>
  <c r="S20" i="9"/>
  <c r="Q20" i="9"/>
  <c r="O20" i="9"/>
  <c r="M20" i="9"/>
  <c r="I20" i="9"/>
  <c r="G20" i="9"/>
  <c r="E20" i="9"/>
  <c r="C20" i="9"/>
  <c r="AW19" i="9"/>
  <c r="AU19" i="9"/>
  <c r="AS19" i="9"/>
  <c r="AQ19" i="9"/>
  <c r="AO19" i="9"/>
  <c r="AM19" i="9"/>
  <c r="AG19" i="9"/>
  <c r="AE19" i="9"/>
  <c r="AC19" i="9"/>
  <c r="AA19" i="9"/>
  <c r="Y19" i="9"/>
  <c r="S19" i="9"/>
  <c r="Q19" i="9"/>
  <c r="O19" i="9"/>
  <c r="M19" i="9"/>
  <c r="I19" i="9"/>
  <c r="G19" i="9"/>
  <c r="E19" i="9"/>
  <c r="C19" i="9"/>
  <c r="AW18" i="9"/>
  <c r="AU18" i="9"/>
  <c r="AS18" i="9"/>
  <c r="AQ18" i="9"/>
  <c r="AO18" i="9"/>
  <c r="AM18" i="9"/>
  <c r="AG18" i="9"/>
  <c r="AE18" i="9"/>
  <c r="AC18" i="9"/>
  <c r="AA18" i="9"/>
  <c r="Y18" i="9"/>
  <c r="S18" i="9"/>
  <c r="Q18" i="9"/>
  <c r="O18" i="9"/>
  <c r="M18" i="9"/>
  <c r="I18" i="9"/>
  <c r="G18" i="9"/>
  <c r="E18" i="9"/>
  <c r="C18" i="9"/>
  <c r="AW17" i="9"/>
  <c r="AU17" i="9"/>
  <c r="AS17" i="9"/>
  <c r="AQ17" i="9"/>
  <c r="AO17" i="9"/>
  <c r="AM17" i="9"/>
  <c r="AG17" i="9"/>
  <c r="AE17" i="9"/>
  <c r="AC17" i="9"/>
  <c r="AA17" i="9"/>
  <c r="Y17" i="9"/>
  <c r="AI17" i="9" s="1"/>
  <c r="S17" i="9"/>
  <c r="Q17" i="9"/>
  <c r="O17" i="9"/>
  <c r="M17" i="9"/>
  <c r="I17" i="9"/>
  <c r="G17" i="9"/>
  <c r="E17" i="9"/>
  <c r="C17" i="9"/>
  <c r="AW16" i="9"/>
  <c r="AU16" i="9"/>
  <c r="AS16" i="9"/>
  <c r="AQ16" i="9"/>
  <c r="AO16" i="9"/>
  <c r="AM16" i="9"/>
  <c r="AG16" i="9"/>
  <c r="AE16" i="9"/>
  <c r="AC16" i="9"/>
  <c r="AA16" i="9"/>
  <c r="Y16" i="9"/>
  <c r="S16" i="9"/>
  <c r="Q16" i="9"/>
  <c r="O16" i="9"/>
  <c r="M16" i="9"/>
  <c r="I16" i="9"/>
  <c r="G16" i="9"/>
  <c r="E16" i="9"/>
  <c r="C16" i="9"/>
  <c r="AW15" i="9"/>
  <c r="AU15" i="9"/>
  <c r="AS15" i="9"/>
  <c r="AQ15" i="9"/>
  <c r="AO15" i="9"/>
  <c r="AM15" i="9"/>
  <c r="AG15" i="9"/>
  <c r="AE15" i="9"/>
  <c r="AC15" i="9"/>
  <c r="AA15" i="9"/>
  <c r="Y15" i="9"/>
  <c r="S15" i="9"/>
  <c r="Q15" i="9"/>
  <c r="O15" i="9"/>
  <c r="M15" i="9"/>
  <c r="I15" i="9"/>
  <c r="G15" i="9"/>
  <c r="E15" i="9"/>
  <c r="C15" i="9"/>
  <c r="AW14" i="9"/>
  <c r="AU14" i="9"/>
  <c r="AS14" i="9"/>
  <c r="AQ14" i="9"/>
  <c r="AO14" i="9"/>
  <c r="AM14" i="9"/>
  <c r="AG14" i="9"/>
  <c r="AE14" i="9"/>
  <c r="AC14" i="9"/>
  <c r="AA14" i="9"/>
  <c r="Y14" i="9"/>
  <c r="AI14" i="9" s="1"/>
  <c r="S14" i="9"/>
  <c r="Q14" i="9"/>
  <c r="O14" i="9"/>
  <c r="M14" i="9"/>
  <c r="I14" i="9"/>
  <c r="G14" i="9"/>
  <c r="E14" i="9"/>
  <c r="C14" i="9"/>
  <c r="AW13" i="9"/>
  <c r="AU13" i="9"/>
  <c r="AS13" i="9"/>
  <c r="AQ13" i="9"/>
  <c r="AO13" i="9"/>
  <c r="AM13" i="9"/>
  <c r="AG13" i="9"/>
  <c r="AE13" i="9"/>
  <c r="AC13" i="9"/>
  <c r="AA13" i="9"/>
  <c r="Y13" i="9"/>
  <c r="S13" i="9"/>
  <c r="Q13" i="9"/>
  <c r="O13" i="9"/>
  <c r="M13" i="9"/>
  <c r="I13" i="9"/>
  <c r="G13" i="9"/>
  <c r="E13" i="9"/>
  <c r="C13" i="9"/>
  <c r="AW12" i="9"/>
  <c r="AU12" i="9"/>
  <c r="AS12" i="9"/>
  <c r="AQ12" i="9"/>
  <c r="AO12" i="9"/>
  <c r="AM12" i="9"/>
  <c r="AG12" i="9"/>
  <c r="AE12" i="9"/>
  <c r="AC12" i="9"/>
  <c r="AA12" i="9"/>
  <c r="Y12" i="9"/>
  <c r="S12" i="9"/>
  <c r="Q12" i="9"/>
  <c r="O12" i="9"/>
  <c r="M12" i="9"/>
  <c r="I12" i="9"/>
  <c r="G12" i="9"/>
  <c r="E12" i="9"/>
  <c r="C12" i="9"/>
  <c r="AW11" i="9"/>
  <c r="AU11" i="9"/>
  <c r="AS11" i="9"/>
  <c r="AQ11" i="9"/>
  <c r="AO11" i="9"/>
  <c r="AM11" i="9"/>
  <c r="AG11" i="9"/>
  <c r="AE11" i="9"/>
  <c r="AC11" i="9"/>
  <c r="AA11" i="9"/>
  <c r="Y11" i="9"/>
  <c r="S11" i="9"/>
  <c r="Q11" i="9"/>
  <c r="O11" i="9"/>
  <c r="M11" i="9"/>
  <c r="I11" i="9"/>
  <c r="G11" i="9"/>
  <c r="E11" i="9"/>
  <c r="C11" i="9"/>
  <c r="AW10" i="9"/>
  <c r="AU10" i="9"/>
  <c r="AS10" i="9"/>
  <c r="AQ10" i="9"/>
  <c r="AO10" i="9"/>
  <c r="AM10" i="9"/>
  <c r="AG10" i="9"/>
  <c r="AE10" i="9"/>
  <c r="AC10" i="9"/>
  <c r="AA10" i="9"/>
  <c r="Y10" i="9"/>
  <c r="S10" i="9"/>
  <c r="Q10" i="9"/>
  <c r="O10" i="9"/>
  <c r="M10" i="9"/>
  <c r="I10" i="9"/>
  <c r="G10" i="9"/>
  <c r="E10" i="9"/>
  <c r="C10" i="9"/>
  <c r="AW9" i="9"/>
  <c r="AU9" i="9"/>
  <c r="AS9" i="9"/>
  <c r="AQ9" i="9"/>
  <c r="AQ21" i="9" s="1"/>
  <c r="AO9" i="9"/>
  <c r="AM9" i="9"/>
  <c r="AG9" i="9"/>
  <c r="AE9" i="9"/>
  <c r="AC9" i="9"/>
  <c r="AA9" i="9"/>
  <c r="Y9" i="9"/>
  <c r="S9" i="9"/>
  <c r="S21" i="9" s="1"/>
  <c r="Q9" i="9"/>
  <c r="O9" i="9"/>
  <c r="M9" i="9"/>
  <c r="I9" i="9"/>
  <c r="G9" i="9"/>
  <c r="E9" i="9"/>
  <c r="C9" i="9"/>
  <c r="AW56" i="8"/>
  <c r="AW57" i="8" s="1"/>
  <c r="AU56" i="8"/>
  <c r="AU57" i="8" s="1"/>
  <c r="AS56" i="8"/>
  <c r="AS57" i="8" s="1"/>
  <c r="AQ56" i="8"/>
  <c r="AQ57" i="8" s="1"/>
  <c r="AO56" i="8"/>
  <c r="AO57" i="8" s="1"/>
  <c r="AM56" i="8"/>
  <c r="AM57" i="8" s="1"/>
  <c r="AG56" i="8"/>
  <c r="AG57" i="8" s="1"/>
  <c r="AE56" i="8"/>
  <c r="AE57" i="8" s="1"/>
  <c r="AC56" i="8"/>
  <c r="AC57" i="8" s="1"/>
  <c r="AA56" i="8"/>
  <c r="AA57" i="8" s="1"/>
  <c r="Y56" i="8"/>
  <c r="Q56" i="8"/>
  <c r="Q57" i="8" s="1"/>
  <c r="O56" i="8"/>
  <c r="O57" i="8" s="1"/>
  <c r="M56" i="8"/>
  <c r="M57" i="8" s="1"/>
  <c r="J56" i="8"/>
  <c r="J57" i="8" s="1"/>
  <c r="J58" i="8" s="1"/>
  <c r="I56" i="8"/>
  <c r="I57" i="8" s="1"/>
  <c r="H56" i="8"/>
  <c r="H57" i="8" s="1"/>
  <c r="H58" i="8" s="1"/>
  <c r="G56" i="8"/>
  <c r="G57" i="8" s="1"/>
  <c r="F56" i="8"/>
  <c r="F57" i="8" s="1"/>
  <c r="F58" i="8" s="1"/>
  <c r="E56" i="8"/>
  <c r="E57" i="8" s="1"/>
  <c r="D56" i="8"/>
  <c r="D57" i="8" s="1"/>
  <c r="C56" i="8"/>
  <c r="AW54" i="8"/>
  <c r="AU54" i="8"/>
  <c r="AS54" i="8"/>
  <c r="AQ54" i="8"/>
  <c r="AO54" i="8"/>
  <c r="AM54" i="8"/>
  <c r="AG54" i="8"/>
  <c r="AE54" i="8"/>
  <c r="AC54" i="8"/>
  <c r="AA54" i="8"/>
  <c r="Y54" i="8"/>
  <c r="AI54" i="8" s="1"/>
  <c r="S54" i="8"/>
  <c r="Q54" i="8"/>
  <c r="O54" i="8"/>
  <c r="M54" i="8"/>
  <c r="I54" i="8"/>
  <c r="G54" i="8"/>
  <c r="E54" i="8"/>
  <c r="C54" i="8"/>
  <c r="AW53" i="8"/>
  <c r="AU53" i="8"/>
  <c r="AS53" i="8"/>
  <c r="AQ53" i="8"/>
  <c r="AO53" i="8"/>
  <c r="AM53" i="8"/>
  <c r="AG53" i="8"/>
  <c r="AE53" i="8"/>
  <c r="AC53" i="8"/>
  <c r="AA53" i="8"/>
  <c r="Y53" i="8"/>
  <c r="S53" i="8"/>
  <c r="Q53" i="8"/>
  <c r="O53" i="8"/>
  <c r="M53" i="8"/>
  <c r="I53" i="8"/>
  <c r="G53" i="8"/>
  <c r="E53" i="8"/>
  <c r="C53" i="8"/>
  <c r="AW52" i="8"/>
  <c r="AU52" i="8"/>
  <c r="AU55" i="8" s="1"/>
  <c r="AS52" i="8"/>
  <c r="AQ52" i="8"/>
  <c r="AO52" i="8"/>
  <c r="AO55" i="8" s="1"/>
  <c r="AM52" i="8"/>
  <c r="AM55" i="8" s="1"/>
  <c r="AG52" i="8"/>
  <c r="AG55" i="8" s="1"/>
  <c r="AE52" i="8"/>
  <c r="AC52" i="8"/>
  <c r="AA52" i="8"/>
  <c r="AA55" i="8" s="1"/>
  <c r="Y52" i="8"/>
  <c r="S52" i="8"/>
  <c r="Q52" i="8"/>
  <c r="Q55" i="8" s="1"/>
  <c r="O52" i="8"/>
  <c r="O55" i="8" s="1"/>
  <c r="M52" i="8"/>
  <c r="M55" i="8" s="1"/>
  <c r="I52" i="8"/>
  <c r="G52" i="8"/>
  <c r="E52" i="8"/>
  <c r="E55" i="8" s="1"/>
  <c r="C52" i="8"/>
  <c r="AW50" i="8"/>
  <c r="AU50" i="8"/>
  <c r="AS50" i="8"/>
  <c r="AQ50" i="8"/>
  <c r="AO50" i="8"/>
  <c r="AM50" i="8"/>
  <c r="AG50" i="8"/>
  <c r="AE50" i="8"/>
  <c r="AC50" i="8"/>
  <c r="AA50" i="8"/>
  <c r="Y50" i="8"/>
  <c r="S50" i="8"/>
  <c r="Q50" i="8"/>
  <c r="O50" i="8"/>
  <c r="M50" i="8"/>
  <c r="I50" i="8"/>
  <c r="G50" i="8"/>
  <c r="E50" i="8"/>
  <c r="C50" i="8"/>
  <c r="AW49" i="8"/>
  <c r="AU49" i="8"/>
  <c r="AS49" i="8"/>
  <c r="AQ49" i="8"/>
  <c r="AO49" i="8"/>
  <c r="AM49" i="8"/>
  <c r="AG49" i="8"/>
  <c r="AE49" i="8"/>
  <c r="AC49" i="8"/>
  <c r="AA49" i="8"/>
  <c r="Y49" i="8"/>
  <c r="S49" i="8"/>
  <c r="Q49" i="8"/>
  <c r="O49" i="8"/>
  <c r="M49" i="8"/>
  <c r="I49" i="8"/>
  <c r="G49" i="8"/>
  <c r="E49" i="8"/>
  <c r="C49" i="8"/>
  <c r="AW48" i="8"/>
  <c r="AU48" i="8"/>
  <c r="AS48" i="8"/>
  <c r="AQ48" i="8"/>
  <c r="AO48" i="8"/>
  <c r="AM48" i="8"/>
  <c r="AG48" i="8"/>
  <c r="AE48" i="8"/>
  <c r="AC48" i="8"/>
  <c r="AA48" i="8"/>
  <c r="Y48" i="8"/>
  <c r="AI48" i="8" s="1"/>
  <c r="S48" i="8"/>
  <c r="Q48" i="8"/>
  <c r="O48" i="8"/>
  <c r="M48" i="8"/>
  <c r="I48" i="8"/>
  <c r="G48" i="8"/>
  <c r="E48" i="8"/>
  <c r="C48" i="8"/>
  <c r="AW47" i="8"/>
  <c r="AW51" i="8" s="1"/>
  <c r="AU47" i="8"/>
  <c r="AS47" i="8"/>
  <c r="AQ47" i="8"/>
  <c r="AO47" i="8"/>
  <c r="AM47" i="8"/>
  <c r="AM51" i="8" s="1"/>
  <c r="AG47" i="8"/>
  <c r="AE47" i="8"/>
  <c r="AC47" i="8"/>
  <c r="AC51" i="8" s="1"/>
  <c r="AA47" i="8"/>
  <c r="Y47" i="8"/>
  <c r="S47" i="8"/>
  <c r="Q47" i="8"/>
  <c r="O47" i="8"/>
  <c r="O51" i="8" s="1"/>
  <c r="M47" i="8"/>
  <c r="I47" i="8"/>
  <c r="G47" i="8"/>
  <c r="G51" i="8" s="1"/>
  <c r="E47" i="8"/>
  <c r="C47" i="8"/>
  <c r="AW45" i="8"/>
  <c r="AW46" i="8" s="1"/>
  <c r="AU45" i="8"/>
  <c r="AU46" i="8" s="1"/>
  <c r="AS45" i="8"/>
  <c r="AS46" i="8" s="1"/>
  <c r="AQ45" i="8"/>
  <c r="AQ46" i="8" s="1"/>
  <c r="AO45" i="8"/>
  <c r="AO46" i="8" s="1"/>
  <c r="AM45" i="8"/>
  <c r="AM46" i="8" s="1"/>
  <c r="AG45" i="8"/>
  <c r="AG46" i="8" s="1"/>
  <c r="AE45" i="8"/>
  <c r="AE46" i="8" s="1"/>
  <c r="AC45" i="8"/>
  <c r="AC46" i="8" s="1"/>
  <c r="AA45" i="8"/>
  <c r="AA46" i="8" s="1"/>
  <c r="Y45" i="8"/>
  <c r="S45" i="8"/>
  <c r="S46" i="8" s="1"/>
  <c r="Q45" i="8"/>
  <c r="Q46" i="8" s="1"/>
  <c r="O45" i="8"/>
  <c r="O46" i="8" s="1"/>
  <c r="M45" i="8"/>
  <c r="M46" i="8" s="1"/>
  <c r="I45" i="8"/>
  <c r="I46" i="8" s="1"/>
  <c r="G45" i="8"/>
  <c r="G46" i="8" s="1"/>
  <c r="E45" i="8"/>
  <c r="E46" i="8" s="1"/>
  <c r="C45" i="8"/>
  <c r="AW42" i="8"/>
  <c r="AU42" i="8"/>
  <c r="AS42" i="8"/>
  <c r="AQ42" i="8"/>
  <c r="AO42" i="8"/>
  <c r="AM42" i="8"/>
  <c r="AG42" i="8"/>
  <c r="AE42" i="8"/>
  <c r="AC42" i="8"/>
  <c r="AA42" i="8"/>
  <c r="Y42" i="8"/>
  <c r="AI42" i="8" s="1"/>
  <c r="S42" i="8"/>
  <c r="Q42" i="8"/>
  <c r="O42" i="8"/>
  <c r="M42" i="8"/>
  <c r="I42" i="8"/>
  <c r="G42" i="8"/>
  <c r="E42" i="8"/>
  <c r="C42" i="8"/>
  <c r="AW41" i="8"/>
  <c r="AU41" i="8"/>
  <c r="AS41" i="8"/>
  <c r="AQ41" i="8"/>
  <c r="AO41" i="8"/>
  <c r="AM41" i="8"/>
  <c r="AG41" i="8"/>
  <c r="AE41" i="8"/>
  <c r="AC41" i="8"/>
  <c r="AA41" i="8"/>
  <c r="Y41" i="8"/>
  <c r="S41" i="8"/>
  <c r="Q41" i="8"/>
  <c r="O41" i="8"/>
  <c r="M41" i="8"/>
  <c r="I41" i="8"/>
  <c r="G41" i="8"/>
  <c r="E41" i="8"/>
  <c r="C41" i="8"/>
  <c r="AW40" i="8"/>
  <c r="AU40" i="8"/>
  <c r="AS40" i="8"/>
  <c r="AQ40" i="8"/>
  <c r="AO40" i="8"/>
  <c r="AM40" i="8"/>
  <c r="AG40" i="8"/>
  <c r="AE40" i="8"/>
  <c r="AC40" i="8"/>
  <c r="AA40" i="8"/>
  <c r="Y40" i="8"/>
  <c r="S40" i="8"/>
  <c r="Q40" i="8"/>
  <c r="O40" i="8"/>
  <c r="M40" i="8"/>
  <c r="I40" i="8"/>
  <c r="G40" i="8"/>
  <c r="E40" i="8"/>
  <c r="C40" i="8"/>
  <c r="AW39" i="8"/>
  <c r="AU39" i="8"/>
  <c r="AS39" i="8"/>
  <c r="AQ39" i="8"/>
  <c r="AO39" i="8"/>
  <c r="AM39" i="8"/>
  <c r="AG39" i="8"/>
  <c r="AE39" i="8"/>
  <c r="AC39" i="8"/>
  <c r="AA39" i="8"/>
  <c r="Y39" i="8"/>
  <c r="S39" i="8"/>
  <c r="Q39" i="8"/>
  <c r="O39" i="8"/>
  <c r="M39" i="8"/>
  <c r="I39" i="8"/>
  <c r="G39" i="8"/>
  <c r="E39" i="8"/>
  <c r="C39" i="8"/>
  <c r="AW38" i="8"/>
  <c r="AU38" i="8"/>
  <c r="AS38" i="8"/>
  <c r="AQ38" i="8"/>
  <c r="AO38" i="8"/>
  <c r="AM38" i="8"/>
  <c r="AG38" i="8"/>
  <c r="AE38" i="8"/>
  <c r="AC38" i="8"/>
  <c r="AA38" i="8"/>
  <c r="Y38" i="8"/>
  <c r="S38" i="8"/>
  <c r="Q38" i="8"/>
  <c r="O38" i="8"/>
  <c r="M38" i="8"/>
  <c r="I38" i="8"/>
  <c r="G38" i="8"/>
  <c r="E38" i="8"/>
  <c r="C38" i="8"/>
  <c r="AW37" i="8"/>
  <c r="AU37" i="8"/>
  <c r="AS37" i="8"/>
  <c r="AQ37" i="8"/>
  <c r="AO37" i="8"/>
  <c r="AM37" i="8"/>
  <c r="AG37" i="8"/>
  <c r="AE37" i="8"/>
  <c r="AC37" i="8"/>
  <c r="AA37" i="8"/>
  <c r="Y37" i="8"/>
  <c r="AI37" i="8" s="1"/>
  <c r="S37" i="8"/>
  <c r="Q37" i="8"/>
  <c r="O37" i="8"/>
  <c r="M37" i="8"/>
  <c r="I37" i="8"/>
  <c r="G37" i="8"/>
  <c r="E37" i="8"/>
  <c r="C37" i="8"/>
  <c r="AW36" i="8"/>
  <c r="AU36" i="8"/>
  <c r="AS36" i="8"/>
  <c r="AQ36" i="8"/>
  <c r="AO36" i="8"/>
  <c r="AM36" i="8"/>
  <c r="AG36" i="8"/>
  <c r="AE36" i="8"/>
  <c r="AC36" i="8"/>
  <c r="AA36" i="8"/>
  <c r="Y36" i="8"/>
  <c r="S36" i="8"/>
  <c r="Q36" i="8"/>
  <c r="O36" i="8"/>
  <c r="M36" i="8"/>
  <c r="I36" i="8"/>
  <c r="G36" i="8"/>
  <c r="E36" i="8"/>
  <c r="C36" i="8"/>
  <c r="AW35" i="8"/>
  <c r="AU35" i="8"/>
  <c r="AS35" i="8"/>
  <c r="AQ35" i="8"/>
  <c r="AO35" i="8"/>
  <c r="AM35" i="8"/>
  <c r="AG35" i="8"/>
  <c r="AE35" i="8"/>
  <c r="AC35" i="8"/>
  <c r="AA35" i="8"/>
  <c r="Y35" i="8"/>
  <c r="S35" i="8"/>
  <c r="Q35" i="8"/>
  <c r="O35" i="8"/>
  <c r="M35" i="8"/>
  <c r="I35" i="8"/>
  <c r="G35" i="8"/>
  <c r="E35" i="8"/>
  <c r="C35" i="8"/>
  <c r="AW34" i="8"/>
  <c r="AU34" i="8"/>
  <c r="AS34" i="8"/>
  <c r="AQ34" i="8"/>
  <c r="AO34" i="8"/>
  <c r="AM34" i="8"/>
  <c r="AG34" i="8"/>
  <c r="AE34" i="8"/>
  <c r="AC34" i="8"/>
  <c r="AA34" i="8"/>
  <c r="Y34" i="8"/>
  <c r="AI34" i="8" s="1"/>
  <c r="S34" i="8"/>
  <c r="Q34" i="8"/>
  <c r="O34" i="8"/>
  <c r="M34" i="8"/>
  <c r="I34" i="8"/>
  <c r="G34" i="8"/>
  <c r="E34" i="8"/>
  <c r="C34" i="8"/>
  <c r="AW33" i="8"/>
  <c r="AU33" i="8"/>
  <c r="AS33" i="8"/>
  <c r="AQ33" i="8"/>
  <c r="AO33" i="8"/>
  <c r="AM33" i="8"/>
  <c r="AG33" i="8"/>
  <c r="AE33" i="8"/>
  <c r="AC33" i="8"/>
  <c r="AA33" i="8"/>
  <c r="Y33" i="8"/>
  <c r="S33" i="8"/>
  <c r="Q33" i="8"/>
  <c r="O33" i="8"/>
  <c r="M33" i="8"/>
  <c r="I33" i="8"/>
  <c r="G33" i="8"/>
  <c r="E33" i="8"/>
  <c r="C33" i="8"/>
  <c r="AW32" i="8"/>
  <c r="AU32" i="8"/>
  <c r="AS32" i="8"/>
  <c r="AQ32" i="8"/>
  <c r="AO32" i="8"/>
  <c r="AM32" i="8"/>
  <c r="AG32" i="8"/>
  <c r="AE32" i="8"/>
  <c r="AC32" i="8"/>
  <c r="AA32" i="8"/>
  <c r="Y32" i="8"/>
  <c r="AI32" i="8" s="1"/>
  <c r="S32" i="8"/>
  <c r="Q32" i="8"/>
  <c r="O32" i="8"/>
  <c r="M32" i="8"/>
  <c r="I32" i="8"/>
  <c r="G32" i="8"/>
  <c r="E32" i="8"/>
  <c r="C32" i="8"/>
  <c r="AW31" i="8"/>
  <c r="AU31" i="8"/>
  <c r="AS31" i="8"/>
  <c r="AQ31" i="8"/>
  <c r="AO31" i="8"/>
  <c r="AM31" i="8"/>
  <c r="AG31" i="8"/>
  <c r="AE31" i="8"/>
  <c r="AC31" i="8"/>
  <c r="AA31" i="8"/>
  <c r="Y31" i="8"/>
  <c r="S31" i="8"/>
  <c r="Q31" i="8"/>
  <c r="O31" i="8"/>
  <c r="M31" i="8"/>
  <c r="I31" i="8"/>
  <c r="G31" i="8"/>
  <c r="E31" i="8"/>
  <c r="C31" i="8"/>
  <c r="AW30" i="8"/>
  <c r="AU30" i="8"/>
  <c r="AS30" i="8"/>
  <c r="AQ30" i="8"/>
  <c r="AO30" i="8"/>
  <c r="AM30" i="8"/>
  <c r="AG30" i="8"/>
  <c r="AE30" i="8"/>
  <c r="AC30" i="8"/>
  <c r="AA30" i="8"/>
  <c r="Y30" i="8"/>
  <c r="S30" i="8"/>
  <c r="Q30" i="8"/>
  <c r="O30" i="8"/>
  <c r="M30" i="8"/>
  <c r="I30" i="8"/>
  <c r="G30" i="8"/>
  <c r="E30" i="8"/>
  <c r="C30" i="8"/>
  <c r="AW29" i="8"/>
  <c r="AU29" i="8"/>
  <c r="AS29" i="8"/>
  <c r="AQ29" i="8"/>
  <c r="AO29" i="8"/>
  <c r="AM29" i="8"/>
  <c r="AG29" i="8"/>
  <c r="AE29" i="8"/>
  <c r="AC29" i="8"/>
  <c r="AA29" i="8"/>
  <c r="Y29" i="8"/>
  <c r="S29" i="8"/>
  <c r="Q29" i="8"/>
  <c r="O29" i="8"/>
  <c r="M29" i="8"/>
  <c r="I29" i="8"/>
  <c r="G29" i="8"/>
  <c r="E29" i="8"/>
  <c r="C29" i="8"/>
  <c r="AW28" i="8"/>
  <c r="AU28" i="8"/>
  <c r="AS28" i="8"/>
  <c r="AQ28" i="8"/>
  <c r="AO28" i="8"/>
  <c r="AM28" i="8"/>
  <c r="AG28" i="8"/>
  <c r="AE28" i="8"/>
  <c r="AC28" i="8"/>
  <c r="AA28" i="8"/>
  <c r="Y28" i="8"/>
  <c r="S28" i="8"/>
  <c r="Q28" i="8"/>
  <c r="O28" i="8"/>
  <c r="M28" i="8"/>
  <c r="I28" i="8"/>
  <c r="G28" i="8"/>
  <c r="E28" i="8"/>
  <c r="C28" i="8"/>
  <c r="AW27" i="8"/>
  <c r="AU27" i="8"/>
  <c r="AS27" i="8"/>
  <c r="AQ27" i="8"/>
  <c r="AO27" i="8"/>
  <c r="AM27" i="8"/>
  <c r="AG27" i="8"/>
  <c r="AE27" i="8"/>
  <c r="AC27" i="8"/>
  <c r="AA27" i="8"/>
  <c r="Y27" i="8"/>
  <c r="S27" i="8"/>
  <c r="Q27" i="8"/>
  <c r="O27" i="8"/>
  <c r="M27" i="8"/>
  <c r="I27" i="8"/>
  <c r="G27" i="8"/>
  <c r="E27" i="8"/>
  <c r="C27" i="8"/>
  <c r="AW26" i="8"/>
  <c r="AU26" i="8"/>
  <c r="AS26" i="8"/>
  <c r="AQ26" i="8"/>
  <c r="AO26" i="8"/>
  <c r="AM26" i="8"/>
  <c r="AG26" i="8"/>
  <c r="AE26" i="8"/>
  <c r="AC26" i="8"/>
  <c r="AA26" i="8"/>
  <c r="Y26" i="8"/>
  <c r="AI26" i="8" s="1"/>
  <c r="S26" i="8"/>
  <c r="Q26" i="8"/>
  <c r="O26" i="8"/>
  <c r="M26" i="8"/>
  <c r="I26" i="8"/>
  <c r="G26" i="8"/>
  <c r="E26" i="8"/>
  <c r="C26" i="8"/>
  <c r="AW25" i="8"/>
  <c r="AU25" i="8"/>
  <c r="AS25" i="8"/>
  <c r="AQ25" i="8"/>
  <c r="AO25" i="8"/>
  <c r="AM25" i="8"/>
  <c r="AG25" i="8"/>
  <c r="AE25" i="8"/>
  <c r="AC25" i="8"/>
  <c r="AA25" i="8"/>
  <c r="Y25" i="8"/>
  <c r="S25" i="8"/>
  <c r="Q25" i="8"/>
  <c r="O25" i="8"/>
  <c r="M25" i="8"/>
  <c r="I25" i="8"/>
  <c r="G25" i="8"/>
  <c r="E25" i="8"/>
  <c r="C25" i="8"/>
  <c r="AW24" i="8"/>
  <c r="AU24" i="8"/>
  <c r="AS24" i="8"/>
  <c r="AQ24" i="8"/>
  <c r="AO24" i="8"/>
  <c r="AM24" i="8"/>
  <c r="AG24" i="8"/>
  <c r="AE24" i="8"/>
  <c r="AC24" i="8"/>
  <c r="AA24" i="8"/>
  <c r="Y24" i="8"/>
  <c r="AI24" i="8" s="1"/>
  <c r="S24" i="8"/>
  <c r="Q24" i="8"/>
  <c r="O24" i="8"/>
  <c r="M24" i="8"/>
  <c r="I24" i="8"/>
  <c r="G24" i="8"/>
  <c r="E24" i="8"/>
  <c r="C24" i="8"/>
  <c r="AW23" i="8"/>
  <c r="AU23" i="8"/>
  <c r="AS23" i="8"/>
  <c r="AQ23" i="8"/>
  <c r="AO23" i="8"/>
  <c r="AM23" i="8"/>
  <c r="AG23" i="8"/>
  <c r="AE23" i="8"/>
  <c r="AC23" i="8"/>
  <c r="AA23" i="8"/>
  <c r="Y23" i="8"/>
  <c r="S23" i="8"/>
  <c r="Q23" i="8"/>
  <c r="O23" i="8"/>
  <c r="M23" i="8"/>
  <c r="I23" i="8"/>
  <c r="G23" i="8"/>
  <c r="E23" i="8"/>
  <c r="C23" i="8"/>
  <c r="AW22" i="8"/>
  <c r="AU22" i="8"/>
  <c r="AS22" i="8"/>
  <c r="AQ22" i="8"/>
  <c r="AO22" i="8"/>
  <c r="AM22" i="8"/>
  <c r="AG22" i="8"/>
  <c r="AG43" i="8" s="1"/>
  <c r="AE22" i="8"/>
  <c r="AC22" i="8"/>
  <c r="AA22" i="8"/>
  <c r="Y22" i="8"/>
  <c r="S22" i="8"/>
  <c r="Q22" i="8"/>
  <c r="O22" i="8"/>
  <c r="M22" i="8"/>
  <c r="M43" i="8" s="1"/>
  <c r="I22" i="8"/>
  <c r="G22" i="8"/>
  <c r="E22" i="8"/>
  <c r="C22" i="8"/>
  <c r="AW20" i="8"/>
  <c r="AU20" i="8"/>
  <c r="AS20" i="8"/>
  <c r="AQ20" i="8"/>
  <c r="AO20" i="8"/>
  <c r="AM20" i="8"/>
  <c r="AG20" i="8"/>
  <c r="AE20" i="8"/>
  <c r="AC20" i="8"/>
  <c r="AA20" i="8"/>
  <c r="Y20" i="8"/>
  <c r="S20" i="8"/>
  <c r="Q20" i="8"/>
  <c r="O20" i="8"/>
  <c r="M20" i="8"/>
  <c r="I20" i="8"/>
  <c r="G20" i="8"/>
  <c r="E20" i="8"/>
  <c r="C20" i="8"/>
  <c r="AW19" i="8"/>
  <c r="AU19" i="8"/>
  <c r="AS19" i="8"/>
  <c r="AQ19" i="8"/>
  <c r="AO19" i="8"/>
  <c r="AM19" i="8"/>
  <c r="AG19" i="8"/>
  <c r="AE19" i="8"/>
  <c r="AC19" i="8"/>
  <c r="AA19" i="8"/>
  <c r="Y19" i="8"/>
  <c r="S19" i="8"/>
  <c r="Q19" i="8"/>
  <c r="O19" i="8"/>
  <c r="M19" i="8"/>
  <c r="I19" i="8"/>
  <c r="G19" i="8"/>
  <c r="E19" i="8"/>
  <c r="C19" i="8"/>
  <c r="AW18" i="8"/>
  <c r="AU18" i="8"/>
  <c r="AS18" i="8"/>
  <c r="AQ18" i="8"/>
  <c r="AO18" i="8"/>
  <c r="AM18" i="8"/>
  <c r="AG18" i="8"/>
  <c r="AE18" i="8"/>
  <c r="AC18" i="8"/>
  <c r="AA18" i="8"/>
  <c r="Y18" i="8"/>
  <c r="S18" i="8"/>
  <c r="Q18" i="8"/>
  <c r="O18" i="8"/>
  <c r="M18" i="8"/>
  <c r="I18" i="8"/>
  <c r="G18" i="8"/>
  <c r="E18" i="8"/>
  <c r="C18" i="8"/>
  <c r="AW17" i="8"/>
  <c r="AU17" i="8"/>
  <c r="AS17" i="8"/>
  <c r="AQ17" i="8"/>
  <c r="AO17" i="8"/>
  <c r="AM17" i="8"/>
  <c r="AG17" i="8"/>
  <c r="AE17" i="8"/>
  <c r="AC17" i="8"/>
  <c r="AA17" i="8"/>
  <c r="Y17" i="8"/>
  <c r="AI17" i="8" s="1"/>
  <c r="S17" i="8"/>
  <c r="Q17" i="8"/>
  <c r="O17" i="8"/>
  <c r="M17" i="8"/>
  <c r="I17" i="8"/>
  <c r="G17" i="8"/>
  <c r="E17" i="8"/>
  <c r="C17" i="8"/>
  <c r="AW16" i="8"/>
  <c r="AU16" i="8"/>
  <c r="AS16" i="8"/>
  <c r="AQ16" i="8"/>
  <c r="AO16" i="8"/>
  <c r="AM16" i="8"/>
  <c r="AG16" i="8"/>
  <c r="AE16" i="8"/>
  <c r="AC16" i="8"/>
  <c r="AA16" i="8"/>
  <c r="Y16" i="8"/>
  <c r="S16" i="8"/>
  <c r="Q16" i="8"/>
  <c r="O16" i="8"/>
  <c r="M16" i="8"/>
  <c r="I16" i="8"/>
  <c r="G16" i="8"/>
  <c r="E16" i="8"/>
  <c r="C16" i="8"/>
  <c r="AW15" i="8"/>
  <c r="AU15" i="8"/>
  <c r="AS15" i="8"/>
  <c r="AQ15" i="8"/>
  <c r="AO15" i="8"/>
  <c r="AM15" i="8"/>
  <c r="AG15" i="8"/>
  <c r="AE15" i="8"/>
  <c r="AC15" i="8"/>
  <c r="AA15" i="8"/>
  <c r="Y15" i="8"/>
  <c r="AI15" i="8" s="1"/>
  <c r="S15" i="8"/>
  <c r="Q15" i="8"/>
  <c r="O15" i="8"/>
  <c r="M15" i="8"/>
  <c r="I15" i="8"/>
  <c r="G15" i="8"/>
  <c r="E15" i="8"/>
  <c r="C15" i="8"/>
  <c r="AW14" i="8"/>
  <c r="AU14" i="8"/>
  <c r="AS14" i="8"/>
  <c r="AQ14" i="8"/>
  <c r="AO14" i="8"/>
  <c r="AM14" i="8"/>
  <c r="AG14" i="8"/>
  <c r="AE14" i="8"/>
  <c r="AC14" i="8"/>
  <c r="AA14" i="8"/>
  <c r="Y14" i="8"/>
  <c r="S14" i="8"/>
  <c r="Q14" i="8"/>
  <c r="O14" i="8"/>
  <c r="M14" i="8"/>
  <c r="I14" i="8"/>
  <c r="G14" i="8"/>
  <c r="E14" i="8"/>
  <c r="C14" i="8"/>
  <c r="AW13" i="8"/>
  <c r="AU13" i="8"/>
  <c r="AS13" i="8"/>
  <c r="AQ13" i="8"/>
  <c r="AO13" i="8"/>
  <c r="AM13" i="8"/>
  <c r="AG13" i="8"/>
  <c r="AE13" i="8"/>
  <c r="AC13" i="8"/>
  <c r="AA13" i="8"/>
  <c r="Y13" i="8"/>
  <c r="S13" i="8"/>
  <c r="Q13" i="8"/>
  <c r="O13" i="8"/>
  <c r="M13" i="8"/>
  <c r="I13" i="8"/>
  <c r="G13" i="8"/>
  <c r="E13" i="8"/>
  <c r="C13" i="8"/>
  <c r="AW12" i="8"/>
  <c r="AU12" i="8"/>
  <c r="AS12" i="8"/>
  <c r="AQ12" i="8"/>
  <c r="AO12" i="8"/>
  <c r="AM12" i="8"/>
  <c r="AG12" i="8"/>
  <c r="AE12" i="8"/>
  <c r="AC12" i="8"/>
  <c r="AA12" i="8"/>
  <c r="Y12" i="8"/>
  <c r="AI12" i="8" s="1"/>
  <c r="S12" i="8"/>
  <c r="Q12" i="8"/>
  <c r="O12" i="8"/>
  <c r="M12" i="8"/>
  <c r="I12" i="8"/>
  <c r="G12" i="8"/>
  <c r="E12" i="8"/>
  <c r="C12" i="8"/>
  <c r="AW11" i="8"/>
  <c r="AU11" i="8"/>
  <c r="AS11" i="8"/>
  <c r="AQ11" i="8"/>
  <c r="AO11" i="8"/>
  <c r="AM11" i="8"/>
  <c r="AG11" i="8"/>
  <c r="AE11" i="8"/>
  <c r="AC11" i="8"/>
  <c r="AA11" i="8"/>
  <c r="Y11" i="8"/>
  <c r="S11" i="8"/>
  <c r="Q11" i="8"/>
  <c r="O11" i="8"/>
  <c r="M11" i="8"/>
  <c r="I11" i="8"/>
  <c r="G11" i="8"/>
  <c r="E11" i="8"/>
  <c r="C11" i="8"/>
  <c r="AW10" i="8"/>
  <c r="AU10" i="8"/>
  <c r="AS10" i="8"/>
  <c r="AQ10" i="8"/>
  <c r="AO10" i="8"/>
  <c r="AM10" i="8"/>
  <c r="AG10" i="8"/>
  <c r="AE10" i="8"/>
  <c r="AC10" i="8"/>
  <c r="AA10" i="8"/>
  <c r="Y10" i="8"/>
  <c r="S10" i="8"/>
  <c r="Q10" i="8"/>
  <c r="O10" i="8"/>
  <c r="M10" i="8"/>
  <c r="I10" i="8"/>
  <c r="G10" i="8"/>
  <c r="E10" i="8"/>
  <c r="C10" i="8"/>
  <c r="AW9" i="8"/>
  <c r="AU9" i="8"/>
  <c r="AS9" i="8"/>
  <c r="AS21" i="8" s="1"/>
  <c r="AQ9" i="8"/>
  <c r="AO9" i="8"/>
  <c r="AM9" i="8"/>
  <c r="AG9" i="8"/>
  <c r="AE9" i="8"/>
  <c r="AC9" i="8"/>
  <c r="AA9" i="8"/>
  <c r="Y9" i="8"/>
  <c r="Y21" i="8" s="1"/>
  <c r="S9" i="8"/>
  <c r="Q9" i="8"/>
  <c r="O9" i="8"/>
  <c r="M9" i="8"/>
  <c r="I9" i="8"/>
  <c r="G9" i="8"/>
  <c r="E9" i="8"/>
  <c r="C9" i="8"/>
  <c r="AW56" i="7"/>
  <c r="AW57" i="7" s="1"/>
  <c r="AU56" i="7"/>
  <c r="AU57" i="7" s="1"/>
  <c r="AS56" i="7"/>
  <c r="AS57" i="7" s="1"/>
  <c r="AQ56" i="7"/>
  <c r="AQ57" i="7" s="1"/>
  <c r="AO56" i="7"/>
  <c r="AO57" i="7" s="1"/>
  <c r="AM56" i="7"/>
  <c r="AM57" i="7" s="1"/>
  <c r="AG56" i="7"/>
  <c r="AG57" i="7" s="1"/>
  <c r="AE56" i="7"/>
  <c r="AE57" i="7" s="1"/>
  <c r="AC56" i="7"/>
  <c r="AC57" i="7" s="1"/>
  <c r="AA56" i="7"/>
  <c r="AA57" i="7" s="1"/>
  <c r="Y56" i="7"/>
  <c r="S56" i="7"/>
  <c r="S57" i="7" s="1"/>
  <c r="Q56" i="7"/>
  <c r="Q57" i="7" s="1"/>
  <c r="O56" i="7"/>
  <c r="O57" i="7" s="1"/>
  <c r="M56" i="7"/>
  <c r="M57" i="7" s="1"/>
  <c r="J56" i="7"/>
  <c r="J57" i="7" s="1"/>
  <c r="J58" i="7" s="1"/>
  <c r="I56" i="7"/>
  <c r="I57" i="7" s="1"/>
  <c r="H56" i="7"/>
  <c r="H57" i="7" s="1"/>
  <c r="H58" i="7" s="1"/>
  <c r="G56" i="7"/>
  <c r="G57" i="7" s="1"/>
  <c r="F56" i="7"/>
  <c r="F57" i="7" s="1"/>
  <c r="F58" i="7" s="1"/>
  <c r="E56" i="7"/>
  <c r="E57" i="7" s="1"/>
  <c r="D56" i="7"/>
  <c r="D57" i="7" s="1"/>
  <c r="C56" i="7"/>
  <c r="AW54" i="7"/>
  <c r="AU54" i="7"/>
  <c r="AS54" i="7"/>
  <c r="AQ54" i="7"/>
  <c r="AO54" i="7"/>
  <c r="AM54" i="7"/>
  <c r="AG54" i="7"/>
  <c r="AE54" i="7"/>
  <c r="AC54" i="7"/>
  <c r="AA54" i="7"/>
  <c r="Y54" i="7"/>
  <c r="S54" i="7"/>
  <c r="Q54" i="7"/>
  <c r="O54" i="7"/>
  <c r="M54" i="7"/>
  <c r="I54" i="7"/>
  <c r="G54" i="7"/>
  <c r="E54" i="7"/>
  <c r="C54" i="7"/>
  <c r="AW53" i="7"/>
  <c r="AU53" i="7"/>
  <c r="AS53" i="7"/>
  <c r="AQ53" i="7"/>
  <c r="AO53" i="7"/>
  <c r="AM53" i="7"/>
  <c r="AG53" i="7"/>
  <c r="AE53" i="7"/>
  <c r="AC53" i="7"/>
  <c r="AA53" i="7"/>
  <c r="Y53" i="7"/>
  <c r="S53" i="7"/>
  <c r="Q53" i="7"/>
  <c r="O53" i="7"/>
  <c r="M53" i="7"/>
  <c r="I53" i="7"/>
  <c r="G53" i="7"/>
  <c r="E53" i="7"/>
  <c r="C53" i="7"/>
  <c r="AW52" i="7"/>
  <c r="AU52" i="7"/>
  <c r="AS52" i="7"/>
  <c r="AS55" i="7" s="1"/>
  <c r="AQ52" i="7"/>
  <c r="AQ55" i="7" s="1"/>
  <c r="AO52" i="7"/>
  <c r="AO55" i="7" s="1"/>
  <c r="AM52" i="7"/>
  <c r="AG52" i="7"/>
  <c r="AE52" i="7"/>
  <c r="AE55" i="7" s="1"/>
  <c r="AC52" i="7"/>
  <c r="AA52" i="7"/>
  <c r="Y52" i="7"/>
  <c r="S52" i="7"/>
  <c r="S55" i="7" s="1"/>
  <c r="Q52" i="7"/>
  <c r="Q55" i="7" s="1"/>
  <c r="O52" i="7"/>
  <c r="M52" i="7"/>
  <c r="I52" i="7"/>
  <c r="I55" i="7" s="1"/>
  <c r="G52" i="7"/>
  <c r="E52" i="7"/>
  <c r="C52" i="7"/>
  <c r="AW50" i="7"/>
  <c r="AU50" i="7"/>
  <c r="AS50" i="7"/>
  <c r="AQ50" i="7"/>
  <c r="AO50" i="7"/>
  <c r="AM50" i="7"/>
  <c r="AG50" i="7"/>
  <c r="AE50" i="7"/>
  <c r="AC50" i="7"/>
  <c r="AA50" i="7"/>
  <c r="Y50" i="7"/>
  <c r="S50" i="7"/>
  <c r="Q50" i="7"/>
  <c r="O50" i="7"/>
  <c r="M50" i="7"/>
  <c r="I50" i="7"/>
  <c r="G50" i="7"/>
  <c r="E50" i="7"/>
  <c r="C50" i="7"/>
  <c r="AW49" i="7"/>
  <c r="AU49" i="7"/>
  <c r="AS49" i="7"/>
  <c r="AQ49" i="7"/>
  <c r="AO49" i="7"/>
  <c r="AM49" i="7"/>
  <c r="AG49" i="7"/>
  <c r="AE49" i="7"/>
  <c r="AC49" i="7"/>
  <c r="AA49" i="7"/>
  <c r="Y49" i="7"/>
  <c r="AI49" i="7" s="1"/>
  <c r="S49" i="7"/>
  <c r="Q49" i="7"/>
  <c r="O49" i="7"/>
  <c r="M49" i="7"/>
  <c r="I49" i="7"/>
  <c r="G49" i="7"/>
  <c r="E49" i="7"/>
  <c r="C49" i="7"/>
  <c r="AW48" i="7"/>
  <c r="AU48" i="7"/>
  <c r="AS48" i="7"/>
  <c r="AQ48" i="7"/>
  <c r="AO48" i="7"/>
  <c r="AM48" i="7"/>
  <c r="AG48" i="7"/>
  <c r="AE48" i="7"/>
  <c r="AC48" i="7"/>
  <c r="AA48" i="7"/>
  <c r="Y48" i="7"/>
  <c r="S48" i="7"/>
  <c r="Q48" i="7"/>
  <c r="O48" i="7"/>
  <c r="M48" i="7"/>
  <c r="I48" i="7"/>
  <c r="G48" i="7"/>
  <c r="E48" i="7"/>
  <c r="C48" i="7"/>
  <c r="AW47" i="7"/>
  <c r="AU47" i="7"/>
  <c r="AS47" i="7"/>
  <c r="AQ47" i="7"/>
  <c r="AQ51" i="7" s="1"/>
  <c r="AO47" i="7"/>
  <c r="AM47" i="7"/>
  <c r="AG47" i="7"/>
  <c r="AG51" i="7" s="1"/>
  <c r="AE47" i="7"/>
  <c r="AC47" i="7"/>
  <c r="AA47" i="7"/>
  <c r="Y47" i="7"/>
  <c r="S47" i="7"/>
  <c r="S51" i="7" s="1"/>
  <c r="Q47" i="7"/>
  <c r="O47" i="7"/>
  <c r="M47" i="7"/>
  <c r="M51" i="7" s="1"/>
  <c r="I47" i="7"/>
  <c r="G47" i="7"/>
  <c r="E47" i="7"/>
  <c r="C47" i="7"/>
  <c r="AW45" i="7"/>
  <c r="AW46" i="7" s="1"/>
  <c r="AU45" i="7"/>
  <c r="AU46" i="7" s="1"/>
  <c r="AS45" i="7"/>
  <c r="AS46" i="7" s="1"/>
  <c r="AQ45" i="7"/>
  <c r="AQ46" i="7" s="1"/>
  <c r="AO45" i="7"/>
  <c r="AO46" i="7" s="1"/>
  <c r="AM45" i="7"/>
  <c r="AM46" i="7" s="1"/>
  <c r="AG45" i="7"/>
  <c r="AG46" i="7" s="1"/>
  <c r="AE45" i="7"/>
  <c r="AE46" i="7" s="1"/>
  <c r="AC45" i="7"/>
  <c r="AC46" i="7" s="1"/>
  <c r="AA45" i="7"/>
  <c r="AA46" i="7" s="1"/>
  <c r="Y45" i="7"/>
  <c r="S45" i="7"/>
  <c r="S46" i="7" s="1"/>
  <c r="Q45" i="7"/>
  <c r="Q46" i="7" s="1"/>
  <c r="O45" i="7"/>
  <c r="O46" i="7" s="1"/>
  <c r="M45" i="7"/>
  <c r="M46" i="7" s="1"/>
  <c r="I45" i="7"/>
  <c r="I46" i="7" s="1"/>
  <c r="G45" i="7"/>
  <c r="G46" i="7" s="1"/>
  <c r="E45" i="7"/>
  <c r="E46" i="7" s="1"/>
  <c r="C45" i="7"/>
  <c r="AW42" i="7"/>
  <c r="AU42" i="7"/>
  <c r="AS42" i="7"/>
  <c r="AQ42" i="7"/>
  <c r="AO42" i="7"/>
  <c r="AM42" i="7"/>
  <c r="AG42" i="7"/>
  <c r="AE42" i="7"/>
  <c r="AC42" i="7"/>
  <c r="AA42" i="7"/>
  <c r="Y42" i="7"/>
  <c r="S42" i="7"/>
  <c r="Q42" i="7"/>
  <c r="O42" i="7"/>
  <c r="M42" i="7"/>
  <c r="I42" i="7"/>
  <c r="G42" i="7"/>
  <c r="E42" i="7"/>
  <c r="C42" i="7"/>
  <c r="AW41" i="7"/>
  <c r="AU41" i="7"/>
  <c r="AS41" i="7"/>
  <c r="AQ41" i="7"/>
  <c r="AO41" i="7"/>
  <c r="AM41" i="7"/>
  <c r="AG41" i="7"/>
  <c r="AE41" i="7"/>
  <c r="AC41" i="7"/>
  <c r="AA41" i="7"/>
  <c r="Y41" i="7"/>
  <c r="S41" i="7"/>
  <c r="Q41" i="7"/>
  <c r="O41" i="7"/>
  <c r="M41" i="7"/>
  <c r="I41" i="7"/>
  <c r="G41" i="7"/>
  <c r="E41" i="7"/>
  <c r="C41" i="7"/>
  <c r="AW40" i="7"/>
  <c r="AU40" i="7"/>
  <c r="AS40" i="7"/>
  <c r="AQ40" i="7"/>
  <c r="AO40" i="7"/>
  <c r="AM40" i="7"/>
  <c r="AG40" i="7"/>
  <c r="AE40" i="7"/>
  <c r="AC40" i="7"/>
  <c r="AA40" i="7"/>
  <c r="Y40" i="7"/>
  <c r="AI40" i="7" s="1"/>
  <c r="S40" i="7"/>
  <c r="Q40" i="7"/>
  <c r="O40" i="7"/>
  <c r="M40" i="7"/>
  <c r="I40" i="7"/>
  <c r="G40" i="7"/>
  <c r="E40" i="7"/>
  <c r="C40" i="7"/>
  <c r="AW39" i="7"/>
  <c r="AU39" i="7"/>
  <c r="AS39" i="7"/>
  <c r="AQ39" i="7"/>
  <c r="AO39" i="7"/>
  <c r="AM39" i="7"/>
  <c r="AG39" i="7"/>
  <c r="AE39" i="7"/>
  <c r="AC39" i="7"/>
  <c r="AA39" i="7"/>
  <c r="Y39" i="7"/>
  <c r="S39" i="7"/>
  <c r="Q39" i="7"/>
  <c r="O39" i="7"/>
  <c r="M39" i="7"/>
  <c r="I39" i="7"/>
  <c r="G39" i="7"/>
  <c r="E39" i="7"/>
  <c r="C39" i="7"/>
  <c r="AW38" i="7"/>
  <c r="AU38" i="7"/>
  <c r="AS38" i="7"/>
  <c r="AQ38" i="7"/>
  <c r="AO38" i="7"/>
  <c r="AM38" i="7"/>
  <c r="AG38" i="7"/>
  <c r="AE38" i="7"/>
  <c r="AC38" i="7"/>
  <c r="AA38" i="7"/>
  <c r="Y38" i="7"/>
  <c r="S38" i="7"/>
  <c r="Q38" i="7"/>
  <c r="O38" i="7"/>
  <c r="M38" i="7"/>
  <c r="I38" i="7"/>
  <c r="G38" i="7"/>
  <c r="E38" i="7"/>
  <c r="C38" i="7"/>
  <c r="AW37" i="7"/>
  <c r="AU37" i="7"/>
  <c r="AS37" i="7"/>
  <c r="AQ37" i="7"/>
  <c r="AO37" i="7"/>
  <c r="AM37" i="7"/>
  <c r="AG37" i="7"/>
  <c r="AE37" i="7"/>
  <c r="AC37" i="7"/>
  <c r="AA37" i="7"/>
  <c r="Y37" i="7"/>
  <c r="S37" i="7"/>
  <c r="Q37" i="7"/>
  <c r="O37" i="7"/>
  <c r="M37" i="7"/>
  <c r="I37" i="7"/>
  <c r="G37" i="7"/>
  <c r="E37" i="7"/>
  <c r="C37" i="7"/>
  <c r="AW36" i="7"/>
  <c r="AU36" i="7"/>
  <c r="AS36" i="7"/>
  <c r="AQ36" i="7"/>
  <c r="AO36" i="7"/>
  <c r="AM36" i="7"/>
  <c r="AG36" i="7"/>
  <c r="AE36" i="7"/>
  <c r="AC36" i="7"/>
  <c r="AA36" i="7"/>
  <c r="Y36" i="7"/>
  <c r="S36" i="7"/>
  <c r="Q36" i="7"/>
  <c r="O36" i="7"/>
  <c r="M36" i="7"/>
  <c r="I36" i="7"/>
  <c r="G36" i="7"/>
  <c r="E36" i="7"/>
  <c r="C36" i="7"/>
  <c r="AW35" i="7"/>
  <c r="AU35" i="7"/>
  <c r="AS35" i="7"/>
  <c r="AQ35" i="7"/>
  <c r="AO35" i="7"/>
  <c r="AM35" i="7"/>
  <c r="AG35" i="7"/>
  <c r="AE35" i="7"/>
  <c r="AC35" i="7"/>
  <c r="AA35" i="7"/>
  <c r="Y35" i="7"/>
  <c r="S35" i="7"/>
  <c r="Q35" i="7"/>
  <c r="O35" i="7"/>
  <c r="M35" i="7"/>
  <c r="I35" i="7"/>
  <c r="G35" i="7"/>
  <c r="E35" i="7"/>
  <c r="C35" i="7"/>
  <c r="AW34" i="7"/>
  <c r="AU34" i="7"/>
  <c r="AS34" i="7"/>
  <c r="AQ34" i="7"/>
  <c r="AO34" i="7"/>
  <c r="AM34" i="7"/>
  <c r="AG34" i="7"/>
  <c r="AE34" i="7"/>
  <c r="AC34" i="7"/>
  <c r="AA34" i="7"/>
  <c r="Y34" i="7"/>
  <c r="S34" i="7"/>
  <c r="Q34" i="7"/>
  <c r="O34" i="7"/>
  <c r="M34" i="7"/>
  <c r="I34" i="7"/>
  <c r="G34" i="7"/>
  <c r="E34" i="7"/>
  <c r="C34" i="7"/>
  <c r="AW33" i="7"/>
  <c r="AU33" i="7"/>
  <c r="AS33" i="7"/>
  <c r="AQ33" i="7"/>
  <c r="AO33" i="7"/>
  <c r="AM33" i="7"/>
  <c r="AG33" i="7"/>
  <c r="AE33" i="7"/>
  <c r="AC33" i="7"/>
  <c r="AA33" i="7"/>
  <c r="Y33" i="7"/>
  <c r="S33" i="7"/>
  <c r="Q33" i="7"/>
  <c r="O33" i="7"/>
  <c r="M33" i="7"/>
  <c r="I33" i="7"/>
  <c r="G33" i="7"/>
  <c r="E33" i="7"/>
  <c r="C33" i="7"/>
  <c r="AW32" i="7"/>
  <c r="AU32" i="7"/>
  <c r="AS32" i="7"/>
  <c r="AQ32" i="7"/>
  <c r="AO32" i="7"/>
  <c r="AM32" i="7"/>
  <c r="AG32" i="7"/>
  <c r="AE32" i="7"/>
  <c r="AC32" i="7"/>
  <c r="AA32" i="7"/>
  <c r="Y32" i="7"/>
  <c r="AI32" i="7" s="1"/>
  <c r="S32" i="7"/>
  <c r="Q32" i="7"/>
  <c r="O32" i="7"/>
  <c r="M32" i="7"/>
  <c r="I32" i="7"/>
  <c r="G32" i="7"/>
  <c r="E32" i="7"/>
  <c r="C32" i="7"/>
  <c r="AW31" i="7"/>
  <c r="AU31" i="7"/>
  <c r="AS31" i="7"/>
  <c r="AQ31" i="7"/>
  <c r="AO31" i="7"/>
  <c r="AM31" i="7"/>
  <c r="AG31" i="7"/>
  <c r="AE31" i="7"/>
  <c r="AC31" i="7"/>
  <c r="AA31" i="7"/>
  <c r="Y31" i="7"/>
  <c r="S31" i="7"/>
  <c r="Q31" i="7"/>
  <c r="O31" i="7"/>
  <c r="M31" i="7"/>
  <c r="I31" i="7"/>
  <c r="G31" i="7"/>
  <c r="E31" i="7"/>
  <c r="C31" i="7"/>
  <c r="AW30" i="7"/>
  <c r="AU30" i="7"/>
  <c r="AS30" i="7"/>
  <c r="AQ30" i="7"/>
  <c r="AO30" i="7"/>
  <c r="AM30" i="7"/>
  <c r="AG30" i="7"/>
  <c r="AE30" i="7"/>
  <c r="AC30" i="7"/>
  <c r="AA30" i="7"/>
  <c r="Y30" i="7"/>
  <c r="S30" i="7"/>
  <c r="Q30" i="7"/>
  <c r="O30" i="7"/>
  <c r="M30" i="7"/>
  <c r="I30" i="7"/>
  <c r="G30" i="7"/>
  <c r="E30" i="7"/>
  <c r="C30" i="7"/>
  <c r="AW29" i="7"/>
  <c r="AU29" i="7"/>
  <c r="AS29" i="7"/>
  <c r="AQ29" i="7"/>
  <c r="AO29" i="7"/>
  <c r="AM29" i="7"/>
  <c r="AG29" i="7"/>
  <c r="AE29" i="7"/>
  <c r="AC29" i="7"/>
  <c r="AA29" i="7"/>
  <c r="Y29" i="7"/>
  <c r="S29" i="7"/>
  <c r="Q29" i="7"/>
  <c r="O29" i="7"/>
  <c r="M29" i="7"/>
  <c r="I29" i="7"/>
  <c r="G29" i="7"/>
  <c r="E29" i="7"/>
  <c r="C29" i="7"/>
  <c r="AW28" i="7"/>
  <c r="AU28" i="7"/>
  <c r="AS28" i="7"/>
  <c r="AQ28" i="7"/>
  <c r="AO28" i="7"/>
  <c r="AM28" i="7"/>
  <c r="AG28" i="7"/>
  <c r="AE28" i="7"/>
  <c r="AC28" i="7"/>
  <c r="AA28" i="7"/>
  <c r="Y28" i="7"/>
  <c r="S28" i="7"/>
  <c r="Q28" i="7"/>
  <c r="O28" i="7"/>
  <c r="M28" i="7"/>
  <c r="I28" i="7"/>
  <c r="G28" i="7"/>
  <c r="E28" i="7"/>
  <c r="C28" i="7"/>
  <c r="AW27" i="7"/>
  <c r="AU27" i="7"/>
  <c r="AS27" i="7"/>
  <c r="AQ27" i="7"/>
  <c r="AO27" i="7"/>
  <c r="AM27" i="7"/>
  <c r="AG27" i="7"/>
  <c r="AE27" i="7"/>
  <c r="AC27" i="7"/>
  <c r="AA27" i="7"/>
  <c r="Y27" i="7"/>
  <c r="AI27" i="7" s="1"/>
  <c r="S27" i="7"/>
  <c r="Q27" i="7"/>
  <c r="O27" i="7"/>
  <c r="M27" i="7"/>
  <c r="I27" i="7"/>
  <c r="G27" i="7"/>
  <c r="E27" i="7"/>
  <c r="C27" i="7"/>
  <c r="AW26" i="7"/>
  <c r="AU26" i="7"/>
  <c r="AS26" i="7"/>
  <c r="AQ26" i="7"/>
  <c r="AO26" i="7"/>
  <c r="AM26" i="7"/>
  <c r="AG26" i="7"/>
  <c r="AE26" i="7"/>
  <c r="AC26" i="7"/>
  <c r="AA26" i="7"/>
  <c r="Y26" i="7"/>
  <c r="S26" i="7"/>
  <c r="Q26" i="7"/>
  <c r="O26" i="7"/>
  <c r="M26" i="7"/>
  <c r="I26" i="7"/>
  <c r="G26" i="7"/>
  <c r="E26" i="7"/>
  <c r="C26" i="7"/>
  <c r="AW25" i="7"/>
  <c r="AU25" i="7"/>
  <c r="AS25" i="7"/>
  <c r="AQ25" i="7"/>
  <c r="AO25" i="7"/>
  <c r="AM25" i="7"/>
  <c r="AG25" i="7"/>
  <c r="AE25" i="7"/>
  <c r="AC25" i="7"/>
  <c r="AA25" i="7"/>
  <c r="Y25" i="7"/>
  <c r="S25" i="7"/>
  <c r="Q25" i="7"/>
  <c r="O25" i="7"/>
  <c r="M25" i="7"/>
  <c r="I25" i="7"/>
  <c r="G25" i="7"/>
  <c r="E25" i="7"/>
  <c r="C25" i="7"/>
  <c r="AW24" i="7"/>
  <c r="AU24" i="7"/>
  <c r="AS24" i="7"/>
  <c r="AQ24" i="7"/>
  <c r="AO24" i="7"/>
  <c r="AM24" i="7"/>
  <c r="AG24" i="7"/>
  <c r="AE24" i="7"/>
  <c r="AC24" i="7"/>
  <c r="AA24" i="7"/>
  <c r="Y24" i="7"/>
  <c r="AI24" i="7" s="1"/>
  <c r="S24" i="7"/>
  <c r="Q24" i="7"/>
  <c r="O24" i="7"/>
  <c r="M24" i="7"/>
  <c r="I24" i="7"/>
  <c r="G24" i="7"/>
  <c r="E24" i="7"/>
  <c r="C24" i="7"/>
  <c r="AW23" i="7"/>
  <c r="AU23" i="7"/>
  <c r="AS23" i="7"/>
  <c r="AQ23" i="7"/>
  <c r="AO23" i="7"/>
  <c r="AM23" i="7"/>
  <c r="AG23" i="7"/>
  <c r="AE23" i="7"/>
  <c r="AC23" i="7"/>
  <c r="AA23" i="7"/>
  <c r="Y23" i="7"/>
  <c r="S23" i="7"/>
  <c r="Q23" i="7"/>
  <c r="O23" i="7"/>
  <c r="M23" i="7"/>
  <c r="I23" i="7"/>
  <c r="G23" i="7"/>
  <c r="E23" i="7"/>
  <c r="C23" i="7"/>
  <c r="AW22" i="7"/>
  <c r="AU22" i="7"/>
  <c r="AS22" i="7"/>
  <c r="AQ22" i="7"/>
  <c r="AO22" i="7"/>
  <c r="AO43" i="7" s="1"/>
  <c r="AM22" i="7"/>
  <c r="AG22" i="7"/>
  <c r="AE22" i="7"/>
  <c r="AC22" i="7"/>
  <c r="AA22" i="7"/>
  <c r="Y22" i="7"/>
  <c r="S22" i="7"/>
  <c r="Q22" i="7"/>
  <c r="Q43" i="7" s="1"/>
  <c r="O22" i="7"/>
  <c r="M22" i="7"/>
  <c r="I22" i="7"/>
  <c r="G22" i="7"/>
  <c r="E22" i="7"/>
  <c r="C22" i="7"/>
  <c r="AW20" i="7"/>
  <c r="AU20" i="7"/>
  <c r="AS20" i="7"/>
  <c r="AQ20" i="7"/>
  <c r="AO20" i="7"/>
  <c r="AM20" i="7"/>
  <c r="AG20" i="7"/>
  <c r="AE20" i="7"/>
  <c r="AC20" i="7"/>
  <c r="AA20" i="7"/>
  <c r="Y20" i="7"/>
  <c r="S20" i="7"/>
  <c r="Q20" i="7"/>
  <c r="O20" i="7"/>
  <c r="M20" i="7"/>
  <c r="I20" i="7"/>
  <c r="G20" i="7"/>
  <c r="E20" i="7"/>
  <c r="C20" i="7"/>
  <c r="AW19" i="7"/>
  <c r="AU19" i="7"/>
  <c r="AS19" i="7"/>
  <c r="AQ19" i="7"/>
  <c r="AO19" i="7"/>
  <c r="AM19" i="7"/>
  <c r="AG19" i="7"/>
  <c r="AE19" i="7"/>
  <c r="AC19" i="7"/>
  <c r="AA19" i="7"/>
  <c r="Y19" i="7"/>
  <c r="S19" i="7"/>
  <c r="Q19" i="7"/>
  <c r="O19" i="7"/>
  <c r="M19" i="7"/>
  <c r="I19" i="7"/>
  <c r="G19" i="7"/>
  <c r="E19" i="7"/>
  <c r="C19" i="7"/>
  <c r="AW18" i="7"/>
  <c r="AU18" i="7"/>
  <c r="AS18" i="7"/>
  <c r="AQ18" i="7"/>
  <c r="AO18" i="7"/>
  <c r="AM18" i="7"/>
  <c r="AG18" i="7"/>
  <c r="AE18" i="7"/>
  <c r="AC18" i="7"/>
  <c r="AA18" i="7"/>
  <c r="Y18" i="7"/>
  <c r="S18" i="7"/>
  <c r="Q18" i="7"/>
  <c r="O18" i="7"/>
  <c r="M18" i="7"/>
  <c r="I18" i="7"/>
  <c r="G18" i="7"/>
  <c r="E18" i="7"/>
  <c r="C18" i="7"/>
  <c r="AW17" i="7"/>
  <c r="AU17" i="7"/>
  <c r="AS17" i="7"/>
  <c r="AQ17" i="7"/>
  <c r="AO17" i="7"/>
  <c r="AM17" i="7"/>
  <c r="AG17" i="7"/>
  <c r="AE17" i="7"/>
  <c r="AC17" i="7"/>
  <c r="AA17" i="7"/>
  <c r="Y17" i="7"/>
  <c r="S17" i="7"/>
  <c r="Q17" i="7"/>
  <c r="O17" i="7"/>
  <c r="M17" i="7"/>
  <c r="I17" i="7"/>
  <c r="G17" i="7"/>
  <c r="E17" i="7"/>
  <c r="C17" i="7"/>
  <c r="AW16" i="7"/>
  <c r="AU16" i="7"/>
  <c r="AS16" i="7"/>
  <c r="AQ16" i="7"/>
  <c r="AO16" i="7"/>
  <c r="AM16" i="7"/>
  <c r="AG16" i="7"/>
  <c r="AE16" i="7"/>
  <c r="AC16" i="7"/>
  <c r="AA16" i="7"/>
  <c r="Y16" i="7"/>
  <c r="S16" i="7"/>
  <c r="Q16" i="7"/>
  <c r="O16" i="7"/>
  <c r="M16" i="7"/>
  <c r="I16" i="7"/>
  <c r="G16" i="7"/>
  <c r="E16" i="7"/>
  <c r="C16" i="7"/>
  <c r="AW15" i="7"/>
  <c r="AU15" i="7"/>
  <c r="AS15" i="7"/>
  <c r="AQ15" i="7"/>
  <c r="AO15" i="7"/>
  <c r="AM15" i="7"/>
  <c r="AG15" i="7"/>
  <c r="AE15" i="7"/>
  <c r="AC15" i="7"/>
  <c r="AA15" i="7"/>
  <c r="Y15" i="7"/>
  <c r="AI15" i="7" s="1"/>
  <c r="S15" i="7"/>
  <c r="Q15" i="7"/>
  <c r="O15" i="7"/>
  <c r="M15" i="7"/>
  <c r="I15" i="7"/>
  <c r="G15" i="7"/>
  <c r="E15" i="7"/>
  <c r="C15" i="7"/>
  <c r="AW14" i="7"/>
  <c r="AU14" i="7"/>
  <c r="AS14" i="7"/>
  <c r="AQ14" i="7"/>
  <c r="AO14" i="7"/>
  <c r="AM14" i="7"/>
  <c r="AG14" i="7"/>
  <c r="AE14" i="7"/>
  <c r="AC14" i="7"/>
  <c r="AA14" i="7"/>
  <c r="Y14" i="7"/>
  <c r="S14" i="7"/>
  <c r="Q14" i="7"/>
  <c r="O14" i="7"/>
  <c r="M14" i="7"/>
  <c r="I14" i="7"/>
  <c r="G14" i="7"/>
  <c r="E14" i="7"/>
  <c r="C14" i="7"/>
  <c r="AW13" i="7"/>
  <c r="AU13" i="7"/>
  <c r="AS13" i="7"/>
  <c r="AQ13" i="7"/>
  <c r="AO13" i="7"/>
  <c r="AM13" i="7"/>
  <c r="AG13" i="7"/>
  <c r="AE13" i="7"/>
  <c r="AC13" i="7"/>
  <c r="AA13" i="7"/>
  <c r="Y13" i="7"/>
  <c r="S13" i="7"/>
  <c r="Q13" i="7"/>
  <c r="O13" i="7"/>
  <c r="M13" i="7"/>
  <c r="I13" i="7"/>
  <c r="G13" i="7"/>
  <c r="E13" i="7"/>
  <c r="C13" i="7"/>
  <c r="AW12" i="7"/>
  <c r="AU12" i="7"/>
  <c r="AS12" i="7"/>
  <c r="AQ12" i="7"/>
  <c r="AO12" i="7"/>
  <c r="AM12" i="7"/>
  <c r="AG12" i="7"/>
  <c r="AE12" i="7"/>
  <c r="AC12" i="7"/>
  <c r="AA12" i="7"/>
  <c r="Y12" i="7"/>
  <c r="AI12" i="7" s="1"/>
  <c r="S12" i="7"/>
  <c r="Q12" i="7"/>
  <c r="O12" i="7"/>
  <c r="M12" i="7"/>
  <c r="I12" i="7"/>
  <c r="G12" i="7"/>
  <c r="E12" i="7"/>
  <c r="C12" i="7"/>
  <c r="AW11" i="7"/>
  <c r="AU11" i="7"/>
  <c r="AS11" i="7"/>
  <c r="AQ11" i="7"/>
  <c r="AO11" i="7"/>
  <c r="AM11" i="7"/>
  <c r="AG11" i="7"/>
  <c r="AE11" i="7"/>
  <c r="AC11" i="7"/>
  <c r="AA11" i="7"/>
  <c r="Y11" i="7"/>
  <c r="S11" i="7"/>
  <c r="Q11" i="7"/>
  <c r="O11" i="7"/>
  <c r="M11" i="7"/>
  <c r="I11" i="7"/>
  <c r="G11" i="7"/>
  <c r="E11" i="7"/>
  <c r="C11" i="7"/>
  <c r="AW10" i="7"/>
  <c r="AU10" i="7"/>
  <c r="AS10" i="7"/>
  <c r="AQ10" i="7"/>
  <c r="AO10" i="7"/>
  <c r="AM10" i="7"/>
  <c r="AG10" i="7"/>
  <c r="AE10" i="7"/>
  <c r="AC10" i="7"/>
  <c r="AA10" i="7"/>
  <c r="Y10" i="7"/>
  <c r="S10" i="7"/>
  <c r="Q10" i="7"/>
  <c r="O10" i="7"/>
  <c r="M10" i="7"/>
  <c r="I10" i="7"/>
  <c r="G10" i="7"/>
  <c r="E10" i="7"/>
  <c r="C10" i="7"/>
  <c r="AW9" i="7"/>
  <c r="AU9" i="7"/>
  <c r="AU21" i="7" s="1"/>
  <c r="AS9" i="7"/>
  <c r="AQ9" i="7"/>
  <c r="AO9" i="7"/>
  <c r="AM9" i="7"/>
  <c r="AG9" i="7"/>
  <c r="AE9" i="7"/>
  <c r="AC9" i="7"/>
  <c r="AA9" i="7"/>
  <c r="AA21" i="7" s="1"/>
  <c r="Y9" i="7"/>
  <c r="S9" i="7"/>
  <c r="Q9" i="7"/>
  <c r="O9" i="7"/>
  <c r="M9" i="7"/>
  <c r="I9" i="7"/>
  <c r="G9" i="7"/>
  <c r="E9" i="7"/>
  <c r="E21" i="7" s="1"/>
  <c r="C9" i="7"/>
  <c r="AW56" i="6"/>
  <c r="AW57" i="6" s="1"/>
  <c r="AU56" i="6"/>
  <c r="AU57" i="6" s="1"/>
  <c r="AS56" i="6"/>
  <c r="AS57" i="6" s="1"/>
  <c r="AQ56" i="6"/>
  <c r="AQ57" i="6" s="1"/>
  <c r="AO56" i="6"/>
  <c r="AO57" i="6" s="1"/>
  <c r="AM56" i="6"/>
  <c r="AM57" i="6" s="1"/>
  <c r="AG56" i="6"/>
  <c r="AG57" i="6" s="1"/>
  <c r="AE56" i="6"/>
  <c r="AE57" i="6" s="1"/>
  <c r="AC56" i="6"/>
  <c r="AC57" i="6" s="1"/>
  <c r="AA56" i="6"/>
  <c r="AA57" i="6" s="1"/>
  <c r="Y56" i="6"/>
  <c r="S56" i="6"/>
  <c r="S57" i="6" s="1"/>
  <c r="Q56" i="6"/>
  <c r="Q57" i="6" s="1"/>
  <c r="O56" i="6"/>
  <c r="O57" i="6" s="1"/>
  <c r="M56" i="6"/>
  <c r="M57" i="6" s="1"/>
  <c r="J56" i="6"/>
  <c r="J57" i="6" s="1"/>
  <c r="J58" i="6" s="1"/>
  <c r="I56" i="6"/>
  <c r="I57" i="6" s="1"/>
  <c r="H56" i="6"/>
  <c r="H57" i="6" s="1"/>
  <c r="H58" i="6" s="1"/>
  <c r="G56" i="6"/>
  <c r="G57" i="6" s="1"/>
  <c r="F56" i="6"/>
  <c r="F57" i="6" s="1"/>
  <c r="F58" i="6" s="1"/>
  <c r="E56" i="6"/>
  <c r="E57" i="6" s="1"/>
  <c r="D56" i="6"/>
  <c r="D57" i="6" s="1"/>
  <c r="C56" i="6"/>
  <c r="AW54" i="6"/>
  <c r="AU54" i="6"/>
  <c r="AS54" i="6"/>
  <c r="AQ54" i="6"/>
  <c r="AO54" i="6"/>
  <c r="AM54" i="6"/>
  <c r="AG54" i="6"/>
  <c r="AE54" i="6"/>
  <c r="AC54" i="6"/>
  <c r="AA54" i="6"/>
  <c r="Y54" i="6"/>
  <c r="S54" i="6"/>
  <c r="Q54" i="6"/>
  <c r="O54" i="6"/>
  <c r="M54" i="6"/>
  <c r="I54" i="6"/>
  <c r="G54" i="6"/>
  <c r="E54" i="6"/>
  <c r="C54" i="6"/>
  <c r="AW53" i="6"/>
  <c r="AU53" i="6"/>
  <c r="AS53" i="6"/>
  <c r="AQ53" i="6"/>
  <c r="AO53" i="6"/>
  <c r="AM53" i="6"/>
  <c r="AG53" i="6"/>
  <c r="AE53" i="6"/>
  <c r="AC53" i="6"/>
  <c r="AA53" i="6"/>
  <c r="Y53" i="6"/>
  <c r="S53" i="6"/>
  <c r="Q53" i="6"/>
  <c r="O53" i="6"/>
  <c r="M53" i="6"/>
  <c r="I53" i="6"/>
  <c r="G53" i="6"/>
  <c r="E53" i="6"/>
  <c r="C53" i="6"/>
  <c r="AW52" i="6"/>
  <c r="AW55" i="6" s="1"/>
  <c r="AU52" i="6"/>
  <c r="AU55" i="6" s="1"/>
  <c r="AS52" i="6"/>
  <c r="AS55" i="6" s="1"/>
  <c r="AQ52" i="6"/>
  <c r="AO52" i="6"/>
  <c r="AM52" i="6"/>
  <c r="AM55" i="6" s="1"/>
  <c r="AG52" i="6"/>
  <c r="AE52" i="6"/>
  <c r="AC52" i="6"/>
  <c r="AC55" i="6" s="1"/>
  <c r="AA52" i="6"/>
  <c r="AA55" i="6" s="1"/>
  <c r="Y52" i="6"/>
  <c r="S52" i="6"/>
  <c r="Q52" i="6"/>
  <c r="O52" i="6"/>
  <c r="O55" i="6" s="1"/>
  <c r="M52" i="6"/>
  <c r="I52" i="6"/>
  <c r="G52" i="6"/>
  <c r="G55" i="6" s="1"/>
  <c r="E52" i="6"/>
  <c r="E55" i="6" s="1"/>
  <c r="C52" i="6"/>
  <c r="AW50" i="6"/>
  <c r="AU50" i="6"/>
  <c r="AS50" i="6"/>
  <c r="AQ50" i="6"/>
  <c r="AO50" i="6"/>
  <c r="AM50" i="6"/>
  <c r="AG50" i="6"/>
  <c r="AE50" i="6"/>
  <c r="AC50" i="6"/>
  <c r="AA50" i="6"/>
  <c r="Y50" i="6"/>
  <c r="S50" i="6"/>
  <c r="Q50" i="6"/>
  <c r="O50" i="6"/>
  <c r="M50" i="6"/>
  <c r="I50" i="6"/>
  <c r="G50" i="6"/>
  <c r="E50" i="6"/>
  <c r="C50" i="6"/>
  <c r="AW49" i="6"/>
  <c r="AU49" i="6"/>
  <c r="AS49" i="6"/>
  <c r="AQ49" i="6"/>
  <c r="AO49" i="6"/>
  <c r="AM49" i="6"/>
  <c r="AG49" i="6"/>
  <c r="AE49" i="6"/>
  <c r="AC49" i="6"/>
  <c r="AA49" i="6"/>
  <c r="Y49" i="6"/>
  <c r="AI49" i="6" s="1"/>
  <c r="S49" i="6"/>
  <c r="Q49" i="6"/>
  <c r="O49" i="6"/>
  <c r="M49" i="6"/>
  <c r="I49" i="6"/>
  <c r="G49" i="6"/>
  <c r="E49" i="6"/>
  <c r="C49" i="6"/>
  <c r="AW48" i="6"/>
  <c r="AU48" i="6"/>
  <c r="AS48" i="6"/>
  <c r="AQ48" i="6"/>
  <c r="AO48" i="6"/>
  <c r="AM48" i="6"/>
  <c r="AG48" i="6"/>
  <c r="AE48" i="6"/>
  <c r="AC48" i="6"/>
  <c r="AA48" i="6"/>
  <c r="Y48" i="6"/>
  <c r="S48" i="6"/>
  <c r="Q48" i="6"/>
  <c r="O48" i="6"/>
  <c r="M48" i="6"/>
  <c r="I48" i="6"/>
  <c r="G48" i="6"/>
  <c r="E48" i="6"/>
  <c r="C48" i="6"/>
  <c r="AW47" i="6"/>
  <c r="AU47" i="6"/>
  <c r="AU51" i="6" s="1"/>
  <c r="AS47" i="6"/>
  <c r="AQ47" i="6"/>
  <c r="AO47" i="6"/>
  <c r="AO51" i="6" s="1"/>
  <c r="AM47" i="6"/>
  <c r="AM51" i="6" s="1"/>
  <c r="AG47" i="6"/>
  <c r="AE47" i="6"/>
  <c r="AC47" i="6"/>
  <c r="AA47" i="6"/>
  <c r="AA51" i="6" s="1"/>
  <c r="Y47" i="6"/>
  <c r="S47" i="6"/>
  <c r="Q47" i="6"/>
  <c r="Q51" i="6" s="1"/>
  <c r="O47" i="6"/>
  <c r="O51" i="6" s="1"/>
  <c r="M47" i="6"/>
  <c r="I47" i="6"/>
  <c r="G47" i="6"/>
  <c r="E47" i="6"/>
  <c r="E51" i="6" s="1"/>
  <c r="C47" i="6"/>
  <c r="AW45" i="6"/>
  <c r="AW46" i="6" s="1"/>
  <c r="AU45" i="6"/>
  <c r="AU46" i="6" s="1"/>
  <c r="AS45" i="6"/>
  <c r="AS46" i="6" s="1"/>
  <c r="AQ45" i="6"/>
  <c r="AQ46" i="6" s="1"/>
  <c r="AO45" i="6"/>
  <c r="AO46" i="6" s="1"/>
  <c r="AM45" i="6"/>
  <c r="AM46" i="6" s="1"/>
  <c r="AG45" i="6"/>
  <c r="AG46" i="6" s="1"/>
  <c r="AE45" i="6"/>
  <c r="AE46" i="6" s="1"/>
  <c r="AC45" i="6"/>
  <c r="AC46" i="6" s="1"/>
  <c r="AA45" i="6"/>
  <c r="AA46" i="6" s="1"/>
  <c r="Y45" i="6"/>
  <c r="S45" i="6"/>
  <c r="S46" i="6" s="1"/>
  <c r="Q45" i="6"/>
  <c r="Q46" i="6" s="1"/>
  <c r="O45" i="6"/>
  <c r="O46" i="6" s="1"/>
  <c r="M45" i="6"/>
  <c r="M46" i="6" s="1"/>
  <c r="I45" i="6"/>
  <c r="I46" i="6" s="1"/>
  <c r="G45" i="6"/>
  <c r="G46" i="6" s="1"/>
  <c r="E45" i="6"/>
  <c r="E46" i="6" s="1"/>
  <c r="C45" i="6"/>
  <c r="AW42" i="6"/>
  <c r="AU42" i="6"/>
  <c r="AS42" i="6"/>
  <c r="AQ42" i="6"/>
  <c r="AO42" i="6"/>
  <c r="AM42" i="6"/>
  <c r="AG42" i="6"/>
  <c r="AE42" i="6"/>
  <c r="AC42" i="6"/>
  <c r="AA42" i="6"/>
  <c r="Y42" i="6"/>
  <c r="S42" i="6"/>
  <c r="Q42" i="6"/>
  <c r="O42" i="6"/>
  <c r="M42" i="6"/>
  <c r="I42" i="6"/>
  <c r="G42" i="6"/>
  <c r="E42" i="6"/>
  <c r="C42" i="6"/>
  <c r="AW41" i="6"/>
  <c r="AU41" i="6"/>
  <c r="AS41" i="6"/>
  <c r="AQ41" i="6"/>
  <c r="AO41" i="6"/>
  <c r="AM41" i="6"/>
  <c r="AG41" i="6"/>
  <c r="AE41" i="6"/>
  <c r="AC41" i="6"/>
  <c r="AA41" i="6"/>
  <c r="Y41" i="6"/>
  <c r="AI41" i="6" s="1"/>
  <c r="S41" i="6"/>
  <c r="Q41" i="6"/>
  <c r="O41" i="6"/>
  <c r="M41" i="6"/>
  <c r="I41" i="6"/>
  <c r="G41" i="6"/>
  <c r="E41" i="6"/>
  <c r="C41" i="6"/>
  <c r="AW40" i="6"/>
  <c r="AU40" i="6"/>
  <c r="AS40" i="6"/>
  <c r="AQ40" i="6"/>
  <c r="AO40" i="6"/>
  <c r="AM40" i="6"/>
  <c r="AG40" i="6"/>
  <c r="AE40" i="6"/>
  <c r="AC40" i="6"/>
  <c r="AA40" i="6"/>
  <c r="Y40" i="6"/>
  <c r="S40" i="6"/>
  <c r="Q40" i="6"/>
  <c r="O40" i="6"/>
  <c r="M40" i="6"/>
  <c r="I40" i="6"/>
  <c r="G40" i="6"/>
  <c r="E40" i="6"/>
  <c r="C40" i="6"/>
  <c r="AW39" i="6"/>
  <c r="AU39" i="6"/>
  <c r="AS39" i="6"/>
  <c r="AQ39" i="6"/>
  <c r="AO39" i="6"/>
  <c r="AM39" i="6"/>
  <c r="AG39" i="6"/>
  <c r="AE39" i="6"/>
  <c r="AC39" i="6"/>
  <c r="AA39" i="6"/>
  <c r="Y39" i="6"/>
  <c r="S39" i="6"/>
  <c r="Q39" i="6"/>
  <c r="O39" i="6"/>
  <c r="M39" i="6"/>
  <c r="I39" i="6"/>
  <c r="G39" i="6"/>
  <c r="E39" i="6"/>
  <c r="C39" i="6"/>
  <c r="AW38" i="6"/>
  <c r="AU38" i="6"/>
  <c r="AS38" i="6"/>
  <c r="AQ38" i="6"/>
  <c r="AO38" i="6"/>
  <c r="AM38" i="6"/>
  <c r="AG38" i="6"/>
  <c r="AE38" i="6"/>
  <c r="AC38" i="6"/>
  <c r="AA38" i="6"/>
  <c r="Y38" i="6"/>
  <c r="AI38" i="6" s="1"/>
  <c r="S38" i="6"/>
  <c r="Q38" i="6"/>
  <c r="O38" i="6"/>
  <c r="M38" i="6"/>
  <c r="I38" i="6"/>
  <c r="G38" i="6"/>
  <c r="E38" i="6"/>
  <c r="C38" i="6"/>
  <c r="AW37" i="6"/>
  <c r="AU37" i="6"/>
  <c r="AS37" i="6"/>
  <c r="AQ37" i="6"/>
  <c r="AO37" i="6"/>
  <c r="AM37" i="6"/>
  <c r="AG37" i="6"/>
  <c r="AE37" i="6"/>
  <c r="AC37" i="6"/>
  <c r="AA37" i="6"/>
  <c r="Y37" i="6"/>
  <c r="S37" i="6"/>
  <c r="Q37" i="6"/>
  <c r="O37" i="6"/>
  <c r="M37" i="6"/>
  <c r="I37" i="6"/>
  <c r="G37" i="6"/>
  <c r="E37" i="6"/>
  <c r="C37" i="6"/>
  <c r="AW36" i="6"/>
  <c r="AU36" i="6"/>
  <c r="AS36" i="6"/>
  <c r="AQ36" i="6"/>
  <c r="AO36" i="6"/>
  <c r="AM36" i="6"/>
  <c r="AG36" i="6"/>
  <c r="AE36" i="6"/>
  <c r="AC36" i="6"/>
  <c r="AA36" i="6"/>
  <c r="Y36" i="6"/>
  <c r="S36" i="6"/>
  <c r="Q36" i="6"/>
  <c r="O36" i="6"/>
  <c r="M36" i="6"/>
  <c r="I36" i="6"/>
  <c r="G36" i="6"/>
  <c r="E36" i="6"/>
  <c r="C36" i="6"/>
  <c r="AW35" i="6"/>
  <c r="AU35" i="6"/>
  <c r="AS35" i="6"/>
  <c r="AQ35" i="6"/>
  <c r="AO35" i="6"/>
  <c r="AM35" i="6"/>
  <c r="AG35" i="6"/>
  <c r="AE35" i="6"/>
  <c r="AC35" i="6"/>
  <c r="AA35" i="6"/>
  <c r="Y35" i="6"/>
  <c r="AI35" i="6" s="1"/>
  <c r="S35" i="6"/>
  <c r="Q35" i="6"/>
  <c r="O35" i="6"/>
  <c r="M35" i="6"/>
  <c r="I35" i="6"/>
  <c r="G35" i="6"/>
  <c r="E35" i="6"/>
  <c r="C35" i="6"/>
  <c r="AW34" i="6"/>
  <c r="AU34" i="6"/>
  <c r="AS34" i="6"/>
  <c r="AQ34" i="6"/>
  <c r="AO34" i="6"/>
  <c r="AM34" i="6"/>
  <c r="AG34" i="6"/>
  <c r="AE34" i="6"/>
  <c r="AC34" i="6"/>
  <c r="AA34" i="6"/>
  <c r="Y34" i="6"/>
  <c r="S34" i="6"/>
  <c r="Q34" i="6"/>
  <c r="O34" i="6"/>
  <c r="M34" i="6"/>
  <c r="I34" i="6"/>
  <c r="G34" i="6"/>
  <c r="E34" i="6"/>
  <c r="C34" i="6"/>
  <c r="AW33" i="6"/>
  <c r="AU33" i="6"/>
  <c r="AS33" i="6"/>
  <c r="AQ33" i="6"/>
  <c r="AO33" i="6"/>
  <c r="AM33" i="6"/>
  <c r="AG33" i="6"/>
  <c r="AE33" i="6"/>
  <c r="AC33" i="6"/>
  <c r="AA33" i="6"/>
  <c r="Y33" i="6"/>
  <c r="AI33" i="6" s="1"/>
  <c r="S33" i="6"/>
  <c r="Q33" i="6"/>
  <c r="O33" i="6"/>
  <c r="M33" i="6"/>
  <c r="I33" i="6"/>
  <c r="G33" i="6"/>
  <c r="E33" i="6"/>
  <c r="C33" i="6"/>
  <c r="AW32" i="6"/>
  <c r="AU32" i="6"/>
  <c r="AS32" i="6"/>
  <c r="AQ32" i="6"/>
  <c r="AO32" i="6"/>
  <c r="AM32" i="6"/>
  <c r="AG32" i="6"/>
  <c r="AE32" i="6"/>
  <c r="AC32" i="6"/>
  <c r="AA32" i="6"/>
  <c r="Y32" i="6"/>
  <c r="S32" i="6"/>
  <c r="Q32" i="6"/>
  <c r="O32" i="6"/>
  <c r="M32" i="6"/>
  <c r="I32" i="6"/>
  <c r="G32" i="6"/>
  <c r="E32" i="6"/>
  <c r="C32" i="6"/>
  <c r="AW31" i="6"/>
  <c r="AU31" i="6"/>
  <c r="AS31" i="6"/>
  <c r="AQ31" i="6"/>
  <c r="AO31" i="6"/>
  <c r="AM31" i="6"/>
  <c r="AG31" i="6"/>
  <c r="AE31" i="6"/>
  <c r="AC31" i="6"/>
  <c r="AA31" i="6"/>
  <c r="Y31" i="6"/>
  <c r="S31" i="6"/>
  <c r="Q31" i="6"/>
  <c r="O31" i="6"/>
  <c r="M31" i="6"/>
  <c r="I31" i="6"/>
  <c r="G31" i="6"/>
  <c r="E31" i="6"/>
  <c r="C31" i="6"/>
  <c r="AW30" i="6"/>
  <c r="AU30" i="6"/>
  <c r="AS30" i="6"/>
  <c r="AQ30" i="6"/>
  <c r="AO30" i="6"/>
  <c r="AM30" i="6"/>
  <c r="AG30" i="6"/>
  <c r="AE30" i="6"/>
  <c r="AC30" i="6"/>
  <c r="AA30" i="6"/>
  <c r="Y30" i="6"/>
  <c r="AI30" i="6" s="1"/>
  <c r="S30" i="6"/>
  <c r="Q30" i="6"/>
  <c r="O30" i="6"/>
  <c r="M30" i="6"/>
  <c r="I30" i="6"/>
  <c r="G30" i="6"/>
  <c r="E30" i="6"/>
  <c r="C30" i="6"/>
  <c r="AW29" i="6"/>
  <c r="AU29" i="6"/>
  <c r="AS29" i="6"/>
  <c r="AQ29" i="6"/>
  <c r="AO29" i="6"/>
  <c r="AM29" i="6"/>
  <c r="AG29" i="6"/>
  <c r="AE29" i="6"/>
  <c r="AC29" i="6"/>
  <c r="AA29" i="6"/>
  <c r="Y29" i="6"/>
  <c r="S29" i="6"/>
  <c r="Q29" i="6"/>
  <c r="O29" i="6"/>
  <c r="M29" i="6"/>
  <c r="I29" i="6"/>
  <c r="G29" i="6"/>
  <c r="E29" i="6"/>
  <c r="C29" i="6"/>
  <c r="AW28" i="6"/>
  <c r="AU28" i="6"/>
  <c r="AS28" i="6"/>
  <c r="AQ28" i="6"/>
  <c r="AO28" i="6"/>
  <c r="AM28" i="6"/>
  <c r="AG28" i="6"/>
  <c r="AE28" i="6"/>
  <c r="AC28" i="6"/>
  <c r="AA28" i="6"/>
  <c r="Y28" i="6"/>
  <c r="AI28" i="6" s="1"/>
  <c r="S28" i="6"/>
  <c r="Q28" i="6"/>
  <c r="O28" i="6"/>
  <c r="M28" i="6"/>
  <c r="I28" i="6"/>
  <c r="G28" i="6"/>
  <c r="E28" i="6"/>
  <c r="C28" i="6"/>
  <c r="AW27" i="6"/>
  <c r="AU27" i="6"/>
  <c r="AS27" i="6"/>
  <c r="AQ27" i="6"/>
  <c r="AO27" i="6"/>
  <c r="AM27" i="6"/>
  <c r="AG27" i="6"/>
  <c r="AE27" i="6"/>
  <c r="AC27" i="6"/>
  <c r="AA27" i="6"/>
  <c r="Y27" i="6"/>
  <c r="AI27" i="6" s="1"/>
  <c r="S27" i="6"/>
  <c r="Q27" i="6"/>
  <c r="O27" i="6"/>
  <c r="M27" i="6"/>
  <c r="I27" i="6"/>
  <c r="G27" i="6"/>
  <c r="E27" i="6"/>
  <c r="C27" i="6"/>
  <c r="AW26" i="6"/>
  <c r="AU26" i="6"/>
  <c r="AS26" i="6"/>
  <c r="AQ26" i="6"/>
  <c r="AO26" i="6"/>
  <c r="AM26" i="6"/>
  <c r="AG26" i="6"/>
  <c r="AE26" i="6"/>
  <c r="AC26" i="6"/>
  <c r="AA26" i="6"/>
  <c r="Y26" i="6"/>
  <c r="S26" i="6"/>
  <c r="Q26" i="6"/>
  <c r="O26" i="6"/>
  <c r="M26" i="6"/>
  <c r="I26" i="6"/>
  <c r="G26" i="6"/>
  <c r="E26" i="6"/>
  <c r="C26" i="6"/>
  <c r="AW25" i="6"/>
  <c r="AU25" i="6"/>
  <c r="AS25" i="6"/>
  <c r="AQ25" i="6"/>
  <c r="AO25" i="6"/>
  <c r="AM25" i="6"/>
  <c r="AG25" i="6"/>
  <c r="AE25" i="6"/>
  <c r="AC25" i="6"/>
  <c r="AA25" i="6"/>
  <c r="Y25" i="6"/>
  <c r="AI25" i="6" s="1"/>
  <c r="S25" i="6"/>
  <c r="Q25" i="6"/>
  <c r="O25" i="6"/>
  <c r="M25" i="6"/>
  <c r="I25" i="6"/>
  <c r="G25" i="6"/>
  <c r="E25" i="6"/>
  <c r="C25" i="6"/>
  <c r="AW24" i="6"/>
  <c r="AU24" i="6"/>
  <c r="AS24" i="6"/>
  <c r="AQ24" i="6"/>
  <c r="AO24" i="6"/>
  <c r="AM24" i="6"/>
  <c r="AG24" i="6"/>
  <c r="AE24" i="6"/>
  <c r="AC24" i="6"/>
  <c r="AA24" i="6"/>
  <c r="Y24" i="6"/>
  <c r="S24" i="6"/>
  <c r="Q24" i="6"/>
  <c r="O24" i="6"/>
  <c r="M24" i="6"/>
  <c r="I24" i="6"/>
  <c r="G24" i="6"/>
  <c r="E24" i="6"/>
  <c r="C24" i="6"/>
  <c r="AW23" i="6"/>
  <c r="AU23" i="6"/>
  <c r="AS23" i="6"/>
  <c r="AQ23" i="6"/>
  <c r="AO23" i="6"/>
  <c r="AM23" i="6"/>
  <c r="AG23" i="6"/>
  <c r="AE23" i="6"/>
  <c r="AC23" i="6"/>
  <c r="AA23" i="6"/>
  <c r="Y23" i="6"/>
  <c r="S23" i="6"/>
  <c r="Q23" i="6"/>
  <c r="O23" i="6"/>
  <c r="M23" i="6"/>
  <c r="I23" i="6"/>
  <c r="G23" i="6"/>
  <c r="E23" i="6"/>
  <c r="C23" i="6"/>
  <c r="AW22" i="6"/>
  <c r="AU22" i="6"/>
  <c r="AS22" i="6"/>
  <c r="AQ22" i="6"/>
  <c r="AQ43" i="6" s="1"/>
  <c r="AO22" i="6"/>
  <c r="AM22" i="6"/>
  <c r="AG22" i="6"/>
  <c r="AE22" i="6"/>
  <c r="AC22" i="6"/>
  <c r="AA22" i="6"/>
  <c r="Y22" i="6"/>
  <c r="S22" i="6"/>
  <c r="S43" i="6" s="1"/>
  <c r="Q22" i="6"/>
  <c r="O22" i="6"/>
  <c r="M22" i="6"/>
  <c r="I22" i="6"/>
  <c r="G22" i="6"/>
  <c r="E22" i="6"/>
  <c r="C22" i="6"/>
  <c r="AW20" i="6"/>
  <c r="AU20" i="6"/>
  <c r="AS20" i="6"/>
  <c r="AQ20" i="6"/>
  <c r="AO20" i="6"/>
  <c r="AM20" i="6"/>
  <c r="AG20" i="6"/>
  <c r="AE20" i="6"/>
  <c r="AC20" i="6"/>
  <c r="AA20" i="6"/>
  <c r="Y20" i="6"/>
  <c r="S20" i="6"/>
  <c r="Q20" i="6"/>
  <c r="O20" i="6"/>
  <c r="M20" i="6"/>
  <c r="I20" i="6"/>
  <c r="G20" i="6"/>
  <c r="E20" i="6"/>
  <c r="C20" i="6"/>
  <c r="AW19" i="6"/>
  <c r="AU19" i="6"/>
  <c r="AS19" i="6"/>
  <c r="AQ19" i="6"/>
  <c r="AO19" i="6"/>
  <c r="AM19" i="6"/>
  <c r="AG19" i="6"/>
  <c r="AE19" i="6"/>
  <c r="AC19" i="6"/>
  <c r="AA19" i="6"/>
  <c r="Y19" i="6"/>
  <c r="AI19" i="6" s="1"/>
  <c r="S19" i="6"/>
  <c r="Q19" i="6"/>
  <c r="O19" i="6"/>
  <c r="M19" i="6"/>
  <c r="I19" i="6"/>
  <c r="G19" i="6"/>
  <c r="E19" i="6"/>
  <c r="C19" i="6"/>
  <c r="AW18" i="6"/>
  <c r="AU18" i="6"/>
  <c r="AS18" i="6"/>
  <c r="AQ18" i="6"/>
  <c r="AO18" i="6"/>
  <c r="AM18" i="6"/>
  <c r="AG18" i="6"/>
  <c r="AE18" i="6"/>
  <c r="AC18" i="6"/>
  <c r="AA18" i="6"/>
  <c r="Y18" i="6"/>
  <c r="AI18" i="6" s="1"/>
  <c r="S18" i="6"/>
  <c r="Q18" i="6"/>
  <c r="O18" i="6"/>
  <c r="M18" i="6"/>
  <c r="I18" i="6"/>
  <c r="G18" i="6"/>
  <c r="E18" i="6"/>
  <c r="C18" i="6"/>
  <c r="AW17" i="6"/>
  <c r="AU17" i="6"/>
  <c r="AS17" i="6"/>
  <c r="AQ17" i="6"/>
  <c r="AO17" i="6"/>
  <c r="AM17" i="6"/>
  <c r="AG17" i="6"/>
  <c r="AE17" i="6"/>
  <c r="AC17" i="6"/>
  <c r="AA17" i="6"/>
  <c r="Y17" i="6"/>
  <c r="S17" i="6"/>
  <c r="Q17" i="6"/>
  <c r="O17" i="6"/>
  <c r="M17" i="6"/>
  <c r="I17" i="6"/>
  <c r="G17" i="6"/>
  <c r="E17" i="6"/>
  <c r="C17" i="6"/>
  <c r="AW16" i="6"/>
  <c r="AU16" i="6"/>
  <c r="AS16" i="6"/>
  <c r="AQ16" i="6"/>
  <c r="AO16" i="6"/>
  <c r="AM16" i="6"/>
  <c r="AG16" i="6"/>
  <c r="AE16" i="6"/>
  <c r="AC16" i="6"/>
  <c r="AA16" i="6"/>
  <c r="Y16" i="6"/>
  <c r="AI16" i="6" s="1"/>
  <c r="S16" i="6"/>
  <c r="Q16" i="6"/>
  <c r="O16" i="6"/>
  <c r="M16" i="6"/>
  <c r="I16" i="6"/>
  <c r="G16" i="6"/>
  <c r="E16" i="6"/>
  <c r="C16" i="6"/>
  <c r="AW15" i="6"/>
  <c r="AU15" i="6"/>
  <c r="AS15" i="6"/>
  <c r="AQ15" i="6"/>
  <c r="AO15" i="6"/>
  <c r="AM15" i="6"/>
  <c r="AG15" i="6"/>
  <c r="AE15" i="6"/>
  <c r="AC15" i="6"/>
  <c r="AA15" i="6"/>
  <c r="Y15" i="6"/>
  <c r="S15" i="6"/>
  <c r="Q15" i="6"/>
  <c r="O15" i="6"/>
  <c r="M15" i="6"/>
  <c r="I15" i="6"/>
  <c r="G15" i="6"/>
  <c r="E15" i="6"/>
  <c r="C15" i="6"/>
  <c r="AW14" i="6"/>
  <c r="AU14" i="6"/>
  <c r="AS14" i="6"/>
  <c r="AQ14" i="6"/>
  <c r="AO14" i="6"/>
  <c r="AM14" i="6"/>
  <c r="AG14" i="6"/>
  <c r="AE14" i="6"/>
  <c r="AC14" i="6"/>
  <c r="AA14" i="6"/>
  <c r="Y14" i="6"/>
  <c r="S14" i="6"/>
  <c r="Q14" i="6"/>
  <c r="O14" i="6"/>
  <c r="M14" i="6"/>
  <c r="I14" i="6"/>
  <c r="G14" i="6"/>
  <c r="E14" i="6"/>
  <c r="C14" i="6"/>
  <c r="AW13" i="6"/>
  <c r="AU13" i="6"/>
  <c r="AS13" i="6"/>
  <c r="AQ13" i="6"/>
  <c r="AO13" i="6"/>
  <c r="AM13" i="6"/>
  <c r="AG13" i="6"/>
  <c r="AE13" i="6"/>
  <c r="AC13" i="6"/>
  <c r="AA13" i="6"/>
  <c r="Y13" i="6"/>
  <c r="AI13" i="6" s="1"/>
  <c r="S13" i="6"/>
  <c r="Q13" i="6"/>
  <c r="O13" i="6"/>
  <c r="M13" i="6"/>
  <c r="I13" i="6"/>
  <c r="G13" i="6"/>
  <c r="E13" i="6"/>
  <c r="C13" i="6"/>
  <c r="AW12" i="6"/>
  <c r="AU12" i="6"/>
  <c r="AS12" i="6"/>
  <c r="AQ12" i="6"/>
  <c r="AO12" i="6"/>
  <c r="AM12" i="6"/>
  <c r="AG12" i="6"/>
  <c r="AE12" i="6"/>
  <c r="AC12" i="6"/>
  <c r="AA12" i="6"/>
  <c r="Y12" i="6"/>
  <c r="S12" i="6"/>
  <c r="Q12" i="6"/>
  <c r="O12" i="6"/>
  <c r="M12" i="6"/>
  <c r="I12" i="6"/>
  <c r="G12" i="6"/>
  <c r="E12" i="6"/>
  <c r="C12" i="6"/>
  <c r="AW11" i="6"/>
  <c r="AU11" i="6"/>
  <c r="AS11" i="6"/>
  <c r="AQ11" i="6"/>
  <c r="AO11" i="6"/>
  <c r="AM11" i="6"/>
  <c r="AG11" i="6"/>
  <c r="AE11" i="6"/>
  <c r="AC11" i="6"/>
  <c r="AA11" i="6"/>
  <c r="Y11" i="6"/>
  <c r="S11" i="6"/>
  <c r="Q11" i="6"/>
  <c r="O11" i="6"/>
  <c r="M11" i="6"/>
  <c r="I11" i="6"/>
  <c r="G11" i="6"/>
  <c r="E11" i="6"/>
  <c r="C11" i="6"/>
  <c r="AW10" i="6"/>
  <c r="AU10" i="6"/>
  <c r="AS10" i="6"/>
  <c r="AQ10" i="6"/>
  <c r="AO10" i="6"/>
  <c r="AM10" i="6"/>
  <c r="AG10" i="6"/>
  <c r="AE10" i="6"/>
  <c r="AC10" i="6"/>
  <c r="AA10" i="6"/>
  <c r="Y10" i="6"/>
  <c r="AI10" i="6" s="1"/>
  <c r="S10" i="6"/>
  <c r="Q10" i="6"/>
  <c r="O10" i="6"/>
  <c r="M10" i="6"/>
  <c r="I10" i="6"/>
  <c r="G10" i="6"/>
  <c r="E10" i="6"/>
  <c r="C10" i="6"/>
  <c r="AW9" i="6"/>
  <c r="AU9" i="6"/>
  <c r="AS9" i="6"/>
  <c r="AQ9" i="6"/>
  <c r="AO9" i="6"/>
  <c r="AM9" i="6"/>
  <c r="AG9" i="6"/>
  <c r="AE9" i="6"/>
  <c r="AE21" i="6" s="1"/>
  <c r="AC9" i="6"/>
  <c r="AA9" i="6"/>
  <c r="Y9" i="6"/>
  <c r="S9" i="6"/>
  <c r="Q9" i="6"/>
  <c r="O9" i="6"/>
  <c r="M9" i="6"/>
  <c r="I9" i="6"/>
  <c r="I21" i="6" s="1"/>
  <c r="G9" i="6"/>
  <c r="E9" i="6"/>
  <c r="C9" i="6"/>
  <c r="AW56" i="5"/>
  <c r="AW57" i="5" s="1"/>
  <c r="AU56" i="5"/>
  <c r="AU57" i="5" s="1"/>
  <c r="AS56" i="5"/>
  <c r="AS57" i="5" s="1"/>
  <c r="AQ56" i="5"/>
  <c r="AQ57" i="5" s="1"/>
  <c r="AO56" i="5"/>
  <c r="AO57" i="5" s="1"/>
  <c r="AM56" i="5"/>
  <c r="AM57" i="5" s="1"/>
  <c r="AG56" i="5"/>
  <c r="AG57" i="5" s="1"/>
  <c r="AE56" i="5"/>
  <c r="AE57" i="5" s="1"/>
  <c r="AC56" i="5"/>
  <c r="AC57" i="5" s="1"/>
  <c r="AA56" i="5"/>
  <c r="AA57" i="5" s="1"/>
  <c r="Y56" i="5"/>
  <c r="S56" i="5"/>
  <c r="S57" i="5" s="1"/>
  <c r="Q56" i="5"/>
  <c r="Q57" i="5" s="1"/>
  <c r="O56" i="5"/>
  <c r="O57" i="5" s="1"/>
  <c r="M56" i="5"/>
  <c r="M57" i="5" s="1"/>
  <c r="J56" i="5"/>
  <c r="J57" i="5" s="1"/>
  <c r="J58" i="5" s="1"/>
  <c r="I56" i="5"/>
  <c r="I57" i="5" s="1"/>
  <c r="H56" i="5"/>
  <c r="H57" i="5" s="1"/>
  <c r="H58" i="5" s="1"/>
  <c r="G56" i="5"/>
  <c r="G57" i="5" s="1"/>
  <c r="F56" i="5"/>
  <c r="F57" i="5" s="1"/>
  <c r="F58" i="5" s="1"/>
  <c r="E56" i="5"/>
  <c r="E57" i="5" s="1"/>
  <c r="D56" i="5"/>
  <c r="D57" i="5" s="1"/>
  <c r="C56" i="5"/>
  <c r="AW54" i="5"/>
  <c r="AU54" i="5"/>
  <c r="AS54" i="5"/>
  <c r="AQ54" i="5"/>
  <c r="AO54" i="5"/>
  <c r="AM54" i="5"/>
  <c r="AG54" i="5"/>
  <c r="AE54" i="5"/>
  <c r="AC54" i="5"/>
  <c r="AA54" i="5"/>
  <c r="Y54" i="5"/>
  <c r="S54" i="5"/>
  <c r="Q54" i="5"/>
  <c r="O54" i="5"/>
  <c r="M54" i="5"/>
  <c r="I54" i="5"/>
  <c r="G54" i="5"/>
  <c r="E54" i="5"/>
  <c r="C54" i="5"/>
  <c r="AW53" i="5"/>
  <c r="AU53" i="5"/>
  <c r="AS53" i="5"/>
  <c r="AQ53" i="5"/>
  <c r="AO53" i="5"/>
  <c r="AM53" i="5"/>
  <c r="AG53" i="5"/>
  <c r="AE53" i="5"/>
  <c r="AC53" i="5"/>
  <c r="AA53" i="5"/>
  <c r="Y53" i="5"/>
  <c r="AI53" i="5" s="1"/>
  <c r="S53" i="5"/>
  <c r="Q53" i="5"/>
  <c r="O53" i="5"/>
  <c r="M53" i="5"/>
  <c r="I53" i="5"/>
  <c r="G53" i="5"/>
  <c r="E53" i="5"/>
  <c r="AW52" i="5"/>
  <c r="AW55" i="5" s="1"/>
  <c r="AU52" i="5"/>
  <c r="AS52" i="5"/>
  <c r="AQ52" i="5"/>
  <c r="AO52" i="5"/>
  <c r="AM52" i="5"/>
  <c r="AG52" i="5"/>
  <c r="AE52" i="5"/>
  <c r="AE55" i="5" s="1"/>
  <c r="AC52" i="5"/>
  <c r="AC55" i="5" s="1"/>
  <c r="AA52" i="5"/>
  <c r="Y52" i="5"/>
  <c r="S52" i="5"/>
  <c r="Q52" i="5"/>
  <c r="O52" i="5"/>
  <c r="M52" i="5"/>
  <c r="I52" i="5"/>
  <c r="I55" i="5" s="1"/>
  <c r="G52" i="5"/>
  <c r="G55" i="5" s="1"/>
  <c r="E52" i="5"/>
  <c r="C52" i="5"/>
  <c r="AW50" i="5"/>
  <c r="AU50" i="5"/>
  <c r="AS50" i="5"/>
  <c r="AQ50" i="5"/>
  <c r="AO50" i="5"/>
  <c r="AM50" i="5"/>
  <c r="AG50" i="5"/>
  <c r="AE50" i="5"/>
  <c r="AC50" i="5"/>
  <c r="AA50" i="5"/>
  <c r="Y50" i="5"/>
  <c r="S50" i="5"/>
  <c r="Q50" i="5"/>
  <c r="O50" i="5"/>
  <c r="M50" i="5"/>
  <c r="I50" i="5"/>
  <c r="G50" i="5"/>
  <c r="E50" i="5"/>
  <c r="C50" i="5"/>
  <c r="AW49" i="5"/>
  <c r="AU49" i="5"/>
  <c r="AS49" i="5"/>
  <c r="AQ49" i="5"/>
  <c r="AO49" i="5"/>
  <c r="AM49" i="5"/>
  <c r="AG49" i="5"/>
  <c r="AE49" i="5"/>
  <c r="AC49" i="5"/>
  <c r="AA49" i="5"/>
  <c r="Y49" i="5"/>
  <c r="AI49" i="5" s="1"/>
  <c r="S49" i="5"/>
  <c r="Q49" i="5"/>
  <c r="O49" i="5"/>
  <c r="M49" i="5"/>
  <c r="I49" i="5"/>
  <c r="G49" i="5"/>
  <c r="E49" i="5"/>
  <c r="C49" i="5"/>
  <c r="AW48" i="5"/>
  <c r="AU48" i="5"/>
  <c r="AS48" i="5"/>
  <c r="AQ48" i="5"/>
  <c r="AO48" i="5"/>
  <c r="AM48" i="5"/>
  <c r="AG48" i="5"/>
  <c r="AE48" i="5"/>
  <c r="AC48" i="5"/>
  <c r="AA48" i="5"/>
  <c r="Y48" i="5"/>
  <c r="S48" i="5"/>
  <c r="Q48" i="5"/>
  <c r="O48" i="5"/>
  <c r="M48" i="5"/>
  <c r="I48" i="5"/>
  <c r="G48" i="5"/>
  <c r="E48" i="5"/>
  <c r="C48" i="5"/>
  <c r="AW47" i="5"/>
  <c r="AW51" i="5" s="1"/>
  <c r="AU47" i="5"/>
  <c r="AS47" i="5"/>
  <c r="AQ47" i="5"/>
  <c r="AQ51" i="5" s="1"/>
  <c r="AO47" i="5"/>
  <c r="AO51" i="5" s="1"/>
  <c r="AM47" i="5"/>
  <c r="AG47" i="5"/>
  <c r="AE47" i="5"/>
  <c r="AC47" i="5"/>
  <c r="AC51" i="5" s="1"/>
  <c r="AA47" i="5"/>
  <c r="Y47" i="5"/>
  <c r="S47" i="5"/>
  <c r="S51" i="5" s="1"/>
  <c r="Q47" i="5"/>
  <c r="Q51" i="5" s="1"/>
  <c r="O47" i="5"/>
  <c r="M47" i="5"/>
  <c r="I47" i="5"/>
  <c r="G47" i="5"/>
  <c r="G51" i="5" s="1"/>
  <c r="E47" i="5"/>
  <c r="C47" i="5"/>
  <c r="AW45" i="5"/>
  <c r="AW46" i="5" s="1"/>
  <c r="AU45" i="5"/>
  <c r="AU46" i="5" s="1"/>
  <c r="AS45" i="5"/>
  <c r="AS46" i="5" s="1"/>
  <c r="AQ45" i="5"/>
  <c r="AQ46" i="5" s="1"/>
  <c r="AO45" i="5"/>
  <c r="AO46" i="5" s="1"/>
  <c r="AM45" i="5"/>
  <c r="AM46" i="5" s="1"/>
  <c r="AG45" i="5"/>
  <c r="AG46" i="5" s="1"/>
  <c r="AE45" i="5"/>
  <c r="AE46" i="5" s="1"/>
  <c r="AC45" i="5"/>
  <c r="AC46" i="5" s="1"/>
  <c r="AA45" i="5"/>
  <c r="AA46" i="5" s="1"/>
  <c r="Y45" i="5"/>
  <c r="S45" i="5"/>
  <c r="S46" i="5" s="1"/>
  <c r="Q45" i="5"/>
  <c r="Q46" i="5" s="1"/>
  <c r="O45" i="5"/>
  <c r="O46" i="5" s="1"/>
  <c r="M45" i="5"/>
  <c r="M46" i="5" s="1"/>
  <c r="I45" i="5"/>
  <c r="I46" i="5" s="1"/>
  <c r="G45" i="5"/>
  <c r="G46" i="5" s="1"/>
  <c r="E45" i="5"/>
  <c r="E46" i="5" s="1"/>
  <c r="C45" i="5"/>
  <c r="AW42" i="5"/>
  <c r="AU42" i="5"/>
  <c r="AS42" i="5"/>
  <c r="AQ42" i="5"/>
  <c r="AO42" i="5"/>
  <c r="AM42" i="5"/>
  <c r="AG42" i="5"/>
  <c r="AE42" i="5"/>
  <c r="AC42" i="5"/>
  <c r="AA42" i="5"/>
  <c r="Y42" i="5"/>
  <c r="S42" i="5"/>
  <c r="Q42" i="5"/>
  <c r="O42" i="5"/>
  <c r="M42" i="5"/>
  <c r="I42" i="5"/>
  <c r="G42" i="5"/>
  <c r="E42" i="5"/>
  <c r="C42" i="5"/>
  <c r="AW41" i="5"/>
  <c r="AU41" i="5"/>
  <c r="AS41" i="5"/>
  <c r="AQ41" i="5"/>
  <c r="AO41" i="5"/>
  <c r="AM41" i="5"/>
  <c r="AG41" i="5"/>
  <c r="AE41" i="5"/>
  <c r="AC41" i="5"/>
  <c r="AA41" i="5"/>
  <c r="Y41" i="5"/>
  <c r="AI41" i="5" s="1"/>
  <c r="S41" i="5"/>
  <c r="Q41" i="5"/>
  <c r="O41" i="5"/>
  <c r="M41" i="5"/>
  <c r="I41" i="5"/>
  <c r="G41" i="5"/>
  <c r="E41" i="5"/>
  <c r="C41" i="5"/>
  <c r="AW40" i="5"/>
  <c r="AU40" i="5"/>
  <c r="AS40" i="5"/>
  <c r="AQ40" i="5"/>
  <c r="AO40" i="5"/>
  <c r="AM40" i="5"/>
  <c r="AG40" i="5"/>
  <c r="AE40" i="5"/>
  <c r="AC40" i="5"/>
  <c r="AA40" i="5"/>
  <c r="Y40" i="5"/>
  <c r="S40" i="5"/>
  <c r="Q40" i="5"/>
  <c r="O40" i="5"/>
  <c r="M40" i="5"/>
  <c r="I40" i="5"/>
  <c r="G40" i="5"/>
  <c r="E40" i="5"/>
  <c r="C40" i="5"/>
  <c r="AW39" i="5"/>
  <c r="AU39" i="5"/>
  <c r="AS39" i="5"/>
  <c r="AQ39" i="5"/>
  <c r="AO39" i="5"/>
  <c r="AM39" i="5"/>
  <c r="AG39" i="5"/>
  <c r="AE39" i="5"/>
  <c r="AC39" i="5"/>
  <c r="AA39" i="5"/>
  <c r="Y39" i="5"/>
  <c r="S39" i="5"/>
  <c r="Q39" i="5"/>
  <c r="O39" i="5"/>
  <c r="M39" i="5"/>
  <c r="I39" i="5"/>
  <c r="G39" i="5"/>
  <c r="E39" i="5"/>
  <c r="C39" i="5"/>
  <c r="AW38" i="5"/>
  <c r="AU38" i="5"/>
  <c r="AS38" i="5"/>
  <c r="AQ38" i="5"/>
  <c r="AO38" i="5"/>
  <c r="AM38" i="5"/>
  <c r="AG38" i="5"/>
  <c r="AE38" i="5"/>
  <c r="AC38" i="5"/>
  <c r="AA38" i="5"/>
  <c r="Y38" i="5"/>
  <c r="AI38" i="5" s="1"/>
  <c r="S38" i="5"/>
  <c r="Q38" i="5"/>
  <c r="O38" i="5"/>
  <c r="M38" i="5"/>
  <c r="I38" i="5"/>
  <c r="G38" i="5"/>
  <c r="E38" i="5"/>
  <c r="C38" i="5"/>
  <c r="AW37" i="5"/>
  <c r="AU37" i="5"/>
  <c r="AS37" i="5"/>
  <c r="AQ37" i="5"/>
  <c r="AO37" i="5"/>
  <c r="AM37" i="5"/>
  <c r="AG37" i="5"/>
  <c r="AE37" i="5"/>
  <c r="AC37" i="5"/>
  <c r="AA37" i="5"/>
  <c r="Y37" i="5"/>
  <c r="S37" i="5"/>
  <c r="Q37" i="5"/>
  <c r="O37" i="5"/>
  <c r="M37" i="5"/>
  <c r="I37" i="5"/>
  <c r="G37" i="5"/>
  <c r="E37" i="5"/>
  <c r="C37" i="5"/>
  <c r="AW36" i="5"/>
  <c r="AU36" i="5"/>
  <c r="AS36" i="5"/>
  <c r="AQ36" i="5"/>
  <c r="AO36" i="5"/>
  <c r="AM36" i="5"/>
  <c r="AG36" i="5"/>
  <c r="AE36" i="5"/>
  <c r="AC36" i="5"/>
  <c r="AA36" i="5"/>
  <c r="Y36" i="5"/>
  <c r="S36" i="5"/>
  <c r="Q36" i="5"/>
  <c r="O36" i="5"/>
  <c r="M36" i="5"/>
  <c r="I36" i="5"/>
  <c r="G36" i="5"/>
  <c r="E36" i="5"/>
  <c r="C36" i="5"/>
  <c r="AW35" i="5"/>
  <c r="AU35" i="5"/>
  <c r="AS35" i="5"/>
  <c r="AQ35" i="5"/>
  <c r="AO35" i="5"/>
  <c r="AM35" i="5"/>
  <c r="AG35" i="5"/>
  <c r="AE35" i="5"/>
  <c r="AC35" i="5"/>
  <c r="AA35" i="5"/>
  <c r="Y35" i="5"/>
  <c r="S35" i="5"/>
  <c r="Q35" i="5"/>
  <c r="O35" i="5"/>
  <c r="M35" i="5"/>
  <c r="I35" i="5"/>
  <c r="G35" i="5"/>
  <c r="E35" i="5"/>
  <c r="C35" i="5"/>
  <c r="AW34" i="5"/>
  <c r="AU34" i="5"/>
  <c r="AS34" i="5"/>
  <c r="AQ34" i="5"/>
  <c r="AO34" i="5"/>
  <c r="AM34" i="5"/>
  <c r="AG34" i="5"/>
  <c r="AE34" i="5"/>
  <c r="AC34" i="5"/>
  <c r="AA34" i="5"/>
  <c r="Y34" i="5"/>
  <c r="S34" i="5"/>
  <c r="Q34" i="5"/>
  <c r="O34" i="5"/>
  <c r="M34" i="5"/>
  <c r="I34" i="5"/>
  <c r="G34" i="5"/>
  <c r="E34" i="5"/>
  <c r="C34" i="5"/>
  <c r="AW33" i="5"/>
  <c r="AU33" i="5"/>
  <c r="AS33" i="5"/>
  <c r="AQ33" i="5"/>
  <c r="AO33" i="5"/>
  <c r="AM33" i="5"/>
  <c r="AG33" i="5"/>
  <c r="AE33" i="5"/>
  <c r="AC33" i="5"/>
  <c r="AA33" i="5"/>
  <c r="Y33" i="5"/>
  <c r="AI33" i="5" s="1"/>
  <c r="S33" i="5"/>
  <c r="Q33" i="5"/>
  <c r="O33" i="5"/>
  <c r="M33" i="5"/>
  <c r="I33" i="5"/>
  <c r="G33" i="5"/>
  <c r="E33" i="5"/>
  <c r="C33" i="5"/>
  <c r="AW32" i="5"/>
  <c r="AU32" i="5"/>
  <c r="AS32" i="5"/>
  <c r="AQ32" i="5"/>
  <c r="AO32" i="5"/>
  <c r="AM32" i="5"/>
  <c r="AG32" i="5"/>
  <c r="AE32" i="5"/>
  <c r="AC32" i="5"/>
  <c r="AA32" i="5"/>
  <c r="Y32" i="5"/>
  <c r="S32" i="5"/>
  <c r="Q32" i="5"/>
  <c r="O32" i="5"/>
  <c r="M32" i="5"/>
  <c r="I32" i="5"/>
  <c r="G32" i="5"/>
  <c r="E32" i="5"/>
  <c r="C32" i="5"/>
  <c r="AW31" i="5"/>
  <c r="AU31" i="5"/>
  <c r="AS31" i="5"/>
  <c r="AQ31" i="5"/>
  <c r="AO31" i="5"/>
  <c r="AM31" i="5"/>
  <c r="AG31" i="5"/>
  <c r="AE31" i="5"/>
  <c r="AC31" i="5"/>
  <c r="AA31" i="5"/>
  <c r="Y31" i="5"/>
  <c r="S31" i="5"/>
  <c r="Q31" i="5"/>
  <c r="O31" i="5"/>
  <c r="M31" i="5"/>
  <c r="I31" i="5"/>
  <c r="G31" i="5"/>
  <c r="E31" i="5"/>
  <c r="C31" i="5"/>
  <c r="AW30" i="5"/>
  <c r="AU30" i="5"/>
  <c r="AS30" i="5"/>
  <c r="AQ30" i="5"/>
  <c r="AO30" i="5"/>
  <c r="AM30" i="5"/>
  <c r="AG30" i="5"/>
  <c r="AE30" i="5"/>
  <c r="AC30" i="5"/>
  <c r="AA30" i="5"/>
  <c r="Y30" i="5"/>
  <c r="AI30" i="5" s="1"/>
  <c r="S30" i="5"/>
  <c r="Q30" i="5"/>
  <c r="O30" i="5"/>
  <c r="M30" i="5"/>
  <c r="I30" i="5"/>
  <c r="G30" i="5"/>
  <c r="E30" i="5"/>
  <c r="C30" i="5"/>
  <c r="AW29" i="5"/>
  <c r="AU29" i="5"/>
  <c r="AS29" i="5"/>
  <c r="AQ29" i="5"/>
  <c r="AO29" i="5"/>
  <c r="AM29" i="5"/>
  <c r="AG29" i="5"/>
  <c r="AE29" i="5"/>
  <c r="AC29" i="5"/>
  <c r="AA29" i="5"/>
  <c r="Y29" i="5"/>
  <c r="S29" i="5"/>
  <c r="Q29" i="5"/>
  <c r="O29" i="5"/>
  <c r="M29" i="5"/>
  <c r="I29" i="5"/>
  <c r="G29" i="5"/>
  <c r="E29" i="5"/>
  <c r="C29" i="5"/>
  <c r="AW28" i="5"/>
  <c r="AU28" i="5"/>
  <c r="AS28" i="5"/>
  <c r="AQ28" i="5"/>
  <c r="AO28" i="5"/>
  <c r="AM28" i="5"/>
  <c r="AG28" i="5"/>
  <c r="AE28" i="5"/>
  <c r="AC28" i="5"/>
  <c r="AA28" i="5"/>
  <c r="Y28" i="5"/>
  <c r="S28" i="5"/>
  <c r="Q28" i="5"/>
  <c r="O28" i="5"/>
  <c r="M28" i="5"/>
  <c r="I28" i="5"/>
  <c r="G28" i="5"/>
  <c r="E28" i="5"/>
  <c r="C28" i="5"/>
  <c r="AW27" i="5"/>
  <c r="AU27" i="5"/>
  <c r="AS27" i="5"/>
  <c r="AQ27" i="5"/>
  <c r="AO27" i="5"/>
  <c r="AM27" i="5"/>
  <c r="AG27" i="5"/>
  <c r="AE27" i="5"/>
  <c r="AC27" i="5"/>
  <c r="AA27" i="5"/>
  <c r="Y27" i="5"/>
  <c r="S27" i="5"/>
  <c r="Q27" i="5"/>
  <c r="O27" i="5"/>
  <c r="M27" i="5"/>
  <c r="I27" i="5"/>
  <c r="G27" i="5"/>
  <c r="E27" i="5"/>
  <c r="C27" i="5"/>
  <c r="AW26" i="5"/>
  <c r="AU26" i="5"/>
  <c r="AS26" i="5"/>
  <c r="AQ26" i="5"/>
  <c r="AO26" i="5"/>
  <c r="AM26" i="5"/>
  <c r="AG26" i="5"/>
  <c r="AE26" i="5"/>
  <c r="AC26" i="5"/>
  <c r="AA26" i="5"/>
  <c r="Y26" i="5"/>
  <c r="S26" i="5"/>
  <c r="Q26" i="5"/>
  <c r="O26" i="5"/>
  <c r="M26" i="5"/>
  <c r="I26" i="5"/>
  <c r="G26" i="5"/>
  <c r="E26" i="5"/>
  <c r="C26" i="5"/>
  <c r="AW25" i="5"/>
  <c r="AU25" i="5"/>
  <c r="AS25" i="5"/>
  <c r="AQ25" i="5"/>
  <c r="AO25" i="5"/>
  <c r="AM25" i="5"/>
  <c r="AG25" i="5"/>
  <c r="AE25" i="5"/>
  <c r="AC25" i="5"/>
  <c r="AA25" i="5"/>
  <c r="Y25" i="5"/>
  <c r="AI25" i="5" s="1"/>
  <c r="S25" i="5"/>
  <c r="Q25" i="5"/>
  <c r="O25" i="5"/>
  <c r="M25" i="5"/>
  <c r="I25" i="5"/>
  <c r="G25" i="5"/>
  <c r="E25" i="5"/>
  <c r="C25" i="5"/>
  <c r="AW24" i="5"/>
  <c r="AU24" i="5"/>
  <c r="AS24" i="5"/>
  <c r="AQ24" i="5"/>
  <c r="AO24" i="5"/>
  <c r="AM24" i="5"/>
  <c r="AG24" i="5"/>
  <c r="AE24" i="5"/>
  <c r="AC24" i="5"/>
  <c r="AA24" i="5"/>
  <c r="Y24" i="5"/>
  <c r="S24" i="5"/>
  <c r="Q24" i="5"/>
  <c r="O24" i="5"/>
  <c r="M24" i="5"/>
  <c r="I24" i="5"/>
  <c r="G24" i="5"/>
  <c r="E24" i="5"/>
  <c r="C24" i="5"/>
  <c r="AW23" i="5"/>
  <c r="AU23" i="5"/>
  <c r="AS23" i="5"/>
  <c r="AQ23" i="5"/>
  <c r="AO23" i="5"/>
  <c r="AM23" i="5"/>
  <c r="AG23" i="5"/>
  <c r="AE23" i="5"/>
  <c r="AC23" i="5"/>
  <c r="AA23" i="5"/>
  <c r="Y23" i="5"/>
  <c r="S23" i="5"/>
  <c r="Q23" i="5"/>
  <c r="O23" i="5"/>
  <c r="M23" i="5"/>
  <c r="I23" i="5"/>
  <c r="G23" i="5"/>
  <c r="E23" i="5"/>
  <c r="C23" i="5"/>
  <c r="AW22" i="5"/>
  <c r="AU22" i="5"/>
  <c r="AS22" i="5"/>
  <c r="AS43" i="5" s="1"/>
  <c r="AQ22" i="5"/>
  <c r="AO22" i="5"/>
  <c r="AM22" i="5"/>
  <c r="AG22" i="5"/>
  <c r="AE22" i="5"/>
  <c r="AC22" i="5"/>
  <c r="AA22" i="5"/>
  <c r="Y22" i="5"/>
  <c r="S22" i="5"/>
  <c r="Q22" i="5"/>
  <c r="O22" i="5"/>
  <c r="M22" i="5"/>
  <c r="I22" i="5"/>
  <c r="G22" i="5"/>
  <c r="E22" i="5"/>
  <c r="C22" i="5"/>
  <c r="AW20" i="5"/>
  <c r="AU20" i="5"/>
  <c r="AS20" i="5"/>
  <c r="AQ20" i="5"/>
  <c r="AO20" i="5"/>
  <c r="AM20" i="5"/>
  <c r="AG20" i="5"/>
  <c r="AE20" i="5"/>
  <c r="AC20" i="5"/>
  <c r="AA20" i="5"/>
  <c r="Y20" i="5"/>
  <c r="S20" i="5"/>
  <c r="Q20" i="5"/>
  <c r="O20" i="5"/>
  <c r="M20" i="5"/>
  <c r="I20" i="5"/>
  <c r="G20" i="5"/>
  <c r="E20" i="5"/>
  <c r="C20" i="5"/>
  <c r="AW19" i="5"/>
  <c r="AU19" i="5"/>
  <c r="AS19" i="5"/>
  <c r="AQ19" i="5"/>
  <c r="AO19" i="5"/>
  <c r="AM19" i="5"/>
  <c r="AG19" i="5"/>
  <c r="AE19" i="5"/>
  <c r="AC19" i="5"/>
  <c r="AA19" i="5"/>
  <c r="Y19" i="5"/>
  <c r="S19" i="5"/>
  <c r="Q19" i="5"/>
  <c r="O19" i="5"/>
  <c r="M19" i="5"/>
  <c r="I19" i="5"/>
  <c r="G19" i="5"/>
  <c r="E19" i="5"/>
  <c r="C19" i="5"/>
  <c r="AW18" i="5"/>
  <c r="AU18" i="5"/>
  <c r="AS18" i="5"/>
  <c r="AQ18" i="5"/>
  <c r="AO18" i="5"/>
  <c r="AM18" i="5"/>
  <c r="AG18" i="5"/>
  <c r="AE18" i="5"/>
  <c r="AC18" i="5"/>
  <c r="AA18" i="5"/>
  <c r="Y18" i="5"/>
  <c r="S18" i="5"/>
  <c r="Q18" i="5"/>
  <c r="O18" i="5"/>
  <c r="M18" i="5"/>
  <c r="I18" i="5"/>
  <c r="G18" i="5"/>
  <c r="E18" i="5"/>
  <c r="C18" i="5"/>
  <c r="AW17" i="5"/>
  <c r="AU17" i="5"/>
  <c r="AS17" i="5"/>
  <c r="AQ17" i="5"/>
  <c r="AO17" i="5"/>
  <c r="AM17" i="5"/>
  <c r="AG17" i="5"/>
  <c r="AE17" i="5"/>
  <c r="AC17" i="5"/>
  <c r="AA17" i="5"/>
  <c r="Y17" i="5"/>
  <c r="S17" i="5"/>
  <c r="Q17" i="5"/>
  <c r="O17" i="5"/>
  <c r="M17" i="5"/>
  <c r="I17" i="5"/>
  <c r="G17" i="5"/>
  <c r="E17" i="5"/>
  <c r="C17" i="5"/>
  <c r="AW16" i="5"/>
  <c r="AU16" i="5"/>
  <c r="AS16" i="5"/>
  <c r="AQ16" i="5"/>
  <c r="AO16" i="5"/>
  <c r="AM16" i="5"/>
  <c r="AG16" i="5"/>
  <c r="AE16" i="5"/>
  <c r="AC16" i="5"/>
  <c r="AA16" i="5"/>
  <c r="Y16" i="5"/>
  <c r="AI16" i="5" s="1"/>
  <c r="S16" i="5"/>
  <c r="Q16" i="5"/>
  <c r="O16" i="5"/>
  <c r="M16" i="5"/>
  <c r="I16" i="5"/>
  <c r="G16" i="5"/>
  <c r="E16" i="5"/>
  <c r="C16" i="5"/>
  <c r="AW15" i="5"/>
  <c r="AU15" i="5"/>
  <c r="AS15" i="5"/>
  <c r="AQ15" i="5"/>
  <c r="AO15" i="5"/>
  <c r="AM15" i="5"/>
  <c r="AG15" i="5"/>
  <c r="AE15" i="5"/>
  <c r="AC15" i="5"/>
  <c r="AA15" i="5"/>
  <c r="Y15" i="5"/>
  <c r="S15" i="5"/>
  <c r="Q15" i="5"/>
  <c r="O15" i="5"/>
  <c r="M15" i="5"/>
  <c r="I15" i="5"/>
  <c r="G15" i="5"/>
  <c r="E15" i="5"/>
  <c r="C15" i="5"/>
  <c r="AW14" i="5"/>
  <c r="AU14" i="5"/>
  <c r="AS14" i="5"/>
  <c r="AQ14" i="5"/>
  <c r="AO14" i="5"/>
  <c r="AM14" i="5"/>
  <c r="AG14" i="5"/>
  <c r="AE14" i="5"/>
  <c r="AC14" i="5"/>
  <c r="AA14" i="5"/>
  <c r="Y14" i="5"/>
  <c r="S14" i="5"/>
  <c r="Q14" i="5"/>
  <c r="O14" i="5"/>
  <c r="M14" i="5"/>
  <c r="I14" i="5"/>
  <c r="G14" i="5"/>
  <c r="E14" i="5"/>
  <c r="C14" i="5"/>
  <c r="AW13" i="5"/>
  <c r="AU13" i="5"/>
  <c r="AS13" i="5"/>
  <c r="AQ13" i="5"/>
  <c r="AO13" i="5"/>
  <c r="AM13" i="5"/>
  <c r="AG13" i="5"/>
  <c r="AE13" i="5"/>
  <c r="AC13" i="5"/>
  <c r="AA13" i="5"/>
  <c r="Y13" i="5"/>
  <c r="AI13" i="5" s="1"/>
  <c r="S13" i="5"/>
  <c r="Q13" i="5"/>
  <c r="O13" i="5"/>
  <c r="M13" i="5"/>
  <c r="I13" i="5"/>
  <c r="G13" i="5"/>
  <c r="E13" i="5"/>
  <c r="C13" i="5"/>
  <c r="AW12" i="5"/>
  <c r="AU12" i="5"/>
  <c r="AS12" i="5"/>
  <c r="AQ12" i="5"/>
  <c r="AO12" i="5"/>
  <c r="AM12" i="5"/>
  <c r="AG12" i="5"/>
  <c r="AE12" i="5"/>
  <c r="AC12" i="5"/>
  <c r="AA12" i="5"/>
  <c r="Y12" i="5"/>
  <c r="S12" i="5"/>
  <c r="Q12" i="5"/>
  <c r="O12" i="5"/>
  <c r="M12" i="5"/>
  <c r="I12" i="5"/>
  <c r="G12" i="5"/>
  <c r="E12" i="5"/>
  <c r="C12" i="5"/>
  <c r="AW11" i="5"/>
  <c r="AU11" i="5"/>
  <c r="AS11" i="5"/>
  <c r="AQ11" i="5"/>
  <c r="AO11" i="5"/>
  <c r="AM11" i="5"/>
  <c r="AG11" i="5"/>
  <c r="AE11" i="5"/>
  <c r="AC11" i="5"/>
  <c r="AA11" i="5"/>
  <c r="Y11" i="5"/>
  <c r="S11" i="5"/>
  <c r="Q11" i="5"/>
  <c r="O11" i="5"/>
  <c r="M11" i="5"/>
  <c r="I11" i="5"/>
  <c r="G11" i="5"/>
  <c r="E11" i="5"/>
  <c r="C11" i="5"/>
  <c r="AW10" i="5"/>
  <c r="AU10" i="5"/>
  <c r="AS10" i="5"/>
  <c r="AQ10" i="5"/>
  <c r="AO10" i="5"/>
  <c r="AM10" i="5"/>
  <c r="AG10" i="5"/>
  <c r="AE10" i="5"/>
  <c r="AC10" i="5"/>
  <c r="AA10" i="5"/>
  <c r="Y10" i="5"/>
  <c r="S10" i="5"/>
  <c r="Q10" i="5"/>
  <c r="O10" i="5"/>
  <c r="M10" i="5"/>
  <c r="I10" i="5"/>
  <c r="G10" i="5"/>
  <c r="E10" i="5"/>
  <c r="C10" i="5"/>
  <c r="AW9" i="5"/>
  <c r="AU9" i="5"/>
  <c r="AS9" i="5"/>
  <c r="AQ9" i="5"/>
  <c r="AO9" i="5"/>
  <c r="AM9" i="5"/>
  <c r="AG9" i="5"/>
  <c r="AG21" i="5" s="1"/>
  <c r="AE9" i="5"/>
  <c r="AC9" i="5"/>
  <c r="AA9" i="5"/>
  <c r="Y9" i="5"/>
  <c r="S9" i="5"/>
  <c r="Q9" i="5"/>
  <c r="O9" i="5"/>
  <c r="M9" i="5"/>
  <c r="M21" i="5" s="1"/>
  <c r="I9" i="5"/>
  <c r="G9" i="5"/>
  <c r="E9" i="5"/>
  <c r="C9" i="5"/>
  <c r="AW56" i="4"/>
  <c r="AW57" i="4" s="1"/>
  <c r="AU56" i="4"/>
  <c r="AU57" i="4" s="1"/>
  <c r="AS56" i="4"/>
  <c r="AS57" i="4" s="1"/>
  <c r="AQ56" i="4"/>
  <c r="AQ57" i="4" s="1"/>
  <c r="AO56" i="4"/>
  <c r="AO57" i="4" s="1"/>
  <c r="AM56" i="4"/>
  <c r="AM57" i="4" s="1"/>
  <c r="AG56" i="4"/>
  <c r="AG57" i="4" s="1"/>
  <c r="AE56" i="4"/>
  <c r="AE57" i="4" s="1"/>
  <c r="AC56" i="4"/>
  <c r="AC57" i="4" s="1"/>
  <c r="AA56" i="4"/>
  <c r="AA57" i="4" s="1"/>
  <c r="Y56" i="4"/>
  <c r="S56" i="4"/>
  <c r="S57" i="4" s="1"/>
  <c r="Q56" i="4"/>
  <c r="Q57" i="4" s="1"/>
  <c r="O56" i="4"/>
  <c r="O57" i="4" s="1"/>
  <c r="M56" i="4"/>
  <c r="M57" i="4" s="1"/>
  <c r="J56" i="4"/>
  <c r="J57" i="4" s="1"/>
  <c r="J58" i="4" s="1"/>
  <c r="I56" i="4"/>
  <c r="I57" i="4" s="1"/>
  <c r="H56" i="4"/>
  <c r="H57" i="4" s="1"/>
  <c r="H58" i="4" s="1"/>
  <c r="G56" i="4"/>
  <c r="G57" i="4" s="1"/>
  <c r="F56" i="4"/>
  <c r="F57" i="4" s="1"/>
  <c r="F58" i="4" s="1"/>
  <c r="E56" i="4"/>
  <c r="E57" i="4" s="1"/>
  <c r="D56" i="4"/>
  <c r="D57" i="4" s="1"/>
  <c r="C56" i="4"/>
  <c r="AW54" i="4"/>
  <c r="AU54" i="4"/>
  <c r="AS54" i="4"/>
  <c r="AQ54" i="4"/>
  <c r="AO54" i="4"/>
  <c r="AM54" i="4"/>
  <c r="AG54" i="4"/>
  <c r="AE54" i="4"/>
  <c r="AC54" i="4"/>
  <c r="AA54" i="4"/>
  <c r="Y54" i="4"/>
  <c r="S54" i="4"/>
  <c r="Q54" i="4"/>
  <c r="O54" i="4"/>
  <c r="M54" i="4"/>
  <c r="I54" i="4"/>
  <c r="G54" i="4"/>
  <c r="E54" i="4"/>
  <c r="C54" i="4"/>
  <c r="AW53" i="4"/>
  <c r="AU53" i="4"/>
  <c r="AS53" i="4"/>
  <c r="AQ53" i="4"/>
  <c r="AO53" i="4"/>
  <c r="AM53" i="4"/>
  <c r="AG53" i="4"/>
  <c r="AE53" i="4"/>
  <c r="AC53" i="4"/>
  <c r="AA53" i="4"/>
  <c r="Y53" i="4"/>
  <c r="S53" i="4"/>
  <c r="Q53" i="4"/>
  <c r="O53" i="4"/>
  <c r="M53" i="4"/>
  <c r="I53" i="4"/>
  <c r="G53" i="4"/>
  <c r="E53" i="4"/>
  <c r="C53" i="4"/>
  <c r="AW52" i="4"/>
  <c r="AU52" i="4"/>
  <c r="AS52" i="4"/>
  <c r="AS55" i="4" s="1"/>
  <c r="AQ52" i="4"/>
  <c r="AO52" i="4"/>
  <c r="AM52" i="4"/>
  <c r="AM55" i="4" s="1"/>
  <c r="AG52" i="4"/>
  <c r="AG55" i="4" s="1"/>
  <c r="AE52" i="4"/>
  <c r="AE55" i="4" s="1"/>
  <c r="AC52" i="4"/>
  <c r="AA52" i="4"/>
  <c r="Y52" i="4"/>
  <c r="S52" i="4"/>
  <c r="Q52" i="4"/>
  <c r="O52" i="4"/>
  <c r="O55" i="4" s="1"/>
  <c r="M52" i="4"/>
  <c r="M55" i="4" s="1"/>
  <c r="I52" i="4"/>
  <c r="I55" i="4" s="1"/>
  <c r="G52" i="4"/>
  <c r="E52" i="4"/>
  <c r="C52" i="4"/>
  <c r="AW50" i="4"/>
  <c r="AU50" i="4"/>
  <c r="AS50" i="4"/>
  <c r="AQ50" i="4"/>
  <c r="AO50" i="4"/>
  <c r="AM50" i="4"/>
  <c r="AG50" i="4"/>
  <c r="AE50" i="4"/>
  <c r="AC50" i="4"/>
  <c r="AA50" i="4"/>
  <c r="Y50" i="4"/>
  <c r="AI50" i="4" s="1"/>
  <c r="S50" i="4"/>
  <c r="Q50" i="4"/>
  <c r="O50" i="4"/>
  <c r="M50" i="4"/>
  <c r="I50" i="4"/>
  <c r="G50" i="4"/>
  <c r="E50" i="4"/>
  <c r="C50" i="4"/>
  <c r="AW49" i="4"/>
  <c r="AU49" i="4"/>
  <c r="AS49" i="4"/>
  <c r="AQ49" i="4"/>
  <c r="AO49" i="4"/>
  <c r="AM49" i="4"/>
  <c r="AG49" i="4"/>
  <c r="AE49" i="4"/>
  <c r="AC49" i="4"/>
  <c r="AA49" i="4"/>
  <c r="Y49" i="4"/>
  <c r="S49" i="4"/>
  <c r="Q49" i="4"/>
  <c r="O49" i="4"/>
  <c r="M49" i="4"/>
  <c r="I49" i="4"/>
  <c r="G49" i="4"/>
  <c r="E49" i="4"/>
  <c r="C49" i="4"/>
  <c r="AW48" i="4"/>
  <c r="AU48" i="4"/>
  <c r="AS48" i="4"/>
  <c r="AQ48" i="4"/>
  <c r="AO48" i="4"/>
  <c r="AM48" i="4"/>
  <c r="AG48" i="4"/>
  <c r="AE48" i="4"/>
  <c r="AC48" i="4"/>
  <c r="AA48" i="4"/>
  <c r="Y48" i="4"/>
  <c r="S48" i="4"/>
  <c r="Q48" i="4"/>
  <c r="O48" i="4"/>
  <c r="M48" i="4"/>
  <c r="I48" i="4"/>
  <c r="G48" i="4"/>
  <c r="E48" i="4"/>
  <c r="C48" i="4"/>
  <c r="AW47" i="4"/>
  <c r="AU47" i="4"/>
  <c r="AU51" i="4" s="1"/>
  <c r="AS47" i="4"/>
  <c r="AS51" i="4" s="1"/>
  <c r="AQ47" i="4"/>
  <c r="AO47" i="4"/>
  <c r="AM47" i="4"/>
  <c r="AG47" i="4"/>
  <c r="AG51" i="4" s="1"/>
  <c r="AE47" i="4"/>
  <c r="AC47" i="4"/>
  <c r="AA47" i="4"/>
  <c r="AA51" i="4" s="1"/>
  <c r="Y47" i="4"/>
  <c r="S47" i="4"/>
  <c r="Q47" i="4"/>
  <c r="O47" i="4"/>
  <c r="M47" i="4"/>
  <c r="M51" i="4" s="1"/>
  <c r="I47" i="4"/>
  <c r="G47" i="4"/>
  <c r="E47" i="4"/>
  <c r="E51" i="4" s="1"/>
  <c r="C47" i="4"/>
  <c r="AW45" i="4"/>
  <c r="AW46" i="4" s="1"/>
  <c r="AU45" i="4"/>
  <c r="AU46" i="4" s="1"/>
  <c r="AS45" i="4"/>
  <c r="AS46" i="4" s="1"/>
  <c r="AQ45" i="4"/>
  <c r="AQ46" i="4" s="1"/>
  <c r="AO45" i="4"/>
  <c r="AO46" i="4" s="1"/>
  <c r="AM45" i="4"/>
  <c r="AM46" i="4" s="1"/>
  <c r="AG45" i="4"/>
  <c r="AG46" i="4" s="1"/>
  <c r="AE45" i="4"/>
  <c r="AE46" i="4" s="1"/>
  <c r="AC45" i="4"/>
  <c r="AC46" i="4" s="1"/>
  <c r="AA45" i="4"/>
  <c r="AA46" i="4" s="1"/>
  <c r="Y45" i="4"/>
  <c r="S45" i="4"/>
  <c r="S46" i="4" s="1"/>
  <c r="Q45" i="4"/>
  <c r="Q46" i="4" s="1"/>
  <c r="O45" i="4"/>
  <c r="O46" i="4" s="1"/>
  <c r="M45" i="4"/>
  <c r="M46" i="4" s="1"/>
  <c r="I45" i="4"/>
  <c r="I46" i="4" s="1"/>
  <c r="G45" i="4"/>
  <c r="G46" i="4" s="1"/>
  <c r="E45" i="4"/>
  <c r="E46" i="4" s="1"/>
  <c r="C45" i="4"/>
  <c r="AW42" i="4"/>
  <c r="AU42" i="4"/>
  <c r="AS42" i="4"/>
  <c r="AQ42" i="4"/>
  <c r="AO42" i="4"/>
  <c r="AM42" i="4"/>
  <c r="AG42" i="4"/>
  <c r="AE42" i="4"/>
  <c r="AC42" i="4"/>
  <c r="AA42" i="4"/>
  <c r="Y42" i="4"/>
  <c r="AI42" i="4" s="1"/>
  <c r="S42" i="4"/>
  <c r="Q42" i="4"/>
  <c r="O42" i="4"/>
  <c r="M42" i="4"/>
  <c r="I42" i="4"/>
  <c r="G42" i="4"/>
  <c r="E42" i="4"/>
  <c r="C42" i="4"/>
  <c r="AW41" i="4"/>
  <c r="AU41" i="4"/>
  <c r="AS41" i="4"/>
  <c r="AQ41" i="4"/>
  <c r="AO41" i="4"/>
  <c r="AM41" i="4"/>
  <c r="AG41" i="4"/>
  <c r="AE41" i="4"/>
  <c r="AC41" i="4"/>
  <c r="AA41" i="4"/>
  <c r="Y41" i="4"/>
  <c r="S41" i="4"/>
  <c r="Q41" i="4"/>
  <c r="O41" i="4"/>
  <c r="M41" i="4"/>
  <c r="I41" i="4"/>
  <c r="G41" i="4"/>
  <c r="E41" i="4"/>
  <c r="C41" i="4"/>
  <c r="AW40" i="4"/>
  <c r="AU40" i="4"/>
  <c r="AS40" i="4"/>
  <c r="AQ40" i="4"/>
  <c r="AO40" i="4"/>
  <c r="AM40" i="4"/>
  <c r="AG40" i="4"/>
  <c r="AE40" i="4"/>
  <c r="AC40" i="4"/>
  <c r="AA40" i="4"/>
  <c r="Y40" i="4"/>
  <c r="S40" i="4"/>
  <c r="Q40" i="4"/>
  <c r="O40" i="4"/>
  <c r="M40" i="4"/>
  <c r="I40" i="4"/>
  <c r="G40" i="4"/>
  <c r="E40" i="4"/>
  <c r="C40" i="4"/>
  <c r="AW39" i="4"/>
  <c r="AU39" i="4"/>
  <c r="AS39" i="4"/>
  <c r="AQ39" i="4"/>
  <c r="AO39" i="4"/>
  <c r="AM39" i="4"/>
  <c r="AG39" i="4"/>
  <c r="AE39" i="4"/>
  <c r="AC39" i="4"/>
  <c r="AA39" i="4"/>
  <c r="Y39" i="4"/>
  <c r="AI39" i="4" s="1"/>
  <c r="S39" i="4"/>
  <c r="Q39" i="4"/>
  <c r="O39" i="4"/>
  <c r="M39" i="4"/>
  <c r="I39" i="4"/>
  <c r="G39" i="4"/>
  <c r="E39" i="4"/>
  <c r="C39" i="4"/>
  <c r="AW38" i="4"/>
  <c r="AU38" i="4"/>
  <c r="AS38" i="4"/>
  <c r="AQ38" i="4"/>
  <c r="AO38" i="4"/>
  <c r="AM38" i="4"/>
  <c r="AG38" i="4"/>
  <c r="AE38" i="4"/>
  <c r="AC38" i="4"/>
  <c r="AA38" i="4"/>
  <c r="Y38" i="4"/>
  <c r="S38" i="4"/>
  <c r="Q38" i="4"/>
  <c r="O38" i="4"/>
  <c r="M38" i="4"/>
  <c r="I38" i="4"/>
  <c r="G38" i="4"/>
  <c r="E38" i="4"/>
  <c r="C38" i="4"/>
  <c r="AW37" i="4"/>
  <c r="AU37" i="4"/>
  <c r="AS37" i="4"/>
  <c r="AQ37" i="4"/>
  <c r="AO37" i="4"/>
  <c r="AM37" i="4"/>
  <c r="AG37" i="4"/>
  <c r="AE37" i="4"/>
  <c r="AC37" i="4"/>
  <c r="AA37" i="4"/>
  <c r="Y37" i="4"/>
  <c r="S37" i="4"/>
  <c r="Q37" i="4"/>
  <c r="O37" i="4"/>
  <c r="M37" i="4"/>
  <c r="I37" i="4"/>
  <c r="G37" i="4"/>
  <c r="E37" i="4"/>
  <c r="C37" i="4"/>
  <c r="AW36" i="4"/>
  <c r="AU36" i="4"/>
  <c r="AS36" i="4"/>
  <c r="AQ36" i="4"/>
  <c r="AO36" i="4"/>
  <c r="AM36" i="4"/>
  <c r="AG36" i="4"/>
  <c r="AE36" i="4"/>
  <c r="AC36" i="4"/>
  <c r="AA36" i="4"/>
  <c r="Y36" i="4"/>
  <c r="AI36" i="4" s="1"/>
  <c r="S36" i="4"/>
  <c r="Q36" i="4"/>
  <c r="O36" i="4"/>
  <c r="M36" i="4"/>
  <c r="I36" i="4"/>
  <c r="G36" i="4"/>
  <c r="E36" i="4"/>
  <c r="C36" i="4"/>
  <c r="AW35" i="4"/>
  <c r="AU35" i="4"/>
  <c r="AS35" i="4"/>
  <c r="AQ35" i="4"/>
  <c r="AO35" i="4"/>
  <c r="AM35" i="4"/>
  <c r="AG35" i="4"/>
  <c r="AE35" i="4"/>
  <c r="AC35" i="4"/>
  <c r="AA35" i="4"/>
  <c r="Y35" i="4"/>
  <c r="S35" i="4"/>
  <c r="Q35" i="4"/>
  <c r="O35" i="4"/>
  <c r="M35" i="4"/>
  <c r="I35" i="4"/>
  <c r="G35" i="4"/>
  <c r="E35" i="4"/>
  <c r="C35" i="4"/>
  <c r="AW34" i="4"/>
  <c r="AU34" i="4"/>
  <c r="AS34" i="4"/>
  <c r="AQ34" i="4"/>
  <c r="AO34" i="4"/>
  <c r="AM34" i="4"/>
  <c r="AG34" i="4"/>
  <c r="AE34" i="4"/>
  <c r="AC34" i="4"/>
  <c r="AA34" i="4"/>
  <c r="Y34" i="4"/>
  <c r="S34" i="4"/>
  <c r="Q34" i="4"/>
  <c r="O34" i="4"/>
  <c r="M34" i="4"/>
  <c r="I34" i="4"/>
  <c r="G34" i="4"/>
  <c r="E34" i="4"/>
  <c r="C34" i="4"/>
  <c r="AW33" i="4"/>
  <c r="AU33" i="4"/>
  <c r="AS33" i="4"/>
  <c r="AQ33" i="4"/>
  <c r="AO33" i="4"/>
  <c r="AM33" i="4"/>
  <c r="AG33" i="4"/>
  <c r="AE33" i="4"/>
  <c r="AC33" i="4"/>
  <c r="AA33" i="4"/>
  <c r="Y33" i="4"/>
  <c r="S33" i="4"/>
  <c r="Q33" i="4"/>
  <c r="O33" i="4"/>
  <c r="M33" i="4"/>
  <c r="I33" i="4"/>
  <c r="G33" i="4"/>
  <c r="E33" i="4"/>
  <c r="C33" i="4"/>
  <c r="AW32" i="4"/>
  <c r="AU32" i="4"/>
  <c r="AS32" i="4"/>
  <c r="AQ32" i="4"/>
  <c r="AO32" i="4"/>
  <c r="AM32" i="4"/>
  <c r="AG32" i="4"/>
  <c r="AE32" i="4"/>
  <c r="AC32" i="4"/>
  <c r="AA32" i="4"/>
  <c r="Y32" i="4"/>
  <c r="S32" i="4"/>
  <c r="Q32" i="4"/>
  <c r="O32" i="4"/>
  <c r="M32" i="4"/>
  <c r="I32" i="4"/>
  <c r="G32" i="4"/>
  <c r="E32" i="4"/>
  <c r="C32" i="4"/>
  <c r="AW31" i="4"/>
  <c r="AU31" i="4"/>
  <c r="AS31" i="4"/>
  <c r="AQ31" i="4"/>
  <c r="AO31" i="4"/>
  <c r="AM31" i="4"/>
  <c r="AG31" i="4"/>
  <c r="AE31" i="4"/>
  <c r="AC31" i="4"/>
  <c r="AA31" i="4"/>
  <c r="Y31" i="4"/>
  <c r="AI31" i="4" s="1"/>
  <c r="S31" i="4"/>
  <c r="Q31" i="4"/>
  <c r="O31" i="4"/>
  <c r="M31" i="4"/>
  <c r="I31" i="4"/>
  <c r="G31" i="4"/>
  <c r="E31" i="4"/>
  <c r="C31" i="4"/>
  <c r="AW30" i="4"/>
  <c r="AU30" i="4"/>
  <c r="AS30" i="4"/>
  <c r="AQ30" i="4"/>
  <c r="AO30" i="4"/>
  <c r="AM30" i="4"/>
  <c r="AG30" i="4"/>
  <c r="AE30" i="4"/>
  <c r="AC30" i="4"/>
  <c r="AA30" i="4"/>
  <c r="Y30" i="4"/>
  <c r="S30" i="4"/>
  <c r="Q30" i="4"/>
  <c r="O30" i="4"/>
  <c r="M30" i="4"/>
  <c r="I30" i="4"/>
  <c r="G30" i="4"/>
  <c r="E30" i="4"/>
  <c r="C30" i="4"/>
  <c r="AW29" i="4"/>
  <c r="AU29" i="4"/>
  <c r="AS29" i="4"/>
  <c r="AQ29" i="4"/>
  <c r="AO29" i="4"/>
  <c r="AM29" i="4"/>
  <c r="AG29" i="4"/>
  <c r="AE29" i="4"/>
  <c r="AC29" i="4"/>
  <c r="AA29" i="4"/>
  <c r="Y29" i="4"/>
  <c r="AI29" i="4" s="1"/>
  <c r="S29" i="4"/>
  <c r="Q29" i="4"/>
  <c r="O29" i="4"/>
  <c r="M29" i="4"/>
  <c r="I29" i="4"/>
  <c r="G29" i="4"/>
  <c r="E29" i="4"/>
  <c r="C29" i="4"/>
  <c r="AW28" i="4"/>
  <c r="AU28" i="4"/>
  <c r="AS28" i="4"/>
  <c r="AQ28" i="4"/>
  <c r="AO28" i="4"/>
  <c r="AM28" i="4"/>
  <c r="AG28" i="4"/>
  <c r="AE28" i="4"/>
  <c r="AC28" i="4"/>
  <c r="AA28" i="4"/>
  <c r="Y28" i="4"/>
  <c r="AI28" i="4" s="1"/>
  <c r="S28" i="4"/>
  <c r="Q28" i="4"/>
  <c r="O28" i="4"/>
  <c r="M28" i="4"/>
  <c r="I28" i="4"/>
  <c r="G28" i="4"/>
  <c r="E28" i="4"/>
  <c r="C28" i="4"/>
  <c r="AW27" i="4"/>
  <c r="AU27" i="4"/>
  <c r="AS27" i="4"/>
  <c r="AQ27" i="4"/>
  <c r="AO27" i="4"/>
  <c r="AM27" i="4"/>
  <c r="AG27" i="4"/>
  <c r="AE27" i="4"/>
  <c r="AC27" i="4"/>
  <c r="AA27" i="4"/>
  <c r="Y27" i="4"/>
  <c r="S27" i="4"/>
  <c r="Q27" i="4"/>
  <c r="O27" i="4"/>
  <c r="M27" i="4"/>
  <c r="I27" i="4"/>
  <c r="G27" i="4"/>
  <c r="E27" i="4"/>
  <c r="C27" i="4"/>
  <c r="AW26" i="4"/>
  <c r="AU26" i="4"/>
  <c r="AS26" i="4"/>
  <c r="AQ26" i="4"/>
  <c r="AO26" i="4"/>
  <c r="AM26" i="4"/>
  <c r="AG26" i="4"/>
  <c r="AE26" i="4"/>
  <c r="AC26" i="4"/>
  <c r="AA26" i="4"/>
  <c r="Y26" i="4"/>
  <c r="S26" i="4"/>
  <c r="Q26" i="4"/>
  <c r="O26" i="4"/>
  <c r="M26" i="4"/>
  <c r="I26" i="4"/>
  <c r="G26" i="4"/>
  <c r="E26" i="4"/>
  <c r="C26" i="4"/>
  <c r="AW25" i="4"/>
  <c r="AU25" i="4"/>
  <c r="AS25" i="4"/>
  <c r="AQ25" i="4"/>
  <c r="AO25" i="4"/>
  <c r="AM25" i="4"/>
  <c r="AG25" i="4"/>
  <c r="AE25" i="4"/>
  <c r="AC25" i="4"/>
  <c r="AA25" i="4"/>
  <c r="Y25" i="4"/>
  <c r="S25" i="4"/>
  <c r="Q25" i="4"/>
  <c r="O25" i="4"/>
  <c r="M25" i="4"/>
  <c r="I25" i="4"/>
  <c r="G25" i="4"/>
  <c r="E25" i="4"/>
  <c r="C25" i="4"/>
  <c r="AW24" i="4"/>
  <c r="AU24" i="4"/>
  <c r="AS24" i="4"/>
  <c r="AQ24" i="4"/>
  <c r="AO24" i="4"/>
  <c r="AM24" i="4"/>
  <c r="AG24" i="4"/>
  <c r="AE24" i="4"/>
  <c r="AC24" i="4"/>
  <c r="AA24" i="4"/>
  <c r="Y24" i="4"/>
  <c r="S24" i="4"/>
  <c r="Q24" i="4"/>
  <c r="O24" i="4"/>
  <c r="M24" i="4"/>
  <c r="I24" i="4"/>
  <c r="G24" i="4"/>
  <c r="E24" i="4"/>
  <c r="C24" i="4"/>
  <c r="AW23" i="4"/>
  <c r="AU23" i="4"/>
  <c r="AS23" i="4"/>
  <c r="AQ23" i="4"/>
  <c r="AO23" i="4"/>
  <c r="AM23" i="4"/>
  <c r="AG23" i="4"/>
  <c r="AE23" i="4"/>
  <c r="AC23" i="4"/>
  <c r="AA23" i="4"/>
  <c r="Y23" i="4"/>
  <c r="AI23" i="4" s="1"/>
  <c r="S23" i="4"/>
  <c r="Q23" i="4"/>
  <c r="O23" i="4"/>
  <c r="M23" i="4"/>
  <c r="I23" i="4"/>
  <c r="G23" i="4"/>
  <c r="E23" i="4"/>
  <c r="C23" i="4"/>
  <c r="AW22" i="4"/>
  <c r="AW43" i="4" s="1"/>
  <c r="AU22" i="4"/>
  <c r="AS22" i="4"/>
  <c r="AQ22" i="4"/>
  <c r="AO22" i="4"/>
  <c r="AM22" i="4"/>
  <c r="AG22" i="4"/>
  <c r="AE22" i="4"/>
  <c r="AC22" i="4"/>
  <c r="AC43" i="4" s="1"/>
  <c r="AA22" i="4"/>
  <c r="Y22" i="4"/>
  <c r="S22" i="4"/>
  <c r="Q22" i="4"/>
  <c r="O22" i="4"/>
  <c r="M22" i="4"/>
  <c r="I22" i="4"/>
  <c r="G22" i="4"/>
  <c r="G43" i="4" s="1"/>
  <c r="E22" i="4"/>
  <c r="C22" i="4"/>
  <c r="AW20" i="4"/>
  <c r="AU20" i="4"/>
  <c r="AS20" i="4"/>
  <c r="AQ20" i="4"/>
  <c r="AO20" i="4"/>
  <c r="AM20" i="4"/>
  <c r="AG20" i="4"/>
  <c r="AE20" i="4"/>
  <c r="AC20" i="4"/>
  <c r="AA20" i="4"/>
  <c r="Y20" i="4"/>
  <c r="S20" i="4"/>
  <c r="Q20" i="4"/>
  <c r="O20" i="4"/>
  <c r="M20" i="4"/>
  <c r="I20" i="4"/>
  <c r="G20" i="4"/>
  <c r="E20" i="4"/>
  <c r="C20" i="4"/>
  <c r="AW19" i="4"/>
  <c r="AU19" i="4"/>
  <c r="AS19" i="4"/>
  <c r="AQ19" i="4"/>
  <c r="AO19" i="4"/>
  <c r="AM19" i="4"/>
  <c r="AG19" i="4"/>
  <c r="AE19" i="4"/>
  <c r="AC19" i="4"/>
  <c r="AA19" i="4"/>
  <c r="Y19" i="4"/>
  <c r="AI19" i="4" s="1"/>
  <c r="S19" i="4"/>
  <c r="Q19" i="4"/>
  <c r="O19" i="4"/>
  <c r="M19" i="4"/>
  <c r="I19" i="4"/>
  <c r="G19" i="4"/>
  <c r="E19" i="4"/>
  <c r="C19" i="4"/>
  <c r="AW18" i="4"/>
  <c r="AU18" i="4"/>
  <c r="AS18" i="4"/>
  <c r="AQ18" i="4"/>
  <c r="AO18" i="4"/>
  <c r="AM18" i="4"/>
  <c r="AG18" i="4"/>
  <c r="AE18" i="4"/>
  <c r="AC18" i="4"/>
  <c r="AA18" i="4"/>
  <c r="Y18" i="4"/>
  <c r="S18" i="4"/>
  <c r="Q18" i="4"/>
  <c r="O18" i="4"/>
  <c r="M18" i="4"/>
  <c r="I18" i="4"/>
  <c r="G18" i="4"/>
  <c r="E18" i="4"/>
  <c r="C18" i="4"/>
  <c r="AW17" i="4"/>
  <c r="AU17" i="4"/>
  <c r="AS17" i="4"/>
  <c r="AQ17" i="4"/>
  <c r="AO17" i="4"/>
  <c r="AM17" i="4"/>
  <c r="AG17" i="4"/>
  <c r="AE17" i="4"/>
  <c r="AC17" i="4"/>
  <c r="AA17" i="4"/>
  <c r="Y17" i="4"/>
  <c r="S17" i="4"/>
  <c r="Q17" i="4"/>
  <c r="O17" i="4"/>
  <c r="M17" i="4"/>
  <c r="I17" i="4"/>
  <c r="G17" i="4"/>
  <c r="E17" i="4"/>
  <c r="C17" i="4"/>
  <c r="AW16" i="4"/>
  <c r="AU16" i="4"/>
  <c r="AS16" i="4"/>
  <c r="AQ16" i="4"/>
  <c r="AO16" i="4"/>
  <c r="AM16" i="4"/>
  <c r="AG16" i="4"/>
  <c r="AE16" i="4"/>
  <c r="AC16" i="4"/>
  <c r="AA16" i="4"/>
  <c r="Y16" i="4"/>
  <c r="S16" i="4"/>
  <c r="Q16" i="4"/>
  <c r="O16" i="4"/>
  <c r="M16" i="4"/>
  <c r="I16" i="4"/>
  <c r="G16" i="4"/>
  <c r="E16" i="4"/>
  <c r="C16" i="4"/>
  <c r="AW15" i="4"/>
  <c r="AU15" i="4"/>
  <c r="AS15" i="4"/>
  <c r="AQ15" i="4"/>
  <c r="AO15" i="4"/>
  <c r="AM15" i="4"/>
  <c r="AG15" i="4"/>
  <c r="AE15" i="4"/>
  <c r="AC15" i="4"/>
  <c r="AA15" i="4"/>
  <c r="Y15" i="4"/>
  <c r="S15" i="4"/>
  <c r="Q15" i="4"/>
  <c r="O15" i="4"/>
  <c r="M15" i="4"/>
  <c r="I15" i="4"/>
  <c r="G15" i="4"/>
  <c r="E15" i="4"/>
  <c r="C15" i="4"/>
  <c r="AW14" i="4"/>
  <c r="AU14" i="4"/>
  <c r="AS14" i="4"/>
  <c r="AQ14" i="4"/>
  <c r="AO14" i="4"/>
  <c r="AM14" i="4"/>
  <c r="AG14" i="4"/>
  <c r="AE14" i="4"/>
  <c r="AC14" i="4"/>
  <c r="AA14" i="4"/>
  <c r="Y14" i="4"/>
  <c r="AI14" i="4" s="1"/>
  <c r="S14" i="4"/>
  <c r="Q14" i="4"/>
  <c r="O14" i="4"/>
  <c r="M14" i="4"/>
  <c r="I14" i="4"/>
  <c r="G14" i="4"/>
  <c r="E14" i="4"/>
  <c r="C14" i="4"/>
  <c r="AW13" i="4"/>
  <c r="AU13" i="4"/>
  <c r="AS13" i="4"/>
  <c r="AQ13" i="4"/>
  <c r="AO13" i="4"/>
  <c r="AM13" i="4"/>
  <c r="AG13" i="4"/>
  <c r="AE13" i="4"/>
  <c r="AC13" i="4"/>
  <c r="AA13" i="4"/>
  <c r="Y13" i="4"/>
  <c r="S13" i="4"/>
  <c r="Q13" i="4"/>
  <c r="O13" i="4"/>
  <c r="M13" i="4"/>
  <c r="I13" i="4"/>
  <c r="G13" i="4"/>
  <c r="E13" i="4"/>
  <c r="C13" i="4"/>
  <c r="AW12" i="4"/>
  <c r="AU12" i="4"/>
  <c r="AS12" i="4"/>
  <c r="AQ12" i="4"/>
  <c r="AO12" i="4"/>
  <c r="AM12" i="4"/>
  <c r="AG12" i="4"/>
  <c r="AE12" i="4"/>
  <c r="AC12" i="4"/>
  <c r="AA12" i="4"/>
  <c r="Y12" i="4"/>
  <c r="S12" i="4"/>
  <c r="Q12" i="4"/>
  <c r="O12" i="4"/>
  <c r="M12" i="4"/>
  <c r="I12" i="4"/>
  <c r="G12" i="4"/>
  <c r="E12" i="4"/>
  <c r="C12" i="4"/>
  <c r="AW11" i="4"/>
  <c r="AU11" i="4"/>
  <c r="AS11" i="4"/>
  <c r="AQ11" i="4"/>
  <c r="AO11" i="4"/>
  <c r="AM11" i="4"/>
  <c r="AG11" i="4"/>
  <c r="AE11" i="4"/>
  <c r="AC11" i="4"/>
  <c r="AA11" i="4"/>
  <c r="Y11" i="4"/>
  <c r="AI11" i="4" s="1"/>
  <c r="S11" i="4"/>
  <c r="Q11" i="4"/>
  <c r="O11" i="4"/>
  <c r="M11" i="4"/>
  <c r="I11" i="4"/>
  <c r="G11" i="4"/>
  <c r="E11" i="4"/>
  <c r="C11" i="4"/>
  <c r="AW10" i="4"/>
  <c r="AU10" i="4"/>
  <c r="AS10" i="4"/>
  <c r="AQ10" i="4"/>
  <c r="AO10" i="4"/>
  <c r="AM10" i="4"/>
  <c r="AG10" i="4"/>
  <c r="AE10" i="4"/>
  <c r="AC10" i="4"/>
  <c r="AA10" i="4"/>
  <c r="Y10" i="4"/>
  <c r="S10" i="4"/>
  <c r="Q10" i="4"/>
  <c r="O10" i="4"/>
  <c r="M10" i="4"/>
  <c r="I10" i="4"/>
  <c r="G10" i="4"/>
  <c r="E10" i="4"/>
  <c r="C10" i="4"/>
  <c r="AW9" i="4"/>
  <c r="AU9" i="4"/>
  <c r="AS9" i="4"/>
  <c r="AQ9" i="4"/>
  <c r="AO9" i="4"/>
  <c r="AO21" i="4" s="1"/>
  <c r="AM9" i="4"/>
  <c r="AG9" i="4"/>
  <c r="AE9" i="4"/>
  <c r="AC9" i="4"/>
  <c r="AA9" i="4"/>
  <c r="Y9" i="4"/>
  <c r="S9" i="4"/>
  <c r="Q9" i="4"/>
  <c r="Q21" i="4" s="1"/>
  <c r="O9" i="4"/>
  <c r="M9" i="4"/>
  <c r="I9" i="4"/>
  <c r="G9" i="4"/>
  <c r="E9" i="4"/>
  <c r="C9" i="4"/>
  <c r="AW56" i="3"/>
  <c r="AW57" i="3" s="1"/>
  <c r="AU56" i="3"/>
  <c r="AU57" i="3" s="1"/>
  <c r="AS56" i="3"/>
  <c r="AS57" i="3" s="1"/>
  <c r="AQ56" i="3"/>
  <c r="AQ57" i="3" s="1"/>
  <c r="AO56" i="3"/>
  <c r="AO57" i="3" s="1"/>
  <c r="AM56" i="3"/>
  <c r="AM57" i="3" s="1"/>
  <c r="AG56" i="3"/>
  <c r="AG57" i="3" s="1"/>
  <c r="AE56" i="3"/>
  <c r="AE57" i="3" s="1"/>
  <c r="AC56" i="3"/>
  <c r="AC57" i="3" s="1"/>
  <c r="AA56" i="3"/>
  <c r="AA57" i="3" s="1"/>
  <c r="Y56" i="3"/>
  <c r="Q56" i="3"/>
  <c r="Q57" i="3" s="1"/>
  <c r="O56" i="3"/>
  <c r="O57" i="3" s="1"/>
  <c r="M56" i="3"/>
  <c r="M57" i="3" s="1"/>
  <c r="J56" i="3"/>
  <c r="J57" i="3" s="1"/>
  <c r="J58" i="3" s="1"/>
  <c r="I56" i="3"/>
  <c r="I57" i="3" s="1"/>
  <c r="H56" i="3"/>
  <c r="H57" i="3" s="1"/>
  <c r="H58" i="3" s="1"/>
  <c r="G56" i="3"/>
  <c r="G57" i="3" s="1"/>
  <c r="F56" i="3"/>
  <c r="F57" i="3" s="1"/>
  <c r="F58" i="3" s="1"/>
  <c r="E56" i="3"/>
  <c r="E57" i="3" s="1"/>
  <c r="D56" i="3"/>
  <c r="D57" i="3" s="1"/>
  <c r="C56" i="3"/>
  <c r="AW54" i="3"/>
  <c r="AU54" i="3"/>
  <c r="AS54" i="3"/>
  <c r="AQ54" i="3"/>
  <c r="AO54" i="3"/>
  <c r="AM54" i="3"/>
  <c r="AG54" i="3"/>
  <c r="AE54" i="3"/>
  <c r="AC54" i="3"/>
  <c r="AA54" i="3"/>
  <c r="Y54" i="3"/>
  <c r="AI54" i="3" s="1"/>
  <c r="S54" i="3"/>
  <c r="Q54" i="3"/>
  <c r="O54" i="3"/>
  <c r="M54" i="3"/>
  <c r="I54" i="3"/>
  <c r="G54" i="3"/>
  <c r="E54" i="3"/>
  <c r="C54" i="3"/>
  <c r="AW53" i="3"/>
  <c r="AU53" i="3"/>
  <c r="AS53" i="3"/>
  <c r="AQ53" i="3"/>
  <c r="AO53" i="3"/>
  <c r="AM53" i="3"/>
  <c r="AG53" i="3"/>
  <c r="AE53" i="3"/>
  <c r="AC53" i="3"/>
  <c r="AA53" i="3"/>
  <c r="Y53" i="3"/>
  <c r="S53" i="3"/>
  <c r="Q53" i="3"/>
  <c r="O53" i="3"/>
  <c r="M53" i="3"/>
  <c r="I53" i="3"/>
  <c r="G53" i="3"/>
  <c r="E53" i="3"/>
  <c r="C53" i="3"/>
  <c r="AW52" i="3"/>
  <c r="AU52" i="3"/>
  <c r="AU55" i="3" s="1"/>
  <c r="AS52" i="3"/>
  <c r="AQ52" i="3"/>
  <c r="AO52" i="3"/>
  <c r="AO55" i="3" s="1"/>
  <c r="AM52" i="3"/>
  <c r="AM55" i="3" s="1"/>
  <c r="AG52" i="3"/>
  <c r="AG55" i="3" s="1"/>
  <c r="AE52" i="3"/>
  <c r="AC52" i="3"/>
  <c r="AA52" i="3"/>
  <c r="AA55" i="3" s="1"/>
  <c r="Y52" i="3"/>
  <c r="S52" i="3"/>
  <c r="Q52" i="3"/>
  <c r="Q55" i="3" s="1"/>
  <c r="O52" i="3"/>
  <c r="O55" i="3" s="1"/>
  <c r="M52" i="3"/>
  <c r="M55" i="3" s="1"/>
  <c r="I52" i="3"/>
  <c r="G52" i="3"/>
  <c r="E52" i="3"/>
  <c r="E55" i="3" s="1"/>
  <c r="C52" i="3"/>
  <c r="AW50" i="3"/>
  <c r="AU50" i="3"/>
  <c r="AS50" i="3"/>
  <c r="AQ50" i="3"/>
  <c r="AO50" i="3"/>
  <c r="AM50" i="3"/>
  <c r="AG50" i="3"/>
  <c r="AE50" i="3"/>
  <c r="AC50" i="3"/>
  <c r="AA50" i="3"/>
  <c r="Y50" i="3"/>
  <c r="AI50" i="3" s="1"/>
  <c r="S50" i="3"/>
  <c r="Q50" i="3"/>
  <c r="O50" i="3"/>
  <c r="M50" i="3"/>
  <c r="I50" i="3"/>
  <c r="G50" i="3"/>
  <c r="E50" i="3"/>
  <c r="C50" i="3"/>
  <c r="AW49" i="3"/>
  <c r="AU49" i="3"/>
  <c r="AS49" i="3"/>
  <c r="AQ49" i="3"/>
  <c r="AO49" i="3"/>
  <c r="AM49" i="3"/>
  <c r="AG49" i="3"/>
  <c r="AE49" i="3"/>
  <c r="AC49" i="3"/>
  <c r="AA49" i="3"/>
  <c r="Y49" i="3"/>
  <c r="S49" i="3"/>
  <c r="Q49" i="3"/>
  <c r="O49" i="3"/>
  <c r="M49" i="3"/>
  <c r="I49" i="3"/>
  <c r="G49" i="3"/>
  <c r="E49" i="3"/>
  <c r="C49" i="3"/>
  <c r="AW48" i="3"/>
  <c r="AU48" i="3"/>
  <c r="AS48" i="3"/>
  <c r="AQ48" i="3"/>
  <c r="AO48" i="3"/>
  <c r="AM48" i="3"/>
  <c r="AG48" i="3"/>
  <c r="AE48" i="3"/>
  <c r="AC48" i="3"/>
  <c r="AA48" i="3"/>
  <c r="Y48" i="3"/>
  <c r="S48" i="3"/>
  <c r="Q48" i="3"/>
  <c r="O48" i="3"/>
  <c r="M48" i="3"/>
  <c r="I48" i="3"/>
  <c r="G48" i="3"/>
  <c r="E48" i="3"/>
  <c r="C48" i="3"/>
  <c r="AW47" i="3"/>
  <c r="AW51" i="3" s="1"/>
  <c r="AU47" i="3"/>
  <c r="AU51" i="3" s="1"/>
  <c r="AS47" i="3"/>
  <c r="AQ47" i="3"/>
  <c r="AO47" i="3"/>
  <c r="AM47" i="3"/>
  <c r="AM51" i="3" s="1"/>
  <c r="AG47" i="3"/>
  <c r="AE47" i="3"/>
  <c r="AC47" i="3"/>
  <c r="AC51" i="3" s="1"/>
  <c r="AA47" i="3"/>
  <c r="AA51" i="3" s="1"/>
  <c r="Y47" i="3"/>
  <c r="S47" i="3"/>
  <c r="Q47" i="3"/>
  <c r="O47" i="3"/>
  <c r="O51" i="3" s="1"/>
  <c r="M47" i="3"/>
  <c r="I47" i="3"/>
  <c r="G47" i="3"/>
  <c r="G51" i="3" s="1"/>
  <c r="E47" i="3"/>
  <c r="E51" i="3" s="1"/>
  <c r="C47" i="3"/>
  <c r="AW45" i="3"/>
  <c r="AW46" i="3" s="1"/>
  <c r="AU45" i="3"/>
  <c r="AU46" i="3" s="1"/>
  <c r="AS45" i="3"/>
  <c r="AS46" i="3" s="1"/>
  <c r="AQ45" i="3"/>
  <c r="AQ46" i="3" s="1"/>
  <c r="AO45" i="3"/>
  <c r="AO46" i="3" s="1"/>
  <c r="AM45" i="3"/>
  <c r="AM46" i="3" s="1"/>
  <c r="AG45" i="3"/>
  <c r="AG46" i="3" s="1"/>
  <c r="AE45" i="3"/>
  <c r="AE46" i="3" s="1"/>
  <c r="AC45" i="3"/>
  <c r="AC46" i="3" s="1"/>
  <c r="AA45" i="3"/>
  <c r="AA46" i="3" s="1"/>
  <c r="Y45" i="3"/>
  <c r="S45" i="3"/>
  <c r="S46" i="3" s="1"/>
  <c r="Q45" i="3"/>
  <c r="Q46" i="3" s="1"/>
  <c r="O45" i="3"/>
  <c r="O46" i="3" s="1"/>
  <c r="M45" i="3"/>
  <c r="M46" i="3" s="1"/>
  <c r="I45" i="3"/>
  <c r="I46" i="3" s="1"/>
  <c r="G45" i="3"/>
  <c r="G46" i="3" s="1"/>
  <c r="E45" i="3"/>
  <c r="E46" i="3" s="1"/>
  <c r="C45" i="3"/>
  <c r="AW42" i="3"/>
  <c r="AU42" i="3"/>
  <c r="AS42" i="3"/>
  <c r="AQ42" i="3"/>
  <c r="AO42" i="3"/>
  <c r="AM42" i="3"/>
  <c r="AG42" i="3"/>
  <c r="AE42" i="3"/>
  <c r="AC42" i="3"/>
  <c r="AA42" i="3"/>
  <c r="Y42" i="3"/>
  <c r="AI42" i="3" s="1"/>
  <c r="S42" i="3"/>
  <c r="Q42" i="3"/>
  <c r="O42" i="3"/>
  <c r="M42" i="3"/>
  <c r="I42" i="3"/>
  <c r="G42" i="3"/>
  <c r="E42" i="3"/>
  <c r="C42" i="3"/>
  <c r="AW41" i="3"/>
  <c r="AU41" i="3"/>
  <c r="AS41" i="3"/>
  <c r="AQ41" i="3"/>
  <c r="AO41" i="3"/>
  <c r="AM41" i="3"/>
  <c r="AG41" i="3"/>
  <c r="AE41" i="3"/>
  <c r="AC41" i="3"/>
  <c r="AA41" i="3"/>
  <c r="Y41" i="3"/>
  <c r="S41" i="3"/>
  <c r="Q41" i="3"/>
  <c r="O41" i="3"/>
  <c r="M41" i="3"/>
  <c r="I41" i="3"/>
  <c r="G41" i="3"/>
  <c r="E41" i="3"/>
  <c r="C41" i="3"/>
  <c r="AW40" i="3"/>
  <c r="AU40" i="3"/>
  <c r="AS40" i="3"/>
  <c r="AQ40" i="3"/>
  <c r="AO40" i="3"/>
  <c r="AM40" i="3"/>
  <c r="AG40" i="3"/>
  <c r="AE40" i="3"/>
  <c r="AC40" i="3"/>
  <c r="AA40" i="3"/>
  <c r="Y40" i="3"/>
  <c r="S40" i="3"/>
  <c r="Q40" i="3"/>
  <c r="O40" i="3"/>
  <c r="M40" i="3"/>
  <c r="I40" i="3"/>
  <c r="G40" i="3"/>
  <c r="E40" i="3"/>
  <c r="C40" i="3"/>
  <c r="AW39" i="3"/>
  <c r="AU39" i="3"/>
  <c r="AS39" i="3"/>
  <c r="AQ39" i="3"/>
  <c r="AO39" i="3"/>
  <c r="AM39" i="3"/>
  <c r="AG39" i="3"/>
  <c r="AE39" i="3"/>
  <c r="AC39" i="3"/>
  <c r="AA39" i="3"/>
  <c r="Y39" i="3"/>
  <c r="AI39" i="3" s="1"/>
  <c r="S39" i="3"/>
  <c r="Q39" i="3"/>
  <c r="O39" i="3"/>
  <c r="M39" i="3"/>
  <c r="I39" i="3"/>
  <c r="G39" i="3"/>
  <c r="E39" i="3"/>
  <c r="C39" i="3"/>
  <c r="AW38" i="3"/>
  <c r="AU38" i="3"/>
  <c r="AS38" i="3"/>
  <c r="AQ38" i="3"/>
  <c r="AO38" i="3"/>
  <c r="AM38" i="3"/>
  <c r="AG38" i="3"/>
  <c r="AE38" i="3"/>
  <c r="AC38" i="3"/>
  <c r="AA38" i="3"/>
  <c r="Y38" i="3"/>
  <c r="S38" i="3"/>
  <c r="Q38" i="3"/>
  <c r="O38" i="3"/>
  <c r="M38" i="3"/>
  <c r="I38" i="3"/>
  <c r="G38" i="3"/>
  <c r="E38" i="3"/>
  <c r="C38" i="3"/>
  <c r="AW37" i="3"/>
  <c r="AU37" i="3"/>
  <c r="AS37" i="3"/>
  <c r="AQ37" i="3"/>
  <c r="AO37" i="3"/>
  <c r="AM37" i="3"/>
  <c r="AG37" i="3"/>
  <c r="AE37" i="3"/>
  <c r="AC37" i="3"/>
  <c r="AA37" i="3"/>
  <c r="Y37" i="3"/>
  <c r="S37" i="3"/>
  <c r="Q37" i="3"/>
  <c r="O37" i="3"/>
  <c r="M37" i="3"/>
  <c r="I37" i="3"/>
  <c r="G37" i="3"/>
  <c r="E37" i="3"/>
  <c r="C37" i="3"/>
  <c r="AW36" i="3"/>
  <c r="AU36" i="3"/>
  <c r="AS36" i="3"/>
  <c r="AQ36" i="3"/>
  <c r="AO36" i="3"/>
  <c r="AM36" i="3"/>
  <c r="AG36" i="3"/>
  <c r="AE36" i="3"/>
  <c r="AC36" i="3"/>
  <c r="AA36" i="3"/>
  <c r="Y36" i="3"/>
  <c r="S36" i="3"/>
  <c r="Q36" i="3"/>
  <c r="O36" i="3"/>
  <c r="M36" i="3"/>
  <c r="I36" i="3"/>
  <c r="G36" i="3"/>
  <c r="E36" i="3"/>
  <c r="C36" i="3"/>
  <c r="AW35" i="3"/>
  <c r="AU35" i="3"/>
  <c r="AS35" i="3"/>
  <c r="AQ35" i="3"/>
  <c r="AO35" i="3"/>
  <c r="AM35" i="3"/>
  <c r="AG35" i="3"/>
  <c r="AE35" i="3"/>
  <c r="AC35" i="3"/>
  <c r="AA35" i="3"/>
  <c r="Y35" i="3"/>
  <c r="S35" i="3"/>
  <c r="Q35" i="3"/>
  <c r="O35" i="3"/>
  <c r="M35" i="3"/>
  <c r="I35" i="3"/>
  <c r="G35" i="3"/>
  <c r="E35" i="3"/>
  <c r="C35" i="3"/>
  <c r="AW34" i="3"/>
  <c r="AU34" i="3"/>
  <c r="AS34" i="3"/>
  <c r="AQ34" i="3"/>
  <c r="AO34" i="3"/>
  <c r="AM34" i="3"/>
  <c r="AG34" i="3"/>
  <c r="AE34" i="3"/>
  <c r="AC34" i="3"/>
  <c r="AA34" i="3"/>
  <c r="Y34" i="3"/>
  <c r="AI34" i="3" s="1"/>
  <c r="S34" i="3"/>
  <c r="Q34" i="3"/>
  <c r="O34" i="3"/>
  <c r="M34" i="3"/>
  <c r="I34" i="3"/>
  <c r="G34" i="3"/>
  <c r="E34" i="3"/>
  <c r="C34" i="3"/>
  <c r="AW33" i="3"/>
  <c r="AU33" i="3"/>
  <c r="AS33" i="3"/>
  <c r="AQ33" i="3"/>
  <c r="AO33" i="3"/>
  <c r="AM33" i="3"/>
  <c r="AG33" i="3"/>
  <c r="AE33" i="3"/>
  <c r="AC33" i="3"/>
  <c r="AA33" i="3"/>
  <c r="Y33" i="3"/>
  <c r="S33" i="3"/>
  <c r="Q33" i="3"/>
  <c r="O33" i="3"/>
  <c r="M33" i="3"/>
  <c r="I33" i="3"/>
  <c r="G33" i="3"/>
  <c r="E33" i="3"/>
  <c r="C33" i="3"/>
  <c r="AW32" i="3"/>
  <c r="AU32" i="3"/>
  <c r="AS32" i="3"/>
  <c r="AQ32" i="3"/>
  <c r="AO32" i="3"/>
  <c r="AM32" i="3"/>
  <c r="AG32" i="3"/>
  <c r="AE32" i="3"/>
  <c r="AC32" i="3"/>
  <c r="AA32" i="3"/>
  <c r="Y32" i="3"/>
  <c r="S32" i="3"/>
  <c r="Q32" i="3"/>
  <c r="O32" i="3"/>
  <c r="M32" i="3"/>
  <c r="I32" i="3"/>
  <c r="G32" i="3"/>
  <c r="E32" i="3"/>
  <c r="C32" i="3"/>
  <c r="AW31" i="3"/>
  <c r="AU31" i="3"/>
  <c r="AS31" i="3"/>
  <c r="AQ31" i="3"/>
  <c r="AO31" i="3"/>
  <c r="AM31" i="3"/>
  <c r="AG31" i="3"/>
  <c r="AE31" i="3"/>
  <c r="AC31" i="3"/>
  <c r="AA31" i="3"/>
  <c r="Y31" i="3"/>
  <c r="AI31" i="3" s="1"/>
  <c r="S31" i="3"/>
  <c r="Q31" i="3"/>
  <c r="O31" i="3"/>
  <c r="M31" i="3"/>
  <c r="I31" i="3"/>
  <c r="G31" i="3"/>
  <c r="E31" i="3"/>
  <c r="C31" i="3"/>
  <c r="AW30" i="3"/>
  <c r="AU30" i="3"/>
  <c r="AS30" i="3"/>
  <c r="AQ30" i="3"/>
  <c r="AO30" i="3"/>
  <c r="AM30" i="3"/>
  <c r="AG30" i="3"/>
  <c r="AE30" i="3"/>
  <c r="AC30" i="3"/>
  <c r="AA30" i="3"/>
  <c r="Y30" i="3"/>
  <c r="S30" i="3"/>
  <c r="Q30" i="3"/>
  <c r="O30" i="3"/>
  <c r="M30" i="3"/>
  <c r="I30" i="3"/>
  <c r="G30" i="3"/>
  <c r="E30" i="3"/>
  <c r="C30" i="3"/>
  <c r="AW29" i="3"/>
  <c r="AU29" i="3"/>
  <c r="AS29" i="3"/>
  <c r="AQ29" i="3"/>
  <c r="AO29" i="3"/>
  <c r="AM29" i="3"/>
  <c r="AG29" i="3"/>
  <c r="AE29" i="3"/>
  <c r="AC29" i="3"/>
  <c r="AA29" i="3"/>
  <c r="Y29" i="3"/>
  <c r="S29" i="3"/>
  <c r="Q29" i="3"/>
  <c r="O29" i="3"/>
  <c r="M29" i="3"/>
  <c r="I29" i="3"/>
  <c r="G29" i="3"/>
  <c r="E29" i="3"/>
  <c r="C29" i="3"/>
  <c r="AW28" i="3"/>
  <c r="AU28" i="3"/>
  <c r="AS28" i="3"/>
  <c r="AQ28" i="3"/>
  <c r="AO28" i="3"/>
  <c r="AM28" i="3"/>
  <c r="AG28" i="3"/>
  <c r="AE28" i="3"/>
  <c r="AC28" i="3"/>
  <c r="AA28" i="3"/>
  <c r="Y28" i="3"/>
  <c r="S28" i="3"/>
  <c r="Q28" i="3"/>
  <c r="O28" i="3"/>
  <c r="M28" i="3"/>
  <c r="I28" i="3"/>
  <c r="G28" i="3"/>
  <c r="E28" i="3"/>
  <c r="C28" i="3"/>
  <c r="AW27" i="3"/>
  <c r="AU27" i="3"/>
  <c r="AS27" i="3"/>
  <c r="AQ27" i="3"/>
  <c r="AO27" i="3"/>
  <c r="AM27" i="3"/>
  <c r="AG27" i="3"/>
  <c r="AE27" i="3"/>
  <c r="AC27" i="3"/>
  <c r="AA27" i="3"/>
  <c r="Y27" i="3"/>
  <c r="S27" i="3"/>
  <c r="Q27" i="3"/>
  <c r="O27" i="3"/>
  <c r="M27" i="3"/>
  <c r="I27" i="3"/>
  <c r="G27" i="3"/>
  <c r="E27" i="3"/>
  <c r="C27" i="3"/>
  <c r="AW26" i="3"/>
  <c r="AU26" i="3"/>
  <c r="AS26" i="3"/>
  <c r="AQ26" i="3"/>
  <c r="AO26" i="3"/>
  <c r="AM26" i="3"/>
  <c r="AG26" i="3"/>
  <c r="AE26" i="3"/>
  <c r="AC26" i="3"/>
  <c r="AA26" i="3"/>
  <c r="Y26" i="3"/>
  <c r="AI26" i="3" s="1"/>
  <c r="S26" i="3"/>
  <c r="Q26" i="3"/>
  <c r="O26" i="3"/>
  <c r="M26" i="3"/>
  <c r="I26" i="3"/>
  <c r="G26" i="3"/>
  <c r="E26" i="3"/>
  <c r="C26" i="3"/>
  <c r="AW25" i="3"/>
  <c r="AU25" i="3"/>
  <c r="AS25" i="3"/>
  <c r="AQ25" i="3"/>
  <c r="AO25" i="3"/>
  <c r="AM25" i="3"/>
  <c r="AG25" i="3"/>
  <c r="AE25" i="3"/>
  <c r="AC25" i="3"/>
  <c r="AA25" i="3"/>
  <c r="Y25" i="3"/>
  <c r="S25" i="3"/>
  <c r="Q25" i="3"/>
  <c r="O25" i="3"/>
  <c r="M25" i="3"/>
  <c r="I25" i="3"/>
  <c r="G25" i="3"/>
  <c r="E25" i="3"/>
  <c r="C25" i="3"/>
  <c r="AW24" i="3"/>
  <c r="AU24" i="3"/>
  <c r="AS24" i="3"/>
  <c r="AQ24" i="3"/>
  <c r="AO24" i="3"/>
  <c r="AM24" i="3"/>
  <c r="AG24" i="3"/>
  <c r="AE24" i="3"/>
  <c r="AC24" i="3"/>
  <c r="AA24" i="3"/>
  <c r="Y24" i="3"/>
  <c r="S24" i="3"/>
  <c r="Q24" i="3"/>
  <c r="O24" i="3"/>
  <c r="M24" i="3"/>
  <c r="I24" i="3"/>
  <c r="G24" i="3"/>
  <c r="E24" i="3"/>
  <c r="C24" i="3"/>
  <c r="AW23" i="3"/>
  <c r="AU23" i="3"/>
  <c r="AS23" i="3"/>
  <c r="AQ23" i="3"/>
  <c r="AO23" i="3"/>
  <c r="AM23" i="3"/>
  <c r="AG23" i="3"/>
  <c r="AE23" i="3"/>
  <c r="AC23" i="3"/>
  <c r="AA23" i="3"/>
  <c r="Y23" i="3"/>
  <c r="AI23" i="3" s="1"/>
  <c r="S23" i="3"/>
  <c r="Q23" i="3"/>
  <c r="O23" i="3"/>
  <c r="M23" i="3"/>
  <c r="I23" i="3"/>
  <c r="G23" i="3"/>
  <c r="E23" i="3"/>
  <c r="C23" i="3"/>
  <c r="AW22" i="3"/>
  <c r="AU22" i="3"/>
  <c r="AS22" i="3"/>
  <c r="AQ22" i="3"/>
  <c r="AO22" i="3"/>
  <c r="AM22" i="3"/>
  <c r="AG22" i="3"/>
  <c r="AE22" i="3"/>
  <c r="AE43" i="3" s="1"/>
  <c r="AC22" i="3"/>
  <c r="AA22" i="3"/>
  <c r="Y22" i="3"/>
  <c r="S22" i="3"/>
  <c r="Q22" i="3"/>
  <c r="O22" i="3"/>
  <c r="M22" i="3"/>
  <c r="I22" i="3"/>
  <c r="I43" i="3" s="1"/>
  <c r="G22" i="3"/>
  <c r="E22" i="3"/>
  <c r="C22" i="3"/>
  <c r="AW20" i="3"/>
  <c r="AU20" i="3"/>
  <c r="AS20" i="3"/>
  <c r="AQ20" i="3"/>
  <c r="AO20" i="3"/>
  <c r="AM20" i="3"/>
  <c r="AG20" i="3"/>
  <c r="AE20" i="3"/>
  <c r="AC20" i="3"/>
  <c r="AA20" i="3"/>
  <c r="Y20" i="3"/>
  <c r="S20" i="3"/>
  <c r="Q20" i="3"/>
  <c r="O20" i="3"/>
  <c r="M20" i="3"/>
  <c r="I20" i="3"/>
  <c r="G20" i="3"/>
  <c r="E20" i="3"/>
  <c r="C20" i="3"/>
  <c r="AW19" i="3"/>
  <c r="AU19" i="3"/>
  <c r="AS19" i="3"/>
  <c r="AQ19" i="3"/>
  <c r="AO19" i="3"/>
  <c r="AM19" i="3"/>
  <c r="AG19" i="3"/>
  <c r="AE19" i="3"/>
  <c r="AC19" i="3"/>
  <c r="AA19" i="3"/>
  <c r="Y19" i="3"/>
  <c r="S19" i="3"/>
  <c r="Q19" i="3"/>
  <c r="O19" i="3"/>
  <c r="M19" i="3"/>
  <c r="I19" i="3"/>
  <c r="G19" i="3"/>
  <c r="E19" i="3"/>
  <c r="C19" i="3"/>
  <c r="AW18" i="3"/>
  <c r="AU18" i="3"/>
  <c r="AS18" i="3"/>
  <c r="AQ18" i="3"/>
  <c r="AO18" i="3"/>
  <c r="AM18" i="3"/>
  <c r="AG18" i="3"/>
  <c r="AE18" i="3"/>
  <c r="AC18" i="3"/>
  <c r="AA18" i="3"/>
  <c r="Y18" i="3"/>
  <c r="S18" i="3"/>
  <c r="Q18" i="3"/>
  <c r="O18" i="3"/>
  <c r="M18" i="3"/>
  <c r="I18" i="3"/>
  <c r="G18" i="3"/>
  <c r="E18" i="3"/>
  <c r="C18" i="3"/>
  <c r="AW17" i="3"/>
  <c r="AU17" i="3"/>
  <c r="AS17" i="3"/>
  <c r="AQ17" i="3"/>
  <c r="AO17" i="3"/>
  <c r="AM17" i="3"/>
  <c r="AG17" i="3"/>
  <c r="AE17" i="3"/>
  <c r="AC17" i="3"/>
  <c r="AA17" i="3"/>
  <c r="Y17" i="3"/>
  <c r="AI17" i="3" s="1"/>
  <c r="S17" i="3"/>
  <c r="Q17" i="3"/>
  <c r="O17" i="3"/>
  <c r="M17" i="3"/>
  <c r="I17" i="3"/>
  <c r="G17" i="3"/>
  <c r="E17" i="3"/>
  <c r="C17" i="3"/>
  <c r="AW16" i="3"/>
  <c r="AU16" i="3"/>
  <c r="AS16" i="3"/>
  <c r="AQ16" i="3"/>
  <c r="AO16" i="3"/>
  <c r="AM16" i="3"/>
  <c r="AG16" i="3"/>
  <c r="AE16" i="3"/>
  <c r="AC16" i="3"/>
  <c r="AA16" i="3"/>
  <c r="Y16" i="3"/>
  <c r="S16" i="3"/>
  <c r="Q16" i="3"/>
  <c r="O16" i="3"/>
  <c r="M16" i="3"/>
  <c r="I16" i="3"/>
  <c r="G16" i="3"/>
  <c r="E16" i="3"/>
  <c r="C16" i="3"/>
  <c r="AW15" i="3"/>
  <c r="AU15" i="3"/>
  <c r="AS15" i="3"/>
  <c r="AQ15" i="3"/>
  <c r="AO15" i="3"/>
  <c r="AM15" i="3"/>
  <c r="AG15" i="3"/>
  <c r="AE15" i="3"/>
  <c r="AC15" i="3"/>
  <c r="AA15" i="3"/>
  <c r="Y15" i="3"/>
  <c r="S15" i="3"/>
  <c r="Q15" i="3"/>
  <c r="O15" i="3"/>
  <c r="M15" i="3"/>
  <c r="I15" i="3"/>
  <c r="G15" i="3"/>
  <c r="E15" i="3"/>
  <c r="C15" i="3"/>
  <c r="AW14" i="3"/>
  <c r="AU14" i="3"/>
  <c r="AS14" i="3"/>
  <c r="AQ14" i="3"/>
  <c r="AO14" i="3"/>
  <c r="AM14" i="3"/>
  <c r="AG14" i="3"/>
  <c r="AE14" i="3"/>
  <c r="AC14" i="3"/>
  <c r="AA14" i="3"/>
  <c r="Y14" i="3"/>
  <c r="AI14" i="3" s="1"/>
  <c r="S14" i="3"/>
  <c r="Q14" i="3"/>
  <c r="O14" i="3"/>
  <c r="M14" i="3"/>
  <c r="I14" i="3"/>
  <c r="G14" i="3"/>
  <c r="E14" i="3"/>
  <c r="C14" i="3"/>
  <c r="AW13" i="3"/>
  <c r="AU13" i="3"/>
  <c r="AS13" i="3"/>
  <c r="AQ13" i="3"/>
  <c r="AO13" i="3"/>
  <c r="AM13" i="3"/>
  <c r="AG13" i="3"/>
  <c r="AE13" i="3"/>
  <c r="AC13" i="3"/>
  <c r="AA13" i="3"/>
  <c r="Y13" i="3"/>
  <c r="S13" i="3"/>
  <c r="Q13" i="3"/>
  <c r="O13" i="3"/>
  <c r="M13" i="3"/>
  <c r="I13" i="3"/>
  <c r="G13" i="3"/>
  <c r="E13" i="3"/>
  <c r="C13" i="3"/>
  <c r="AW12" i="3"/>
  <c r="AU12" i="3"/>
  <c r="AS12" i="3"/>
  <c r="AQ12" i="3"/>
  <c r="AO12" i="3"/>
  <c r="AM12" i="3"/>
  <c r="AG12" i="3"/>
  <c r="AE12" i="3"/>
  <c r="AC12" i="3"/>
  <c r="AA12" i="3"/>
  <c r="Y12" i="3"/>
  <c r="S12" i="3"/>
  <c r="Q12" i="3"/>
  <c r="O12" i="3"/>
  <c r="M12" i="3"/>
  <c r="I12" i="3"/>
  <c r="G12" i="3"/>
  <c r="E12" i="3"/>
  <c r="C12" i="3"/>
  <c r="AW11" i="3"/>
  <c r="AU11" i="3"/>
  <c r="AS11" i="3"/>
  <c r="AQ11" i="3"/>
  <c r="AO11" i="3"/>
  <c r="AM11" i="3"/>
  <c r="AG11" i="3"/>
  <c r="AE11" i="3"/>
  <c r="AC11" i="3"/>
  <c r="AA11" i="3"/>
  <c r="Y11" i="3"/>
  <c r="S11" i="3"/>
  <c r="Q11" i="3"/>
  <c r="O11" i="3"/>
  <c r="M11" i="3"/>
  <c r="I11" i="3"/>
  <c r="G11" i="3"/>
  <c r="E11" i="3"/>
  <c r="C11" i="3"/>
  <c r="AW10" i="3"/>
  <c r="AU10" i="3"/>
  <c r="AS10" i="3"/>
  <c r="AQ10" i="3"/>
  <c r="AO10" i="3"/>
  <c r="AM10" i="3"/>
  <c r="AG10" i="3"/>
  <c r="AE10" i="3"/>
  <c r="AC10" i="3"/>
  <c r="AA10" i="3"/>
  <c r="Y10" i="3"/>
  <c r="S10" i="3"/>
  <c r="Q10" i="3"/>
  <c r="O10" i="3"/>
  <c r="M10" i="3"/>
  <c r="I10" i="3"/>
  <c r="G10" i="3"/>
  <c r="E10" i="3"/>
  <c r="C10" i="3"/>
  <c r="AW9" i="3"/>
  <c r="AU9" i="3"/>
  <c r="AS9" i="3"/>
  <c r="AQ9" i="3"/>
  <c r="AQ21" i="3" s="1"/>
  <c r="AO9" i="3"/>
  <c r="AM9" i="3"/>
  <c r="AG9" i="3"/>
  <c r="AE9" i="3"/>
  <c r="AC9" i="3"/>
  <c r="AA9" i="3"/>
  <c r="Y9" i="3"/>
  <c r="S9" i="3"/>
  <c r="S21" i="3" s="1"/>
  <c r="Q9" i="3"/>
  <c r="O9" i="3"/>
  <c r="M9" i="3"/>
  <c r="I9" i="3"/>
  <c r="G9" i="3"/>
  <c r="E9" i="3"/>
  <c r="C9" i="3"/>
  <c r="AW56" i="2"/>
  <c r="AW57" i="2" s="1"/>
  <c r="AU56" i="2"/>
  <c r="AU57" i="2" s="1"/>
  <c r="AS56" i="2"/>
  <c r="AS57" i="2" s="1"/>
  <c r="AQ56" i="2"/>
  <c r="AQ57" i="2" s="1"/>
  <c r="AO56" i="2"/>
  <c r="AO57" i="2" s="1"/>
  <c r="AM56" i="2"/>
  <c r="AM57" i="2" s="1"/>
  <c r="AG56" i="2"/>
  <c r="AG57" i="2" s="1"/>
  <c r="AE56" i="2"/>
  <c r="AE57" i="2" s="1"/>
  <c r="AC56" i="2"/>
  <c r="AC57" i="2" s="1"/>
  <c r="AA56" i="2"/>
  <c r="AA57" i="2" s="1"/>
  <c r="Y56" i="2"/>
  <c r="S56" i="2"/>
  <c r="S57" i="2" s="1"/>
  <c r="Q56" i="2"/>
  <c r="Q57" i="2" s="1"/>
  <c r="O56" i="2"/>
  <c r="O57" i="2" s="1"/>
  <c r="M56" i="2"/>
  <c r="M57" i="2" s="1"/>
  <c r="J56" i="2"/>
  <c r="J57" i="2" s="1"/>
  <c r="J58" i="2" s="1"/>
  <c r="I56" i="2"/>
  <c r="I57" i="2" s="1"/>
  <c r="H56" i="2"/>
  <c r="H57" i="2" s="1"/>
  <c r="H58" i="2" s="1"/>
  <c r="G56" i="2"/>
  <c r="G57" i="2" s="1"/>
  <c r="F56" i="2"/>
  <c r="F57" i="2" s="1"/>
  <c r="F58" i="2" s="1"/>
  <c r="E56" i="2"/>
  <c r="E57" i="2" s="1"/>
  <c r="D56" i="2"/>
  <c r="D57" i="2" s="1"/>
  <c r="C56" i="2"/>
  <c r="AW54" i="2"/>
  <c r="AU54" i="2"/>
  <c r="AS54" i="2"/>
  <c r="AQ54" i="2"/>
  <c r="AO54" i="2"/>
  <c r="AM54" i="2"/>
  <c r="AG54" i="2"/>
  <c r="AE54" i="2"/>
  <c r="AC54" i="2"/>
  <c r="AA54" i="2"/>
  <c r="Y54" i="2"/>
  <c r="S54" i="2"/>
  <c r="Q54" i="2"/>
  <c r="O54" i="2"/>
  <c r="M54" i="2"/>
  <c r="I54" i="2"/>
  <c r="G54" i="2"/>
  <c r="E54" i="2"/>
  <c r="C54" i="2"/>
  <c r="AW53" i="2"/>
  <c r="AU53" i="2"/>
  <c r="AS53" i="2"/>
  <c r="AQ53" i="2"/>
  <c r="AO53" i="2"/>
  <c r="AM53" i="2"/>
  <c r="AG53" i="2"/>
  <c r="AE53" i="2"/>
  <c r="AC53" i="2"/>
  <c r="AA53" i="2"/>
  <c r="Y53" i="2"/>
  <c r="S53" i="2"/>
  <c r="Q53" i="2"/>
  <c r="O53" i="2"/>
  <c r="M53" i="2"/>
  <c r="I53" i="2"/>
  <c r="G53" i="2"/>
  <c r="E53" i="2"/>
  <c r="C53" i="2"/>
  <c r="AW52" i="2"/>
  <c r="AU52" i="2"/>
  <c r="AS52" i="2"/>
  <c r="AS55" i="2" s="1"/>
  <c r="AQ52" i="2"/>
  <c r="AQ55" i="2" s="1"/>
  <c r="AO52" i="2"/>
  <c r="AO55" i="2" s="1"/>
  <c r="AM52" i="2"/>
  <c r="AG52" i="2"/>
  <c r="AE52" i="2"/>
  <c r="AE55" i="2" s="1"/>
  <c r="AC52" i="2"/>
  <c r="AA52" i="2"/>
  <c r="Y52" i="2"/>
  <c r="S52" i="2"/>
  <c r="S55" i="2" s="1"/>
  <c r="Q52" i="2"/>
  <c r="Q55" i="2" s="1"/>
  <c r="O52" i="2"/>
  <c r="M52" i="2"/>
  <c r="I52" i="2"/>
  <c r="I55" i="2" s="1"/>
  <c r="G52" i="2"/>
  <c r="E52" i="2"/>
  <c r="C52" i="2"/>
  <c r="AW50" i="2"/>
  <c r="AU50" i="2"/>
  <c r="AS50" i="2"/>
  <c r="AQ50" i="2"/>
  <c r="AO50" i="2"/>
  <c r="AM50" i="2"/>
  <c r="AG50" i="2"/>
  <c r="AE50" i="2"/>
  <c r="AC50" i="2"/>
  <c r="AA50" i="2"/>
  <c r="Y50" i="2"/>
  <c r="S50" i="2"/>
  <c r="Q50" i="2"/>
  <c r="O50" i="2"/>
  <c r="M50" i="2"/>
  <c r="I50" i="2"/>
  <c r="G50" i="2"/>
  <c r="E50" i="2"/>
  <c r="C50" i="2"/>
  <c r="AW49" i="2"/>
  <c r="AU49" i="2"/>
  <c r="AS49" i="2"/>
  <c r="AQ49" i="2"/>
  <c r="AO49" i="2"/>
  <c r="AM49" i="2"/>
  <c r="AG49" i="2"/>
  <c r="AE49" i="2"/>
  <c r="AC49" i="2"/>
  <c r="AA49" i="2"/>
  <c r="Y49" i="2"/>
  <c r="S49" i="2"/>
  <c r="Q49" i="2"/>
  <c r="O49" i="2"/>
  <c r="M49" i="2"/>
  <c r="I49" i="2"/>
  <c r="G49" i="2"/>
  <c r="E49" i="2"/>
  <c r="C49" i="2"/>
  <c r="AW48" i="2"/>
  <c r="AU48" i="2"/>
  <c r="AS48" i="2"/>
  <c r="AQ48" i="2"/>
  <c r="AO48" i="2"/>
  <c r="AM48" i="2"/>
  <c r="AG48" i="2"/>
  <c r="AE48" i="2"/>
  <c r="AC48" i="2"/>
  <c r="AA48" i="2"/>
  <c r="Y48" i="2"/>
  <c r="AI48" i="2" s="1"/>
  <c r="S48" i="2"/>
  <c r="Q48" i="2"/>
  <c r="O48" i="2"/>
  <c r="M48" i="2"/>
  <c r="I48" i="2"/>
  <c r="G48" i="2"/>
  <c r="E48" i="2"/>
  <c r="C48" i="2"/>
  <c r="AW47" i="2"/>
  <c r="AU47" i="2"/>
  <c r="AS47" i="2"/>
  <c r="AQ47" i="2"/>
  <c r="AQ51" i="2" s="1"/>
  <c r="AO47" i="2"/>
  <c r="AM47" i="2"/>
  <c r="AG47" i="2"/>
  <c r="AG51" i="2" s="1"/>
  <c r="AE47" i="2"/>
  <c r="AE51" i="2" s="1"/>
  <c r="AC47" i="2"/>
  <c r="AA47" i="2"/>
  <c r="Y47" i="2"/>
  <c r="S47" i="2"/>
  <c r="S51" i="2" s="1"/>
  <c r="Q47" i="2"/>
  <c r="O47" i="2"/>
  <c r="M47" i="2"/>
  <c r="M51" i="2" s="1"/>
  <c r="I47" i="2"/>
  <c r="I51" i="2" s="1"/>
  <c r="G47" i="2"/>
  <c r="E47" i="2"/>
  <c r="C47" i="2"/>
  <c r="AW45" i="2"/>
  <c r="AW46" i="2" s="1"/>
  <c r="AU45" i="2"/>
  <c r="AU46" i="2" s="1"/>
  <c r="AS45" i="2"/>
  <c r="AS46" i="2" s="1"/>
  <c r="AQ45" i="2"/>
  <c r="AQ46" i="2" s="1"/>
  <c r="AO45" i="2"/>
  <c r="AO46" i="2" s="1"/>
  <c r="AM45" i="2"/>
  <c r="AM46" i="2" s="1"/>
  <c r="AG45" i="2"/>
  <c r="AG46" i="2" s="1"/>
  <c r="AE45" i="2"/>
  <c r="AE46" i="2" s="1"/>
  <c r="AC45" i="2"/>
  <c r="AC46" i="2" s="1"/>
  <c r="AA45" i="2"/>
  <c r="AA46" i="2" s="1"/>
  <c r="Y45" i="2"/>
  <c r="S45" i="2"/>
  <c r="S46" i="2" s="1"/>
  <c r="Q45" i="2"/>
  <c r="Q46" i="2" s="1"/>
  <c r="O45" i="2"/>
  <c r="O46" i="2" s="1"/>
  <c r="M45" i="2"/>
  <c r="M46" i="2" s="1"/>
  <c r="I45" i="2"/>
  <c r="I46" i="2" s="1"/>
  <c r="G45" i="2"/>
  <c r="G46" i="2" s="1"/>
  <c r="E45" i="2"/>
  <c r="E46" i="2" s="1"/>
  <c r="C45" i="2"/>
  <c r="AW42" i="2"/>
  <c r="AU42" i="2"/>
  <c r="AS42" i="2"/>
  <c r="AQ42" i="2"/>
  <c r="AO42" i="2"/>
  <c r="AM42" i="2"/>
  <c r="AG42" i="2"/>
  <c r="AE42" i="2"/>
  <c r="AC42" i="2"/>
  <c r="AA42" i="2"/>
  <c r="Y42" i="2"/>
  <c r="S42" i="2"/>
  <c r="Q42" i="2"/>
  <c r="O42" i="2"/>
  <c r="M42" i="2"/>
  <c r="I42" i="2"/>
  <c r="G42" i="2"/>
  <c r="E42" i="2"/>
  <c r="C42" i="2"/>
  <c r="AW41" i="2"/>
  <c r="AU41" i="2"/>
  <c r="AS41" i="2"/>
  <c r="AQ41" i="2"/>
  <c r="AO41" i="2"/>
  <c r="AM41" i="2"/>
  <c r="AG41" i="2"/>
  <c r="AE41" i="2"/>
  <c r="AC41" i="2"/>
  <c r="AA41" i="2"/>
  <c r="Y41" i="2"/>
  <c r="S41" i="2"/>
  <c r="Q41" i="2"/>
  <c r="O41" i="2"/>
  <c r="M41" i="2"/>
  <c r="I41" i="2"/>
  <c r="G41" i="2"/>
  <c r="E41" i="2"/>
  <c r="C41" i="2"/>
  <c r="AW40" i="2"/>
  <c r="AU40" i="2"/>
  <c r="AS40" i="2"/>
  <c r="AQ40" i="2"/>
  <c r="AO40" i="2"/>
  <c r="AM40" i="2"/>
  <c r="AG40" i="2"/>
  <c r="AE40" i="2"/>
  <c r="AC40" i="2"/>
  <c r="AA40" i="2"/>
  <c r="Y40" i="2"/>
  <c r="AI40" i="2" s="1"/>
  <c r="S40" i="2"/>
  <c r="Q40" i="2"/>
  <c r="O40" i="2"/>
  <c r="M40" i="2"/>
  <c r="I40" i="2"/>
  <c r="G40" i="2"/>
  <c r="E40" i="2"/>
  <c r="C40" i="2"/>
  <c r="AW39" i="2"/>
  <c r="AU39" i="2"/>
  <c r="AS39" i="2"/>
  <c r="AQ39" i="2"/>
  <c r="AO39" i="2"/>
  <c r="AM39" i="2"/>
  <c r="AG39" i="2"/>
  <c r="AE39" i="2"/>
  <c r="AC39" i="2"/>
  <c r="AA39" i="2"/>
  <c r="Y39" i="2"/>
  <c r="S39" i="2"/>
  <c r="Q39" i="2"/>
  <c r="O39" i="2"/>
  <c r="M39" i="2"/>
  <c r="I39" i="2"/>
  <c r="G39" i="2"/>
  <c r="E39" i="2"/>
  <c r="C39" i="2"/>
  <c r="AW38" i="2"/>
  <c r="AU38" i="2"/>
  <c r="AS38" i="2"/>
  <c r="AQ38" i="2"/>
  <c r="AO38" i="2"/>
  <c r="AM38" i="2"/>
  <c r="AG38" i="2"/>
  <c r="AE38" i="2"/>
  <c r="AC38" i="2"/>
  <c r="AA38" i="2"/>
  <c r="Y38" i="2"/>
  <c r="S38" i="2"/>
  <c r="Q38" i="2"/>
  <c r="O38" i="2"/>
  <c r="M38" i="2"/>
  <c r="I38" i="2"/>
  <c r="G38" i="2"/>
  <c r="E38" i="2"/>
  <c r="C38" i="2"/>
  <c r="AW37" i="2"/>
  <c r="AU37" i="2"/>
  <c r="AS37" i="2"/>
  <c r="AQ37" i="2"/>
  <c r="AO37" i="2"/>
  <c r="AM37" i="2"/>
  <c r="AG37" i="2"/>
  <c r="AE37" i="2"/>
  <c r="AC37" i="2"/>
  <c r="AA37" i="2"/>
  <c r="Y37" i="2"/>
  <c r="AI37" i="2" s="1"/>
  <c r="S37" i="2"/>
  <c r="Q37" i="2"/>
  <c r="O37" i="2"/>
  <c r="M37" i="2"/>
  <c r="I37" i="2"/>
  <c r="G37" i="2"/>
  <c r="E37" i="2"/>
  <c r="C37" i="2"/>
  <c r="AW36" i="2"/>
  <c r="AU36" i="2"/>
  <c r="AS36" i="2"/>
  <c r="AQ36" i="2"/>
  <c r="AO36" i="2"/>
  <c r="AM36" i="2"/>
  <c r="AG36" i="2"/>
  <c r="AE36" i="2"/>
  <c r="AC36" i="2"/>
  <c r="AA36" i="2"/>
  <c r="Y36" i="2"/>
  <c r="S36" i="2"/>
  <c r="Q36" i="2"/>
  <c r="O36" i="2"/>
  <c r="M36" i="2"/>
  <c r="I36" i="2"/>
  <c r="G36" i="2"/>
  <c r="E36" i="2"/>
  <c r="C36" i="2"/>
  <c r="AW35" i="2"/>
  <c r="AU35" i="2"/>
  <c r="AS35" i="2"/>
  <c r="AQ35" i="2"/>
  <c r="AO35" i="2"/>
  <c r="AM35" i="2"/>
  <c r="AG35" i="2"/>
  <c r="AE35" i="2"/>
  <c r="AC35" i="2"/>
  <c r="AA35" i="2"/>
  <c r="Y35" i="2"/>
  <c r="S35" i="2"/>
  <c r="Q35" i="2"/>
  <c r="O35" i="2"/>
  <c r="M35" i="2"/>
  <c r="I35" i="2"/>
  <c r="G35" i="2"/>
  <c r="E35" i="2"/>
  <c r="C35" i="2"/>
  <c r="AW34" i="2"/>
  <c r="AU34" i="2"/>
  <c r="AS34" i="2"/>
  <c r="AQ34" i="2"/>
  <c r="AO34" i="2"/>
  <c r="AM34" i="2"/>
  <c r="AG34" i="2"/>
  <c r="AE34" i="2"/>
  <c r="AC34" i="2"/>
  <c r="AA34" i="2"/>
  <c r="Y34" i="2"/>
  <c r="S34" i="2"/>
  <c r="Q34" i="2"/>
  <c r="O34" i="2"/>
  <c r="M34" i="2"/>
  <c r="I34" i="2"/>
  <c r="G34" i="2"/>
  <c r="E34" i="2"/>
  <c r="C34" i="2"/>
  <c r="AW33" i="2"/>
  <c r="AU33" i="2"/>
  <c r="AS33" i="2"/>
  <c r="AQ33" i="2"/>
  <c r="AO33" i="2"/>
  <c r="AM33" i="2"/>
  <c r="AG33" i="2"/>
  <c r="AE33" i="2"/>
  <c r="AC33" i="2"/>
  <c r="AA33" i="2"/>
  <c r="Y33" i="2"/>
  <c r="S33" i="2"/>
  <c r="Q33" i="2"/>
  <c r="O33" i="2"/>
  <c r="M33" i="2"/>
  <c r="I33" i="2"/>
  <c r="G33" i="2"/>
  <c r="E33" i="2"/>
  <c r="C33" i="2"/>
  <c r="AW32" i="2"/>
  <c r="AU32" i="2"/>
  <c r="AS32" i="2"/>
  <c r="AQ32" i="2"/>
  <c r="AO32" i="2"/>
  <c r="AM32" i="2"/>
  <c r="AG32" i="2"/>
  <c r="AE32" i="2"/>
  <c r="AC32" i="2"/>
  <c r="AA32" i="2"/>
  <c r="Y32" i="2"/>
  <c r="AI32" i="2" s="1"/>
  <c r="S32" i="2"/>
  <c r="Q32" i="2"/>
  <c r="O32" i="2"/>
  <c r="M32" i="2"/>
  <c r="I32" i="2"/>
  <c r="G32" i="2"/>
  <c r="E32" i="2"/>
  <c r="C32" i="2"/>
  <c r="AW31" i="2"/>
  <c r="AU31" i="2"/>
  <c r="AS31" i="2"/>
  <c r="AQ31" i="2"/>
  <c r="AO31" i="2"/>
  <c r="AM31" i="2"/>
  <c r="AG31" i="2"/>
  <c r="AE31" i="2"/>
  <c r="AC31" i="2"/>
  <c r="AA31" i="2"/>
  <c r="Y31" i="2"/>
  <c r="S31" i="2"/>
  <c r="Q31" i="2"/>
  <c r="O31" i="2"/>
  <c r="M31" i="2"/>
  <c r="I31" i="2"/>
  <c r="G31" i="2"/>
  <c r="E31" i="2"/>
  <c r="C31" i="2"/>
  <c r="AW30" i="2"/>
  <c r="AU30" i="2"/>
  <c r="AS30" i="2"/>
  <c r="AQ30" i="2"/>
  <c r="AO30" i="2"/>
  <c r="AM30" i="2"/>
  <c r="AG30" i="2"/>
  <c r="AE30" i="2"/>
  <c r="AC30" i="2"/>
  <c r="AA30" i="2"/>
  <c r="Y30" i="2"/>
  <c r="S30" i="2"/>
  <c r="Q30" i="2"/>
  <c r="O30" i="2"/>
  <c r="M30" i="2"/>
  <c r="I30" i="2"/>
  <c r="G30" i="2"/>
  <c r="E30" i="2"/>
  <c r="C30" i="2"/>
  <c r="AW29" i="2"/>
  <c r="AU29" i="2"/>
  <c r="AS29" i="2"/>
  <c r="AQ29" i="2"/>
  <c r="AO29" i="2"/>
  <c r="AM29" i="2"/>
  <c r="AG29" i="2"/>
  <c r="AE29" i="2"/>
  <c r="AC29" i="2"/>
  <c r="AA29" i="2"/>
  <c r="Y29" i="2"/>
  <c r="AI29" i="2" s="1"/>
  <c r="S29" i="2"/>
  <c r="Q29" i="2"/>
  <c r="O29" i="2"/>
  <c r="M29" i="2"/>
  <c r="I29" i="2"/>
  <c r="G29" i="2"/>
  <c r="E29" i="2"/>
  <c r="C29" i="2"/>
  <c r="AW28" i="2"/>
  <c r="AU28" i="2"/>
  <c r="AS28" i="2"/>
  <c r="AQ28" i="2"/>
  <c r="AO28" i="2"/>
  <c r="AM28" i="2"/>
  <c r="AG28" i="2"/>
  <c r="AE28" i="2"/>
  <c r="AC28" i="2"/>
  <c r="AA28" i="2"/>
  <c r="Y28" i="2"/>
  <c r="S28" i="2"/>
  <c r="Q28" i="2"/>
  <c r="O28" i="2"/>
  <c r="M28" i="2"/>
  <c r="I28" i="2"/>
  <c r="G28" i="2"/>
  <c r="E28" i="2"/>
  <c r="C28" i="2"/>
  <c r="AW27" i="2"/>
  <c r="AU27" i="2"/>
  <c r="AS27" i="2"/>
  <c r="AQ27" i="2"/>
  <c r="AO27" i="2"/>
  <c r="AM27" i="2"/>
  <c r="AG27" i="2"/>
  <c r="AE27" i="2"/>
  <c r="AC27" i="2"/>
  <c r="AA27" i="2"/>
  <c r="Y27" i="2"/>
  <c r="S27" i="2"/>
  <c r="Q27" i="2"/>
  <c r="O27" i="2"/>
  <c r="M27" i="2"/>
  <c r="I27" i="2"/>
  <c r="G27" i="2"/>
  <c r="E27" i="2"/>
  <c r="C27" i="2"/>
  <c r="AW26" i="2"/>
  <c r="AU26" i="2"/>
  <c r="AS26" i="2"/>
  <c r="AQ26" i="2"/>
  <c r="AO26" i="2"/>
  <c r="AM26" i="2"/>
  <c r="AG26" i="2"/>
  <c r="AE26" i="2"/>
  <c r="AC26" i="2"/>
  <c r="AA26" i="2"/>
  <c r="Y26" i="2"/>
  <c r="S26" i="2"/>
  <c r="Q26" i="2"/>
  <c r="O26" i="2"/>
  <c r="M26" i="2"/>
  <c r="I26" i="2"/>
  <c r="G26" i="2"/>
  <c r="E26" i="2"/>
  <c r="C26" i="2"/>
  <c r="AW25" i="2"/>
  <c r="AU25" i="2"/>
  <c r="AS25" i="2"/>
  <c r="AQ25" i="2"/>
  <c r="AO25" i="2"/>
  <c r="AM25" i="2"/>
  <c r="AG25" i="2"/>
  <c r="AE25" i="2"/>
  <c r="AC25" i="2"/>
  <c r="AA25" i="2"/>
  <c r="Y25" i="2"/>
  <c r="S25" i="2"/>
  <c r="Q25" i="2"/>
  <c r="O25" i="2"/>
  <c r="M25" i="2"/>
  <c r="I25" i="2"/>
  <c r="G25" i="2"/>
  <c r="E25" i="2"/>
  <c r="C25" i="2"/>
  <c r="AW24" i="2"/>
  <c r="AU24" i="2"/>
  <c r="AS24" i="2"/>
  <c r="AQ24" i="2"/>
  <c r="AO24" i="2"/>
  <c r="AM24" i="2"/>
  <c r="AG24" i="2"/>
  <c r="AE24" i="2"/>
  <c r="AC24" i="2"/>
  <c r="AA24" i="2"/>
  <c r="Y24" i="2"/>
  <c r="AI24" i="2" s="1"/>
  <c r="S24" i="2"/>
  <c r="Q24" i="2"/>
  <c r="O24" i="2"/>
  <c r="M24" i="2"/>
  <c r="I24" i="2"/>
  <c r="G24" i="2"/>
  <c r="E24" i="2"/>
  <c r="C24" i="2"/>
  <c r="AW23" i="2"/>
  <c r="AU23" i="2"/>
  <c r="AS23" i="2"/>
  <c r="AQ23" i="2"/>
  <c r="AO23" i="2"/>
  <c r="AM23" i="2"/>
  <c r="AG23" i="2"/>
  <c r="AE23" i="2"/>
  <c r="AC23" i="2"/>
  <c r="AA23" i="2"/>
  <c r="Y23" i="2"/>
  <c r="S23" i="2"/>
  <c r="Q23" i="2"/>
  <c r="O23" i="2"/>
  <c r="M23" i="2"/>
  <c r="I23" i="2"/>
  <c r="G23" i="2"/>
  <c r="E23" i="2"/>
  <c r="C23" i="2"/>
  <c r="AW22" i="2"/>
  <c r="AU22" i="2"/>
  <c r="AS22" i="2"/>
  <c r="AQ22" i="2"/>
  <c r="AO22" i="2"/>
  <c r="AM22" i="2"/>
  <c r="AM43" i="2" s="1"/>
  <c r="AG22" i="2"/>
  <c r="AE22" i="2"/>
  <c r="AC22" i="2"/>
  <c r="AA22" i="2"/>
  <c r="Y22" i="2"/>
  <c r="S22" i="2"/>
  <c r="Q22" i="2"/>
  <c r="O22" i="2"/>
  <c r="O43" i="2" s="1"/>
  <c r="M22" i="2"/>
  <c r="I22" i="2"/>
  <c r="G22" i="2"/>
  <c r="E22" i="2"/>
  <c r="C22" i="2"/>
  <c r="AW20" i="2"/>
  <c r="AU20" i="2"/>
  <c r="AS20" i="2"/>
  <c r="AQ20" i="2"/>
  <c r="AO20" i="2"/>
  <c r="AM20" i="2"/>
  <c r="AG20" i="2"/>
  <c r="AE20" i="2"/>
  <c r="AC20" i="2"/>
  <c r="AA20" i="2"/>
  <c r="Y20" i="2"/>
  <c r="AI20" i="2" s="1"/>
  <c r="S20" i="2"/>
  <c r="Q20" i="2"/>
  <c r="O20" i="2"/>
  <c r="M20" i="2"/>
  <c r="I20" i="2"/>
  <c r="G20" i="2"/>
  <c r="E20" i="2"/>
  <c r="C20" i="2"/>
  <c r="AW19" i="2"/>
  <c r="AU19" i="2"/>
  <c r="AS19" i="2"/>
  <c r="AQ19" i="2"/>
  <c r="AO19" i="2"/>
  <c r="AM19" i="2"/>
  <c r="AG19" i="2"/>
  <c r="AE19" i="2"/>
  <c r="AC19" i="2"/>
  <c r="AA19" i="2"/>
  <c r="Y19" i="2"/>
  <c r="S19" i="2"/>
  <c r="Q19" i="2"/>
  <c r="O19" i="2"/>
  <c r="M19" i="2"/>
  <c r="I19" i="2"/>
  <c r="G19" i="2"/>
  <c r="E19" i="2"/>
  <c r="C19" i="2"/>
  <c r="AW18" i="2"/>
  <c r="AU18" i="2"/>
  <c r="AS18" i="2"/>
  <c r="AQ18" i="2"/>
  <c r="AO18" i="2"/>
  <c r="AM18" i="2"/>
  <c r="AG18" i="2"/>
  <c r="AE18" i="2"/>
  <c r="AC18" i="2"/>
  <c r="AA18" i="2"/>
  <c r="Y18" i="2"/>
  <c r="S18" i="2"/>
  <c r="Q18" i="2"/>
  <c r="O18" i="2"/>
  <c r="M18" i="2"/>
  <c r="I18" i="2"/>
  <c r="G18" i="2"/>
  <c r="E18" i="2"/>
  <c r="C18" i="2"/>
  <c r="AW17" i="2"/>
  <c r="AU17" i="2"/>
  <c r="AS17" i="2"/>
  <c r="AQ17" i="2"/>
  <c r="AO17" i="2"/>
  <c r="AM17" i="2"/>
  <c r="AG17" i="2"/>
  <c r="AE17" i="2"/>
  <c r="AC17" i="2"/>
  <c r="AA17" i="2"/>
  <c r="Y17" i="2"/>
  <c r="S17" i="2"/>
  <c r="Q17" i="2"/>
  <c r="O17" i="2"/>
  <c r="M17" i="2"/>
  <c r="I17" i="2"/>
  <c r="G17" i="2"/>
  <c r="E17" i="2"/>
  <c r="C17" i="2"/>
  <c r="AW16" i="2"/>
  <c r="AU16" i="2"/>
  <c r="AS16" i="2"/>
  <c r="AQ16" i="2"/>
  <c r="AO16" i="2"/>
  <c r="AM16" i="2"/>
  <c r="AG16" i="2"/>
  <c r="AE16" i="2"/>
  <c r="AC16" i="2"/>
  <c r="AA16" i="2"/>
  <c r="Y16" i="2"/>
  <c r="S16" i="2"/>
  <c r="Q16" i="2"/>
  <c r="O16" i="2"/>
  <c r="M16" i="2"/>
  <c r="I16" i="2"/>
  <c r="G16" i="2"/>
  <c r="E16" i="2"/>
  <c r="C16" i="2"/>
  <c r="AW15" i="2"/>
  <c r="AU15" i="2"/>
  <c r="AS15" i="2"/>
  <c r="AQ15" i="2"/>
  <c r="AO15" i="2"/>
  <c r="AM15" i="2"/>
  <c r="AG15" i="2"/>
  <c r="AE15" i="2"/>
  <c r="AC15" i="2"/>
  <c r="AA15" i="2"/>
  <c r="Y15" i="2"/>
  <c r="AI15" i="2" s="1"/>
  <c r="S15" i="2"/>
  <c r="Q15" i="2"/>
  <c r="O15" i="2"/>
  <c r="M15" i="2"/>
  <c r="I15" i="2"/>
  <c r="G15" i="2"/>
  <c r="E15" i="2"/>
  <c r="C15" i="2"/>
  <c r="AW14" i="2"/>
  <c r="AU14" i="2"/>
  <c r="AS14" i="2"/>
  <c r="AQ14" i="2"/>
  <c r="AO14" i="2"/>
  <c r="AM14" i="2"/>
  <c r="AG14" i="2"/>
  <c r="AE14" i="2"/>
  <c r="AC14" i="2"/>
  <c r="AA14" i="2"/>
  <c r="Y14" i="2"/>
  <c r="S14" i="2"/>
  <c r="Q14" i="2"/>
  <c r="O14" i="2"/>
  <c r="M14" i="2"/>
  <c r="I14" i="2"/>
  <c r="G14" i="2"/>
  <c r="E14" i="2"/>
  <c r="C14" i="2"/>
  <c r="AW13" i="2"/>
  <c r="AU13" i="2"/>
  <c r="AS13" i="2"/>
  <c r="AQ13" i="2"/>
  <c r="AO13" i="2"/>
  <c r="AM13" i="2"/>
  <c r="AG13" i="2"/>
  <c r="AE13" i="2"/>
  <c r="AC13" i="2"/>
  <c r="AA13" i="2"/>
  <c r="Y13" i="2"/>
  <c r="S13" i="2"/>
  <c r="Q13" i="2"/>
  <c r="O13" i="2"/>
  <c r="M13" i="2"/>
  <c r="I13" i="2"/>
  <c r="G13" i="2"/>
  <c r="E13" i="2"/>
  <c r="C13" i="2"/>
  <c r="AW12" i="2"/>
  <c r="AU12" i="2"/>
  <c r="AS12" i="2"/>
  <c r="AQ12" i="2"/>
  <c r="AO12" i="2"/>
  <c r="AM12" i="2"/>
  <c r="AG12" i="2"/>
  <c r="AE12" i="2"/>
  <c r="AC12" i="2"/>
  <c r="AA12" i="2"/>
  <c r="Y12" i="2"/>
  <c r="AI12" i="2" s="1"/>
  <c r="S12" i="2"/>
  <c r="Q12" i="2"/>
  <c r="O12" i="2"/>
  <c r="M12" i="2"/>
  <c r="I12" i="2"/>
  <c r="G12" i="2"/>
  <c r="E12" i="2"/>
  <c r="C12" i="2"/>
  <c r="AW11" i="2"/>
  <c r="AU11" i="2"/>
  <c r="AS11" i="2"/>
  <c r="AQ11" i="2"/>
  <c r="AO11" i="2"/>
  <c r="AM11" i="2"/>
  <c r="AG11" i="2"/>
  <c r="AE11" i="2"/>
  <c r="AC11" i="2"/>
  <c r="AA11" i="2"/>
  <c r="Y11" i="2"/>
  <c r="S11" i="2"/>
  <c r="Q11" i="2"/>
  <c r="O11" i="2"/>
  <c r="M11" i="2"/>
  <c r="I11" i="2"/>
  <c r="G11" i="2"/>
  <c r="E11" i="2"/>
  <c r="C11" i="2"/>
  <c r="AW10" i="2"/>
  <c r="AU10" i="2"/>
  <c r="AS10" i="2"/>
  <c r="AQ10" i="2"/>
  <c r="AO10" i="2"/>
  <c r="AM10" i="2"/>
  <c r="AG10" i="2"/>
  <c r="AE10" i="2"/>
  <c r="AC10" i="2"/>
  <c r="AA10" i="2"/>
  <c r="Y10" i="2"/>
  <c r="S10" i="2"/>
  <c r="Q10" i="2"/>
  <c r="O10" i="2"/>
  <c r="M10" i="2"/>
  <c r="I10" i="2"/>
  <c r="G10" i="2"/>
  <c r="E10" i="2"/>
  <c r="C10" i="2"/>
  <c r="AW9" i="2"/>
  <c r="AU9" i="2"/>
  <c r="AU21" i="2" s="1"/>
  <c r="AS9" i="2"/>
  <c r="AQ9" i="2"/>
  <c r="AO9" i="2"/>
  <c r="AM9" i="2"/>
  <c r="AG9" i="2"/>
  <c r="AE9" i="2"/>
  <c r="AC9" i="2"/>
  <c r="AA9" i="2"/>
  <c r="AA21" i="2" s="1"/>
  <c r="Y9" i="2"/>
  <c r="S9" i="2"/>
  <c r="Q9" i="2"/>
  <c r="O9" i="2"/>
  <c r="M9" i="2"/>
  <c r="I9" i="2"/>
  <c r="G9" i="2"/>
  <c r="E9" i="2"/>
  <c r="E21" i="2" s="1"/>
  <c r="C9" i="2"/>
  <c r="AE43" i="4" l="1"/>
  <c r="M21" i="2"/>
  <c r="AG21" i="2"/>
  <c r="AI13" i="2"/>
  <c r="AI22" i="2"/>
  <c r="Y43" i="2"/>
  <c r="Y44" i="2" s="1"/>
  <c r="AS43" i="2"/>
  <c r="AI30" i="2"/>
  <c r="AI38" i="2"/>
  <c r="Q51" i="2"/>
  <c r="AO51" i="2"/>
  <c r="AI49" i="2"/>
  <c r="G55" i="2"/>
  <c r="AC55" i="2"/>
  <c r="AW55" i="2"/>
  <c r="G21" i="3"/>
  <c r="AC21" i="3"/>
  <c r="AW21" i="3"/>
  <c r="AI15" i="3"/>
  <c r="Q43" i="3"/>
  <c r="AO43" i="3"/>
  <c r="AI24" i="3"/>
  <c r="AI32" i="3"/>
  <c r="AI40" i="3"/>
  <c r="M51" i="3"/>
  <c r="AG51" i="3"/>
  <c r="AG58" i="3" s="1"/>
  <c r="AI52" i="3"/>
  <c r="Y55" i="3"/>
  <c r="AS55" i="3"/>
  <c r="E21" i="4"/>
  <c r="AA21" i="4"/>
  <c r="AU21" i="4"/>
  <c r="AI12" i="4"/>
  <c r="AI20" i="4"/>
  <c r="O43" i="4"/>
  <c r="AM43" i="4"/>
  <c r="AI37" i="4"/>
  <c r="I51" i="4"/>
  <c r="AE51" i="4"/>
  <c r="AI48" i="4"/>
  <c r="S55" i="4"/>
  <c r="AQ55" i="4"/>
  <c r="AQ58" i="4" s="1"/>
  <c r="S21" i="5"/>
  <c r="AQ21" i="5"/>
  <c r="AI14" i="5"/>
  <c r="I43" i="5"/>
  <c r="AE43" i="5"/>
  <c r="AI23" i="5"/>
  <c r="AI31" i="5"/>
  <c r="AI39" i="5"/>
  <c r="E51" i="5"/>
  <c r="AA51" i="5"/>
  <c r="AU51" i="5"/>
  <c r="AI50" i="5"/>
  <c r="O55" i="5"/>
  <c r="AM55" i="5"/>
  <c r="AI54" i="5"/>
  <c r="Q21" i="6"/>
  <c r="AO21" i="6"/>
  <c r="AI11" i="6"/>
  <c r="M43" i="3"/>
  <c r="M44" i="3" s="1"/>
  <c r="AM21" i="2"/>
  <c r="AI16" i="2"/>
  <c r="E43" i="2"/>
  <c r="E44" i="2" s="1"/>
  <c r="AA43" i="2"/>
  <c r="AA44" i="2" s="1"/>
  <c r="AU43" i="2"/>
  <c r="AU44" i="2" s="1"/>
  <c r="AI25" i="2"/>
  <c r="AI33" i="2"/>
  <c r="AI41" i="2"/>
  <c r="AI53" i="2"/>
  <c r="I21" i="3"/>
  <c r="I44" i="3" s="1"/>
  <c r="I58" i="3" s="1"/>
  <c r="AE21" i="3"/>
  <c r="AI10" i="3"/>
  <c r="AI18" i="3"/>
  <c r="S43" i="3"/>
  <c r="S44" i="3" s="1"/>
  <c r="AQ43" i="3"/>
  <c r="AQ44" i="3" s="1"/>
  <c r="AI27" i="3"/>
  <c r="AI35" i="3"/>
  <c r="AI45" i="3"/>
  <c r="AI46" i="3" s="1"/>
  <c r="Y46" i="3"/>
  <c r="M58" i="3"/>
  <c r="G21" i="4"/>
  <c r="AC21" i="4"/>
  <c r="AW21" i="4"/>
  <c r="AI15" i="4"/>
  <c r="Q43" i="4"/>
  <c r="Q44" i="4" s="1"/>
  <c r="AO43" i="4"/>
  <c r="AO44" i="4" s="1"/>
  <c r="AI24" i="4"/>
  <c r="AI32" i="4"/>
  <c r="AI40" i="4"/>
  <c r="AI52" i="4"/>
  <c r="Y55" i="4"/>
  <c r="Y21" i="5"/>
  <c r="AS21" i="5"/>
  <c r="AI17" i="5"/>
  <c r="M43" i="5"/>
  <c r="M44" i="5" s="1"/>
  <c r="AG43" i="5"/>
  <c r="AG44" i="5" s="1"/>
  <c r="AI26" i="5"/>
  <c r="AI34" i="5"/>
  <c r="AI42" i="5"/>
  <c r="Q55" i="5"/>
  <c r="AO55" i="5"/>
  <c r="S21" i="6"/>
  <c r="AQ21" i="6"/>
  <c r="O44" i="2"/>
  <c r="AW21" i="2"/>
  <c r="AS21" i="3"/>
  <c r="AI55" i="3"/>
  <c r="O21" i="2"/>
  <c r="Q21" i="2"/>
  <c r="AO21" i="2"/>
  <c r="AI11" i="2"/>
  <c r="AI19" i="2"/>
  <c r="G43" i="2"/>
  <c r="AC43" i="2"/>
  <c r="AW43" i="2"/>
  <c r="AW44" i="2" s="1"/>
  <c r="AW58" i="2" s="1"/>
  <c r="AI28" i="2"/>
  <c r="AI36" i="2"/>
  <c r="AI47" i="2"/>
  <c r="Y51" i="2"/>
  <c r="AS51" i="2"/>
  <c r="M55" i="2"/>
  <c r="AG55" i="2"/>
  <c r="S58" i="2"/>
  <c r="M21" i="3"/>
  <c r="AG21" i="3"/>
  <c r="AI13" i="3"/>
  <c r="AI22" i="3"/>
  <c r="Y43" i="3"/>
  <c r="AS43" i="3"/>
  <c r="AS44" i="3" s="1"/>
  <c r="AI30" i="3"/>
  <c r="AI38" i="3"/>
  <c r="Q51" i="3"/>
  <c r="AO51" i="3"/>
  <c r="AI49" i="3"/>
  <c r="G55" i="3"/>
  <c r="AC55" i="3"/>
  <c r="AC58" i="3" s="1"/>
  <c r="AW55" i="3"/>
  <c r="I21" i="4"/>
  <c r="AE21" i="4"/>
  <c r="AI10" i="4"/>
  <c r="AI18" i="4"/>
  <c r="S43" i="4"/>
  <c r="AQ43" i="4"/>
  <c r="AQ44" i="4" s="1"/>
  <c r="AI27" i="4"/>
  <c r="AI35" i="4"/>
  <c r="AI45" i="4"/>
  <c r="AI46" i="4" s="1"/>
  <c r="Y46" i="4"/>
  <c r="O51" i="4"/>
  <c r="AM51" i="4"/>
  <c r="E55" i="4"/>
  <c r="AA55" i="4"/>
  <c r="AA58" i="4" s="1"/>
  <c r="AU55" i="4"/>
  <c r="E21" i="5"/>
  <c r="AA21" i="5"/>
  <c r="AU21" i="5"/>
  <c r="AI12" i="5"/>
  <c r="AI20" i="5"/>
  <c r="O43" i="5"/>
  <c r="AM43" i="5"/>
  <c r="AI29" i="5"/>
  <c r="AI37" i="5"/>
  <c r="I51" i="5"/>
  <c r="AE51" i="5"/>
  <c r="AI48" i="5"/>
  <c r="S55" i="5"/>
  <c r="S58" i="5" s="1"/>
  <c r="AQ55" i="5"/>
  <c r="Y21" i="6"/>
  <c r="AS21" i="6"/>
  <c r="AE44" i="3"/>
  <c r="G21" i="2"/>
  <c r="AO43" i="2"/>
  <c r="AO44" i="2" s="1"/>
  <c r="AO58" i="2" s="1"/>
  <c r="AI52" i="2"/>
  <c r="AI55" i="2" s="1"/>
  <c r="Y55" i="2"/>
  <c r="S21" i="2"/>
  <c r="AQ21" i="2"/>
  <c r="AI14" i="2"/>
  <c r="I43" i="2"/>
  <c r="AE43" i="2"/>
  <c r="AI23" i="2"/>
  <c r="AI31" i="2"/>
  <c r="AI39" i="2"/>
  <c r="E51" i="2"/>
  <c r="AA51" i="2"/>
  <c r="AU51" i="2"/>
  <c r="AI50" i="2"/>
  <c r="O55" i="2"/>
  <c r="O58" i="2" s="1"/>
  <c r="AM55" i="2"/>
  <c r="AM58" i="2" s="1"/>
  <c r="AI56" i="2"/>
  <c r="AI57" i="2" s="1"/>
  <c r="Y57" i="2"/>
  <c r="O21" i="3"/>
  <c r="AM21" i="3"/>
  <c r="AI16" i="3"/>
  <c r="E43" i="3"/>
  <c r="AA43" i="3"/>
  <c r="AA44" i="3" s="1"/>
  <c r="AA58" i="3" s="1"/>
  <c r="AU43" i="3"/>
  <c r="AI25" i="3"/>
  <c r="AI33" i="3"/>
  <c r="AI41" i="3"/>
  <c r="S51" i="3"/>
  <c r="AQ51" i="3"/>
  <c r="I55" i="3"/>
  <c r="AE55" i="3"/>
  <c r="AE58" i="3" s="1"/>
  <c r="AI53" i="3"/>
  <c r="M21" i="4"/>
  <c r="AG21" i="4"/>
  <c r="AI13" i="4"/>
  <c r="AI22" i="4"/>
  <c r="Y43" i="4"/>
  <c r="AS43" i="4"/>
  <c r="AI30" i="4"/>
  <c r="AI38" i="4"/>
  <c r="Q51" i="4"/>
  <c r="AO51" i="4"/>
  <c r="AI49" i="4"/>
  <c r="G55" i="4"/>
  <c r="G58" i="4" s="1"/>
  <c r="AC55" i="4"/>
  <c r="AC58" i="4" s="1"/>
  <c r="AW55" i="4"/>
  <c r="AW58" i="4" s="1"/>
  <c r="G21" i="5"/>
  <c r="AC21" i="5"/>
  <c r="AW21" i="5"/>
  <c r="AI15" i="5"/>
  <c r="Q43" i="5"/>
  <c r="AO43" i="5"/>
  <c r="AI24" i="5"/>
  <c r="AI32" i="5"/>
  <c r="AI40" i="5"/>
  <c r="M51" i="5"/>
  <c r="AG51" i="5"/>
  <c r="AI52" i="5"/>
  <c r="AI55" i="5" s="1"/>
  <c r="Y55" i="5"/>
  <c r="AS55" i="5"/>
  <c r="E21" i="6"/>
  <c r="AA21" i="6"/>
  <c r="AU21" i="6"/>
  <c r="AC21" i="2"/>
  <c r="Y21" i="2"/>
  <c r="AS21" i="2"/>
  <c r="AI17" i="2"/>
  <c r="M43" i="2"/>
  <c r="M44" i="2" s="1"/>
  <c r="AG43" i="2"/>
  <c r="AG44" i="2" s="1"/>
  <c r="AI26" i="2"/>
  <c r="AI34" i="2"/>
  <c r="AI42" i="2"/>
  <c r="G51" i="2"/>
  <c r="AC51" i="2"/>
  <c r="AW51" i="2"/>
  <c r="AI54" i="2"/>
  <c r="AU58" i="2"/>
  <c r="Q21" i="3"/>
  <c r="AO21" i="3"/>
  <c r="AI11" i="3"/>
  <c r="AI19" i="3"/>
  <c r="G43" i="3"/>
  <c r="G44" i="3" s="1"/>
  <c r="AC43" i="3"/>
  <c r="AC44" i="3" s="1"/>
  <c r="AW43" i="3"/>
  <c r="AW44" i="3" s="1"/>
  <c r="AI28" i="3"/>
  <c r="AI43" i="3" s="1"/>
  <c r="AI36" i="3"/>
  <c r="AI47" i="3"/>
  <c r="Y51" i="3"/>
  <c r="AS51" i="3"/>
  <c r="AI56" i="3"/>
  <c r="AI57" i="3" s="1"/>
  <c r="Y57" i="3"/>
  <c r="AS58" i="3"/>
  <c r="O21" i="4"/>
  <c r="AM21" i="4"/>
  <c r="AI16" i="4"/>
  <c r="E43" i="4"/>
  <c r="E44" i="4" s="1"/>
  <c r="E58" i="4" s="1"/>
  <c r="AA43" i="4"/>
  <c r="AA44" i="4" s="1"/>
  <c r="AU43" i="4"/>
  <c r="AU44" i="4" s="1"/>
  <c r="AI25" i="4"/>
  <c r="AI33" i="4"/>
  <c r="AI41" i="4"/>
  <c r="S51" i="4"/>
  <c r="AQ51" i="4"/>
  <c r="AI53" i="4"/>
  <c r="I21" i="5"/>
  <c r="AE21" i="5"/>
  <c r="AI10" i="5"/>
  <c r="AI18" i="5"/>
  <c r="S43" i="5"/>
  <c r="S44" i="5" s="1"/>
  <c r="AQ43" i="5"/>
  <c r="AQ44" i="5" s="1"/>
  <c r="AI27" i="5"/>
  <c r="AI35" i="5"/>
  <c r="AI45" i="5"/>
  <c r="AI46" i="5" s="1"/>
  <c r="Y46" i="5"/>
  <c r="O51" i="5"/>
  <c r="AM51" i="5"/>
  <c r="E55" i="5"/>
  <c r="AA55" i="5"/>
  <c r="AA58" i="5" s="1"/>
  <c r="AU55" i="5"/>
  <c r="AU58" i="5" s="1"/>
  <c r="G21" i="6"/>
  <c r="AC21" i="6"/>
  <c r="AW21" i="6"/>
  <c r="G58" i="3"/>
  <c r="G44" i="4"/>
  <c r="AC44" i="4"/>
  <c r="AW44" i="4"/>
  <c r="AI47" i="4"/>
  <c r="Y51" i="4"/>
  <c r="AI22" i="5"/>
  <c r="Y43" i="5"/>
  <c r="Y44" i="5" s="1"/>
  <c r="AS44" i="5"/>
  <c r="S44" i="6"/>
  <c r="AQ44" i="6"/>
  <c r="AI45" i="6"/>
  <c r="AI46" i="6" s="1"/>
  <c r="Y46" i="6"/>
  <c r="AM44" i="2"/>
  <c r="Q43" i="2"/>
  <c r="Q44" i="2" s="1"/>
  <c r="Q58" i="2" s="1"/>
  <c r="AG43" i="3"/>
  <c r="AG44" i="3" s="1"/>
  <c r="AW58" i="3"/>
  <c r="S21" i="4"/>
  <c r="AQ21" i="4"/>
  <c r="I43" i="4"/>
  <c r="I44" i="4" s="1"/>
  <c r="I58" i="4" s="1"/>
  <c r="AI56" i="4"/>
  <c r="AI57" i="4" s="1"/>
  <c r="Y57" i="4"/>
  <c r="O21" i="5"/>
  <c r="AM21" i="5"/>
  <c r="E43" i="5"/>
  <c r="E44" i="5" s="1"/>
  <c r="E58" i="5" s="1"/>
  <c r="AA43" i="5"/>
  <c r="AA44" i="5" s="1"/>
  <c r="AU43" i="5"/>
  <c r="AU44" i="5" s="1"/>
  <c r="AQ58" i="5"/>
  <c r="M21" i="6"/>
  <c r="AG21" i="6"/>
  <c r="AI22" i="6"/>
  <c r="Y43" i="6"/>
  <c r="Y44" i="6" s="1"/>
  <c r="AS43" i="6"/>
  <c r="AS44" i="6" s="1"/>
  <c r="G21" i="7"/>
  <c r="AC21" i="7"/>
  <c r="AW21" i="7"/>
  <c r="AI52" i="7"/>
  <c r="Y55" i="7"/>
  <c r="Y21" i="3"/>
  <c r="I21" i="2"/>
  <c r="AE21" i="2"/>
  <c r="AI10" i="2"/>
  <c r="AI18" i="2"/>
  <c r="S43" i="2"/>
  <c r="S44" i="2" s="1"/>
  <c r="AQ43" i="2"/>
  <c r="AQ44" i="2" s="1"/>
  <c r="AQ58" i="2" s="1"/>
  <c r="AI27" i="2"/>
  <c r="AI35" i="2"/>
  <c r="AI45" i="2"/>
  <c r="AI46" i="2" s="1"/>
  <c r="Y46" i="2"/>
  <c r="O51" i="2"/>
  <c r="AM51" i="2"/>
  <c r="E55" i="2"/>
  <c r="E58" i="2" s="1"/>
  <c r="AA55" i="2"/>
  <c r="AA58" i="2" s="1"/>
  <c r="AU55" i="2"/>
  <c r="M58" i="2"/>
  <c r="AG58" i="2"/>
  <c r="E21" i="3"/>
  <c r="AA21" i="3"/>
  <c r="AU21" i="3"/>
  <c r="AI12" i="3"/>
  <c r="AI20" i="3"/>
  <c r="O43" i="3"/>
  <c r="O44" i="3" s="1"/>
  <c r="O58" i="3" s="1"/>
  <c r="AM43" i="3"/>
  <c r="AM44" i="3" s="1"/>
  <c r="AM58" i="3" s="1"/>
  <c r="AI29" i="3"/>
  <c r="AI37" i="3"/>
  <c r="I51" i="3"/>
  <c r="AE51" i="3"/>
  <c r="AI48" i="3"/>
  <c r="S55" i="3"/>
  <c r="S58" i="3" s="1"/>
  <c r="AQ55" i="3"/>
  <c r="AQ58" i="3" s="1"/>
  <c r="Y21" i="4"/>
  <c r="AS21" i="4"/>
  <c r="AI17" i="4"/>
  <c r="M43" i="4"/>
  <c r="M44" i="4" s="1"/>
  <c r="M58" i="4" s="1"/>
  <c r="AG43" i="4"/>
  <c r="AG44" i="4" s="1"/>
  <c r="AG58" i="4" s="1"/>
  <c r="AI26" i="4"/>
  <c r="AI34" i="4"/>
  <c r="G51" i="4"/>
  <c r="AC51" i="4"/>
  <c r="AW51" i="4"/>
  <c r="Q55" i="4"/>
  <c r="Q58" i="4" s="1"/>
  <c r="AO55" i="4"/>
  <c r="AO58" i="4" s="1"/>
  <c r="AI54" i="4"/>
  <c r="AU58" i="4"/>
  <c r="Q21" i="5"/>
  <c r="AO21" i="5"/>
  <c r="AI11" i="5"/>
  <c r="AI19" i="5"/>
  <c r="G43" i="5"/>
  <c r="G44" i="5" s="1"/>
  <c r="G58" i="5" s="1"/>
  <c r="AC43" i="5"/>
  <c r="AC44" i="5" s="1"/>
  <c r="AC58" i="5" s="1"/>
  <c r="AW43" i="5"/>
  <c r="AI28" i="5"/>
  <c r="AI36" i="5"/>
  <c r="AI47" i="5"/>
  <c r="AI51" i="5" s="1"/>
  <c r="Y51" i="5"/>
  <c r="AS51" i="5"/>
  <c r="M55" i="5"/>
  <c r="M58" i="5" s="1"/>
  <c r="AG55" i="5"/>
  <c r="AG58" i="5" s="1"/>
  <c r="AI56" i="5"/>
  <c r="AI57" i="5" s="1"/>
  <c r="Y57" i="5"/>
  <c r="AS58" i="5"/>
  <c r="O21" i="6"/>
  <c r="AM21" i="6"/>
  <c r="G43" i="6"/>
  <c r="G44" i="6" s="1"/>
  <c r="AC43" i="6"/>
  <c r="AW43" i="6"/>
  <c r="AW44" i="6" s="1"/>
  <c r="AI36" i="6"/>
  <c r="AI47" i="6"/>
  <c r="Y51" i="6"/>
  <c r="AS51" i="6"/>
  <c r="M55" i="6"/>
  <c r="AG55" i="6"/>
  <c r="AG58" i="6" s="1"/>
  <c r="M21" i="7"/>
  <c r="AG21" i="7"/>
  <c r="AI13" i="7"/>
  <c r="AI22" i="7"/>
  <c r="Y43" i="7"/>
  <c r="AS43" i="7"/>
  <c r="AI30" i="7"/>
  <c r="AI38" i="7"/>
  <c r="Q51" i="7"/>
  <c r="AO51" i="7"/>
  <c r="G55" i="7"/>
  <c r="AC55" i="7"/>
  <c r="AW55" i="7"/>
  <c r="G21" i="8"/>
  <c r="AC21" i="8"/>
  <c r="AW21" i="8"/>
  <c r="Q43" i="8"/>
  <c r="AO43" i="8"/>
  <c r="AI40" i="8"/>
  <c r="M51" i="8"/>
  <c r="AG51" i="8"/>
  <c r="AI52" i="8"/>
  <c r="Y55" i="8"/>
  <c r="AS55" i="8"/>
  <c r="E21" i="9"/>
  <c r="AA21" i="9"/>
  <c r="AU21" i="9"/>
  <c r="AI12" i="9"/>
  <c r="O43" i="9"/>
  <c r="AM43" i="9"/>
  <c r="I51" i="9"/>
  <c r="AE51" i="9"/>
  <c r="AI48" i="9"/>
  <c r="S55" i="9"/>
  <c r="AQ55" i="9"/>
  <c r="Y21" i="10"/>
  <c r="AS21" i="10"/>
  <c r="AI17" i="10"/>
  <c r="M43" i="10"/>
  <c r="AG43" i="10"/>
  <c r="AI26" i="10"/>
  <c r="G51" i="10"/>
  <c r="AC51" i="10"/>
  <c r="AC58" i="10" s="1"/>
  <c r="AW51" i="10"/>
  <c r="Q55" i="10"/>
  <c r="AO55" i="10"/>
  <c r="S21" i="11"/>
  <c r="AQ21" i="11"/>
  <c r="AI14" i="11"/>
  <c r="I43" i="11"/>
  <c r="AE43" i="11"/>
  <c r="AI23" i="11"/>
  <c r="AI31" i="11"/>
  <c r="E51" i="11"/>
  <c r="AA51" i="11"/>
  <c r="AU51" i="11"/>
  <c r="O55" i="11"/>
  <c r="AM55" i="11"/>
  <c r="AI56" i="11"/>
  <c r="AI57" i="11" s="1"/>
  <c r="Y57" i="11"/>
  <c r="O21" i="12"/>
  <c r="AM21" i="12"/>
  <c r="AI16" i="12"/>
  <c r="E43" i="12"/>
  <c r="AA43" i="12"/>
  <c r="AU43" i="12"/>
  <c r="AI25" i="12"/>
  <c r="AI33" i="12"/>
  <c r="S51" i="12"/>
  <c r="AQ51" i="12"/>
  <c r="I55" i="12"/>
  <c r="AE55" i="12"/>
  <c r="AI53" i="12"/>
  <c r="M21" i="13"/>
  <c r="AG21" i="13"/>
  <c r="AI13" i="13"/>
  <c r="AI22" i="13"/>
  <c r="Y43" i="13"/>
  <c r="AS43" i="13"/>
  <c r="AI30" i="13"/>
  <c r="AI38" i="13"/>
  <c r="Q51" i="13"/>
  <c r="AO51" i="13"/>
  <c r="AI49" i="13"/>
  <c r="G55" i="13"/>
  <c r="AC55" i="13"/>
  <c r="AW55" i="13"/>
  <c r="I21" i="14"/>
  <c r="AE21" i="14"/>
  <c r="AI10" i="14"/>
  <c r="AI18" i="14"/>
  <c r="S43" i="14"/>
  <c r="AQ43" i="14"/>
  <c r="AI27" i="14"/>
  <c r="AI35" i="14"/>
  <c r="AI45" i="14"/>
  <c r="AI46" i="14" s="1"/>
  <c r="Y46" i="14"/>
  <c r="O51" i="14"/>
  <c r="AM51" i="14"/>
  <c r="E55" i="14"/>
  <c r="AA55" i="14"/>
  <c r="AU55" i="14"/>
  <c r="E21" i="15"/>
  <c r="AA21" i="15"/>
  <c r="AU21" i="15"/>
  <c r="AI12" i="15"/>
  <c r="AI20" i="15"/>
  <c r="O43" i="15"/>
  <c r="AM43" i="15"/>
  <c r="AI29" i="15"/>
  <c r="AI37" i="15"/>
  <c r="I51" i="15"/>
  <c r="AE51" i="15"/>
  <c r="AI48" i="15"/>
  <c r="S55" i="15"/>
  <c r="AQ55" i="15"/>
  <c r="S21" i="16"/>
  <c r="AQ21" i="16"/>
  <c r="AI14" i="16"/>
  <c r="I43" i="16"/>
  <c r="AE43" i="16"/>
  <c r="AI23" i="16"/>
  <c r="AI31" i="16"/>
  <c r="AI39" i="16"/>
  <c r="E51" i="16"/>
  <c r="AA51" i="16"/>
  <c r="AU51" i="16"/>
  <c r="AI50" i="16"/>
  <c r="O55" i="16"/>
  <c r="AM55" i="16"/>
  <c r="AI56" i="16"/>
  <c r="AI57" i="16" s="1"/>
  <c r="Y57" i="16"/>
  <c r="O21" i="17"/>
  <c r="AM21" i="17"/>
  <c r="AI16" i="17"/>
  <c r="E43" i="17"/>
  <c r="AA43" i="17"/>
  <c r="AU43" i="17"/>
  <c r="AI25" i="17"/>
  <c r="AI33" i="17"/>
  <c r="AI41" i="17"/>
  <c r="S51" i="17"/>
  <c r="AQ51" i="17"/>
  <c r="I55" i="17"/>
  <c r="AE55" i="17"/>
  <c r="AI53" i="17"/>
  <c r="I21" i="18"/>
  <c r="AE21" i="18"/>
  <c r="AI18" i="18"/>
  <c r="S43" i="18"/>
  <c r="AQ43" i="18"/>
  <c r="AI27" i="18"/>
  <c r="AI45" i="18"/>
  <c r="AI46" i="18" s="1"/>
  <c r="Y46" i="18"/>
  <c r="O51" i="18"/>
  <c r="AM51" i="18"/>
  <c r="E55" i="18"/>
  <c r="AA55" i="18"/>
  <c r="AU55" i="18"/>
  <c r="G21" i="19"/>
  <c r="AC21" i="19"/>
  <c r="AW21" i="19"/>
  <c r="AI15" i="19"/>
  <c r="Q43" i="19"/>
  <c r="AO43" i="19"/>
  <c r="AI24" i="19"/>
  <c r="AI32" i="19"/>
  <c r="AI40" i="19"/>
  <c r="M51" i="19"/>
  <c r="AG51" i="19"/>
  <c r="AI52" i="19"/>
  <c r="Y55" i="19"/>
  <c r="AS55" i="19"/>
  <c r="Y21" i="20"/>
  <c r="AS21" i="20"/>
  <c r="AI17" i="20"/>
  <c r="M43" i="20"/>
  <c r="AG43" i="20"/>
  <c r="AI26" i="20"/>
  <c r="G51" i="20"/>
  <c r="AC51" i="20"/>
  <c r="AW51" i="20"/>
  <c r="Q55" i="20"/>
  <c r="AO55" i="20"/>
  <c r="Q21" i="21"/>
  <c r="AO21" i="21"/>
  <c r="G43" i="21"/>
  <c r="AC43" i="21"/>
  <c r="AW43" i="21"/>
  <c r="AI47" i="21"/>
  <c r="Y51" i="21"/>
  <c r="AS51" i="21"/>
  <c r="M55" i="21"/>
  <c r="AG55" i="21"/>
  <c r="M21" i="22"/>
  <c r="AG21" i="22"/>
  <c r="AI22" i="22"/>
  <c r="Y43" i="22"/>
  <c r="AS43" i="22"/>
  <c r="Q51" i="22"/>
  <c r="AO51" i="22"/>
  <c r="G55" i="22"/>
  <c r="AC55" i="22"/>
  <c r="AW55" i="22"/>
  <c r="G21" i="23"/>
  <c r="AC21" i="23"/>
  <c r="AW21" i="23"/>
  <c r="Q43" i="23"/>
  <c r="AO43" i="23"/>
  <c r="M51" i="23"/>
  <c r="AG51" i="23"/>
  <c r="AI52" i="23"/>
  <c r="Y55" i="23"/>
  <c r="AS55" i="23"/>
  <c r="E21" i="24"/>
  <c r="AA21" i="24"/>
  <c r="AU21" i="24"/>
  <c r="O43" i="24"/>
  <c r="AM43" i="24"/>
  <c r="I51" i="24"/>
  <c r="AE51" i="24"/>
  <c r="S55" i="24"/>
  <c r="AQ55" i="24"/>
  <c r="S21" i="25"/>
  <c r="AQ21" i="25"/>
  <c r="I43" i="25"/>
  <c r="AE43" i="25"/>
  <c r="E51" i="25"/>
  <c r="AA51" i="25"/>
  <c r="AU51" i="25"/>
  <c r="O55" i="25"/>
  <c r="AM55" i="25"/>
  <c r="AI56" i="25"/>
  <c r="AI57" i="25" s="1"/>
  <c r="Y57" i="25"/>
  <c r="O21" i="28"/>
  <c r="AM21" i="28"/>
  <c r="E43" i="28"/>
  <c r="AA43" i="28"/>
  <c r="AU43" i="28"/>
  <c r="W21" i="23"/>
  <c r="W44" i="23" s="1"/>
  <c r="W58" i="23" s="1"/>
  <c r="W44" i="15"/>
  <c r="W44" i="7"/>
  <c r="W58" i="7" s="1"/>
  <c r="W58" i="15"/>
  <c r="AI14" i="6"/>
  <c r="I43" i="6"/>
  <c r="I44" i="6" s="1"/>
  <c r="AE43" i="6"/>
  <c r="AE44" i="6" s="1"/>
  <c r="AI23" i="6"/>
  <c r="AI31" i="6"/>
  <c r="AI39" i="6"/>
  <c r="AI50" i="6"/>
  <c r="AI56" i="6"/>
  <c r="AI57" i="6" s="1"/>
  <c r="Y57" i="6"/>
  <c r="AS58" i="6"/>
  <c r="O21" i="7"/>
  <c r="AM21" i="7"/>
  <c r="AI16" i="7"/>
  <c r="E43" i="7"/>
  <c r="E44" i="7" s="1"/>
  <c r="AA43" i="7"/>
  <c r="AA44" i="7" s="1"/>
  <c r="AU43" i="7"/>
  <c r="AU44" i="7" s="1"/>
  <c r="AI25" i="7"/>
  <c r="AI33" i="7"/>
  <c r="AI41" i="7"/>
  <c r="AI53" i="7"/>
  <c r="I21" i="8"/>
  <c r="AE21" i="8"/>
  <c r="AI10" i="8"/>
  <c r="AI18" i="8"/>
  <c r="S43" i="8"/>
  <c r="AQ43" i="8"/>
  <c r="AI27" i="8"/>
  <c r="AI35" i="8"/>
  <c r="AI45" i="8"/>
  <c r="AI46" i="8" s="1"/>
  <c r="Y46" i="8"/>
  <c r="G21" i="9"/>
  <c r="AC21" i="9"/>
  <c r="AW21" i="9"/>
  <c r="AI15" i="9"/>
  <c r="Q43" i="9"/>
  <c r="AO43" i="9"/>
  <c r="AI24" i="9"/>
  <c r="AI32" i="9"/>
  <c r="AI40" i="9"/>
  <c r="AI52" i="9"/>
  <c r="Y55" i="9"/>
  <c r="E21" i="10"/>
  <c r="AA21" i="10"/>
  <c r="AU21" i="10"/>
  <c r="AI12" i="10"/>
  <c r="AI20" i="10"/>
  <c r="O43" i="10"/>
  <c r="AM43" i="10"/>
  <c r="AI29" i="10"/>
  <c r="AI37" i="10"/>
  <c r="AI48" i="10"/>
  <c r="Y21" i="11"/>
  <c r="AS21" i="11"/>
  <c r="AI17" i="11"/>
  <c r="M43" i="11"/>
  <c r="AG43" i="11"/>
  <c r="AI26" i="11"/>
  <c r="AI34" i="11"/>
  <c r="AI42" i="11"/>
  <c r="AI54" i="11"/>
  <c r="Q21" i="12"/>
  <c r="AO21" i="12"/>
  <c r="AI11" i="12"/>
  <c r="AI19" i="12"/>
  <c r="G43" i="12"/>
  <c r="G44" i="12" s="1"/>
  <c r="AC43" i="12"/>
  <c r="AC44" i="12" s="1"/>
  <c r="AW43" i="12"/>
  <c r="AW44" i="12" s="1"/>
  <c r="AI28" i="12"/>
  <c r="AI36" i="12"/>
  <c r="AI47" i="12"/>
  <c r="Y51" i="12"/>
  <c r="AI56" i="12"/>
  <c r="AI57" i="12" s="1"/>
  <c r="Y57" i="12"/>
  <c r="O21" i="13"/>
  <c r="AM21" i="13"/>
  <c r="AI16" i="13"/>
  <c r="E43" i="13"/>
  <c r="E44" i="13" s="1"/>
  <c r="AA43" i="13"/>
  <c r="AA44" i="13" s="1"/>
  <c r="AU43" i="13"/>
  <c r="AU44" i="13" s="1"/>
  <c r="AI25" i="13"/>
  <c r="AI33" i="13"/>
  <c r="AI41" i="13"/>
  <c r="AI53" i="13"/>
  <c r="M21" i="14"/>
  <c r="AG21" i="14"/>
  <c r="AI13" i="14"/>
  <c r="AI22" i="14"/>
  <c r="Y43" i="14"/>
  <c r="Y44" i="14" s="1"/>
  <c r="AS43" i="14"/>
  <c r="AS44" i="14" s="1"/>
  <c r="AI30" i="14"/>
  <c r="AI38" i="14"/>
  <c r="AI49" i="14"/>
  <c r="G21" i="15"/>
  <c r="AC21" i="15"/>
  <c r="AW21" i="15"/>
  <c r="AI15" i="15"/>
  <c r="Q43" i="15"/>
  <c r="Q44" i="15" s="1"/>
  <c r="AO43" i="15"/>
  <c r="AO44" i="15" s="1"/>
  <c r="AI24" i="15"/>
  <c r="AI32" i="15"/>
  <c r="AI40" i="15"/>
  <c r="AI52" i="15"/>
  <c r="Y55" i="15"/>
  <c r="Y21" i="16"/>
  <c r="AS21" i="16"/>
  <c r="AI17" i="16"/>
  <c r="M43" i="16"/>
  <c r="AG43" i="16"/>
  <c r="AI26" i="16"/>
  <c r="AI34" i="16"/>
  <c r="AI42" i="16"/>
  <c r="AI54" i="16"/>
  <c r="Q21" i="17"/>
  <c r="AO21" i="17"/>
  <c r="AI11" i="17"/>
  <c r="AI19" i="17"/>
  <c r="G43" i="17"/>
  <c r="AC43" i="17"/>
  <c r="AW43" i="17"/>
  <c r="AI28" i="17"/>
  <c r="AI36" i="17"/>
  <c r="AI47" i="17"/>
  <c r="Y51" i="17"/>
  <c r="M21" i="18"/>
  <c r="AG21" i="18"/>
  <c r="AI13" i="18"/>
  <c r="AI22" i="18"/>
  <c r="Y43" i="18"/>
  <c r="AS43" i="18"/>
  <c r="AI30" i="18"/>
  <c r="AI38" i="18"/>
  <c r="AI49" i="18"/>
  <c r="I21" i="19"/>
  <c r="AE21" i="19"/>
  <c r="AI10" i="19"/>
  <c r="AI18" i="19"/>
  <c r="S43" i="19"/>
  <c r="AQ43" i="19"/>
  <c r="AI27" i="19"/>
  <c r="AI35" i="19"/>
  <c r="AI45" i="19"/>
  <c r="AI46" i="19" s="1"/>
  <c r="Y46" i="19"/>
  <c r="O51" i="19"/>
  <c r="AM51" i="19"/>
  <c r="E55" i="19"/>
  <c r="AA55" i="19"/>
  <c r="AU55" i="19"/>
  <c r="E21" i="20"/>
  <c r="AA21" i="20"/>
  <c r="AU21" i="20"/>
  <c r="AI12" i="20"/>
  <c r="AI20" i="20"/>
  <c r="O43" i="20"/>
  <c r="AM43" i="20"/>
  <c r="AI29" i="20"/>
  <c r="AI37" i="20"/>
  <c r="I51" i="20"/>
  <c r="AE51" i="20"/>
  <c r="AI48" i="20"/>
  <c r="S55" i="20"/>
  <c r="AQ55" i="20"/>
  <c r="S21" i="21"/>
  <c r="AQ21" i="21"/>
  <c r="AI14" i="21"/>
  <c r="I43" i="21"/>
  <c r="AE43" i="21"/>
  <c r="AI23" i="21"/>
  <c r="AI31" i="21"/>
  <c r="AI39" i="21"/>
  <c r="E51" i="21"/>
  <c r="AA51" i="21"/>
  <c r="AU51" i="21"/>
  <c r="AI50" i="21"/>
  <c r="O55" i="21"/>
  <c r="AM55" i="21"/>
  <c r="AI56" i="21"/>
  <c r="AI57" i="21" s="1"/>
  <c r="Y57" i="21"/>
  <c r="O21" i="22"/>
  <c r="AM21" i="22"/>
  <c r="AI16" i="22"/>
  <c r="E43" i="22"/>
  <c r="AA43" i="22"/>
  <c r="AU43" i="22"/>
  <c r="AI25" i="22"/>
  <c r="AI33" i="22"/>
  <c r="AI41" i="22"/>
  <c r="S51" i="22"/>
  <c r="AQ51" i="22"/>
  <c r="I55" i="22"/>
  <c r="AE55" i="22"/>
  <c r="AI53" i="22"/>
  <c r="I21" i="23"/>
  <c r="AE21" i="23"/>
  <c r="AI10" i="23"/>
  <c r="AI18" i="23"/>
  <c r="S43" i="23"/>
  <c r="S44" i="23" s="1"/>
  <c r="AQ43" i="23"/>
  <c r="AQ44" i="23" s="1"/>
  <c r="AI27" i="23"/>
  <c r="AI35" i="23"/>
  <c r="AI45" i="23"/>
  <c r="AI46" i="23" s="1"/>
  <c r="Y46" i="23"/>
  <c r="O51" i="23"/>
  <c r="AM51" i="23"/>
  <c r="E55" i="23"/>
  <c r="AA55" i="23"/>
  <c r="AU55" i="23"/>
  <c r="G21" i="24"/>
  <c r="AC21" i="24"/>
  <c r="AW21" i="24"/>
  <c r="AI15" i="24"/>
  <c r="Q43" i="24"/>
  <c r="Q44" i="24" s="1"/>
  <c r="AO43" i="24"/>
  <c r="AO44" i="24" s="1"/>
  <c r="AI24" i="24"/>
  <c r="AI32" i="24"/>
  <c r="AI40" i="24"/>
  <c r="M51" i="24"/>
  <c r="AG51" i="24"/>
  <c r="AI52" i="24"/>
  <c r="Y55" i="24"/>
  <c r="AS55" i="24"/>
  <c r="Y21" i="25"/>
  <c r="AS21" i="25"/>
  <c r="AI17" i="25"/>
  <c r="M43" i="25"/>
  <c r="M44" i="25" s="1"/>
  <c r="AG43" i="25"/>
  <c r="AG44" i="25" s="1"/>
  <c r="AI26" i="25"/>
  <c r="AI34" i="25"/>
  <c r="AI42" i="25"/>
  <c r="G51" i="25"/>
  <c r="G58" i="25" s="1"/>
  <c r="AC51" i="25"/>
  <c r="AW51" i="25"/>
  <c r="Q55" i="25"/>
  <c r="AO55" i="25"/>
  <c r="AI54" i="25"/>
  <c r="Q21" i="28"/>
  <c r="AO21" i="28"/>
  <c r="AI11" i="28"/>
  <c r="AI19" i="28"/>
  <c r="G43" i="28"/>
  <c r="G44" i="28" s="1"/>
  <c r="AC43" i="28"/>
  <c r="AC44" i="28" s="1"/>
  <c r="AW43" i="28"/>
  <c r="AW44" i="28" s="1"/>
  <c r="AI28" i="28"/>
  <c r="AI36" i="28"/>
  <c r="AI47" i="28"/>
  <c r="Y51" i="28"/>
  <c r="AS51" i="28"/>
  <c r="M55" i="28"/>
  <c r="AG55" i="28"/>
  <c r="AI56" i="28"/>
  <c r="AI57" i="28" s="1"/>
  <c r="Y57" i="28"/>
  <c r="W21" i="22"/>
  <c r="W21" i="14"/>
  <c r="W21" i="6"/>
  <c r="W43" i="22"/>
  <c r="W44" i="22" s="1"/>
  <c r="W43" i="14"/>
  <c r="W43" i="6"/>
  <c r="W41" i="51"/>
  <c r="W37" i="51"/>
  <c r="W33" i="51"/>
  <c r="W29" i="51"/>
  <c r="W25" i="51"/>
  <c r="W51" i="22"/>
  <c r="W58" i="22" s="1"/>
  <c r="W51" i="14"/>
  <c r="W51" i="6"/>
  <c r="AI17" i="6"/>
  <c r="M43" i="6"/>
  <c r="M44" i="6" s="1"/>
  <c r="AG43" i="6"/>
  <c r="AG44" i="6" s="1"/>
  <c r="AI26" i="6"/>
  <c r="AI34" i="6"/>
  <c r="AI42" i="6"/>
  <c r="G51" i="6"/>
  <c r="G58" i="6" s="1"/>
  <c r="AC51" i="6"/>
  <c r="AW51" i="6"/>
  <c r="Q55" i="6"/>
  <c r="AO55" i="6"/>
  <c r="AI54" i="6"/>
  <c r="Q21" i="7"/>
  <c r="Q44" i="7" s="1"/>
  <c r="Q58" i="7" s="1"/>
  <c r="AO21" i="7"/>
  <c r="AO44" i="7" s="1"/>
  <c r="AO58" i="7" s="1"/>
  <c r="AI11" i="7"/>
  <c r="AI19" i="7"/>
  <c r="G43" i="7"/>
  <c r="G44" i="7" s="1"/>
  <c r="AC43" i="7"/>
  <c r="AC44" i="7" s="1"/>
  <c r="AW43" i="7"/>
  <c r="AW44" i="7" s="1"/>
  <c r="AI28" i="7"/>
  <c r="AI36" i="7"/>
  <c r="AI47" i="7"/>
  <c r="Y51" i="7"/>
  <c r="AS51" i="7"/>
  <c r="M55" i="7"/>
  <c r="AG55" i="7"/>
  <c r="M21" i="8"/>
  <c r="M44" i="8" s="1"/>
  <c r="M58" i="8" s="1"/>
  <c r="AG21" i="8"/>
  <c r="AG44" i="8" s="1"/>
  <c r="AG58" i="8" s="1"/>
  <c r="AI13" i="8"/>
  <c r="AI22" i="8"/>
  <c r="AI43" i="8" s="1"/>
  <c r="Y43" i="8"/>
  <c r="Y44" i="8" s="1"/>
  <c r="AS43" i="8"/>
  <c r="AS44" i="8" s="1"/>
  <c r="AI30" i="8"/>
  <c r="AI38" i="8"/>
  <c r="Q51" i="8"/>
  <c r="AO51" i="8"/>
  <c r="AI49" i="8"/>
  <c r="G55" i="8"/>
  <c r="AC55" i="8"/>
  <c r="AC58" i="8" s="1"/>
  <c r="AW55" i="8"/>
  <c r="AW58" i="8" s="1"/>
  <c r="I21" i="9"/>
  <c r="I44" i="9" s="1"/>
  <c r="AE21" i="9"/>
  <c r="AE44" i="9" s="1"/>
  <c r="AE58" i="9" s="1"/>
  <c r="AI10" i="9"/>
  <c r="AI18" i="9"/>
  <c r="S43" i="9"/>
  <c r="S44" i="9" s="1"/>
  <c r="AQ43" i="9"/>
  <c r="AQ44" i="9" s="1"/>
  <c r="AI27" i="9"/>
  <c r="AI35" i="9"/>
  <c r="AI45" i="9"/>
  <c r="AI46" i="9" s="1"/>
  <c r="Y46" i="9"/>
  <c r="O51" i="9"/>
  <c r="AM51" i="9"/>
  <c r="E55" i="9"/>
  <c r="AA55" i="9"/>
  <c r="AU55" i="9"/>
  <c r="G21" i="10"/>
  <c r="AC21" i="10"/>
  <c r="AW21" i="10"/>
  <c r="AI15" i="10"/>
  <c r="Q43" i="10"/>
  <c r="Q44" i="10" s="1"/>
  <c r="AO43" i="10"/>
  <c r="AO44" i="10" s="1"/>
  <c r="AI24" i="10"/>
  <c r="AI32" i="10"/>
  <c r="AI40" i="10"/>
  <c r="M51" i="10"/>
  <c r="AG51" i="10"/>
  <c r="AI52" i="10"/>
  <c r="Y55" i="10"/>
  <c r="AS55" i="10"/>
  <c r="E21" i="11"/>
  <c r="AA21" i="11"/>
  <c r="AU21" i="11"/>
  <c r="AI12" i="11"/>
  <c r="AI20" i="11"/>
  <c r="O43" i="11"/>
  <c r="O44" i="11" s="1"/>
  <c r="AM43" i="11"/>
  <c r="AM44" i="11" s="1"/>
  <c r="AI29" i="11"/>
  <c r="AI37" i="11"/>
  <c r="I51" i="11"/>
  <c r="AE51" i="11"/>
  <c r="AI48" i="11"/>
  <c r="S55" i="11"/>
  <c r="AQ55" i="11"/>
  <c r="S21" i="12"/>
  <c r="AQ21" i="12"/>
  <c r="AI14" i="12"/>
  <c r="I43" i="12"/>
  <c r="AE43" i="12"/>
  <c r="AI23" i="12"/>
  <c r="AI31" i="12"/>
  <c r="AI39" i="12"/>
  <c r="E51" i="12"/>
  <c r="AA51" i="12"/>
  <c r="AU51" i="12"/>
  <c r="AI50" i="12"/>
  <c r="O55" i="12"/>
  <c r="AM55" i="12"/>
  <c r="Q21" i="13"/>
  <c r="AO21" i="13"/>
  <c r="AI11" i="13"/>
  <c r="AI19" i="13"/>
  <c r="G43" i="13"/>
  <c r="AC43" i="13"/>
  <c r="AW43" i="13"/>
  <c r="AI28" i="13"/>
  <c r="AI36" i="13"/>
  <c r="AI47" i="13"/>
  <c r="Y51" i="13"/>
  <c r="AS51" i="13"/>
  <c r="M55" i="13"/>
  <c r="AG55" i="13"/>
  <c r="AI56" i="13"/>
  <c r="AI57" i="13" s="1"/>
  <c r="Y57" i="13"/>
  <c r="O21" i="14"/>
  <c r="AM21" i="14"/>
  <c r="AI16" i="14"/>
  <c r="E43" i="14"/>
  <c r="AA43" i="14"/>
  <c r="AU43" i="14"/>
  <c r="AI25" i="14"/>
  <c r="AI33" i="14"/>
  <c r="AI41" i="14"/>
  <c r="S51" i="14"/>
  <c r="AQ51" i="14"/>
  <c r="I55" i="14"/>
  <c r="AE55" i="14"/>
  <c r="AI53" i="14"/>
  <c r="I21" i="15"/>
  <c r="AE21" i="15"/>
  <c r="AI10" i="15"/>
  <c r="AI18" i="15"/>
  <c r="S43" i="15"/>
  <c r="AQ43" i="15"/>
  <c r="AI27" i="15"/>
  <c r="AI35" i="15"/>
  <c r="AI45" i="15"/>
  <c r="AI46" i="15" s="1"/>
  <c r="Y46" i="15"/>
  <c r="O51" i="15"/>
  <c r="AM51" i="15"/>
  <c r="E55" i="15"/>
  <c r="AA55" i="15"/>
  <c r="AU55" i="15"/>
  <c r="E21" i="16"/>
  <c r="AA21" i="16"/>
  <c r="AU21" i="16"/>
  <c r="AI12" i="16"/>
  <c r="AI20" i="16"/>
  <c r="O43" i="16"/>
  <c r="O44" i="16" s="1"/>
  <c r="AM43" i="16"/>
  <c r="AM44" i="16" s="1"/>
  <c r="AI29" i="16"/>
  <c r="AI37" i="16"/>
  <c r="I51" i="16"/>
  <c r="AE51" i="16"/>
  <c r="AI48" i="16"/>
  <c r="S55" i="16"/>
  <c r="AQ55" i="16"/>
  <c r="S21" i="17"/>
  <c r="AQ21" i="17"/>
  <c r="AI14" i="17"/>
  <c r="I43" i="17"/>
  <c r="I44" i="17" s="1"/>
  <c r="AE43" i="17"/>
  <c r="AE44" i="17" s="1"/>
  <c r="AI23" i="17"/>
  <c r="AI31" i="17"/>
  <c r="AI39" i="17"/>
  <c r="E51" i="17"/>
  <c r="AA51" i="17"/>
  <c r="AU51" i="17"/>
  <c r="AI50" i="17"/>
  <c r="O55" i="17"/>
  <c r="AM55" i="17"/>
  <c r="AI56" i="17"/>
  <c r="AI57" i="17" s="1"/>
  <c r="Y57" i="17"/>
  <c r="O21" i="18"/>
  <c r="AM21" i="18"/>
  <c r="AI16" i="18"/>
  <c r="E43" i="18"/>
  <c r="E44" i="18" s="1"/>
  <c r="AA43" i="18"/>
  <c r="AA44" i="18" s="1"/>
  <c r="AU43" i="18"/>
  <c r="AU44" i="18" s="1"/>
  <c r="AI25" i="18"/>
  <c r="AI33" i="18"/>
  <c r="AI41" i="18"/>
  <c r="S51" i="18"/>
  <c r="AQ51" i="18"/>
  <c r="I55" i="18"/>
  <c r="AE55" i="18"/>
  <c r="AI53" i="18"/>
  <c r="M21" i="19"/>
  <c r="AG21" i="19"/>
  <c r="AI13" i="19"/>
  <c r="AI22" i="19"/>
  <c r="Y43" i="19"/>
  <c r="Y44" i="19" s="1"/>
  <c r="AS43" i="19"/>
  <c r="AS44" i="19" s="1"/>
  <c r="AI30" i="19"/>
  <c r="AI38" i="19"/>
  <c r="Q51" i="19"/>
  <c r="AO51" i="19"/>
  <c r="AI49" i="19"/>
  <c r="G55" i="19"/>
  <c r="AC55" i="19"/>
  <c r="AW55" i="19"/>
  <c r="G21" i="20"/>
  <c r="AC21" i="20"/>
  <c r="AW21" i="20"/>
  <c r="AI15" i="20"/>
  <c r="Q43" i="20"/>
  <c r="Q44" i="20" s="1"/>
  <c r="AO43" i="20"/>
  <c r="AO44" i="20" s="1"/>
  <c r="AI24" i="20"/>
  <c r="AI32" i="20"/>
  <c r="AI40" i="20"/>
  <c r="M51" i="20"/>
  <c r="AG51" i="20"/>
  <c r="AI52" i="20"/>
  <c r="AI55" i="20" s="1"/>
  <c r="Y55" i="20"/>
  <c r="AS55" i="20"/>
  <c r="Y21" i="21"/>
  <c r="AS21" i="21"/>
  <c r="AI17" i="21"/>
  <c r="M43" i="21"/>
  <c r="M44" i="21" s="1"/>
  <c r="AG43" i="21"/>
  <c r="AG44" i="21" s="1"/>
  <c r="AI26" i="21"/>
  <c r="AI34" i="21"/>
  <c r="AI42" i="21"/>
  <c r="G51" i="21"/>
  <c r="AC51" i="21"/>
  <c r="AW51" i="21"/>
  <c r="Q55" i="21"/>
  <c r="AO55" i="21"/>
  <c r="AI54" i="21"/>
  <c r="Q21" i="22"/>
  <c r="AO21" i="22"/>
  <c r="AI11" i="22"/>
  <c r="AI19" i="22"/>
  <c r="G43" i="22"/>
  <c r="G44" i="22" s="1"/>
  <c r="AC43" i="22"/>
  <c r="AC44" i="22" s="1"/>
  <c r="AW43" i="22"/>
  <c r="AW44" i="22" s="1"/>
  <c r="AI28" i="22"/>
  <c r="AI36" i="22"/>
  <c r="AI47" i="22"/>
  <c r="Y51" i="22"/>
  <c r="AS51" i="22"/>
  <c r="M55" i="22"/>
  <c r="AG55" i="22"/>
  <c r="M21" i="23"/>
  <c r="AG21" i="23"/>
  <c r="AI13" i="23"/>
  <c r="AI22" i="23"/>
  <c r="Y43" i="23"/>
  <c r="AS43" i="23"/>
  <c r="AI30" i="23"/>
  <c r="AI38" i="23"/>
  <c r="Q51" i="23"/>
  <c r="AO51" i="23"/>
  <c r="AI49" i="23"/>
  <c r="G55" i="23"/>
  <c r="AC55" i="23"/>
  <c r="AW55" i="23"/>
  <c r="I21" i="24"/>
  <c r="AE21" i="24"/>
  <c r="AI10" i="24"/>
  <c r="AI18" i="24"/>
  <c r="S43" i="24"/>
  <c r="AQ43" i="24"/>
  <c r="AI27" i="24"/>
  <c r="AI35" i="24"/>
  <c r="AI45" i="24"/>
  <c r="AI46" i="24" s="1"/>
  <c r="Y46" i="24"/>
  <c r="O51" i="24"/>
  <c r="AM51" i="24"/>
  <c r="E55" i="24"/>
  <c r="AA55" i="24"/>
  <c r="AU55" i="24"/>
  <c r="E21" i="25"/>
  <c r="AA21" i="25"/>
  <c r="AU21" i="25"/>
  <c r="AI12" i="25"/>
  <c r="AI20" i="25"/>
  <c r="O43" i="25"/>
  <c r="AM43" i="25"/>
  <c r="AI29" i="25"/>
  <c r="AI37" i="25"/>
  <c r="I51" i="25"/>
  <c r="AE51" i="25"/>
  <c r="AI48" i="25"/>
  <c r="S55" i="25"/>
  <c r="AQ55" i="25"/>
  <c r="S21" i="28"/>
  <c r="AQ21" i="28"/>
  <c r="AI14" i="28"/>
  <c r="I43" i="28"/>
  <c r="AE43" i="28"/>
  <c r="AI23" i="28"/>
  <c r="AI31" i="28"/>
  <c r="AI39" i="28"/>
  <c r="E51" i="28"/>
  <c r="AA51" i="28"/>
  <c r="AU51" i="28"/>
  <c r="AI50" i="28"/>
  <c r="O55" i="28"/>
  <c r="AM55" i="28"/>
  <c r="W21" i="21"/>
  <c r="W21" i="13"/>
  <c r="W21" i="5"/>
  <c r="W43" i="21"/>
  <c r="W44" i="21" s="1"/>
  <c r="W43" i="13"/>
  <c r="W44" i="13" s="1"/>
  <c r="W43" i="5"/>
  <c r="W51" i="21"/>
  <c r="W58" i="21" s="1"/>
  <c r="W51" i="13"/>
  <c r="W51" i="5"/>
  <c r="W58" i="13"/>
  <c r="AI12" i="6"/>
  <c r="AI20" i="6"/>
  <c r="O43" i="6"/>
  <c r="O44" i="6" s="1"/>
  <c r="O58" i="6" s="1"/>
  <c r="AM43" i="6"/>
  <c r="AM44" i="6" s="1"/>
  <c r="AM58" i="6" s="1"/>
  <c r="AI29" i="6"/>
  <c r="AI37" i="6"/>
  <c r="I51" i="6"/>
  <c r="AE51" i="6"/>
  <c r="AI48" i="6"/>
  <c r="S55" i="6"/>
  <c r="S58" i="6" s="1"/>
  <c r="AQ55" i="6"/>
  <c r="AQ58" i="6" s="1"/>
  <c r="AW58" i="6"/>
  <c r="S21" i="7"/>
  <c r="AQ21" i="7"/>
  <c r="AI14" i="7"/>
  <c r="I43" i="7"/>
  <c r="AE43" i="7"/>
  <c r="AI23" i="7"/>
  <c r="AI31" i="7"/>
  <c r="AI39" i="7"/>
  <c r="E51" i="7"/>
  <c r="AA51" i="7"/>
  <c r="AU51" i="7"/>
  <c r="AI50" i="7"/>
  <c r="O55" i="7"/>
  <c r="O58" i="7" s="1"/>
  <c r="AM55" i="7"/>
  <c r="AM58" i="7" s="1"/>
  <c r="AI56" i="7"/>
  <c r="AI57" i="7" s="1"/>
  <c r="Y57" i="7"/>
  <c r="O21" i="8"/>
  <c r="AM21" i="8"/>
  <c r="AI16" i="8"/>
  <c r="E43" i="8"/>
  <c r="AA43" i="8"/>
  <c r="AU43" i="8"/>
  <c r="AI25" i="8"/>
  <c r="AI33" i="8"/>
  <c r="AI41" i="8"/>
  <c r="S51" i="8"/>
  <c r="AQ51" i="8"/>
  <c r="I55" i="8"/>
  <c r="AE55" i="8"/>
  <c r="AI53" i="8"/>
  <c r="M21" i="9"/>
  <c r="AG21" i="9"/>
  <c r="AI13" i="9"/>
  <c r="AI22" i="9"/>
  <c r="Y43" i="9"/>
  <c r="AS43" i="9"/>
  <c r="AI30" i="9"/>
  <c r="AI38" i="9"/>
  <c r="Q51" i="9"/>
  <c r="AO51" i="9"/>
  <c r="AI49" i="9"/>
  <c r="G55" i="9"/>
  <c r="AC55" i="9"/>
  <c r="AW55" i="9"/>
  <c r="I21" i="10"/>
  <c r="AE21" i="10"/>
  <c r="AI10" i="10"/>
  <c r="AI18" i="10"/>
  <c r="S43" i="10"/>
  <c r="AQ43" i="10"/>
  <c r="AI27" i="10"/>
  <c r="AI35" i="10"/>
  <c r="AI45" i="10"/>
  <c r="AI46" i="10" s="1"/>
  <c r="Y46" i="10"/>
  <c r="O51" i="10"/>
  <c r="AM51" i="10"/>
  <c r="E55" i="10"/>
  <c r="AA55" i="10"/>
  <c r="AU55" i="10"/>
  <c r="G21" i="11"/>
  <c r="AC21" i="11"/>
  <c r="AW21" i="11"/>
  <c r="AI15" i="11"/>
  <c r="Q43" i="11"/>
  <c r="AO43" i="11"/>
  <c r="AI24" i="11"/>
  <c r="AI32" i="11"/>
  <c r="AI40" i="11"/>
  <c r="M51" i="11"/>
  <c r="AG51" i="11"/>
  <c r="AI52" i="11"/>
  <c r="AI55" i="11" s="1"/>
  <c r="Y55" i="11"/>
  <c r="AS55" i="11"/>
  <c r="AS58" i="11" s="1"/>
  <c r="Y21" i="12"/>
  <c r="AS21" i="12"/>
  <c r="AI17" i="12"/>
  <c r="M43" i="12"/>
  <c r="AG43" i="12"/>
  <c r="AI26" i="12"/>
  <c r="AI34" i="12"/>
  <c r="AI42" i="12"/>
  <c r="G51" i="12"/>
  <c r="AC51" i="12"/>
  <c r="AW51" i="12"/>
  <c r="Q55" i="12"/>
  <c r="Q58" i="12" s="1"/>
  <c r="AO55" i="12"/>
  <c r="AI54" i="12"/>
  <c r="S21" i="13"/>
  <c r="AQ21" i="13"/>
  <c r="AI14" i="13"/>
  <c r="I43" i="13"/>
  <c r="AE43" i="13"/>
  <c r="AI23" i="13"/>
  <c r="AI31" i="13"/>
  <c r="AI39" i="13"/>
  <c r="E51" i="13"/>
  <c r="AA51" i="13"/>
  <c r="AU51" i="13"/>
  <c r="AI50" i="13"/>
  <c r="O55" i="13"/>
  <c r="O58" i="13" s="1"/>
  <c r="AM55" i="13"/>
  <c r="Q21" i="14"/>
  <c r="AO21" i="14"/>
  <c r="AI11" i="14"/>
  <c r="AI19" i="14"/>
  <c r="G43" i="14"/>
  <c r="AC43" i="14"/>
  <c r="AW43" i="14"/>
  <c r="AI28" i="14"/>
  <c r="AI36" i="14"/>
  <c r="AI47" i="14"/>
  <c r="Y51" i="14"/>
  <c r="AS51" i="14"/>
  <c r="M55" i="14"/>
  <c r="M58" i="14" s="1"/>
  <c r="AG55" i="14"/>
  <c r="AG58" i="14" s="1"/>
  <c r="M21" i="15"/>
  <c r="AG21" i="15"/>
  <c r="AI13" i="15"/>
  <c r="AI22" i="15"/>
  <c r="Y43" i="15"/>
  <c r="AS43" i="15"/>
  <c r="AI30" i="15"/>
  <c r="AI38" i="15"/>
  <c r="Q51" i="15"/>
  <c r="AO51" i="15"/>
  <c r="AI49" i="15"/>
  <c r="G55" i="15"/>
  <c r="AC55" i="15"/>
  <c r="AC58" i="15" s="1"/>
  <c r="AW55" i="15"/>
  <c r="AW58" i="15" s="1"/>
  <c r="G21" i="16"/>
  <c r="AC21" i="16"/>
  <c r="AW21" i="16"/>
  <c r="AI15" i="16"/>
  <c r="Q43" i="16"/>
  <c r="AO43" i="16"/>
  <c r="AI24" i="16"/>
  <c r="AI32" i="16"/>
  <c r="AI40" i="16"/>
  <c r="M51" i="16"/>
  <c r="AG51" i="16"/>
  <c r="AI52" i="16"/>
  <c r="AI55" i="16" s="1"/>
  <c r="Y55" i="16"/>
  <c r="AS55" i="16"/>
  <c r="AS58" i="16" s="1"/>
  <c r="Y21" i="17"/>
  <c r="AS21" i="17"/>
  <c r="AI17" i="17"/>
  <c r="M43" i="17"/>
  <c r="AG43" i="17"/>
  <c r="AI26" i="17"/>
  <c r="AI34" i="17"/>
  <c r="AI42" i="17"/>
  <c r="G51" i="17"/>
  <c r="AC51" i="17"/>
  <c r="AW51" i="17"/>
  <c r="Q55" i="17"/>
  <c r="Q58" i="17" s="1"/>
  <c r="AO55" i="17"/>
  <c r="AO58" i="17" s="1"/>
  <c r="AI54" i="17"/>
  <c r="Q21" i="18"/>
  <c r="AO21" i="18"/>
  <c r="AI11" i="18"/>
  <c r="AI19" i="18"/>
  <c r="G43" i="18"/>
  <c r="AC43" i="18"/>
  <c r="AW43" i="18"/>
  <c r="AI28" i="18"/>
  <c r="AI36" i="18"/>
  <c r="AI47" i="18"/>
  <c r="Y51" i="18"/>
  <c r="AS51" i="18"/>
  <c r="M55" i="18"/>
  <c r="M58" i="18" s="1"/>
  <c r="AG55" i="18"/>
  <c r="AI56" i="18"/>
  <c r="AI57" i="18" s="1"/>
  <c r="Y57" i="18"/>
  <c r="O21" i="19"/>
  <c r="AM21" i="19"/>
  <c r="AI16" i="19"/>
  <c r="E43" i="19"/>
  <c r="AA43" i="19"/>
  <c r="AU43" i="19"/>
  <c r="AI25" i="19"/>
  <c r="AI33" i="19"/>
  <c r="AI41" i="19"/>
  <c r="S51" i="19"/>
  <c r="AQ51" i="19"/>
  <c r="I55" i="19"/>
  <c r="AE55" i="19"/>
  <c r="AE58" i="19" s="1"/>
  <c r="AI53" i="19"/>
  <c r="I21" i="20"/>
  <c r="AE21" i="20"/>
  <c r="AI10" i="20"/>
  <c r="AI18" i="20"/>
  <c r="S43" i="20"/>
  <c r="AQ43" i="20"/>
  <c r="AI27" i="20"/>
  <c r="AI35" i="20"/>
  <c r="AI45" i="20"/>
  <c r="AI46" i="20" s="1"/>
  <c r="Y46" i="20"/>
  <c r="O51" i="20"/>
  <c r="AM51" i="20"/>
  <c r="E55" i="20"/>
  <c r="AA55" i="20"/>
  <c r="AA58" i="20" s="1"/>
  <c r="AU55" i="20"/>
  <c r="AU58" i="20" s="1"/>
  <c r="E21" i="21"/>
  <c r="AA21" i="21"/>
  <c r="AU21" i="21"/>
  <c r="AI12" i="21"/>
  <c r="AI20" i="21"/>
  <c r="O43" i="21"/>
  <c r="AM43" i="21"/>
  <c r="AI29" i="21"/>
  <c r="AI37" i="21"/>
  <c r="I51" i="21"/>
  <c r="AE51" i="21"/>
  <c r="AI48" i="21"/>
  <c r="S55" i="21"/>
  <c r="S58" i="21" s="1"/>
  <c r="AQ55" i="21"/>
  <c r="AQ58" i="21" s="1"/>
  <c r="S21" i="22"/>
  <c r="AQ21" i="22"/>
  <c r="AI14" i="22"/>
  <c r="I43" i="22"/>
  <c r="AE43" i="22"/>
  <c r="AI23" i="22"/>
  <c r="AI31" i="22"/>
  <c r="AI39" i="22"/>
  <c r="E51" i="22"/>
  <c r="AA51" i="22"/>
  <c r="AU51" i="22"/>
  <c r="AI50" i="22"/>
  <c r="O55" i="22"/>
  <c r="O58" i="22" s="1"/>
  <c r="AM55" i="22"/>
  <c r="AM58" i="22" s="1"/>
  <c r="AI56" i="22"/>
  <c r="AI57" i="22" s="1"/>
  <c r="Y57" i="22"/>
  <c r="O21" i="23"/>
  <c r="AM21" i="23"/>
  <c r="AI16" i="23"/>
  <c r="E43" i="23"/>
  <c r="AA43" i="23"/>
  <c r="AU43" i="23"/>
  <c r="AI25" i="23"/>
  <c r="AI33" i="23"/>
  <c r="AI41" i="23"/>
  <c r="S51" i="23"/>
  <c r="AQ51" i="23"/>
  <c r="I55" i="23"/>
  <c r="AE55" i="23"/>
  <c r="AI53" i="23"/>
  <c r="M21" i="24"/>
  <c r="AG21" i="24"/>
  <c r="AI13" i="24"/>
  <c r="AI22" i="24"/>
  <c r="Y43" i="24"/>
  <c r="AS43" i="24"/>
  <c r="AI30" i="24"/>
  <c r="AI38" i="24"/>
  <c r="Q51" i="24"/>
  <c r="AO51" i="24"/>
  <c r="AI49" i="24"/>
  <c r="G55" i="24"/>
  <c r="AC55" i="24"/>
  <c r="AC58" i="24" s="1"/>
  <c r="AW55" i="24"/>
  <c r="AW58" i="24" s="1"/>
  <c r="G21" i="25"/>
  <c r="AC21" i="25"/>
  <c r="AW21" i="25"/>
  <c r="AI15" i="25"/>
  <c r="Q43" i="25"/>
  <c r="AO43" i="25"/>
  <c r="AI24" i="25"/>
  <c r="AI32" i="25"/>
  <c r="AI40" i="25"/>
  <c r="M51" i="25"/>
  <c r="AG51" i="25"/>
  <c r="AI52" i="25"/>
  <c r="AI55" i="25" s="1"/>
  <c r="Y55" i="25"/>
  <c r="AS55" i="25"/>
  <c r="AS58" i="25" s="1"/>
  <c r="Y21" i="28"/>
  <c r="AS21" i="28"/>
  <c r="AI17" i="28"/>
  <c r="M43" i="28"/>
  <c r="AG43" i="28"/>
  <c r="AI26" i="28"/>
  <c r="AI34" i="28"/>
  <c r="AI42" i="28"/>
  <c r="G51" i="28"/>
  <c r="AC51" i="28"/>
  <c r="AW51" i="28"/>
  <c r="Q55" i="28"/>
  <c r="Q58" i="28" s="1"/>
  <c r="AO55" i="28"/>
  <c r="AI54" i="28"/>
  <c r="W21" i="20"/>
  <c r="W21" i="12"/>
  <c r="W21" i="4"/>
  <c r="W43" i="20"/>
  <c r="W43" i="12"/>
  <c r="W44" i="12" s="1"/>
  <c r="W43" i="4"/>
  <c r="W44" i="4" s="1"/>
  <c r="W40" i="51"/>
  <c r="W36" i="51"/>
  <c r="W32" i="51"/>
  <c r="W28" i="51"/>
  <c r="W24" i="51"/>
  <c r="W51" i="20"/>
  <c r="W51" i="12"/>
  <c r="W58" i="12" s="1"/>
  <c r="W51" i="4"/>
  <c r="W58" i="4"/>
  <c r="AI15" i="6"/>
  <c r="Q43" i="6"/>
  <c r="Q44" i="6" s="1"/>
  <c r="AO43" i="6"/>
  <c r="AO44" i="6" s="1"/>
  <c r="AI24" i="6"/>
  <c r="AI32" i="6"/>
  <c r="AI40" i="6"/>
  <c r="M51" i="6"/>
  <c r="M58" i="6" s="1"/>
  <c r="AG51" i="6"/>
  <c r="AI52" i="6"/>
  <c r="Y55" i="6"/>
  <c r="Y21" i="7"/>
  <c r="AS21" i="7"/>
  <c r="AI17" i="7"/>
  <c r="M43" i="7"/>
  <c r="M44" i="7" s="1"/>
  <c r="AG43" i="7"/>
  <c r="AG44" i="7" s="1"/>
  <c r="AI26" i="7"/>
  <c r="AI34" i="7"/>
  <c r="AI42" i="7"/>
  <c r="G51" i="7"/>
  <c r="G58" i="7" s="1"/>
  <c r="AC51" i="7"/>
  <c r="AW51" i="7"/>
  <c r="AI54" i="7"/>
  <c r="AI55" i="7" s="1"/>
  <c r="Q21" i="8"/>
  <c r="AO21" i="8"/>
  <c r="AI11" i="8"/>
  <c r="AI19" i="8"/>
  <c r="G43" i="8"/>
  <c r="G44" i="8" s="1"/>
  <c r="AC43" i="8"/>
  <c r="AC44" i="8" s="1"/>
  <c r="AW43" i="8"/>
  <c r="AW44" i="8" s="1"/>
  <c r="AI28" i="8"/>
  <c r="AI36" i="8"/>
  <c r="AI47" i="8"/>
  <c r="Y51" i="8"/>
  <c r="AS51" i="8"/>
  <c r="AI56" i="8"/>
  <c r="AI57" i="8" s="1"/>
  <c r="Y57" i="8"/>
  <c r="AS58" i="8"/>
  <c r="O21" i="9"/>
  <c r="AM21" i="9"/>
  <c r="AI16" i="9"/>
  <c r="E43" i="9"/>
  <c r="E44" i="9" s="1"/>
  <c r="E58" i="9" s="1"/>
  <c r="AA43" i="9"/>
  <c r="AA44" i="9" s="1"/>
  <c r="AU43" i="9"/>
  <c r="AU44" i="9" s="1"/>
  <c r="AI25" i="9"/>
  <c r="AI33" i="9"/>
  <c r="AI41" i="9"/>
  <c r="S51" i="9"/>
  <c r="AQ51" i="9"/>
  <c r="AI53" i="9"/>
  <c r="AQ58" i="9"/>
  <c r="M21" i="10"/>
  <c r="AG21" i="10"/>
  <c r="AI13" i="10"/>
  <c r="AI22" i="10"/>
  <c r="Y43" i="10"/>
  <c r="Y44" i="10" s="1"/>
  <c r="AS43" i="10"/>
  <c r="AS44" i="10" s="1"/>
  <c r="AI30" i="10"/>
  <c r="AI38" i="10"/>
  <c r="Q51" i="10"/>
  <c r="AO51" i="10"/>
  <c r="AO58" i="10" s="1"/>
  <c r="AI49" i="10"/>
  <c r="I21" i="11"/>
  <c r="AE21" i="11"/>
  <c r="AI10" i="11"/>
  <c r="AI18" i="11"/>
  <c r="S43" i="11"/>
  <c r="S44" i="11" s="1"/>
  <c r="AQ43" i="11"/>
  <c r="AQ44" i="11" s="1"/>
  <c r="AI27" i="11"/>
  <c r="AI35" i="11"/>
  <c r="AI45" i="11"/>
  <c r="AI46" i="11" s="1"/>
  <c r="Y46" i="11"/>
  <c r="O51" i="11"/>
  <c r="AM51" i="11"/>
  <c r="E21" i="12"/>
  <c r="AA21" i="12"/>
  <c r="AU21" i="12"/>
  <c r="AI12" i="12"/>
  <c r="AI20" i="12"/>
  <c r="O43" i="12"/>
  <c r="O44" i="12" s="1"/>
  <c r="AM43" i="12"/>
  <c r="AM44" i="12" s="1"/>
  <c r="AI29" i="12"/>
  <c r="AI37" i="12"/>
  <c r="I51" i="12"/>
  <c r="AE51" i="12"/>
  <c r="AI48" i="12"/>
  <c r="Y21" i="13"/>
  <c r="AS21" i="13"/>
  <c r="AI17" i="13"/>
  <c r="M43" i="13"/>
  <c r="M44" i="13" s="1"/>
  <c r="AG43" i="13"/>
  <c r="AG44" i="13" s="1"/>
  <c r="AI26" i="13"/>
  <c r="AI34" i="13"/>
  <c r="AI42" i="13"/>
  <c r="G51" i="13"/>
  <c r="AC51" i="13"/>
  <c r="AW51" i="13"/>
  <c r="AI54" i="13"/>
  <c r="S21" i="14"/>
  <c r="AQ21" i="14"/>
  <c r="AI14" i="14"/>
  <c r="I43" i="14"/>
  <c r="I44" i="14" s="1"/>
  <c r="AE43" i="14"/>
  <c r="AE44" i="14" s="1"/>
  <c r="AI23" i="14"/>
  <c r="AI31" i="14"/>
  <c r="AI39" i="14"/>
  <c r="E51" i="14"/>
  <c r="AA51" i="14"/>
  <c r="AU51" i="14"/>
  <c r="AI50" i="14"/>
  <c r="AM55" i="14"/>
  <c r="AM58" i="14" s="1"/>
  <c r="AI56" i="14"/>
  <c r="AI57" i="14" s="1"/>
  <c r="Y57" i="14"/>
  <c r="O21" i="15"/>
  <c r="AM21" i="15"/>
  <c r="AI16" i="15"/>
  <c r="E43" i="15"/>
  <c r="E44" i="15" s="1"/>
  <c r="AA43" i="15"/>
  <c r="AA44" i="15" s="1"/>
  <c r="AU43" i="15"/>
  <c r="AU44" i="15" s="1"/>
  <c r="AI25" i="15"/>
  <c r="AI33" i="15"/>
  <c r="AI41" i="15"/>
  <c r="S51" i="15"/>
  <c r="AQ51" i="15"/>
  <c r="AI53" i="15"/>
  <c r="E58" i="15"/>
  <c r="I21" i="16"/>
  <c r="AE21" i="16"/>
  <c r="AI10" i="16"/>
  <c r="AI18" i="16"/>
  <c r="S43" i="16"/>
  <c r="S44" i="16" s="1"/>
  <c r="AQ43" i="16"/>
  <c r="AQ44" i="16" s="1"/>
  <c r="AI27" i="16"/>
  <c r="AI35" i="16"/>
  <c r="AI45" i="16"/>
  <c r="AI46" i="16" s="1"/>
  <c r="Y46" i="16"/>
  <c r="O51" i="16"/>
  <c r="AM51" i="16"/>
  <c r="AM58" i="16" s="1"/>
  <c r="E21" i="17"/>
  <c r="AA21" i="17"/>
  <c r="AU21" i="17"/>
  <c r="AI12" i="17"/>
  <c r="AI20" i="17"/>
  <c r="O43" i="17"/>
  <c r="O44" i="17" s="1"/>
  <c r="O58" i="17" s="1"/>
  <c r="AM43" i="17"/>
  <c r="AM44" i="17" s="1"/>
  <c r="AI29" i="17"/>
  <c r="AI37" i="17"/>
  <c r="I51" i="17"/>
  <c r="I58" i="17" s="1"/>
  <c r="AE51" i="17"/>
  <c r="AI48" i="17"/>
  <c r="S21" i="18"/>
  <c r="AQ21" i="18"/>
  <c r="AI14" i="18"/>
  <c r="I43" i="18"/>
  <c r="I44" i="18" s="1"/>
  <c r="AE43" i="18"/>
  <c r="AE44" i="18" s="1"/>
  <c r="AI23" i="18"/>
  <c r="AI31" i="18"/>
  <c r="AI39" i="18"/>
  <c r="E51" i="18"/>
  <c r="E58" i="18" s="1"/>
  <c r="AA51" i="18"/>
  <c r="AA58" i="18" s="1"/>
  <c r="AU51" i="18"/>
  <c r="AI50" i="18"/>
  <c r="AU58" i="18"/>
  <c r="Q21" i="19"/>
  <c r="AO21" i="19"/>
  <c r="AI11" i="19"/>
  <c r="AI19" i="19"/>
  <c r="G43" i="19"/>
  <c r="G44" i="19" s="1"/>
  <c r="AC43" i="19"/>
  <c r="AC44" i="19" s="1"/>
  <c r="AW43" i="19"/>
  <c r="AW44" i="19" s="1"/>
  <c r="AI28" i="19"/>
  <c r="AI43" i="19" s="1"/>
  <c r="AI44" i="19" s="1"/>
  <c r="AI36" i="19"/>
  <c r="AI47" i="19"/>
  <c r="Y51" i="19"/>
  <c r="AS51" i="19"/>
  <c r="M55" i="19"/>
  <c r="M58" i="19" s="1"/>
  <c r="AG55" i="19"/>
  <c r="AG58" i="19" s="1"/>
  <c r="M21" i="20"/>
  <c r="AG21" i="20"/>
  <c r="AI13" i="20"/>
  <c r="AI22" i="20"/>
  <c r="Y43" i="20"/>
  <c r="Y44" i="20" s="1"/>
  <c r="AS43" i="20"/>
  <c r="AS44" i="20" s="1"/>
  <c r="AI30" i="20"/>
  <c r="AI38" i="20"/>
  <c r="Q51" i="20"/>
  <c r="AO51" i="20"/>
  <c r="AI49" i="20"/>
  <c r="G55" i="20"/>
  <c r="AC55" i="20"/>
  <c r="AC58" i="20" s="1"/>
  <c r="AW55" i="20"/>
  <c r="AW58" i="20" s="1"/>
  <c r="G21" i="21"/>
  <c r="AC21" i="21"/>
  <c r="AW21" i="21"/>
  <c r="AI15" i="21"/>
  <c r="Q43" i="21"/>
  <c r="Q44" i="21" s="1"/>
  <c r="AO43" i="21"/>
  <c r="AO44" i="21" s="1"/>
  <c r="AI24" i="21"/>
  <c r="AI32" i="21"/>
  <c r="AI40" i="21"/>
  <c r="M51" i="21"/>
  <c r="AG51" i="21"/>
  <c r="AI52" i="21"/>
  <c r="AI55" i="21" s="1"/>
  <c r="Y55" i="21"/>
  <c r="AS55" i="21"/>
  <c r="AS58" i="21" s="1"/>
  <c r="Y21" i="22"/>
  <c r="AS21" i="22"/>
  <c r="AI17" i="22"/>
  <c r="M43" i="22"/>
  <c r="M44" i="22" s="1"/>
  <c r="AG43" i="22"/>
  <c r="AG44" i="22" s="1"/>
  <c r="AI26" i="22"/>
  <c r="AI34" i="22"/>
  <c r="AI42" i="22"/>
  <c r="G51" i="22"/>
  <c r="G58" i="22" s="1"/>
  <c r="AC51" i="22"/>
  <c r="AW51" i="22"/>
  <c r="Q55" i="22"/>
  <c r="Q58" i="22" s="1"/>
  <c r="AO55" i="22"/>
  <c r="AO58" i="22" s="1"/>
  <c r="AI54" i="22"/>
  <c r="Q21" i="23"/>
  <c r="AO21" i="23"/>
  <c r="AI11" i="23"/>
  <c r="AI19" i="23"/>
  <c r="G43" i="23"/>
  <c r="G44" i="23" s="1"/>
  <c r="AC43" i="23"/>
  <c r="AC44" i="23" s="1"/>
  <c r="AW43" i="23"/>
  <c r="AW44" i="23" s="1"/>
  <c r="AI28" i="23"/>
  <c r="AI43" i="23" s="1"/>
  <c r="AI36" i="23"/>
  <c r="AI47" i="23"/>
  <c r="Y51" i="23"/>
  <c r="AS51" i="23"/>
  <c r="M55" i="23"/>
  <c r="M58" i="23" s="1"/>
  <c r="AG55" i="23"/>
  <c r="AG58" i="23" s="1"/>
  <c r="AI56" i="23"/>
  <c r="AI57" i="23" s="1"/>
  <c r="Y57" i="23"/>
  <c r="O21" i="24"/>
  <c r="AM21" i="24"/>
  <c r="AI16" i="24"/>
  <c r="E43" i="24"/>
  <c r="E44" i="24" s="1"/>
  <c r="AA43" i="24"/>
  <c r="AA44" i="24" s="1"/>
  <c r="AU43" i="24"/>
  <c r="AU44" i="24" s="1"/>
  <c r="AI25" i="24"/>
  <c r="AI43" i="24" s="1"/>
  <c r="AI33" i="24"/>
  <c r="AI41" i="24"/>
  <c r="S51" i="24"/>
  <c r="AQ51" i="24"/>
  <c r="I55" i="24"/>
  <c r="I58" i="24" s="1"/>
  <c r="AE55" i="24"/>
  <c r="AE58" i="24" s="1"/>
  <c r="AI53" i="24"/>
  <c r="E58" i="24"/>
  <c r="I21" i="25"/>
  <c r="AE21" i="25"/>
  <c r="AI10" i="25"/>
  <c r="AI18" i="25"/>
  <c r="S43" i="25"/>
  <c r="S44" i="25" s="1"/>
  <c r="AQ43" i="25"/>
  <c r="AQ44" i="25" s="1"/>
  <c r="AI27" i="25"/>
  <c r="AI35" i="25"/>
  <c r="AI45" i="25"/>
  <c r="AI46" i="25" s="1"/>
  <c r="Y46" i="25"/>
  <c r="O51" i="25"/>
  <c r="AM51" i="25"/>
  <c r="E55" i="25"/>
  <c r="AA55" i="25"/>
  <c r="AA58" i="25" s="1"/>
  <c r="AU55" i="25"/>
  <c r="AU58" i="25" s="1"/>
  <c r="E21" i="28"/>
  <c r="AA21" i="28"/>
  <c r="AU21" i="28"/>
  <c r="AI12" i="28"/>
  <c r="AI20" i="28"/>
  <c r="O43" i="28"/>
  <c r="O44" i="28" s="1"/>
  <c r="AM43" i="28"/>
  <c r="AM44" i="28" s="1"/>
  <c r="AI29" i="28"/>
  <c r="AI37" i="28"/>
  <c r="I51" i="28"/>
  <c r="AE51" i="28"/>
  <c r="AI48" i="28"/>
  <c r="S55" i="28"/>
  <c r="S58" i="28" s="1"/>
  <c r="AQ55" i="28"/>
  <c r="AQ58" i="28" s="1"/>
  <c r="W21" i="1"/>
  <c r="W21" i="19"/>
  <c r="W21" i="11"/>
  <c r="W21" i="3"/>
  <c r="W43" i="1"/>
  <c r="W44" i="1" s="1"/>
  <c r="W43" i="19"/>
  <c r="W43" i="11"/>
  <c r="W44" i="11" s="1"/>
  <c r="W43" i="3"/>
  <c r="W44" i="3" s="1"/>
  <c r="W51" i="1"/>
  <c r="W51" i="19"/>
  <c r="W51" i="11"/>
  <c r="W51" i="3"/>
  <c r="W58" i="1"/>
  <c r="W58" i="11"/>
  <c r="W58" i="3"/>
  <c r="AI20" i="7"/>
  <c r="O43" i="7"/>
  <c r="O44" i="7" s="1"/>
  <c r="AM43" i="7"/>
  <c r="AM44" i="7" s="1"/>
  <c r="AI29" i="7"/>
  <c r="AI37" i="7"/>
  <c r="I51" i="7"/>
  <c r="AE51" i="7"/>
  <c r="AI48" i="7"/>
  <c r="AI51" i="7" s="1"/>
  <c r="AC58" i="7"/>
  <c r="AW58" i="7"/>
  <c r="S21" i="8"/>
  <c r="AQ21" i="8"/>
  <c r="AI14" i="8"/>
  <c r="I43" i="8"/>
  <c r="I44" i="8" s="1"/>
  <c r="AE43" i="8"/>
  <c r="AE44" i="8" s="1"/>
  <c r="AI23" i="8"/>
  <c r="AI31" i="8"/>
  <c r="AI39" i="8"/>
  <c r="E51" i="8"/>
  <c r="AA51" i="8"/>
  <c r="AU51" i="8"/>
  <c r="AI50" i="8"/>
  <c r="G58" i="8"/>
  <c r="Q21" i="9"/>
  <c r="AO21" i="9"/>
  <c r="AI11" i="9"/>
  <c r="AI19" i="9"/>
  <c r="G43" i="9"/>
  <c r="G44" i="9" s="1"/>
  <c r="AC43" i="9"/>
  <c r="AC44" i="9" s="1"/>
  <c r="AW43" i="9"/>
  <c r="AW44" i="9" s="1"/>
  <c r="AI28" i="9"/>
  <c r="AI36" i="9"/>
  <c r="AI47" i="9"/>
  <c r="AI51" i="9" s="1"/>
  <c r="Y51" i="9"/>
  <c r="AS51" i="9"/>
  <c r="AI56" i="9"/>
  <c r="AI57" i="9" s="1"/>
  <c r="Y57" i="9"/>
  <c r="O21" i="10"/>
  <c r="AM21" i="10"/>
  <c r="AI16" i="10"/>
  <c r="E43" i="10"/>
  <c r="E44" i="10" s="1"/>
  <c r="AA43" i="10"/>
  <c r="AA44" i="10" s="1"/>
  <c r="AU43" i="10"/>
  <c r="AU44" i="10" s="1"/>
  <c r="AI25" i="10"/>
  <c r="AI33" i="10"/>
  <c r="AI41" i="10"/>
  <c r="S51" i="10"/>
  <c r="AQ51" i="10"/>
  <c r="AI53" i="10"/>
  <c r="Q58" i="10"/>
  <c r="M21" i="11"/>
  <c r="AG21" i="11"/>
  <c r="AI13" i="11"/>
  <c r="AI22" i="11"/>
  <c r="Y43" i="11"/>
  <c r="Y44" i="11" s="1"/>
  <c r="AS44" i="11"/>
  <c r="O58" i="11"/>
  <c r="AM58" i="11"/>
  <c r="Q44" i="12"/>
  <c r="AO44" i="12"/>
  <c r="AI52" i="12"/>
  <c r="AI55" i="12" s="1"/>
  <c r="Y55" i="12"/>
  <c r="O44" i="13"/>
  <c r="AM44" i="13"/>
  <c r="M44" i="14"/>
  <c r="AG44" i="14"/>
  <c r="G44" i="15"/>
  <c r="AC44" i="15"/>
  <c r="AW44" i="15"/>
  <c r="AI36" i="15"/>
  <c r="AI47" i="15"/>
  <c r="Y51" i="15"/>
  <c r="AS51" i="15"/>
  <c r="M21" i="16"/>
  <c r="AG21" i="16"/>
  <c r="AI13" i="16"/>
  <c r="AI22" i="16"/>
  <c r="Y43" i="16"/>
  <c r="Y44" i="16" s="1"/>
  <c r="AS43" i="16"/>
  <c r="AS44" i="16" s="1"/>
  <c r="AI30" i="16"/>
  <c r="AI38" i="16"/>
  <c r="Q51" i="16"/>
  <c r="AO51" i="16"/>
  <c r="AI49" i="16"/>
  <c r="O58" i="16"/>
  <c r="G21" i="17"/>
  <c r="AC21" i="17"/>
  <c r="AW21" i="17"/>
  <c r="AI15" i="17"/>
  <c r="Q43" i="17"/>
  <c r="Q44" i="17" s="1"/>
  <c r="AO43" i="17"/>
  <c r="AO44" i="17" s="1"/>
  <c r="AI24" i="17"/>
  <c r="AI32" i="17"/>
  <c r="AI40" i="17"/>
  <c r="M51" i="17"/>
  <c r="AG51" i="17"/>
  <c r="AI52" i="17"/>
  <c r="AI55" i="17" s="1"/>
  <c r="Y55" i="17"/>
  <c r="AE58" i="17"/>
  <c r="Y21" i="18"/>
  <c r="AS21" i="18"/>
  <c r="AI17" i="18"/>
  <c r="M43" i="18"/>
  <c r="M44" i="18" s="1"/>
  <c r="AG43" i="18"/>
  <c r="AG44" i="18" s="1"/>
  <c r="AI26" i="18"/>
  <c r="AI34" i="18"/>
  <c r="AI42" i="18"/>
  <c r="G51" i="18"/>
  <c r="AC51" i="18"/>
  <c r="AW51" i="18"/>
  <c r="AI54" i="18"/>
  <c r="S21" i="19"/>
  <c r="AQ21" i="19"/>
  <c r="AI14" i="19"/>
  <c r="I43" i="19"/>
  <c r="I44" i="19" s="1"/>
  <c r="AE43" i="19"/>
  <c r="AE44" i="19" s="1"/>
  <c r="AI23" i="19"/>
  <c r="AI31" i="19"/>
  <c r="AI39" i="19"/>
  <c r="E51" i="19"/>
  <c r="AA51" i="19"/>
  <c r="AU51" i="19"/>
  <c r="AI50" i="19"/>
  <c r="G58" i="19"/>
  <c r="AI56" i="19"/>
  <c r="AI57" i="19" s="1"/>
  <c r="Y57" i="19"/>
  <c r="Y58" i="19" s="1"/>
  <c r="AS58" i="19"/>
  <c r="O21" i="20"/>
  <c r="AM21" i="20"/>
  <c r="AI16" i="20"/>
  <c r="E43" i="20"/>
  <c r="E44" i="20" s="1"/>
  <c r="AA43" i="20"/>
  <c r="AA44" i="20" s="1"/>
  <c r="AU43" i="20"/>
  <c r="AU44" i="20" s="1"/>
  <c r="AI25" i="20"/>
  <c r="AI33" i="20"/>
  <c r="AI41" i="20"/>
  <c r="S51" i="20"/>
  <c r="AQ51" i="20"/>
  <c r="AI53" i="20"/>
  <c r="Q58" i="20"/>
  <c r="AO58" i="20"/>
  <c r="I21" i="21"/>
  <c r="AE21" i="21"/>
  <c r="AI10" i="21"/>
  <c r="AI18" i="21"/>
  <c r="S43" i="21"/>
  <c r="S44" i="21" s="1"/>
  <c r="AQ43" i="21"/>
  <c r="AQ44" i="21" s="1"/>
  <c r="AI27" i="21"/>
  <c r="AI35" i="21"/>
  <c r="AI45" i="21"/>
  <c r="AI46" i="21" s="1"/>
  <c r="Y46" i="21"/>
  <c r="O51" i="21"/>
  <c r="AM51" i="21"/>
  <c r="M58" i="21"/>
  <c r="AG58" i="21"/>
  <c r="E21" i="22"/>
  <c r="AA21" i="22"/>
  <c r="AU21" i="22"/>
  <c r="AI12" i="22"/>
  <c r="AI20" i="22"/>
  <c r="O43" i="22"/>
  <c r="O44" i="22" s="1"/>
  <c r="AM43" i="22"/>
  <c r="AM44" i="22" s="1"/>
  <c r="AI29" i="22"/>
  <c r="AI37" i="22"/>
  <c r="AC58" i="22"/>
  <c r="AW58" i="22"/>
  <c r="I44" i="23"/>
  <c r="AE44" i="23"/>
  <c r="G58" i="23"/>
  <c r="G44" i="24"/>
  <c r="AC44" i="24"/>
  <c r="AW44" i="24"/>
  <c r="AI47" i="24"/>
  <c r="Y51" i="24"/>
  <c r="AI22" i="25"/>
  <c r="AI43" i="25" s="1"/>
  <c r="Y43" i="25"/>
  <c r="Y44" i="25" s="1"/>
  <c r="AS44" i="25"/>
  <c r="Q44" i="28"/>
  <c r="AO44" i="28"/>
  <c r="AI52" i="28"/>
  <c r="AI55" i="28" s="1"/>
  <c r="Y55" i="28"/>
  <c r="W43" i="28"/>
  <c r="W44" i="28" s="1"/>
  <c r="W58" i="28" s="1"/>
  <c r="W43" i="18"/>
  <c r="W44" i="18" s="1"/>
  <c r="W43" i="10"/>
  <c r="W44" i="10" s="1"/>
  <c r="W58" i="10" s="1"/>
  <c r="W43" i="2"/>
  <c r="W44" i="2" s="1"/>
  <c r="W58" i="2" s="1"/>
  <c r="W58" i="18"/>
  <c r="AA58" i="9"/>
  <c r="AU58" i="9"/>
  <c r="G44" i="10"/>
  <c r="AC44" i="10"/>
  <c r="AW44" i="10"/>
  <c r="AW58" i="10" s="1"/>
  <c r="AI47" i="10"/>
  <c r="AI51" i="10" s="1"/>
  <c r="Y51" i="10"/>
  <c r="AI56" i="10"/>
  <c r="AI57" i="10" s="1"/>
  <c r="Y57" i="10"/>
  <c r="Y58" i="10" s="1"/>
  <c r="AS58" i="10"/>
  <c r="E44" i="11"/>
  <c r="AA44" i="11"/>
  <c r="AA58" i="11" s="1"/>
  <c r="AU44" i="11"/>
  <c r="AU58" i="11" s="1"/>
  <c r="E58" i="11"/>
  <c r="I21" i="12"/>
  <c r="AE21" i="12"/>
  <c r="S43" i="12"/>
  <c r="S44" i="12" s="1"/>
  <c r="S58" i="12" s="1"/>
  <c r="AQ43" i="12"/>
  <c r="AQ44" i="12" s="1"/>
  <c r="AQ58" i="12" s="1"/>
  <c r="AI45" i="12"/>
  <c r="AI46" i="12" s="1"/>
  <c r="Y46" i="12"/>
  <c r="AM58" i="12"/>
  <c r="G21" i="13"/>
  <c r="AC21" i="13"/>
  <c r="AW21" i="13"/>
  <c r="Q43" i="13"/>
  <c r="Q44" i="13" s="1"/>
  <c r="Q58" i="13" s="1"/>
  <c r="AO43" i="13"/>
  <c r="AO44" i="13" s="1"/>
  <c r="AO58" i="13" s="1"/>
  <c r="AI52" i="13"/>
  <c r="AI55" i="13" s="1"/>
  <c r="Y55" i="13"/>
  <c r="AG58" i="13"/>
  <c r="E21" i="14"/>
  <c r="AA21" i="14"/>
  <c r="AU21" i="14"/>
  <c r="O43" i="14"/>
  <c r="O44" i="14" s="1"/>
  <c r="O58" i="14" s="1"/>
  <c r="AM43" i="14"/>
  <c r="AM44" i="14" s="1"/>
  <c r="I58" i="14"/>
  <c r="S21" i="15"/>
  <c r="AQ21" i="15"/>
  <c r="I43" i="15"/>
  <c r="I44" i="15" s="1"/>
  <c r="I58" i="15" s="1"/>
  <c r="AE43" i="15"/>
  <c r="AE44" i="15" s="1"/>
  <c r="AE58" i="15" s="1"/>
  <c r="AI56" i="15"/>
  <c r="AI57" i="15" s="1"/>
  <c r="Y57" i="15"/>
  <c r="E44" i="16"/>
  <c r="AA44" i="16"/>
  <c r="AA58" i="16" s="1"/>
  <c r="AU44" i="16"/>
  <c r="AU58" i="16" s="1"/>
  <c r="E58" i="16"/>
  <c r="S44" i="17"/>
  <c r="S58" i="17" s="1"/>
  <c r="AQ44" i="17"/>
  <c r="AQ58" i="17" s="1"/>
  <c r="AI45" i="17"/>
  <c r="AI46" i="17" s="1"/>
  <c r="Y46" i="17"/>
  <c r="O44" i="18"/>
  <c r="O58" i="18" s="1"/>
  <c r="AM44" i="18"/>
  <c r="AM58" i="18" s="1"/>
  <c r="I58" i="18"/>
  <c r="AE58" i="18"/>
  <c r="M44" i="19"/>
  <c r="AG44" i="19"/>
  <c r="G44" i="20"/>
  <c r="AC44" i="20"/>
  <c r="AW44" i="20"/>
  <c r="AI47" i="20"/>
  <c r="Y51" i="20"/>
  <c r="AI22" i="21"/>
  <c r="Y43" i="21"/>
  <c r="Y44" i="21" s="1"/>
  <c r="AS44" i="21"/>
  <c r="AI51" i="21"/>
  <c r="Q44" i="22"/>
  <c r="AO44" i="22"/>
  <c r="AI52" i="22"/>
  <c r="AI55" i="22" s="1"/>
  <c r="Y55" i="22"/>
  <c r="Y21" i="23"/>
  <c r="AS21" i="23"/>
  <c r="M43" i="23"/>
  <c r="M44" i="23" s="1"/>
  <c r="AG43" i="23"/>
  <c r="AG44" i="23" s="1"/>
  <c r="AI55" i="23"/>
  <c r="AC58" i="23"/>
  <c r="AW58" i="23"/>
  <c r="S21" i="24"/>
  <c r="AQ21" i="24"/>
  <c r="I43" i="24"/>
  <c r="I44" i="24" s="1"/>
  <c r="AE43" i="24"/>
  <c r="AE44" i="24" s="1"/>
  <c r="AI56" i="24"/>
  <c r="AI57" i="24" s="1"/>
  <c r="Y57" i="24"/>
  <c r="O21" i="25"/>
  <c r="AM21" i="25"/>
  <c r="E43" i="25"/>
  <c r="E44" i="25" s="1"/>
  <c r="E58" i="25" s="1"/>
  <c r="AA43" i="25"/>
  <c r="AA44" i="25" s="1"/>
  <c r="AU43" i="25"/>
  <c r="AU44" i="25" s="1"/>
  <c r="I21" i="28"/>
  <c r="AE21" i="28"/>
  <c r="S43" i="28"/>
  <c r="S44" i="28" s="1"/>
  <c r="AQ43" i="28"/>
  <c r="AQ44" i="28" s="1"/>
  <c r="AI35" i="28"/>
  <c r="AI45" i="28"/>
  <c r="AI46" i="28" s="1"/>
  <c r="Y46" i="28"/>
  <c r="AM58" i="28"/>
  <c r="W21" i="25"/>
  <c r="W44" i="25"/>
  <c r="W58" i="25" s="1"/>
  <c r="W44" i="17"/>
  <c r="W44" i="9"/>
  <c r="W58" i="17"/>
  <c r="W58" i="9"/>
  <c r="E43" i="6"/>
  <c r="E44" i="6" s="1"/>
  <c r="AA43" i="6"/>
  <c r="AA44" i="6" s="1"/>
  <c r="AA58" i="6" s="1"/>
  <c r="AU43" i="6"/>
  <c r="AU44" i="6" s="1"/>
  <c r="AU58" i="6" s="1"/>
  <c r="S51" i="6"/>
  <c r="AQ51" i="6"/>
  <c r="I55" i="6"/>
  <c r="I58" i="6" s="1"/>
  <c r="AE55" i="6"/>
  <c r="AE58" i="6" s="1"/>
  <c r="AI53" i="6"/>
  <c r="E58" i="6"/>
  <c r="Q58" i="6"/>
  <c r="AO58" i="6"/>
  <c r="I21" i="7"/>
  <c r="AE21" i="7"/>
  <c r="AI10" i="7"/>
  <c r="AI18" i="7"/>
  <c r="S43" i="7"/>
  <c r="S44" i="7" s="1"/>
  <c r="S58" i="7" s="1"/>
  <c r="AQ43" i="7"/>
  <c r="AQ44" i="7" s="1"/>
  <c r="AQ58" i="7" s="1"/>
  <c r="AI35" i="7"/>
  <c r="AI45" i="7"/>
  <c r="AI46" i="7" s="1"/>
  <c r="Y46" i="7"/>
  <c r="O51" i="7"/>
  <c r="AM51" i="7"/>
  <c r="E55" i="7"/>
  <c r="E58" i="7" s="1"/>
  <c r="AA55" i="7"/>
  <c r="AA58" i="7" s="1"/>
  <c r="AU55" i="7"/>
  <c r="AU58" i="7" s="1"/>
  <c r="M58" i="7"/>
  <c r="AG58" i="7"/>
  <c r="E21" i="8"/>
  <c r="AA21" i="8"/>
  <c r="AU21" i="8"/>
  <c r="AI20" i="8"/>
  <c r="O43" i="8"/>
  <c r="O44" i="8" s="1"/>
  <c r="O58" i="8" s="1"/>
  <c r="AM43" i="8"/>
  <c r="AM44" i="8" s="1"/>
  <c r="AM58" i="8" s="1"/>
  <c r="AI29" i="8"/>
  <c r="I51" i="8"/>
  <c r="AE51" i="8"/>
  <c r="AE58" i="8" s="1"/>
  <c r="S55" i="8"/>
  <c r="AQ55" i="8"/>
  <c r="I58" i="8"/>
  <c r="Y21" i="9"/>
  <c r="AS21" i="9"/>
  <c r="M43" i="9"/>
  <c r="M44" i="9" s="1"/>
  <c r="M58" i="9" s="1"/>
  <c r="AG43" i="9"/>
  <c r="AG44" i="9" s="1"/>
  <c r="AG58" i="9" s="1"/>
  <c r="AI43" i="9"/>
  <c r="AI34" i="9"/>
  <c r="G51" i="9"/>
  <c r="G58" i="9" s="1"/>
  <c r="AC51" i="9"/>
  <c r="AW51" i="9"/>
  <c r="AW58" i="9" s="1"/>
  <c r="Q55" i="9"/>
  <c r="AO55" i="9"/>
  <c r="AC58" i="9"/>
  <c r="S21" i="10"/>
  <c r="AQ21" i="10"/>
  <c r="I43" i="10"/>
  <c r="I44" i="10" s="1"/>
  <c r="I58" i="10" s="1"/>
  <c r="AE43" i="10"/>
  <c r="AE44" i="10" s="1"/>
  <c r="AE58" i="10" s="1"/>
  <c r="AI31" i="10"/>
  <c r="E51" i="10"/>
  <c r="E58" i="10" s="1"/>
  <c r="AA51" i="10"/>
  <c r="AU51" i="10"/>
  <c r="AU58" i="10" s="1"/>
  <c r="O55" i="10"/>
  <c r="AM55" i="10"/>
  <c r="G58" i="10"/>
  <c r="AA58" i="10"/>
  <c r="Q21" i="11"/>
  <c r="AO21" i="11"/>
  <c r="AI11" i="11"/>
  <c r="G43" i="11"/>
  <c r="G44" i="11" s="1"/>
  <c r="G58" i="11" s="1"/>
  <c r="AC43" i="11"/>
  <c r="AC44" i="11" s="1"/>
  <c r="AC58" i="11" s="1"/>
  <c r="AW43" i="11"/>
  <c r="AW44" i="11" s="1"/>
  <c r="AW58" i="11" s="1"/>
  <c r="AI28" i="11"/>
  <c r="AI36" i="11"/>
  <c r="AI47" i="11"/>
  <c r="AI51" i="11" s="1"/>
  <c r="Y51" i="11"/>
  <c r="AS51" i="11"/>
  <c r="M55" i="11"/>
  <c r="AG55" i="11"/>
  <c r="S58" i="11"/>
  <c r="AQ58" i="11"/>
  <c r="M21" i="12"/>
  <c r="AG21" i="12"/>
  <c r="AI13" i="12"/>
  <c r="AI22" i="12"/>
  <c r="Y43" i="12"/>
  <c r="Y44" i="12" s="1"/>
  <c r="AS43" i="12"/>
  <c r="AS44" i="12" s="1"/>
  <c r="AS58" i="12" s="1"/>
  <c r="AI30" i="12"/>
  <c r="Q51" i="12"/>
  <c r="AO51" i="12"/>
  <c r="AI51" i="12"/>
  <c r="G55" i="12"/>
  <c r="G58" i="12" s="1"/>
  <c r="AC55" i="12"/>
  <c r="AC58" i="12" s="1"/>
  <c r="AW55" i="12"/>
  <c r="AW58" i="12" s="1"/>
  <c r="O58" i="12"/>
  <c r="AO58" i="12"/>
  <c r="I21" i="13"/>
  <c r="AE21" i="13"/>
  <c r="AI10" i="13"/>
  <c r="AI18" i="13"/>
  <c r="S43" i="13"/>
  <c r="S44" i="13" s="1"/>
  <c r="S58" i="13" s="1"/>
  <c r="AQ43" i="13"/>
  <c r="AQ44" i="13" s="1"/>
  <c r="AQ58" i="13" s="1"/>
  <c r="AI35" i="13"/>
  <c r="AI45" i="13"/>
  <c r="AI46" i="13" s="1"/>
  <c r="Y46" i="13"/>
  <c r="O51" i="13"/>
  <c r="AM51" i="13"/>
  <c r="E55" i="13"/>
  <c r="E58" i="13" s="1"/>
  <c r="AA55" i="13"/>
  <c r="AA58" i="13" s="1"/>
  <c r="AU55" i="13"/>
  <c r="AU58" i="13" s="1"/>
  <c r="M58" i="13"/>
  <c r="AM58" i="13"/>
  <c r="G21" i="14"/>
  <c r="AC21" i="14"/>
  <c r="AW21" i="14"/>
  <c r="AI15" i="14"/>
  <c r="Q43" i="14"/>
  <c r="Q44" i="14" s="1"/>
  <c r="Q58" i="14" s="1"/>
  <c r="AO43" i="14"/>
  <c r="AO44" i="14" s="1"/>
  <c r="AO58" i="14" s="1"/>
  <c r="AI24" i="14"/>
  <c r="AI32" i="14"/>
  <c r="M51" i="14"/>
  <c r="AG51" i="14"/>
  <c r="AI52" i="14"/>
  <c r="AI55" i="14" s="1"/>
  <c r="Y55" i="14"/>
  <c r="AS55" i="14"/>
  <c r="AS58" i="14" s="1"/>
  <c r="AE58" i="14"/>
  <c r="Y21" i="15"/>
  <c r="AS21" i="15"/>
  <c r="M43" i="15"/>
  <c r="M44" i="15" s="1"/>
  <c r="M58" i="15" s="1"/>
  <c r="AG43" i="15"/>
  <c r="AG44" i="15" s="1"/>
  <c r="AG58" i="15" s="1"/>
  <c r="AI26" i="15"/>
  <c r="AI43" i="15" s="1"/>
  <c r="AI34" i="15"/>
  <c r="G51" i="15"/>
  <c r="G58" i="15" s="1"/>
  <c r="AC51" i="15"/>
  <c r="AW51" i="15"/>
  <c r="Q55" i="15"/>
  <c r="Q58" i="15" s="1"/>
  <c r="AO55" i="15"/>
  <c r="AO58" i="15" s="1"/>
  <c r="AI54" i="15"/>
  <c r="AI55" i="15" s="1"/>
  <c r="AA58" i="15"/>
  <c r="AU58" i="15"/>
  <c r="Q21" i="16"/>
  <c r="AO21" i="16"/>
  <c r="AI11" i="16"/>
  <c r="G43" i="16"/>
  <c r="G44" i="16" s="1"/>
  <c r="G58" i="16" s="1"/>
  <c r="AC43" i="16"/>
  <c r="AC44" i="16" s="1"/>
  <c r="AC58" i="16" s="1"/>
  <c r="AW43" i="16"/>
  <c r="AW44" i="16" s="1"/>
  <c r="AW58" i="16" s="1"/>
  <c r="AI47" i="16"/>
  <c r="Y51" i="16"/>
  <c r="AS51" i="16"/>
  <c r="M55" i="16"/>
  <c r="AG55" i="16"/>
  <c r="S58" i="16"/>
  <c r="AQ58" i="16"/>
  <c r="M21" i="17"/>
  <c r="AG21" i="17"/>
  <c r="AI22" i="17"/>
  <c r="Y43" i="17"/>
  <c r="Y44" i="17" s="1"/>
  <c r="AS43" i="17"/>
  <c r="AS44" i="17" s="1"/>
  <c r="AS58" i="17" s="1"/>
  <c r="AI30" i="17"/>
  <c r="AI38" i="17"/>
  <c r="Q51" i="17"/>
  <c r="AO51" i="17"/>
  <c r="AI49" i="17"/>
  <c r="G55" i="17"/>
  <c r="AC55" i="17"/>
  <c r="AW55" i="17"/>
  <c r="AM58" i="17"/>
  <c r="G21" i="18"/>
  <c r="AC21" i="18"/>
  <c r="AW21" i="18"/>
  <c r="Q43" i="18"/>
  <c r="Q44" i="18" s="1"/>
  <c r="Q58" i="18" s="1"/>
  <c r="AO43" i="18"/>
  <c r="AO44" i="18" s="1"/>
  <c r="AO58" i="18" s="1"/>
  <c r="AI32" i="18"/>
  <c r="AI40" i="18"/>
  <c r="M51" i="18"/>
  <c r="AG51" i="18"/>
  <c r="AI52" i="18"/>
  <c r="AI55" i="18" s="1"/>
  <c r="Y55" i="18"/>
  <c r="AS55" i="18"/>
  <c r="AG58" i="18"/>
  <c r="E21" i="19"/>
  <c r="AA21" i="19"/>
  <c r="AU21" i="19"/>
  <c r="AI12" i="19"/>
  <c r="O43" i="19"/>
  <c r="O44" i="19" s="1"/>
  <c r="O58" i="19" s="1"/>
  <c r="AM43" i="19"/>
  <c r="AM44" i="19" s="1"/>
  <c r="AM58" i="19" s="1"/>
  <c r="AI29" i="19"/>
  <c r="I51" i="19"/>
  <c r="I58" i="19" s="1"/>
  <c r="AE51" i="19"/>
  <c r="S55" i="19"/>
  <c r="AQ55" i="19"/>
  <c r="AC58" i="19"/>
  <c r="AW58" i="19"/>
  <c r="S21" i="20"/>
  <c r="AQ21" i="20"/>
  <c r="I43" i="20"/>
  <c r="I44" i="20" s="1"/>
  <c r="I58" i="20" s="1"/>
  <c r="AE43" i="20"/>
  <c r="AE44" i="20" s="1"/>
  <c r="AE58" i="20" s="1"/>
  <c r="E51" i="20"/>
  <c r="E58" i="20" s="1"/>
  <c r="AA51" i="20"/>
  <c r="AU51" i="20"/>
  <c r="O55" i="20"/>
  <c r="AM55" i="20"/>
  <c r="G58" i="20"/>
  <c r="AI56" i="20"/>
  <c r="AI57" i="20" s="1"/>
  <c r="Y57" i="20"/>
  <c r="Y58" i="20" s="1"/>
  <c r="AS58" i="20"/>
  <c r="O21" i="21"/>
  <c r="AM21" i="21"/>
  <c r="E43" i="21"/>
  <c r="E44" i="21" s="1"/>
  <c r="AA43" i="21"/>
  <c r="AA44" i="21" s="1"/>
  <c r="AA58" i="21" s="1"/>
  <c r="AU43" i="21"/>
  <c r="AU44" i="21" s="1"/>
  <c r="AU58" i="21" s="1"/>
  <c r="S51" i="21"/>
  <c r="AQ51" i="21"/>
  <c r="I55" i="21"/>
  <c r="AE55" i="21"/>
  <c r="E58" i="21"/>
  <c r="Q58" i="21"/>
  <c r="AO58" i="21"/>
  <c r="I21" i="22"/>
  <c r="AE21" i="22"/>
  <c r="S43" i="22"/>
  <c r="S44" i="22" s="1"/>
  <c r="S58" i="22" s="1"/>
  <c r="AQ43" i="22"/>
  <c r="AQ44" i="22" s="1"/>
  <c r="AQ58" i="22" s="1"/>
  <c r="AI45" i="22"/>
  <c r="AI46" i="22" s="1"/>
  <c r="Y46" i="22"/>
  <c r="O51" i="22"/>
  <c r="AM51" i="22"/>
  <c r="E55" i="22"/>
  <c r="AA55" i="22"/>
  <c r="AU55" i="22"/>
  <c r="M58" i="22"/>
  <c r="AG58" i="22"/>
  <c r="E21" i="23"/>
  <c r="AA21" i="23"/>
  <c r="AU21" i="23"/>
  <c r="O43" i="23"/>
  <c r="O44" i="23" s="1"/>
  <c r="O58" i="23" s="1"/>
  <c r="AM43" i="23"/>
  <c r="AM44" i="23" s="1"/>
  <c r="AM58" i="23" s="1"/>
  <c r="I51" i="23"/>
  <c r="I58" i="23" s="1"/>
  <c r="AE51" i="23"/>
  <c r="AI51" i="23"/>
  <c r="S55" i="23"/>
  <c r="S58" i="23" s="1"/>
  <c r="AQ55" i="23"/>
  <c r="AQ58" i="23" s="1"/>
  <c r="AE58" i="23"/>
  <c r="Y21" i="24"/>
  <c r="AS21" i="24"/>
  <c r="M43" i="24"/>
  <c r="M44" i="24" s="1"/>
  <c r="M58" i="24" s="1"/>
  <c r="AG43" i="24"/>
  <c r="AG44" i="24" s="1"/>
  <c r="AG58" i="24" s="1"/>
  <c r="G51" i="24"/>
  <c r="G58" i="24" s="1"/>
  <c r="AC51" i="24"/>
  <c r="AW51" i="24"/>
  <c r="Q55" i="24"/>
  <c r="Q58" i="24" s="1"/>
  <c r="AO55" i="24"/>
  <c r="AO58" i="24" s="1"/>
  <c r="AA58" i="24"/>
  <c r="AU58" i="24"/>
  <c r="Q21" i="25"/>
  <c r="AO21" i="25"/>
  <c r="G43" i="25"/>
  <c r="G44" i="25" s="1"/>
  <c r="AC43" i="25"/>
  <c r="AC44" i="25" s="1"/>
  <c r="AC58" i="25" s="1"/>
  <c r="AW43" i="25"/>
  <c r="AW44" i="25" s="1"/>
  <c r="AW58" i="25" s="1"/>
  <c r="AI47" i="25"/>
  <c r="AI51" i="25" s="1"/>
  <c r="Y51" i="25"/>
  <c r="AS51" i="25"/>
  <c r="M55" i="25"/>
  <c r="M58" i="25" s="1"/>
  <c r="AG55" i="25"/>
  <c r="AG58" i="25" s="1"/>
  <c r="S58" i="25"/>
  <c r="AQ58" i="25"/>
  <c r="M21" i="28"/>
  <c r="AG21" i="28"/>
  <c r="AI22" i="28"/>
  <c r="Y43" i="28"/>
  <c r="Y44" i="28" s="1"/>
  <c r="AS43" i="28"/>
  <c r="AS44" i="28" s="1"/>
  <c r="AS58" i="28" s="1"/>
  <c r="Q51" i="28"/>
  <c r="AO51" i="28"/>
  <c r="AO58" i="28" s="1"/>
  <c r="G55" i="28"/>
  <c r="G58" i="28" s="1"/>
  <c r="AC55" i="28"/>
  <c r="AC58" i="28" s="1"/>
  <c r="AW55" i="28"/>
  <c r="AW58" i="28" s="1"/>
  <c r="O58" i="28"/>
  <c r="W21" i="24"/>
  <c r="W44" i="24"/>
  <c r="W58" i="24" s="1"/>
  <c r="W44" i="16"/>
  <c r="W44" i="8"/>
  <c r="W58" i="16"/>
  <c r="W58" i="8"/>
  <c r="X20" i="51"/>
  <c r="X16" i="51"/>
  <c r="X12" i="51"/>
  <c r="W45" i="51"/>
  <c r="X50" i="51"/>
  <c r="W17" i="51"/>
  <c r="W13" i="51"/>
  <c r="W56" i="51"/>
  <c r="X19" i="51"/>
  <c r="X15" i="51"/>
  <c r="X11" i="51"/>
  <c r="W9" i="51"/>
  <c r="X18" i="51"/>
  <c r="X14" i="51"/>
  <c r="X10" i="51"/>
  <c r="W22" i="51"/>
  <c r="W47" i="51"/>
  <c r="X48" i="51"/>
  <c r="X17" i="51"/>
  <c r="X13" i="51"/>
  <c r="X49" i="51"/>
  <c r="W20" i="51"/>
  <c r="W16" i="51"/>
  <c r="W12" i="51"/>
  <c r="X45" i="51"/>
  <c r="W50" i="51"/>
  <c r="X56" i="51"/>
  <c r="W19" i="51"/>
  <c r="W15" i="51"/>
  <c r="W11" i="51"/>
  <c r="W49" i="51"/>
  <c r="W53" i="51"/>
  <c r="W52" i="51"/>
  <c r="AX9" i="51"/>
  <c r="X9" i="51"/>
  <c r="W18" i="51"/>
  <c r="W14" i="51"/>
  <c r="W10" i="51"/>
  <c r="X22" i="51"/>
  <c r="X47" i="51"/>
  <c r="W48" i="51"/>
  <c r="X52" i="51"/>
  <c r="AA7" i="29"/>
  <c r="C57" i="9"/>
  <c r="C57" i="25"/>
  <c r="AX56" i="51"/>
  <c r="AW56" i="1"/>
  <c r="AW57" i="1" s="1"/>
  <c r="AV56" i="51"/>
  <c r="AU56" i="1"/>
  <c r="AU57" i="1" s="1"/>
  <c r="AT56" i="51"/>
  <c r="AS56" i="1"/>
  <c r="AS57" i="1" s="1"/>
  <c r="AQ56" i="1"/>
  <c r="AQ57" i="1" s="1"/>
  <c r="AP56" i="51"/>
  <c r="AO56" i="1"/>
  <c r="AM56" i="1"/>
  <c r="AM57" i="1" s="1"/>
  <c r="AG56" i="1"/>
  <c r="AG57" i="1" s="1"/>
  <c r="AE56" i="1"/>
  <c r="AE57" i="1" s="1"/>
  <c r="AC56" i="1"/>
  <c r="AC57" i="1" s="1"/>
  <c r="AB56" i="51"/>
  <c r="AA56" i="1"/>
  <c r="AA57" i="1" s="1"/>
  <c r="Y56" i="1"/>
  <c r="S56" i="1"/>
  <c r="S57" i="1" s="1"/>
  <c r="Q56" i="1"/>
  <c r="Q57" i="1" s="1"/>
  <c r="O56" i="1"/>
  <c r="O57" i="1" s="1"/>
  <c r="N56" i="51"/>
  <c r="M56" i="1"/>
  <c r="J56" i="1"/>
  <c r="J57" i="1" s="1"/>
  <c r="J58" i="1" s="1"/>
  <c r="I56" i="1"/>
  <c r="I57" i="1" s="1"/>
  <c r="H56" i="1"/>
  <c r="H57" i="1" s="1"/>
  <c r="H58" i="1" s="1"/>
  <c r="G56" i="1"/>
  <c r="G57" i="1" s="1"/>
  <c r="F56" i="1"/>
  <c r="F57" i="1" s="1"/>
  <c r="F58" i="1" s="1"/>
  <c r="E56" i="1"/>
  <c r="E57" i="1" s="1"/>
  <c r="D56" i="1"/>
  <c r="C56" i="1"/>
  <c r="C56" i="51" s="1"/>
  <c r="AY54" i="2"/>
  <c r="V54" i="3"/>
  <c r="L54" i="3"/>
  <c r="AZ54" i="4"/>
  <c r="V54" i="4"/>
  <c r="U54" i="4"/>
  <c r="L54" i="4"/>
  <c r="K54" i="4"/>
  <c r="AZ54" i="5"/>
  <c r="AY54" i="5"/>
  <c r="AZ54" i="6"/>
  <c r="AY54" i="6"/>
  <c r="V54" i="8"/>
  <c r="U54" i="8"/>
  <c r="L54" i="8"/>
  <c r="K54" i="8"/>
  <c r="AY54" i="9"/>
  <c r="AZ54" i="10"/>
  <c r="AY54" i="10"/>
  <c r="V54" i="12"/>
  <c r="L54" i="12"/>
  <c r="U54" i="13"/>
  <c r="K54" i="13"/>
  <c r="AZ54" i="14"/>
  <c r="V54" i="16"/>
  <c r="L54" i="16"/>
  <c r="U54" i="17"/>
  <c r="K54" i="17"/>
  <c r="AZ54" i="18"/>
  <c r="V54" i="18"/>
  <c r="AZ54" i="19"/>
  <c r="AZ54" i="20"/>
  <c r="AY54" i="20"/>
  <c r="V54" i="22"/>
  <c r="L54" i="22"/>
  <c r="U54" i="23"/>
  <c r="K54" i="23"/>
  <c r="AZ54" i="25"/>
  <c r="AY54" i="28"/>
  <c r="V54" i="28"/>
  <c r="AW54" i="1"/>
  <c r="AW54" i="51" s="1"/>
  <c r="AU54" i="1"/>
  <c r="AU54" i="51" s="1"/>
  <c r="AS54" i="1"/>
  <c r="AS54" i="51" s="1"/>
  <c r="AQ54" i="1"/>
  <c r="AQ54" i="51" s="1"/>
  <c r="AO54" i="1"/>
  <c r="AO54" i="51" s="1"/>
  <c r="AN54" i="51"/>
  <c r="AM54" i="1"/>
  <c r="AM54" i="51" s="1"/>
  <c r="AH54" i="51"/>
  <c r="AG54" i="1"/>
  <c r="AG54" i="51" s="1"/>
  <c r="AF54" i="51"/>
  <c r="AE54" i="1"/>
  <c r="AE54" i="51" s="1"/>
  <c r="AD54" i="51"/>
  <c r="AC54" i="1"/>
  <c r="AC54" i="51" s="1"/>
  <c r="AB54" i="51"/>
  <c r="AA54" i="1"/>
  <c r="AA54" i="51" s="1"/>
  <c r="Z54" i="51"/>
  <c r="Y54" i="1"/>
  <c r="T54" i="51"/>
  <c r="S54" i="1"/>
  <c r="S54" i="51" s="1"/>
  <c r="R54" i="51"/>
  <c r="Q54" i="1"/>
  <c r="Q54" i="51" s="1"/>
  <c r="P54" i="51"/>
  <c r="O54" i="1"/>
  <c r="O54" i="51" s="1"/>
  <c r="N54" i="51"/>
  <c r="M54" i="1"/>
  <c r="M54" i="51" s="1"/>
  <c r="J54" i="51"/>
  <c r="I54" i="1"/>
  <c r="I54" i="51" s="1"/>
  <c r="H54" i="51"/>
  <c r="G54" i="1"/>
  <c r="G54" i="51" s="1"/>
  <c r="F54" i="51"/>
  <c r="E54" i="1"/>
  <c r="E54" i="51" s="1"/>
  <c r="D54" i="51"/>
  <c r="C54" i="1"/>
  <c r="C54" i="51" s="1"/>
  <c r="V53" i="2"/>
  <c r="U53" i="2"/>
  <c r="L53" i="2"/>
  <c r="K53" i="2"/>
  <c r="AY53" i="4"/>
  <c r="V53" i="7"/>
  <c r="U53" i="7"/>
  <c r="L53" i="7"/>
  <c r="K53" i="7"/>
  <c r="AZ53" i="8"/>
  <c r="AY53" i="8"/>
  <c r="U53" i="8"/>
  <c r="K53" i="8"/>
  <c r="AY53" i="9"/>
  <c r="K53" i="9"/>
  <c r="AZ53" i="10"/>
  <c r="AY53" i="10"/>
  <c r="AY53" i="11"/>
  <c r="V53" i="13"/>
  <c r="U53" i="13"/>
  <c r="L53" i="13"/>
  <c r="K53" i="13"/>
  <c r="U53" i="14"/>
  <c r="K53" i="14"/>
  <c r="AZ53" i="15"/>
  <c r="V53" i="18"/>
  <c r="U53" i="18"/>
  <c r="L53" i="18"/>
  <c r="U53" i="19"/>
  <c r="K53" i="19"/>
  <c r="AZ53" i="20"/>
  <c r="AY53" i="20"/>
  <c r="AY53" i="21"/>
  <c r="U53" i="22"/>
  <c r="AZ53" i="23"/>
  <c r="V53" i="24"/>
  <c r="L53" i="24"/>
  <c r="AZ53" i="25"/>
  <c r="K53" i="25"/>
  <c r="AW53" i="1"/>
  <c r="AW53" i="51" s="1"/>
  <c r="AU53" i="1"/>
  <c r="AU53" i="51" s="1"/>
  <c r="AS53" i="1"/>
  <c r="AS53" i="51" s="1"/>
  <c r="AQ53" i="1"/>
  <c r="AQ53" i="51" s="1"/>
  <c r="AO53" i="1"/>
  <c r="AO53" i="51" s="1"/>
  <c r="AN53" i="51"/>
  <c r="AM53" i="1"/>
  <c r="AM53" i="51" s="1"/>
  <c r="AH53" i="51"/>
  <c r="AG53" i="1"/>
  <c r="AG53" i="51" s="1"/>
  <c r="AF53" i="51"/>
  <c r="AE53" i="1"/>
  <c r="AE53" i="51" s="1"/>
  <c r="AD53" i="51"/>
  <c r="AC53" i="1"/>
  <c r="AC53" i="51" s="1"/>
  <c r="AB53" i="51"/>
  <c r="AA53" i="1"/>
  <c r="AA53" i="51" s="1"/>
  <c r="Z53" i="51"/>
  <c r="Y53" i="1"/>
  <c r="T53" i="51"/>
  <c r="S53" i="1"/>
  <c r="S53" i="51" s="1"/>
  <c r="R53" i="51"/>
  <c r="Q53" i="1"/>
  <c r="Q53" i="51" s="1"/>
  <c r="P53" i="51"/>
  <c r="O53" i="1"/>
  <c r="O53" i="51" s="1"/>
  <c r="N53" i="51"/>
  <c r="M53" i="1"/>
  <c r="M53" i="51" s="1"/>
  <c r="J53" i="51"/>
  <c r="I53" i="1"/>
  <c r="I53" i="51" s="1"/>
  <c r="H53" i="51"/>
  <c r="G53" i="1"/>
  <c r="G53" i="51" s="1"/>
  <c r="F53" i="51"/>
  <c r="E53" i="1"/>
  <c r="E53" i="51" s="1"/>
  <c r="D53" i="51"/>
  <c r="C53" i="1"/>
  <c r="C53" i="51" s="1"/>
  <c r="V52" i="6"/>
  <c r="AZ52" i="12"/>
  <c r="L52" i="13"/>
  <c r="L52" i="21"/>
  <c r="AX52" i="51"/>
  <c r="AW52" i="1"/>
  <c r="AV52" i="51"/>
  <c r="AU52" i="1"/>
  <c r="AU55" i="1" s="1"/>
  <c r="AT52" i="51"/>
  <c r="AS52" i="1"/>
  <c r="AR52" i="51"/>
  <c r="AQ52" i="1"/>
  <c r="AO52" i="1"/>
  <c r="AN52" i="51"/>
  <c r="AM52" i="1"/>
  <c r="AM55" i="1" s="1"/>
  <c r="AH52" i="51"/>
  <c r="AG52" i="1"/>
  <c r="AF52" i="51"/>
  <c r="AE52" i="1"/>
  <c r="AD52" i="51"/>
  <c r="AC52" i="1"/>
  <c r="AB52" i="51"/>
  <c r="AA52" i="1"/>
  <c r="Z52" i="51"/>
  <c r="Y52" i="1"/>
  <c r="T52" i="51"/>
  <c r="S52" i="1"/>
  <c r="R52" i="51"/>
  <c r="Q52" i="1"/>
  <c r="P52" i="51"/>
  <c r="O52" i="1"/>
  <c r="O55" i="1" s="1"/>
  <c r="N52" i="51"/>
  <c r="M52" i="1"/>
  <c r="J52" i="51"/>
  <c r="I52" i="1"/>
  <c r="H52" i="51"/>
  <c r="G52" i="1"/>
  <c r="F52" i="51"/>
  <c r="E52" i="1"/>
  <c r="E55" i="1" s="1"/>
  <c r="D52" i="51"/>
  <c r="C52" i="1"/>
  <c r="C52" i="51" s="1"/>
  <c r="V50" i="3"/>
  <c r="U50" i="3"/>
  <c r="L50" i="3"/>
  <c r="K50" i="3"/>
  <c r="AZ50" i="4"/>
  <c r="V50" i="4"/>
  <c r="U50" i="4"/>
  <c r="L50" i="4"/>
  <c r="K50" i="4"/>
  <c r="AY50" i="5"/>
  <c r="AY50" i="6"/>
  <c r="V50" i="9"/>
  <c r="U50" i="9"/>
  <c r="L50" i="9"/>
  <c r="AZ50" i="10"/>
  <c r="U50" i="10"/>
  <c r="K50" i="10"/>
  <c r="AY50" i="11"/>
  <c r="AZ50" i="11"/>
  <c r="AY50" i="12"/>
  <c r="V50" i="14"/>
  <c r="U50" i="14"/>
  <c r="L50" i="14"/>
  <c r="K50" i="14"/>
  <c r="AY50" i="15"/>
  <c r="AZ50" i="16"/>
  <c r="L50" i="17"/>
  <c r="V50" i="18"/>
  <c r="V50" i="19"/>
  <c r="L50" i="19"/>
  <c r="AZ50" i="20"/>
  <c r="V50" i="20"/>
  <c r="U50" i="20"/>
  <c r="L50" i="20"/>
  <c r="K50" i="20"/>
  <c r="AY50" i="21"/>
  <c r="AY50" i="22"/>
  <c r="AZ50" i="24"/>
  <c r="V50" i="25"/>
  <c r="U50" i="25"/>
  <c r="L50" i="25"/>
  <c r="K50" i="25"/>
  <c r="AZ50" i="28"/>
  <c r="AW50" i="1"/>
  <c r="AW50" i="51" s="1"/>
  <c r="AU50" i="1"/>
  <c r="AU50" i="51" s="1"/>
  <c r="AS50" i="1"/>
  <c r="AS50" i="51" s="1"/>
  <c r="AQ50" i="1"/>
  <c r="AQ50" i="51" s="1"/>
  <c r="AP50" i="51"/>
  <c r="AO50" i="1"/>
  <c r="AO50" i="51" s="1"/>
  <c r="AN50" i="51"/>
  <c r="AM50" i="1"/>
  <c r="AM50" i="51" s="1"/>
  <c r="AH50" i="51"/>
  <c r="AG50" i="1"/>
  <c r="AG50" i="51" s="1"/>
  <c r="AF50" i="51"/>
  <c r="AE50" i="1"/>
  <c r="AE50" i="51" s="1"/>
  <c r="AD50" i="51"/>
  <c r="AC50" i="1"/>
  <c r="AC50" i="51" s="1"/>
  <c r="AB50" i="51"/>
  <c r="AA50" i="1"/>
  <c r="AA50" i="51" s="1"/>
  <c r="Z50" i="51"/>
  <c r="Y50" i="1"/>
  <c r="T50" i="51"/>
  <c r="S50" i="1"/>
  <c r="S50" i="51" s="1"/>
  <c r="R50" i="51"/>
  <c r="Q50" i="1"/>
  <c r="Q50" i="51" s="1"/>
  <c r="P50" i="51"/>
  <c r="O50" i="1"/>
  <c r="O50" i="51" s="1"/>
  <c r="N50" i="51"/>
  <c r="M50" i="1"/>
  <c r="M50" i="51" s="1"/>
  <c r="J50" i="51"/>
  <c r="I50" i="1"/>
  <c r="I50" i="51" s="1"/>
  <c r="H50" i="51"/>
  <c r="G50" i="1"/>
  <c r="G50" i="51" s="1"/>
  <c r="F50" i="51"/>
  <c r="E50" i="1"/>
  <c r="E50" i="51" s="1"/>
  <c r="D50" i="51"/>
  <c r="C50" i="1"/>
  <c r="C50" i="51" s="1"/>
  <c r="V49" i="3"/>
  <c r="U49" i="3"/>
  <c r="L49" i="3"/>
  <c r="K49" i="3"/>
  <c r="AZ49" i="4"/>
  <c r="V49" i="4"/>
  <c r="U49" i="4"/>
  <c r="L49" i="4"/>
  <c r="K49" i="4"/>
  <c r="V49" i="8"/>
  <c r="L49" i="8"/>
  <c r="U49" i="9"/>
  <c r="L49" i="9"/>
  <c r="K49" i="9"/>
  <c r="AZ49" i="10"/>
  <c r="AY49" i="10"/>
  <c r="AZ49" i="11"/>
  <c r="V49" i="13"/>
  <c r="L49" i="13"/>
  <c r="AZ49" i="14"/>
  <c r="U49" i="14"/>
  <c r="K49" i="14"/>
  <c r="AY49" i="15"/>
  <c r="AZ49" i="15"/>
  <c r="AZ49" i="16"/>
  <c r="AY49" i="16"/>
  <c r="AY49" i="17"/>
  <c r="V49" i="18"/>
  <c r="L49" i="18"/>
  <c r="U49" i="19"/>
  <c r="K49" i="19"/>
  <c r="AZ49" i="20"/>
  <c r="U49" i="20"/>
  <c r="K49" i="20"/>
  <c r="AZ49" i="21"/>
  <c r="L49" i="21"/>
  <c r="V49" i="22"/>
  <c r="V49" i="25"/>
  <c r="U49" i="25"/>
  <c r="L49" i="25"/>
  <c r="K49" i="25"/>
  <c r="AZ49" i="28"/>
  <c r="V49" i="28"/>
  <c r="U49" i="28"/>
  <c r="K49" i="28"/>
  <c r="AW49" i="1"/>
  <c r="AW49" i="51" s="1"/>
  <c r="AU49" i="1"/>
  <c r="AU49" i="51" s="1"/>
  <c r="AS49" i="1"/>
  <c r="AS49" i="51" s="1"/>
  <c r="AQ49" i="1"/>
  <c r="AQ49" i="51" s="1"/>
  <c r="AP49" i="51"/>
  <c r="AO49" i="1"/>
  <c r="AO49" i="51" s="1"/>
  <c r="AN49" i="51"/>
  <c r="AM49" i="1"/>
  <c r="AM49" i="51" s="1"/>
  <c r="AH49" i="51"/>
  <c r="AG49" i="1"/>
  <c r="AG49" i="51" s="1"/>
  <c r="AF49" i="51"/>
  <c r="AE49" i="1"/>
  <c r="AE49" i="51" s="1"/>
  <c r="AD49" i="51"/>
  <c r="AC49" i="1"/>
  <c r="AC49" i="51" s="1"/>
  <c r="AB49" i="51"/>
  <c r="AA49" i="1"/>
  <c r="AA49" i="51" s="1"/>
  <c r="Z49" i="51"/>
  <c r="Y49" i="1"/>
  <c r="T49" i="51"/>
  <c r="S49" i="1"/>
  <c r="S49" i="51" s="1"/>
  <c r="R49" i="51"/>
  <c r="Q49" i="1"/>
  <c r="Q49" i="51" s="1"/>
  <c r="P49" i="51"/>
  <c r="O49" i="1"/>
  <c r="O49" i="51" s="1"/>
  <c r="N49" i="51"/>
  <c r="M49" i="1"/>
  <c r="M49" i="51" s="1"/>
  <c r="J49" i="51"/>
  <c r="I49" i="1"/>
  <c r="I49" i="51" s="1"/>
  <c r="H49" i="51"/>
  <c r="G49" i="1"/>
  <c r="G49" i="51" s="1"/>
  <c r="F49" i="51"/>
  <c r="E49" i="1"/>
  <c r="E49" i="51" s="1"/>
  <c r="D49" i="51"/>
  <c r="C49" i="1"/>
  <c r="C49" i="51" s="1"/>
  <c r="AY48" i="2"/>
  <c r="V48" i="3"/>
  <c r="L48" i="3"/>
  <c r="AY48" i="4"/>
  <c r="V48" i="4"/>
  <c r="L48" i="4"/>
  <c r="U48" i="5"/>
  <c r="L48" i="5"/>
  <c r="K48" i="5"/>
  <c r="AZ48" i="6"/>
  <c r="V48" i="6"/>
  <c r="U48" i="6"/>
  <c r="K48" i="6"/>
  <c r="AZ48" i="7"/>
  <c r="AZ48" i="8"/>
  <c r="AZ48" i="9"/>
  <c r="AY48" i="9"/>
  <c r="U48" i="10"/>
  <c r="V48" i="11"/>
  <c r="L48" i="11"/>
  <c r="AY48" i="12"/>
  <c r="V48" i="13"/>
  <c r="U48" i="13"/>
  <c r="L48" i="13"/>
  <c r="AZ48" i="14"/>
  <c r="V48" i="14"/>
  <c r="U48" i="14"/>
  <c r="L48" i="14"/>
  <c r="K48" i="14"/>
  <c r="AZ48" i="16"/>
  <c r="AY48" i="16"/>
  <c r="U48" i="16"/>
  <c r="K48" i="16"/>
  <c r="AZ48" i="17"/>
  <c r="AY48" i="18"/>
  <c r="U48" i="18"/>
  <c r="AY48" i="19"/>
  <c r="V48" i="21"/>
  <c r="U48" i="21"/>
  <c r="L48" i="21"/>
  <c r="AZ48" i="22"/>
  <c r="V48" i="22"/>
  <c r="U48" i="22"/>
  <c r="L48" i="22"/>
  <c r="K48" i="22"/>
  <c r="AY48" i="25"/>
  <c r="AW48" i="1"/>
  <c r="AW48" i="51" s="1"/>
  <c r="AU48" i="1"/>
  <c r="AU48" i="51" s="1"/>
  <c r="AS48" i="1"/>
  <c r="AS48" i="51" s="1"/>
  <c r="AQ48" i="1"/>
  <c r="AQ48" i="51" s="1"/>
  <c r="AO48" i="1"/>
  <c r="AO48" i="51" s="1"/>
  <c r="AN48" i="51"/>
  <c r="AM48" i="1"/>
  <c r="AM48" i="51" s="1"/>
  <c r="AH48" i="51"/>
  <c r="AG48" i="1"/>
  <c r="AG48" i="51" s="1"/>
  <c r="AF48" i="51"/>
  <c r="AE48" i="1"/>
  <c r="AE48" i="51" s="1"/>
  <c r="AD48" i="51"/>
  <c r="AC48" i="1"/>
  <c r="AC48" i="51" s="1"/>
  <c r="AB48" i="51"/>
  <c r="AA48" i="1"/>
  <c r="AA48" i="51" s="1"/>
  <c r="Z48" i="51"/>
  <c r="Y48" i="1"/>
  <c r="T48" i="51"/>
  <c r="S48" i="1"/>
  <c r="S48" i="51" s="1"/>
  <c r="R48" i="51"/>
  <c r="Q48" i="1"/>
  <c r="Q48" i="51" s="1"/>
  <c r="P48" i="51"/>
  <c r="O48" i="1"/>
  <c r="O48" i="51" s="1"/>
  <c r="N48" i="51"/>
  <c r="M48" i="1"/>
  <c r="M48" i="51" s="1"/>
  <c r="J48" i="51"/>
  <c r="I48" i="1"/>
  <c r="I48" i="51" s="1"/>
  <c r="H48" i="51"/>
  <c r="G48" i="1"/>
  <c r="G48" i="51" s="1"/>
  <c r="F48" i="51"/>
  <c r="E48" i="1"/>
  <c r="E48" i="51" s="1"/>
  <c r="D48" i="51"/>
  <c r="C48" i="1"/>
  <c r="C48" i="51" s="1"/>
  <c r="AX47" i="51"/>
  <c r="AW47" i="1"/>
  <c r="AV47" i="51"/>
  <c r="AU47" i="1"/>
  <c r="AT47" i="51"/>
  <c r="AS47" i="1"/>
  <c r="AQ47" i="1"/>
  <c r="AP47" i="51"/>
  <c r="AO47" i="1"/>
  <c r="AN47" i="51"/>
  <c r="AM47" i="1"/>
  <c r="AH47" i="51"/>
  <c r="AG47" i="1"/>
  <c r="AF47" i="51"/>
  <c r="AE47" i="1"/>
  <c r="AD47" i="51"/>
  <c r="AC47" i="1"/>
  <c r="AB47" i="51"/>
  <c r="AA47" i="1"/>
  <c r="Z47" i="51"/>
  <c r="Y47" i="1"/>
  <c r="T47" i="51"/>
  <c r="S47" i="1"/>
  <c r="R47" i="51"/>
  <c r="Q47" i="1"/>
  <c r="P47" i="51"/>
  <c r="O47" i="1"/>
  <c r="N47" i="51"/>
  <c r="M47" i="1"/>
  <c r="J47" i="51"/>
  <c r="I47" i="1"/>
  <c r="H47" i="51"/>
  <c r="G47" i="1"/>
  <c r="F47" i="51"/>
  <c r="E47" i="1"/>
  <c r="D47" i="51"/>
  <c r="C47" i="1"/>
  <c r="C47" i="51" s="1"/>
  <c r="C46" i="13"/>
  <c r="C46" i="21"/>
  <c r="AX45" i="51"/>
  <c r="AW45" i="1"/>
  <c r="AW46" i="1" s="1"/>
  <c r="AV45" i="51"/>
  <c r="AU45" i="1"/>
  <c r="AU46" i="1" s="1"/>
  <c r="AT45" i="51"/>
  <c r="AS45" i="1"/>
  <c r="AS46" i="1" s="1"/>
  <c r="AR45" i="51"/>
  <c r="AQ45" i="1"/>
  <c r="AQ46" i="1" s="1"/>
  <c r="AO45" i="1"/>
  <c r="AM45" i="1"/>
  <c r="AM46" i="1" s="1"/>
  <c r="AG45" i="1"/>
  <c r="AG46" i="1" s="1"/>
  <c r="AE45" i="1"/>
  <c r="AE46" i="1" s="1"/>
  <c r="AC45" i="1"/>
  <c r="AC46" i="1" s="1"/>
  <c r="AA45" i="1"/>
  <c r="AA46" i="1" s="1"/>
  <c r="Z45" i="51"/>
  <c r="Y45" i="1"/>
  <c r="S45" i="1"/>
  <c r="S46" i="1" s="1"/>
  <c r="Q45" i="1"/>
  <c r="Q46" i="1" s="1"/>
  <c r="O45" i="1"/>
  <c r="O46" i="1" s="1"/>
  <c r="N45" i="51"/>
  <c r="M45" i="1"/>
  <c r="I45" i="1"/>
  <c r="I46" i="1" s="1"/>
  <c r="G45" i="1"/>
  <c r="G46" i="1" s="1"/>
  <c r="E45" i="1"/>
  <c r="E46" i="1" s="1"/>
  <c r="D45" i="51"/>
  <c r="C45" i="1"/>
  <c r="C45" i="51" s="1"/>
  <c r="L23" i="2"/>
  <c r="AZ24" i="2"/>
  <c r="U25" i="2"/>
  <c r="K26" i="2"/>
  <c r="V26" i="2"/>
  <c r="L27" i="2"/>
  <c r="U29" i="2"/>
  <c r="K30" i="2"/>
  <c r="V30" i="2"/>
  <c r="L31" i="2"/>
  <c r="K31" i="2"/>
  <c r="AY31" i="2"/>
  <c r="AZ32" i="2"/>
  <c r="U33" i="2"/>
  <c r="K34" i="2"/>
  <c r="V34" i="2"/>
  <c r="L35" i="2"/>
  <c r="AY35" i="2"/>
  <c r="U37" i="2"/>
  <c r="K38" i="2"/>
  <c r="V38" i="2"/>
  <c r="L39" i="2"/>
  <c r="AZ40" i="2"/>
  <c r="U41" i="2"/>
  <c r="K42" i="2"/>
  <c r="V42" i="2"/>
  <c r="L23" i="3"/>
  <c r="K23" i="3"/>
  <c r="U25" i="3"/>
  <c r="K26" i="3"/>
  <c r="V26" i="3"/>
  <c r="L27" i="3"/>
  <c r="K27" i="3"/>
  <c r="AY27" i="3"/>
  <c r="AZ28" i="3"/>
  <c r="U29" i="3"/>
  <c r="K30" i="3"/>
  <c r="V30" i="3"/>
  <c r="L31" i="3"/>
  <c r="AY31" i="3"/>
  <c r="U33" i="3"/>
  <c r="K34" i="3"/>
  <c r="V34" i="3"/>
  <c r="L35" i="3"/>
  <c r="K37" i="3"/>
  <c r="U37" i="3"/>
  <c r="V37" i="3"/>
  <c r="AY37" i="3"/>
  <c r="V38" i="3"/>
  <c r="L39" i="3"/>
  <c r="AY39" i="3"/>
  <c r="K40" i="3"/>
  <c r="U40" i="3"/>
  <c r="AZ40" i="3"/>
  <c r="U41" i="3"/>
  <c r="V41" i="3"/>
  <c r="AY41" i="3"/>
  <c r="V42" i="3"/>
  <c r="L23" i="4"/>
  <c r="AY23" i="4"/>
  <c r="K24" i="4"/>
  <c r="L25" i="4"/>
  <c r="K26" i="4"/>
  <c r="U27" i="4"/>
  <c r="K29" i="4"/>
  <c r="U29" i="4"/>
  <c r="V29" i="4"/>
  <c r="AY29" i="4"/>
  <c r="K30" i="4"/>
  <c r="L30" i="4"/>
  <c r="V30" i="4"/>
  <c r="L31" i="4"/>
  <c r="K32" i="4"/>
  <c r="L32" i="4"/>
  <c r="U32" i="4"/>
  <c r="K34" i="4"/>
  <c r="L34" i="4"/>
  <c r="V34" i="4"/>
  <c r="AY34" i="4"/>
  <c r="L35" i="4"/>
  <c r="U35" i="4"/>
  <c r="V35" i="4"/>
  <c r="V37" i="4"/>
  <c r="U37" i="4"/>
  <c r="AZ37" i="4"/>
  <c r="AY37" i="4"/>
  <c r="K38" i="4"/>
  <c r="U38" i="4"/>
  <c r="AZ38" i="4"/>
  <c r="U39" i="4"/>
  <c r="AY39" i="4"/>
  <c r="AZ39" i="4"/>
  <c r="U41" i="4"/>
  <c r="AZ41" i="4"/>
  <c r="L42" i="4"/>
  <c r="K42" i="4"/>
  <c r="AY42" i="4"/>
  <c r="L24" i="5"/>
  <c r="K24" i="5"/>
  <c r="U24" i="5"/>
  <c r="L25" i="5"/>
  <c r="K25" i="5"/>
  <c r="L26" i="5"/>
  <c r="K26" i="5"/>
  <c r="V26" i="5"/>
  <c r="L27" i="5"/>
  <c r="U27" i="5"/>
  <c r="AY27" i="5"/>
  <c r="V28" i="5"/>
  <c r="U28" i="5"/>
  <c r="L29" i="5"/>
  <c r="K29" i="5"/>
  <c r="V29" i="5"/>
  <c r="AZ29" i="5"/>
  <c r="L30" i="5"/>
  <c r="K30" i="5"/>
  <c r="AY30" i="5"/>
  <c r="U31" i="5"/>
  <c r="AY31" i="5"/>
  <c r="L32" i="5"/>
  <c r="U32" i="5"/>
  <c r="K33" i="5"/>
  <c r="L33" i="5"/>
  <c r="K34" i="5"/>
  <c r="L34" i="5"/>
  <c r="AY34" i="5"/>
  <c r="L35" i="5"/>
  <c r="V35" i="5"/>
  <c r="U35" i="5"/>
  <c r="AY35" i="5"/>
  <c r="K36" i="5"/>
  <c r="U36" i="5"/>
  <c r="V36" i="5"/>
  <c r="K37" i="5"/>
  <c r="AZ37" i="5"/>
  <c r="K38" i="5"/>
  <c r="L39" i="5"/>
  <c r="K39" i="5"/>
  <c r="AZ39" i="5"/>
  <c r="U40" i="5"/>
  <c r="L41" i="5"/>
  <c r="V41" i="5"/>
  <c r="U41" i="5"/>
  <c r="L42" i="5"/>
  <c r="U42" i="5"/>
  <c r="AY42" i="5"/>
  <c r="L23" i="6"/>
  <c r="K23" i="6"/>
  <c r="U23" i="6"/>
  <c r="L24" i="6"/>
  <c r="L26" i="6"/>
  <c r="V26" i="6"/>
  <c r="U27" i="6"/>
  <c r="AZ27" i="6"/>
  <c r="K28" i="6"/>
  <c r="K29" i="6"/>
  <c r="V29" i="6"/>
  <c r="AY29" i="6"/>
  <c r="L30" i="6"/>
  <c r="U30" i="6"/>
  <c r="AZ30" i="6"/>
  <c r="U31" i="6"/>
  <c r="AY31" i="6"/>
  <c r="L32" i="6"/>
  <c r="K32" i="6"/>
  <c r="U32" i="6"/>
  <c r="V32" i="6"/>
  <c r="V33" i="6"/>
  <c r="U33" i="6"/>
  <c r="L34" i="6"/>
  <c r="K34" i="6"/>
  <c r="U34" i="6"/>
  <c r="U35" i="6"/>
  <c r="AY35" i="6"/>
  <c r="V36" i="6"/>
  <c r="V38" i="6"/>
  <c r="U39" i="6"/>
  <c r="AZ39" i="6"/>
  <c r="K40" i="6"/>
  <c r="V41" i="6"/>
  <c r="AY41" i="6"/>
  <c r="L42" i="6"/>
  <c r="U23" i="7"/>
  <c r="AZ23" i="7"/>
  <c r="K24" i="7"/>
  <c r="L25" i="7"/>
  <c r="K26" i="7"/>
  <c r="L27" i="7"/>
  <c r="K27" i="7"/>
  <c r="V27" i="7"/>
  <c r="U27" i="7"/>
  <c r="K28" i="7"/>
  <c r="U28" i="7"/>
  <c r="V28" i="7"/>
  <c r="K29" i="7"/>
  <c r="L29" i="7"/>
  <c r="AY30" i="7"/>
  <c r="AZ30" i="7"/>
  <c r="K32" i="7"/>
  <c r="U32" i="7"/>
  <c r="V32" i="7"/>
  <c r="L33" i="7"/>
  <c r="K33" i="7"/>
  <c r="AY34" i="7"/>
  <c r="AZ34" i="7"/>
  <c r="U36" i="7"/>
  <c r="V36" i="7"/>
  <c r="K37" i="7"/>
  <c r="L37" i="7"/>
  <c r="AY38" i="7"/>
  <c r="AZ38" i="7"/>
  <c r="U40" i="7"/>
  <c r="V40" i="7"/>
  <c r="K41" i="7"/>
  <c r="L41" i="7"/>
  <c r="AY42" i="7"/>
  <c r="L23" i="8"/>
  <c r="V24" i="8"/>
  <c r="U24" i="8"/>
  <c r="K25" i="8"/>
  <c r="L25" i="8"/>
  <c r="V25" i="8"/>
  <c r="K27" i="8"/>
  <c r="L27" i="8"/>
  <c r="V27" i="8"/>
  <c r="V28" i="8"/>
  <c r="AZ28" i="8"/>
  <c r="K29" i="8"/>
  <c r="L29" i="8"/>
  <c r="V29" i="8"/>
  <c r="K31" i="8"/>
  <c r="L31" i="8"/>
  <c r="V31" i="8"/>
  <c r="V32" i="8"/>
  <c r="AZ32" i="8"/>
  <c r="K33" i="8"/>
  <c r="L33" i="8"/>
  <c r="V33" i="8"/>
  <c r="K35" i="8"/>
  <c r="L35" i="8"/>
  <c r="V35" i="8"/>
  <c r="V36" i="8"/>
  <c r="AZ36" i="8"/>
  <c r="K37" i="8"/>
  <c r="L37" i="8"/>
  <c r="V37" i="8"/>
  <c r="K39" i="8"/>
  <c r="L39" i="8"/>
  <c r="V39" i="8"/>
  <c r="V40" i="8"/>
  <c r="AZ40" i="8"/>
  <c r="K41" i="8"/>
  <c r="L41" i="8"/>
  <c r="V41" i="8"/>
  <c r="K23" i="9"/>
  <c r="L23" i="9"/>
  <c r="V23" i="9"/>
  <c r="AZ23" i="9"/>
  <c r="V24" i="9"/>
  <c r="U24" i="9"/>
  <c r="AY24" i="9"/>
  <c r="K25" i="9"/>
  <c r="K27" i="9"/>
  <c r="V27" i="9"/>
  <c r="U28" i="9"/>
  <c r="AY28" i="9"/>
  <c r="K29" i="9"/>
  <c r="U29" i="9"/>
  <c r="V29" i="9"/>
  <c r="AZ29" i="9"/>
  <c r="AZ30" i="9"/>
  <c r="AY30" i="9"/>
  <c r="L31" i="9"/>
  <c r="V31" i="9"/>
  <c r="U31" i="9"/>
  <c r="AZ31" i="9"/>
  <c r="K32" i="9"/>
  <c r="V32" i="9"/>
  <c r="V33" i="9"/>
  <c r="AZ33" i="9"/>
  <c r="K34" i="9"/>
  <c r="V34" i="9"/>
  <c r="AZ34" i="9"/>
  <c r="AY34" i="9"/>
  <c r="K35" i="9"/>
  <c r="V35" i="9"/>
  <c r="L36" i="9"/>
  <c r="U36" i="9"/>
  <c r="AY36" i="9"/>
  <c r="V37" i="9"/>
  <c r="AZ37" i="9"/>
  <c r="K38" i="9"/>
  <c r="V38" i="9"/>
  <c r="L39" i="9"/>
  <c r="L40" i="9"/>
  <c r="AZ40" i="9"/>
  <c r="L41" i="9"/>
  <c r="L42" i="9"/>
  <c r="AY42" i="9"/>
  <c r="U25" i="10"/>
  <c r="V25" i="10"/>
  <c r="K26" i="10"/>
  <c r="L26" i="10"/>
  <c r="U26" i="10"/>
  <c r="U29" i="10"/>
  <c r="V29" i="10"/>
  <c r="K30" i="10"/>
  <c r="L30" i="10"/>
  <c r="U30" i="10"/>
  <c r="U33" i="10"/>
  <c r="V33" i="10"/>
  <c r="AZ33" i="10"/>
  <c r="K34" i="10"/>
  <c r="U35" i="10"/>
  <c r="V35" i="10"/>
  <c r="L36" i="10"/>
  <c r="V36" i="10"/>
  <c r="V37" i="10"/>
  <c r="K38" i="10"/>
  <c r="L38" i="10"/>
  <c r="U40" i="10"/>
  <c r="V40" i="10"/>
  <c r="AY40" i="10"/>
  <c r="K41" i="10"/>
  <c r="V41" i="10"/>
  <c r="AZ41" i="10"/>
  <c r="L42" i="10"/>
  <c r="V42" i="10"/>
  <c r="U42" i="10"/>
  <c r="U24" i="11"/>
  <c r="V24" i="11"/>
  <c r="AY24" i="11"/>
  <c r="K25" i="11"/>
  <c r="V25" i="11"/>
  <c r="AZ25" i="11"/>
  <c r="L26" i="11"/>
  <c r="V26" i="11"/>
  <c r="U26" i="11"/>
  <c r="U28" i="11"/>
  <c r="V28" i="11"/>
  <c r="K29" i="11"/>
  <c r="L29" i="11"/>
  <c r="V29" i="11"/>
  <c r="AZ29" i="11"/>
  <c r="L30" i="11"/>
  <c r="V30" i="11"/>
  <c r="U30" i="11"/>
  <c r="AY30" i="11"/>
  <c r="K31" i="11"/>
  <c r="L31" i="11"/>
  <c r="U31" i="11"/>
  <c r="V31" i="11"/>
  <c r="L32" i="11"/>
  <c r="K32" i="11"/>
  <c r="AZ32" i="11"/>
  <c r="AY32" i="11"/>
  <c r="K33" i="11"/>
  <c r="V33" i="11"/>
  <c r="AZ33" i="11"/>
  <c r="AY33" i="11"/>
  <c r="K34" i="11"/>
  <c r="U34" i="11"/>
  <c r="L35" i="11"/>
  <c r="K35" i="11"/>
  <c r="V35" i="11"/>
  <c r="U35" i="11"/>
  <c r="L36" i="11"/>
  <c r="AY36" i="11"/>
  <c r="K37" i="11"/>
  <c r="V37" i="11"/>
  <c r="AZ37" i="11"/>
  <c r="L38" i="11"/>
  <c r="V38" i="11"/>
  <c r="U38" i="11"/>
  <c r="V39" i="11"/>
  <c r="V40" i="11"/>
  <c r="AZ41" i="11"/>
  <c r="K23" i="12"/>
  <c r="L24" i="12"/>
  <c r="K25" i="12"/>
  <c r="AY25" i="12"/>
  <c r="AZ25" i="12"/>
  <c r="V26" i="12"/>
  <c r="V27" i="12"/>
  <c r="AY27" i="12"/>
  <c r="U29" i="12"/>
  <c r="AZ29" i="12"/>
  <c r="V31" i="12"/>
  <c r="AY31" i="12"/>
  <c r="U33" i="12"/>
  <c r="AZ33" i="12"/>
  <c r="K34" i="12"/>
  <c r="V35" i="12"/>
  <c r="AY35" i="12"/>
  <c r="U37" i="12"/>
  <c r="V39" i="12"/>
  <c r="AY39" i="12"/>
  <c r="U41" i="12"/>
  <c r="AZ41" i="12"/>
  <c r="K42" i="12"/>
  <c r="V23" i="13"/>
  <c r="AY23" i="13"/>
  <c r="L24" i="13"/>
  <c r="U25" i="13"/>
  <c r="V27" i="13"/>
  <c r="AY27" i="13"/>
  <c r="U29" i="13"/>
  <c r="AZ29" i="13"/>
  <c r="K30" i="13"/>
  <c r="V31" i="13"/>
  <c r="AY31" i="13"/>
  <c r="U33" i="13"/>
  <c r="V35" i="13"/>
  <c r="AY35" i="13"/>
  <c r="U37" i="13"/>
  <c r="AZ37" i="13"/>
  <c r="K38" i="13"/>
  <c r="V39" i="13"/>
  <c r="AY39" i="13"/>
  <c r="AY41" i="13"/>
  <c r="AZ41" i="13"/>
  <c r="V23" i="14"/>
  <c r="K24" i="14"/>
  <c r="L24" i="14"/>
  <c r="AY25" i="14"/>
  <c r="AZ25" i="14"/>
  <c r="K26" i="14"/>
  <c r="U26" i="14"/>
  <c r="K27" i="14"/>
  <c r="U27" i="14"/>
  <c r="L28" i="14"/>
  <c r="AY28" i="14"/>
  <c r="U31" i="14"/>
  <c r="L32" i="14"/>
  <c r="AZ33" i="14"/>
  <c r="K34" i="14"/>
  <c r="U35" i="14"/>
  <c r="L36" i="14"/>
  <c r="AY37" i="14"/>
  <c r="K38" i="14"/>
  <c r="U39" i="14"/>
  <c r="L40" i="14"/>
  <c r="U40" i="14"/>
  <c r="K41" i="14"/>
  <c r="V41" i="14"/>
  <c r="AZ41" i="14"/>
  <c r="AY42" i="14"/>
  <c r="AY23" i="15"/>
  <c r="L24" i="15"/>
  <c r="K24" i="15"/>
  <c r="K25" i="15"/>
  <c r="L26" i="15"/>
  <c r="L27" i="15"/>
  <c r="L28" i="15"/>
  <c r="K29" i="15"/>
  <c r="L30" i="15"/>
  <c r="L31" i="15"/>
  <c r="AY31" i="15"/>
  <c r="L32" i="15"/>
  <c r="K33" i="15"/>
  <c r="L34" i="15"/>
  <c r="L35" i="15"/>
  <c r="L36" i="15"/>
  <c r="K37" i="15"/>
  <c r="L38" i="15"/>
  <c r="L39" i="15"/>
  <c r="L40" i="15"/>
  <c r="V41" i="15"/>
  <c r="L42" i="15"/>
  <c r="K42" i="15"/>
  <c r="V23" i="16"/>
  <c r="L24" i="16"/>
  <c r="V24" i="16"/>
  <c r="V25" i="16"/>
  <c r="L26" i="16"/>
  <c r="K26" i="16"/>
  <c r="V27" i="16"/>
  <c r="L28" i="16"/>
  <c r="V28" i="16"/>
  <c r="V29" i="16"/>
  <c r="L30" i="16"/>
  <c r="K30" i="16"/>
  <c r="V31" i="16"/>
  <c r="L32" i="16"/>
  <c r="V32" i="16"/>
  <c r="V33" i="16"/>
  <c r="L34" i="16"/>
  <c r="K34" i="16"/>
  <c r="V35" i="16"/>
  <c r="L36" i="16"/>
  <c r="V36" i="16"/>
  <c r="V37" i="16"/>
  <c r="U37" i="16"/>
  <c r="AY37" i="16"/>
  <c r="L38" i="16"/>
  <c r="K38" i="16"/>
  <c r="U38" i="16"/>
  <c r="V39" i="16"/>
  <c r="AY39" i="16"/>
  <c r="K40" i="16"/>
  <c r="V40" i="16"/>
  <c r="V41" i="16"/>
  <c r="U41" i="16"/>
  <c r="AY41" i="16"/>
  <c r="L42" i="16"/>
  <c r="K42" i="16"/>
  <c r="U42" i="16"/>
  <c r="U23" i="17"/>
  <c r="V23" i="17"/>
  <c r="AY23" i="17"/>
  <c r="K24" i="17"/>
  <c r="V24" i="17"/>
  <c r="U25" i="17"/>
  <c r="AY25" i="17"/>
  <c r="L26" i="17"/>
  <c r="U26" i="17"/>
  <c r="V26" i="17"/>
  <c r="U27" i="17"/>
  <c r="AY27" i="17"/>
  <c r="K28" i="17"/>
  <c r="U28" i="17"/>
  <c r="V29" i="17"/>
  <c r="U29" i="17"/>
  <c r="L30" i="17"/>
  <c r="U30" i="17"/>
  <c r="V30" i="17"/>
  <c r="AZ31" i="17"/>
  <c r="AY31" i="17"/>
  <c r="K32" i="17"/>
  <c r="U32" i="17"/>
  <c r="L33" i="17"/>
  <c r="V33" i="17"/>
  <c r="L34" i="17"/>
  <c r="K34" i="17"/>
  <c r="AZ35" i="17"/>
  <c r="AY35" i="17"/>
  <c r="K36" i="17"/>
  <c r="U36" i="17"/>
  <c r="V36" i="17"/>
  <c r="L37" i="17"/>
  <c r="V37" i="17"/>
  <c r="K38" i="17"/>
  <c r="U39" i="17"/>
  <c r="AY39" i="17"/>
  <c r="K40" i="17"/>
  <c r="K41" i="17"/>
  <c r="U41" i="17"/>
  <c r="L42" i="17"/>
  <c r="V23" i="18"/>
  <c r="AZ23" i="18"/>
  <c r="K25" i="18"/>
  <c r="V25" i="18"/>
  <c r="AY25" i="18"/>
  <c r="L26" i="18"/>
  <c r="V26" i="18"/>
  <c r="AY26" i="18"/>
  <c r="K27" i="18"/>
  <c r="L27" i="18"/>
  <c r="U27" i="18"/>
  <c r="AZ27" i="18"/>
  <c r="K29" i="18"/>
  <c r="V29" i="18"/>
  <c r="AY29" i="18"/>
  <c r="L30" i="18"/>
  <c r="K30" i="18"/>
  <c r="V31" i="18"/>
  <c r="U31" i="18"/>
  <c r="AY31" i="18"/>
  <c r="V32" i="18"/>
  <c r="K33" i="18"/>
  <c r="U33" i="18"/>
  <c r="V33" i="18"/>
  <c r="L34" i="18"/>
  <c r="U34" i="18"/>
  <c r="V34" i="18"/>
  <c r="AZ34" i="18"/>
  <c r="L35" i="18"/>
  <c r="U37" i="18"/>
  <c r="V38" i="18"/>
  <c r="L39" i="18"/>
  <c r="U39" i="18"/>
  <c r="U40" i="18"/>
  <c r="AZ40" i="18"/>
  <c r="AY40" i="18"/>
  <c r="K41" i="18"/>
  <c r="AY41" i="18"/>
  <c r="L42" i="18"/>
  <c r="U23" i="19"/>
  <c r="K24" i="19"/>
  <c r="V24" i="19"/>
  <c r="K25" i="19"/>
  <c r="AY25" i="19"/>
  <c r="AY26" i="19"/>
  <c r="K28" i="19"/>
  <c r="U28" i="19"/>
  <c r="V29" i="19"/>
  <c r="L30" i="19"/>
  <c r="AZ31" i="19"/>
  <c r="K32" i="19"/>
  <c r="U32" i="19"/>
  <c r="K33" i="19"/>
  <c r="L33" i="19"/>
  <c r="L34" i="19"/>
  <c r="U34" i="19"/>
  <c r="K36" i="19"/>
  <c r="V36" i="19"/>
  <c r="AY36" i="19"/>
  <c r="K37" i="19"/>
  <c r="V37" i="19"/>
  <c r="AZ37" i="19"/>
  <c r="L38" i="19"/>
  <c r="U38" i="19"/>
  <c r="AY38" i="19"/>
  <c r="AZ38" i="19"/>
  <c r="K39" i="19"/>
  <c r="AZ39" i="19"/>
  <c r="U40" i="19"/>
  <c r="V40" i="19"/>
  <c r="AY40" i="19"/>
  <c r="K41" i="19"/>
  <c r="L42" i="19"/>
  <c r="U42" i="19"/>
  <c r="U23" i="20"/>
  <c r="AY23" i="20"/>
  <c r="L24" i="20"/>
  <c r="U24" i="20"/>
  <c r="V24" i="20"/>
  <c r="AZ24" i="20"/>
  <c r="U25" i="20"/>
  <c r="V25" i="20"/>
  <c r="AZ25" i="20"/>
  <c r="K26" i="20"/>
  <c r="L26" i="20"/>
  <c r="V26" i="20"/>
  <c r="L27" i="20"/>
  <c r="V27" i="20"/>
  <c r="L28" i="20"/>
  <c r="U28" i="20"/>
  <c r="V28" i="20"/>
  <c r="AZ28" i="20"/>
  <c r="U29" i="20"/>
  <c r="V29" i="20"/>
  <c r="AZ29" i="20"/>
  <c r="K30" i="20"/>
  <c r="L30" i="20"/>
  <c r="V30" i="20"/>
  <c r="L31" i="20"/>
  <c r="V31" i="20"/>
  <c r="L32" i="20"/>
  <c r="U32" i="20"/>
  <c r="V32" i="20"/>
  <c r="AZ32" i="20"/>
  <c r="U33" i="20"/>
  <c r="V33" i="20"/>
  <c r="AZ33" i="20"/>
  <c r="L34" i="20"/>
  <c r="V34" i="20"/>
  <c r="AZ34" i="20"/>
  <c r="L35" i="20"/>
  <c r="V35" i="20"/>
  <c r="L36" i="20"/>
  <c r="U36" i="20"/>
  <c r="V36" i="20"/>
  <c r="AZ36" i="20"/>
  <c r="L37" i="20"/>
  <c r="U37" i="20"/>
  <c r="V37" i="20"/>
  <c r="AZ37" i="20"/>
  <c r="L38" i="20"/>
  <c r="V38" i="20"/>
  <c r="AZ38" i="20"/>
  <c r="L39" i="20"/>
  <c r="V39" i="20"/>
  <c r="AY39" i="20"/>
  <c r="L40" i="20"/>
  <c r="U40" i="20"/>
  <c r="V40" i="20"/>
  <c r="AZ40" i="20"/>
  <c r="U41" i="20"/>
  <c r="V41" i="20"/>
  <c r="AZ41" i="20"/>
  <c r="K42" i="20"/>
  <c r="L42" i="20"/>
  <c r="V42" i="20"/>
  <c r="L23" i="21"/>
  <c r="V23" i="21"/>
  <c r="L24" i="21"/>
  <c r="U24" i="21"/>
  <c r="V24" i="21"/>
  <c r="AZ24" i="21"/>
  <c r="U25" i="21"/>
  <c r="V25" i="21"/>
  <c r="AZ25" i="21"/>
  <c r="K26" i="21"/>
  <c r="L26" i="21"/>
  <c r="V26" i="21"/>
  <c r="L27" i="21"/>
  <c r="V27" i="21"/>
  <c r="L28" i="21"/>
  <c r="V28" i="21"/>
  <c r="U28" i="21"/>
  <c r="AZ28" i="21"/>
  <c r="U29" i="21"/>
  <c r="V29" i="21"/>
  <c r="AZ29" i="21"/>
  <c r="L30" i="21"/>
  <c r="V30" i="21"/>
  <c r="AZ30" i="21"/>
  <c r="L31" i="21"/>
  <c r="V31" i="21"/>
  <c r="L32" i="21"/>
  <c r="U32" i="21"/>
  <c r="AZ32" i="21"/>
  <c r="L33" i="21"/>
  <c r="U33" i="21"/>
  <c r="AZ33" i="21"/>
  <c r="V34" i="21"/>
  <c r="AZ34" i="21"/>
  <c r="L35" i="21"/>
  <c r="V35" i="21"/>
  <c r="AY35" i="21"/>
  <c r="L36" i="21"/>
  <c r="U36" i="21"/>
  <c r="AZ36" i="21"/>
  <c r="U37" i="21"/>
  <c r="V37" i="21"/>
  <c r="AZ37" i="21"/>
  <c r="K38" i="21"/>
  <c r="L38" i="21"/>
  <c r="V38" i="21"/>
  <c r="L39" i="21"/>
  <c r="V39" i="21"/>
  <c r="L40" i="21"/>
  <c r="U40" i="21"/>
  <c r="AZ40" i="21"/>
  <c r="U41" i="21"/>
  <c r="V41" i="21"/>
  <c r="AZ41" i="21"/>
  <c r="K42" i="21"/>
  <c r="L42" i="21"/>
  <c r="V42" i="21"/>
  <c r="L23" i="22"/>
  <c r="V23" i="22"/>
  <c r="L24" i="22"/>
  <c r="V24" i="22"/>
  <c r="U24" i="22"/>
  <c r="AZ24" i="22"/>
  <c r="U25" i="22"/>
  <c r="V25" i="22"/>
  <c r="AZ25" i="22"/>
  <c r="V26" i="22"/>
  <c r="AZ26" i="22"/>
  <c r="L27" i="22"/>
  <c r="V27" i="22"/>
  <c r="L28" i="22"/>
  <c r="U28" i="22"/>
  <c r="AZ28" i="22"/>
  <c r="L29" i="22"/>
  <c r="U29" i="22"/>
  <c r="V29" i="22"/>
  <c r="AZ29" i="22"/>
  <c r="L30" i="22"/>
  <c r="V30" i="22"/>
  <c r="AZ30" i="22"/>
  <c r="L31" i="22"/>
  <c r="V31" i="22"/>
  <c r="AY31" i="22"/>
  <c r="L32" i="22"/>
  <c r="U32" i="22"/>
  <c r="AZ32" i="22"/>
  <c r="U33" i="22"/>
  <c r="AZ33" i="22"/>
  <c r="K34" i="22"/>
  <c r="V34" i="22"/>
  <c r="L35" i="22"/>
  <c r="V35" i="22"/>
  <c r="L36" i="22"/>
  <c r="U36" i="22"/>
  <c r="AZ36" i="22"/>
  <c r="L37" i="22"/>
  <c r="U37" i="22"/>
  <c r="AZ37" i="22"/>
  <c r="V38" i="22"/>
  <c r="L39" i="22"/>
  <c r="V39" i="22"/>
  <c r="L40" i="22"/>
  <c r="V40" i="22"/>
  <c r="U40" i="22"/>
  <c r="AZ40" i="22"/>
  <c r="L41" i="22"/>
  <c r="U41" i="22"/>
  <c r="AZ41" i="22"/>
  <c r="AY41" i="22"/>
  <c r="V42" i="22"/>
  <c r="AZ42" i="22"/>
  <c r="L23" i="23"/>
  <c r="V23" i="23"/>
  <c r="L24" i="23"/>
  <c r="U24" i="23"/>
  <c r="AZ24" i="23"/>
  <c r="L25" i="23"/>
  <c r="U25" i="23"/>
  <c r="V25" i="23"/>
  <c r="AZ25" i="23"/>
  <c r="AY25" i="23"/>
  <c r="L26" i="23"/>
  <c r="K26" i="23"/>
  <c r="V26" i="23"/>
  <c r="AZ26" i="23"/>
  <c r="K27" i="23"/>
  <c r="L27" i="23"/>
  <c r="L28" i="23"/>
  <c r="K28" i="23"/>
  <c r="V28" i="23"/>
  <c r="AZ28" i="23"/>
  <c r="L29" i="23"/>
  <c r="V29" i="23"/>
  <c r="AY29" i="23"/>
  <c r="AZ30" i="23"/>
  <c r="K32" i="23"/>
  <c r="AY32" i="23"/>
  <c r="L33" i="23"/>
  <c r="AY33" i="23"/>
  <c r="AZ34" i="23"/>
  <c r="AY35" i="23"/>
  <c r="V36" i="23"/>
  <c r="AY36" i="23"/>
  <c r="L37" i="23"/>
  <c r="K37" i="23"/>
  <c r="AY37" i="23"/>
  <c r="AZ37" i="23"/>
  <c r="K38" i="23"/>
  <c r="U38" i="23"/>
  <c r="AZ38" i="23"/>
  <c r="K39" i="23"/>
  <c r="AY39" i="23"/>
  <c r="L40" i="23"/>
  <c r="U40" i="23"/>
  <c r="AY40" i="23"/>
  <c r="L41" i="23"/>
  <c r="U41" i="23"/>
  <c r="V41" i="23"/>
  <c r="AY41" i="23"/>
  <c r="K42" i="23"/>
  <c r="U42" i="23"/>
  <c r="V23" i="24"/>
  <c r="U23" i="24"/>
  <c r="L24" i="24"/>
  <c r="K24" i="24"/>
  <c r="U24" i="24"/>
  <c r="K25" i="24"/>
  <c r="U26" i="24"/>
  <c r="K27" i="24"/>
  <c r="V28" i="24"/>
  <c r="L29" i="24"/>
  <c r="L30" i="24"/>
  <c r="K30" i="24"/>
  <c r="L32" i="24"/>
  <c r="K34" i="24"/>
  <c r="L34" i="24"/>
  <c r="L36" i="24"/>
  <c r="K38" i="24"/>
  <c r="L38" i="24"/>
  <c r="L40" i="24"/>
  <c r="K42" i="24"/>
  <c r="L42" i="24"/>
  <c r="L24" i="25"/>
  <c r="K26" i="25"/>
  <c r="L26" i="25"/>
  <c r="L28" i="25"/>
  <c r="K30" i="25"/>
  <c r="L30" i="25"/>
  <c r="L32" i="25"/>
  <c r="AZ33" i="25"/>
  <c r="K34" i="25"/>
  <c r="V35" i="25"/>
  <c r="AY35" i="25"/>
  <c r="L36" i="25"/>
  <c r="U37" i="25"/>
  <c r="K38" i="25"/>
  <c r="L38" i="25"/>
  <c r="V38" i="25"/>
  <c r="K39" i="25"/>
  <c r="V39" i="25"/>
  <c r="AZ39" i="25"/>
  <c r="K40" i="25"/>
  <c r="V40" i="25"/>
  <c r="V41" i="25"/>
  <c r="AZ41" i="25"/>
  <c r="L42" i="25"/>
  <c r="V23" i="28"/>
  <c r="AZ23" i="28"/>
  <c r="V24" i="28"/>
  <c r="V25" i="28"/>
  <c r="L26" i="28"/>
  <c r="U26" i="28"/>
  <c r="V27" i="28"/>
  <c r="K28" i="28"/>
  <c r="L28" i="28"/>
  <c r="AZ29" i="28"/>
  <c r="U30" i="28"/>
  <c r="V31" i="28"/>
  <c r="AY31" i="28"/>
  <c r="L32" i="28"/>
  <c r="K32" i="28"/>
  <c r="U33" i="28"/>
  <c r="AZ33" i="28"/>
  <c r="AY33" i="28"/>
  <c r="L35" i="28"/>
  <c r="V35" i="28"/>
  <c r="U35" i="28"/>
  <c r="AZ35" i="28"/>
  <c r="K36" i="28"/>
  <c r="L36" i="28"/>
  <c r="V36" i="28"/>
  <c r="V37" i="28"/>
  <c r="AZ37" i="28"/>
  <c r="K38" i="28"/>
  <c r="V38" i="28"/>
  <c r="U38" i="28"/>
  <c r="V39" i="28"/>
  <c r="U39" i="28"/>
  <c r="AZ39" i="28"/>
  <c r="K40" i="28"/>
  <c r="L40" i="28"/>
  <c r="V40" i="28"/>
  <c r="V41" i="28"/>
  <c r="AZ41" i="28"/>
  <c r="L42" i="28"/>
  <c r="C23" i="1"/>
  <c r="C23" i="51" s="1"/>
  <c r="D23" i="51"/>
  <c r="E23" i="1"/>
  <c r="E23" i="51" s="1"/>
  <c r="F23" i="51"/>
  <c r="G23" i="1"/>
  <c r="G23" i="51" s="1"/>
  <c r="H23" i="51"/>
  <c r="I23" i="1"/>
  <c r="I23" i="51" s="1"/>
  <c r="J23" i="51"/>
  <c r="M23" i="1"/>
  <c r="M23" i="51" s="1"/>
  <c r="N23" i="51"/>
  <c r="O23" i="1"/>
  <c r="O23" i="51" s="1"/>
  <c r="P23" i="51"/>
  <c r="Q23" i="1"/>
  <c r="Q23" i="51" s="1"/>
  <c r="R23" i="51"/>
  <c r="S23" i="1"/>
  <c r="S23" i="51" s="1"/>
  <c r="T23" i="51"/>
  <c r="Y23" i="1"/>
  <c r="Z23" i="51"/>
  <c r="AA23" i="1"/>
  <c r="AA23" i="51" s="1"/>
  <c r="AB23" i="51"/>
  <c r="AC23" i="1"/>
  <c r="AC23" i="51" s="1"/>
  <c r="AD23" i="51"/>
  <c r="AE23" i="1"/>
  <c r="AE23" i="51" s="1"/>
  <c r="AF23" i="51"/>
  <c r="AG23" i="1"/>
  <c r="AG23" i="51" s="1"/>
  <c r="AH23" i="51"/>
  <c r="AM23" i="1"/>
  <c r="AM23" i="51" s="1"/>
  <c r="AN23" i="51"/>
  <c r="AO23" i="1"/>
  <c r="AO23" i="51" s="1"/>
  <c r="AQ23" i="1"/>
  <c r="AQ23" i="51" s="1"/>
  <c r="AS23" i="1"/>
  <c r="AS23" i="51" s="1"/>
  <c r="AU23" i="1"/>
  <c r="AU23" i="51" s="1"/>
  <c r="AW23" i="1"/>
  <c r="AW23" i="51" s="1"/>
  <c r="AX23" i="51"/>
  <c r="C24" i="1"/>
  <c r="C24" i="51" s="1"/>
  <c r="D24" i="51"/>
  <c r="E24" i="1"/>
  <c r="E24" i="51" s="1"/>
  <c r="F24" i="51"/>
  <c r="G24" i="1"/>
  <c r="G24" i="51" s="1"/>
  <c r="H24" i="51"/>
  <c r="I24" i="1"/>
  <c r="I24" i="51" s="1"/>
  <c r="J24" i="51"/>
  <c r="M24" i="1"/>
  <c r="M24" i="51" s="1"/>
  <c r="N24" i="51"/>
  <c r="O24" i="1"/>
  <c r="O24" i="51" s="1"/>
  <c r="P24" i="51"/>
  <c r="Q24" i="1"/>
  <c r="Q24" i="51" s="1"/>
  <c r="R24" i="51"/>
  <c r="S24" i="1"/>
  <c r="S24" i="51" s="1"/>
  <c r="T24" i="51"/>
  <c r="Y24" i="1"/>
  <c r="Z24" i="51"/>
  <c r="AA24" i="1"/>
  <c r="AA24" i="51" s="1"/>
  <c r="AB24" i="51"/>
  <c r="AC24" i="1"/>
  <c r="AC24" i="51" s="1"/>
  <c r="AD24" i="51"/>
  <c r="AE24" i="1"/>
  <c r="AE24" i="51" s="1"/>
  <c r="AF24" i="51"/>
  <c r="AG24" i="1"/>
  <c r="AG24" i="51" s="1"/>
  <c r="AH24" i="51"/>
  <c r="AM24" i="1"/>
  <c r="AM24" i="51" s="1"/>
  <c r="AN24" i="51"/>
  <c r="AO24" i="1"/>
  <c r="AO24" i="51" s="1"/>
  <c r="AQ24" i="1"/>
  <c r="AQ24" i="51" s="1"/>
  <c r="AS24" i="1"/>
  <c r="AS24" i="51" s="1"/>
  <c r="AU24" i="1"/>
  <c r="AU24" i="51" s="1"/>
  <c r="AW24" i="1"/>
  <c r="AW24" i="51" s="1"/>
  <c r="AX24" i="51"/>
  <c r="C25" i="1"/>
  <c r="C25" i="51" s="1"/>
  <c r="D25" i="51"/>
  <c r="E25" i="1"/>
  <c r="E25" i="51" s="1"/>
  <c r="F25" i="51"/>
  <c r="G25" i="1"/>
  <c r="G25" i="51" s="1"/>
  <c r="H25" i="51"/>
  <c r="I25" i="1"/>
  <c r="I25" i="51" s="1"/>
  <c r="J25" i="51"/>
  <c r="M25" i="1"/>
  <c r="M25" i="51" s="1"/>
  <c r="N25" i="51"/>
  <c r="O25" i="1"/>
  <c r="O25" i="51" s="1"/>
  <c r="P25" i="51"/>
  <c r="Q25" i="1"/>
  <c r="Q25" i="51" s="1"/>
  <c r="R25" i="51"/>
  <c r="S25" i="1"/>
  <c r="S25" i="51" s="1"/>
  <c r="T25" i="51"/>
  <c r="Y25" i="1"/>
  <c r="Z25" i="51"/>
  <c r="AA25" i="1"/>
  <c r="AA25" i="51" s="1"/>
  <c r="AB25" i="51"/>
  <c r="AC25" i="1"/>
  <c r="AC25" i="51" s="1"/>
  <c r="AD25" i="51"/>
  <c r="AE25" i="1"/>
  <c r="AE25" i="51" s="1"/>
  <c r="AF25" i="51"/>
  <c r="AG25" i="1"/>
  <c r="AG25" i="51" s="1"/>
  <c r="AH25" i="51"/>
  <c r="AM25" i="1"/>
  <c r="AM25" i="51" s="1"/>
  <c r="AN25" i="51"/>
  <c r="AO25" i="1"/>
  <c r="AO25" i="51" s="1"/>
  <c r="AQ25" i="1"/>
  <c r="AQ25" i="51" s="1"/>
  <c r="AS25" i="1"/>
  <c r="AS25" i="51" s="1"/>
  <c r="AU25" i="1"/>
  <c r="AU25" i="51" s="1"/>
  <c r="AW25" i="1"/>
  <c r="AW25" i="51" s="1"/>
  <c r="AX25" i="51"/>
  <c r="C26" i="1"/>
  <c r="C26" i="51" s="1"/>
  <c r="D26" i="51"/>
  <c r="E26" i="1"/>
  <c r="E26" i="51" s="1"/>
  <c r="F26" i="51"/>
  <c r="G26" i="1"/>
  <c r="G26" i="51" s="1"/>
  <c r="H26" i="51"/>
  <c r="I26" i="1"/>
  <c r="I26" i="51" s="1"/>
  <c r="J26" i="51"/>
  <c r="M26" i="1"/>
  <c r="M26" i="51" s="1"/>
  <c r="N26" i="51"/>
  <c r="O26" i="1"/>
  <c r="O26" i="51" s="1"/>
  <c r="P26" i="51"/>
  <c r="Q26" i="1"/>
  <c r="Q26" i="51" s="1"/>
  <c r="R26" i="51"/>
  <c r="S26" i="1"/>
  <c r="S26" i="51" s="1"/>
  <c r="T26" i="51"/>
  <c r="Y26" i="1"/>
  <c r="Z26" i="51"/>
  <c r="AA26" i="1"/>
  <c r="AA26" i="51" s="1"/>
  <c r="AB26" i="51"/>
  <c r="AC26" i="1"/>
  <c r="AC26" i="51" s="1"/>
  <c r="AD26" i="51"/>
  <c r="AE26" i="1"/>
  <c r="AE26" i="51" s="1"/>
  <c r="AF26" i="51"/>
  <c r="AG26" i="1"/>
  <c r="AG26" i="51" s="1"/>
  <c r="AH26" i="51"/>
  <c r="AM26" i="1"/>
  <c r="AM26" i="51" s="1"/>
  <c r="AN26" i="51"/>
  <c r="AO26" i="1"/>
  <c r="AO26" i="51" s="1"/>
  <c r="AQ26" i="1"/>
  <c r="AQ26" i="51" s="1"/>
  <c r="AS26" i="1"/>
  <c r="AS26" i="51" s="1"/>
  <c r="AU26" i="1"/>
  <c r="AU26" i="51" s="1"/>
  <c r="AW26" i="1"/>
  <c r="AW26" i="51" s="1"/>
  <c r="AX26" i="51"/>
  <c r="C27" i="1"/>
  <c r="C27" i="51" s="1"/>
  <c r="D27" i="51"/>
  <c r="E27" i="1"/>
  <c r="E27" i="51" s="1"/>
  <c r="F27" i="51"/>
  <c r="G27" i="1"/>
  <c r="G27" i="51" s="1"/>
  <c r="H27" i="51"/>
  <c r="I27" i="1"/>
  <c r="I27" i="51" s="1"/>
  <c r="J27" i="51"/>
  <c r="M27" i="1"/>
  <c r="M27" i="51" s="1"/>
  <c r="N27" i="51"/>
  <c r="O27" i="1"/>
  <c r="O27" i="51" s="1"/>
  <c r="P27" i="51"/>
  <c r="Q27" i="1"/>
  <c r="Q27" i="51" s="1"/>
  <c r="R27" i="51"/>
  <c r="S27" i="1"/>
  <c r="S27" i="51" s="1"/>
  <c r="T27" i="51"/>
  <c r="Y27" i="1"/>
  <c r="Z27" i="51"/>
  <c r="AA27" i="1"/>
  <c r="AA27" i="51" s="1"/>
  <c r="AB27" i="51"/>
  <c r="AC27" i="1"/>
  <c r="AC27" i="51" s="1"/>
  <c r="AD27" i="51"/>
  <c r="AE27" i="1"/>
  <c r="AE27" i="51" s="1"/>
  <c r="AF27" i="51"/>
  <c r="AG27" i="1"/>
  <c r="AG27" i="51" s="1"/>
  <c r="AH27" i="51"/>
  <c r="AM27" i="1"/>
  <c r="AM27" i="51" s="1"/>
  <c r="AN27" i="51"/>
  <c r="AO27" i="1"/>
  <c r="AO27" i="51" s="1"/>
  <c r="AQ27" i="1"/>
  <c r="AQ27" i="51" s="1"/>
  <c r="AS27" i="1"/>
  <c r="AS27" i="51" s="1"/>
  <c r="AU27" i="1"/>
  <c r="AU27" i="51" s="1"/>
  <c r="AW27" i="1"/>
  <c r="AW27" i="51" s="1"/>
  <c r="AX27" i="51"/>
  <c r="C28" i="1"/>
  <c r="C28" i="51" s="1"/>
  <c r="D28" i="51"/>
  <c r="E28" i="1"/>
  <c r="E28" i="51" s="1"/>
  <c r="F28" i="51"/>
  <c r="G28" i="1"/>
  <c r="G28" i="51" s="1"/>
  <c r="H28" i="51"/>
  <c r="I28" i="1"/>
  <c r="I28" i="51" s="1"/>
  <c r="J28" i="51"/>
  <c r="M28" i="1"/>
  <c r="M28" i="51" s="1"/>
  <c r="N28" i="51"/>
  <c r="O28" i="1"/>
  <c r="O28" i="51" s="1"/>
  <c r="P28" i="51"/>
  <c r="Q28" i="1"/>
  <c r="Q28" i="51" s="1"/>
  <c r="R28" i="51"/>
  <c r="S28" i="1"/>
  <c r="S28" i="51" s="1"/>
  <c r="T28" i="51"/>
  <c r="Y28" i="1"/>
  <c r="Z28" i="51"/>
  <c r="AA28" i="1"/>
  <c r="AA28" i="51" s="1"/>
  <c r="AB28" i="51"/>
  <c r="AC28" i="1"/>
  <c r="AC28" i="51" s="1"/>
  <c r="AD28" i="51"/>
  <c r="AE28" i="1"/>
  <c r="AE28" i="51" s="1"/>
  <c r="AF28" i="51"/>
  <c r="AG28" i="1"/>
  <c r="AG28" i="51" s="1"/>
  <c r="AH28" i="51"/>
  <c r="AM28" i="1"/>
  <c r="AM28" i="51" s="1"/>
  <c r="AN28" i="51"/>
  <c r="AO28" i="1"/>
  <c r="AO28" i="51" s="1"/>
  <c r="AQ28" i="1"/>
  <c r="AQ28" i="51" s="1"/>
  <c r="AS28" i="1"/>
  <c r="AS28" i="51" s="1"/>
  <c r="AU28" i="1"/>
  <c r="AU28" i="51" s="1"/>
  <c r="AW28" i="1"/>
  <c r="AW28" i="51" s="1"/>
  <c r="AX28" i="51"/>
  <c r="C29" i="1"/>
  <c r="C29" i="51" s="1"/>
  <c r="D29" i="51"/>
  <c r="E29" i="1"/>
  <c r="E29" i="51" s="1"/>
  <c r="F29" i="51"/>
  <c r="G29" i="1"/>
  <c r="G29" i="51" s="1"/>
  <c r="H29" i="51"/>
  <c r="I29" i="1"/>
  <c r="I29" i="51" s="1"/>
  <c r="J29" i="51"/>
  <c r="M29" i="1"/>
  <c r="M29" i="51" s="1"/>
  <c r="N29" i="51"/>
  <c r="O29" i="1"/>
  <c r="O29" i="51" s="1"/>
  <c r="P29" i="51"/>
  <c r="Q29" i="1"/>
  <c r="Q29" i="51" s="1"/>
  <c r="R29" i="51"/>
  <c r="S29" i="1"/>
  <c r="S29" i="51" s="1"/>
  <c r="T29" i="51"/>
  <c r="Y29" i="1"/>
  <c r="Z29" i="51"/>
  <c r="AA29" i="1"/>
  <c r="AA29" i="51" s="1"/>
  <c r="AB29" i="51"/>
  <c r="AC29" i="1"/>
  <c r="AC29" i="51" s="1"/>
  <c r="AD29" i="51"/>
  <c r="AE29" i="1"/>
  <c r="AE29" i="51" s="1"/>
  <c r="AF29" i="51"/>
  <c r="AG29" i="1"/>
  <c r="AG29" i="51" s="1"/>
  <c r="AH29" i="51"/>
  <c r="AM29" i="1"/>
  <c r="AM29" i="51" s="1"/>
  <c r="AN29" i="51"/>
  <c r="AO29" i="1"/>
  <c r="AO29" i="51" s="1"/>
  <c r="AQ29" i="1"/>
  <c r="AQ29" i="51" s="1"/>
  <c r="AR29" i="51"/>
  <c r="AS29" i="1"/>
  <c r="AS29" i="51" s="1"/>
  <c r="AU29" i="1"/>
  <c r="AU29" i="51" s="1"/>
  <c r="AW29" i="1"/>
  <c r="AW29" i="51" s="1"/>
  <c r="AX29" i="51"/>
  <c r="C30" i="1"/>
  <c r="C30" i="51" s="1"/>
  <c r="D30" i="51"/>
  <c r="E30" i="1"/>
  <c r="E30" i="51" s="1"/>
  <c r="F30" i="51"/>
  <c r="G30" i="1"/>
  <c r="G30" i="51" s="1"/>
  <c r="H30" i="51"/>
  <c r="I30" i="1"/>
  <c r="I30" i="51" s="1"/>
  <c r="J30" i="51"/>
  <c r="M30" i="1"/>
  <c r="M30" i="51" s="1"/>
  <c r="N30" i="51"/>
  <c r="O30" i="1"/>
  <c r="O30" i="51" s="1"/>
  <c r="P30" i="51"/>
  <c r="Q30" i="1"/>
  <c r="Q30" i="51" s="1"/>
  <c r="R30" i="51"/>
  <c r="S30" i="1"/>
  <c r="S30" i="51" s="1"/>
  <c r="T30" i="51"/>
  <c r="Y30" i="1"/>
  <c r="Z30" i="51"/>
  <c r="AA30" i="1"/>
  <c r="AA30" i="51" s="1"/>
  <c r="AB30" i="51"/>
  <c r="AC30" i="1"/>
  <c r="AC30" i="51" s="1"/>
  <c r="AD30" i="51"/>
  <c r="AE30" i="1"/>
  <c r="AE30" i="51" s="1"/>
  <c r="AF30" i="51"/>
  <c r="AG30" i="1"/>
  <c r="AG30" i="51" s="1"/>
  <c r="AH30" i="51"/>
  <c r="AM30" i="1"/>
  <c r="AM30" i="51" s="1"/>
  <c r="AN30" i="51"/>
  <c r="AO30" i="1"/>
  <c r="AO30" i="51" s="1"/>
  <c r="AQ30" i="1"/>
  <c r="AQ30" i="51" s="1"/>
  <c r="AS30" i="1"/>
  <c r="AS30" i="51" s="1"/>
  <c r="AU30" i="1"/>
  <c r="AU30" i="51" s="1"/>
  <c r="AW30" i="1"/>
  <c r="AW30" i="51" s="1"/>
  <c r="AX30" i="51"/>
  <c r="C31" i="1"/>
  <c r="C31" i="51" s="1"/>
  <c r="D31" i="51"/>
  <c r="E31" i="1"/>
  <c r="E31" i="51" s="1"/>
  <c r="F31" i="51"/>
  <c r="G31" i="1"/>
  <c r="G31" i="51" s="1"/>
  <c r="H31" i="51"/>
  <c r="I31" i="1"/>
  <c r="I31" i="51" s="1"/>
  <c r="J31" i="51"/>
  <c r="M31" i="1"/>
  <c r="M31" i="51" s="1"/>
  <c r="N31" i="51"/>
  <c r="O31" i="1"/>
  <c r="O31" i="51" s="1"/>
  <c r="P31" i="51"/>
  <c r="Q31" i="1"/>
  <c r="Q31" i="51" s="1"/>
  <c r="R31" i="51"/>
  <c r="S31" i="1"/>
  <c r="S31" i="51" s="1"/>
  <c r="T31" i="51"/>
  <c r="Y31" i="1"/>
  <c r="Z31" i="51"/>
  <c r="AA31" i="1"/>
  <c r="AA31" i="51" s="1"/>
  <c r="AB31" i="51"/>
  <c r="AC31" i="1"/>
  <c r="AC31" i="51" s="1"/>
  <c r="AD31" i="51"/>
  <c r="AE31" i="1"/>
  <c r="AE31" i="51" s="1"/>
  <c r="AF31" i="51"/>
  <c r="AG31" i="1"/>
  <c r="AG31" i="51" s="1"/>
  <c r="AH31" i="51"/>
  <c r="AM31" i="1"/>
  <c r="AM31" i="51" s="1"/>
  <c r="AN31" i="51"/>
  <c r="AO31" i="1"/>
  <c r="AO31" i="51" s="1"/>
  <c r="AP31" i="51"/>
  <c r="AQ31" i="1"/>
  <c r="AQ31" i="51" s="1"/>
  <c r="AS31" i="1"/>
  <c r="AS31" i="51" s="1"/>
  <c r="AU31" i="1"/>
  <c r="AU31" i="51" s="1"/>
  <c r="AW31" i="1"/>
  <c r="AW31" i="51" s="1"/>
  <c r="AX31" i="51"/>
  <c r="C32" i="1"/>
  <c r="C32" i="51" s="1"/>
  <c r="D32" i="51"/>
  <c r="E32" i="1"/>
  <c r="E32" i="51" s="1"/>
  <c r="F32" i="51"/>
  <c r="G32" i="1"/>
  <c r="G32" i="51" s="1"/>
  <c r="H32" i="51"/>
  <c r="I32" i="1"/>
  <c r="I32" i="51" s="1"/>
  <c r="J32" i="51"/>
  <c r="M32" i="1"/>
  <c r="M32" i="51" s="1"/>
  <c r="N32" i="51"/>
  <c r="O32" i="1"/>
  <c r="O32" i="51" s="1"/>
  <c r="P32" i="51"/>
  <c r="Q32" i="1"/>
  <c r="Q32" i="51" s="1"/>
  <c r="R32" i="51"/>
  <c r="S32" i="1"/>
  <c r="S32" i="51" s="1"/>
  <c r="T32" i="51"/>
  <c r="Y32" i="1"/>
  <c r="Z32" i="51"/>
  <c r="AA32" i="1"/>
  <c r="AA32" i="51" s="1"/>
  <c r="AB32" i="51"/>
  <c r="AC32" i="1"/>
  <c r="AC32" i="51" s="1"/>
  <c r="AD32" i="51"/>
  <c r="AE32" i="1"/>
  <c r="AE32" i="51" s="1"/>
  <c r="AF32" i="51"/>
  <c r="AG32" i="1"/>
  <c r="AG32" i="51" s="1"/>
  <c r="AH32" i="51"/>
  <c r="AM32" i="1"/>
  <c r="AM32" i="51" s="1"/>
  <c r="AN32" i="51"/>
  <c r="AO32" i="1"/>
  <c r="AO32" i="51" s="1"/>
  <c r="AQ32" i="1"/>
  <c r="AQ32" i="51" s="1"/>
  <c r="AS32" i="1"/>
  <c r="AS32" i="51" s="1"/>
  <c r="AU32" i="1"/>
  <c r="AU32" i="51" s="1"/>
  <c r="AW32" i="1"/>
  <c r="AW32" i="51" s="1"/>
  <c r="AX32" i="51"/>
  <c r="C33" i="1"/>
  <c r="C33" i="51" s="1"/>
  <c r="D33" i="51"/>
  <c r="E33" i="1"/>
  <c r="E33" i="51" s="1"/>
  <c r="F33" i="51"/>
  <c r="G33" i="1"/>
  <c r="G33" i="51" s="1"/>
  <c r="H33" i="51"/>
  <c r="I33" i="1"/>
  <c r="I33" i="51" s="1"/>
  <c r="J33" i="51"/>
  <c r="M33" i="1"/>
  <c r="M33" i="51" s="1"/>
  <c r="N33" i="51"/>
  <c r="O33" i="1"/>
  <c r="O33" i="51" s="1"/>
  <c r="P33" i="51"/>
  <c r="Q33" i="1"/>
  <c r="Q33" i="51" s="1"/>
  <c r="R33" i="51"/>
  <c r="S33" i="1"/>
  <c r="S33" i="51" s="1"/>
  <c r="T33" i="51"/>
  <c r="Y33" i="1"/>
  <c r="Z33" i="51"/>
  <c r="AA33" i="1"/>
  <c r="AA33" i="51" s="1"/>
  <c r="AB33" i="51"/>
  <c r="AC33" i="1"/>
  <c r="AC33" i="51" s="1"/>
  <c r="AD33" i="51"/>
  <c r="AE33" i="1"/>
  <c r="AE33" i="51" s="1"/>
  <c r="AF33" i="51"/>
  <c r="AG33" i="1"/>
  <c r="AG33" i="51" s="1"/>
  <c r="AH33" i="51"/>
  <c r="AM33" i="1"/>
  <c r="AM33" i="51" s="1"/>
  <c r="AN33" i="51"/>
  <c r="AO33" i="1"/>
  <c r="AO33" i="51" s="1"/>
  <c r="AQ33" i="1"/>
  <c r="AQ33" i="51" s="1"/>
  <c r="AS33" i="1"/>
  <c r="AS33" i="51" s="1"/>
  <c r="AU33" i="1"/>
  <c r="AU33" i="51" s="1"/>
  <c r="AW33" i="1"/>
  <c r="AW33" i="51" s="1"/>
  <c r="AX33" i="51"/>
  <c r="C34" i="1"/>
  <c r="C34" i="51" s="1"/>
  <c r="D34" i="51"/>
  <c r="E34" i="1"/>
  <c r="E34" i="51" s="1"/>
  <c r="F34" i="51"/>
  <c r="G34" i="1"/>
  <c r="G34" i="51" s="1"/>
  <c r="H34" i="51"/>
  <c r="I34" i="1"/>
  <c r="I34" i="51" s="1"/>
  <c r="J34" i="51"/>
  <c r="M34" i="1"/>
  <c r="M34" i="51" s="1"/>
  <c r="N34" i="51"/>
  <c r="O34" i="1"/>
  <c r="O34" i="51" s="1"/>
  <c r="P34" i="51"/>
  <c r="Q34" i="1"/>
  <c r="Q34" i="51" s="1"/>
  <c r="R34" i="51"/>
  <c r="S34" i="1"/>
  <c r="S34" i="51" s="1"/>
  <c r="T34" i="51"/>
  <c r="Y34" i="1"/>
  <c r="Z34" i="51"/>
  <c r="AA34" i="1"/>
  <c r="AA34" i="51" s="1"/>
  <c r="AB34" i="51"/>
  <c r="AC34" i="1"/>
  <c r="AC34" i="51" s="1"/>
  <c r="AD34" i="51"/>
  <c r="AE34" i="1"/>
  <c r="AE34" i="51" s="1"/>
  <c r="AF34" i="51"/>
  <c r="AG34" i="1"/>
  <c r="AG34" i="51" s="1"/>
  <c r="AH34" i="51"/>
  <c r="AM34" i="1"/>
  <c r="AM34" i="51" s="1"/>
  <c r="AN34" i="51"/>
  <c r="AO34" i="1"/>
  <c r="AO34" i="51" s="1"/>
  <c r="AQ34" i="1"/>
  <c r="AQ34" i="51" s="1"/>
  <c r="AS34" i="1"/>
  <c r="AS34" i="51" s="1"/>
  <c r="AU34" i="1"/>
  <c r="AU34" i="51" s="1"/>
  <c r="AW34" i="1"/>
  <c r="AW34" i="51" s="1"/>
  <c r="AX34" i="51"/>
  <c r="C35" i="1"/>
  <c r="C35" i="51" s="1"/>
  <c r="D35" i="51"/>
  <c r="E35" i="1"/>
  <c r="E35" i="51" s="1"/>
  <c r="F35" i="51"/>
  <c r="G35" i="1"/>
  <c r="G35" i="51" s="1"/>
  <c r="H35" i="51"/>
  <c r="I35" i="1"/>
  <c r="I35" i="51" s="1"/>
  <c r="J35" i="51"/>
  <c r="M35" i="1"/>
  <c r="M35" i="51" s="1"/>
  <c r="N35" i="51"/>
  <c r="O35" i="1"/>
  <c r="O35" i="51" s="1"/>
  <c r="P35" i="51"/>
  <c r="Q35" i="1"/>
  <c r="Q35" i="51" s="1"/>
  <c r="R35" i="51"/>
  <c r="S35" i="1"/>
  <c r="S35" i="51" s="1"/>
  <c r="T35" i="51"/>
  <c r="Y35" i="1"/>
  <c r="Z35" i="51"/>
  <c r="AA35" i="1"/>
  <c r="AA35" i="51" s="1"/>
  <c r="AB35" i="51"/>
  <c r="AC35" i="1"/>
  <c r="AC35" i="51" s="1"/>
  <c r="AD35" i="51"/>
  <c r="AE35" i="1"/>
  <c r="AE35" i="51" s="1"/>
  <c r="AF35" i="51"/>
  <c r="AG35" i="1"/>
  <c r="AG35" i="51" s="1"/>
  <c r="AH35" i="51"/>
  <c r="AM35" i="1"/>
  <c r="AM35" i="51" s="1"/>
  <c r="AN35" i="51"/>
  <c r="AO35" i="1"/>
  <c r="AO35" i="51" s="1"/>
  <c r="AQ35" i="1"/>
  <c r="AQ35" i="51" s="1"/>
  <c r="AS35" i="1"/>
  <c r="AS35" i="51" s="1"/>
  <c r="AU35" i="1"/>
  <c r="AU35" i="51" s="1"/>
  <c r="AW35" i="1"/>
  <c r="AW35" i="51" s="1"/>
  <c r="AX35" i="51"/>
  <c r="C36" i="1"/>
  <c r="C36" i="51" s="1"/>
  <c r="D36" i="51"/>
  <c r="E36" i="1"/>
  <c r="E36" i="51" s="1"/>
  <c r="F36" i="51"/>
  <c r="G36" i="1"/>
  <c r="G36" i="51" s="1"/>
  <c r="H36" i="51"/>
  <c r="I36" i="1"/>
  <c r="I36" i="51" s="1"/>
  <c r="J36" i="51"/>
  <c r="M36" i="1"/>
  <c r="M36" i="51" s="1"/>
  <c r="N36" i="51"/>
  <c r="O36" i="1"/>
  <c r="O36" i="51" s="1"/>
  <c r="P36" i="51"/>
  <c r="Q36" i="1"/>
  <c r="Q36" i="51" s="1"/>
  <c r="R36" i="51"/>
  <c r="S36" i="1"/>
  <c r="S36" i="51" s="1"/>
  <c r="T36" i="51"/>
  <c r="Y36" i="1"/>
  <c r="Z36" i="51"/>
  <c r="AA36" i="1"/>
  <c r="AA36" i="51" s="1"/>
  <c r="AB36" i="51"/>
  <c r="AC36" i="1"/>
  <c r="AC36" i="51" s="1"/>
  <c r="AD36" i="51"/>
  <c r="AE36" i="1"/>
  <c r="AE36" i="51" s="1"/>
  <c r="AF36" i="51"/>
  <c r="AG36" i="1"/>
  <c r="AG36" i="51" s="1"/>
  <c r="AH36" i="51"/>
  <c r="AM36" i="1"/>
  <c r="AM36" i="51" s="1"/>
  <c r="AN36" i="51"/>
  <c r="AO36" i="1"/>
  <c r="AO36" i="51" s="1"/>
  <c r="AQ36" i="1"/>
  <c r="AQ36" i="51" s="1"/>
  <c r="AS36" i="1"/>
  <c r="AS36" i="51" s="1"/>
  <c r="AU36" i="1"/>
  <c r="AU36" i="51" s="1"/>
  <c r="AW36" i="1"/>
  <c r="AW36" i="51" s="1"/>
  <c r="AX36" i="51"/>
  <c r="C37" i="1"/>
  <c r="C37" i="51" s="1"/>
  <c r="D37" i="51"/>
  <c r="E37" i="1"/>
  <c r="E37" i="51" s="1"/>
  <c r="F37" i="51"/>
  <c r="G37" i="1"/>
  <c r="G37" i="51" s="1"/>
  <c r="H37" i="51"/>
  <c r="I37" i="1"/>
  <c r="I37" i="51" s="1"/>
  <c r="J37" i="51"/>
  <c r="M37" i="1"/>
  <c r="M37" i="51" s="1"/>
  <c r="N37" i="51"/>
  <c r="O37" i="1"/>
  <c r="O37" i="51" s="1"/>
  <c r="P37" i="51"/>
  <c r="Q37" i="1"/>
  <c r="Q37" i="51" s="1"/>
  <c r="R37" i="51"/>
  <c r="S37" i="1"/>
  <c r="S37" i="51" s="1"/>
  <c r="T37" i="51"/>
  <c r="Y37" i="1"/>
  <c r="Z37" i="51"/>
  <c r="AA37" i="1"/>
  <c r="AA37" i="51" s="1"/>
  <c r="AB37" i="51"/>
  <c r="AC37" i="1"/>
  <c r="AC37" i="51" s="1"/>
  <c r="AD37" i="51"/>
  <c r="AE37" i="1"/>
  <c r="AE37" i="51" s="1"/>
  <c r="AF37" i="51"/>
  <c r="AG37" i="1"/>
  <c r="AG37" i="51" s="1"/>
  <c r="AH37" i="51"/>
  <c r="AM37" i="1"/>
  <c r="AM37" i="51" s="1"/>
  <c r="AN37" i="51"/>
  <c r="AO37" i="1"/>
  <c r="AO37" i="51" s="1"/>
  <c r="AQ37" i="1"/>
  <c r="AQ37" i="51" s="1"/>
  <c r="AS37" i="1"/>
  <c r="AS37" i="51" s="1"/>
  <c r="AU37" i="1"/>
  <c r="AU37" i="51" s="1"/>
  <c r="AW37" i="1"/>
  <c r="AW37" i="51" s="1"/>
  <c r="AX37" i="51"/>
  <c r="C38" i="1"/>
  <c r="C38" i="51" s="1"/>
  <c r="D38" i="51"/>
  <c r="E38" i="1"/>
  <c r="E38" i="51" s="1"/>
  <c r="F38" i="51"/>
  <c r="G38" i="1"/>
  <c r="G38" i="51" s="1"/>
  <c r="H38" i="51"/>
  <c r="I38" i="1"/>
  <c r="I38" i="51" s="1"/>
  <c r="J38" i="51"/>
  <c r="M38" i="1"/>
  <c r="M38" i="51" s="1"/>
  <c r="N38" i="51"/>
  <c r="O38" i="1"/>
  <c r="O38" i="51" s="1"/>
  <c r="P38" i="51"/>
  <c r="Q38" i="1"/>
  <c r="Q38" i="51" s="1"/>
  <c r="R38" i="51"/>
  <c r="S38" i="1"/>
  <c r="S38" i="51" s="1"/>
  <c r="T38" i="51"/>
  <c r="Y38" i="1"/>
  <c r="Z38" i="51"/>
  <c r="AA38" i="1"/>
  <c r="AA38" i="51" s="1"/>
  <c r="AB38" i="51"/>
  <c r="AC38" i="1"/>
  <c r="AC38" i="51" s="1"/>
  <c r="AD38" i="51"/>
  <c r="AE38" i="1"/>
  <c r="AE38" i="51" s="1"/>
  <c r="AF38" i="51"/>
  <c r="AG38" i="1"/>
  <c r="AG38" i="51" s="1"/>
  <c r="AH38" i="51"/>
  <c r="AM38" i="1"/>
  <c r="AM38" i="51" s="1"/>
  <c r="AN38" i="51"/>
  <c r="AO38" i="1"/>
  <c r="AO38" i="51" s="1"/>
  <c r="AQ38" i="1"/>
  <c r="AQ38" i="51" s="1"/>
  <c r="AS38" i="1"/>
  <c r="AS38" i="51" s="1"/>
  <c r="AU38" i="1"/>
  <c r="AU38" i="51" s="1"/>
  <c r="AW38" i="1"/>
  <c r="AW38" i="51" s="1"/>
  <c r="AX38" i="51"/>
  <c r="C39" i="1"/>
  <c r="C39" i="51" s="1"/>
  <c r="D39" i="51"/>
  <c r="E39" i="1"/>
  <c r="E39" i="51" s="1"/>
  <c r="F39" i="51"/>
  <c r="G39" i="1"/>
  <c r="G39" i="51" s="1"/>
  <c r="H39" i="51"/>
  <c r="I39" i="1"/>
  <c r="I39" i="51" s="1"/>
  <c r="J39" i="51"/>
  <c r="M39" i="1"/>
  <c r="M39" i="51" s="1"/>
  <c r="N39" i="51"/>
  <c r="O39" i="1"/>
  <c r="O39" i="51" s="1"/>
  <c r="P39" i="51"/>
  <c r="Q39" i="1"/>
  <c r="Q39" i="51" s="1"/>
  <c r="R39" i="51"/>
  <c r="S39" i="1"/>
  <c r="S39" i="51" s="1"/>
  <c r="T39" i="51"/>
  <c r="Y39" i="1"/>
  <c r="Z39" i="51"/>
  <c r="AA39" i="1"/>
  <c r="AA39" i="51" s="1"/>
  <c r="AB39" i="51"/>
  <c r="AC39" i="1"/>
  <c r="AC39" i="51" s="1"/>
  <c r="AD39" i="51"/>
  <c r="AE39" i="1"/>
  <c r="AE39" i="51" s="1"/>
  <c r="AF39" i="51"/>
  <c r="AG39" i="1"/>
  <c r="AG39" i="51" s="1"/>
  <c r="AH39" i="51"/>
  <c r="AM39" i="1"/>
  <c r="AM39" i="51" s="1"/>
  <c r="AN39" i="51"/>
  <c r="AO39" i="1"/>
  <c r="AO39" i="51" s="1"/>
  <c r="AQ39" i="1"/>
  <c r="AQ39" i="51" s="1"/>
  <c r="AR39" i="51"/>
  <c r="AS39" i="1"/>
  <c r="AS39" i="51" s="1"/>
  <c r="AU39" i="1"/>
  <c r="AU39" i="51" s="1"/>
  <c r="AW39" i="1"/>
  <c r="AW39" i="51" s="1"/>
  <c r="AX39" i="51"/>
  <c r="C40" i="1"/>
  <c r="C40" i="51" s="1"/>
  <c r="D40" i="51"/>
  <c r="E40" i="1"/>
  <c r="E40" i="51" s="1"/>
  <c r="F40" i="51"/>
  <c r="G40" i="1"/>
  <c r="G40" i="51" s="1"/>
  <c r="H40" i="51"/>
  <c r="I40" i="1"/>
  <c r="I40" i="51" s="1"/>
  <c r="J40" i="51"/>
  <c r="M40" i="1"/>
  <c r="M40" i="51" s="1"/>
  <c r="N40" i="51"/>
  <c r="O40" i="1"/>
  <c r="O40" i="51" s="1"/>
  <c r="P40" i="51"/>
  <c r="Q40" i="1"/>
  <c r="Q40" i="51" s="1"/>
  <c r="R40" i="51"/>
  <c r="S40" i="1"/>
  <c r="S40" i="51" s="1"/>
  <c r="T40" i="51"/>
  <c r="Y40" i="1"/>
  <c r="Z40" i="51"/>
  <c r="AA40" i="1"/>
  <c r="AA40" i="51" s="1"/>
  <c r="AB40" i="51"/>
  <c r="AC40" i="1"/>
  <c r="AC40" i="51" s="1"/>
  <c r="AD40" i="51"/>
  <c r="AE40" i="1"/>
  <c r="AE40" i="51" s="1"/>
  <c r="AF40" i="51"/>
  <c r="AG40" i="1"/>
  <c r="AG40" i="51" s="1"/>
  <c r="AH40" i="51"/>
  <c r="AM40" i="1"/>
  <c r="AM40" i="51" s="1"/>
  <c r="AN40" i="51"/>
  <c r="AO40" i="1"/>
  <c r="AO40" i="51" s="1"/>
  <c r="AQ40" i="1"/>
  <c r="AQ40" i="51" s="1"/>
  <c r="AS40" i="1"/>
  <c r="AS40" i="51" s="1"/>
  <c r="AU40" i="1"/>
  <c r="AU40" i="51" s="1"/>
  <c r="AW40" i="1"/>
  <c r="AW40" i="51" s="1"/>
  <c r="AX40" i="51"/>
  <c r="C41" i="1"/>
  <c r="C41" i="51" s="1"/>
  <c r="D41" i="51"/>
  <c r="E41" i="1"/>
  <c r="E41" i="51" s="1"/>
  <c r="F41" i="51"/>
  <c r="G41" i="1"/>
  <c r="G41" i="51" s="1"/>
  <c r="H41" i="51"/>
  <c r="I41" i="1"/>
  <c r="I41" i="51" s="1"/>
  <c r="J41" i="51"/>
  <c r="M41" i="1"/>
  <c r="M41" i="51" s="1"/>
  <c r="N41" i="51"/>
  <c r="O41" i="1"/>
  <c r="O41" i="51" s="1"/>
  <c r="P41" i="51"/>
  <c r="Q41" i="1"/>
  <c r="Q41" i="51" s="1"/>
  <c r="R41" i="51"/>
  <c r="S41" i="1"/>
  <c r="S41" i="51" s="1"/>
  <c r="T41" i="51"/>
  <c r="Y41" i="1"/>
  <c r="Z41" i="51"/>
  <c r="AA41" i="1"/>
  <c r="AA41" i="51" s="1"/>
  <c r="AB41" i="51"/>
  <c r="AC41" i="1"/>
  <c r="AC41" i="51" s="1"/>
  <c r="AD41" i="51"/>
  <c r="AE41" i="1"/>
  <c r="AE41" i="51" s="1"/>
  <c r="AF41" i="51"/>
  <c r="AG41" i="1"/>
  <c r="AG41" i="51" s="1"/>
  <c r="AH41" i="51"/>
  <c r="AM41" i="1"/>
  <c r="AM41" i="51" s="1"/>
  <c r="AN41" i="51"/>
  <c r="AO41" i="1"/>
  <c r="AO41" i="51" s="1"/>
  <c r="AQ41" i="1"/>
  <c r="AQ41" i="51" s="1"/>
  <c r="AS41" i="1"/>
  <c r="AS41" i="51" s="1"/>
  <c r="AU41" i="1"/>
  <c r="AU41" i="51" s="1"/>
  <c r="AW41" i="1"/>
  <c r="AW41" i="51" s="1"/>
  <c r="AX41" i="51"/>
  <c r="C42" i="1"/>
  <c r="C42" i="51" s="1"/>
  <c r="D42" i="51"/>
  <c r="E42" i="1"/>
  <c r="E42" i="51" s="1"/>
  <c r="F42" i="51"/>
  <c r="G42" i="1"/>
  <c r="G42" i="51" s="1"/>
  <c r="H42" i="51"/>
  <c r="I42" i="1"/>
  <c r="I42" i="51" s="1"/>
  <c r="J42" i="51"/>
  <c r="M42" i="1"/>
  <c r="M42" i="51" s="1"/>
  <c r="N42" i="51"/>
  <c r="O42" i="1"/>
  <c r="O42" i="51" s="1"/>
  <c r="P42" i="51"/>
  <c r="Q42" i="1"/>
  <c r="Q42" i="51" s="1"/>
  <c r="R42" i="51"/>
  <c r="S42" i="1"/>
  <c r="S42" i="51" s="1"/>
  <c r="T42" i="51"/>
  <c r="Y42" i="1"/>
  <c r="Z42" i="51"/>
  <c r="AA42" i="1"/>
  <c r="AA42" i="51" s="1"/>
  <c r="AB42" i="51"/>
  <c r="AC42" i="1"/>
  <c r="AC42" i="51" s="1"/>
  <c r="AD42" i="51"/>
  <c r="AE42" i="1"/>
  <c r="AE42" i="51" s="1"/>
  <c r="AF42" i="51"/>
  <c r="AG42" i="1"/>
  <c r="AG42" i="51" s="1"/>
  <c r="AH42" i="51"/>
  <c r="AM42" i="1"/>
  <c r="AM42" i="51" s="1"/>
  <c r="AN42" i="51"/>
  <c r="AO42" i="1"/>
  <c r="AO42" i="51" s="1"/>
  <c r="AQ42" i="1"/>
  <c r="AQ42" i="51" s="1"/>
  <c r="AS42" i="1"/>
  <c r="AS42" i="51" s="1"/>
  <c r="AU42" i="1"/>
  <c r="AU42" i="51" s="1"/>
  <c r="AW42" i="1"/>
  <c r="AW42" i="51" s="1"/>
  <c r="AX42" i="51"/>
  <c r="AX22" i="51"/>
  <c r="AW22" i="1"/>
  <c r="AU22" i="1"/>
  <c r="AS22" i="1"/>
  <c r="AQ22" i="1"/>
  <c r="AO22" i="1"/>
  <c r="AN22" i="51"/>
  <c r="AM22" i="1"/>
  <c r="AH22" i="51"/>
  <c r="AG22" i="1"/>
  <c r="AF22" i="51"/>
  <c r="AE22" i="1"/>
  <c r="AD22" i="51"/>
  <c r="AC22" i="1"/>
  <c r="AB22" i="51"/>
  <c r="AA22" i="1"/>
  <c r="Z22" i="51"/>
  <c r="Y22" i="1"/>
  <c r="T22" i="51"/>
  <c r="S22" i="1"/>
  <c r="R22" i="51"/>
  <c r="Q22" i="1"/>
  <c r="P22" i="51"/>
  <c r="O22" i="1"/>
  <c r="N22" i="51"/>
  <c r="M22" i="1"/>
  <c r="J22" i="51"/>
  <c r="I22" i="1"/>
  <c r="H22" i="51"/>
  <c r="G22" i="1"/>
  <c r="F22" i="51"/>
  <c r="E22" i="1"/>
  <c r="D22" i="51"/>
  <c r="C22" i="1"/>
  <c r="C22" i="51" s="1"/>
  <c r="V10" i="2"/>
  <c r="AZ10" i="2"/>
  <c r="U11" i="2"/>
  <c r="K12" i="2"/>
  <c r="V12" i="2"/>
  <c r="V13" i="2"/>
  <c r="AY13" i="2"/>
  <c r="L14" i="2"/>
  <c r="AZ14" i="2"/>
  <c r="K15" i="2"/>
  <c r="U15" i="2"/>
  <c r="K16" i="2"/>
  <c r="L16" i="2"/>
  <c r="V16" i="2"/>
  <c r="U16" i="2"/>
  <c r="L17" i="2"/>
  <c r="K17" i="2"/>
  <c r="AY17" i="2"/>
  <c r="U18" i="2"/>
  <c r="K19" i="2"/>
  <c r="U19" i="2"/>
  <c r="V19" i="2"/>
  <c r="AY19" i="2"/>
  <c r="L20" i="2"/>
  <c r="U20" i="2"/>
  <c r="U10" i="3"/>
  <c r="AY10" i="3"/>
  <c r="K11" i="3"/>
  <c r="L12" i="3"/>
  <c r="U12" i="3"/>
  <c r="K13" i="3"/>
  <c r="V14" i="3"/>
  <c r="AY14" i="3"/>
  <c r="L15" i="3"/>
  <c r="AZ15" i="3"/>
  <c r="U16" i="3"/>
  <c r="K17" i="3"/>
  <c r="V17" i="3"/>
  <c r="L18" i="3"/>
  <c r="AY18" i="3"/>
  <c r="K20" i="3"/>
  <c r="U20" i="3"/>
  <c r="V20" i="3"/>
  <c r="K10" i="4"/>
  <c r="L10" i="4"/>
  <c r="V10" i="4"/>
  <c r="AY11" i="4"/>
  <c r="V12" i="4"/>
  <c r="AZ12" i="4"/>
  <c r="U17" i="4"/>
  <c r="K18" i="4"/>
  <c r="V18" i="4"/>
  <c r="V19" i="4"/>
  <c r="AY19" i="4"/>
  <c r="AZ20" i="4"/>
  <c r="U10" i="5"/>
  <c r="K11" i="5"/>
  <c r="L12" i="5"/>
  <c r="AY12" i="5"/>
  <c r="K14" i="5"/>
  <c r="U14" i="5"/>
  <c r="V14" i="5"/>
  <c r="K15" i="5"/>
  <c r="L15" i="5"/>
  <c r="U15" i="5"/>
  <c r="AY15" i="5"/>
  <c r="K16" i="5"/>
  <c r="AZ16" i="5"/>
  <c r="U17" i="5"/>
  <c r="AZ17" i="5"/>
  <c r="K18" i="5"/>
  <c r="U18" i="5"/>
  <c r="V18" i="5"/>
  <c r="L19" i="5"/>
  <c r="U19" i="5"/>
  <c r="V10" i="6"/>
  <c r="U11" i="6"/>
  <c r="K12" i="6"/>
  <c r="V12" i="6"/>
  <c r="V13" i="6"/>
  <c r="AY13" i="6"/>
  <c r="L14" i="6"/>
  <c r="AZ14" i="6"/>
  <c r="U15" i="6"/>
  <c r="V16" i="6"/>
  <c r="AY16" i="6"/>
  <c r="L17" i="6"/>
  <c r="K18" i="6"/>
  <c r="U18" i="6"/>
  <c r="AZ18" i="6"/>
  <c r="V19" i="6"/>
  <c r="K20" i="6"/>
  <c r="AY20" i="6"/>
  <c r="L12" i="7"/>
  <c r="K13" i="7"/>
  <c r="V14" i="7"/>
  <c r="U14" i="7"/>
  <c r="L15" i="7"/>
  <c r="U16" i="7"/>
  <c r="AZ16" i="7"/>
  <c r="K17" i="7"/>
  <c r="L18" i="7"/>
  <c r="V18" i="7"/>
  <c r="AY18" i="7"/>
  <c r="K19" i="7"/>
  <c r="U19" i="7"/>
  <c r="U20" i="7"/>
  <c r="V20" i="7"/>
  <c r="AY20" i="7"/>
  <c r="L11" i="8"/>
  <c r="U11" i="8"/>
  <c r="U12" i="8"/>
  <c r="U13" i="8"/>
  <c r="AZ13" i="8"/>
  <c r="AY13" i="8"/>
  <c r="K14" i="8"/>
  <c r="U14" i="8"/>
  <c r="L15" i="8"/>
  <c r="U15" i="8"/>
  <c r="L16" i="8"/>
  <c r="AZ16" i="8"/>
  <c r="V17" i="8"/>
  <c r="U17" i="8"/>
  <c r="AZ17" i="8"/>
  <c r="AY17" i="8"/>
  <c r="K18" i="8"/>
  <c r="L18" i="8"/>
  <c r="U18" i="8"/>
  <c r="L19" i="8"/>
  <c r="U19" i="8"/>
  <c r="V19" i="8"/>
  <c r="L20" i="8"/>
  <c r="V20" i="8"/>
  <c r="U10" i="9"/>
  <c r="AZ10" i="9"/>
  <c r="V11" i="9"/>
  <c r="U11" i="9"/>
  <c r="AZ11" i="9"/>
  <c r="U12" i="9"/>
  <c r="U13" i="9"/>
  <c r="V13" i="9"/>
  <c r="AY14" i="9"/>
  <c r="AZ14" i="9"/>
  <c r="U16" i="9"/>
  <c r="V16" i="9"/>
  <c r="K17" i="9"/>
  <c r="V18" i="9"/>
  <c r="AY18" i="9"/>
  <c r="U20" i="9"/>
  <c r="AZ20" i="9"/>
  <c r="AY20" i="9"/>
  <c r="K10" i="10"/>
  <c r="AY10" i="10"/>
  <c r="K11" i="10"/>
  <c r="L11" i="10"/>
  <c r="L12" i="10"/>
  <c r="K12" i="10"/>
  <c r="U12" i="10"/>
  <c r="AY13" i="10"/>
  <c r="K14" i="10"/>
  <c r="L14" i="10"/>
  <c r="V14" i="10"/>
  <c r="V15" i="10"/>
  <c r="AZ15" i="10"/>
  <c r="K16" i="10"/>
  <c r="U17" i="10"/>
  <c r="K18" i="10"/>
  <c r="V19" i="10"/>
  <c r="AY19" i="10"/>
  <c r="U10" i="11"/>
  <c r="AZ10" i="11"/>
  <c r="K11" i="11"/>
  <c r="L12" i="11"/>
  <c r="L13" i="11"/>
  <c r="U13" i="11"/>
  <c r="U14" i="11"/>
  <c r="U15" i="11"/>
  <c r="L16" i="11"/>
  <c r="U16" i="11"/>
  <c r="AY16" i="11"/>
  <c r="L17" i="11"/>
  <c r="AZ17" i="11"/>
  <c r="U18" i="11"/>
  <c r="AZ18" i="11"/>
  <c r="AY18" i="11"/>
  <c r="K19" i="11"/>
  <c r="U20" i="11"/>
  <c r="K10" i="12"/>
  <c r="U10" i="12"/>
  <c r="L11" i="12"/>
  <c r="K11" i="12"/>
  <c r="U12" i="12"/>
  <c r="K13" i="12"/>
  <c r="U14" i="12"/>
  <c r="AY14" i="12"/>
  <c r="K15" i="12"/>
  <c r="L16" i="12"/>
  <c r="K17" i="12"/>
  <c r="V17" i="12"/>
  <c r="AY18" i="12"/>
  <c r="U20" i="12"/>
  <c r="K10" i="13"/>
  <c r="L11" i="13"/>
  <c r="AY11" i="13"/>
  <c r="V12" i="13"/>
  <c r="AZ12" i="13"/>
  <c r="L13" i="13"/>
  <c r="U13" i="13"/>
  <c r="K14" i="13"/>
  <c r="AZ14" i="13"/>
  <c r="AY15" i="13"/>
  <c r="U17" i="13"/>
  <c r="K18" i="13"/>
  <c r="AZ18" i="13"/>
  <c r="L19" i="13"/>
  <c r="AY19" i="13"/>
  <c r="AZ20" i="13"/>
  <c r="L10" i="14"/>
  <c r="K10" i="14"/>
  <c r="U10" i="14"/>
  <c r="K11" i="14"/>
  <c r="AZ11" i="14"/>
  <c r="K12" i="14"/>
  <c r="V13" i="14"/>
  <c r="U13" i="14"/>
  <c r="K14" i="14"/>
  <c r="U14" i="14"/>
  <c r="V14" i="14"/>
  <c r="AY14" i="14"/>
  <c r="U17" i="14"/>
  <c r="L18" i="14"/>
  <c r="U18" i="14"/>
  <c r="V18" i="14"/>
  <c r="AY18" i="14"/>
  <c r="U19" i="14"/>
  <c r="V19" i="14"/>
  <c r="AZ19" i="14"/>
  <c r="L20" i="14"/>
  <c r="K20" i="14"/>
  <c r="AZ10" i="15"/>
  <c r="AY10" i="15"/>
  <c r="K11" i="15"/>
  <c r="L12" i="15"/>
  <c r="AY12" i="15"/>
  <c r="AZ13" i="15"/>
  <c r="K14" i="15"/>
  <c r="U14" i="15"/>
  <c r="K15" i="15"/>
  <c r="L15" i="15"/>
  <c r="V15" i="15"/>
  <c r="K16" i="15"/>
  <c r="V16" i="15"/>
  <c r="U17" i="15"/>
  <c r="K18" i="15"/>
  <c r="U18" i="15"/>
  <c r="V18" i="15"/>
  <c r="L19" i="15"/>
  <c r="AZ19" i="15"/>
  <c r="K20" i="15"/>
  <c r="L10" i="16"/>
  <c r="L11" i="16"/>
  <c r="U11" i="16"/>
  <c r="V14" i="16"/>
  <c r="L15" i="16"/>
  <c r="K16" i="16"/>
  <c r="L17" i="16"/>
  <c r="AY17" i="16"/>
  <c r="U19" i="16"/>
  <c r="K20" i="16"/>
  <c r="AY20" i="16"/>
  <c r="L10" i="17"/>
  <c r="K11" i="17"/>
  <c r="U11" i="17"/>
  <c r="K13" i="17"/>
  <c r="AY14" i="17"/>
  <c r="AZ15" i="17"/>
  <c r="K17" i="17"/>
  <c r="V17" i="17"/>
  <c r="AZ17" i="17"/>
  <c r="AY18" i="17"/>
  <c r="V19" i="17"/>
  <c r="L20" i="17"/>
  <c r="AY20" i="17"/>
  <c r="V10" i="18"/>
  <c r="L11" i="18"/>
  <c r="U11" i="18"/>
  <c r="AY11" i="18"/>
  <c r="AZ11" i="18"/>
  <c r="K12" i="18"/>
  <c r="V12" i="18"/>
  <c r="V13" i="18"/>
  <c r="AZ13" i="18"/>
  <c r="K14" i="18"/>
  <c r="L14" i="18"/>
  <c r="V14" i="18"/>
  <c r="V15" i="18"/>
  <c r="AY15" i="18"/>
  <c r="AZ16" i="18"/>
  <c r="U17" i="18"/>
  <c r="K18" i="18"/>
  <c r="AY19" i="18"/>
  <c r="L20" i="18"/>
  <c r="U10" i="19"/>
  <c r="AZ10" i="19"/>
  <c r="K11" i="19"/>
  <c r="V12" i="19"/>
  <c r="AY12" i="19"/>
  <c r="L13" i="19"/>
  <c r="K14" i="19"/>
  <c r="U14" i="19"/>
  <c r="AZ14" i="19"/>
  <c r="K15" i="19"/>
  <c r="K16" i="19"/>
  <c r="L16" i="19"/>
  <c r="U17" i="19"/>
  <c r="L18" i="19"/>
  <c r="AZ18" i="19"/>
  <c r="AY18" i="19"/>
  <c r="K19" i="19"/>
  <c r="L20" i="19"/>
  <c r="U20" i="19"/>
  <c r="AY20" i="19"/>
  <c r="L10" i="20"/>
  <c r="K10" i="20"/>
  <c r="U10" i="20"/>
  <c r="AY11" i="20"/>
  <c r="L14" i="20"/>
  <c r="K15" i="20"/>
  <c r="U15" i="20"/>
  <c r="AZ15" i="20"/>
  <c r="L17" i="20"/>
  <c r="U17" i="20"/>
  <c r="U18" i="20"/>
  <c r="AY19" i="20"/>
  <c r="K20" i="20"/>
  <c r="L20" i="20"/>
  <c r="U20" i="20"/>
  <c r="L10" i="21"/>
  <c r="U10" i="21"/>
  <c r="K11" i="21"/>
  <c r="L11" i="21"/>
  <c r="V11" i="21"/>
  <c r="L12" i="21"/>
  <c r="V12" i="21"/>
  <c r="U13" i="21"/>
  <c r="V14" i="21"/>
  <c r="AZ14" i="21"/>
  <c r="AZ15" i="21"/>
  <c r="V16" i="21"/>
  <c r="L17" i="21"/>
  <c r="V17" i="21"/>
  <c r="AY17" i="21"/>
  <c r="AY18" i="21"/>
  <c r="AZ18" i="21"/>
  <c r="U19" i="21"/>
  <c r="U20" i="21"/>
  <c r="V20" i="21"/>
  <c r="AZ11" i="22"/>
  <c r="L12" i="22"/>
  <c r="K14" i="22"/>
  <c r="L15" i="22"/>
  <c r="AY15" i="22"/>
  <c r="K17" i="22"/>
  <c r="L17" i="22"/>
  <c r="V17" i="22"/>
  <c r="K19" i="22"/>
  <c r="AY19" i="22"/>
  <c r="K20" i="22"/>
  <c r="U20" i="22"/>
  <c r="K10" i="23"/>
  <c r="U10" i="23"/>
  <c r="V10" i="23"/>
  <c r="AY10" i="23"/>
  <c r="K11" i="23"/>
  <c r="L11" i="23"/>
  <c r="V11" i="23"/>
  <c r="AY11" i="23"/>
  <c r="L12" i="23"/>
  <c r="AY12" i="23"/>
  <c r="AZ13" i="23"/>
  <c r="K14" i="23"/>
  <c r="U14" i="23"/>
  <c r="K15" i="23"/>
  <c r="L15" i="23"/>
  <c r="V15" i="23"/>
  <c r="L16" i="23"/>
  <c r="U16" i="23"/>
  <c r="AY16" i="23"/>
  <c r="AZ16" i="23"/>
  <c r="K17" i="23"/>
  <c r="U17" i="23"/>
  <c r="L18" i="23"/>
  <c r="V18" i="23"/>
  <c r="U19" i="23"/>
  <c r="U11" i="24"/>
  <c r="K12" i="24"/>
  <c r="L12" i="24"/>
  <c r="AZ13" i="24"/>
  <c r="AY13" i="24"/>
  <c r="AZ14" i="24"/>
  <c r="U15" i="24"/>
  <c r="AZ15" i="24"/>
  <c r="K16" i="24"/>
  <c r="V16" i="24"/>
  <c r="U19" i="24"/>
  <c r="K20" i="24"/>
  <c r="L10" i="25"/>
  <c r="AY10" i="25"/>
  <c r="AZ10" i="25"/>
  <c r="K12" i="25"/>
  <c r="U12" i="25"/>
  <c r="AY12" i="25"/>
  <c r="K13" i="25"/>
  <c r="L13" i="25"/>
  <c r="V13" i="25"/>
  <c r="AZ13" i="25"/>
  <c r="L15" i="25"/>
  <c r="U16" i="25"/>
  <c r="K17" i="25"/>
  <c r="AY18" i="25"/>
  <c r="AZ19" i="25"/>
  <c r="K20" i="25"/>
  <c r="V20" i="25"/>
  <c r="U20" i="25"/>
  <c r="V10" i="28"/>
  <c r="L12" i="28"/>
  <c r="AY15" i="28"/>
  <c r="AZ16" i="28"/>
  <c r="U17" i="28"/>
  <c r="V17" i="28"/>
  <c r="K18" i="28"/>
  <c r="AZ18" i="28"/>
  <c r="AY18" i="28"/>
  <c r="L19" i="28"/>
  <c r="V19" i="28"/>
  <c r="AY19" i="28"/>
  <c r="V20" i="28"/>
  <c r="C10" i="1"/>
  <c r="C10" i="51" s="1"/>
  <c r="D10" i="51"/>
  <c r="E10" i="1"/>
  <c r="E10" i="51" s="1"/>
  <c r="F10" i="51"/>
  <c r="G10" i="1"/>
  <c r="G10" i="51" s="1"/>
  <c r="H10" i="51"/>
  <c r="I10" i="1"/>
  <c r="I10" i="51" s="1"/>
  <c r="J10" i="51"/>
  <c r="M10" i="1"/>
  <c r="M10" i="51" s="1"/>
  <c r="N10" i="51"/>
  <c r="O10" i="1"/>
  <c r="O10" i="51" s="1"/>
  <c r="P10" i="51"/>
  <c r="Q10" i="1"/>
  <c r="Q10" i="51" s="1"/>
  <c r="R10" i="51"/>
  <c r="S10" i="1"/>
  <c r="S10" i="51" s="1"/>
  <c r="T10" i="51"/>
  <c r="Y10" i="1"/>
  <c r="Z10" i="51"/>
  <c r="AA10" i="1"/>
  <c r="AA10" i="51" s="1"/>
  <c r="AB10" i="51"/>
  <c r="AC10" i="1"/>
  <c r="AC10" i="51" s="1"/>
  <c r="AD10" i="51"/>
  <c r="AE10" i="1"/>
  <c r="AE10" i="51" s="1"/>
  <c r="AF10" i="51"/>
  <c r="AG10" i="1"/>
  <c r="AG10" i="51" s="1"/>
  <c r="AH10" i="51"/>
  <c r="AM10" i="1"/>
  <c r="AM10" i="51" s="1"/>
  <c r="AN10" i="51"/>
  <c r="AO10" i="1"/>
  <c r="AO10" i="51" s="1"/>
  <c r="AQ10" i="1"/>
  <c r="AQ10" i="51" s="1"/>
  <c r="AS10" i="1"/>
  <c r="AS10" i="51" s="1"/>
  <c r="AU10" i="1"/>
  <c r="AU10" i="51" s="1"/>
  <c r="AW10" i="1"/>
  <c r="AW10" i="51" s="1"/>
  <c r="AX10" i="51"/>
  <c r="C11" i="1"/>
  <c r="C11" i="51" s="1"/>
  <c r="D11" i="51"/>
  <c r="E11" i="1"/>
  <c r="E11" i="51" s="1"/>
  <c r="F11" i="51"/>
  <c r="G11" i="1"/>
  <c r="G11" i="51" s="1"/>
  <c r="H11" i="51"/>
  <c r="I11" i="1"/>
  <c r="I11" i="51" s="1"/>
  <c r="J11" i="51"/>
  <c r="M11" i="1"/>
  <c r="M11" i="51" s="1"/>
  <c r="N11" i="51"/>
  <c r="O11" i="1"/>
  <c r="O11" i="51" s="1"/>
  <c r="P11" i="51"/>
  <c r="Q11" i="1"/>
  <c r="Q11" i="51" s="1"/>
  <c r="R11" i="51"/>
  <c r="S11" i="1"/>
  <c r="S11" i="51" s="1"/>
  <c r="T11" i="51"/>
  <c r="Y11" i="1"/>
  <c r="Z11" i="51"/>
  <c r="AA11" i="1"/>
  <c r="AA11" i="51" s="1"/>
  <c r="AB11" i="51"/>
  <c r="AC11" i="1"/>
  <c r="AC11" i="51" s="1"/>
  <c r="AD11" i="51"/>
  <c r="AE11" i="1"/>
  <c r="AE11" i="51" s="1"/>
  <c r="AF11" i="51"/>
  <c r="AG11" i="1"/>
  <c r="AG11" i="51" s="1"/>
  <c r="AH11" i="51"/>
  <c r="AM11" i="1"/>
  <c r="AM11" i="51" s="1"/>
  <c r="AN11" i="51"/>
  <c r="AO11" i="1"/>
  <c r="AO11" i="51" s="1"/>
  <c r="AQ11" i="1"/>
  <c r="AQ11" i="51" s="1"/>
  <c r="AS11" i="1"/>
  <c r="AS11" i="51" s="1"/>
  <c r="AU11" i="1"/>
  <c r="AU11" i="51" s="1"/>
  <c r="AW11" i="1"/>
  <c r="AW11" i="51" s="1"/>
  <c r="AX11" i="51"/>
  <c r="C12" i="1"/>
  <c r="C12" i="51" s="1"/>
  <c r="D12" i="51"/>
  <c r="E12" i="1"/>
  <c r="E12" i="51" s="1"/>
  <c r="F12" i="51"/>
  <c r="G12" i="1"/>
  <c r="G12" i="51" s="1"/>
  <c r="H12" i="51"/>
  <c r="I12" i="1"/>
  <c r="I12" i="51" s="1"/>
  <c r="J12" i="51"/>
  <c r="M12" i="1"/>
  <c r="M12" i="51" s="1"/>
  <c r="N12" i="51"/>
  <c r="O12" i="1"/>
  <c r="O12" i="51" s="1"/>
  <c r="P12" i="51"/>
  <c r="Q12" i="1"/>
  <c r="Q12" i="51" s="1"/>
  <c r="R12" i="51"/>
  <c r="S12" i="1"/>
  <c r="S12" i="51" s="1"/>
  <c r="T12" i="51"/>
  <c r="Y12" i="1"/>
  <c r="Z12" i="51"/>
  <c r="AA12" i="1"/>
  <c r="AA12" i="51" s="1"/>
  <c r="AB12" i="51"/>
  <c r="AC12" i="1"/>
  <c r="AC12" i="51" s="1"/>
  <c r="AD12" i="51"/>
  <c r="AE12" i="1"/>
  <c r="AE12" i="51" s="1"/>
  <c r="AF12" i="51"/>
  <c r="AG12" i="1"/>
  <c r="AG12" i="51" s="1"/>
  <c r="AH12" i="51"/>
  <c r="AM12" i="1"/>
  <c r="AM12" i="51" s="1"/>
  <c r="AN12" i="51"/>
  <c r="AO12" i="1"/>
  <c r="AO12" i="51" s="1"/>
  <c r="AQ12" i="1"/>
  <c r="AQ12" i="51" s="1"/>
  <c r="AS12" i="1"/>
  <c r="AS12" i="51" s="1"/>
  <c r="AU12" i="1"/>
  <c r="AU12" i="51" s="1"/>
  <c r="AW12" i="1"/>
  <c r="AW12" i="51" s="1"/>
  <c r="AX12" i="51"/>
  <c r="C13" i="1"/>
  <c r="C13" i="51" s="1"/>
  <c r="D13" i="51"/>
  <c r="E13" i="1"/>
  <c r="E13" i="51" s="1"/>
  <c r="F13" i="51"/>
  <c r="G13" i="1"/>
  <c r="G13" i="51" s="1"/>
  <c r="H13" i="51"/>
  <c r="I13" i="1"/>
  <c r="I13" i="51" s="1"/>
  <c r="J13" i="51"/>
  <c r="M13" i="1"/>
  <c r="M13" i="51" s="1"/>
  <c r="N13" i="51"/>
  <c r="O13" i="1"/>
  <c r="O13" i="51" s="1"/>
  <c r="P13" i="51"/>
  <c r="Q13" i="1"/>
  <c r="Q13" i="51" s="1"/>
  <c r="R13" i="51"/>
  <c r="S13" i="1"/>
  <c r="S13" i="51" s="1"/>
  <c r="T13" i="51"/>
  <c r="Y13" i="1"/>
  <c r="Z13" i="51"/>
  <c r="AA13" i="1"/>
  <c r="AA13" i="51" s="1"/>
  <c r="AB13" i="51"/>
  <c r="AC13" i="1"/>
  <c r="AC13" i="51" s="1"/>
  <c r="AD13" i="51"/>
  <c r="AE13" i="1"/>
  <c r="AE13" i="51" s="1"/>
  <c r="AF13" i="51"/>
  <c r="AG13" i="1"/>
  <c r="AG13" i="51" s="1"/>
  <c r="AH13" i="51"/>
  <c r="AM13" i="1"/>
  <c r="AM13" i="51" s="1"/>
  <c r="AN13" i="51"/>
  <c r="AO13" i="1"/>
  <c r="AO13" i="51" s="1"/>
  <c r="AQ13" i="1"/>
  <c r="AQ13" i="51" s="1"/>
  <c r="AS13" i="1"/>
  <c r="AS13" i="51" s="1"/>
  <c r="AU13" i="1"/>
  <c r="AU13" i="51" s="1"/>
  <c r="AW13" i="1"/>
  <c r="AW13" i="51" s="1"/>
  <c r="AX13" i="51"/>
  <c r="C14" i="1"/>
  <c r="C14" i="51" s="1"/>
  <c r="D14" i="51"/>
  <c r="E14" i="1"/>
  <c r="E14" i="51" s="1"/>
  <c r="F14" i="51"/>
  <c r="G14" i="1"/>
  <c r="G14" i="51" s="1"/>
  <c r="H14" i="51"/>
  <c r="I14" i="1"/>
  <c r="I14" i="51" s="1"/>
  <c r="J14" i="51"/>
  <c r="M14" i="1"/>
  <c r="M14" i="51" s="1"/>
  <c r="N14" i="51"/>
  <c r="O14" i="1"/>
  <c r="O14" i="51" s="1"/>
  <c r="P14" i="51"/>
  <c r="Q14" i="1"/>
  <c r="Q14" i="51" s="1"/>
  <c r="R14" i="51"/>
  <c r="S14" i="1"/>
  <c r="S14" i="51" s="1"/>
  <c r="T14" i="51"/>
  <c r="Y14" i="1"/>
  <c r="Z14" i="51"/>
  <c r="AA14" i="1"/>
  <c r="AA14" i="51" s="1"/>
  <c r="AB14" i="51"/>
  <c r="AC14" i="1"/>
  <c r="AC14" i="51" s="1"/>
  <c r="AD14" i="51"/>
  <c r="AE14" i="1"/>
  <c r="AE14" i="51" s="1"/>
  <c r="AF14" i="51"/>
  <c r="AG14" i="1"/>
  <c r="AG14" i="51" s="1"/>
  <c r="AH14" i="51"/>
  <c r="AM14" i="1"/>
  <c r="AM14" i="51" s="1"/>
  <c r="AN14" i="51"/>
  <c r="AO14" i="1"/>
  <c r="AO14" i="51" s="1"/>
  <c r="AQ14" i="1"/>
  <c r="AQ14" i="51" s="1"/>
  <c r="AS14" i="1"/>
  <c r="AS14" i="51" s="1"/>
  <c r="AU14" i="1"/>
  <c r="AU14" i="51" s="1"/>
  <c r="AW14" i="1"/>
  <c r="AW14" i="51" s="1"/>
  <c r="AX14" i="51"/>
  <c r="C15" i="1"/>
  <c r="C15" i="51" s="1"/>
  <c r="D15" i="51"/>
  <c r="E15" i="1"/>
  <c r="E15" i="51" s="1"/>
  <c r="F15" i="51"/>
  <c r="G15" i="1"/>
  <c r="G15" i="51" s="1"/>
  <c r="H15" i="51"/>
  <c r="I15" i="1"/>
  <c r="I15" i="51" s="1"/>
  <c r="J15" i="51"/>
  <c r="M15" i="1"/>
  <c r="M15" i="51" s="1"/>
  <c r="N15" i="51"/>
  <c r="O15" i="1"/>
  <c r="O15" i="51" s="1"/>
  <c r="P15" i="51"/>
  <c r="Q15" i="1"/>
  <c r="Q15" i="51" s="1"/>
  <c r="R15" i="51"/>
  <c r="S15" i="1"/>
  <c r="S15" i="51" s="1"/>
  <c r="T15" i="51"/>
  <c r="Y15" i="1"/>
  <c r="Z15" i="51"/>
  <c r="AA15" i="1"/>
  <c r="AA15" i="51" s="1"/>
  <c r="AB15" i="51"/>
  <c r="AC15" i="1"/>
  <c r="AC15" i="51" s="1"/>
  <c r="AD15" i="51"/>
  <c r="AE15" i="1"/>
  <c r="AE15" i="51" s="1"/>
  <c r="AF15" i="51"/>
  <c r="AG15" i="1"/>
  <c r="AG15" i="51" s="1"/>
  <c r="AH15" i="51"/>
  <c r="AM15" i="1"/>
  <c r="AM15" i="51" s="1"/>
  <c r="AN15" i="51"/>
  <c r="AO15" i="1"/>
  <c r="AO15" i="51" s="1"/>
  <c r="AP15" i="51"/>
  <c r="AQ15" i="1"/>
  <c r="AQ15" i="51" s="1"/>
  <c r="AS15" i="1"/>
  <c r="AS15" i="51" s="1"/>
  <c r="AU15" i="1"/>
  <c r="AU15" i="51" s="1"/>
  <c r="AW15" i="1"/>
  <c r="AW15" i="51" s="1"/>
  <c r="AX15" i="51"/>
  <c r="C16" i="1"/>
  <c r="C16" i="51" s="1"/>
  <c r="D16" i="51"/>
  <c r="E16" i="1"/>
  <c r="E16" i="51" s="1"/>
  <c r="F16" i="51"/>
  <c r="G16" i="1"/>
  <c r="G16" i="51" s="1"/>
  <c r="H16" i="51"/>
  <c r="I16" i="1"/>
  <c r="I16" i="51" s="1"/>
  <c r="J16" i="51"/>
  <c r="M16" i="1"/>
  <c r="M16" i="51" s="1"/>
  <c r="N16" i="51"/>
  <c r="O16" i="1"/>
  <c r="O16" i="51" s="1"/>
  <c r="P16" i="51"/>
  <c r="Q16" i="1"/>
  <c r="Q16" i="51" s="1"/>
  <c r="R16" i="51"/>
  <c r="S16" i="1"/>
  <c r="S16" i="51" s="1"/>
  <c r="T16" i="51"/>
  <c r="Y16" i="1"/>
  <c r="Z16" i="51"/>
  <c r="AA16" i="1"/>
  <c r="AA16" i="51" s="1"/>
  <c r="AB16" i="51"/>
  <c r="AC16" i="1"/>
  <c r="AC16" i="51" s="1"/>
  <c r="AD16" i="51"/>
  <c r="AE16" i="1"/>
  <c r="AE16" i="51" s="1"/>
  <c r="AF16" i="51"/>
  <c r="AG16" i="1"/>
  <c r="AG16" i="51" s="1"/>
  <c r="AH16" i="51"/>
  <c r="AM16" i="1"/>
  <c r="AM16" i="51" s="1"/>
  <c r="AN16" i="51"/>
  <c r="AO16" i="1"/>
  <c r="AO16" i="51" s="1"/>
  <c r="AP16" i="51"/>
  <c r="AQ16" i="1"/>
  <c r="AQ16" i="51" s="1"/>
  <c r="AS16" i="1"/>
  <c r="AS16" i="51" s="1"/>
  <c r="AU16" i="1"/>
  <c r="AU16" i="51" s="1"/>
  <c r="AW16" i="1"/>
  <c r="AW16" i="51" s="1"/>
  <c r="AX16" i="51"/>
  <c r="C17" i="1"/>
  <c r="C17" i="51" s="1"/>
  <c r="D17" i="51"/>
  <c r="E17" i="1"/>
  <c r="E17" i="51" s="1"/>
  <c r="F17" i="51"/>
  <c r="G17" i="1"/>
  <c r="G17" i="51" s="1"/>
  <c r="H17" i="51"/>
  <c r="I17" i="1"/>
  <c r="I17" i="51" s="1"/>
  <c r="J17" i="51"/>
  <c r="M17" i="1"/>
  <c r="M17" i="51" s="1"/>
  <c r="N17" i="51"/>
  <c r="O17" i="1"/>
  <c r="O17" i="51" s="1"/>
  <c r="P17" i="51"/>
  <c r="Q17" i="1"/>
  <c r="Q17" i="51" s="1"/>
  <c r="R17" i="51"/>
  <c r="S17" i="1"/>
  <c r="S17" i="51" s="1"/>
  <c r="T17" i="51"/>
  <c r="Y17" i="1"/>
  <c r="Z17" i="51"/>
  <c r="AA17" i="1"/>
  <c r="AA17" i="51" s="1"/>
  <c r="AB17" i="51"/>
  <c r="AC17" i="1"/>
  <c r="AC17" i="51" s="1"/>
  <c r="AD17" i="51"/>
  <c r="AE17" i="1"/>
  <c r="AE17" i="51" s="1"/>
  <c r="AF17" i="51"/>
  <c r="AG17" i="1"/>
  <c r="AG17" i="51" s="1"/>
  <c r="AH17" i="51"/>
  <c r="AM17" i="1"/>
  <c r="AM17" i="51" s="1"/>
  <c r="AN17" i="51"/>
  <c r="AO17" i="1"/>
  <c r="AO17" i="51" s="1"/>
  <c r="AQ17" i="1"/>
  <c r="AQ17" i="51" s="1"/>
  <c r="AS17" i="1"/>
  <c r="AS17" i="51" s="1"/>
  <c r="AU17" i="1"/>
  <c r="AU17" i="51" s="1"/>
  <c r="AW17" i="1"/>
  <c r="AW17" i="51" s="1"/>
  <c r="AX17" i="51"/>
  <c r="C18" i="1"/>
  <c r="C18" i="51" s="1"/>
  <c r="D18" i="51"/>
  <c r="E18" i="1"/>
  <c r="E18" i="51" s="1"/>
  <c r="F18" i="51"/>
  <c r="G18" i="1"/>
  <c r="G18" i="51" s="1"/>
  <c r="H18" i="51"/>
  <c r="I18" i="1"/>
  <c r="I18" i="51" s="1"/>
  <c r="J18" i="51"/>
  <c r="M18" i="1"/>
  <c r="M18" i="51" s="1"/>
  <c r="N18" i="51"/>
  <c r="O18" i="1"/>
  <c r="O18" i="51" s="1"/>
  <c r="P18" i="51"/>
  <c r="Q18" i="1"/>
  <c r="Q18" i="51" s="1"/>
  <c r="R18" i="51"/>
  <c r="S18" i="1"/>
  <c r="S18" i="51" s="1"/>
  <c r="T18" i="51"/>
  <c r="Y18" i="1"/>
  <c r="Z18" i="51"/>
  <c r="AA18" i="1"/>
  <c r="AA18" i="51" s="1"/>
  <c r="AB18" i="51"/>
  <c r="AC18" i="1"/>
  <c r="AC18" i="51" s="1"/>
  <c r="AD18" i="51"/>
  <c r="AE18" i="1"/>
  <c r="AE18" i="51" s="1"/>
  <c r="AF18" i="51"/>
  <c r="AG18" i="1"/>
  <c r="AG18" i="51" s="1"/>
  <c r="AH18" i="51"/>
  <c r="AM18" i="1"/>
  <c r="AM18" i="51" s="1"/>
  <c r="AN18" i="51"/>
  <c r="AO18" i="1"/>
  <c r="AO18" i="51" s="1"/>
  <c r="AQ18" i="1"/>
  <c r="AQ18" i="51" s="1"/>
  <c r="AS18" i="1"/>
  <c r="AS18" i="51" s="1"/>
  <c r="AU18" i="1"/>
  <c r="AU18" i="51" s="1"/>
  <c r="AW18" i="1"/>
  <c r="AW18" i="51" s="1"/>
  <c r="AX18" i="51"/>
  <c r="C19" i="1"/>
  <c r="C19" i="51" s="1"/>
  <c r="D19" i="51"/>
  <c r="E19" i="1"/>
  <c r="E19" i="51" s="1"/>
  <c r="F19" i="51"/>
  <c r="G19" i="1"/>
  <c r="G19" i="51" s="1"/>
  <c r="H19" i="51"/>
  <c r="I19" i="1"/>
  <c r="I19" i="51" s="1"/>
  <c r="J19" i="51"/>
  <c r="M19" i="1"/>
  <c r="M19" i="51" s="1"/>
  <c r="N19" i="51"/>
  <c r="O19" i="1"/>
  <c r="O19" i="51" s="1"/>
  <c r="P19" i="51"/>
  <c r="Q19" i="1"/>
  <c r="Q19" i="51" s="1"/>
  <c r="R19" i="51"/>
  <c r="S19" i="1"/>
  <c r="S19" i="51" s="1"/>
  <c r="T19" i="51"/>
  <c r="Y19" i="1"/>
  <c r="Z19" i="51"/>
  <c r="AA19" i="1"/>
  <c r="AA19" i="51" s="1"/>
  <c r="AB19" i="51"/>
  <c r="AC19" i="1"/>
  <c r="AC19" i="51" s="1"/>
  <c r="AD19" i="51"/>
  <c r="AE19" i="1"/>
  <c r="AE19" i="51" s="1"/>
  <c r="AF19" i="51"/>
  <c r="AG19" i="1"/>
  <c r="AG19" i="51" s="1"/>
  <c r="AH19" i="51"/>
  <c r="AM19" i="1"/>
  <c r="AM19" i="51" s="1"/>
  <c r="AN19" i="51"/>
  <c r="AO19" i="1"/>
  <c r="AO19" i="51" s="1"/>
  <c r="AQ19" i="1"/>
  <c r="AQ19" i="51" s="1"/>
  <c r="AS19" i="1"/>
  <c r="AS19" i="51" s="1"/>
  <c r="AU19" i="1"/>
  <c r="AU19" i="51" s="1"/>
  <c r="AW19" i="1"/>
  <c r="AW19" i="51" s="1"/>
  <c r="AX19" i="51"/>
  <c r="C20" i="1"/>
  <c r="C20" i="51" s="1"/>
  <c r="D20" i="51"/>
  <c r="E20" i="1"/>
  <c r="E20" i="51" s="1"/>
  <c r="F20" i="51"/>
  <c r="G20" i="1"/>
  <c r="G20" i="51" s="1"/>
  <c r="H20" i="51"/>
  <c r="I20" i="1"/>
  <c r="I20" i="51" s="1"/>
  <c r="J20" i="51"/>
  <c r="M20" i="1"/>
  <c r="M20" i="51" s="1"/>
  <c r="N20" i="51"/>
  <c r="O20" i="1"/>
  <c r="O20" i="51" s="1"/>
  <c r="P20" i="51"/>
  <c r="Q20" i="1"/>
  <c r="Q20" i="51" s="1"/>
  <c r="R20" i="51"/>
  <c r="S20" i="1"/>
  <c r="S20" i="51" s="1"/>
  <c r="T20" i="51"/>
  <c r="Y20" i="1"/>
  <c r="Z20" i="51"/>
  <c r="AA20" i="1"/>
  <c r="AA20" i="51" s="1"/>
  <c r="AB20" i="51"/>
  <c r="AC20" i="1"/>
  <c r="AC20" i="51" s="1"/>
  <c r="AD20" i="51"/>
  <c r="AE20" i="1"/>
  <c r="AE20" i="51" s="1"/>
  <c r="AF20" i="51"/>
  <c r="AG20" i="1"/>
  <c r="AG20" i="51" s="1"/>
  <c r="AH20" i="51"/>
  <c r="AM20" i="1"/>
  <c r="AM20" i="51" s="1"/>
  <c r="AN20" i="51"/>
  <c r="AO20" i="1"/>
  <c r="AO20" i="51" s="1"/>
  <c r="AQ20" i="1"/>
  <c r="AQ20" i="51" s="1"/>
  <c r="AS20" i="1"/>
  <c r="AS20" i="51" s="1"/>
  <c r="AU20" i="1"/>
  <c r="AU20" i="51" s="1"/>
  <c r="AW20" i="1"/>
  <c r="AW20" i="51" s="1"/>
  <c r="AX20" i="51"/>
  <c r="AZ9" i="19"/>
  <c r="AZ9" i="3"/>
  <c r="AQ9" i="1"/>
  <c r="AR9" i="51"/>
  <c r="AS9" i="1"/>
  <c r="AU9" i="1"/>
  <c r="AW9" i="1"/>
  <c r="AY9" i="10"/>
  <c r="AY9" i="28"/>
  <c r="AP9" i="51"/>
  <c r="AO9" i="1"/>
  <c r="AN9" i="51"/>
  <c r="AM9" i="1"/>
  <c r="AI9" i="2"/>
  <c r="AI9" i="10"/>
  <c r="AI9" i="18"/>
  <c r="AI21" i="18" s="1"/>
  <c r="AI9" i="28"/>
  <c r="AI21" i="28" s="1"/>
  <c r="Z9" i="51"/>
  <c r="AA9" i="1"/>
  <c r="AB9" i="51"/>
  <c r="AC9" i="1"/>
  <c r="AD9" i="51"/>
  <c r="AE9" i="1"/>
  <c r="AF9" i="51"/>
  <c r="AG9" i="1"/>
  <c r="AH9" i="51"/>
  <c r="AI9" i="19"/>
  <c r="AI21" i="19" s="1"/>
  <c r="Y9" i="1"/>
  <c r="V9" i="18"/>
  <c r="V9" i="25"/>
  <c r="N9" i="51"/>
  <c r="O9" i="1"/>
  <c r="P9" i="51"/>
  <c r="Q9" i="1"/>
  <c r="R9" i="51"/>
  <c r="S9" i="1"/>
  <c r="T9" i="51"/>
  <c r="M9" i="1"/>
  <c r="D21" i="3"/>
  <c r="D44" i="3" s="1"/>
  <c r="D58" i="3" s="1"/>
  <c r="D21" i="5"/>
  <c r="D44" i="5" s="1"/>
  <c r="D58" i="5" s="1"/>
  <c r="D21" i="6"/>
  <c r="D44" i="6" s="1"/>
  <c r="D58" i="6" s="1"/>
  <c r="D21" i="7"/>
  <c r="D44" i="7" s="1"/>
  <c r="D58" i="7" s="1"/>
  <c r="D21" i="8"/>
  <c r="D44" i="8" s="1"/>
  <c r="D58" i="8" s="1"/>
  <c r="D21" i="9"/>
  <c r="D44" i="9" s="1"/>
  <c r="D58" i="9" s="1"/>
  <c r="D21" i="11"/>
  <c r="D44" i="11" s="1"/>
  <c r="D58" i="11" s="1"/>
  <c r="D21" i="12"/>
  <c r="D44" i="12" s="1"/>
  <c r="D58" i="12" s="1"/>
  <c r="D21" i="13"/>
  <c r="D44" i="13" s="1"/>
  <c r="D58" i="13" s="1"/>
  <c r="D21" i="16"/>
  <c r="D44" i="16" s="1"/>
  <c r="D58" i="16" s="1"/>
  <c r="D21" i="17"/>
  <c r="D44" i="17" s="1"/>
  <c r="D58" i="17" s="1"/>
  <c r="D21" i="18"/>
  <c r="D44" i="18" s="1"/>
  <c r="D58" i="18" s="1"/>
  <c r="D21" i="21"/>
  <c r="D44" i="21" s="1"/>
  <c r="D58" i="21" s="1"/>
  <c r="D21" i="22"/>
  <c r="D44" i="22" s="1"/>
  <c r="D58" i="22" s="1"/>
  <c r="L9" i="22"/>
  <c r="D21" i="24"/>
  <c r="D44" i="24" s="1"/>
  <c r="D58" i="24" s="1"/>
  <c r="L9" i="25"/>
  <c r="D9" i="51"/>
  <c r="E9" i="1"/>
  <c r="F9" i="51"/>
  <c r="G9" i="1"/>
  <c r="H9" i="51"/>
  <c r="I9" i="1"/>
  <c r="J9" i="51"/>
  <c r="C21" i="2"/>
  <c r="C21" i="3"/>
  <c r="C21" i="5"/>
  <c r="C21" i="6"/>
  <c r="C21" i="7"/>
  <c r="C21" i="8"/>
  <c r="C21" i="10"/>
  <c r="C21" i="11"/>
  <c r="C21" i="12"/>
  <c r="C21" i="13"/>
  <c r="C21" i="14"/>
  <c r="C21" i="15"/>
  <c r="C21" i="16"/>
  <c r="C21" i="17"/>
  <c r="C21" i="18"/>
  <c r="C21" i="20"/>
  <c r="C21" i="21"/>
  <c r="C21" i="22"/>
  <c r="C21" i="23"/>
  <c r="C21" i="28"/>
  <c r="C9" i="1"/>
  <c r="C9" i="51" s="1"/>
  <c r="E58" i="28" l="1"/>
  <c r="AO58" i="3"/>
  <c r="E58" i="12"/>
  <c r="I58" i="9"/>
  <c r="G58" i="18"/>
  <c r="Y42" i="51"/>
  <c r="AI42" i="1"/>
  <c r="Y31" i="51"/>
  <c r="AI31" i="1"/>
  <c r="M45" i="51"/>
  <c r="M46" i="1"/>
  <c r="AU47" i="51"/>
  <c r="AU51" i="1"/>
  <c r="Y53" i="51"/>
  <c r="AI53" i="1"/>
  <c r="Y54" i="51"/>
  <c r="AI54" i="1"/>
  <c r="Y58" i="24"/>
  <c r="AG44" i="28"/>
  <c r="AG58" i="28" s="1"/>
  <c r="Y44" i="24"/>
  <c r="AU44" i="23"/>
  <c r="AU58" i="23" s="1"/>
  <c r="M44" i="17"/>
  <c r="M58" i="17" s="1"/>
  <c r="AE44" i="13"/>
  <c r="AE58" i="13" s="1"/>
  <c r="AG44" i="12"/>
  <c r="AG58" i="12" s="1"/>
  <c r="S44" i="10"/>
  <c r="S58" i="10" s="1"/>
  <c r="AS44" i="9"/>
  <c r="AS58" i="9" s="1"/>
  <c r="Y58" i="7"/>
  <c r="I44" i="28"/>
  <c r="I58" i="28" s="1"/>
  <c r="AQ44" i="24"/>
  <c r="AQ58" i="24" s="1"/>
  <c r="AA44" i="14"/>
  <c r="AA58" i="14" s="1"/>
  <c r="AC44" i="13"/>
  <c r="AC58" i="13" s="1"/>
  <c r="I44" i="21"/>
  <c r="I58" i="21" s="1"/>
  <c r="AQ44" i="19"/>
  <c r="AQ58" i="19" s="1"/>
  <c r="AW44" i="17"/>
  <c r="AW58" i="17" s="1"/>
  <c r="Y58" i="12"/>
  <c r="S44" i="8"/>
  <c r="AA44" i="28"/>
  <c r="AA58" i="28" s="1"/>
  <c r="AM44" i="24"/>
  <c r="AM58" i="24" s="1"/>
  <c r="AS44" i="22"/>
  <c r="AS58" i="22" s="1"/>
  <c r="AO44" i="19"/>
  <c r="AO58" i="19" s="1"/>
  <c r="AQ44" i="18"/>
  <c r="AQ58" i="18" s="1"/>
  <c r="AU44" i="17"/>
  <c r="AU58" i="17" s="1"/>
  <c r="O44" i="9"/>
  <c r="O58" i="9" s="1"/>
  <c r="AI55" i="8"/>
  <c r="AI43" i="2"/>
  <c r="AE44" i="5"/>
  <c r="AE58" i="5" s="1"/>
  <c r="AE9" i="51"/>
  <c r="AE21" i="1"/>
  <c r="AW9" i="51"/>
  <c r="AW21" i="1"/>
  <c r="Y20" i="51"/>
  <c r="AI20" i="1"/>
  <c r="Y13" i="51"/>
  <c r="AI13" i="1"/>
  <c r="G22" i="51"/>
  <c r="G43" i="1"/>
  <c r="Q22" i="51"/>
  <c r="Q43" i="1"/>
  <c r="AC22" i="51"/>
  <c r="AC43" i="1"/>
  <c r="AO22" i="51"/>
  <c r="AO43" i="1"/>
  <c r="Y38" i="51"/>
  <c r="AI38" i="1"/>
  <c r="Y34" i="51"/>
  <c r="AI34" i="1"/>
  <c r="Y27" i="51"/>
  <c r="AI27" i="1"/>
  <c r="Y23" i="51"/>
  <c r="AI23" i="1"/>
  <c r="E47" i="51"/>
  <c r="E51" i="1"/>
  <c r="O47" i="51"/>
  <c r="O51" i="1"/>
  <c r="AA47" i="51"/>
  <c r="AA51" i="1"/>
  <c r="AM47" i="51"/>
  <c r="AM51" i="1"/>
  <c r="AA52" i="51"/>
  <c r="AA55" i="1"/>
  <c r="M56" i="51"/>
  <c r="M57" i="1"/>
  <c r="AI51" i="16"/>
  <c r="AI43" i="10"/>
  <c r="AI44" i="10" s="1"/>
  <c r="W44" i="20"/>
  <c r="W58" i="20" s="1"/>
  <c r="M44" i="28"/>
  <c r="M58" i="28" s="1"/>
  <c r="AA44" i="23"/>
  <c r="AA58" i="23" s="1"/>
  <c r="I44" i="13"/>
  <c r="I58" i="13" s="1"/>
  <c r="M44" i="12"/>
  <c r="M58" i="12" s="1"/>
  <c r="Y44" i="9"/>
  <c r="AU44" i="8"/>
  <c r="AU58" i="8" s="1"/>
  <c r="S44" i="24"/>
  <c r="S58" i="24" s="1"/>
  <c r="AS44" i="23"/>
  <c r="AS58" i="23" s="1"/>
  <c r="AI43" i="21"/>
  <c r="Y58" i="17"/>
  <c r="E44" i="14"/>
  <c r="E58" i="14" s="1"/>
  <c r="G44" i="13"/>
  <c r="G58" i="13" s="1"/>
  <c r="Y58" i="28"/>
  <c r="AI51" i="20"/>
  <c r="S44" i="19"/>
  <c r="S58" i="19" s="1"/>
  <c r="AC44" i="17"/>
  <c r="AC58" i="17" s="1"/>
  <c r="E44" i="28"/>
  <c r="O44" i="24"/>
  <c r="O58" i="24" s="1"/>
  <c r="Y44" i="22"/>
  <c r="AI43" i="20"/>
  <c r="Q44" i="19"/>
  <c r="Q58" i="19" s="1"/>
  <c r="S44" i="18"/>
  <c r="S58" i="18" s="1"/>
  <c r="AA44" i="17"/>
  <c r="AA58" i="17" s="1"/>
  <c r="AW44" i="5"/>
  <c r="AW58" i="5" s="1"/>
  <c r="AI43" i="4"/>
  <c r="AI51" i="4"/>
  <c r="E44" i="3"/>
  <c r="E58" i="3" s="1"/>
  <c r="S44" i="4"/>
  <c r="S58" i="4" s="1"/>
  <c r="AC44" i="2"/>
  <c r="AC58" i="2" s="1"/>
  <c r="I44" i="5"/>
  <c r="I58" i="5" s="1"/>
  <c r="S9" i="51"/>
  <c r="S21" i="1"/>
  <c r="M9" i="51"/>
  <c r="M21" i="1"/>
  <c r="AU9" i="51"/>
  <c r="AU21" i="1"/>
  <c r="Y16" i="51"/>
  <c r="AI16" i="1"/>
  <c r="AQ22" i="51"/>
  <c r="AQ43" i="1"/>
  <c r="Y41" i="51"/>
  <c r="AI41" i="1"/>
  <c r="Y30" i="51"/>
  <c r="AI30" i="1"/>
  <c r="AW47" i="51"/>
  <c r="AW51" i="1"/>
  <c r="Y50" i="51"/>
  <c r="AI50" i="1"/>
  <c r="AW52" i="51"/>
  <c r="AW55" i="1"/>
  <c r="AW58" i="1" s="1"/>
  <c r="D56" i="51"/>
  <c r="D57" i="1"/>
  <c r="S58" i="8"/>
  <c r="AI43" i="18"/>
  <c r="AI44" i="18" s="1"/>
  <c r="AI58" i="18" s="1"/>
  <c r="AI43" i="22"/>
  <c r="AI21" i="10"/>
  <c r="AI51" i="24"/>
  <c r="E44" i="23"/>
  <c r="E58" i="23" s="1"/>
  <c r="AM44" i="21"/>
  <c r="AM58" i="21" s="1"/>
  <c r="AI51" i="18"/>
  <c r="AI51" i="14"/>
  <c r="AA44" i="8"/>
  <c r="AA58" i="8" s="1"/>
  <c r="Y44" i="23"/>
  <c r="Y58" i="23" s="1"/>
  <c r="AE44" i="12"/>
  <c r="AE58" i="12" s="1"/>
  <c r="W44" i="6"/>
  <c r="W58" i="6" s="1"/>
  <c r="G44" i="17"/>
  <c r="G58" i="17" s="1"/>
  <c r="AI43" i="11"/>
  <c r="AG44" i="20"/>
  <c r="AG58" i="20" s="1"/>
  <c r="AI55" i="19"/>
  <c r="AI58" i="19" s="1"/>
  <c r="E44" i="17"/>
  <c r="E58" i="17" s="1"/>
  <c r="AM44" i="15"/>
  <c r="AM58" i="15" s="1"/>
  <c r="AC44" i="6"/>
  <c r="AC58" i="6" s="1"/>
  <c r="Y58" i="3"/>
  <c r="AE44" i="2"/>
  <c r="AE58" i="2" s="1"/>
  <c r="Y44" i="3"/>
  <c r="G44" i="2"/>
  <c r="G58" i="2" s="1"/>
  <c r="AI21" i="2"/>
  <c r="O9" i="51"/>
  <c r="O21" i="1"/>
  <c r="I9" i="51"/>
  <c r="I21" i="1"/>
  <c r="AC9" i="51"/>
  <c r="AC21" i="1"/>
  <c r="AM9" i="51"/>
  <c r="AM21" i="1"/>
  <c r="AS9" i="51"/>
  <c r="AS21" i="1"/>
  <c r="Y19" i="51"/>
  <c r="AI19" i="1"/>
  <c r="Y12" i="51"/>
  <c r="AI12" i="1"/>
  <c r="I22" i="51"/>
  <c r="I43" i="1"/>
  <c r="S22" i="51"/>
  <c r="S43" i="1"/>
  <c r="S44" i="1" s="1"/>
  <c r="AE22" i="51"/>
  <c r="AE43" i="1"/>
  <c r="AE44" i="1" s="1"/>
  <c r="AS22" i="51"/>
  <c r="AS43" i="1"/>
  <c r="AS44" i="1" s="1"/>
  <c r="Y37" i="51"/>
  <c r="AI37" i="1"/>
  <c r="Y33" i="51"/>
  <c r="AI33" i="1"/>
  <c r="Y26" i="51"/>
  <c r="AI26" i="1"/>
  <c r="G47" i="51"/>
  <c r="G51" i="1"/>
  <c r="Q47" i="51"/>
  <c r="Q51" i="1"/>
  <c r="AC47" i="51"/>
  <c r="AC51" i="1"/>
  <c r="AO47" i="51"/>
  <c r="AO51" i="1"/>
  <c r="Y49" i="51"/>
  <c r="AI49" i="1"/>
  <c r="G52" i="51"/>
  <c r="G55" i="1"/>
  <c r="Q52" i="51"/>
  <c r="Q55" i="1"/>
  <c r="AC52" i="51"/>
  <c r="AC55" i="1"/>
  <c r="AO52" i="51"/>
  <c r="AO55" i="1"/>
  <c r="E58" i="1"/>
  <c r="AI43" i="7"/>
  <c r="AI55" i="6"/>
  <c r="AE44" i="22"/>
  <c r="AE58" i="22" s="1"/>
  <c r="O44" i="21"/>
  <c r="O58" i="21" s="1"/>
  <c r="E44" i="8"/>
  <c r="E58" i="8" s="1"/>
  <c r="I44" i="12"/>
  <c r="I58" i="12" s="1"/>
  <c r="AI55" i="10"/>
  <c r="W44" i="14"/>
  <c r="W58" i="14" s="1"/>
  <c r="Y58" i="21"/>
  <c r="AG44" i="11"/>
  <c r="AG58" i="11" s="1"/>
  <c r="AO44" i="9"/>
  <c r="AO58" i="9" s="1"/>
  <c r="Y58" i="6"/>
  <c r="AO44" i="23"/>
  <c r="AO58" i="23" s="1"/>
  <c r="M44" i="20"/>
  <c r="M58" i="20" s="1"/>
  <c r="AE44" i="16"/>
  <c r="AE58" i="16" s="1"/>
  <c r="O44" i="15"/>
  <c r="O58" i="15" s="1"/>
  <c r="AG44" i="10"/>
  <c r="AG58" i="10" s="1"/>
  <c r="S58" i="9"/>
  <c r="AS44" i="7"/>
  <c r="AS58" i="7" s="1"/>
  <c r="AI51" i="3"/>
  <c r="I44" i="2"/>
  <c r="I58" i="2" s="1"/>
  <c r="AO45" i="51"/>
  <c r="AO46" i="1"/>
  <c r="Y48" i="51"/>
  <c r="AI48" i="1"/>
  <c r="AQ52" i="51"/>
  <c r="AQ55" i="1"/>
  <c r="Y58" i="14"/>
  <c r="AI43" i="13"/>
  <c r="I44" i="22"/>
  <c r="I58" i="22" s="1"/>
  <c r="AQ44" i="20"/>
  <c r="AQ58" i="20" s="1"/>
  <c r="AE44" i="7"/>
  <c r="AE58" i="7" s="1"/>
  <c r="AI51" i="13"/>
  <c r="AI55" i="24"/>
  <c r="AU44" i="22"/>
  <c r="AU58" i="22" s="1"/>
  <c r="AS44" i="18"/>
  <c r="AS58" i="18" s="1"/>
  <c r="AI43" i="16"/>
  <c r="M44" i="11"/>
  <c r="M58" i="11" s="1"/>
  <c r="Q44" i="9"/>
  <c r="Q58" i="9" s="1"/>
  <c r="Q44" i="23"/>
  <c r="Q58" i="23" s="1"/>
  <c r="AW44" i="21"/>
  <c r="AW58" i="21" s="1"/>
  <c r="I44" i="16"/>
  <c r="I58" i="16" s="1"/>
  <c r="AQ44" i="14"/>
  <c r="AQ58" i="14" s="1"/>
  <c r="Y58" i="11"/>
  <c r="M44" i="10"/>
  <c r="M58" i="10" s="1"/>
  <c r="AO44" i="8"/>
  <c r="AO58" i="8" s="1"/>
  <c r="Y44" i="7"/>
  <c r="G9" i="51"/>
  <c r="G21" i="1"/>
  <c r="AA9" i="51"/>
  <c r="AA21" i="1"/>
  <c r="AO9" i="51"/>
  <c r="AO21" i="1"/>
  <c r="AQ9" i="51"/>
  <c r="AQ21" i="1"/>
  <c r="Y18" i="51"/>
  <c r="AI18" i="1"/>
  <c r="Y15" i="51"/>
  <c r="AI15" i="1"/>
  <c r="Y11" i="51"/>
  <c r="AI11" i="1"/>
  <c r="M22" i="51"/>
  <c r="M43" i="1"/>
  <c r="M44" i="1" s="1"/>
  <c r="Y22" i="51"/>
  <c r="AI22" i="1"/>
  <c r="Y43" i="1"/>
  <c r="Y44" i="1" s="1"/>
  <c r="AG22" i="51"/>
  <c r="AG43" i="1"/>
  <c r="AW22" i="51"/>
  <c r="AW43" i="1"/>
  <c r="AW44" i="1" s="1"/>
  <c r="Y36" i="51"/>
  <c r="AI36" i="1"/>
  <c r="Y32" i="51"/>
  <c r="AI32" i="1"/>
  <c r="Y29" i="51"/>
  <c r="AI29" i="1"/>
  <c r="Y25" i="51"/>
  <c r="AI25" i="1"/>
  <c r="Y45" i="51"/>
  <c r="AI45" i="1"/>
  <c r="AI46" i="1" s="1"/>
  <c r="Y46" i="1"/>
  <c r="I51" i="1"/>
  <c r="S51" i="1"/>
  <c r="AE51" i="1"/>
  <c r="AQ51" i="1"/>
  <c r="I52" i="51"/>
  <c r="I55" i="1"/>
  <c r="S52" i="51"/>
  <c r="S55" i="1"/>
  <c r="AE52" i="51"/>
  <c r="AE55" i="1"/>
  <c r="AE58" i="1" s="1"/>
  <c r="S58" i="1"/>
  <c r="AO56" i="51"/>
  <c r="AO57" i="1"/>
  <c r="Y58" i="9"/>
  <c r="Y58" i="8"/>
  <c r="S44" i="20"/>
  <c r="S58" i="20" s="1"/>
  <c r="AU44" i="19"/>
  <c r="AU58" i="19" s="1"/>
  <c r="AW44" i="18"/>
  <c r="AW58" i="18" s="1"/>
  <c r="AO44" i="16"/>
  <c r="AO58" i="16" s="1"/>
  <c r="AW44" i="14"/>
  <c r="AW58" i="14" s="1"/>
  <c r="I44" i="7"/>
  <c r="I58" i="7" s="1"/>
  <c r="W44" i="5"/>
  <c r="W58" i="5" s="1"/>
  <c r="AI51" i="22"/>
  <c r="AA44" i="22"/>
  <c r="AA58" i="22" s="1"/>
  <c r="Y44" i="18"/>
  <c r="Y58" i="18" s="1"/>
  <c r="AI51" i="17"/>
  <c r="AG44" i="16"/>
  <c r="AG58" i="16" s="1"/>
  <c r="Y58" i="25"/>
  <c r="AE44" i="25"/>
  <c r="AE58" i="25" s="1"/>
  <c r="AC44" i="21"/>
  <c r="AC58" i="21" s="1"/>
  <c r="AI51" i="15"/>
  <c r="S44" i="14"/>
  <c r="S58" i="14" s="1"/>
  <c r="AS44" i="13"/>
  <c r="AS58" i="13" s="1"/>
  <c r="AU44" i="12"/>
  <c r="AU58" i="12" s="1"/>
  <c r="Q44" i="8"/>
  <c r="Q58" i="8" s="1"/>
  <c r="AO44" i="5"/>
  <c r="AO58" i="5" s="1"/>
  <c r="AI51" i="2"/>
  <c r="AI43" i="5"/>
  <c r="AI55" i="4"/>
  <c r="AE44" i="4"/>
  <c r="AE58" i="4" s="1"/>
  <c r="Y9" i="51"/>
  <c r="Y21" i="1"/>
  <c r="AU22" i="51"/>
  <c r="AU43" i="1"/>
  <c r="Q9" i="51"/>
  <c r="Q21" i="1"/>
  <c r="AS47" i="51"/>
  <c r="AS51" i="1"/>
  <c r="AS52" i="51"/>
  <c r="AS55" i="1"/>
  <c r="AS58" i="1" s="1"/>
  <c r="Y56" i="51"/>
  <c r="AI56" i="1"/>
  <c r="AI57" i="1" s="1"/>
  <c r="Y57" i="1"/>
  <c r="AI51" i="19"/>
  <c r="AO44" i="25"/>
  <c r="AO58" i="25" s="1"/>
  <c r="AA44" i="19"/>
  <c r="AA58" i="19" s="1"/>
  <c r="AC44" i="18"/>
  <c r="AC58" i="18" s="1"/>
  <c r="AI43" i="17"/>
  <c r="Q44" i="16"/>
  <c r="Q58" i="16" s="1"/>
  <c r="AS44" i="15"/>
  <c r="AS58" i="15" s="1"/>
  <c r="AC44" i="14"/>
  <c r="AC58" i="14" s="1"/>
  <c r="AO44" i="11"/>
  <c r="AO58" i="11" s="1"/>
  <c r="AM44" i="25"/>
  <c r="AM58" i="25" s="1"/>
  <c r="AQ44" i="15"/>
  <c r="AQ58" i="15" s="1"/>
  <c r="Y58" i="13"/>
  <c r="AI51" i="8"/>
  <c r="E44" i="22"/>
  <c r="E58" i="22" s="1"/>
  <c r="AM44" i="20"/>
  <c r="AM58" i="20" s="1"/>
  <c r="M44" i="16"/>
  <c r="M58" i="16" s="1"/>
  <c r="AI43" i="14"/>
  <c r="AM44" i="10"/>
  <c r="AM58" i="10" s="1"/>
  <c r="I44" i="25"/>
  <c r="I58" i="25" s="1"/>
  <c r="G44" i="21"/>
  <c r="G58" i="21" s="1"/>
  <c r="Y44" i="13"/>
  <c r="AA44" i="12"/>
  <c r="AA58" i="12" s="1"/>
  <c r="AE44" i="11"/>
  <c r="AE58" i="11" s="1"/>
  <c r="AI43" i="6"/>
  <c r="Q44" i="5"/>
  <c r="Q58" i="5" s="1"/>
  <c r="AS44" i="4"/>
  <c r="AS58" i="4" s="1"/>
  <c r="Y58" i="2"/>
  <c r="AM44" i="5"/>
  <c r="AM58" i="5" s="1"/>
  <c r="AM44" i="4"/>
  <c r="AM58" i="4" s="1"/>
  <c r="AO44" i="3"/>
  <c r="Y40" i="51"/>
  <c r="AI40" i="1"/>
  <c r="E9" i="51"/>
  <c r="E21" i="1"/>
  <c r="AG9" i="51"/>
  <c r="AG21" i="1"/>
  <c r="Y17" i="51"/>
  <c r="AI17" i="1"/>
  <c r="Y14" i="51"/>
  <c r="AI14" i="1"/>
  <c r="Y10" i="51"/>
  <c r="AI10" i="1"/>
  <c r="AI21" i="1" s="1"/>
  <c r="E22" i="51"/>
  <c r="E43" i="1"/>
  <c r="E44" i="1" s="1"/>
  <c r="O22" i="51"/>
  <c r="O43" i="1"/>
  <c r="AA22" i="51"/>
  <c r="AA43" i="1"/>
  <c r="AA44" i="1" s="1"/>
  <c r="AA58" i="1" s="1"/>
  <c r="AM22" i="51"/>
  <c r="AM43" i="1"/>
  <c r="AM44" i="1" s="1"/>
  <c r="AM58" i="1" s="1"/>
  <c r="Y39" i="51"/>
  <c r="AI39" i="1"/>
  <c r="Y35" i="51"/>
  <c r="AI35" i="1"/>
  <c r="Y28" i="51"/>
  <c r="AI28" i="1"/>
  <c r="Y24" i="51"/>
  <c r="AI24" i="1"/>
  <c r="M47" i="51"/>
  <c r="M51" i="1"/>
  <c r="Y47" i="51"/>
  <c r="AI47" i="1"/>
  <c r="AI51" i="1" s="1"/>
  <c r="Y51" i="1"/>
  <c r="AG47" i="51"/>
  <c r="AG51" i="1"/>
  <c r="M52" i="51"/>
  <c r="M55" i="1"/>
  <c r="Y52" i="51"/>
  <c r="AI52" i="1"/>
  <c r="Y55" i="1"/>
  <c r="AG52" i="51"/>
  <c r="AG55" i="1"/>
  <c r="W44" i="19"/>
  <c r="W58" i="19" s="1"/>
  <c r="AI43" i="28"/>
  <c r="AI44" i="28" s="1"/>
  <c r="AI58" i="28" s="1"/>
  <c r="Q44" i="25"/>
  <c r="Q58" i="25" s="1"/>
  <c r="AS44" i="24"/>
  <c r="AS58" i="24" s="1"/>
  <c r="Y58" i="22"/>
  <c r="E44" i="19"/>
  <c r="E58" i="19" s="1"/>
  <c r="G44" i="18"/>
  <c r="AG44" i="17"/>
  <c r="AG58" i="17" s="1"/>
  <c r="Y44" i="15"/>
  <c r="Y58" i="15" s="1"/>
  <c r="G44" i="14"/>
  <c r="G58" i="14" s="1"/>
  <c r="AI43" i="12"/>
  <c r="Q44" i="11"/>
  <c r="Q58" i="11" s="1"/>
  <c r="AQ44" i="10"/>
  <c r="AQ58" i="10" s="1"/>
  <c r="AE44" i="28"/>
  <c r="AE58" i="28" s="1"/>
  <c r="O44" i="25"/>
  <c r="O58" i="25" s="1"/>
  <c r="S44" i="15"/>
  <c r="S58" i="15" s="1"/>
  <c r="AU44" i="14"/>
  <c r="AU58" i="14" s="1"/>
  <c r="AW44" i="13"/>
  <c r="AW58" i="13" s="1"/>
  <c r="AI51" i="28"/>
  <c r="AE44" i="21"/>
  <c r="AE58" i="21" s="1"/>
  <c r="O44" i="20"/>
  <c r="O58" i="20" s="1"/>
  <c r="O44" i="10"/>
  <c r="O58" i="10" s="1"/>
  <c r="AI55" i="9"/>
  <c r="AQ44" i="8"/>
  <c r="AQ58" i="8" s="1"/>
  <c r="AU44" i="28"/>
  <c r="AU58" i="28" s="1"/>
  <c r="Y58" i="16"/>
  <c r="E44" i="12"/>
  <c r="I44" i="11"/>
  <c r="I58" i="11" s="1"/>
  <c r="AM44" i="9"/>
  <c r="AM58" i="9" s="1"/>
  <c r="AI51" i="6"/>
  <c r="Y58" i="5"/>
  <c r="Y44" i="4"/>
  <c r="Y58" i="4" s="1"/>
  <c r="AU44" i="3"/>
  <c r="AU58" i="3" s="1"/>
  <c r="O44" i="5"/>
  <c r="O58" i="5" s="1"/>
  <c r="O44" i="4"/>
  <c r="O58" i="4" s="1"/>
  <c r="Q44" i="3"/>
  <c r="Q58" i="3" s="1"/>
  <c r="AS44" i="2"/>
  <c r="AS58" i="2" s="1"/>
  <c r="X21" i="51"/>
  <c r="X46" i="51"/>
  <c r="X55" i="51"/>
  <c r="X43" i="51"/>
  <c r="X51" i="51"/>
  <c r="X18" i="29"/>
  <c r="AR20" i="51"/>
  <c r="W17" i="29"/>
  <c r="AP19" i="51"/>
  <c r="Z16" i="29"/>
  <c r="AV18" i="51"/>
  <c r="Y15" i="29"/>
  <c r="AT17" i="51"/>
  <c r="X14" i="29"/>
  <c r="AR16" i="51"/>
  <c r="Z12" i="29"/>
  <c r="AV14" i="51"/>
  <c r="Y11" i="29"/>
  <c r="AT13" i="51"/>
  <c r="X10" i="29"/>
  <c r="AR12" i="51"/>
  <c r="W9" i="29"/>
  <c r="AP11" i="51"/>
  <c r="Z8" i="29"/>
  <c r="AV10" i="51"/>
  <c r="Y20" i="29"/>
  <c r="AT22" i="51"/>
  <c r="J46" i="51"/>
  <c r="J45" i="51"/>
  <c r="T46" i="51"/>
  <c r="T45" i="51"/>
  <c r="AF46" i="51"/>
  <c r="AF45" i="51"/>
  <c r="X46" i="29"/>
  <c r="AR48" i="51"/>
  <c r="X47" i="29"/>
  <c r="AR49" i="51"/>
  <c r="W52" i="29"/>
  <c r="AP54" i="51"/>
  <c r="AA52" i="29"/>
  <c r="AX54" i="51"/>
  <c r="G57" i="51"/>
  <c r="G56" i="51"/>
  <c r="Q57" i="51"/>
  <c r="Q56" i="51"/>
  <c r="AC57" i="51"/>
  <c r="AC56" i="51"/>
  <c r="AW57" i="51"/>
  <c r="AW56" i="51"/>
  <c r="X45" i="29"/>
  <c r="AR47" i="51"/>
  <c r="AA51" i="29"/>
  <c r="AX53" i="51"/>
  <c r="AN57" i="51"/>
  <c r="AN56" i="51"/>
  <c r="X40" i="29"/>
  <c r="AR42" i="51"/>
  <c r="W39" i="29"/>
  <c r="AP41" i="51"/>
  <c r="Z38" i="29"/>
  <c r="AV40" i="51"/>
  <c r="Y37" i="29"/>
  <c r="AT39" i="51"/>
  <c r="X36" i="29"/>
  <c r="AR38" i="51"/>
  <c r="W35" i="29"/>
  <c r="AP37" i="51"/>
  <c r="Z34" i="29"/>
  <c r="AV36" i="51"/>
  <c r="Y33" i="29"/>
  <c r="AT35" i="51"/>
  <c r="X32" i="29"/>
  <c r="AR34" i="51"/>
  <c r="W31" i="29"/>
  <c r="AP33" i="51"/>
  <c r="Z30" i="29"/>
  <c r="AV32" i="51"/>
  <c r="Y29" i="29"/>
  <c r="AT31" i="51"/>
  <c r="X28" i="29"/>
  <c r="AR30" i="51"/>
  <c r="W27" i="29"/>
  <c r="AP29" i="51"/>
  <c r="Z26" i="29"/>
  <c r="AV28" i="51"/>
  <c r="Y25" i="29"/>
  <c r="AT27" i="51"/>
  <c r="X24" i="29"/>
  <c r="AR26" i="51"/>
  <c r="W23" i="29"/>
  <c r="AP25" i="51"/>
  <c r="Z22" i="29"/>
  <c r="AV24" i="51"/>
  <c r="Y21" i="29"/>
  <c r="AT23" i="51"/>
  <c r="AG46" i="51"/>
  <c r="AG45" i="51"/>
  <c r="AS46" i="51"/>
  <c r="AS45" i="51"/>
  <c r="Z48" i="29"/>
  <c r="AV50" i="51"/>
  <c r="X51" i="29"/>
  <c r="AR53" i="51"/>
  <c r="H57" i="51"/>
  <c r="H56" i="51"/>
  <c r="R57" i="51"/>
  <c r="R56" i="51"/>
  <c r="AD57" i="51"/>
  <c r="AD56" i="51"/>
  <c r="W21" i="51"/>
  <c r="W46" i="51"/>
  <c r="W55" i="51"/>
  <c r="Z25" i="29"/>
  <c r="AV27" i="51"/>
  <c r="W22" i="29"/>
  <c r="AP24" i="51"/>
  <c r="S46" i="51"/>
  <c r="S45" i="51"/>
  <c r="P57" i="51"/>
  <c r="P56" i="51"/>
  <c r="Z7" i="29"/>
  <c r="AV9" i="51"/>
  <c r="W18" i="29"/>
  <c r="AP20" i="51"/>
  <c r="Z17" i="29"/>
  <c r="AV19" i="51"/>
  <c r="Y16" i="29"/>
  <c r="AT18" i="51"/>
  <c r="X15" i="29"/>
  <c r="AR17" i="51"/>
  <c r="Z13" i="29"/>
  <c r="AV15" i="51"/>
  <c r="Y12" i="29"/>
  <c r="AT14" i="51"/>
  <c r="X11" i="29"/>
  <c r="AR13" i="51"/>
  <c r="W10" i="29"/>
  <c r="AP12" i="51"/>
  <c r="Z9" i="29"/>
  <c r="AV11" i="51"/>
  <c r="Y8" i="29"/>
  <c r="AT10" i="51"/>
  <c r="Z20" i="29"/>
  <c r="AV22" i="51"/>
  <c r="AH46" i="51"/>
  <c r="AH45" i="51"/>
  <c r="Y46" i="29"/>
  <c r="AT48" i="51"/>
  <c r="Y47" i="29"/>
  <c r="AT49" i="51"/>
  <c r="E52" i="51"/>
  <c r="O52" i="51"/>
  <c r="AM52" i="51"/>
  <c r="AU52" i="51"/>
  <c r="X52" i="29"/>
  <c r="AR54" i="51"/>
  <c r="I57" i="51"/>
  <c r="I56" i="51"/>
  <c r="S57" i="51"/>
  <c r="S56" i="51"/>
  <c r="AE57" i="51"/>
  <c r="AE56" i="51"/>
  <c r="AQ56" i="51"/>
  <c r="Z37" i="29"/>
  <c r="AV39" i="51"/>
  <c r="W34" i="29"/>
  <c r="AP36" i="51"/>
  <c r="Y32" i="29"/>
  <c r="AT34" i="51"/>
  <c r="W30" i="29"/>
  <c r="AP32" i="51"/>
  <c r="AQ45" i="51"/>
  <c r="W40" i="29"/>
  <c r="AP42" i="51"/>
  <c r="Z39" i="29"/>
  <c r="AV41" i="51"/>
  <c r="Y38" i="29"/>
  <c r="AT40" i="51"/>
  <c r="W36" i="29"/>
  <c r="AP38" i="51"/>
  <c r="Z35" i="29"/>
  <c r="AV37" i="51"/>
  <c r="Y34" i="29"/>
  <c r="AT36" i="51"/>
  <c r="X33" i="29"/>
  <c r="AR35" i="51"/>
  <c r="W32" i="29"/>
  <c r="AP34" i="51"/>
  <c r="Z31" i="29"/>
  <c r="AV33" i="51"/>
  <c r="Y30" i="29"/>
  <c r="AT32" i="51"/>
  <c r="X29" i="29"/>
  <c r="AR31" i="51"/>
  <c r="W28" i="29"/>
  <c r="AP30" i="51"/>
  <c r="Z27" i="29"/>
  <c r="AV29" i="51"/>
  <c r="Y26" i="29"/>
  <c r="AT28" i="51"/>
  <c r="X25" i="29"/>
  <c r="AR27" i="51"/>
  <c r="W24" i="29"/>
  <c r="AP26" i="51"/>
  <c r="Z23" i="29"/>
  <c r="AV25" i="51"/>
  <c r="Y22" i="29"/>
  <c r="AT24" i="51"/>
  <c r="X21" i="29"/>
  <c r="AR23" i="51"/>
  <c r="E46" i="51"/>
  <c r="E45" i="51"/>
  <c r="O46" i="51"/>
  <c r="O45" i="51"/>
  <c r="AA45" i="51"/>
  <c r="AM46" i="51"/>
  <c r="AM45" i="51"/>
  <c r="AU46" i="51"/>
  <c r="AU45" i="51"/>
  <c r="AA48" i="29"/>
  <c r="AX50" i="51"/>
  <c r="Y51" i="29"/>
  <c r="AT53" i="51"/>
  <c r="J57" i="51"/>
  <c r="J56" i="51"/>
  <c r="T57" i="51"/>
  <c r="T56" i="51"/>
  <c r="AF57" i="51"/>
  <c r="AF56" i="51"/>
  <c r="X54" i="29"/>
  <c r="AR56" i="51"/>
  <c r="W38" i="29"/>
  <c r="AP40" i="51"/>
  <c r="Z29" i="29"/>
  <c r="AV31" i="51"/>
  <c r="X23" i="29"/>
  <c r="AR25" i="51"/>
  <c r="Y7" i="29"/>
  <c r="AT9" i="51"/>
  <c r="Z18" i="29"/>
  <c r="AV20" i="51"/>
  <c r="Y17" i="29"/>
  <c r="AT19" i="51"/>
  <c r="X16" i="29"/>
  <c r="AR18" i="51"/>
  <c r="W15" i="29"/>
  <c r="AP17" i="51"/>
  <c r="Z14" i="29"/>
  <c r="AV16" i="51"/>
  <c r="Y13" i="29"/>
  <c r="AT15" i="51"/>
  <c r="X12" i="29"/>
  <c r="AR14" i="51"/>
  <c r="W11" i="29"/>
  <c r="AP13" i="51"/>
  <c r="Z10" i="29"/>
  <c r="AV12" i="51"/>
  <c r="Y9" i="29"/>
  <c r="AT11" i="51"/>
  <c r="X8" i="29"/>
  <c r="AR10" i="51"/>
  <c r="W20" i="29"/>
  <c r="AP22" i="51"/>
  <c r="F46" i="51"/>
  <c r="F45" i="51"/>
  <c r="P46" i="51"/>
  <c r="P45" i="51"/>
  <c r="AB45" i="51"/>
  <c r="AN46" i="51"/>
  <c r="AN45" i="51"/>
  <c r="Z46" i="29"/>
  <c r="AV48" i="51"/>
  <c r="Z47" i="29"/>
  <c r="AV49" i="51"/>
  <c r="Y52" i="29"/>
  <c r="AT54" i="51"/>
  <c r="AG57" i="51"/>
  <c r="AG56" i="51"/>
  <c r="AS57" i="51"/>
  <c r="AS56" i="51"/>
  <c r="X57" i="51"/>
  <c r="Y40" i="29"/>
  <c r="AT42" i="51"/>
  <c r="X35" i="29"/>
  <c r="AR37" i="51"/>
  <c r="Z33" i="29"/>
  <c r="AV35" i="51"/>
  <c r="W26" i="29"/>
  <c r="AP28" i="51"/>
  <c r="Y24" i="29"/>
  <c r="AT26" i="51"/>
  <c r="Z21" i="29"/>
  <c r="AV23" i="51"/>
  <c r="I46" i="51"/>
  <c r="I45" i="51"/>
  <c r="Y48" i="29"/>
  <c r="AT50" i="51"/>
  <c r="W51" i="29"/>
  <c r="AP53" i="51"/>
  <c r="Z40" i="29"/>
  <c r="AV42" i="51"/>
  <c r="Y39" i="29"/>
  <c r="AT41" i="51"/>
  <c r="X38" i="29"/>
  <c r="AR40" i="51"/>
  <c r="W37" i="29"/>
  <c r="AP39" i="51"/>
  <c r="Z36" i="29"/>
  <c r="AV38" i="51"/>
  <c r="Y35" i="29"/>
  <c r="AT37" i="51"/>
  <c r="X34" i="29"/>
  <c r="AR36" i="51"/>
  <c r="W33" i="29"/>
  <c r="AP35" i="51"/>
  <c r="Z32" i="29"/>
  <c r="AV34" i="51"/>
  <c r="Y31" i="29"/>
  <c r="AT33" i="51"/>
  <c r="X30" i="29"/>
  <c r="AR32" i="51"/>
  <c r="Z28" i="29"/>
  <c r="AV30" i="51"/>
  <c r="Y27" i="29"/>
  <c r="AT29" i="51"/>
  <c r="X26" i="29"/>
  <c r="AR28" i="51"/>
  <c r="W25" i="29"/>
  <c r="AP27" i="51"/>
  <c r="Z24" i="29"/>
  <c r="AV26" i="51"/>
  <c r="Y23" i="29"/>
  <c r="AT25" i="51"/>
  <c r="X22" i="29"/>
  <c r="AR24" i="51"/>
  <c r="W21" i="29"/>
  <c r="AP23" i="51"/>
  <c r="G46" i="51"/>
  <c r="G45" i="51"/>
  <c r="Q46" i="51"/>
  <c r="Q45" i="51"/>
  <c r="AC46" i="51"/>
  <c r="AC45" i="51"/>
  <c r="AW46" i="51"/>
  <c r="AW45" i="51"/>
  <c r="X48" i="29"/>
  <c r="AR50" i="51"/>
  <c r="W50" i="29"/>
  <c r="AP52" i="51"/>
  <c r="Z51" i="29"/>
  <c r="AV53" i="51"/>
  <c r="Z56" i="51"/>
  <c r="AH57" i="51"/>
  <c r="AH56" i="51"/>
  <c r="W43" i="51"/>
  <c r="W51" i="51"/>
  <c r="W57" i="51"/>
  <c r="X39" i="29"/>
  <c r="AR41" i="51"/>
  <c r="Y36" i="29"/>
  <c r="AT38" i="51"/>
  <c r="X31" i="29"/>
  <c r="AR33" i="51"/>
  <c r="Y28" i="29"/>
  <c r="AT30" i="51"/>
  <c r="AE46" i="51"/>
  <c r="AE45" i="51"/>
  <c r="F57" i="51"/>
  <c r="F56" i="51"/>
  <c r="Y18" i="29"/>
  <c r="AT20" i="51"/>
  <c r="X17" i="29"/>
  <c r="AR19" i="51"/>
  <c r="W16" i="29"/>
  <c r="AP18" i="51"/>
  <c r="Z15" i="29"/>
  <c r="AV17" i="51"/>
  <c r="Y14" i="29"/>
  <c r="AT16" i="51"/>
  <c r="X13" i="29"/>
  <c r="AR15" i="51"/>
  <c r="W12" i="29"/>
  <c r="AP14" i="51"/>
  <c r="Z11" i="29"/>
  <c r="AV13" i="51"/>
  <c r="Y10" i="29"/>
  <c r="AT12" i="51"/>
  <c r="X9" i="29"/>
  <c r="AR11" i="51"/>
  <c r="W8" i="29"/>
  <c r="AP10" i="51"/>
  <c r="X20" i="29"/>
  <c r="AR22" i="51"/>
  <c r="H46" i="51"/>
  <c r="H45" i="51"/>
  <c r="R46" i="51"/>
  <c r="R45" i="51"/>
  <c r="AD46" i="51"/>
  <c r="AD45" i="51"/>
  <c r="W43" i="29"/>
  <c r="AP45" i="51"/>
  <c r="I47" i="51"/>
  <c r="S47" i="51"/>
  <c r="AE47" i="51"/>
  <c r="AQ47" i="51"/>
  <c r="W46" i="29"/>
  <c r="AP48" i="51"/>
  <c r="AA46" i="29"/>
  <c r="AX48" i="51"/>
  <c r="AA47" i="29"/>
  <c r="AX49" i="51"/>
  <c r="Z52" i="29"/>
  <c r="AV54" i="51"/>
  <c r="E57" i="51"/>
  <c r="E56" i="51"/>
  <c r="O57" i="51"/>
  <c r="O56" i="51"/>
  <c r="AA56" i="51"/>
  <c r="AM57" i="51"/>
  <c r="AM56" i="51"/>
  <c r="AU57" i="51"/>
  <c r="AU56" i="51"/>
  <c r="V37" i="1"/>
  <c r="L28" i="1"/>
  <c r="V27" i="1"/>
  <c r="K48" i="1"/>
  <c r="U48" i="1"/>
  <c r="U26" i="1"/>
  <c r="AK49" i="20"/>
  <c r="AL48" i="11"/>
  <c r="AK53" i="19"/>
  <c r="AK54" i="4"/>
  <c r="L36" i="1"/>
  <c r="L34" i="1"/>
  <c r="L48" i="1"/>
  <c r="V48" i="1"/>
  <c r="K53" i="1"/>
  <c r="U53" i="1"/>
  <c r="U37" i="1"/>
  <c r="U34" i="1"/>
  <c r="K34" i="1"/>
  <c r="U29" i="1"/>
  <c r="K29" i="1"/>
  <c r="AY27" i="1"/>
  <c r="AK48" i="5"/>
  <c r="AK49" i="25"/>
  <c r="AK50" i="4"/>
  <c r="AL50" i="3"/>
  <c r="V14" i="1"/>
  <c r="U12" i="1"/>
  <c r="K12" i="1"/>
  <c r="AY11" i="1"/>
  <c r="V41" i="1"/>
  <c r="AA37" i="29"/>
  <c r="AX37" i="44"/>
  <c r="AX23" i="44"/>
  <c r="AA23" i="29"/>
  <c r="Y45" i="29"/>
  <c r="Y50" i="29"/>
  <c r="W54" i="29"/>
  <c r="AX57" i="51"/>
  <c r="AA54" i="29"/>
  <c r="AX8" i="44"/>
  <c r="AA8" i="29"/>
  <c r="AY39" i="1"/>
  <c r="AX24" i="44"/>
  <c r="AA24" i="29"/>
  <c r="AT46" i="51"/>
  <c r="Y43" i="29"/>
  <c r="X7" i="29"/>
  <c r="AX16" i="44"/>
  <c r="AA16" i="29"/>
  <c r="AX28" i="44"/>
  <c r="AA28" i="29"/>
  <c r="AA17" i="29"/>
  <c r="AX17" i="44"/>
  <c r="V18" i="1"/>
  <c r="C21" i="1"/>
  <c r="AW21" i="51"/>
  <c r="U18" i="1"/>
  <c r="U14" i="1"/>
  <c r="AA9" i="29"/>
  <c r="AX9" i="44"/>
  <c r="V10" i="1"/>
  <c r="AV46" i="51"/>
  <c r="Z43" i="29"/>
  <c r="AL48" i="3"/>
  <c r="AL49" i="25"/>
  <c r="AL50" i="4"/>
  <c r="BB50" i="4" s="1"/>
  <c r="AL53" i="18"/>
  <c r="AK53" i="7"/>
  <c r="AZ15" i="1"/>
  <c r="W13" i="29"/>
  <c r="AX25" i="44"/>
  <c r="AA25" i="29"/>
  <c r="V53" i="1"/>
  <c r="AX18" i="44"/>
  <c r="AA18" i="29"/>
  <c r="AX14" i="44"/>
  <c r="AA14" i="29"/>
  <c r="AZ16" i="1"/>
  <c r="W14" i="29"/>
  <c r="AX10" i="44"/>
  <c r="AA10" i="29"/>
  <c r="U10" i="1"/>
  <c r="K10" i="1"/>
  <c r="AA39" i="29"/>
  <c r="AX39" i="44"/>
  <c r="V39" i="1"/>
  <c r="AZ37" i="1"/>
  <c r="AX34" i="44"/>
  <c r="AA34" i="29"/>
  <c r="AA30" i="29"/>
  <c r="AX30" i="44"/>
  <c r="L31" i="1"/>
  <c r="AZ29" i="1"/>
  <c r="X27" i="29"/>
  <c r="AX26" i="44"/>
  <c r="AA26" i="29"/>
  <c r="AA21" i="29"/>
  <c r="AX21" i="44"/>
  <c r="V23" i="1"/>
  <c r="W45" i="29"/>
  <c r="AA45" i="29"/>
  <c r="AA50" i="29"/>
  <c r="AL53" i="7"/>
  <c r="AK53" i="2"/>
  <c r="AT57" i="51"/>
  <c r="Y54" i="29"/>
  <c r="V34" i="1"/>
  <c r="AZ31" i="1"/>
  <c r="W29" i="29"/>
  <c r="K19" i="1"/>
  <c r="L11" i="1"/>
  <c r="AA35" i="29"/>
  <c r="AX35" i="44"/>
  <c r="U31" i="1"/>
  <c r="AY30" i="1"/>
  <c r="K30" i="1"/>
  <c r="AX46" i="51"/>
  <c r="AA43" i="29"/>
  <c r="AL48" i="13"/>
  <c r="AZ49" i="1"/>
  <c r="W47" i="29"/>
  <c r="AK49" i="3"/>
  <c r="AL50" i="25"/>
  <c r="AL53" i="2"/>
  <c r="AA13" i="29"/>
  <c r="AX13" i="44"/>
  <c r="L42" i="1"/>
  <c r="AA38" i="29"/>
  <c r="AX38" i="44"/>
  <c r="AX33" i="44"/>
  <c r="AA33" i="29"/>
  <c r="Z45" i="29"/>
  <c r="Z49" i="29" s="1"/>
  <c r="AZ50" i="1"/>
  <c r="W48" i="29"/>
  <c r="Z50" i="29"/>
  <c r="D21" i="1"/>
  <c r="D44" i="1" s="1"/>
  <c r="AX15" i="44"/>
  <c r="AA15" i="29"/>
  <c r="AA11" i="29"/>
  <c r="AX11" i="44"/>
  <c r="AX40" i="44"/>
  <c r="AA40" i="29"/>
  <c r="AZ39" i="1"/>
  <c r="X37" i="29"/>
  <c r="AX36" i="44"/>
  <c r="AA36" i="29"/>
  <c r="AX31" i="44"/>
  <c r="AA31" i="29"/>
  <c r="V33" i="1"/>
  <c r="V32" i="1"/>
  <c r="AA27" i="29"/>
  <c r="AX27" i="44"/>
  <c r="L25" i="1"/>
  <c r="AA22" i="29"/>
  <c r="AX22" i="44"/>
  <c r="L24" i="1"/>
  <c r="AK49" i="4"/>
  <c r="AK50" i="20"/>
  <c r="X50" i="29"/>
  <c r="AV57" i="51"/>
  <c r="Z54" i="29"/>
  <c r="AX12" i="44"/>
  <c r="AA12" i="29"/>
  <c r="AX32" i="44"/>
  <c r="AA32" i="29"/>
  <c r="AA29" i="29"/>
  <c r="AX29" i="44"/>
  <c r="L53" i="1"/>
  <c r="L12" i="1"/>
  <c r="V11" i="1"/>
  <c r="AX20" i="44"/>
  <c r="AA20" i="29"/>
  <c r="K41" i="1"/>
  <c r="U32" i="1"/>
  <c r="K32" i="1"/>
  <c r="AZ25" i="1"/>
  <c r="X43" i="29"/>
  <c r="AL48" i="21"/>
  <c r="AL49" i="13"/>
  <c r="AL50" i="20"/>
  <c r="AK50" i="10"/>
  <c r="AL50" i="19"/>
  <c r="AK50" i="14"/>
  <c r="AK49" i="9"/>
  <c r="AK54" i="8"/>
  <c r="AL49" i="4"/>
  <c r="AL54" i="3"/>
  <c r="AL49" i="3"/>
  <c r="L9" i="24"/>
  <c r="U9" i="28"/>
  <c r="U22" i="3"/>
  <c r="L9" i="23"/>
  <c r="V9" i="1"/>
  <c r="V21" i="1" s="1"/>
  <c r="AY9" i="12"/>
  <c r="C21" i="4"/>
  <c r="D21" i="23"/>
  <c r="D44" i="23" s="1"/>
  <c r="D58" i="23" s="1"/>
  <c r="D21" i="15"/>
  <c r="D44" i="15" s="1"/>
  <c r="D58" i="15" s="1"/>
  <c r="K9" i="23"/>
  <c r="K9" i="15"/>
  <c r="K9" i="7"/>
  <c r="L9" i="17"/>
  <c r="L9" i="9"/>
  <c r="U9" i="1"/>
  <c r="U9" i="19"/>
  <c r="U9" i="11"/>
  <c r="U9" i="3"/>
  <c r="V9" i="21"/>
  <c r="V9" i="13"/>
  <c r="V9" i="5"/>
  <c r="AI9" i="1"/>
  <c r="AI9" i="11"/>
  <c r="AI21" i="11" s="1"/>
  <c r="AI9" i="3"/>
  <c r="AI21" i="3" s="1"/>
  <c r="AI44" i="3" s="1"/>
  <c r="AI58" i="3" s="1"/>
  <c r="AY9" i="21"/>
  <c r="AY9" i="13"/>
  <c r="AY9" i="5"/>
  <c r="AZ9" i="20"/>
  <c r="AY18" i="24"/>
  <c r="AZ20" i="22"/>
  <c r="U18" i="19"/>
  <c r="AY17" i="17"/>
  <c r="U16" i="17"/>
  <c r="U12" i="17"/>
  <c r="AZ14" i="16"/>
  <c r="L20" i="15"/>
  <c r="AZ17" i="15"/>
  <c r="AY16" i="15"/>
  <c r="V10" i="15"/>
  <c r="V17" i="14"/>
  <c r="AY17" i="12"/>
  <c r="AY13" i="12"/>
  <c r="AY15" i="8"/>
  <c r="L19" i="7"/>
  <c r="AZ20" i="6"/>
  <c r="AY20" i="5"/>
  <c r="K19" i="5"/>
  <c r="V14" i="4"/>
  <c r="K9" i="22"/>
  <c r="U9" i="10"/>
  <c r="V9" i="4"/>
  <c r="AZ9" i="25"/>
  <c r="AZ9" i="5"/>
  <c r="AY15" i="4"/>
  <c r="D21" i="25"/>
  <c r="D44" i="25" s="1"/>
  <c r="D58" i="25" s="1"/>
  <c r="K9" i="5"/>
  <c r="V9" i="19"/>
  <c r="AY9" i="16"/>
  <c r="AY9" i="4"/>
  <c r="AZ9" i="12"/>
  <c r="V22" i="23"/>
  <c r="AZ22" i="8"/>
  <c r="D21" i="28"/>
  <c r="D44" i="28" s="1"/>
  <c r="D58" i="28" s="1"/>
  <c r="K9" i="20"/>
  <c r="U9" i="24"/>
  <c r="U9" i="16"/>
  <c r="U9" i="8"/>
  <c r="V9" i="28"/>
  <c r="V9" i="10"/>
  <c r="V9" i="2"/>
  <c r="AI9" i="24"/>
  <c r="AI21" i="24" s="1"/>
  <c r="AI44" i="24" s="1"/>
  <c r="AI58" i="24" s="1"/>
  <c r="AI9" i="16"/>
  <c r="AI21" i="16" s="1"/>
  <c r="AI9" i="8"/>
  <c r="AI21" i="8" s="1"/>
  <c r="AI44" i="8" s="1"/>
  <c r="AI58" i="8" s="1"/>
  <c r="AZ9" i="24"/>
  <c r="AZ9" i="16"/>
  <c r="AY9" i="17"/>
  <c r="AZ9" i="11"/>
  <c r="AY20" i="1"/>
  <c r="AY16" i="1"/>
  <c r="AK12" i="25"/>
  <c r="BA12" i="25" s="1"/>
  <c r="V15" i="24"/>
  <c r="U18" i="23"/>
  <c r="L18" i="22"/>
  <c r="AY11" i="22"/>
  <c r="K10" i="22"/>
  <c r="U16" i="21"/>
  <c r="AY17" i="20"/>
  <c r="V17" i="20"/>
  <c r="L14" i="17"/>
  <c r="AY15" i="16"/>
  <c r="AY11" i="16"/>
  <c r="K19" i="14"/>
  <c r="V11" i="10"/>
  <c r="K13" i="9"/>
  <c r="K20" i="8"/>
  <c r="AY14" i="7"/>
  <c r="U10" i="7"/>
  <c r="V15" i="5"/>
  <c r="AZ18" i="4"/>
  <c r="AZ13" i="3"/>
  <c r="AY22" i="28"/>
  <c r="AY22" i="25"/>
  <c r="K22" i="24"/>
  <c r="C43" i="24"/>
  <c r="U22" i="24"/>
  <c r="AY22" i="22"/>
  <c r="AY22" i="21"/>
  <c r="K22" i="20"/>
  <c r="C43" i="20"/>
  <c r="C44" i="20" s="1"/>
  <c r="U22" i="20"/>
  <c r="AY22" i="10"/>
  <c r="AY22" i="9"/>
  <c r="K22" i="8"/>
  <c r="C43" i="8"/>
  <c r="C44" i="8" s="1"/>
  <c r="U22" i="8"/>
  <c r="AZ25" i="28"/>
  <c r="AZ37" i="25"/>
  <c r="L9" i="16"/>
  <c r="V9" i="20"/>
  <c r="AZ9" i="13"/>
  <c r="AY9" i="25"/>
  <c r="K9" i="21"/>
  <c r="U9" i="17"/>
  <c r="AI9" i="9"/>
  <c r="AI21" i="9" s="1"/>
  <c r="AI44" i="9" s="1"/>
  <c r="AI58" i="9" s="1"/>
  <c r="AY9" i="20"/>
  <c r="AY9" i="8"/>
  <c r="AY9" i="18"/>
  <c r="L22" i="1"/>
  <c r="AZ22" i="25"/>
  <c r="AZ22" i="24"/>
  <c r="V22" i="7"/>
  <c r="D21" i="10"/>
  <c r="D44" i="10" s="1"/>
  <c r="D58" i="10" s="1"/>
  <c r="D21" i="2"/>
  <c r="D44" i="2" s="1"/>
  <c r="D58" i="2" s="1"/>
  <c r="C21" i="19"/>
  <c r="D21" i="19"/>
  <c r="D44" i="19" s="1"/>
  <c r="D58" i="19" s="1"/>
  <c r="K9" i="1"/>
  <c r="K9" i="19"/>
  <c r="K9" i="11"/>
  <c r="K9" i="3"/>
  <c r="L9" i="21"/>
  <c r="L9" i="13"/>
  <c r="L9" i="5"/>
  <c r="U9" i="23"/>
  <c r="U9" i="15"/>
  <c r="U9" i="7"/>
  <c r="V9" i="17"/>
  <c r="V9" i="9"/>
  <c r="AI9" i="23"/>
  <c r="AI21" i="23" s="1"/>
  <c r="AI44" i="23" s="1"/>
  <c r="AI58" i="23" s="1"/>
  <c r="AI9" i="15"/>
  <c r="AI21" i="15" s="1"/>
  <c r="AI44" i="15" s="1"/>
  <c r="AI58" i="15" s="1"/>
  <c r="AI9" i="7"/>
  <c r="AI21" i="7" s="1"/>
  <c r="AL9" i="25"/>
  <c r="AY9" i="1"/>
  <c r="AY9" i="23"/>
  <c r="AY9" i="19"/>
  <c r="AY9" i="15"/>
  <c r="AZ9" i="4"/>
  <c r="L16" i="24"/>
  <c r="U12" i="21"/>
  <c r="L12" i="18"/>
  <c r="V20" i="11"/>
  <c r="V14" i="9"/>
  <c r="K16" i="8"/>
  <c r="AZ12" i="6"/>
  <c r="AY16" i="5"/>
  <c r="AY25" i="28"/>
  <c r="AY41" i="25"/>
  <c r="AY37" i="25"/>
  <c r="AY31" i="25"/>
  <c r="AY27" i="25"/>
  <c r="AY23" i="25"/>
  <c r="AY39" i="24"/>
  <c r="AY35" i="24"/>
  <c r="AY31" i="24"/>
  <c r="AY42" i="18"/>
  <c r="K9" i="6"/>
  <c r="AZ9" i="9"/>
  <c r="U9" i="25"/>
  <c r="V22" i="1"/>
  <c r="L22" i="19"/>
  <c r="L22" i="7"/>
  <c r="AZ22" i="4"/>
  <c r="L9" i="14"/>
  <c r="D21" i="20"/>
  <c r="D44" i="20" s="1"/>
  <c r="D58" i="20" s="1"/>
  <c r="D21" i="4"/>
  <c r="D44" i="4" s="1"/>
  <c r="D58" i="4" s="1"/>
  <c r="K9" i="28"/>
  <c r="K9" i="18"/>
  <c r="K9" i="10"/>
  <c r="K9" i="2"/>
  <c r="L9" i="20"/>
  <c r="L9" i="12"/>
  <c r="L9" i="4"/>
  <c r="U9" i="22"/>
  <c r="U9" i="14"/>
  <c r="U9" i="6"/>
  <c r="V9" i="24"/>
  <c r="V9" i="16"/>
  <c r="V9" i="8"/>
  <c r="AI9" i="22"/>
  <c r="AI21" i="22" s="1"/>
  <c r="AI9" i="14"/>
  <c r="AI21" i="14" s="1"/>
  <c r="AI9" i="6"/>
  <c r="AI21" i="6" s="1"/>
  <c r="AZ9" i="23"/>
  <c r="AZ9" i="15"/>
  <c r="AY9" i="9"/>
  <c r="K11" i="1"/>
  <c r="U13" i="28"/>
  <c r="AY11" i="28"/>
  <c r="AY20" i="23"/>
  <c r="K19" i="23"/>
  <c r="AK19" i="23" s="1"/>
  <c r="AZ19" i="22"/>
  <c r="K17" i="21"/>
  <c r="AY14" i="21"/>
  <c r="K13" i="21"/>
  <c r="AZ11" i="21"/>
  <c r="U19" i="20"/>
  <c r="AZ17" i="16"/>
  <c r="U15" i="16"/>
  <c r="K15" i="14"/>
  <c r="L14" i="12"/>
  <c r="K17" i="11"/>
  <c r="V16" i="11"/>
  <c r="AZ14" i="11"/>
  <c r="AY14" i="10"/>
  <c r="U13" i="10"/>
  <c r="AY11" i="8"/>
  <c r="V11" i="8"/>
  <c r="AZ20" i="7"/>
  <c r="U18" i="7"/>
  <c r="K11" i="7"/>
  <c r="AZ14" i="3"/>
  <c r="AZ12" i="2"/>
  <c r="K9" i="14"/>
  <c r="L9" i="8"/>
  <c r="U9" i="18"/>
  <c r="V9" i="12"/>
  <c r="AZ9" i="21"/>
  <c r="L9" i="15"/>
  <c r="V9" i="11"/>
  <c r="AI9" i="17"/>
  <c r="AI21" i="17" s="1"/>
  <c r="AY9" i="24"/>
  <c r="AZ22" i="21"/>
  <c r="AZ22" i="20"/>
  <c r="AZ22" i="5"/>
  <c r="K9" i="4"/>
  <c r="C21" i="25"/>
  <c r="C21" i="9"/>
  <c r="K9" i="25"/>
  <c r="K9" i="17"/>
  <c r="K9" i="9"/>
  <c r="L9" i="1"/>
  <c r="L9" i="19"/>
  <c r="L9" i="11"/>
  <c r="L9" i="3"/>
  <c r="U9" i="21"/>
  <c r="U9" i="13"/>
  <c r="U9" i="5"/>
  <c r="V9" i="23"/>
  <c r="V9" i="15"/>
  <c r="V9" i="7"/>
  <c r="AI9" i="21"/>
  <c r="AI21" i="21" s="1"/>
  <c r="AI9" i="13"/>
  <c r="AI21" i="13" s="1"/>
  <c r="AI9" i="5"/>
  <c r="AI21" i="5" s="1"/>
  <c r="AY9" i="22"/>
  <c r="AY9" i="14"/>
  <c r="AY9" i="6"/>
  <c r="AY9" i="2"/>
  <c r="AZ18" i="1"/>
  <c r="V13" i="28"/>
  <c r="AY17" i="24"/>
  <c r="L11" i="22"/>
  <c r="AY10" i="21"/>
  <c r="AY16" i="19"/>
  <c r="L16" i="18"/>
  <c r="AZ10" i="18"/>
  <c r="AY16" i="17"/>
  <c r="AY12" i="14"/>
  <c r="U16" i="12"/>
  <c r="AY14" i="11"/>
  <c r="L10" i="9"/>
  <c r="AZ12" i="7"/>
  <c r="K20" i="2"/>
  <c r="AY24" i="1"/>
  <c r="AY40" i="28"/>
  <c r="AL30" i="22"/>
  <c r="BB30" i="22" s="1"/>
  <c r="U9" i="2"/>
  <c r="AZ9" i="17"/>
  <c r="K22" i="3"/>
  <c r="C43" i="3"/>
  <c r="C44" i="3" s="1"/>
  <c r="K9" i="13"/>
  <c r="L9" i="7"/>
  <c r="U9" i="9"/>
  <c r="V9" i="3"/>
  <c r="AI9" i="25"/>
  <c r="AI21" i="25" s="1"/>
  <c r="AI44" i="25" s="1"/>
  <c r="AI58" i="25" s="1"/>
  <c r="L22" i="23"/>
  <c r="V22" i="19"/>
  <c r="K9" i="12"/>
  <c r="L9" i="6"/>
  <c r="C21" i="24"/>
  <c r="D21" i="14"/>
  <c r="D44" i="14" s="1"/>
  <c r="D58" i="14" s="1"/>
  <c r="K9" i="24"/>
  <c r="K9" i="16"/>
  <c r="K9" i="8"/>
  <c r="L9" i="28"/>
  <c r="L9" i="18"/>
  <c r="L9" i="10"/>
  <c r="L9" i="2"/>
  <c r="U9" i="20"/>
  <c r="U9" i="12"/>
  <c r="U9" i="4"/>
  <c r="V9" i="22"/>
  <c r="V9" i="14"/>
  <c r="V9" i="6"/>
  <c r="AI9" i="20"/>
  <c r="AI21" i="20" s="1"/>
  <c r="AI9" i="12"/>
  <c r="AI21" i="12" s="1"/>
  <c r="AI9" i="4"/>
  <c r="AI21" i="4" s="1"/>
  <c r="AZ9" i="28"/>
  <c r="AZ9" i="22"/>
  <c r="AZ9" i="18"/>
  <c r="AZ21" i="18" s="1"/>
  <c r="AZ9" i="14"/>
  <c r="AZ9" i="2"/>
  <c r="AZ9" i="1"/>
  <c r="K14" i="28"/>
  <c r="AY14" i="25"/>
  <c r="U13" i="22"/>
  <c r="AZ19" i="20"/>
  <c r="AY12" i="20"/>
  <c r="U11" i="20"/>
  <c r="L17" i="19"/>
  <c r="U13" i="18"/>
  <c r="L12" i="17"/>
  <c r="AY13" i="16"/>
  <c r="K12" i="16"/>
  <c r="AY20" i="15"/>
  <c r="K19" i="15"/>
  <c r="AK14" i="15"/>
  <c r="AY16" i="14"/>
  <c r="L16" i="14"/>
  <c r="AZ17" i="12"/>
  <c r="AZ20" i="11"/>
  <c r="AY19" i="11"/>
  <c r="V12" i="11"/>
  <c r="AY15" i="10"/>
  <c r="AY11" i="10"/>
  <c r="AY21" i="10" s="1"/>
  <c r="AY10" i="9"/>
  <c r="AY19" i="8"/>
  <c r="AY16" i="7"/>
  <c r="K15" i="7"/>
  <c r="K14" i="4"/>
  <c r="U13" i="4"/>
  <c r="V13" i="3"/>
  <c r="V20" i="2"/>
  <c r="AZ18" i="2"/>
  <c r="AK16" i="2"/>
  <c r="AZ9" i="10"/>
  <c r="AZ13" i="1"/>
  <c r="U13" i="1"/>
  <c r="V12" i="1"/>
  <c r="AZ20" i="28"/>
  <c r="AL19" i="28"/>
  <c r="L18" i="28"/>
  <c r="U12" i="28"/>
  <c r="AY10" i="28"/>
  <c r="AY21" i="28" s="1"/>
  <c r="K10" i="28"/>
  <c r="AZ18" i="25"/>
  <c r="U15" i="25"/>
  <c r="AY13" i="25"/>
  <c r="U16" i="24"/>
  <c r="AK16" i="24" s="1"/>
  <c r="L13" i="24"/>
  <c r="L19" i="23"/>
  <c r="AL18" i="23"/>
  <c r="K18" i="23"/>
  <c r="K16" i="23"/>
  <c r="AK16" i="23" s="1"/>
  <c r="BA16" i="23" s="1"/>
  <c r="AY15" i="23"/>
  <c r="V19" i="22"/>
  <c r="V18" i="22"/>
  <c r="AZ16" i="22"/>
  <c r="AY13" i="22"/>
  <c r="V12" i="22"/>
  <c r="L10" i="22"/>
  <c r="L21" i="22" s="1"/>
  <c r="K20" i="21"/>
  <c r="L18" i="21"/>
  <c r="AY16" i="21"/>
  <c r="K16" i="21"/>
  <c r="U15" i="21"/>
  <c r="K15" i="21"/>
  <c r="V13" i="21"/>
  <c r="K12" i="21"/>
  <c r="K10" i="21"/>
  <c r="L19" i="20"/>
  <c r="AZ18" i="20"/>
  <c r="L18" i="20"/>
  <c r="V12" i="20"/>
  <c r="V11" i="20"/>
  <c r="AZ10" i="20"/>
  <c r="AZ20" i="19"/>
  <c r="K18" i="19"/>
  <c r="V16" i="19"/>
  <c r="AY18" i="18"/>
  <c r="L18" i="18"/>
  <c r="V17" i="18"/>
  <c r="K16" i="18"/>
  <c r="AZ15" i="18"/>
  <c r="U15" i="18"/>
  <c r="AY13" i="18"/>
  <c r="U12" i="18"/>
  <c r="AZ19" i="17"/>
  <c r="U15" i="17"/>
  <c r="U14" i="17"/>
  <c r="L13" i="17"/>
  <c r="V11" i="17"/>
  <c r="V18" i="16"/>
  <c r="AZ12" i="16"/>
  <c r="V11" i="16"/>
  <c r="U10" i="16"/>
  <c r="K10" i="16"/>
  <c r="V19" i="15"/>
  <c r="AY15" i="15"/>
  <c r="K18" i="14"/>
  <c r="K16" i="14"/>
  <c r="V15" i="14"/>
  <c r="L14" i="14"/>
  <c r="AZ13" i="14"/>
  <c r="AK10" i="14"/>
  <c r="K19" i="12"/>
  <c r="U18" i="12"/>
  <c r="V14" i="12"/>
  <c r="AY12" i="12"/>
  <c r="V12" i="12"/>
  <c r="U11" i="12"/>
  <c r="K20" i="11"/>
  <c r="AK20" i="11" s="1"/>
  <c r="U19" i="11"/>
  <c r="AK19" i="11" s="1"/>
  <c r="K16" i="11"/>
  <c r="AK16" i="11" s="1"/>
  <c r="BA16" i="11" s="1"/>
  <c r="AZ20" i="10"/>
  <c r="L18" i="10"/>
  <c r="V17" i="10"/>
  <c r="V16" i="10"/>
  <c r="U15" i="10"/>
  <c r="K13" i="10"/>
  <c r="L17" i="9"/>
  <c r="U15" i="9"/>
  <c r="K15" i="9"/>
  <c r="L14" i="9"/>
  <c r="AY12" i="9"/>
  <c r="L12" i="9"/>
  <c r="K10" i="9"/>
  <c r="K19" i="8"/>
  <c r="K15" i="8"/>
  <c r="AK15" i="8" s="1"/>
  <c r="BA15" i="8" s="1"/>
  <c r="AZ12" i="8"/>
  <c r="L12" i="8"/>
  <c r="K20" i="7"/>
  <c r="AZ19" i="7"/>
  <c r="AZ15" i="7"/>
  <c r="V13" i="7"/>
  <c r="L20" i="6"/>
  <c r="V17" i="6"/>
  <c r="V14" i="6"/>
  <c r="L11" i="6"/>
  <c r="V19" i="5"/>
  <c r="L16" i="5"/>
  <c r="AZ13" i="5"/>
  <c r="L13" i="5"/>
  <c r="V12" i="5"/>
  <c r="AZ11" i="5"/>
  <c r="L10" i="5"/>
  <c r="V13" i="4"/>
  <c r="L13" i="4"/>
  <c r="U12" i="4"/>
  <c r="AZ11" i="4"/>
  <c r="K11" i="4"/>
  <c r="AY10" i="4"/>
  <c r="AZ19" i="3"/>
  <c r="L19" i="3"/>
  <c r="V18" i="3"/>
  <c r="AZ17" i="3"/>
  <c r="V15" i="3"/>
  <c r="U11" i="3"/>
  <c r="AY20" i="2"/>
  <c r="L11" i="2"/>
  <c r="K10" i="2"/>
  <c r="L22" i="24"/>
  <c r="V22" i="24"/>
  <c r="L22" i="20"/>
  <c r="V22" i="20"/>
  <c r="L22" i="8"/>
  <c r="V22" i="8"/>
  <c r="AZ26" i="1"/>
  <c r="AY37" i="28"/>
  <c r="AZ26" i="28"/>
  <c r="L24" i="28"/>
  <c r="AZ42" i="25"/>
  <c r="L40" i="25"/>
  <c r="AZ32" i="25"/>
  <c r="AZ28" i="25"/>
  <c r="AZ24" i="25"/>
  <c r="AZ40" i="24"/>
  <c r="AZ36" i="24"/>
  <c r="AZ32" i="24"/>
  <c r="U26" i="23"/>
  <c r="AY23" i="23"/>
  <c r="AZ38" i="22"/>
  <c r="K30" i="22"/>
  <c r="AY27" i="22"/>
  <c r="AZ42" i="21"/>
  <c r="K34" i="21"/>
  <c r="AY31" i="21"/>
  <c r="AZ26" i="21"/>
  <c r="K38" i="20"/>
  <c r="AY35" i="20"/>
  <c r="AZ30" i="20"/>
  <c r="AZ36" i="15"/>
  <c r="AZ32" i="15"/>
  <c r="AZ28" i="15"/>
  <c r="AZ24" i="15"/>
  <c r="AZ33" i="13"/>
  <c r="AY9" i="7"/>
  <c r="U19" i="1"/>
  <c r="L19" i="1"/>
  <c r="U17" i="1"/>
  <c r="K16" i="1"/>
  <c r="K14" i="1"/>
  <c r="V13" i="1"/>
  <c r="L13" i="1"/>
  <c r="AZ10" i="1"/>
  <c r="AZ19" i="28"/>
  <c r="L13" i="28"/>
  <c r="V12" i="28"/>
  <c r="AL12" i="28" s="1"/>
  <c r="L11" i="28"/>
  <c r="AZ10" i="28"/>
  <c r="L16" i="25"/>
  <c r="V15" i="25"/>
  <c r="AL15" i="25" s="1"/>
  <c r="L14" i="25"/>
  <c r="U18" i="24"/>
  <c r="AZ17" i="24"/>
  <c r="K17" i="24"/>
  <c r="V10" i="24"/>
  <c r="L10" i="24"/>
  <c r="AZ19" i="23"/>
  <c r="V19" i="23"/>
  <c r="AY18" i="23"/>
  <c r="U19" i="22"/>
  <c r="AK19" i="22" s="1"/>
  <c r="AY18" i="22"/>
  <c r="U17" i="22"/>
  <c r="U14" i="22"/>
  <c r="U12" i="22"/>
  <c r="K12" i="22"/>
  <c r="U11" i="22"/>
  <c r="V10" i="22"/>
  <c r="AZ19" i="21"/>
  <c r="U14" i="21"/>
  <c r="AY13" i="21"/>
  <c r="AZ12" i="21"/>
  <c r="AZ10" i="21"/>
  <c r="V10" i="21"/>
  <c r="AK15" i="20"/>
  <c r="U13" i="20"/>
  <c r="U12" i="20"/>
  <c r="K11" i="20"/>
  <c r="V20" i="19"/>
  <c r="AZ13" i="19"/>
  <c r="L11" i="19"/>
  <c r="V18" i="18"/>
  <c r="AY17" i="18"/>
  <c r="U16" i="18"/>
  <c r="L15" i="18"/>
  <c r="L13" i="18"/>
  <c r="V11" i="18"/>
  <c r="V21" i="18" s="1"/>
  <c r="U10" i="18"/>
  <c r="K20" i="17"/>
  <c r="AY19" i="17"/>
  <c r="V16" i="17"/>
  <c r="AY13" i="17"/>
  <c r="K12" i="17"/>
  <c r="AY10" i="17"/>
  <c r="AY19" i="16"/>
  <c r="L19" i="16"/>
  <c r="AZ16" i="16"/>
  <c r="V15" i="16"/>
  <c r="K13" i="16"/>
  <c r="L12" i="16"/>
  <c r="K11" i="16"/>
  <c r="AY19" i="15"/>
  <c r="L16" i="15"/>
  <c r="AL15" i="15"/>
  <c r="AZ12" i="15"/>
  <c r="AY18" i="13"/>
  <c r="L17" i="13"/>
  <c r="K16" i="13"/>
  <c r="U15" i="13"/>
  <c r="AY13" i="13"/>
  <c r="V13" i="13"/>
  <c r="K12" i="13"/>
  <c r="U11" i="13"/>
  <c r="V18" i="12"/>
  <c r="AY16" i="12"/>
  <c r="U15" i="12"/>
  <c r="U13" i="12"/>
  <c r="L13" i="12"/>
  <c r="K12" i="12"/>
  <c r="V11" i="12"/>
  <c r="AL11" i="12" s="1"/>
  <c r="L20" i="11"/>
  <c r="L19" i="11"/>
  <c r="AZ19" i="10"/>
  <c r="V18" i="10"/>
  <c r="AY17" i="10"/>
  <c r="U16" i="10"/>
  <c r="L15" i="10"/>
  <c r="AZ18" i="9"/>
  <c r="V17" i="9"/>
  <c r="L15" i="9"/>
  <c r="K14" i="9"/>
  <c r="AY13" i="9"/>
  <c r="AZ12" i="9"/>
  <c r="V16" i="8"/>
  <c r="V15" i="8"/>
  <c r="K16" i="7"/>
  <c r="AK16" i="7" s="1"/>
  <c r="U13" i="7"/>
  <c r="L13" i="7"/>
  <c r="AY12" i="7"/>
  <c r="U12" i="7"/>
  <c r="AZ10" i="7"/>
  <c r="AZ16" i="6"/>
  <c r="L15" i="6"/>
  <c r="U10" i="6"/>
  <c r="K10" i="6"/>
  <c r="AZ20" i="5"/>
  <c r="U20" i="5"/>
  <c r="AY19" i="5"/>
  <c r="L17" i="5"/>
  <c r="V20" i="4"/>
  <c r="V16" i="4"/>
  <c r="U14" i="4"/>
  <c r="L14" i="4"/>
  <c r="K13" i="4"/>
  <c r="L11" i="4"/>
  <c r="L16" i="3"/>
  <c r="K15" i="3"/>
  <c r="AY12" i="3"/>
  <c r="V12" i="3"/>
  <c r="AL12" i="3" s="1"/>
  <c r="L10" i="3"/>
  <c r="L18" i="2"/>
  <c r="V17" i="2"/>
  <c r="AL17" i="2" s="1"/>
  <c r="AZ16" i="2"/>
  <c r="AK15" i="2"/>
  <c r="V14" i="2"/>
  <c r="K22" i="25"/>
  <c r="C43" i="25"/>
  <c r="U22" i="25"/>
  <c r="K22" i="21"/>
  <c r="C43" i="21"/>
  <c r="C44" i="21" s="1"/>
  <c r="U22" i="21"/>
  <c r="U22" i="13"/>
  <c r="AY28" i="24"/>
  <c r="V36" i="22"/>
  <c r="L25" i="22"/>
  <c r="V40" i="21"/>
  <c r="AL30" i="21"/>
  <c r="BB30" i="21" s="1"/>
  <c r="L29" i="21"/>
  <c r="AL34" i="20"/>
  <c r="BB34" i="20" s="1"/>
  <c r="L33" i="20"/>
  <c r="AY26" i="9"/>
  <c r="AZ9" i="8"/>
  <c r="AZ20" i="1"/>
  <c r="U20" i="1"/>
  <c r="AY19" i="1"/>
  <c r="V19" i="1"/>
  <c r="L18" i="1"/>
  <c r="V17" i="1"/>
  <c r="AY14" i="1"/>
  <c r="L14" i="1"/>
  <c r="AY12" i="1"/>
  <c r="AZ11" i="1"/>
  <c r="L16" i="28"/>
  <c r="V14" i="28"/>
  <c r="AY13" i="28"/>
  <c r="K13" i="28"/>
  <c r="AK20" i="25"/>
  <c r="L17" i="25"/>
  <c r="K16" i="25"/>
  <c r="AK16" i="25" s="1"/>
  <c r="V19" i="24"/>
  <c r="V17" i="24"/>
  <c r="AZ16" i="24"/>
  <c r="U10" i="24"/>
  <c r="AZ20" i="23"/>
  <c r="AY19" i="23"/>
  <c r="AY13" i="23"/>
  <c r="AZ10" i="23"/>
  <c r="K18" i="22"/>
  <c r="V13" i="22"/>
  <c r="L13" i="22"/>
  <c r="AY10" i="22"/>
  <c r="AZ17" i="21"/>
  <c r="L13" i="20"/>
  <c r="AZ11" i="20"/>
  <c r="V11" i="19"/>
  <c r="V10" i="19"/>
  <c r="V20" i="18"/>
  <c r="K20" i="18"/>
  <c r="AZ19" i="18"/>
  <c r="U19" i="18"/>
  <c r="U18" i="18"/>
  <c r="K13" i="18"/>
  <c r="K11" i="18"/>
  <c r="L10" i="18"/>
  <c r="U20" i="17"/>
  <c r="U19" i="17"/>
  <c r="K19" i="17"/>
  <c r="L17" i="17"/>
  <c r="K16" i="17"/>
  <c r="AZ13" i="17"/>
  <c r="AZ11" i="17"/>
  <c r="L18" i="16"/>
  <c r="K17" i="16"/>
  <c r="L16" i="16"/>
  <c r="K15" i="16"/>
  <c r="U14" i="16"/>
  <c r="V13" i="16"/>
  <c r="V12" i="16"/>
  <c r="AZ10" i="16"/>
  <c r="V13" i="15"/>
  <c r="AK14" i="14"/>
  <c r="BA14" i="14" s="1"/>
  <c r="V11" i="14"/>
  <c r="K20" i="13"/>
  <c r="U19" i="13"/>
  <c r="L16" i="13"/>
  <c r="AY20" i="12"/>
  <c r="U19" i="12"/>
  <c r="K18" i="12"/>
  <c r="U17" i="12"/>
  <c r="L17" i="12"/>
  <c r="V15" i="12"/>
  <c r="V13" i="12"/>
  <c r="AZ11" i="12"/>
  <c r="V10" i="11"/>
  <c r="U18" i="10"/>
  <c r="L17" i="10"/>
  <c r="L16" i="10"/>
  <c r="AZ13" i="10"/>
  <c r="V20" i="9"/>
  <c r="V19" i="9"/>
  <c r="K16" i="9"/>
  <c r="AK16" i="9" s="1"/>
  <c r="V12" i="8"/>
  <c r="V19" i="7"/>
  <c r="L14" i="7"/>
  <c r="V12" i="7"/>
  <c r="AZ11" i="7"/>
  <c r="V20" i="6"/>
  <c r="L18" i="6"/>
  <c r="V11" i="6"/>
  <c r="L20" i="5"/>
  <c r="V16" i="5"/>
  <c r="AZ15" i="5"/>
  <c r="V13" i="5"/>
  <c r="V10" i="5"/>
  <c r="U20" i="4"/>
  <c r="U16" i="4"/>
  <c r="K16" i="4"/>
  <c r="AZ15" i="4"/>
  <c r="U15" i="4"/>
  <c r="AY14" i="4"/>
  <c r="V19" i="3"/>
  <c r="L13" i="3"/>
  <c r="K12" i="3"/>
  <c r="AK19" i="2"/>
  <c r="BA19" i="2" s="1"/>
  <c r="AZ17" i="2"/>
  <c r="K14" i="2"/>
  <c r="U13" i="2"/>
  <c r="AY11" i="2"/>
  <c r="V11" i="2"/>
  <c r="U10" i="2"/>
  <c r="AZ22" i="1"/>
  <c r="AZ22" i="28"/>
  <c r="L22" i="25"/>
  <c r="V22" i="25"/>
  <c r="AZ22" i="23"/>
  <c r="AZ22" i="22"/>
  <c r="L22" i="21"/>
  <c r="V22" i="21"/>
  <c r="L22" i="17"/>
  <c r="AZ22" i="15"/>
  <c r="AZ22" i="14"/>
  <c r="L22" i="13"/>
  <c r="V22" i="13"/>
  <c r="AZ22" i="12"/>
  <c r="AZ36" i="1"/>
  <c r="AZ33" i="1"/>
  <c r="AY42" i="28"/>
  <c r="U41" i="28"/>
  <c r="V31" i="25"/>
  <c r="AZ29" i="25"/>
  <c r="V27" i="25"/>
  <c r="AZ25" i="25"/>
  <c r="V23" i="25"/>
  <c r="AZ41" i="24"/>
  <c r="V39" i="24"/>
  <c r="AZ37" i="24"/>
  <c r="V35" i="24"/>
  <c r="AZ33" i="24"/>
  <c r="V31" i="24"/>
  <c r="AZ29" i="24"/>
  <c r="AY24" i="24"/>
  <c r="K42" i="22"/>
  <c r="AY39" i="22"/>
  <c r="AZ34" i="22"/>
  <c r="K26" i="22"/>
  <c r="AY23" i="22"/>
  <c r="AZ38" i="21"/>
  <c r="K30" i="21"/>
  <c r="AY27" i="21"/>
  <c r="AZ42" i="20"/>
  <c r="K34" i="20"/>
  <c r="AY31" i="20"/>
  <c r="AZ26" i="20"/>
  <c r="AY33" i="18"/>
  <c r="AZ34" i="13"/>
  <c r="AZ37" i="12"/>
  <c r="AZ9" i="7"/>
  <c r="V20" i="1"/>
  <c r="K18" i="1"/>
  <c r="V15" i="1"/>
  <c r="L15" i="1"/>
  <c r="AZ12" i="1"/>
  <c r="AY20" i="28"/>
  <c r="U16" i="28"/>
  <c r="AY14" i="28"/>
  <c r="AZ12" i="28"/>
  <c r="L19" i="25"/>
  <c r="V17" i="25"/>
  <c r="AZ15" i="25"/>
  <c r="V11" i="25"/>
  <c r="L20" i="24"/>
  <c r="K19" i="24"/>
  <c r="AY16" i="24"/>
  <c r="K13" i="24"/>
  <c r="L11" i="24"/>
  <c r="L20" i="23"/>
  <c r="AL15" i="23"/>
  <c r="AK10" i="23"/>
  <c r="L14" i="22"/>
  <c r="K13" i="22"/>
  <c r="L19" i="21"/>
  <c r="AZ16" i="21"/>
  <c r="AZ16" i="20"/>
  <c r="K14" i="20"/>
  <c r="AY13" i="20"/>
  <c r="K13" i="20"/>
  <c r="AK13" i="20" s="1"/>
  <c r="K12" i="20"/>
  <c r="AY15" i="19"/>
  <c r="L15" i="19"/>
  <c r="V14" i="19"/>
  <c r="K13" i="19"/>
  <c r="AZ12" i="19"/>
  <c r="U12" i="19"/>
  <c r="AY10" i="19"/>
  <c r="U20" i="18"/>
  <c r="L19" i="18"/>
  <c r="K17" i="18"/>
  <c r="AK17" i="18" s="1"/>
  <c r="K10" i="18"/>
  <c r="L16" i="17"/>
  <c r="AZ20" i="16"/>
  <c r="V19" i="16"/>
  <c r="U18" i="16"/>
  <c r="K18" i="16"/>
  <c r="V16" i="16"/>
  <c r="AY12" i="16"/>
  <c r="AY14" i="15"/>
  <c r="BA14" i="15" s="1"/>
  <c r="L14" i="15"/>
  <c r="L11" i="15"/>
  <c r="U20" i="14"/>
  <c r="L12" i="14"/>
  <c r="V19" i="13"/>
  <c r="AY17" i="13"/>
  <c r="V17" i="13"/>
  <c r="U16" i="13"/>
  <c r="V14" i="13"/>
  <c r="K13" i="13"/>
  <c r="U12" i="13"/>
  <c r="K20" i="12"/>
  <c r="AK20" i="12" s="1"/>
  <c r="V19" i="12"/>
  <c r="L18" i="12"/>
  <c r="K16" i="12"/>
  <c r="AZ13" i="12"/>
  <c r="L15" i="11"/>
  <c r="AY11" i="11"/>
  <c r="L11" i="11"/>
  <c r="U20" i="10"/>
  <c r="K20" i="10"/>
  <c r="L19" i="10"/>
  <c r="AL19" i="10" s="1"/>
  <c r="K17" i="10"/>
  <c r="AK17" i="10" s="1"/>
  <c r="AZ12" i="10"/>
  <c r="L10" i="10"/>
  <c r="U19" i="9"/>
  <c r="K19" i="9"/>
  <c r="L18" i="9"/>
  <c r="AL18" i="9" s="1"/>
  <c r="AY16" i="9"/>
  <c r="AL20" i="8"/>
  <c r="L17" i="8"/>
  <c r="AL17" i="8" s="1"/>
  <c r="BB17" i="8" s="1"/>
  <c r="L20" i="7"/>
  <c r="AL20" i="7" s="1"/>
  <c r="AZ18" i="7"/>
  <c r="V15" i="7"/>
  <c r="K14" i="7"/>
  <c r="L10" i="7"/>
  <c r="K19" i="6"/>
  <c r="U17" i="6"/>
  <c r="K16" i="6"/>
  <c r="V15" i="6"/>
  <c r="U14" i="6"/>
  <c r="AY12" i="6"/>
  <c r="U12" i="6"/>
  <c r="L12" i="6"/>
  <c r="K11" i="6"/>
  <c r="V17" i="5"/>
  <c r="U11" i="5"/>
  <c r="L11" i="5"/>
  <c r="K10" i="5"/>
  <c r="AZ19" i="4"/>
  <c r="K19" i="4"/>
  <c r="V17" i="4"/>
  <c r="L17" i="4"/>
  <c r="L15" i="4"/>
  <c r="L12" i="4"/>
  <c r="AL12" i="4" s="1"/>
  <c r="BB12" i="4" s="1"/>
  <c r="V11" i="4"/>
  <c r="AZ10" i="4"/>
  <c r="AY16" i="3"/>
  <c r="V16" i="3"/>
  <c r="U15" i="3"/>
  <c r="K14" i="3"/>
  <c r="AY13" i="3"/>
  <c r="AZ11" i="3"/>
  <c r="L11" i="3"/>
  <c r="V10" i="3"/>
  <c r="AZ20" i="2"/>
  <c r="V18" i="2"/>
  <c r="L15" i="2"/>
  <c r="U12" i="2"/>
  <c r="L12" i="2"/>
  <c r="K11" i="2"/>
  <c r="AK11" i="2" s="1"/>
  <c r="AY22" i="1"/>
  <c r="K22" i="28"/>
  <c r="C43" i="28"/>
  <c r="C44" i="28" s="1"/>
  <c r="U22" i="28"/>
  <c r="AY22" i="24"/>
  <c r="AY22" i="23"/>
  <c r="K22" i="22"/>
  <c r="C43" i="22"/>
  <c r="C44" i="22" s="1"/>
  <c r="U22" i="22"/>
  <c r="AY22" i="20"/>
  <c r="AY22" i="16"/>
  <c r="AY22" i="15"/>
  <c r="K22" i="14"/>
  <c r="C43" i="14"/>
  <c r="C44" i="14" s="1"/>
  <c r="U22" i="14"/>
  <c r="K26" i="1"/>
  <c r="AY23" i="28"/>
  <c r="AY39" i="25"/>
  <c r="AZ34" i="25"/>
  <c r="U28" i="24"/>
  <c r="V32" i="22"/>
  <c r="AL42" i="21"/>
  <c r="L41" i="21"/>
  <c r="V36" i="21"/>
  <c r="AL26" i="21"/>
  <c r="L25" i="21"/>
  <c r="AL30" i="20"/>
  <c r="L29" i="20"/>
  <c r="AZ34" i="19"/>
  <c r="AZ29" i="14"/>
  <c r="AY47" i="24"/>
  <c r="K47" i="22"/>
  <c r="C51" i="22"/>
  <c r="U47" i="22"/>
  <c r="AK47" i="22" s="1"/>
  <c r="K47" i="18"/>
  <c r="C51" i="18"/>
  <c r="U47" i="18"/>
  <c r="AZ9" i="6"/>
  <c r="AZ17" i="1"/>
  <c r="V16" i="1"/>
  <c r="AY15" i="1"/>
  <c r="K15" i="1"/>
  <c r="L20" i="28"/>
  <c r="L17" i="28"/>
  <c r="V16" i="28"/>
  <c r="L15" i="28"/>
  <c r="AZ14" i="28"/>
  <c r="U19" i="25"/>
  <c r="AY17" i="25"/>
  <c r="U13" i="25"/>
  <c r="U11" i="25"/>
  <c r="K11" i="25"/>
  <c r="U10" i="25"/>
  <c r="V20" i="24"/>
  <c r="AZ18" i="24"/>
  <c r="L17" i="24"/>
  <c r="AY15" i="24"/>
  <c r="K15" i="24"/>
  <c r="U14" i="24"/>
  <c r="K14" i="24"/>
  <c r="V13" i="24"/>
  <c r="V12" i="24"/>
  <c r="K11" i="24"/>
  <c r="U13" i="23"/>
  <c r="AZ12" i="23"/>
  <c r="K12" i="23"/>
  <c r="L19" i="22"/>
  <c r="V16" i="22"/>
  <c r="L16" i="22"/>
  <c r="AZ14" i="22"/>
  <c r="V14" i="22"/>
  <c r="U17" i="21"/>
  <c r="L14" i="21"/>
  <c r="AL11" i="21"/>
  <c r="K16" i="20"/>
  <c r="AY15" i="20"/>
  <c r="U14" i="20"/>
  <c r="V13" i="20"/>
  <c r="L19" i="19"/>
  <c r="V15" i="19"/>
  <c r="AY14" i="19"/>
  <c r="U13" i="19"/>
  <c r="L12" i="19"/>
  <c r="L10" i="19"/>
  <c r="K19" i="18"/>
  <c r="AZ17" i="18"/>
  <c r="K10" i="17"/>
  <c r="L20" i="16"/>
  <c r="K19" i="16"/>
  <c r="AY16" i="16"/>
  <c r="L13" i="16"/>
  <c r="AZ20" i="15"/>
  <c r="AY18" i="15"/>
  <c r="L18" i="15"/>
  <c r="V17" i="15"/>
  <c r="L13" i="15"/>
  <c r="K12" i="15"/>
  <c r="AY11" i="15"/>
  <c r="V11" i="15"/>
  <c r="K13" i="14"/>
  <c r="U12" i="14"/>
  <c r="AK12" i="14" s="1"/>
  <c r="AY10" i="14"/>
  <c r="U20" i="13"/>
  <c r="U18" i="13"/>
  <c r="L18" i="13"/>
  <c r="K17" i="13"/>
  <c r="AK17" i="13" s="1"/>
  <c r="V16" i="13"/>
  <c r="L15" i="13"/>
  <c r="K11" i="13"/>
  <c r="V10" i="13"/>
  <c r="L20" i="12"/>
  <c r="AZ19" i="12"/>
  <c r="AZ15" i="12"/>
  <c r="L10" i="12"/>
  <c r="K15" i="11"/>
  <c r="AZ12" i="11"/>
  <c r="V11" i="11"/>
  <c r="AY10" i="11"/>
  <c r="L20" i="10"/>
  <c r="K19" i="10"/>
  <c r="AY18" i="10"/>
  <c r="AZ17" i="10"/>
  <c r="AZ11" i="10"/>
  <c r="V10" i="10"/>
  <c r="L20" i="9"/>
  <c r="L19" i="9"/>
  <c r="AY17" i="9"/>
  <c r="AZ16" i="9"/>
  <c r="V12" i="9"/>
  <c r="K11" i="9"/>
  <c r="AZ15" i="8"/>
  <c r="L13" i="8"/>
  <c r="K10" i="8"/>
  <c r="L16" i="7"/>
  <c r="L19" i="6"/>
  <c r="V18" i="6"/>
  <c r="L16" i="6"/>
  <c r="K15" i="6"/>
  <c r="L13" i="6"/>
  <c r="AZ10" i="6"/>
  <c r="L10" i="6"/>
  <c r="V20" i="5"/>
  <c r="AZ19" i="5"/>
  <c r="L18" i="5"/>
  <c r="AK15" i="5"/>
  <c r="BA15" i="5" s="1"/>
  <c r="L14" i="5"/>
  <c r="V11" i="5"/>
  <c r="L19" i="4"/>
  <c r="AY18" i="4"/>
  <c r="U18" i="4"/>
  <c r="L18" i="4"/>
  <c r="AL18" i="4" s="1"/>
  <c r="BB18" i="4" s="1"/>
  <c r="K17" i="4"/>
  <c r="L20" i="3"/>
  <c r="U17" i="3"/>
  <c r="L17" i="3"/>
  <c r="K16" i="3"/>
  <c r="L14" i="3"/>
  <c r="L19" i="2"/>
  <c r="K18" i="2"/>
  <c r="U17" i="2"/>
  <c r="AK17" i="2" s="1"/>
  <c r="BA17" i="2" s="1"/>
  <c r="U14" i="2"/>
  <c r="L22" i="28"/>
  <c r="V22" i="28"/>
  <c r="L22" i="22"/>
  <c r="V22" i="22"/>
  <c r="AZ22" i="16"/>
  <c r="V22" i="6"/>
  <c r="V35" i="1"/>
  <c r="V31" i="1"/>
  <c r="U42" i="28"/>
  <c r="AY29" i="28"/>
  <c r="AZ30" i="25"/>
  <c r="AZ26" i="25"/>
  <c r="AZ42" i="24"/>
  <c r="AZ38" i="24"/>
  <c r="AZ34" i="24"/>
  <c r="AZ30" i="24"/>
  <c r="AZ41" i="23"/>
  <c r="K38" i="22"/>
  <c r="AY35" i="22"/>
  <c r="AY39" i="21"/>
  <c r="AY23" i="21"/>
  <c r="AY27" i="20"/>
  <c r="AY30" i="18"/>
  <c r="AK41" i="17"/>
  <c r="AZ45" i="6"/>
  <c r="AZ46" i="6" s="1"/>
  <c r="AZ45" i="5"/>
  <c r="AZ46" i="5" s="1"/>
  <c r="L45" i="4"/>
  <c r="L46" i="4" s="1"/>
  <c r="V45" i="4"/>
  <c r="V46" i="4" s="1"/>
  <c r="AZ45" i="2"/>
  <c r="AZ46" i="2" s="1"/>
  <c r="AZ47" i="1"/>
  <c r="L47" i="28"/>
  <c r="V47" i="28"/>
  <c r="AY9" i="11"/>
  <c r="AY9" i="3"/>
  <c r="AZ19" i="1"/>
  <c r="AZ14" i="1"/>
  <c r="U20" i="28"/>
  <c r="K20" i="28"/>
  <c r="V18" i="28"/>
  <c r="AY17" i="28"/>
  <c r="K17" i="28"/>
  <c r="L14" i="28"/>
  <c r="AL14" i="28" s="1"/>
  <c r="L10" i="28"/>
  <c r="L20" i="25"/>
  <c r="V19" i="25"/>
  <c r="L18" i="25"/>
  <c r="AZ17" i="25"/>
  <c r="V16" i="25"/>
  <c r="V12" i="25"/>
  <c r="L12" i="25"/>
  <c r="AY20" i="24"/>
  <c r="U13" i="24"/>
  <c r="AY12" i="24"/>
  <c r="V11" i="24"/>
  <c r="AZ10" i="24"/>
  <c r="V17" i="23"/>
  <c r="L17" i="23"/>
  <c r="V14" i="23"/>
  <c r="V12" i="23"/>
  <c r="AZ11" i="23"/>
  <c r="U16" i="22"/>
  <c r="AZ15" i="22"/>
  <c r="AY14" i="22"/>
  <c r="K18" i="21"/>
  <c r="V20" i="20"/>
  <c r="K18" i="20"/>
  <c r="V16" i="20"/>
  <c r="AZ14" i="20"/>
  <c r="V19" i="19"/>
  <c r="V18" i="19"/>
  <c r="AL18" i="19" s="1"/>
  <c r="BB18" i="19" s="1"/>
  <c r="V17" i="19"/>
  <c r="K17" i="19"/>
  <c r="AZ16" i="19"/>
  <c r="U16" i="19"/>
  <c r="AK16" i="19" s="1"/>
  <c r="U15" i="19"/>
  <c r="K10" i="19"/>
  <c r="V19" i="18"/>
  <c r="AL10" i="18"/>
  <c r="V15" i="17"/>
  <c r="V10" i="17"/>
  <c r="V20" i="16"/>
  <c r="AZ18" i="16"/>
  <c r="V10" i="16"/>
  <c r="AL10" i="16" s="1"/>
  <c r="AZ15" i="15"/>
  <c r="V14" i="15"/>
  <c r="U13" i="15"/>
  <c r="K13" i="15"/>
  <c r="AZ17" i="14"/>
  <c r="K17" i="14"/>
  <c r="U16" i="14"/>
  <c r="AZ15" i="14"/>
  <c r="U11" i="14"/>
  <c r="L11" i="14"/>
  <c r="V20" i="13"/>
  <c r="K19" i="13"/>
  <c r="V18" i="13"/>
  <c r="AZ16" i="13"/>
  <c r="AZ10" i="13"/>
  <c r="V18" i="11"/>
  <c r="AZ16" i="11"/>
  <c r="V15" i="11"/>
  <c r="V14" i="11"/>
  <c r="V13" i="11"/>
  <c r="K13" i="11"/>
  <c r="AY12" i="11"/>
  <c r="U12" i="11"/>
  <c r="K10" i="11"/>
  <c r="V13" i="10"/>
  <c r="U10" i="10"/>
  <c r="K20" i="9"/>
  <c r="AZ15" i="9"/>
  <c r="L13" i="9"/>
  <c r="V18" i="8"/>
  <c r="V14" i="8"/>
  <c r="K12" i="8"/>
  <c r="V10" i="8"/>
  <c r="L10" i="8"/>
  <c r="V17" i="7"/>
  <c r="U11" i="7"/>
  <c r="L11" i="7"/>
  <c r="V10" i="7"/>
  <c r="U19" i="6"/>
  <c r="AY15" i="6"/>
  <c r="U13" i="5"/>
  <c r="K13" i="5"/>
  <c r="U12" i="5"/>
  <c r="AY11" i="5"/>
  <c r="L20" i="4"/>
  <c r="AZ16" i="4"/>
  <c r="L16" i="4"/>
  <c r="V15" i="4"/>
  <c r="AZ14" i="4"/>
  <c r="U19" i="3"/>
  <c r="K19" i="3"/>
  <c r="U18" i="3"/>
  <c r="AY17" i="3"/>
  <c r="V11" i="3"/>
  <c r="AY15" i="2"/>
  <c r="V15" i="2"/>
  <c r="L13" i="2"/>
  <c r="L10" i="2"/>
  <c r="K22" i="1"/>
  <c r="C43" i="1"/>
  <c r="U22" i="1"/>
  <c r="K22" i="23"/>
  <c r="C43" i="23"/>
  <c r="C44" i="23" s="1"/>
  <c r="U22" i="23"/>
  <c r="K22" i="19"/>
  <c r="C43" i="19"/>
  <c r="U22" i="19"/>
  <c r="L22" i="2"/>
  <c r="V22" i="2"/>
  <c r="AY33" i="1"/>
  <c r="AY24" i="28"/>
  <c r="K23" i="28"/>
  <c r="U39" i="25"/>
  <c r="AZ36" i="25"/>
  <c r="AY30" i="25"/>
  <c r="U29" i="25"/>
  <c r="U25" i="25"/>
  <c r="U41" i="24"/>
  <c r="U37" i="24"/>
  <c r="AY34" i="24"/>
  <c r="U33" i="24"/>
  <c r="U29" i="24"/>
  <c r="V24" i="23"/>
  <c r="L33" i="22"/>
  <c r="V28" i="22"/>
  <c r="AL38" i="21"/>
  <c r="L37" i="21"/>
  <c r="V32" i="21"/>
  <c r="AL42" i="20"/>
  <c r="L41" i="20"/>
  <c r="AL26" i="20"/>
  <c r="L25" i="20"/>
  <c r="AZ31" i="18"/>
  <c r="AZ25" i="13"/>
  <c r="AY31" i="10"/>
  <c r="AY27" i="10"/>
  <c r="AY23" i="10"/>
  <c r="AZ26" i="13"/>
  <c r="AZ38" i="12"/>
  <c r="AZ30" i="12"/>
  <c r="AL35" i="11"/>
  <c r="AZ42" i="7"/>
  <c r="AY36" i="6"/>
  <c r="AL35" i="4"/>
  <c r="U45" i="13"/>
  <c r="U46" i="13" s="1"/>
  <c r="AY45" i="11"/>
  <c r="AY46" i="11" s="1"/>
  <c r="K45" i="9"/>
  <c r="K46" i="9" s="1"/>
  <c r="C46" i="9"/>
  <c r="U45" i="9"/>
  <c r="U46" i="9" s="1"/>
  <c r="AY45" i="7"/>
  <c r="AY46" i="7" s="1"/>
  <c r="K45" i="5"/>
  <c r="K46" i="5" s="1"/>
  <c r="C46" i="5"/>
  <c r="U45" i="5"/>
  <c r="U46" i="5" s="1"/>
  <c r="AY22" i="18"/>
  <c r="AZ22" i="17"/>
  <c r="L22" i="14"/>
  <c r="V22" i="14"/>
  <c r="AY22" i="12"/>
  <c r="AZ22" i="11"/>
  <c r="K22" i="9"/>
  <c r="C43" i="9"/>
  <c r="U22" i="9"/>
  <c r="AY22" i="6"/>
  <c r="AY22" i="5"/>
  <c r="K22" i="4"/>
  <c r="C43" i="4"/>
  <c r="U22" i="4"/>
  <c r="L22" i="3"/>
  <c r="V22" i="3"/>
  <c r="AY42" i="1"/>
  <c r="U41" i="1"/>
  <c r="AZ38" i="1"/>
  <c r="L38" i="1"/>
  <c r="AY37" i="1"/>
  <c r="AY36" i="1"/>
  <c r="AZ35" i="1"/>
  <c r="K35" i="1"/>
  <c r="L33" i="1"/>
  <c r="K27" i="1"/>
  <c r="L26" i="1"/>
  <c r="AY25" i="1"/>
  <c r="V25" i="1"/>
  <c r="K23" i="1"/>
  <c r="L39" i="28"/>
  <c r="K35" i="28"/>
  <c r="U34" i="28"/>
  <c r="AZ30" i="28"/>
  <c r="AZ28" i="28"/>
  <c r="AY26" i="28"/>
  <c r="U23" i="28"/>
  <c r="V42" i="25"/>
  <c r="L41" i="25"/>
  <c r="U40" i="25"/>
  <c r="AK40" i="25" s="1"/>
  <c r="U38" i="25"/>
  <c r="AK38" i="25" s="1"/>
  <c r="AY36" i="25"/>
  <c r="L34" i="25"/>
  <c r="V33" i="25"/>
  <c r="V32" i="25"/>
  <c r="K32" i="25"/>
  <c r="AZ31" i="25"/>
  <c r="V30" i="25"/>
  <c r="V29" i="25"/>
  <c r="V28" i="25"/>
  <c r="K28" i="25"/>
  <c r="AZ27" i="25"/>
  <c r="V26" i="25"/>
  <c r="V25" i="25"/>
  <c r="V24" i="25"/>
  <c r="K24" i="25"/>
  <c r="AZ23" i="25"/>
  <c r="V42" i="24"/>
  <c r="V41" i="24"/>
  <c r="V40" i="24"/>
  <c r="K40" i="24"/>
  <c r="AZ39" i="24"/>
  <c r="V38" i="24"/>
  <c r="V37" i="24"/>
  <c r="V36" i="24"/>
  <c r="K36" i="24"/>
  <c r="AZ35" i="24"/>
  <c r="V34" i="24"/>
  <c r="V33" i="24"/>
  <c r="V32" i="24"/>
  <c r="K32" i="24"/>
  <c r="AZ31" i="24"/>
  <c r="V30" i="24"/>
  <c r="V29" i="24"/>
  <c r="AL29" i="24" s="1"/>
  <c r="V27" i="24"/>
  <c r="L27" i="24"/>
  <c r="K26" i="24"/>
  <c r="L25" i="24"/>
  <c r="AY23" i="24"/>
  <c r="K23" i="24"/>
  <c r="K41" i="23"/>
  <c r="V40" i="23"/>
  <c r="U35" i="23"/>
  <c r="V31" i="23"/>
  <c r="L31" i="23"/>
  <c r="V30" i="23"/>
  <c r="L30" i="23"/>
  <c r="AZ29" i="23"/>
  <c r="AY27" i="23"/>
  <c r="K25" i="23"/>
  <c r="AL23" i="23"/>
  <c r="K41" i="22"/>
  <c r="AL39" i="22"/>
  <c r="K37" i="22"/>
  <c r="AL35" i="22"/>
  <c r="K33" i="22"/>
  <c r="AL31" i="22"/>
  <c r="K29" i="22"/>
  <c r="AL27" i="22"/>
  <c r="K25" i="22"/>
  <c r="K41" i="21"/>
  <c r="AL39" i="21"/>
  <c r="K37" i="21"/>
  <c r="AL35" i="21"/>
  <c r="K33" i="21"/>
  <c r="AL31" i="21"/>
  <c r="K29" i="21"/>
  <c r="K25" i="21"/>
  <c r="AL23" i="21"/>
  <c r="K41" i="20"/>
  <c r="AL39" i="20"/>
  <c r="K37" i="20"/>
  <c r="K33" i="20"/>
  <c r="K29" i="20"/>
  <c r="AL27" i="20"/>
  <c r="K25" i="20"/>
  <c r="AY30" i="19"/>
  <c r="K29" i="19"/>
  <c r="AK28" i="19"/>
  <c r="V23" i="19"/>
  <c r="L23" i="19"/>
  <c r="U36" i="18"/>
  <c r="K36" i="18"/>
  <c r="U32" i="18"/>
  <c r="K32" i="18"/>
  <c r="L28" i="18"/>
  <c r="L24" i="18"/>
  <c r="AZ39" i="17"/>
  <c r="AY38" i="17"/>
  <c r="V31" i="17"/>
  <c r="K30" i="17"/>
  <c r="AZ27" i="17"/>
  <c r="V42" i="16"/>
  <c r="U39" i="16"/>
  <c r="U35" i="16"/>
  <c r="U31" i="16"/>
  <c r="U27" i="16"/>
  <c r="AY24" i="16"/>
  <c r="U23" i="16"/>
  <c r="AY40" i="15"/>
  <c r="U39" i="15"/>
  <c r="U35" i="15"/>
  <c r="U31" i="15"/>
  <c r="AY28" i="15"/>
  <c r="U27" i="15"/>
  <c r="AY24" i="15"/>
  <c r="L42" i="14"/>
  <c r="V35" i="14"/>
  <c r="V27" i="14"/>
  <c r="AZ24" i="14"/>
  <c r="U40" i="11"/>
  <c r="AL31" i="11"/>
  <c r="K27" i="11"/>
  <c r="K23" i="11"/>
  <c r="K35" i="10"/>
  <c r="AY32" i="10"/>
  <c r="U31" i="10"/>
  <c r="AY28" i="10"/>
  <c r="U27" i="10"/>
  <c r="AY24" i="10"/>
  <c r="AZ37" i="6"/>
  <c r="AZ40" i="5"/>
  <c r="AZ31" i="5"/>
  <c r="AY38" i="4"/>
  <c r="AY23" i="3"/>
  <c r="AY27" i="2"/>
  <c r="AZ45" i="20"/>
  <c r="AZ46" i="20" s="1"/>
  <c r="K45" i="18"/>
  <c r="K46" i="18" s="1"/>
  <c r="C46" i="18"/>
  <c r="U45" i="18"/>
  <c r="U46" i="18" s="1"/>
  <c r="L45" i="17"/>
  <c r="L46" i="17" s="1"/>
  <c r="V45" i="17"/>
  <c r="V46" i="17" s="1"/>
  <c r="L45" i="13"/>
  <c r="L46" i="13" s="1"/>
  <c r="V45" i="13"/>
  <c r="V46" i="13" s="1"/>
  <c r="L45" i="9"/>
  <c r="L46" i="9" s="1"/>
  <c r="V45" i="9"/>
  <c r="V46" i="9" s="1"/>
  <c r="AY22" i="17"/>
  <c r="K22" i="16"/>
  <c r="C43" i="16"/>
  <c r="C44" i="16" s="1"/>
  <c r="U22" i="16"/>
  <c r="K22" i="15"/>
  <c r="C43" i="15"/>
  <c r="C44" i="15" s="1"/>
  <c r="U22" i="15"/>
  <c r="AY22" i="11"/>
  <c r="K22" i="10"/>
  <c r="C43" i="10"/>
  <c r="C44" i="10" s="1"/>
  <c r="U22" i="10"/>
  <c r="V22" i="10"/>
  <c r="AZ22" i="10"/>
  <c r="L22" i="9"/>
  <c r="V22" i="9"/>
  <c r="L22" i="4"/>
  <c r="V22" i="4"/>
  <c r="V43" i="4" s="1"/>
  <c r="AY22" i="2"/>
  <c r="K42" i="1"/>
  <c r="AZ40" i="1"/>
  <c r="L40" i="1"/>
  <c r="U38" i="1"/>
  <c r="V36" i="1"/>
  <c r="L35" i="1"/>
  <c r="K33" i="1"/>
  <c r="AZ28" i="1"/>
  <c r="V26" i="1"/>
  <c r="U24" i="1"/>
  <c r="L23" i="1"/>
  <c r="V42" i="28"/>
  <c r="K39" i="28"/>
  <c r="AK39" i="28" s="1"/>
  <c r="U37" i="28"/>
  <c r="AY35" i="28"/>
  <c r="AZ32" i="28"/>
  <c r="L30" i="28"/>
  <c r="AY28" i="28"/>
  <c r="V26" i="28"/>
  <c r="L25" i="28"/>
  <c r="AL25" i="28" s="1"/>
  <c r="BB25" i="28" s="1"/>
  <c r="U42" i="25"/>
  <c r="K42" i="25"/>
  <c r="K41" i="25"/>
  <c r="AY40" i="25"/>
  <c r="L39" i="25"/>
  <c r="V37" i="25"/>
  <c r="V36" i="25"/>
  <c r="AL36" i="25" s="1"/>
  <c r="K36" i="25"/>
  <c r="AZ35" i="25"/>
  <c r="V34" i="25"/>
  <c r="U32" i="25"/>
  <c r="U31" i="25"/>
  <c r="AY29" i="25"/>
  <c r="U28" i="25"/>
  <c r="U27" i="25"/>
  <c r="U26" i="25"/>
  <c r="AY25" i="25"/>
  <c r="U24" i="25"/>
  <c r="U23" i="25"/>
  <c r="U42" i="24"/>
  <c r="AY41" i="24"/>
  <c r="U40" i="24"/>
  <c r="U39" i="24"/>
  <c r="AY37" i="24"/>
  <c r="U36" i="24"/>
  <c r="U35" i="24"/>
  <c r="AY33" i="24"/>
  <c r="U32" i="24"/>
  <c r="U31" i="24"/>
  <c r="U30" i="24"/>
  <c r="AY29" i="24"/>
  <c r="AY27" i="24"/>
  <c r="U27" i="24"/>
  <c r="AZ25" i="24"/>
  <c r="K36" i="23"/>
  <c r="K31" i="23"/>
  <c r="U30" i="23"/>
  <c r="K30" i="23"/>
  <c r="AZ35" i="19"/>
  <c r="L25" i="19"/>
  <c r="AZ42" i="18"/>
  <c r="V42" i="18"/>
  <c r="AL42" i="18" s="1"/>
  <c r="V37" i="18"/>
  <c r="AZ35" i="18"/>
  <c r="L33" i="18"/>
  <c r="AZ40" i="17"/>
  <c r="AZ37" i="15"/>
  <c r="AZ33" i="15"/>
  <c r="AZ29" i="15"/>
  <c r="AZ25" i="15"/>
  <c r="V23" i="15"/>
  <c r="L40" i="13"/>
  <c r="AZ36" i="13"/>
  <c r="L32" i="13"/>
  <c r="AZ28" i="13"/>
  <c r="AZ40" i="12"/>
  <c r="L36" i="12"/>
  <c r="AZ32" i="12"/>
  <c r="L28" i="12"/>
  <c r="L40" i="11"/>
  <c r="AL40" i="11" s="1"/>
  <c r="V27" i="11"/>
  <c r="V23" i="11"/>
  <c r="V39" i="10"/>
  <c r="L23" i="10"/>
  <c r="AZ39" i="9"/>
  <c r="V42" i="8"/>
  <c r="V38" i="8"/>
  <c r="V34" i="8"/>
  <c r="V30" i="8"/>
  <c r="V26" i="8"/>
  <c r="AY37" i="6"/>
  <c r="K36" i="6"/>
  <c r="AK32" i="4"/>
  <c r="AZ24" i="3"/>
  <c r="AZ28" i="2"/>
  <c r="AY45" i="20"/>
  <c r="AY46" i="20" s="1"/>
  <c r="AZ45" i="19"/>
  <c r="AZ46" i="19" s="1"/>
  <c r="L45" i="18"/>
  <c r="L46" i="18" s="1"/>
  <c r="V45" i="18"/>
  <c r="V46" i="18" s="1"/>
  <c r="K45" i="14"/>
  <c r="K46" i="14" s="1"/>
  <c r="C46" i="14"/>
  <c r="U45" i="14"/>
  <c r="U46" i="14" s="1"/>
  <c r="K22" i="17"/>
  <c r="C43" i="17"/>
  <c r="C44" i="17" s="1"/>
  <c r="L22" i="16"/>
  <c r="V22" i="16"/>
  <c r="L22" i="15"/>
  <c r="V22" i="15"/>
  <c r="L22" i="10"/>
  <c r="AZ22" i="7"/>
  <c r="K22" i="5"/>
  <c r="K43" i="5" s="1"/>
  <c r="C43" i="5"/>
  <c r="C44" i="5" s="1"/>
  <c r="U22" i="5"/>
  <c r="U42" i="1"/>
  <c r="AY40" i="1"/>
  <c r="V38" i="1"/>
  <c r="U36" i="1"/>
  <c r="U35" i="1"/>
  <c r="AY34" i="1"/>
  <c r="AY31" i="1"/>
  <c r="AZ30" i="1"/>
  <c r="L30" i="1"/>
  <c r="AY29" i="1"/>
  <c r="AY28" i="1"/>
  <c r="AZ27" i="1"/>
  <c r="AZ24" i="1"/>
  <c r="K24" i="1"/>
  <c r="U23" i="1"/>
  <c r="K42" i="28"/>
  <c r="K41" i="28"/>
  <c r="AY39" i="28"/>
  <c r="AL35" i="28"/>
  <c r="BB35" i="28" s="1"/>
  <c r="AY32" i="28"/>
  <c r="K30" i="28"/>
  <c r="V29" i="28"/>
  <c r="V28" i="28"/>
  <c r="AZ27" i="28"/>
  <c r="U27" i="28"/>
  <c r="K26" i="28"/>
  <c r="U25" i="28"/>
  <c r="K25" i="28"/>
  <c r="L23" i="28"/>
  <c r="U36" i="25"/>
  <c r="U35" i="25"/>
  <c r="AY33" i="25"/>
  <c r="L33" i="25"/>
  <c r="L31" i="25"/>
  <c r="L29" i="25"/>
  <c r="L27" i="25"/>
  <c r="L25" i="25"/>
  <c r="L23" i="25"/>
  <c r="L41" i="24"/>
  <c r="L39" i="24"/>
  <c r="L37" i="24"/>
  <c r="L35" i="24"/>
  <c r="L33" i="24"/>
  <c r="L31" i="24"/>
  <c r="L28" i="24"/>
  <c r="V24" i="24"/>
  <c r="U39" i="23"/>
  <c r="V33" i="23"/>
  <c r="L32" i="23"/>
  <c r="AY42" i="19"/>
  <c r="AY34" i="19"/>
  <c r="AK32" i="19"/>
  <c r="V28" i="19"/>
  <c r="V27" i="19"/>
  <c r="V26" i="19"/>
  <c r="U25" i="19"/>
  <c r="AZ23" i="19"/>
  <c r="U42" i="18"/>
  <c r="V41" i="18"/>
  <c r="L38" i="18"/>
  <c r="K37" i="18"/>
  <c r="AK37" i="18" s="1"/>
  <c r="K31" i="18"/>
  <c r="AK31" i="18" s="1"/>
  <c r="BA31" i="18" s="1"/>
  <c r="U29" i="18"/>
  <c r="AK29" i="18" s="1"/>
  <c r="BA29" i="18" s="1"/>
  <c r="V28" i="18"/>
  <c r="AY27" i="18"/>
  <c r="V24" i="18"/>
  <c r="AY23" i="18"/>
  <c r="U23" i="18"/>
  <c r="K23" i="18"/>
  <c r="AY42" i="17"/>
  <c r="AY29" i="17"/>
  <c r="V27" i="17"/>
  <c r="K26" i="17"/>
  <c r="AZ23" i="17"/>
  <c r="K36" i="16"/>
  <c r="AY33" i="16"/>
  <c r="K32" i="16"/>
  <c r="AY29" i="16"/>
  <c r="K28" i="16"/>
  <c r="AY25" i="16"/>
  <c r="K24" i="16"/>
  <c r="AY41" i="15"/>
  <c r="K40" i="15"/>
  <c r="AY37" i="15"/>
  <c r="K36" i="15"/>
  <c r="AY33" i="15"/>
  <c r="K32" i="15"/>
  <c r="AY29" i="15"/>
  <c r="K28" i="15"/>
  <c r="AY25" i="15"/>
  <c r="K30" i="14"/>
  <c r="AZ26" i="14"/>
  <c r="K34" i="13"/>
  <c r="K26" i="13"/>
  <c r="K38" i="12"/>
  <c r="K30" i="12"/>
  <c r="AY29" i="10"/>
  <c r="AY25" i="10"/>
  <c r="AY24" i="8"/>
  <c r="AZ26" i="7"/>
  <c r="AZ31" i="6"/>
  <c r="AZ36" i="4"/>
  <c r="AY35" i="3"/>
  <c r="AY39" i="2"/>
  <c r="AY23" i="2"/>
  <c r="K52" i="10"/>
  <c r="C55" i="10"/>
  <c r="U52" i="10"/>
  <c r="V52" i="10"/>
  <c r="L52" i="9"/>
  <c r="L55" i="9" s="1"/>
  <c r="V52" i="9"/>
  <c r="AZ52" i="7"/>
  <c r="K52" i="5"/>
  <c r="C55" i="5"/>
  <c r="L52" i="5"/>
  <c r="AZ52" i="5"/>
  <c r="L52" i="4"/>
  <c r="V52" i="4"/>
  <c r="AZ22" i="19"/>
  <c r="AZ22" i="18"/>
  <c r="U22" i="17"/>
  <c r="AY22" i="14"/>
  <c r="AZ22" i="13"/>
  <c r="K22" i="11"/>
  <c r="C43" i="11"/>
  <c r="C44" i="11" s="1"/>
  <c r="U22" i="11"/>
  <c r="AY22" i="8"/>
  <c r="AY22" i="7"/>
  <c r="K22" i="6"/>
  <c r="C43" i="6"/>
  <c r="C44" i="6" s="1"/>
  <c r="U22" i="6"/>
  <c r="AZ22" i="6"/>
  <c r="L22" i="5"/>
  <c r="V22" i="5"/>
  <c r="AZ42" i="1"/>
  <c r="AY41" i="1"/>
  <c r="V40" i="1"/>
  <c r="K39" i="1"/>
  <c r="L37" i="1"/>
  <c r="K36" i="1"/>
  <c r="U33" i="1"/>
  <c r="U30" i="1"/>
  <c r="V29" i="1"/>
  <c r="V28" i="1"/>
  <c r="L27" i="1"/>
  <c r="K25" i="1"/>
  <c r="L34" i="28"/>
  <c r="V33" i="28"/>
  <c r="V32" i="28"/>
  <c r="AZ31" i="28"/>
  <c r="U31" i="28"/>
  <c r="V30" i="28"/>
  <c r="L27" i="28"/>
  <c r="AL27" i="28" s="1"/>
  <c r="U41" i="25"/>
  <c r="L37" i="25"/>
  <c r="L35" i="25"/>
  <c r="AL35" i="25" s="1"/>
  <c r="K33" i="25"/>
  <c r="K29" i="25"/>
  <c r="K27" i="25"/>
  <c r="K25" i="25"/>
  <c r="K23" i="25"/>
  <c r="K41" i="24"/>
  <c r="K37" i="24"/>
  <c r="K33" i="24"/>
  <c r="AK33" i="24" s="1"/>
  <c r="K31" i="24"/>
  <c r="K29" i="24"/>
  <c r="K28" i="24"/>
  <c r="AZ42" i="23"/>
  <c r="K40" i="23"/>
  <c r="V35" i="23"/>
  <c r="L35" i="23"/>
  <c r="U33" i="23"/>
  <c r="U32" i="23"/>
  <c r="AZ27" i="23"/>
  <c r="AZ23" i="23"/>
  <c r="K23" i="23"/>
  <c r="AL40" i="22"/>
  <c r="BB40" i="22" s="1"/>
  <c r="AZ39" i="22"/>
  <c r="K39" i="22"/>
  <c r="U38" i="22"/>
  <c r="AZ35" i="22"/>
  <c r="K35" i="22"/>
  <c r="U34" i="22"/>
  <c r="AZ31" i="22"/>
  <c r="K31" i="22"/>
  <c r="U30" i="22"/>
  <c r="AL29" i="22"/>
  <c r="BB29" i="22" s="1"/>
  <c r="AZ27" i="22"/>
  <c r="K27" i="22"/>
  <c r="U26" i="22"/>
  <c r="AL24" i="22"/>
  <c r="BB24" i="22" s="1"/>
  <c r="AZ23" i="22"/>
  <c r="K23" i="22"/>
  <c r="U42" i="21"/>
  <c r="AZ39" i="21"/>
  <c r="K39" i="21"/>
  <c r="U38" i="21"/>
  <c r="AK38" i="21" s="1"/>
  <c r="AZ35" i="21"/>
  <c r="K35" i="21"/>
  <c r="U34" i="21"/>
  <c r="AZ31" i="21"/>
  <c r="K31" i="21"/>
  <c r="U30" i="21"/>
  <c r="AL28" i="21"/>
  <c r="BB28" i="21" s="1"/>
  <c r="AZ27" i="21"/>
  <c r="K27" i="21"/>
  <c r="U26" i="21"/>
  <c r="AL24" i="21"/>
  <c r="BB24" i="21" s="1"/>
  <c r="AZ23" i="21"/>
  <c r="K23" i="21"/>
  <c r="U42" i="20"/>
  <c r="AL40" i="20"/>
  <c r="BB40" i="20" s="1"/>
  <c r="AZ39" i="20"/>
  <c r="K39" i="20"/>
  <c r="U38" i="20"/>
  <c r="AL37" i="20"/>
  <c r="BB37" i="20" s="1"/>
  <c r="AL36" i="20"/>
  <c r="BB36" i="20" s="1"/>
  <c r="AZ35" i="20"/>
  <c r="K35" i="20"/>
  <c r="U34" i="20"/>
  <c r="AL32" i="20"/>
  <c r="BB32" i="20" s="1"/>
  <c r="AZ31" i="20"/>
  <c r="K31" i="20"/>
  <c r="U30" i="20"/>
  <c r="AL28" i="20"/>
  <c r="BB28" i="20" s="1"/>
  <c r="AZ27" i="20"/>
  <c r="K27" i="20"/>
  <c r="U26" i="20"/>
  <c r="AL24" i="20"/>
  <c r="BB24" i="20" s="1"/>
  <c r="AZ23" i="20"/>
  <c r="L41" i="19"/>
  <c r="AY37" i="19"/>
  <c r="U36" i="19"/>
  <c r="K35" i="19"/>
  <c r="AZ30" i="19"/>
  <c r="L29" i="19"/>
  <c r="U27" i="19"/>
  <c r="K26" i="19"/>
  <c r="AZ25" i="19"/>
  <c r="V25" i="19"/>
  <c r="U38" i="18"/>
  <c r="K38" i="18"/>
  <c r="K35" i="18"/>
  <c r="U28" i="18"/>
  <c r="K28" i="18"/>
  <c r="U25" i="18"/>
  <c r="AZ41" i="17"/>
  <c r="L38" i="17"/>
  <c r="U33" i="17"/>
  <c r="V32" i="17"/>
  <c r="U31" i="17"/>
  <c r="V25" i="17"/>
  <c r="AZ39" i="16"/>
  <c r="AZ38" i="15"/>
  <c r="AZ34" i="15"/>
  <c r="AZ30" i="15"/>
  <c r="AZ26" i="15"/>
  <c r="V31" i="14"/>
  <c r="AZ38" i="13"/>
  <c r="AZ30" i="13"/>
  <c r="AZ42" i="12"/>
  <c r="AZ34" i="12"/>
  <c r="AZ26" i="12"/>
  <c r="AZ39" i="11"/>
  <c r="L28" i="11"/>
  <c r="L24" i="11"/>
  <c r="L40" i="10"/>
  <c r="AZ35" i="10"/>
  <c r="AZ34" i="10"/>
  <c r="V32" i="10"/>
  <c r="V28" i="10"/>
  <c r="V24" i="10"/>
  <c r="AZ41" i="9"/>
  <c r="AZ25" i="9"/>
  <c r="AZ42" i="8"/>
  <c r="AZ38" i="8"/>
  <c r="AZ34" i="8"/>
  <c r="AZ30" i="8"/>
  <c r="AZ26" i="8"/>
  <c r="AY24" i="6"/>
  <c r="AY23" i="5"/>
  <c r="AY45" i="22"/>
  <c r="AY46" i="22" s="1"/>
  <c r="K52" i="15"/>
  <c r="C55" i="15"/>
  <c r="U52" i="15"/>
  <c r="U55" i="15" s="1"/>
  <c r="L52" i="10"/>
  <c r="AY52" i="8"/>
  <c r="AY52" i="7"/>
  <c r="K52" i="6"/>
  <c r="C55" i="6"/>
  <c r="U52" i="6"/>
  <c r="U52" i="5"/>
  <c r="AY52" i="3"/>
  <c r="AY22" i="19"/>
  <c r="K22" i="18"/>
  <c r="C43" i="18"/>
  <c r="C44" i="18" s="1"/>
  <c r="U22" i="18"/>
  <c r="V22" i="17"/>
  <c r="AY22" i="13"/>
  <c r="K22" i="12"/>
  <c r="C43" i="12"/>
  <c r="C44" i="12" s="1"/>
  <c r="U22" i="12"/>
  <c r="L22" i="11"/>
  <c r="V22" i="11"/>
  <c r="L22" i="6"/>
  <c r="AY22" i="4"/>
  <c r="AZ22" i="3"/>
  <c r="AZ22" i="2"/>
  <c r="AZ41" i="1"/>
  <c r="U40" i="1"/>
  <c r="K40" i="1"/>
  <c r="L39" i="1"/>
  <c r="K37" i="1"/>
  <c r="AZ32" i="1"/>
  <c r="L32" i="1"/>
  <c r="V30" i="1"/>
  <c r="U28" i="1"/>
  <c r="U27" i="1"/>
  <c r="AY26" i="1"/>
  <c r="V24" i="1"/>
  <c r="AY23" i="1"/>
  <c r="AY41" i="28"/>
  <c r="AZ36" i="28"/>
  <c r="K34" i="28"/>
  <c r="L31" i="28"/>
  <c r="AL31" i="28" s="1"/>
  <c r="L29" i="28"/>
  <c r="K27" i="28"/>
  <c r="AZ40" i="25"/>
  <c r="K37" i="25"/>
  <c r="AK37" i="25" s="1"/>
  <c r="AZ26" i="24"/>
  <c r="AY25" i="24"/>
  <c r="L42" i="23"/>
  <c r="AL41" i="23"/>
  <c r="V37" i="23"/>
  <c r="L36" i="23"/>
  <c r="K35" i="23"/>
  <c r="U34" i="23"/>
  <c r="K34" i="23"/>
  <c r="AZ33" i="23"/>
  <c r="K33" i="23"/>
  <c r="V32" i="23"/>
  <c r="AL29" i="23"/>
  <c r="AL28" i="23"/>
  <c r="BB28" i="23" s="1"/>
  <c r="U27" i="23"/>
  <c r="AY42" i="22"/>
  <c r="V41" i="22"/>
  <c r="AY37" i="22"/>
  <c r="V37" i="22"/>
  <c r="V33" i="22"/>
  <c r="AY30" i="22"/>
  <c r="AY29" i="22"/>
  <c r="AY26" i="22"/>
  <c r="AY41" i="21"/>
  <c r="AY34" i="21"/>
  <c r="AY33" i="21"/>
  <c r="V33" i="21"/>
  <c r="AY30" i="21"/>
  <c r="AY25" i="21"/>
  <c r="AY38" i="20"/>
  <c r="AY37" i="20"/>
  <c r="AY34" i="20"/>
  <c r="AY29" i="20"/>
  <c r="K23" i="20"/>
  <c r="V42" i="19"/>
  <c r="AZ41" i="19"/>
  <c r="V41" i="19"/>
  <c r="U39" i="19"/>
  <c r="V35" i="19"/>
  <c r="L35" i="19"/>
  <c r="V34" i="19"/>
  <c r="V32" i="19"/>
  <c r="U31" i="19"/>
  <c r="K30" i="19"/>
  <c r="AY29" i="19"/>
  <c r="U29" i="19"/>
  <c r="AY28" i="19"/>
  <c r="AZ26" i="19"/>
  <c r="L26" i="19"/>
  <c r="U24" i="19"/>
  <c r="L40" i="18"/>
  <c r="AZ39" i="18"/>
  <c r="AY38" i="18"/>
  <c r="K34" i="18"/>
  <c r="AK34" i="18" s="1"/>
  <c r="L29" i="18"/>
  <c r="AY41" i="17"/>
  <c r="AZ25" i="6"/>
  <c r="AL35" i="5"/>
  <c r="AL26" i="5"/>
  <c r="AK38" i="4"/>
  <c r="BA38" i="4" s="1"/>
  <c r="AZ45" i="1"/>
  <c r="AZ46" i="1" s="1"/>
  <c r="K45" i="25"/>
  <c r="K46" i="25" s="1"/>
  <c r="C46" i="25"/>
  <c r="U45" i="25"/>
  <c r="U46" i="25" s="1"/>
  <c r="AY47" i="15"/>
  <c r="K47" i="13"/>
  <c r="C51" i="13"/>
  <c r="U47" i="13"/>
  <c r="U51" i="13" s="1"/>
  <c r="L22" i="18"/>
  <c r="V22" i="18"/>
  <c r="K22" i="13"/>
  <c r="C43" i="13"/>
  <c r="C44" i="13" s="1"/>
  <c r="L22" i="12"/>
  <c r="V22" i="12"/>
  <c r="AZ22" i="9"/>
  <c r="K22" i="7"/>
  <c r="C43" i="7"/>
  <c r="C44" i="7" s="1"/>
  <c r="U22" i="7"/>
  <c r="AY22" i="3"/>
  <c r="K22" i="2"/>
  <c r="C43" i="2"/>
  <c r="C44" i="2" s="1"/>
  <c r="U22" i="2"/>
  <c r="V42" i="1"/>
  <c r="L41" i="1"/>
  <c r="U39" i="1"/>
  <c r="AY38" i="1"/>
  <c r="K38" i="1"/>
  <c r="AY35" i="1"/>
  <c r="AZ34" i="1"/>
  <c r="AY32" i="1"/>
  <c r="K31" i="1"/>
  <c r="L29" i="1"/>
  <c r="K28" i="1"/>
  <c r="U25" i="1"/>
  <c r="AZ23" i="1"/>
  <c r="AZ40" i="28"/>
  <c r="L38" i="28"/>
  <c r="AY36" i="28"/>
  <c r="V34" i="28"/>
  <c r="K31" i="28"/>
  <c r="U29" i="28"/>
  <c r="AY27" i="28"/>
  <c r="AZ24" i="28"/>
  <c r="K24" i="28"/>
  <c r="AZ38" i="25"/>
  <c r="U33" i="25"/>
  <c r="L26" i="24"/>
  <c r="U25" i="24"/>
  <c r="V39" i="23"/>
  <c r="L39" i="23"/>
  <c r="L38" i="23"/>
  <c r="U37" i="23"/>
  <c r="U36" i="23"/>
  <c r="AY31" i="23"/>
  <c r="U31" i="23"/>
  <c r="U29" i="23"/>
  <c r="V27" i="23"/>
  <c r="K24" i="23"/>
  <c r="U23" i="23"/>
  <c r="L42" i="22"/>
  <c r="AL42" i="22" s="1"/>
  <c r="BB42" i="22" s="1"/>
  <c r="K40" i="22"/>
  <c r="U39" i="22"/>
  <c r="L38" i="22"/>
  <c r="AL38" i="22" s="1"/>
  <c r="K36" i="22"/>
  <c r="U35" i="22"/>
  <c r="L34" i="22"/>
  <c r="AL34" i="22" s="1"/>
  <c r="K32" i="22"/>
  <c r="U31" i="22"/>
  <c r="K28" i="22"/>
  <c r="U27" i="22"/>
  <c r="L26" i="22"/>
  <c r="K24" i="22"/>
  <c r="U23" i="22"/>
  <c r="K40" i="21"/>
  <c r="U39" i="21"/>
  <c r="AK39" i="21" s="1"/>
  <c r="K36" i="21"/>
  <c r="U35" i="21"/>
  <c r="L34" i="21"/>
  <c r="AL34" i="21" s="1"/>
  <c r="BB34" i="21" s="1"/>
  <c r="K32" i="21"/>
  <c r="U31" i="21"/>
  <c r="K28" i="21"/>
  <c r="U27" i="21"/>
  <c r="K24" i="21"/>
  <c r="U23" i="21"/>
  <c r="K40" i="20"/>
  <c r="U39" i="20"/>
  <c r="K36" i="20"/>
  <c r="U35" i="20"/>
  <c r="K32" i="20"/>
  <c r="U31" i="20"/>
  <c r="K28" i="20"/>
  <c r="U27" i="20"/>
  <c r="K24" i="20"/>
  <c r="V23" i="20"/>
  <c r="L23" i="20"/>
  <c r="K42" i="19"/>
  <c r="K40" i="19"/>
  <c r="V38" i="19"/>
  <c r="L37" i="19"/>
  <c r="U35" i="19"/>
  <c r="K34" i="19"/>
  <c r="AY33" i="19"/>
  <c r="AY32" i="19"/>
  <c r="L32" i="19"/>
  <c r="AZ27" i="19"/>
  <c r="K40" i="18"/>
  <c r="AY39" i="18"/>
  <c r="L36" i="18"/>
  <c r="L32" i="18"/>
  <c r="L31" i="18"/>
  <c r="AL31" i="18" s="1"/>
  <c r="V30" i="18"/>
  <c r="L23" i="18"/>
  <c r="AL23" i="18" s="1"/>
  <c r="BB23" i="18" s="1"/>
  <c r="V41" i="17"/>
  <c r="L41" i="17"/>
  <c r="V28" i="17"/>
  <c r="AZ35" i="16"/>
  <c r="AZ31" i="16"/>
  <c r="AZ27" i="16"/>
  <c r="AZ23" i="16"/>
  <c r="AZ39" i="15"/>
  <c r="V37" i="15"/>
  <c r="AZ35" i="15"/>
  <c r="V33" i="15"/>
  <c r="AZ31" i="15"/>
  <c r="V29" i="15"/>
  <c r="AZ27" i="15"/>
  <c r="V25" i="15"/>
  <c r="AZ23" i="15"/>
  <c r="AZ40" i="13"/>
  <c r="L36" i="13"/>
  <c r="AZ32" i="13"/>
  <c r="L28" i="13"/>
  <c r="AZ24" i="13"/>
  <c r="L40" i="12"/>
  <c r="AZ36" i="12"/>
  <c r="L32" i="12"/>
  <c r="AZ28" i="12"/>
  <c r="V23" i="12"/>
  <c r="AL29" i="11"/>
  <c r="BB29" i="11" s="1"/>
  <c r="AZ26" i="9"/>
  <c r="AY33" i="6"/>
  <c r="AZ32" i="4"/>
  <c r="AZ32" i="3"/>
  <c r="AZ36" i="2"/>
  <c r="K45" i="28"/>
  <c r="K46" i="28" s="1"/>
  <c r="C46" i="28"/>
  <c r="U45" i="28"/>
  <c r="U46" i="28" s="1"/>
  <c r="L45" i="25"/>
  <c r="L46" i="25" s="1"/>
  <c r="V45" i="25"/>
  <c r="V46" i="25" s="1"/>
  <c r="AY45" i="2"/>
  <c r="AY46" i="2" s="1"/>
  <c r="K47" i="28"/>
  <c r="C51" i="28"/>
  <c r="U47" i="28"/>
  <c r="L47" i="25"/>
  <c r="V47" i="25"/>
  <c r="L47" i="21"/>
  <c r="L51" i="21" s="1"/>
  <c r="V47" i="21"/>
  <c r="AY47" i="3"/>
  <c r="V27" i="18"/>
  <c r="K26" i="18"/>
  <c r="V42" i="17"/>
  <c r="V39" i="17"/>
  <c r="U38" i="17"/>
  <c r="AL37" i="17"/>
  <c r="K37" i="17"/>
  <c r="AY33" i="17"/>
  <c r="AL33" i="17"/>
  <c r="K33" i="17"/>
  <c r="AZ30" i="17"/>
  <c r="L29" i="17"/>
  <c r="AL26" i="17"/>
  <c r="L25" i="17"/>
  <c r="AZ42" i="16"/>
  <c r="L41" i="16"/>
  <c r="L37" i="16"/>
  <c r="U36" i="16"/>
  <c r="AY35" i="16"/>
  <c r="U34" i="16"/>
  <c r="U33" i="16"/>
  <c r="U32" i="16"/>
  <c r="AY31" i="16"/>
  <c r="U30" i="16"/>
  <c r="U29" i="16"/>
  <c r="AY27" i="16"/>
  <c r="U26" i="16"/>
  <c r="U25" i="16"/>
  <c r="AY23" i="16"/>
  <c r="U42" i="15"/>
  <c r="U41" i="15"/>
  <c r="V40" i="15"/>
  <c r="V39" i="15"/>
  <c r="AL39" i="15" s="1"/>
  <c r="K38" i="15"/>
  <c r="V36" i="15"/>
  <c r="V35" i="15"/>
  <c r="AL35" i="15" s="1"/>
  <c r="K34" i="15"/>
  <c r="V32" i="15"/>
  <c r="V31" i="15"/>
  <c r="AL31" i="15" s="1"/>
  <c r="K30" i="15"/>
  <c r="V28" i="15"/>
  <c r="V27" i="15"/>
  <c r="AL27" i="15" s="1"/>
  <c r="BB27" i="15" s="1"/>
  <c r="K26" i="15"/>
  <c r="U24" i="15"/>
  <c r="AY41" i="14"/>
  <c r="AY39" i="14"/>
  <c r="K39" i="14"/>
  <c r="AK39" i="14" s="1"/>
  <c r="AY36" i="14"/>
  <c r="K35" i="14"/>
  <c r="AK35" i="14" s="1"/>
  <c r="L34" i="14"/>
  <c r="AY33" i="14"/>
  <c r="AY32" i="14"/>
  <c r="K31" i="14"/>
  <c r="AK31" i="14" s="1"/>
  <c r="L30" i="14"/>
  <c r="AY29" i="14"/>
  <c r="AZ28" i="14"/>
  <c r="AK27" i="14"/>
  <c r="L26" i="14"/>
  <c r="AZ42" i="13"/>
  <c r="L42" i="13"/>
  <c r="L38" i="13"/>
  <c r="AY34" i="13"/>
  <c r="L34" i="13"/>
  <c r="AY30" i="13"/>
  <c r="L30" i="13"/>
  <c r="L26" i="13"/>
  <c r="L42" i="12"/>
  <c r="AY38" i="12"/>
  <c r="L38" i="12"/>
  <c r="AY34" i="12"/>
  <c r="L34" i="12"/>
  <c r="L30" i="12"/>
  <c r="AY42" i="11"/>
  <c r="AY41" i="11"/>
  <c r="L41" i="11"/>
  <c r="AY38" i="11"/>
  <c r="AZ36" i="11"/>
  <c r="K36" i="11"/>
  <c r="AK34" i="11"/>
  <c r="AL30" i="11"/>
  <c r="AZ28" i="11"/>
  <c r="AY26" i="11"/>
  <c r="K26" i="11"/>
  <c r="AZ24" i="11"/>
  <c r="AY42" i="10"/>
  <c r="K42" i="10"/>
  <c r="AZ40" i="10"/>
  <c r="AZ37" i="10"/>
  <c r="U37" i="10"/>
  <c r="K37" i="10"/>
  <c r="L32" i="10"/>
  <c r="L28" i="10"/>
  <c r="L24" i="10"/>
  <c r="K42" i="9"/>
  <c r="V28" i="9"/>
  <c r="L27" i="9"/>
  <c r="AL27" i="9" s="1"/>
  <c r="U26" i="9"/>
  <c r="L25" i="9"/>
  <c r="L24" i="9"/>
  <c r="AY42" i="8"/>
  <c r="U42" i="8"/>
  <c r="AY40" i="8"/>
  <c r="U40" i="8"/>
  <c r="AY38" i="8"/>
  <c r="U38" i="8"/>
  <c r="AY36" i="8"/>
  <c r="U36" i="8"/>
  <c r="AY34" i="8"/>
  <c r="U34" i="8"/>
  <c r="AY32" i="8"/>
  <c r="U32" i="8"/>
  <c r="AY30" i="8"/>
  <c r="U30" i="8"/>
  <c r="AY28" i="8"/>
  <c r="U28" i="8"/>
  <c r="AY26" i="8"/>
  <c r="U26" i="8"/>
  <c r="AZ24" i="8"/>
  <c r="K23" i="8"/>
  <c r="AY41" i="7"/>
  <c r="L39" i="7"/>
  <c r="AZ37" i="7"/>
  <c r="L35" i="7"/>
  <c r="AK32" i="7"/>
  <c r="AK28" i="7"/>
  <c r="AK27" i="7"/>
  <c r="V25" i="7"/>
  <c r="AY38" i="6"/>
  <c r="K38" i="6"/>
  <c r="U37" i="6"/>
  <c r="U36" i="6"/>
  <c r="V35" i="6"/>
  <c r="AZ34" i="6"/>
  <c r="L33" i="6"/>
  <c r="K31" i="6"/>
  <c r="L27" i="6"/>
  <c r="AL26" i="6"/>
  <c r="K25" i="6"/>
  <c r="U24" i="6"/>
  <c r="K42" i="5"/>
  <c r="K41" i="5"/>
  <c r="K40" i="5"/>
  <c r="AK40" i="5" s="1"/>
  <c r="AY38" i="5"/>
  <c r="L36" i="5"/>
  <c r="V33" i="5"/>
  <c r="AZ32" i="5"/>
  <c r="L31" i="5"/>
  <c r="K28" i="5"/>
  <c r="AY26" i="5"/>
  <c r="K35" i="4"/>
  <c r="AK35" i="4" s="1"/>
  <c r="AL30" i="4"/>
  <c r="AZ28" i="4"/>
  <c r="AZ27" i="4"/>
  <c r="U25" i="4"/>
  <c r="K23" i="4"/>
  <c r="K39" i="3"/>
  <c r="AZ36" i="3"/>
  <c r="L36" i="3"/>
  <c r="V35" i="3"/>
  <c r="L28" i="3"/>
  <c r="V27" i="3"/>
  <c r="L24" i="3"/>
  <c r="V23" i="3"/>
  <c r="L40" i="2"/>
  <c r="V39" i="2"/>
  <c r="L36" i="2"/>
  <c r="V35" i="2"/>
  <c r="L32" i="2"/>
  <c r="V31" i="2"/>
  <c r="L28" i="2"/>
  <c r="V27" i="2"/>
  <c r="L24" i="2"/>
  <c r="V23" i="2"/>
  <c r="L45" i="28"/>
  <c r="L46" i="28" s="1"/>
  <c r="V45" i="28"/>
  <c r="V46" i="28" s="1"/>
  <c r="AY45" i="23"/>
  <c r="AY46" i="23" s="1"/>
  <c r="AZ45" i="22"/>
  <c r="AZ46" i="22" s="1"/>
  <c r="AY45" i="21"/>
  <c r="AY46" i="21" s="1"/>
  <c r="K45" i="20"/>
  <c r="K46" i="20" s="1"/>
  <c r="C46" i="20"/>
  <c r="U45" i="20"/>
  <c r="U46" i="20" s="1"/>
  <c r="K45" i="19"/>
  <c r="K46" i="19" s="1"/>
  <c r="C46" i="19"/>
  <c r="U45" i="19"/>
  <c r="U46" i="19" s="1"/>
  <c r="AZ45" i="16"/>
  <c r="AZ46" i="16" s="1"/>
  <c r="AZ45" i="15"/>
  <c r="AZ46" i="15" s="1"/>
  <c r="L45" i="14"/>
  <c r="L46" i="14" s="1"/>
  <c r="V45" i="14"/>
  <c r="V46" i="14" s="1"/>
  <c r="K45" i="10"/>
  <c r="K46" i="10" s="1"/>
  <c r="C46" i="10"/>
  <c r="U45" i="10"/>
  <c r="U46" i="10" s="1"/>
  <c r="K45" i="6"/>
  <c r="K46" i="6" s="1"/>
  <c r="C46" i="6"/>
  <c r="U45" i="6"/>
  <c r="U46" i="6" s="1"/>
  <c r="L45" i="5"/>
  <c r="L46" i="5" s="1"/>
  <c r="V45" i="5"/>
  <c r="V46" i="5" s="1"/>
  <c r="AY45" i="3"/>
  <c r="AY46" i="3" s="1"/>
  <c r="K47" i="1"/>
  <c r="K51" i="1" s="1"/>
  <c r="C51" i="1"/>
  <c r="U47" i="1"/>
  <c r="AZ47" i="24"/>
  <c r="L47" i="9"/>
  <c r="L51" i="9" s="1"/>
  <c r="V47" i="9"/>
  <c r="L47" i="5"/>
  <c r="V47" i="5"/>
  <c r="K48" i="13"/>
  <c r="AK48" i="13" s="1"/>
  <c r="V50" i="6"/>
  <c r="AZ52" i="16"/>
  <c r="L52" i="15"/>
  <c r="V52" i="15"/>
  <c r="V55" i="15" s="1"/>
  <c r="AZ38" i="17"/>
  <c r="V34" i="17"/>
  <c r="AK32" i="17"/>
  <c r="K31" i="17"/>
  <c r="K29" i="17"/>
  <c r="AK29" i="17" s="1"/>
  <c r="K27" i="17"/>
  <c r="K23" i="17"/>
  <c r="K39" i="16"/>
  <c r="K37" i="16"/>
  <c r="AK37" i="16" s="1"/>
  <c r="BA37" i="16" s="1"/>
  <c r="AL36" i="16"/>
  <c r="L33" i="16"/>
  <c r="AL32" i="16"/>
  <c r="L29" i="16"/>
  <c r="AL28" i="16"/>
  <c r="L25" i="16"/>
  <c r="AL24" i="16"/>
  <c r="L41" i="15"/>
  <c r="U40" i="15"/>
  <c r="AY39" i="15"/>
  <c r="U38" i="15"/>
  <c r="U37" i="15"/>
  <c r="AK37" i="15" s="1"/>
  <c r="U36" i="15"/>
  <c r="AY35" i="15"/>
  <c r="U34" i="15"/>
  <c r="U33" i="15"/>
  <c r="AK33" i="15" s="1"/>
  <c r="U30" i="15"/>
  <c r="U29" i="15"/>
  <c r="AK29" i="15" s="1"/>
  <c r="U26" i="15"/>
  <c r="U25" i="15"/>
  <c r="AK25" i="15" s="1"/>
  <c r="V24" i="15"/>
  <c r="U23" i="15"/>
  <c r="K42" i="14"/>
  <c r="AZ39" i="14"/>
  <c r="V39" i="14"/>
  <c r="L38" i="14"/>
  <c r="V37" i="14"/>
  <c r="AZ35" i="14"/>
  <c r="V34" i="14"/>
  <c r="V33" i="14"/>
  <c r="AZ31" i="14"/>
  <c r="V30" i="14"/>
  <c r="V29" i="14"/>
  <c r="AZ27" i="14"/>
  <c r="V26" i="14"/>
  <c r="V25" i="14"/>
  <c r="K42" i="13"/>
  <c r="V41" i="13"/>
  <c r="V40" i="13"/>
  <c r="K40" i="13"/>
  <c r="AZ39" i="13"/>
  <c r="V38" i="13"/>
  <c r="V37" i="13"/>
  <c r="V36" i="13"/>
  <c r="K36" i="13"/>
  <c r="AZ35" i="13"/>
  <c r="V34" i="13"/>
  <c r="V33" i="13"/>
  <c r="V32" i="13"/>
  <c r="K32" i="13"/>
  <c r="AZ31" i="13"/>
  <c r="V30" i="13"/>
  <c r="V29" i="13"/>
  <c r="V28" i="13"/>
  <c r="K28" i="13"/>
  <c r="AZ27" i="13"/>
  <c r="V26" i="13"/>
  <c r="V25" i="13"/>
  <c r="V24" i="13"/>
  <c r="K24" i="13"/>
  <c r="AZ23" i="13"/>
  <c r="V42" i="12"/>
  <c r="V41" i="12"/>
  <c r="V40" i="12"/>
  <c r="K40" i="12"/>
  <c r="AZ39" i="12"/>
  <c r="V38" i="12"/>
  <c r="V37" i="12"/>
  <c r="V36" i="12"/>
  <c r="K36" i="12"/>
  <c r="AZ35" i="12"/>
  <c r="V34" i="12"/>
  <c r="V33" i="12"/>
  <c r="V32" i="12"/>
  <c r="K32" i="12"/>
  <c r="AZ31" i="12"/>
  <c r="V30" i="12"/>
  <c r="V29" i="12"/>
  <c r="V28" i="12"/>
  <c r="K28" i="12"/>
  <c r="AZ27" i="12"/>
  <c r="K42" i="11"/>
  <c r="U41" i="11"/>
  <c r="AY40" i="11"/>
  <c r="AY39" i="11"/>
  <c r="L39" i="11"/>
  <c r="AY28" i="11"/>
  <c r="U27" i="11"/>
  <c r="L27" i="11"/>
  <c r="AL26" i="11"/>
  <c r="U23" i="11"/>
  <c r="L23" i="11"/>
  <c r="AL42" i="10"/>
  <c r="K39" i="10"/>
  <c r="AY35" i="10"/>
  <c r="U34" i="10"/>
  <c r="V31" i="10"/>
  <c r="V27" i="10"/>
  <c r="K23" i="10"/>
  <c r="U42" i="9"/>
  <c r="K41" i="9"/>
  <c r="AZ35" i="9"/>
  <c r="AZ32" i="9"/>
  <c r="V26" i="9"/>
  <c r="U25" i="9"/>
  <c r="K24" i="9"/>
  <c r="AK24" i="9" s="1"/>
  <c r="BA24" i="9" s="1"/>
  <c r="L42" i="8"/>
  <c r="L40" i="8"/>
  <c r="L38" i="8"/>
  <c r="L36" i="8"/>
  <c r="L34" i="8"/>
  <c r="L32" i="8"/>
  <c r="L30" i="8"/>
  <c r="L28" i="8"/>
  <c r="L26" i="8"/>
  <c r="V23" i="8"/>
  <c r="V42" i="7"/>
  <c r="K39" i="7"/>
  <c r="K35" i="7"/>
  <c r="AY33" i="7"/>
  <c r="L31" i="7"/>
  <c r="AZ29" i="7"/>
  <c r="L26" i="7"/>
  <c r="AY42" i="6"/>
  <c r="AY40" i="6"/>
  <c r="L39" i="6"/>
  <c r="L37" i="6"/>
  <c r="K35" i="6"/>
  <c r="K33" i="6"/>
  <c r="AK33" i="6" s="1"/>
  <c r="AK32" i="6"/>
  <c r="V30" i="6"/>
  <c r="AY26" i="6"/>
  <c r="AK23" i="6"/>
  <c r="V42" i="5"/>
  <c r="AZ41" i="5"/>
  <c r="AL41" i="5"/>
  <c r="V40" i="5"/>
  <c r="L40" i="5"/>
  <c r="V39" i="5"/>
  <c r="AL39" i="5" s="1"/>
  <c r="BB39" i="5" s="1"/>
  <c r="U33" i="5"/>
  <c r="L28" i="5"/>
  <c r="V25" i="5"/>
  <c r="AL34" i="4"/>
  <c r="AZ26" i="4"/>
  <c r="AY25" i="4"/>
  <c r="V25" i="4"/>
  <c r="AZ35" i="3"/>
  <c r="AZ33" i="3"/>
  <c r="AZ31" i="3"/>
  <c r="AZ29" i="3"/>
  <c r="AZ26" i="3"/>
  <c r="AZ25" i="3"/>
  <c r="AZ42" i="2"/>
  <c r="AZ41" i="2"/>
  <c r="AZ38" i="2"/>
  <c r="AZ37" i="2"/>
  <c r="AZ34" i="2"/>
  <c r="AZ33" i="2"/>
  <c r="AZ30" i="2"/>
  <c r="AZ29" i="2"/>
  <c r="AZ26" i="2"/>
  <c r="AZ25" i="2"/>
  <c r="K45" i="1"/>
  <c r="K46" i="1" s="1"/>
  <c r="C46" i="1"/>
  <c r="U45" i="1"/>
  <c r="U46" i="1" s="1"/>
  <c r="K45" i="21"/>
  <c r="K46" i="21" s="1"/>
  <c r="AZ45" i="21"/>
  <c r="AZ46" i="21" s="1"/>
  <c r="L45" i="20"/>
  <c r="L46" i="20" s="1"/>
  <c r="V45" i="20"/>
  <c r="V46" i="20" s="1"/>
  <c r="L45" i="19"/>
  <c r="L46" i="19" s="1"/>
  <c r="V45" i="19"/>
  <c r="V46" i="19" s="1"/>
  <c r="AY45" i="16"/>
  <c r="AY46" i="16" s="1"/>
  <c r="K45" i="15"/>
  <c r="K46" i="15" s="1"/>
  <c r="C46" i="15"/>
  <c r="U45" i="15"/>
  <c r="U46" i="15" s="1"/>
  <c r="AZ45" i="12"/>
  <c r="AZ46" i="12" s="1"/>
  <c r="AZ45" i="11"/>
  <c r="AZ46" i="11" s="1"/>
  <c r="L45" i="10"/>
  <c r="L46" i="10" s="1"/>
  <c r="V45" i="10"/>
  <c r="V46" i="10" s="1"/>
  <c r="AZ45" i="8"/>
  <c r="AZ46" i="8" s="1"/>
  <c r="AZ45" i="7"/>
  <c r="AZ46" i="7" s="1"/>
  <c r="L45" i="6"/>
  <c r="L46" i="6" s="1"/>
  <c r="V45" i="6"/>
  <c r="V46" i="6" s="1"/>
  <c r="L47" i="1"/>
  <c r="V47" i="1"/>
  <c r="K47" i="23"/>
  <c r="C51" i="23"/>
  <c r="U47" i="23"/>
  <c r="AY47" i="20"/>
  <c r="AY47" i="16"/>
  <c r="AY51" i="16" s="1"/>
  <c r="AZ47" i="15"/>
  <c r="L47" i="14"/>
  <c r="V47" i="14"/>
  <c r="AY47" i="12"/>
  <c r="AY51" i="12" s="1"/>
  <c r="K47" i="10"/>
  <c r="C51" i="10"/>
  <c r="U47" i="10"/>
  <c r="K47" i="6"/>
  <c r="K51" i="6" s="1"/>
  <c r="C51" i="6"/>
  <c r="U47" i="6"/>
  <c r="AY47" i="4"/>
  <c r="AK48" i="14"/>
  <c r="K52" i="25"/>
  <c r="C55" i="25"/>
  <c r="U52" i="25"/>
  <c r="AY52" i="23"/>
  <c r="K52" i="21"/>
  <c r="C55" i="21"/>
  <c r="AZ52" i="21"/>
  <c r="L52" i="20"/>
  <c r="L55" i="20" s="1"/>
  <c r="V52" i="20"/>
  <c r="AY52" i="18"/>
  <c r="AY52" i="17"/>
  <c r="K52" i="16"/>
  <c r="K55" i="16" s="1"/>
  <c r="C55" i="16"/>
  <c r="U52" i="16"/>
  <c r="K56" i="7"/>
  <c r="K57" i="7" s="1"/>
  <c r="C57" i="7"/>
  <c r="U56" i="7"/>
  <c r="U57" i="7" s="1"/>
  <c r="AY56" i="4"/>
  <c r="AY57" i="4" s="1"/>
  <c r="K56" i="3"/>
  <c r="K57" i="3" s="1"/>
  <c r="C57" i="3"/>
  <c r="U56" i="3"/>
  <c r="U57" i="3" s="1"/>
  <c r="V38" i="16"/>
  <c r="K35" i="16"/>
  <c r="K33" i="16"/>
  <c r="K31" i="16"/>
  <c r="K27" i="16"/>
  <c r="K23" i="16"/>
  <c r="K41" i="15"/>
  <c r="L37" i="15"/>
  <c r="L33" i="15"/>
  <c r="L29" i="15"/>
  <c r="L25" i="15"/>
  <c r="U42" i="14"/>
  <c r="AY38" i="14"/>
  <c r="V38" i="14"/>
  <c r="AZ37" i="14"/>
  <c r="K36" i="14"/>
  <c r="U34" i="14"/>
  <c r="K32" i="14"/>
  <c r="U30" i="14"/>
  <c r="V28" i="14"/>
  <c r="K28" i="14"/>
  <c r="AY27" i="14"/>
  <c r="L27" i="14"/>
  <c r="U25" i="14"/>
  <c r="V24" i="14"/>
  <c r="AZ23" i="14"/>
  <c r="V42" i="13"/>
  <c r="U41" i="13"/>
  <c r="U40" i="13"/>
  <c r="U39" i="13"/>
  <c r="AY37" i="13"/>
  <c r="U36" i="13"/>
  <c r="U35" i="13"/>
  <c r="AY33" i="13"/>
  <c r="U32" i="13"/>
  <c r="U31" i="13"/>
  <c r="U30" i="13"/>
  <c r="AY29" i="13"/>
  <c r="U28" i="13"/>
  <c r="U27" i="13"/>
  <c r="U26" i="13"/>
  <c r="AY25" i="13"/>
  <c r="U24" i="13"/>
  <c r="U23" i="13"/>
  <c r="AY41" i="12"/>
  <c r="U40" i="12"/>
  <c r="U39" i="12"/>
  <c r="AY37" i="12"/>
  <c r="U36" i="12"/>
  <c r="U35" i="12"/>
  <c r="U34" i="12"/>
  <c r="AK34" i="12" s="1"/>
  <c r="AY33" i="12"/>
  <c r="U32" i="12"/>
  <c r="U31" i="12"/>
  <c r="U30" i="12"/>
  <c r="AY29" i="12"/>
  <c r="U28" i="12"/>
  <c r="U27" i="12"/>
  <c r="U26" i="12"/>
  <c r="K24" i="12"/>
  <c r="AY23" i="12"/>
  <c r="V42" i="11"/>
  <c r="L42" i="11"/>
  <c r="AZ40" i="11"/>
  <c r="U39" i="11"/>
  <c r="K39" i="11"/>
  <c r="U32" i="11"/>
  <c r="K31" i="10"/>
  <c r="AZ29" i="10"/>
  <c r="K29" i="10"/>
  <c r="K27" i="10"/>
  <c r="AZ25" i="10"/>
  <c r="K25" i="10"/>
  <c r="U23" i="10"/>
  <c r="U41" i="9"/>
  <c r="U38" i="9"/>
  <c r="L37" i="9"/>
  <c r="L28" i="9"/>
  <c r="K26" i="9"/>
  <c r="V25" i="9"/>
  <c r="U23" i="8"/>
  <c r="U42" i="7"/>
  <c r="V41" i="7"/>
  <c r="AZ40" i="7"/>
  <c r="V39" i="7"/>
  <c r="V38" i="7"/>
  <c r="AZ36" i="7"/>
  <c r="V35" i="7"/>
  <c r="V34" i="7"/>
  <c r="K31" i="7"/>
  <c r="K42" i="6"/>
  <c r="V40" i="6"/>
  <c r="U38" i="6"/>
  <c r="K37" i="6"/>
  <c r="AZ35" i="6"/>
  <c r="AZ29" i="6"/>
  <c r="AY28" i="6"/>
  <c r="K26" i="6"/>
  <c r="U25" i="6"/>
  <c r="U37" i="5"/>
  <c r="AZ34" i="5"/>
  <c r="AZ33" i="5"/>
  <c r="U25" i="5"/>
  <c r="V41" i="4"/>
  <c r="V40" i="4"/>
  <c r="AZ35" i="4"/>
  <c r="L33" i="4"/>
  <c r="AK29" i="4"/>
  <c r="BA29" i="4" s="1"/>
  <c r="V28" i="4"/>
  <c r="U26" i="4"/>
  <c r="L26" i="4"/>
  <c r="L40" i="3"/>
  <c r="V36" i="3"/>
  <c r="L33" i="3"/>
  <c r="V32" i="3"/>
  <c r="AY30" i="3"/>
  <c r="L29" i="3"/>
  <c r="V28" i="3"/>
  <c r="AY26" i="3"/>
  <c r="L25" i="3"/>
  <c r="V24" i="3"/>
  <c r="L41" i="2"/>
  <c r="V40" i="2"/>
  <c r="L37" i="2"/>
  <c r="V36" i="2"/>
  <c r="AY34" i="2"/>
  <c r="L33" i="2"/>
  <c r="AY30" i="2"/>
  <c r="L29" i="2"/>
  <c r="V28" i="2"/>
  <c r="L45" i="1"/>
  <c r="L46" i="1" s="1"/>
  <c r="V45" i="1"/>
  <c r="V46" i="1" s="1"/>
  <c r="AZ45" i="24"/>
  <c r="AZ46" i="24" s="1"/>
  <c r="K45" i="22"/>
  <c r="K46" i="22" s="1"/>
  <c r="C46" i="22"/>
  <c r="U45" i="22"/>
  <c r="U46" i="22" s="1"/>
  <c r="L45" i="21"/>
  <c r="L46" i="21" s="1"/>
  <c r="U45" i="21"/>
  <c r="U46" i="21" s="1"/>
  <c r="L45" i="15"/>
  <c r="L46" i="15" s="1"/>
  <c r="V45" i="15"/>
  <c r="V46" i="15" s="1"/>
  <c r="AY45" i="12"/>
  <c r="AY46" i="12" s="1"/>
  <c r="K45" i="11"/>
  <c r="K46" i="11" s="1"/>
  <c r="C46" i="11"/>
  <c r="U45" i="11"/>
  <c r="U46" i="11" s="1"/>
  <c r="AY45" i="8"/>
  <c r="AY46" i="8" s="1"/>
  <c r="K45" i="7"/>
  <c r="K46" i="7" s="1"/>
  <c r="C46" i="7"/>
  <c r="U45" i="7"/>
  <c r="U46" i="7" s="1"/>
  <c r="AZ45" i="4"/>
  <c r="AZ46" i="4" s="1"/>
  <c r="K45" i="2"/>
  <c r="K46" i="2" s="1"/>
  <c r="C46" i="2"/>
  <c r="U45" i="2"/>
  <c r="U46" i="2" s="1"/>
  <c r="L47" i="23"/>
  <c r="V47" i="23"/>
  <c r="L47" i="19"/>
  <c r="L51" i="19" s="1"/>
  <c r="V47" i="19"/>
  <c r="K47" i="15"/>
  <c r="C51" i="15"/>
  <c r="U47" i="15"/>
  <c r="U51" i="15" s="1"/>
  <c r="AZ47" i="12"/>
  <c r="AZ52" i="1"/>
  <c r="L52" i="25"/>
  <c r="V52" i="25"/>
  <c r="V55" i="25" s="1"/>
  <c r="AZ52" i="23"/>
  <c r="AZ52" i="22"/>
  <c r="U52" i="21"/>
  <c r="L40" i="17"/>
  <c r="V38" i="17"/>
  <c r="AZ36" i="17"/>
  <c r="L35" i="17"/>
  <c r="AZ34" i="17"/>
  <c r="AZ33" i="17"/>
  <c r="AZ32" i="17"/>
  <c r="V34" i="16"/>
  <c r="V30" i="16"/>
  <c r="V26" i="16"/>
  <c r="V42" i="15"/>
  <c r="K39" i="15"/>
  <c r="K35" i="15"/>
  <c r="K31" i="15"/>
  <c r="K27" i="15"/>
  <c r="K23" i="15"/>
  <c r="U41" i="14"/>
  <c r="L41" i="14"/>
  <c r="L39" i="14"/>
  <c r="L37" i="14"/>
  <c r="U36" i="14"/>
  <c r="L35" i="14"/>
  <c r="L33" i="14"/>
  <c r="U32" i="14"/>
  <c r="L31" i="14"/>
  <c r="L29" i="14"/>
  <c r="L25" i="14"/>
  <c r="U23" i="14"/>
  <c r="U42" i="13"/>
  <c r="L41" i="13"/>
  <c r="L39" i="13"/>
  <c r="L37" i="13"/>
  <c r="L35" i="13"/>
  <c r="AL35" i="13" s="1"/>
  <c r="L33" i="13"/>
  <c r="L31" i="13"/>
  <c r="AL31" i="13" s="1"/>
  <c r="L29" i="13"/>
  <c r="L27" i="13"/>
  <c r="AL27" i="13" s="1"/>
  <c r="L25" i="13"/>
  <c r="L23" i="13"/>
  <c r="AL23" i="13" s="1"/>
  <c r="L41" i="12"/>
  <c r="L39" i="12"/>
  <c r="AL39" i="12" s="1"/>
  <c r="L37" i="12"/>
  <c r="L35" i="12"/>
  <c r="AL35" i="12" s="1"/>
  <c r="L33" i="12"/>
  <c r="L31" i="12"/>
  <c r="AL31" i="12" s="1"/>
  <c r="L29" i="12"/>
  <c r="L27" i="12"/>
  <c r="AL27" i="12" s="1"/>
  <c r="V25" i="12"/>
  <c r="AY24" i="12"/>
  <c r="U24" i="12"/>
  <c r="AZ23" i="12"/>
  <c r="U23" i="12"/>
  <c r="L23" i="12"/>
  <c r="K41" i="11"/>
  <c r="K40" i="11"/>
  <c r="AZ35" i="11"/>
  <c r="AZ34" i="11"/>
  <c r="V32" i="11"/>
  <c r="AZ31" i="11"/>
  <c r="AZ30" i="11"/>
  <c r="L33" i="10"/>
  <c r="AL33" i="10" s="1"/>
  <c r="BB33" i="10" s="1"/>
  <c r="AZ30" i="10"/>
  <c r="L29" i="10"/>
  <c r="AL29" i="10" s="1"/>
  <c r="AZ26" i="10"/>
  <c r="L25" i="10"/>
  <c r="AL25" i="10" s="1"/>
  <c r="AZ42" i="9"/>
  <c r="V41" i="9"/>
  <c r="K39" i="9"/>
  <c r="K37" i="9"/>
  <c r="L26" i="9"/>
  <c r="L24" i="8"/>
  <c r="AY40" i="7"/>
  <c r="U39" i="7"/>
  <c r="U38" i="7"/>
  <c r="U37" i="7"/>
  <c r="AY36" i="7"/>
  <c r="U35" i="7"/>
  <c r="U34" i="7"/>
  <c r="V33" i="7"/>
  <c r="AZ32" i="7"/>
  <c r="V31" i="7"/>
  <c r="V30" i="7"/>
  <c r="AZ28" i="7"/>
  <c r="AZ27" i="7"/>
  <c r="U25" i="7"/>
  <c r="V24" i="7"/>
  <c r="AY23" i="7"/>
  <c r="U42" i="6"/>
  <c r="U41" i="6"/>
  <c r="U40" i="6"/>
  <c r="L40" i="6"/>
  <c r="AY39" i="6"/>
  <c r="AZ38" i="6"/>
  <c r="L38" i="6"/>
  <c r="AL38" i="6" s="1"/>
  <c r="V37" i="6"/>
  <c r="V28" i="6"/>
  <c r="AY27" i="6"/>
  <c r="U26" i="6"/>
  <c r="L25" i="6"/>
  <c r="AZ35" i="5"/>
  <c r="AZ30" i="5"/>
  <c r="U29" i="5"/>
  <c r="AZ26" i="5"/>
  <c r="AZ25" i="5"/>
  <c r="V23" i="5"/>
  <c r="U40" i="4"/>
  <c r="V39" i="4"/>
  <c r="V32" i="4"/>
  <c r="K28" i="4"/>
  <c r="AY27" i="4"/>
  <c r="V26" i="4"/>
  <c r="AZ24" i="4"/>
  <c r="L24" i="4"/>
  <c r="V40" i="3"/>
  <c r="K36" i="3"/>
  <c r="U35" i="3"/>
  <c r="AZ34" i="3"/>
  <c r="K32" i="3"/>
  <c r="U31" i="3"/>
  <c r="AZ30" i="3"/>
  <c r="K28" i="3"/>
  <c r="U27" i="3"/>
  <c r="K24" i="3"/>
  <c r="U23" i="3"/>
  <c r="K40" i="2"/>
  <c r="U39" i="2"/>
  <c r="K36" i="2"/>
  <c r="U35" i="2"/>
  <c r="K32" i="2"/>
  <c r="U31" i="2"/>
  <c r="K28" i="2"/>
  <c r="U27" i="2"/>
  <c r="K24" i="2"/>
  <c r="U23" i="2"/>
  <c r="AY45" i="24"/>
  <c r="AY46" i="24" s="1"/>
  <c r="AZ45" i="23"/>
  <c r="AZ46" i="23" s="1"/>
  <c r="L45" i="22"/>
  <c r="L46" i="22" s="1"/>
  <c r="V45" i="22"/>
  <c r="V46" i="22" s="1"/>
  <c r="V45" i="21"/>
  <c r="V46" i="21" s="1"/>
  <c r="AY45" i="18"/>
  <c r="AY46" i="18" s="1"/>
  <c r="AY45" i="17"/>
  <c r="AY46" i="17" s="1"/>
  <c r="K45" i="16"/>
  <c r="K46" i="16" s="1"/>
  <c r="C46" i="16"/>
  <c r="U45" i="16"/>
  <c r="U46" i="16" s="1"/>
  <c r="AY45" i="14"/>
  <c r="AY46" i="14" s="1"/>
  <c r="L45" i="11"/>
  <c r="L46" i="11" s="1"/>
  <c r="V45" i="11"/>
  <c r="V46" i="11" s="1"/>
  <c r="L45" i="7"/>
  <c r="L46" i="7" s="1"/>
  <c r="V45" i="7"/>
  <c r="V46" i="7" s="1"/>
  <c r="AY45" i="4"/>
  <c r="AY46" i="4" s="1"/>
  <c r="AZ45" i="3"/>
  <c r="AZ46" i="3" s="1"/>
  <c r="L45" i="2"/>
  <c r="L46" i="2" s="1"/>
  <c r="V45" i="2"/>
  <c r="V46" i="2" s="1"/>
  <c r="AY47" i="25"/>
  <c r="K47" i="24"/>
  <c r="C51" i="24"/>
  <c r="U47" i="24"/>
  <c r="U51" i="24" s="1"/>
  <c r="AY47" i="22"/>
  <c r="AY47" i="21"/>
  <c r="K47" i="20"/>
  <c r="C51" i="20"/>
  <c r="U47" i="20"/>
  <c r="AY47" i="18"/>
  <c r="AY47" i="17"/>
  <c r="K47" i="16"/>
  <c r="C51" i="16"/>
  <c r="U47" i="16"/>
  <c r="K48" i="25"/>
  <c r="AL48" i="4"/>
  <c r="AL26" i="18"/>
  <c r="U24" i="18"/>
  <c r="K24" i="18"/>
  <c r="K42" i="17"/>
  <c r="V40" i="17"/>
  <c r="L39" i="17"/>
  <c r="AZ37" i="17"/>
  <c r="U37" i="17"/>
  <c r="L36" i="17"/>
  <c r="L31" i="17"/>
  <c r="AL30" i="17"/>
  <c r="AZ29" i="17"/>
  <c r="AZ28" i="17"/>
  <c r="L27" i="17"/>
  <c r="AZ26" i="17"/>
  <c r="AZ25" i="17"/>
  <c r="AZ24" i="17"/>
  <c r="L23" i="17"/>
  <c r="AL23" i="17" s="1"/>
  <c r="AZ41" i="16"/>
  <c r="AZ40" i="16"/>
  <c r="L39" i="16"/>
  <c r="AZ38" i="16"/>
  <c r="AZ37" i="16"/>
  <c r="AZ36" i="16"/>
  <c r="V38" i="15"/>
  <c r="V34" i="15"/>
  <c r="AL34" i="15" s="1"/>
  <c r="V30" i="15"/>
  <c r="V26" i="15"/>
  <c r="K40" i="14"/>
  <c r="U37" i="14"/>
  <c r="AY35" i="14"/>
  <c r="U33" i="14"/>
  <c r="AY31" i="14"/>
  <c r="U29" i="14"/>
  <c r="L23" i="14"/>
  <c r="AL23" i="14" s="1"/>
  <c r="K41" i="13"/>
  <c r="K37" i="13"/>
  <c r="AK37" i="13" s="1"/>
  <c r="K33" i="13"/>
  <c r="AK33" i="13" s="1"/>
  <c r="BA33" i="13" s="1"/>
  <c r="K31" i="13"/>
  <c r="K29" i="13"/>
  <c r="AK29" i="13" s="1"/>
  <c r="K27" i="13"/>
  <c r="K25" i="13"/>
  <c r="K41" i="12"/>
  <c r="AK41" i="12" s="1"/>
  <c r="K37" i="12"/>
  <c r="AK37" i="12" s="1"/>
  <c r="K35" i="12"/>
  <c r="K33" i="12"/>
  <c r="AK33" i="12" s="1"/>
  <c r="K31" i="12"/>
  <c r="K29" i="12"/>
  <c r="K26" i="12"/>
  <c r="U25" i="12"/>
  <c r="AZ24" i="12"/>
  <c r="V36" i="11"/>
  <c r="AY34" i="11"/>
  <c r="AK26" i="11"/>
  <c r="K36" i="10"/>
  <c r="U40" i="9"/>
  <c r="L38" i="9"/>
  <c r="K33" i="9"/>
  <c r="AY32" i="9"/>
  <c r="U32" i="9"/>
  <c r="AK32" i="9" s="1"/>
  <c r="V30" i="9"/>
  <c r="AZ28" i="9"/>
  <c r="AZ27" i="9"/>
  <c r="K24" i="8"/>
  <c r="AK24" i="8" s="1"/>
  <c r="K42" i="7"/>
  <c r="L40" i="7"/>
  <c r="AL40" i="7" s="1"/>
  <c r="L38" i="7"/>
  <c r="L36" i="7"/>
  <c r="AL36" i="7" s="1"/>
  <c r="AY32" i="7"/>
  <c r="U31" i="7"/>
  <c r="U30" i="7"/>
  <c r="U29" i="7"/>
  <c r="AY28" i="7"/>
  <c r="AY25" i="7"/>
  <c r="V23" i="7"/>
  <c r="AZ42" i="6"/>
  <c r="L41" i="6"/>
  <c r="K39" i="6"/>
  <c r="AK39" i="6" s="1"/>
  <c r="AY30" i="6"/>
  <c r="K30" i="6"/>
  <c r="U29" i="6"/>
  <c r="AK29" i="6" s="1"/>
  <c r="BA29" i="6" s="1"/>
  <c r="U28" i="6"/>
  <c r="V27" i="6"/>
  <c r="AZ26" i="6"/>
  <c r="AZ23" i="6"/>
  <c r="U38" i="5"/>
  <c r="AZ23" i="5"/>
  <c r="K23" i="5"/>
  <c r="L41" i="4"/>
  <c r="L40" i="4"/>
  <c r="V36" i="4"/>
  <c r="V33" i="4"/>
  <c r="U31" i="4"/>
  <c r="AZ30" i="4"/>
  <c r="L29" i="4"/>
  <c r="L28" i="4"/>
  <c r="K42" i="3"/>
  <c r="L41" i="3"/>
  <c r="K38" i="3"/>
  <c r="L37" i="3"/>
  <c r="AY33" i="3"/>
  <c r="V33" i="3"/>
  <c r="L32" i="3"/>
  <c r="V31" i="3"/>
  <c r="AY29" i="3"/>
  <c r="V29" i="3"/>
  <c r="AY25" i="3"/>
  <c r="V25" i="3"/>
  <c r="AY41" i="2"/>
  <c r="V41" i="2"/>
  <c r="AY37" i="2"/>
  <c r="V37" i="2"/>
  <c r="AY33" i="2"/>
  <c r="V33" i="2"/>
  <c r="V32" i="2"/>
  <c r="AY29" i="2"/>
  <c r="V29" i="2"/>
  <c r="AY25" i="2"/>
  <c r="V25" i="2"/>
  <c r="L25" i="2"/>
  <c r="V24" i="2"/>
  <c r="AY45" i="28"/>
  <c r="AY46" i="28" s="1"/>
  <c r="AY45" i="25"/>
  <c r="AY46" i="25" s="1"/>
  <c r="K45" i="24"/>
  <c r="K46" i="24" s="1"/>
  <c r="C46" i="24"/>
  <c r="U45" i="24"/>
  <c r="U46" i="24" s="1"/>
  <c r="K45" i="23"/>
  <c r="K46" i="23" s="1"/>
  <c r="C46" i="23"/>
  <c r="U45" i="23"/>
  <c r="U46" i="23" s="1"/>
  <c r="AY45" i="19"/>
  <c r="AY46" i="19" s="1"/>
  <c r="AZ45" i="18"/>
  <c r="AZ46" i="18" s="1"/>
  <c r="AZ45" i="17"/>
  <c r="AZ46" i="17" s="1"/>
  <c r="L45" i="16"/>
  <c r="L46" i="16" s="1"/>
  <c r="V45" i="16"/>
  <c r="V46" i="16" s="1"/>
  <c r="AZ45" i="14"/>
  <c r="AZ46" i="14" s="1"/>
  <c r="AY45" i="13"/>
  <c r="AY46" i="13" s="1"/>
  <c r="K45" i="12"/>
  <c r="K46" i="12" s="1"/>
  <c r="C46" i="12"/>
  <c r="U45" i="12"/>
  <c r="U46" i="12" s="1"/>
  <c r="AY45" i="10"/>
  <c r="AY46" i="10" s="1"/>
  <c r="AY45" i="9"/>
  <c r="AY46" i="9" s="1"/>
  <c r="K45" i="8"/>
  <c r="K46" i="8" s="1"/>
  <c r="C46" i="8"/>
  <c r="U45" i="8"/>
  <c r="U46" i="8" s="1"/>
  <c r="K45" i="3"/>
  <c r="K46" i="3" s="1"/>
  <c r="C46" i="3"/>
  <c r="U45" i="3"/>
  <c r="U46" i="3" s="1"/>
  <c r="AY47" i="1"/>
  <c r="AZ47" i="28"/>
  <c r="AZ47" i="25"/>
  <c r="L47" i="24"/>
  <c r="V47" i="24"/>
  <c r="AL49" i="8"/>
  <c r="AZ56" i="22"/>
  <c r="AZ57" i="22" s="1"/>
  <c r="AZ56" i="21"/>
  <c r="AZ57" i="21" s="1"/>
  <c r="L56" i="20"/>
  <c r="L57" i="20" s="1"/>
  <c r="V56" i="20"/>
  <c r="V57" i="20" s="1"/>
  <c r="AZ56" i="18"/>
  <c r="AZ57" i="18" s="1"/>
  <c r="AZ56" i="17"/>
  <c r="AZ57" i="17" s="1"/>
  <c r="L56" i="16"/>
  <c r="L57" i="16" s="1"/>
  <c r="V56" i="16"/>
  <c r="V57" i="16" s="1"/>
  <c r="L25" i="18"/>
  <c r="AZ42" i="17"/>
  <c r="U42" i="17"/>
  <c r="U40" i="17"/>
  <c r="V35" i="17"/>
  <c r="L32" i="17"/>
  <c r="L28" i="17"/>
  <c r="L24" i="17"/>
  <c r="AY40" i="16"/>
  <c r="L40" i="16"/>
  <c r="AY36" i="16"/>
  <c r="L35" i="16"/>
  <c r="AL35" i="16" s="1"/>
  <c r="AZ34" i="16"/>
  <c r="AZ33" i="16"/>
  <c r="AZ32" i="16"/>
  <c r="L31" i="16"/>
  <c r="AZ30" i="16"/>
  <c r="AZ29" i="16"/>
  <c r="AZ28" i="16"/>
  <c r="L27" i="16"/>
  <c r="AZ26" i="16"/>
  <c r="AZ25" i="16"/>
  <c r="AZ24" i="16"/>
  <c r="L23" i="16"/>
  <c r="AZ42" i="15"/>
  <c r="AZ41" i="15"/>
  <c r="AZ40" i="15"/>
  <c r="U32" i="15"/>
  <c r="U28" i="15"/>
  <c r="AY23" i="14"/>
  <c r="K23" i="14"/>
  <c r="AZ38" i="11"/>
  <c r="AY37" i="11"/>
  <c r="L37" i="11"/>
  <c r="AL37" i="11" s="1"/>
  <c r="BB37" i="11" s="1"/>
  <c r="U36" i="11"/>
  <c r="V34" i="11"/>
  <c r="L34" i="11"/>
  <c r="L33" i="11"/>
  <c r="AL33" i="11" s="1"/>
  <c r="BB33" i="11" s="1"/>
  <c r="AZ27" i="11"/>
  <c r="AZ26" i="11"/>
  <c r="L25" i="11"/>
  <c r="AZ23" i="11"/>
  <c r="AZ42" i="10"/>
  <c r="L41" i="10"/>
  <c r="AZ39" i="10"/>
  <c r="AY38" i="10"/>
  <c r="AY37" i="10"/>
  <c r="AZ32" i="10"/>
  <c r="K32" i="10"/>
  <c r="AZ28" i="10"/>
  <c r="K28" i="10"/>
  <c r="AZ24" i="10"/>
  <c r="K24" i="10"/>
  <c r="AZ23" i="10"/>
  <c r="V40" i="9"/>
  <c r="AL40" i="9" s="1"/>
  <c r="BB40" i="9" s="1"/>
  <c r="AY38" i="9"/>
  <c r="U37" i="9"/>
  <c r="V36" i="9"/>
  <c r="AL36" i="9" s="1"/>
  <c r="L35" i="9"/>
  <c r="U34" i="9"/>
  <c r="AK34" i="9" s="1"/>
  <c r="BA34" i="9" s="1"/>
  <c r="L33" i="9"/>
  <c r="K31" i="9"/>
  <c r="U30" i="9"/>
  <c r="L29" i="9"/>
  <c r="K40" i="7"/>
  <c r="AK40" i="7" s="1"/>
  <c r="K36" i="7"/>
  <c r="AK36" i="7" s="1"/>
  <c r="K34" i="7"/>
  <c r="L32" i="7"/>
  <c r="AL32" i="7" s="1"/>
  <c r="L30" i="7"/>
  <c r="L28" i="7"/>
  <c r="AL28" i="7" s="1"/>
  <c r="K23" i="7"/>
  <c r="K41" i="6"/>
  <c r="AY34" i="6"/>
  <c r="AY32" i="6"/>
  <c r="L31" i="6"/>
  <c r="L29" i="6"/>
  <c r="K27" i="6"/>
  <c r="V25" i="6"/>
  <c r="AZ24" i="6"/>
  <c r="V24" i="6"/>
  <c r="AY23" i="6"/>
  <c r="V38" i="5"/>
  <c r="V37" i="5"/>
  <c r="K31" i="5"/>
  <c r="AK31" i="5" s="1"/>
  <c r="BA31" i="5" s="1"/>
  <c r="V24" i="5"/>
  <c r="K41" i="4"/>
  <c r="V38" i="4"/>
  <c r="L37" i="4"/>
  <c r="AL37" i="4" s="1"/>
  <c r="BB37" i="4" s="1"/>
  <c r="AZ34" i="4"/>
  <c r="U33" i="4"/>
  <c r="AY31" i="4"/>
  <c r="V31" i="4"/>
  <c r="U28" i="4"/>
  <c r="L27" i="4"/>
  <c r="V24" i="4"/>
  <c r="U23" i="4"/>
  <c r="AZ42" i="3"/>
  <c r="L42" i="3"/>
  <c r="U39" i="3"/>
  <c r="AZ38" i="3"/>
  <c r="L38" i="3"/>
  <c r="U36" i="3"/>
  <c r="U34" i="3"/>
  <c r="L34" i="3"/>
  <c r="AL34" i="3" s="1"/>
  <c r="K33" i="3"/>
  <c r="U32" i="3"/>
  <c r="L30" i="3"/>
  <c r="AL30" i="3" s="1"/>
  <c r="K29" i="3"/>
  <c r="U28" i="3"/>
  <c r="AZ27" i="3"/>
  <c r="L26" i="3"/>
  <c r="K25" i="3"/>
  <c r="U24" i="3"/>
  <c r="AZ23" i="3"/>
  <c r="U42" i="2"/>
  <c r="L42" i="2"/>
  <c r="K41" i="2"/>
  <c r="U40" i="2"/>
  <c r="AZ39" i="2"/>
  <c r="U38" i="2"/>
  <c r="L38" i="2"/>
  <c r="K37" i="2"/>
  <c r="U36" i="2"/>
  <c r="AZ35" i="2"/>
  <c r="L34" i="2"/>
  <c r="K33" i="2"/>
  <c r="U32" i="2"/>
  <c r="AZ31" i="2"/>
  <c r="L30" i="2"/>
  <c r="K29" i="2"/>
  <c r="U28" i="2"/>
  <c r="AZ27" i="2"/>
  <c r="U26" i="2"/>
  <c r="L26" i="2"/>
  <c r="K25" i="2"/>
  <c r="U24" i="2"/>
  <c r="AZ23" i="2"/>
  <c r="AY45" i="1"/>
  <c r="AY46" i="1" s="1"/>
  <c r="AZ45" i="28"/>
  <c r="AZ46" i="28" s="1"/>
  <c r="AZ45" i="25"/>
  <c r="AZ46" i="25" s="1"/>
  <c r="L45" i="24"/>
  <c r="L46" i="24" s="1"/>
  <c r="V45" i="24"/>
  <c r="V46" i="24" s="1"/>
  <c r="L45" i="23"/>
  <c r="L46" i="23" s="1"/>
  <c r="V45" i="23"/>
  <c r="V46" i="23" s="1"/>
  <c r="K45" i="17"/>
  <c r="K46" i="17" s="1"/>
  <c r="C46" i="17"/>
  <c r="U45" i="17"/>
  <c r="U46" i="17" s="1"/>
  <c r="AY45" i="15"/>
  <c r="AY46" i="15" s="1"/>
  <c r="K45" i="13"/>
  <c r="K46" i="13" s="1"/>
  <c r="AZ45" i="13"/>
  <c r="AZ46" i="13" s="1"/>
  <c r="L45" i="12"/>
  <c r="L46" i="12" s="1"/>
  <c r="V45" i="12"/>
  <c r="V46" i="12" s="1"/>
  <c r="AZ45" i="10"/>
  <c r="AZ46" i="10" s="1"/>
  <c r="AZ45" i="9"/>
  <c r="AZ46" i="9" s="1"/>
  <c r="L45" i="8"/>
  <c r="L46" i="8" s="1"/>
  <c r="V45" i="8"/>
  <c r="V46" i="8" s="1"/>
  <c r="AY45" i="6"/>
  <c r="AY46" i="6" s="1"/>
  <c r="AY45" i="5"/>
  <c r="AY46" i="5" s="1"/>
  <c r="K45" i="4"/>
  <c r="K46" i="4" s="1"/>
  <c r="C46" i="4"/>
  <c r="U45" i="4"/>
  <c r="U46" i="4" s="1"/>
  <c r="L45" i="3"/>
  <c r="L46" i="3" s="1"/>
  <c r="V45" i="3"/>
  <c r="V46" i="3" s="1"/>
  <c r="AY47" i="23"/>
  <c r="AK48" i="22"/>
  <c r="K48" i="17"/>
  <c r="AY47" i="28"/>
  <c r="K47" i="25"/>
  <c r="K51" i="25" s="1"/>
  <c r="C51" i="25"/>
  <c r="U47" i="25"/>
  <c r="AZ47" i="22"/>
  <c r="AZ47" i="21"/>
  <c r="L47" i="20"/>
  <c r="V47" i="20"/>
  <c r="AZ47" i="18"/>
  <c r="AZ47" i="17"/>
  <c r="L47" i="16"/>
  <c r="V47" i="16"/>
  <c r="L47" i="15"/>
  <c r="V47" i="15"/>
  <c r="AZ47" i="11"/>
  <c r="L47" i="10"/>
  <c r="L51" i="10" s="1"/>
  <c r="V47" i="10"/>
  <c r="AZ47" i="8"/>
  <c r="AZ47" i="7"/>
  <c r="L47" i="6"/>
  <c r="V47" i="6"/>
  <c r="AZ47" i="4"/>
  <c r="K47" i="2"/>
  <c r="C51" i="2"/>
  <c r="U47" i="2"/>
  <c r="AY48" i="28"/>
  <c r="AZ48" i="25"/>
  <c r="AY48" i="24"/>
  <c r="K48" i="23"/>
  <c r="U48" i="23"/>
  <c r="AZ48" i="19"/>
  <c r="L48" i="16"/>
  <c r="V48" i="16"/>
  <c r="K48" i="15"/>
  <c r="U48" i="15"/>
  <c r="AY48" i="10"/>
  <c r="K48" i="8"/>
  <c r="U48" i="8"/>
  <c r="AY48" i="8"/>
  <c r="L48" i="6"/>
  <c r="V48" i="5"/>
  <c r="L49" i="28"/>
  <c r="AK49" i="28"/>
  <c r="AZ49" i="23"/>
  <c r="AY49" i="22"/>
  <c r="K49" i="21"/>
  <c r="L49" i="20"/>
  <c r="V49" i="20"/>
  <c r="L49" i="19"/>
  <c r="V49" i="19"/>
  <c r="AL49" i="18"/>
  <c r="AZ49" i="17"/>
  <c r="L49" i="14"/>
  <c r="V49" i="14"/>
  <c r="AY49" i="12"/>
  <c r="AY49" i="11"/>
  <c r="K49" i="10"/>
  <c r="U49" i="10"/>
  <c r="V49" i="9"/>
  <c r="AY49" i="7"/>
  <c r="AY49" i="6"/>
  <c r="K49" i="5"/>
  <c r="U49" i="5"/>
  <c r="AY50" i="1"/>
  <c r="K50" i="28"/>
  <c r="U50" i="28"/>
  <c r="AK50" i="25"/>
  <c r="K50" i="21"/>
  <c r="U50" i="21"/>
  <c r="AY50" i="18"/>
  <c r="AZ50" i="17"/>
  <c r="K50" i="15"/>
  <c r="U50" i="15"/>
  <c r="L50" i="10"/>
  <c r="V50" i="10"/>
  <c r="AZ50" i="7"/>
  <c r="K50" i="5"/>
  <c r="U50" i="5"/>
  <c r="AK50" i="3"/>
  <c r="AY50" i="2"/>
  <c r="AY52" i="1"/>
  <c r="K52" i="28"/>
  <c r="C55" i="28"/>
  <c r="U52" i="28"/>
  <c r="AY52" i="24"/>
  <c r="K52" i="22"/>
  <c r="C55" i="22"/>
  <c r="U52" i="22"/>
  <c r="U55" i="22" s="1"/>
  <c r="V52" i="21"/>
  <c r="AZ52" i="18"/>
  <c r="AZ52" i="17"/>
  <c r="L52" i="16"/>
  <c r="L55" i="16" s="1"/>
  <c r="V52" i="16"/>
  <c r="AY52" i="14"/>
  <c r="K52" i="11"/>
  <c r="C55" i="11"/>
  <c r="U52" i="11"/>
  <c r="L52" i="6"/>
  <c r="V52" i="5"/>
  <c r="AZ52" i="3"/>
  <c r="U53" i="10"/>
  <c r="U56" i="25"/>
  <c r="U57" i="25" s="1"/>
  <c r="AY56" i="23"/>
  <c r="AY57" i="23" s="1"/>
  <c r="K56" i="21"/>
  <c r="K57" i="21" s="1"/>
  <c r="C57" i="21"/>
  <c r="U56" i="21"/>
  <c r="U57" i="21" s="1"/>
  <c r="AY56" i="19"/>
  <c r="AY57" i="19" s="1"/>
  <c r="K56" i="17"/>
  <c r="K57" i="17" s="1"/>
  <c r="C57" i="17"/>
  <c r="U56" i="17"/>
  <c r="U57" i="17" s="1"/>
  <c r="K47" i="21"/>
  <c r="C51" i="21"/>
  <c r="U47" i="21"/>
  <c r="AY47" i="19"/>
  <c r="K47" i="17"/>
  <c r="C51" i="17"/>
  <c r="U47" i="17"/>
  <c r="AY47" i="14"/>
  <c r="AY47" i="13"/>
  <c r="K47" i="12"/>
  <c r="K51" i="12" s="1"/>
  <c r="C51" i="12"/>
  <c r="U47" i="12"/>
  <c r="K47" i="11"/>
  <c r="C51" i="11"/>
  <c r="U47" i="11"/>
  <c r="AY47" i="8"/>
  <c r="K47" i="7"/>
  <c r="C51" i="7"/>
  <c r="U47" i="7"/>
  <c r="AZ47" i="3"/>
  <c r="L47" i="2"/>
  <c r="V47" i="2"/>
  <c r="K48" i="24"/>
  <c r="U48" i="24"/>
  <c r="AZ48" i="24"/>
  <c r="L48" i="23"/>
  <c r="V48" i="23"/>
  <c r="K48" i="18"/>
  <c r="AZ48" i="18"/>
  <c r="L48" i="17"/>
  <c r="U48" i="17"/>
  <c r="AK48" i="16"/>
  <c r="BA48" i="16" s="1"/>
  <c r="L48" i="15"/>
  <c r="V48" i="15"/>
  <c r="AY48" i="11"/>
  <c r="L48" i="8"/>
  <c r="V48" i="8"/>
  <c r="K48" i="7"/>
  <c r="U48" i="7"/>
  <c r="AY48" i="3"/>
  <c r="K49" i="1"/>
  <c r="U49" i="1"/>
  <c r="AY49" i="24"/>
  <c r="AY49" i="23"/>
  <c r="K49" i="22"/>
  <c r="U49" i="22"/>
  <c r="AZ49" i="22"/>
  <c r="U49" i="21"/>
  <c r="AK49" i="19"/>
  <c r="K49" i="16"/>
  <c r="U49" i="16"/>
  <c r="K49" i="15"/>
  <c r="U49" i="15"/>
  <c r="AK49" i="14"/>
  <c r="AY49" i="13"/>
  <c r="L49" i="10"/>
  <c r="V49" i="10"/>
  <c r="AZ49" i="7"/>
  <c r="AZ49" i="6"/>
  <c r="L49" i="5"/>
  <c r="V49" i="5"/>
  <c r="L50" i="28"/>
  <c r="V50" i="28"/>
  <c r="AY50" i="24"/>
  <c r="AZ50" i="23"/>
  <c r="AZ50" i="22"/>
  <c r="L50" i="21"/>
  <c r="V50" i="21"/>
  <c r="AY50" i="17"/>
  <c r="K50" i="16"/>
  <c r="U50" i="16"/>
  <c r="L50" i="15"/>
  <c r="V50" i="15"/>
  <c r="AL50" i="14"/>
  <c r="AZ50" i="13"/>
  <c r="K50" i="11"/>
  <c r="U50" i="11"/>
  <c r="AY50" i="8"/>
  <c r="AY50" i="7"/>
  <c r="K50" i="6"/>
  <c r="U50" i="6"/>
  <c r="AZ50" i="6"/>
  <c r="L50" i="5"/>
  <c r="V50" i="5"/>
  <c r="L52" i="28"/>
  <c r="V52" i="28"/>
  <c r="V55" i="28" s="1"/>
  <c r="L52" i="22"/>
  <c r="V52" i="22"/>
  <c r="AZ52" i="19"/>
  <c r="K52" i="17"/>
  <c r="K55" i="17" s="1"/>
  <c r="C55" i="17"/>
  <c r="U52" i="17"/>
  <c r="AZ52" i="14"/>
  <c r="AY52" i="13"/>
  <c r="AY55" i="13" s="1"/>
  <c r="K52" i="12"/>
  <c r="C55" i="12"/>
  <c r="U52" i="12"/>
  <c r="L52" i="11"/>
  <c r="L55" i="11" s="1"/>
  <c r="V52" i="11"/>
  <c r="K52" i="7"/>
  <c r="C55" i="7"/>
  <c r="U52" i="7"/>
  <c r="U55" i="7" s="1"/>
  <c r="AY52" i="4"/>
  <c r="AZ53" i="24"/>
  <c r="L53" i="23"/>
  <c r="V53" i="23"/>
  <c r="L56" i="25"/>
  <c r="L57" i="25" s="1"/>
  <c r="V56" i="25"/>
  <c r="V57" i="25" s="1"/>
  <c r="L47" i="17"/>
  <c r="V47" i="17"/>
  <c r="V51" i="17" s="1"/>
  <c r="AZ47" i="14"/>
  <c r="AZ47" i="13"/>
  <c r="L47" i="12"/>
  <c r="V47" i="12"/>
  <c r="L47" i="11"/>
  <c r="V47" i="11"/>
  <c r="L47" i="7"/>
  <c r="V47" i="7"/>
  <c r="K47" i="3"/>
  <c r="C51" i="3"/>
  <c r="U47" i="3"/>
  <c r="AY48" i="1"/>
  <c r="L48" i="24"/>
  <c r="V48" i="24"/>
  <c r="AL48" i="22"/>
  <c r="BB48" i="22" s="1"/>
  <c r="AY48" i="21"/>
  <c r="L48" i="18"/>
  <c r="V48" i="18"/>
  <c r="V48" i="17"/>
  <c r="AL48" i="14"/>
  <c r="BB48" i="14" s="1"/>
  <c r="AY48" i="13"/>
  <c r="AZ48" i="11"/>
  <c r="K48" i="9"/>
  <c r="U48" i="9"/>
  <c r="L48" i="7"/>
  <c r="V48" i="7"/>
  <c r="AK48" i="6"/>
  <c r="AZ48" i="3"/>
  <c r="AZ48" i="2"/>
  <c r="L49" i="1"/>
  <c r="V49" i="1"/>
  <c r="AY49" i="25"/>
  <c r="L49" i="22"/>
  <c r="V49" i="21"/>
  <c r="L49" i="16"/>
  <c r="V49" i="16"/>
  <c r="L49" i="15"/>
  <c r="V49" i="15"/>
  <c r="AZ49" i="13"/>
  <c r="K49" i="11"/>
  <c r="U49" i="11"/>
  <c r="AY49" i="8"/>
  <c r="K49" i="6"/>
  <c r="U49" i="6"/>
  <c r="AY49" i="3"/>
  <c r="AY49" i="2"/>
  <c r="K50" i="1"/>
  <c r="U50" i="1"/>
  <c r="AY50" i="23"/>
  <c r="K50" i="22"/>
  <c r="U50" i="22"/>
  <c r="AZ50" i="19"/>
  <c r="K50" i="17"/>
  <c r="L50" i="16"/>
  <c r="V50" i="16"/>
  <c r="AY50" i="14"/>
  <c r="BA50" i="14" s="1"/>
  <c r="AY50" i="13"/>
  <c r="K50" i="12"/>
  <c r="U50" i="12"/>
  <c r="AZ50" i="12"/>
  <c r="L50" i="11"/>
  <c r="V50" i="11"/>
  <c r="L50" i="6"/>
  <c r="K52" i="1"/>
  <c r="K55" i="1" s="1"/>
  <c r="C55" i="1"/>
  <c r="U52" i="1"/>
  <c r="AY52" i="25"/>
  <c r="K52" i="23"/>
  <c r="K55" i="23" s="1"/>
  <c r="C55" i="23"/>
  <c r="U52" i="23"/>
  <c r="AY52" i="20"/>
  <c r="AY55" i="20" s="1"/>
  <c r="AY52" i="19"/>
  <c r="AY55" i="19" s="1"/>
  <c r="K52" i="18"/>
  <c r="C55" i="18"/>
  <c r="U52" i="18"/>
  <c r="V52" i="18"/>
  <c r="V55" i="18" s="1"/>
  <c r="L52" i="17"/>
  <c r="V52" i="17"/>
  <c r="K52" i="13"/>
  <c r="K55" i="13" s="1"/>
  <c r="C55" i="13"/>
  <c r="AZ52" i="13"/>
  <c r="L52" i="12"/>
  <c r="V52" i="12"/>
  <c r="AZ52" i="8"/>
  <c r="AZ55" i="8" s="1"/>
  <c r="L52" i="7"/>
  <c r="V52" i="7"/>
  <c r="L52" i="2"/>
  <c r="V52" i="2"/>
  <c r="K53" i="24"/>
  <c r="U53" i="24"/>
  <c r="AZ53" i="16"/>
  <c r="L53" i="15"/>
  <c r="AY53" i="12"/>
  <c r="AL54" i="12"/>
  <c r="K56" i="28"/>
  <c r="K57" i="28" s="1"/>
  <c r="C57" i="28"/>
  <c r="U56" i="28"/>
  <c r="U57" i="28" s="1"/>
  <c r="AY47" i="10"/>
  <c r="AY47" i="9"/>
  <c r="K47" i="8"/>
  <c r="C51" i="8"/>
  <c r="U47" i="8"/>
  <c r="AY47" i="5"/>
  <c r="K47" i="4"/>
  <c r="K51" i="4" s="1"/>
  <c r="C51" i="4"/>
  <c r="U47" i="4"/>
  <c r="L47" i="3"/>
  <c r="L51" i="3" s="1"/>
  <c r="V47" i="3"/>
  <c r="V51" i="3" s="1"/>
  <c r="AZ48" i="1"/>
  <c r="AZ48" i="28"/>
  <c r="L48" i="25"/>
  <c r="U48" i="25"/>
  <c r="AY48" i="22"/>
  <c r="AZ48" i="21"/>
  <c r="AY48" i="20"/>
  <c r="K48" i="19"/>
  <c r="U48" i="19"/>
  <c r="AY48" i="14"/>
  <c r="AZ48" i="13"/>
  <c r="K48" i="10"/>
  <c r="AZ48" i="10"/>
  <c r="L48" i="9"/>
  <c r="V48" i="9"/>
  <c r="AY48" i="5"/>
  <c r="K48" i="2"/>
  <c r="U48" i="2"/>
  <c r="AZ49" i="25"/>
  <c r="K49" i="23"/>
  <c r="U49" i="23"/>
  <c r="AY49" i="18"/>
  <c r="K49" i="17"/>
  <c r="U49" i="17"/>
  <c r="K49" i="12"/>
  <c r="U49" i="12"/>
  <c r="AZ49" i="12"/>
  <c r="L49" i="11"/>
  <c r="V49" i="11"/>
  <c r="AY49" i="9"/>
  <c r="BA49" i="9" s="1"/>
  <c r="L49" i="6"/>
  <c r="V49" i="6"/>
  <c r="AY49" i="4"/>
  <c r="AZ49" i="3"/>
  <c r="AZ49" i="2"/>
  <c r="L50" i="1"/>
  <c r="V50" i="1"/>
  <c r="AZ50" i="25"/>
  <c r="L50" i="22"/>
  <c r="V50" i="22"/>
  <c r="AY50" i="20"/>
  <c r="BA50" i="20" s="1"/>
  <c r="AY50" i="19"/>
  <c r="K50" i="18"/>
  <c r="U50" i="18"/>
  <c r="AZ50" i="18"/>
  <c r="U50" i="17"/>
  <c r="L50" i="12"/>
  <c r="V50" i="12"/>
  <c r="AY50" i="10"/>
  <c r="AZ50" i="9"/>
  <c r="K50" i="7"/>
  <c r="U50" i="7"/>
  <c r="AY50" i="4"/>
  <c r="AZ50" i="3"/>
  <c r="AZ50" i="2"/>
  <c r="L52" i="1"/>
  <c r="L55" i="1" s="1"/>
  <c r="V52" i="1"/>
  <c r="AZ52" i="25"/>
  <c r="AZ55" i="25" s="1"/>
  <c r="AZ52" i="24"/>
  <c r="L52" i="23"/>
  <c r="V52" i="23"/>
  <c r="L52" i="18"/>
  <c r="AZ52" i="15"/>
  <c r="U52" i="13"/>
  <c r="U55" i="13" s="1"/>
  <c r="AY52" i="10"/>
  <c r="AY55" i="10" s="1"/>
  <c r="AY52" i="9"/>
  <c r="AY55" i="9" s="1"/>
  <c r="K52" i="8"/>
  <c r="K55" i="8" s="1"/>
  <c r="C55" i="8"/>
  <c r="U52" i="8"/>
  <c r="U55" i="8" s="1"/>
  <c r="K52" i="3"/>
  <c r="C55" i="3"/>
  <c r="U52" i="3"/>
  <c r="U55" i="3" s="1"/>
  <c r="AY53" i="1"/>
  <c r="AY53" i="18"/>
  <c r="K53" i="16"/>
  <c r="U53" i="16"/>
  <c r="AZ47" i="23"/>
  <c r="L47" i="22"/>
  <c r="L51" i="22" s="1"/>
  <c r="V47" i="22"/>
  <c r="AZ47" i="20"/>
  <c r="AZ51" i="20" s="1"/>
  <c r="AZ47" i="19"/>
  <c r="L47" i="18"/>
  <c r="V47" i="18"/>
  <c r="V51" i="18" s="1"/>
  <c r="L47" i="13"/>
  <c r="L51" i="13" s="1"/>
  <c r="V47" i="13"/>
  <c r="AZ47" i="10"/>
  <c r="AZ51" i="10" s="1"/>
  <c r="AZ47" i="9"/>
  <c r="L47" i="8"/>
  <c r="L51" i="8" s="1"/>
  <c r="V47" i="8"/>
  <c r="AZ47" i="6"/>
  <c r="AZ47" i="5"/>
  <c r="L47" i="4"/>
  <c r="L51" i="4" s="1"/>
  <c r="V47" i="4"/>
  <c r="V51" i="4" s="1"/>
  <c r="AY47" i="2"/>
  <c r="K48" i="28"/>
  <c r="U48" i="28"/>
  <c r="V48" i="25"/>
  <c r="AY48" i="23"/>
  <c r="K48" i="20"/>
  <c r="U48" i="20"/>
  <c r="AZ48" i="20"/>
  <c r="L48" i="19"/>
  <c r="V48" i="19"/>
  <c r="AY48" i="15"/>
  <c r="K48" i="12"/>
  <c r="U48" i="12"/>
  <c r="L48" i="10"/>
  <c r="V48" i="10"/>
  <c r="AY48" i="6"/>
  <c r="AZ48" i="5"/>
  <c r="L48" i="2"/>
  <c r="V48" i="2"/>
  <c r="AY49" i="28"/>
  <c r="K49" i="24"/>
  <c r="U49" i="24"/>
  <c r="AZ49" i="24"/>
  <c r="L49" i="23"/>
  <c r="V49" i="23"/>
  <c r="AY49" i="20"/>
  <c r="AZ49" i="19"/>
  <c r="AZ49" i="18"/>
  <c r="L49" i="17"/>
  <c r="V49" i="17"/>
  <c r="L49" i="12"/>
  <c r="V49" i="12"/>
  <c r="AZ49" i="9"/>
  <c r="K49" i="7"/>
  <c r="U49" i="7"/>
  <c r="AY49" i="5"/>
  <c r="K49" i="2"/>
  <c r="U49" i="2"/>
  <c r="AY50" i="28"/>
  <c r="AY50" i="25"/>
  <c r="K50" i="24"/>
  <c r="U50" i="24"/>
  <c r="K50" i="23"/>
  <c r="U50" i="23"/>
  <c r="L50" i="18"/>
  <c r="AL50" i="18" s="1"/>
  <c r="V50" i="17"/>
  <c r="K50" i="13"/>
  <c r="U50" i="13"/>
  <c r="AY50" i="9"/>
  <c r="K50" i="8"/>
  <c r="U50" i="8"/>
  <c r="AZ50" i="8"/>
  <c r="L50" i="7"/>
  <c r="V50" i="7"/>
  <c r="AY50" i="3"/>
  <c r="K50" i="2"/>
  <c r="U50" i="2"/>
  <c r="AY52" i="28"/>
  <c r="K52" i="24"/>
  <c r="K55" i="24" s="1"/>
  <c r="C55" i="24"/>
  <c r="U52" i="24"/>
  <c r="AY52" i="22"/>
  <c r="K52" i="19"/>
  <c r="K55" i="19" s="1"/>
  <c r="C55" i="19"/>
  <c r="U52" i="19"/>
  <c r="AY52" i="16"/>
  <c r="AY52" i="15"/>
  <c r="AY55" i="15" s="1"/>
  <c r="K52" i="14"/>
  <c r="C55" i="14"/>
  <c r="U52" i="14"/>
  <c r="V52" i="13"/>
  <c r="V55" i="13" s="1"/>
  <c r="AY52" i="11"/>
  <c r="AZ52" i="10"/>
  <c r="AZ55" i="10" s="1"/>
  <c r="AZ52" i="9"/>
  <c r="L52" i="8"/>
  <c r="L55" i="8" s="1"/>
  <c r="V52" i="8"/>
  <c r="AY52" i="6"/>
  <c r="AZ52" i="4"/>
  <c r="L52" i="3"/>
  <c r="L55" i="3" s="1"/>
  <c r="V52" i="3"/>
  <c r="AZ53" i="1"/>
  <c r="K53" i="21"/>
  <c r="U53" i="21"/>
  <c r="L54" i="25"/>
  <c r="K47" i="19"/>
  <c r="C51" i="19"/>
  <c r="U47" i="19"/>
  <c r="U51" i="19" s="1"/>
  <c r="AZ47" i="16"/>
  <c r="AZ51" i="16" s="1"/>
  <c r="K47" i="14"/>
  <c r="K51" i="14" s="1"/>
  <c r="C51" i="14"/>
  <c r="U47" i="14"/>
  <c r="U51" i="14" s="1"/>
  <c r="AY47" i="11"/>
  <c r="K47" i="9"/>
  <c r="C51" i="9"/>
  <c r="U47" i="9"/>
  <c r="U51" i="9" s="1"/>
  <c r="AY47" i="7"/>
  <c r="AY47" i="6"/>
  <c r="AY51" i="6" s="1"/>
  <c r="K47" i="5"/>
  <c r="K51" i="5" s="1"/>
  <c r="C51" i="5"/>
  <c r="U47" i="5"/>
  <c r="U51" i="5" s="1"/>
  <c r="AZ47" i="2"/>
  <c r="AZ51" i="2" s="1"/>
  <c r="L48" i="28"/>
  <c r="V48" i="28"/>
  <c r="AZ48" i="23"/>
  <c r="K48" i="21"/>
  <c r="AK48" i="21" s="1"/>
  <c r="L48" i="20"/>
  <c r="V48" i="20"/>
  <c r="AY48" i="17"/>
  <c r="AZ48" i="15"/>
  <c r="L48" i="12"/>
  <c r="V48" i="12"/>
  <c r="AZ48" i="12"/>
  <c r="K48" i="11"/>
  <c r="U48" i="11"/>
  <c r="AY48" i="7"/>
  <c r="K48" i="4"/>
  <c r="U48" i="4"/>
  <c r="AZ48" i="4"/>
  <c r="K48" i="3"/>
  <c r="U48" i="3"/>
  <c r="AY49" i="1"/>
  <c r="L49" i="24"/>
  <c r="V49" i="24"/>
  <c r="AY49" i="21"/>
  <c r="AY49" i="19"/>
  <c r="K49" i="18"/>
  <c r="U49" i="18"/>
  <c r="AY49" i="14"/>
  <c r="K49" i="13"/>
  <c r="U49" i="13"/>
  <c r="K49" i="8"/>
  <c r="U49" i="8"/>
  <c r="AZ49" i="8"/>
  <c r="L49" i="7"/>
  <c r="V49" i="7"/>
  <c r="AZ49" i="5"/>
  <c r="L49" i="2"/>
  <c r="V49" i="2"/>
  <c r="L50" i="24"/>
  <c r="V50" i="24"/>
  <c r="L50" i="23"/>
  <c r="V50" i="23"/>
  <c r="AZ50" i="21"/>
  <c r="K50" i="19"/>
  <c r="U50" i="19"/>
  <c r="AY50" i="16"/>
  <c r="AZ50" i="15"/>
  <c r="AZ50" i="14"/>
  <c r="L50" i="13"/>
  <c r="V50" i="13"/>
  <c r="K50" i="9"/>
  <c r="L50" i="8"/>
  <c r="V50" i="8"/>
  <c r="AZ50" i="5"/>
  <c r="L50" i="2"/>
  <c r="V50" i="2"/>
  <c r="AZ52" i="28"/>
  <c r="AZ55" i="28" s="1"/>
  <c r="L52" i="24"/>
  <c r="V52" i="24"/>
  <c r="V55" i="24" s="1"/>
  <c r="AY52" i="21"/>
  <c r="K52" i="20"/>
  <c r="C55" i="20"/>
  <c r="U52" i="20"/>
  <c r="U55" i="20" s="1"/>
  <c r="AZ52" i="20"/>
  <c r="AZ55" i="20" s="1"/>
  <c r="L52" i="19"/>
  <c r="L55" i="19" s="1"/>
  <c r="V52" i="19"/>
  <c r="L52" i="14"/>
  <c r="V52" i="14"/>
  <c r="AY52" i="12"/>
  <c r="AZ52" i="11"/>
  <c r="K52" i="9"/>
  <c r="K55" i="9" s="1"/>
  <c r="C55" i="9"/>
  <c r="U52" i="9"/>
  <c r="AZ52" i="6"/>
  <c r="AY52" i="5"/>
  <c r="AY55" i="5" s="1"/>
  <c r="K52" i="4"/>
  <c r="C55" i="4"/>
  <c r="U52" i="4"/>
  <c r="U53" i="28"/>
  <c r="AY56" i="12"/>
  <c r="AY57" i="12" s="1"/>
  <c r="AZ56" i="11"/>
  <c r="AZ57" i="11" s="1"/>
  <c r="L56" i="10"/>
  <c r="L57" i="10" s="1"/>
  <c r="V56" i="10"/>
  <c r="V57" i="10" s="1"/>
  <c r="AY52" i="2"/>
  <c r="K53" i="28"/>
  <c r="AZ53" i="28"/>
  <c r="L53" i="25"/>
  <c r="U53" i="25"/>
  <c r="AY53" i="22"/>
  <c r="K53" i="20"/>
  <c r="U53" i="20"/>
  <c r="L53" i="19"/>
  <c r="V53" i="19"/>
  <c r="AY53" i="17"/>
  <c r="L53" i="14"/>
  <c r="V53" i="14"/>
  <c r="AK53" i="14"/>
  <c r="AK53" i="13"/>
  <c r="AZ53" i="11"/>
  <c r="AZ53" i="9"/>
  <c r="L53" i="8"/>
  <c r="V53" i="8"/>
  <c r="AY53" i="6"/>
  <c r="AY53" i="5"/>
  <c r="K53" i="4"/>
  <c r="U53" i="4"/>
  <c r="AZ53" i="4"/>
  <c r="K53" i="3"/>
  <c r="U53" i="3"/>
  <c r="AZ54" i="28"/>
  <c r="AY54" i="25"/>
  <c r="K54" i="24"/>
  <c r="U54" i="24"/>
  <c r="AZ54" i="24"/>
  <c r="L54" i="23"/>
  <c r="V54" i="23"/>
  <c r="AY54" i="19"/>
  <c r="K54" i="18"/>
  <c r="U54" i="18"/>
  <c r="L54" i="17"/>
  <c r="V54" i="17"/>
  <c r="AL54" i="16"/>
  <c r="AZ54" i="15"/>
  <c r="L54" i="13"/>
  <c r="L55" i="13" s="1"/>
  <c r="V54" i="13"/>
  <c r="K54" i="9"/>
  <c r="U54" i="9"/>
  <c r="K54" i="5"/>
  <c r="U54" i="5"/>
  <c r="AZ54" i="2"/>
  <c r="AZ56" i="1"/>
  <c r="AZ57" i="1" s="1"/>
  <c r="L56" i="28"/>
  <c r="L57" i="28" s="1"/>
  <c r="V56" i="28"/>
  <c r="V57" i="28" s="1"/>
  <c r="L56" i="21"/>
  <c r="L57" i="21" s="1"/>
  <c r="V56" i="21"/>
  <c r="V57" i="21" s="1"/>
  <c r="L56" i="17"/>
  <c r="L57" i="17" s="1"/>
  <c r="V56" i="17"/>
  <c r="V57" i="17" s="1"/>
  <c r="AZ52" i="2"/>
  <c r="L53" i="28"/>
  <c r="V53" i="28"/>
  <c r="V53" i="25"/>
  <c r="AL53" i="24"/>
  <c r="AY53" i="23"/>
  <c r="AZ53" i="22"/>
  <c r="AZ53" i="21"/>
  <c r="L53" i="20"/>
  <c r="V53" i="20"/>
  <c r="AY53" i="16"/>
  <c r="K53" i="15"/>
  <c r="U53" i="15"/>
  <c r="AL53" i="13"/>
  <c r="K53" i="10"/>
  <c r="L53" i="9"/>
  <c r="U53" i="9"/>
  <c r="AK53" i="8"/>
  <c r="BA53" i="8" s="1"/>
  <c r="AZ53" i="6"/>
  <c r="AZ53" i="5"/>
  <c r="L53" i="4"/>
  <c r="V53" i="4"/>
  <c r="L53" i="3"/>
  <c r="V53" i="3"/>
  <c r="AZ54" i="1"/>
  <c r="K54" i="25"/>
  <c r="L54" i="24"/>
  <c r="V54" i="24"/>
  <c r="AK54" i="23"/>
  <c r="AL54" i="22"/>
  <c r="AZ54" i="21"/>
  <c r="L54" i="18"/>
  <c r="AK54" i="17"/>
  <c r="AY54" i="16"/>
  <c r="AY54" i="15"/>
  <c r="K54" i="14"/>
  <c r="U54" i="14"/>
  <c r="AK54" i="13"/>
  <c r="AZ54" i="11"/>
  <c r="L54" i="9"/>
  <c r="V54" i="9"/>
  <c r="AL54" i="8"/>
  <c r="AZ54" i="7"/>
  <c r="L54" i="5"/>
  <c r="V54" i="5"/>
  <c r="AL54" i="4"/>
  <c r="BB54" i="4" s="1"/>
  <c r="K56" i="1"/>
  <c r="K57" i="1" s="1"/>
  <c r="C57" i="1"/>
  <c r="U56" i="1"/>
  <c r="U57" i="1" s="1"/>
  <c r="AZ56" i="24"/>
  <c r="AZ57" i="24" s="1"/>
  <c r="K56" i="22"/>
  <c r="K57" i="22" s="1"/>
  <c r="C57" i="22"/>
  <c r="U56" i="22"/>
  <c r="U57" i="22" s="1"/>
  <c r="K56" i="18"/>
  <c r="K57" i="18" s="1"/>
  <c r="C57" i="18"/>
  <c r="U56" i="18"/>
  <c r="U57" i="18" s="1"/>
  <c r="K56" i="13"/>
  <c r="K57" i="13" s="1"/>
  <c r="C57" i="13"/>
  <c r="U56" i="13"/>
  <c r="U57" i="13" s="1"/>
  <c r="AY56" i="10"/>
  <c r="AY57" i="10" s="1"/>
  <c r="AY56" i="9"/>
  <c r="AY57" i="9" s="1"/>
  <c r="K56" i="8"/>
  <c r="K57" i="8" s="1"/>
  <c r="C57" i="8"/>
  <c r="U56" i="8"/>
  <c r="U57" i="8" s="1"/>
  <c r="V53" i="15"/>
  <c r="L53" i="10"/>
  <c r="V53" i="10"/>
  <c r="V53" i="9"/>
  <c r="AY53" i="7"/>
  <c r="K53" i="5"/>
  <c r="U53" i="5"/>
  <c r="AY53" i="2"/>
  <c r="AY54" i="1"/>
  <c r="K54" i="28"/>
  <c r="U54" i="28"/>
  <c r="U54" i="25"/>
  <c r="AY54" i="22"/>
  <c r="AY54" i="21"/>
  <c r="K54" i="20"/>
  <c r="U54" i="20"/>
  <c r="K54" i="19"/>
  <c r="U54" i="19"/>
  <c r="L54" i="14"/>
  <c r="V54" i="14"/>
  <c r="AY54" i="12"/>
  <c r="AY54" i="11"/>
  <c r="K54" i="10"/>
  <c r="U54" i="10"/>
  <c r="AY54" i="8"/>
  <c r="AY54" i="7"/>
  <c r="K54" i="6"/>
  <c r="U54" i="6"/>
  <c r="AY54" i="4"/>
  <c r="AZ54" i="3"/>
  <c r="L56" i="1"/>
  <c r="L57" i="1" s="1"/>
  <c r="V56" i="1"/>
  <c r="V57" i="1" s="1"/>
  <c r="AY56" i="24"/>
  <c r="AY57" i="24" s="1"/>
  <c r="AZ56" i="23"/>
  <c r="AZ57" i="23" s="1"/>
  <c r="L56" i="22"/>
  <c r="L57" i="22" s="1"/>
  <c r="V56" i="22"/>
  <c r="V57" i="22" s="1"/>
  <c r="AZ56" i="20"/>
  <c r="AZ57" i="20" s="1"/>
  <c r="AZ56" i="19"/>
  <c r="AZ57" i="19" s="1"/>
  <c r="L56" i="18"/>
  <c r="L57" i="18" s="1"/>
  <c r="V56" i="18"/>
  <c r="V57" i="18" s="1"/>
  <c r="AY56" i="16"/>
  <c r="AY57" i="16" s="1"/>
  <c r="K56" i="14"/>
  <c r="K57" i="14" s="1"/>
  <c r="C57" i="14"/>
  <c r="U56" i="14"/>
  <c r="U57" i="14" s="1"/>
  <c r="L56" i="13"/>
  <c r="L57" i="13" s="1"/>
  <c r="V56" i="13"/>
  <c r="V57" i="13" s="1"/>
  <c r="AZ56" i="10"/>
  <c r="AZ57" i="10" s="1"/>
  <c r="AZ56" i="6"/>
  <c r="AZ57" i="6" s="1"/>
  <c r="AZ56" i="5"/>
  <c r="AZ57" i="5" s="1"/>
  <c r="L56" i="4"/>
  <c r="L57" i="4" s="1"/>
  <c r="V56" i="4"/>
  <c r="V57" i="4" s="1"/>
  <c r="AZ56" i="2"/>
  <c r="AZ57" i="2" s="1"/>
  <c r="K53" i="22"/>
  <c r="L53" i="21"/>
  <c r="L55" i="21" s="1"/>
  <c r="V53" i="21"/>
  <c r="AY53" i="19"/>
  <c r="AZ53" i="18"/>
  <c r="AZ53" i="17"/>
  <c r="L53" i="16"/>
  <c r="V53" i="16"/>
  <c r="AZ53" i="12"/>
  <c r="AZ55" i="12" s="1"/>
  <c r="K53" i="11"/>
  <c r="U53" i="11"/>
  <c r="AZ53" i="7"/>
  <c r="L53" i="5"/>
  <c r="V53" i="5"/>
  <c r="AZ53" i="2"/>
  <c r="L54" i="28"/>
  <c r="AL54" i="28" s="1"/>
  <c r="V54" i="25"/>
  <c r="AZ54" i="22"/>
  <c r="L54" i="20"/>
  <c r="V54" i="20"/>
  <c r="L54" i="19"/>
  <c r="V54" i="19"/>
  <c r="K54" i="15"/>
  <c r="U54" i="15"/>
  <c r="L54" i="10"/>
  <c r="V54" i="10"/>
  <c r="L54" i="6"/>
  <c r="V54" i="6"/>
  <c r="AY54" i="3"/>
  <c r="K54" i="2"/>
  <c r="U54" i="2"/>
  <c r="AY56" i="28"/>
  <c r="AY57" i="28" s="1"/>
  <c r="K56" i="23"/>
  <c r="K57" i="23" s="1"/>
  <c r="C57" i="23"/>
  <c r="U56" i="23"/>
  <c r="U57" i="23" s="1"/>
  <c r="AY56" i="20"/>
  <c r="AY57" i="20" s="1"/>
  <c r="K56" i="19"/>
  <c r="K57" i="19" s="1"/>
  <c r="C57" i="19"/>
  <c r="U56" i="19"/>
  <c r="U57" i="19" s="1"/>
  <c r="AZ56" i="16"/>
  <c r="AZ57" i="16" s="1"/>
  <c r="K52" i="2"/>
  <c r="C55" i="2"/>
  <c r="U52" i="2"/>
  <c r="AY53" i="25"/>
  <c r="L53" i="22"/>
  <c r="V53" i="22"/>
  <c r="AZ53" i="19"/>
  <c r="K53" i="17"/>
  <c r="U53" i="17"/>
  <c r="AY53" i="14"/>
  <c r="AY53" i="13"/>
  <c r="K53" i="12"/>
  <c r="U53" i="12"/>
  <c r="L53" i="11"/>
  <c r="V53" i="11"/>
  <c r="K53" i="6"/>
  <c r="U53" i="6"/>
  <c r="AY53" i="3"/>
  <c r="K54" i="1"/>
  <c r="U54" i="1"/>
  <c r="AZ54" i="23"/>
  <c r="K54" i="21"/>
  <c r="U54" i="21"/>
  <c r="AZ54" i="17"/>
  <c r="AZ54" i="16"/>
  <c r="L54" i="15"/>
  <c r="V54" i="15"/>
  <c r="AZ54" i="13"/>
  <c r="K54" i="11"/>
  <c r="U54" i="11"/>
  <c r="K54" i="7"/>
  <c r="U54" i="7"/>
  <c r="L54" i="2"/>
  <c r="V54" i="2"/>
  <c r="AZ56" i="28"/>
  <c r="AZ57" i="28" s="1"/>
  <c r="AY56" i="25"/>
  <c r="AY57" i="25" s="1"/>
  <c r="K56" i="24"/>
  <c r="K57" i="24" s="1"/>
  <c r="C57" i="24"/>
  <c r="U56" i="24"/>
  <c r="U57" i="24" s="1"/>
  <c r="L56" i="23"/>
  <c r="L57" i="23" s="1"/>
  <c r="V56" i="23"/>
  <c r="V57" i="23" s="1"/>
  <c r="L56" i="19"/>
  <c r="L57" i="19" s="1"/>
  <c r="V56" i="19"/>
  <c r="V57" i="19" s="1"/>
  <c r="V56" i="9"/>
  <c r="V57" i="9" s="1"/>
  <c r="AY53" i="28"/>
  <c r="AY53" i="24"/>
  <c r="K53" i="23"/>
  <c r="U53" i="23"/>
  <c r="K53" i="18"/>
  <c r="AK53" i="18" s="1"/>
  <c r="L53" i="17"/>
  <c r="V53" i="17"/>
  <c r="AY53" i="15"/>
  <c r="AZ53" i="14"/>
  <c r="AZ53" i="13"/>
  <c r="L53" i="12"/>
  <c r="V53" i="12"/>
  <c r="L53" i="6"/>
  <c r="V53" i="6"/>
  <c r="V55" i="6" s="1"/>
  <c r="AZ53" i="3"/>
  <c r="L54" i="1"/>
  <c r="V54" i="1"/>
  <c r="AY54" i="24"/>
  <c r="AY54" i="23"/>
  <c r="K54" i="22"/>
  <c r="U54" i="22"/>
  <c r="L54" i="21"/>
  <c r="V54" i="21"/>
  <c r="AY54" i="18"/>
  <c r="AY54" i="17"/>
  <c r="K54" i="16"/>
  <c r="U54" i="16"/>
  <c r="AY54" i="14"/>
  <c r="AY54" i="13"/>
  <c r="K54" i="12"/>
  <c r="U54" i="12"/>
  <c r="AZ54" i="12"/>
  <c r="L54" i="11"/>
  <c r="V54" i="11"/>
  <c r="AZ54" i="9"/>
  <c r="AZ54" i="8"/>
  <c r="L54" i="7"/>
  <c r="V54" i="7"/>
  <c r="K54" i="3"/>
  <c r="U54" i="3"/>
  <c r="AY56" i="1"/>
  <c r="AY57" i="1" s="1"/>
  <c r="K56" i="25"/>
  <c r="K57" i="25" s="1"/>
  <c r="AZ56" i="25"/>
  <c r="AZ57" i="25" s="1"/>
  <c r="L56" i="24"/>
  <c r="L57" i="24" s="1"/>
  <c r="V56" i="24"/>
  <c r="V57" i="24" s="1"/>
  <c r="AY56" i="22"/>
  <c r="AY57" i="22" s="1"/>
  <c r="AY56" i="21"/>
  <c r="AY57" i="21" s="1"/>
  <c r="K56" i="20"/>
  <c r="K57" i="20" s="1"/>
  <c r="C57" i="20"/>
  <c r="U56" i="20"/>
  <c r="U57" i="20" s="1"/>
  <c r="AY56" i="18"/>
  <c r="AY57" i="18" s="1"/>
  <c r="AY56" i="17"/>
  <c r="AY57" i="17" s="1"/>
  <c r="L56" i="15"/>
  <c r="L57" i="15" s="1"/>
  <c r="V56" i="15"/>
  <c r="V57" i="15" s="1"/>
  <c r="AZ56" i="12"/>
  <c r="AZ57" i="12" s="1"/>
  <c r="K56" i="10"/>
  <c r="K57" i="10" s="1"/>
  <c r="C57" i="10"/>
  <c r="U56" i="10"/>
  <c r="U57" i="10" s="1"/>
  <c r="AZ56" i="15"/>
  <c r="AZ57" i="15" s="1"/>
  <c r="L56" i="14"/>
  <c r="L57" i="14" s="1"/>
  <c r="V56" i="14"/>
  <c r="V57" i="14" s="1"/>
  <c r="AY56" i="11"/>
  <c r="AY57" i="11" s="1"/>
  <c r="K56" i="9"/>
  <c r="K57" i="9" s="1"/>
  <c r="AZ56" i="9"/>
  <c r="AZ57" i="9" s="1"/>
  <c r="L56" i="8"/>
  <c r="L57" i="8" s="1"/>
  <c r="V56" i="8"/>
  <c r="V57" i="8" s="1"/>
  <c r="L56" i="7"/>
  <c r="L57" i="7" s="1"/>
  <c r="V56" i="7"/>
  <c r="V57" i="7" s="1"/>
  <c r="L56" i="3"/>
  <c r="L57" i="3" s="1"/>
  <c r="V56" i="3"/>
  <c r="V57" i="3" s="1"/>
  <c r="K56" i="16"/>
  <c r="K57" i="16" s="1"/>
  <c r="C57" i="16"/>
  <c r="U56" i="16"/>
  <c r="U57" i="16" s="1"/>
  <c r="K56" i="15"/>
  <c r="K57" i="15" s="1"/>
  <c r="C57" i="15"/>
  <c r="U56" i="15"/>
  <c r="U57" i="15" s="1"/>
  <c r="L56" i="9"/>
  <c r="L57" i="9" s="1"/>
  <c r="U56" i="9"/>
  <c r="U57" i="9" s="1"/>
  <c r="AY56" i="6"/>
  <c r="AY57" i="6" s="1"/>
  <c r="AY56" i="5"/>
  <c r="AY57" i="5" s="1"/>
  <c r="K56" i="4"/>
  <c r="K57" i="4" s="1"/>
  <c r="C57" i="4"/>
  <c r="U56" i="4"/>
  <c r="U57" i="4" s="1"/>
  <c r="AY56" i="2"/>
  <c r="AY57" i="2" s="1"/>
  <c r="AY56" i="7"/>
  <c r="AY57" i="7" s="1"/>
  <c r="K56" i="5"/>
  <c r="K57" i="5" s="1"/>
  <c r="C57" i="5"/>
  <c r="U56" i="5"/>
  <c r="U57" i="5" s="1"/>
  <c r="AY56" i="3"/>
  <c r="AY57" i="3" s="1"/>
  <c r="AY56" i="14"/>
  <c r="AY57" i="14" s="1"/>
  <c r="AY56" i="13"/>
  <c r="AY57" i="13" s="1"/>
  <c r="K56" i="12"/>
  <c r="K57" i="12" s="1"/>
  <c r="C57" i="12"/>
  <c r="U56" i="12"/>
  <c r="U57" i="12" s="1"/>
  <c r="K56" i="11"/>
  <c r="K57" i="11" s="1"/>
  <c r="C57" i="11"/>
  <c r="U56" i="11"/>
  <c r="U57" i="11" s="1"/>
  <c r="L56" i="5"/>
  <c r="L57" i="5" s="1"/>
  <c r="V56" i="5"/>
  <c r="V57" i="5" s="1"/>
  <c r="AY56" i="15"/>
  <c r="AY57" i="15" s="1"/>
  <c r="AZ56" i="14"/>
  <c r="AZ57" i="14" s="1"/>
  <c r="AZ56" i="13"/>
  <c r="AZ57" i="13" s="1"/>
  <c r="L56" i="12"/>
  <c r="L57" i="12" s="1"/>
  <c r="V56" i="12"/>
  <c r="V57" i="12" s="1"/>
  <c r="L56" i="11"/>
  <c r="L57" i="11" s="1"/>
  <c r="V56" i="11"/>
  <c r="V57" i="11" s="1"/>
  <c r="AZ56" i="8"/>
  <c r="AZ57" i="8" s="1"/>
  <c r="K56" i="6"/>
  <c r="K57" i="6" s="1"/>
  <c r="C57" i="6"/>
  <c r="U56" i="6"/>
  <c r="U57" i="6" s="1"/>
  <c r="K56" i="2"/>
  <c r="K57" i="2" s="1"/>
  <c r="C57" i="2"/>
  <c r="U56" i="2"/>
  <c r="U57" i="2" s="1"/>
  <c r="AY56" i="8"/>
  <c r="AY57" i="8" s="1"/>
  <c r="AZ56" i="7"/>
  <c r="AZ57" i="7" s="1"/>
  <c r="L56" i="6"/>
  <c r="L57" i="6" s="1"/>
  <c r="V56" i="6"/>
  <c r="V57" i="6" s="1"/>
  <c r="AZ56" i="4"/>
  <c r="AZ57" i="4" s="1"/>
  <c r="AZ56" i="3"/>
  <c r="AZ57" i="3" s="1"/>
  <c r="L56" i="2"/>
  <c r="L57" i="2" s="1"/>
  <c r="V56" i="2"/>
  <c r="V57" i="2" s="1"/>
  <c r="AL50" i="9"/>
  <c r="BB50" i="20"/>
  <c r="BB49" i="4"/>
  <c r="AK23" i="28"/>
  <c r="AK39" i="25"/>
  <c r="AL40" i="28"/>
  <c r="AK38" i="28"/>
  <c r="AL36" i="28"/>
  <c r="AY42" i="24"/>
  <c r="AK24" i="24"/>
  <c r="AY28" i="23"/>
  <c r="L41" i="28"/>
  <c r="AZ38" i="28"/>
  <c r="L37" i="28"/>
  <c r="AZ34" i="28"/>
  <c r="L33" i="28"/>
  <c r="AY34" i="25"/>
  <c r="AY38" i="24"/>
  <c r="AY40" i="24"/>
  <c r="AZ42" i="28"/>
  <c r="AY38" i="28"/>
  <c r="K37" i="28"/>
  <c r="AY34" i="28"/>
  <c r="K33" i="28"/>
  <c r="AY30" i="28"/>
  <c r="K29" i="28"/>
  <c r="U24" i="28"/>
  <c r="AY32" i="25"/>
  <c r="AY36" i="24"/>
  <c r="U28" i="28"/>
  <c r="AY38" i="25"/>
  <c r="K35" i="25"/>
  <c r="U34" i="25"/>
  <c r="AY28" i="25"/>
  <c r="K39" i="24"/>
  <c r="AK39" i="24" s="1"/>
  <c r="U38" i="24"/>
  <c r="AY32" i="24"/>
  <c r="AK31" i="23"/>
  <c r="AY26" i="25"/>
  <c r="AY30" i="24"/>
  <c r="AY26" i="24"/>
  <c r="U40" i="28"/>
  <c r="U36" i="28"/>
  <c r="AK36" i="28" s="1"/>
  <c r="U32" i="28"/>
  <c r="AY42" i="25"/>
  <c r="AL38" i="25"/>
  <c r="K31" i="25"/>
  <c r="U30" i="25"/>
  <c r="AY24" i="25"/>
  <c r="K35" i="24"/>
  <c r="U34" i="24"/>
  <c r="AK34" i="24" s="1"/>
  <c r="BA34" i="24" s="1"/>
  <c r="AZ23" i="24"/>
  <c r="AY24" i="23"/>
  <c r="AY28" i="22"/>
  <c r="AY32" i="21"/>
  <c r="AY36" i="20"/>
  <c r="V26" i="24"/>
  <c r="AL26" i="24" s="1"/>
  <c r="V25" i="24"/>
  <c r="V42" i="23"/>
  <c r="AZ40" i="23"/>
  <c r="AZ39" i="23"/>
  <c r="AZ36" i="23"/>
  <c r="AZ35" i="23"/>
  <c r="L34" i="23"/>
  <c r="AZ32" i="23"/>
  <c r="AZ31" i="23"/>
  <c r="U28" i="23"/>
  <c r="AK28" i="23" s="1"/>
  <c r="AL26" i="23"/>
  <c r="BB26" i="23" s="1"/>
  <c r="AL25" i="23"/>
  <c r="BB25" i="23" s="1"/>
  <c r="AY40" i="22"/>
  <c r="AK33" i="22"/>
  <c r="AY25" i="22"/>
  <c r="AY24" i="22"/>
  <c r="AL32" i="21"/>
  <c r="BB32" i="21" s="1"/>
  <c r="AY29" i="21"/>
  <c r="AY28" i="21"/>
  <c r="AL35" i="20"/>
  <c r="AY33" i="20"/>
  <c r="AY32" i="20"/>
  <c r="AK25" i="20"/>
  <c r="AZ28" i="24"/>
  <c r="V38" i="23"/>
  <c r="V34" i="23"/>
  <c r="AY38" i="22"/>
  <c r="AL26" i="22"/>
  <c r="BB26" i="22" s="1"/>
  <c r="AY42" i="21"/>
  <c r="AY26" i="21"/>
  <c r="AL38" i="20"/>
  <c r="BB38" i="20" s="1"/>
  <c r="AY30" i="20"/>
  <c r="AZ42" i="19"/>
  <c r="AY41" i="19"/>
  <c r="AK42" i="23"/>
  <c r="AY36" i="22"/>
  <c r="AL23" i="22"/>
  <c r="AY40" i="21"/>
  <c r="AK32" i="21"/>
  <c r="AL27" i="21"/>
  <c r="AY24" i="21"/>
  <c r="AK36" i="20"/>
  <c r="AL31" i="20"/>
  <c r="AY28" i="20"/>
  <c r="AK38" i="23"/>
  <c r="AY26" i="23"/>
  <c r="U42" i="22"/>
  <c r="AY34" i="22"/>
  <c r="AY38" i="21"/>
  <c r="AY42" i="20"/>
  <c r="AY26" i="20"/>
  <c r="AZ27" i="24"/>
  <c r="AZ24" i="24"/>
  <c r="AY42" i="23"/>
  <c r="AY33" i="22"/>
  <c r="AY32" i="22"/>
  <c r="AY37" i="21"/>
  <c r="AY36" i="21"/>
  <c r="AY41" i="20"/>
  <c r="AY40" i="20"/>
  <c r="AY25" i="20"/>
  <c r="AY24" i="20"/>
  <c r="V33" i="19"/>
  <c r="AL33" i="19" s="1"/>
  <c r="L23" i="24"/>
  <c r="AY38" i="23"/>
  <c r="AY34" i="23"/>
  <c r="AY30" i="23"/>
  <c r="K29" i="23"/>
  <c r="AZ24" i="19"/>
  <c r="U41" i="19"/>
  <c r="AZ40" i="19"/>
  <c r="L40" i="19"/>
  <c r="U37" i="19"/>
  <c r="AY31" i="19"/>
  <c r="AZ29" i="19"/>
  <c r="U26" i="19"/>
  <c r="K23" i="19"/>
  <c r="K39" i="18"/>
  <c r="AY35" i="18"/>
  <c r="AY27" i="19"/>
  <c r="V39" i="19"/>
  <c r="K38" i="19"/>
  <c r="AK38" i="19" s="1"/>
  <c r="BA38" i="19" s="1"/>
  <c r="AZ33" i="19"/>
  <c r="V31" i="19"/>
  <c r="L31" i="19"/>
  <c r="K42" i="18"/>
  <c r="AY36" i="18"/>
  <c r="AY34" i="18"/>
  <c r="AY37" i="17"/>
  <c r="U35" i="17"/>
  <c r="L39" i="19"/>
  <c r="K31" i="19"/>
  <c r="L28" i="19"/>
  <c r="AY23" i="19"/>
  <c r="AZ41" i="18"/>
  <c r="U41" i="18"/>
  <c r="AK41" i="18" s="1"/>
  <c r="BA41" i="18" s="1"/>
  <c r="L41" i="18"/>
  <c r="U35" i="18"/>
  <c r="AK33" i="18"/>
  <c r="AY35" i="19"/>
  <c r="AZ32" i="19"/>
  <c r="V30" i="19"/>
  <c r="L27" i="19"/>
  <c r="L36" i="19"/>
  <c r="U33" i="19"/>
  <c r="U30" i="19"/>
  <c r="K27" i="19"/>
  <c r="AY24" i="19"/>
  <c r="L24" i="19"/>
  <c r="AZ36" i="18"/>
  <c r="AY39" i="19"/>
  <c r="AZ36" i="19"/>
  <c r="AZ28" i="19"/>
  <c r="AY37" i="18"/>
  <c r="AY34" i="17"/>
  <c r="AY32" i="17"/>
  <c r="BA32" i="17" s="1"/>
  <c r="AL38" i="18"/>
  <c r="V36" i="18"/>
  <c r="AL36" i="18" s="1"/>
  <c r="AZ33" i="18"/>
  <c r="AZ29" i="18"/>
  <c r="AZ25" i="18"/>
  <c r="AY30" i="17"/>
  <c r="AK42" i="16"/>
  <c r="K41" i="16"/>
  <c r="AK41" i="16" s="1"/>
  <c r="BA41" i="16" s="1"/>
  <c r="U40" i="16"/>
  <c r="AK40" i="16" s="1"/>
  <c r="AY34" i="16"/>
  <c r="K25" i="16"/>
  <c r="U24" i="16"/>
  <c r="AY38" i="15"/>
  <c r="AY40" i="14"/>
  <c r="AZ38" i="18"/>
  <c r="U30" i="18"/>
  <c r="AK30" i="18" s="1"/>
  <c r="BA30" i="18" s="1"/>
  <c r="U26" i="18"/>
  <c r="AY36" i="17"/>
  <c r="K35" i="17"/>
  <c r="AY28" i="17"/>
  <c r="AY32" i="16"/>
  <c r="AY36" i="15"/>
  <c r="AY35" i="9"/>
  <c r="AY24" i="2"/>
  <c r="AY26" i="17"/>
  <c r="AK38" i="16"/>
  <c r="AY30" i="16"/>
  <c r="AK42" i="15"/>
  <c r="AY34" i="15"/>
  <c r="L37" i="18"/>
  <c r="AZ30" i="18"/>
  <c r="AZ26" i="18"/>
  <c r="AY40" i="17"/>
  <c r="K39" i="17"/>
  <c r="AK39" i="17" s="1"/>
  <c r="BA39" i="17" s="1"/>
  <c r="U34" i="17"/>
  <c r="AY24" i="17"/>
  <c r="AY28" i="16"/>
  <c r="AY32" i="15"/>
  <c r="U38" i="14"/>
  <c r="AK38" i="14" s="1"/>
  <c r="V40" i="18"/>
  <c r="V39" i="18"/>
  <c r="AZ37" i="18"/>
  <c r="AL34" i="18"/>
  <c r="BB34" i="18" s="1"/>
  <c r="AZ32" i="18"/>
  <c r="AZ28" i="18"/>
  <c r="AZ24" i="18"/>
  <c r="AY42" i="16"/>
  <c r="AY26" i="16"/>
  <c r="AY30" i="15"/>
  <c r="AY24" i="14"/>
  <c r="AY32" i="18"/>
  <c r="AY28" i="18"/>
  <c r="AK27" i="18"/>
  <c r="AY24" i="18"/>
  <c r="AL39" i="16"/>
  <c r="AY42" i="13"/>
  <c r="AY36" i="13"/>
  <c r="V35" i="18"/>
  <c r="AK36" i="17"/>
  <c r="AK28" i="17"/>
  <c r="K25" i="17"/>
  <c r="AK25" i="17" s="1"/>
  <c r="BA25" i="17" s="1"/>
  <c r="U24" i="17"/>
  <c r="AY38" i="16"/>
  <c r="K29" i="16"/>
  <c r="U28" i="16"/>
  <c r="AY42" i="15"/>
  <c r="AY27" i="15"/>
  <c r="AY26" i="15"/>
  <c r="AY40" i="12"/>
  <c r="V42" i="14"/>
  <c r="AZ40" i="14"/>
  <c r="V36" i="14"/>
  <c r="V32" i="14"/>
  <c r="AK26" i="14"/>
  <c r="AY38" i="13"/>
  <c r="AY42" i="12"/>
  <c r="AY26" i="12"/>
  <c r="AY29" i="11"/>
  <c r="AZ42" i="14"/>
  <c r="AL39" i="13"/>
  <c r="BB39" i="13" s="1"/>
  <c r="L23" i="15"/>
  <c r="AZ36" i="14"/>
  <c r="AZ32" i="14"/>
  <c r="AY26" i="14"/>
  <c r="K25" i="14"/>
  <c r="K39" i="13"/>
  <c r="U38" i="13"/>
  <c r="AY32" i="13"/>
  <c r="AK25" i="13"/>
  <c r="K23" i="13"/>
  <c r="AK23" i="13" s="1"/>
  <c r="BA23" i="13" s="1"/>
  <c r="U42" i="12"/>
  <c r="AY36" i="12"/>
  <c r="AK29" i="12"/>
  <c r="K27" i="12"/>
  <c r="U42" i="11"/>
  <c r="AZ34" i="14"/>
  <c r="AZ30" i="14"/>
  <c r="K37" i="14"/>
  <c r="AY34" i="14"/>
  <c r="K33" i="14"/>
  <c r="AY30" i="14"/>
  <c r="K29" i="14"/>
  <c r="U24" i="14"/>
  <c r="AK24" i="14" s="1"/>
  <c r="K35" i="13"/>
  <c r="U34" i="13"/>
  <c r="AY28" i="13"/>
  <c r="K39" i="12"/>
  <c r="U38" i="12"/>
  <c r="AY32" i="12"/>
  <c r="V40" i="14"/>
  <c r="AZ38" i="14"/>
  <c r="AY40" i="13"/>
  <c r="AY26" i="13"/>
  <c r="AY30" i="12"/>
  <c r="U28" i="14"/>
  <c r="AY24" i="13"/>
  <c r="AY28" i="12"/>
  <c r="V24" i="12"/>
  <c r="U33" i="11"/>
  <c r="AK33" i="11" s="1"/>
  <c r="BA33" i="11" s="1"/>
  <c r="AK31" i="11"/>
  <c r="AY27" i="11"/>
  <c r="U25" i="11"/>
  <c r="AY23" i="11"/>
  <c r="U41" i="10"/>
  <c r="AY39" i="10"/>
  <c r="AZ38" i="10"/>
  <c r="AZ27" i="10"/>
  <c r="AY39" i="9"/>
  <c r="V41" i="11"/>
  <c r="U37" i="11"/>
  <c r="AK35" i="11"/>
  <c r="K30" i="11"/>
  <c r="AK30" i="11" s="1"/>
  <c r="BA30" i="11" s="1"/>
  <c r="V42" i="9"/>
  <c r="L26" i="12"/>
  <c r="AY31" i="11"/>
  <c r="K28" i="11"/>
  <c r="AK28" i="11" s="1"/>
  <c r="K24" i="11"/>
  <c r="AK24" i="11" s="1"/>
  <c r="BA24" i="11" s="1"/>
  <c r="K40" i="10"/>
  <c r="AK40" i="10" s="1"/>
  <c r="BA40" i="10" s="1"/>
  <c r="L39" i="10"/>
  <c r="AY36" i="10"/>
  <c r="AZ24" i="9"/>
  <c r="AY25" i="11"/>
  <c r="AY41" i="10"/>
  <c r="U39" i="10"/>
  <c r="U38" i="10"/>
  <c r="AL37" i="9"/>
  <c r="BB37" i="9" s="1"/>
  <c r="AL38" i="11"/>
  <c r="AY35" i="11"/>
  <c r="K38" i="11"/>
  <c r="U29" i="11"/>
  <c r="AY33" i="10"/>
  <c r="AZ31" i="10"/>
  <c r="L25" i="12"/>
  <c r="AZ42" i="11"/>
  <c r="L37" i="10"/>
  <c r="V34" i="10"/>
  <c r="K33" i="10"/>
  <c r="AY31" i="7"/>
  <c r="V30" i="10"/>
  <c r="AL30" i="10" s="1"/>
  <c r="V26" i="10"/>
  <c r="AL26" i="10" s="1"/>
  <c r="AY41" i="9"/>
  <c r="AZ38" i="9"/>
  <c r="L34" i="9"/>
  <c r="U33" i="9"/>
  <c r="L30" i="9"/>
  <c r="AL36" i="10"/>
  <c r="U36" i="10"/>
  <c r="L35" i="10"/>
  <c r="AL35" i="10" s="1"/>
  <c r="BB35" i="10" s="1"/>
  <c r="AY34" i="10"/>
  <c r="U32" i="10"/>
  <c r="U28" i="10"/>
  <c r="U24" i="10"/>
  <c r="K40" i="9"/>
  <c r="AY31" i="9"/>
  <c r="AY23" i="9"/>
  <c r="AY41" i="8"/>
  <c r="AY39" i="8"/>
  <c r="AY37" i="8"/>
  <c r="AY35" i="8"/>
  <c r="AY33" i="8"/>
  <c r="AY31" i="8"/>
  <c r="AY29" i="8"/>
  <c r="AY27" i="8"/>
  <c r="AY25" i="8"/>
  <c r="V38" i="10"/>
  <c r="AZ36" i="10"/>
  <c r="AK30" i="10"/>
  <c r="AK26" i="10"/>
  <c r="AL41" i="9"/>
  <c r="L32" i="9"/>
  <c r="V23" i="10"/>
  <c r="AY40" i="9"/>
  <c r="AY30" i="10"/>
  <c r="AY26" i="10"/>
  <c r="V39" i="9"/>
  <c r="AY37" i="9"/>
  <c r="AZ36" i="9"/>
  <c r="AY39" i="7"/>
  <c r="L34" i="10"/>
  <c r="L31" i="10"/>
  <c r="L27" i="10"/>
  <c r="AL31" i="9"/>
  <c r="BB31" i="9" s="1"/>
  <c r="K30" i="9"/>
  <c r="AZ41" i="8"/>
  <c r="AZ39" i="8"/>
  <c r="AZ37" i="8"/>
  <c r="AZ35" i="8"/>
  <c r="AZ33" i="8"/>
  <c r="AZ31" i="8"/>
  <c r="AZ29" i="8"/>
  <c r="AZ27" i="8"/>
  <c r="AZ25" i="8"/>
  <c r="L42" i="7"/>
  <c r="AZ39" i="7"/>
  <c r="L34" i="7"/>
  <c r="AZ31" i="7"/>
  <c r="AL27" i="7"/>
  <c r="AZ38" i="5"/>
  <c r="AZ28" i="5"/>
  <c r="U35" i="9"/>
  <c r="AY33" i="9"/>
  <c r="U27" i="9"/>
  <c r="AY25" i="9"/>
  <c r="K42" i="8"/>
  <c r="K40" i="8"/>
  <c r="K38" i="8"/>
  <c r="K36" i="8"/>
  <c r="K34" i="8"/>
  <c r="K32" i="8"/>
  <c r="K30" i="8"/>
  <c r="K28" i="8"/>
  <c r="K26" i="8"/>
  <c r="U41" i="7"/>
  <c r="AY37" i="7"/>
  <c r="U33" i="7"/>
  <c r="AY29" i="7"/>
  <c r="AY41" i="5"/>
  <c r="U39" i="9"/>
  <c r="AZ23" i="8"/>
  <c r="AZ35" i="7"/>
  <c r="AK34" i="6"/>
  <c r="AY40" i="5"/>
  <c r="AY27" i="9"/>
  <c r="U23" i="9"/>
  <c r="U41" i="8"/>
  <c r="U39" i="8"/>
  <c r="U37" i="8"/>
  <c r="U35" i="8"/>
  <c r="U33" i="8"/>
  <c r="U31" i="8"/>
  <c r="U29" i="8"/>
  <c r="U27" i="8"/>
  <c r="U25" i="8"/>
  <c r="AY23" i="8"/>
  <c r="K38" i="7"/>
  <c r="AY35" i="7"/>
  <c r="K30" i="7"/>
  <c r="AY27" i="7"/>
  <c r="K36" i="9"/>
  <c r="AK29" i="9"/>
  <c r="K28" i="9"/>
  <c r="AL23" i="9"/>
  <c r="BB23" i="9" s="1"/>
  <c r="AL41" i="8"/>
  <c r="AL39" i="8"/>
  <c r="AL37" i="8"/>
  <c r="AL35" i="8"/>
  <c r="AL33" i="8"/>
  <c r="AL31" i="8"/>
  <c r="AL29" i="8"/>
  <c r="AL27" i="8"/>
  <c r="AL25" i="8"/>
  <c r="AZ41" i="7"/>
  <c r="V37" i="7"/>
  <c r="AZ33" i="7"/>
  <c r="V29" i="7"/>
  <c r="AY24" i="7"/>
  <c r="AY29" i="9"/>
  <c r="AZ28" i="6"/>
  <c r="AY26" i="7"/>
  <c r="AZ25" i="7"/>
  <c r="AZ24" i="7"/>
  <c r="L36" i="6"/>
  <c r="AZ42" i="5"/>
  <c r="AZ36" i="5"/>
  <c r="AZ42" i="4"/>
  <c r="AZ40" i="6"/>
  <c r="AL32" i="6"/>
  <c r="V31" i="6"/>
  <c r="AY39" i="5"/>
  <c r="AZ27" i="5"/>
  <c r="V26" i="7"/>
  <c r="K25" i="7"/>
  <c r="U24" i="7"/>
  <c r="L24" i="7"/>
  <c r="AL33" i="6"/>
  <c r="L28" i="6"/>
  <c r="V23" i="6"/>
  <c r="AL23" i="6" s="1"/>
  <c r="L38" i="5"/>
  <c r="L37" i="5"/>
  <c r="V34" i="5"/>
  <c r="AL34" i="5" s="1"/>
  <c r="V32" i="5"/>
  <c r="U26" i="7"/>
  <c r="L23" i="7"/>
  <c r="V42" i="6"/>
  <c r="AZ36" i="6"/>
  <c r="AZ41" i="6"/>
  <c r="V39" i="6"/>
  <c r="L35" i="6"/>
  <c r="V34" i="6"/>
  <c r="AZ33" i="6"/>
  <c r="AZ32" i="6"/>
  <c r="V31" i="5"/>
  <c r="V30" i="5"/>
  <c r="AL29" i="5"/>
  <c r="BB29" i="5" s="1"/>
  <c r="V27" i="5"/>
  <c r="U39" i="5"/>
  <c r="AK36" i="5"/>
  <c r="U30" i="5"/>
  <c r="AK30" i="5" s="1"/>
  <c r="BA30" i="5" s="1"/>
  <c r="AY36" i="4"/>
  <c r="AY36" i="3"/>
  <c r="AY40" i="2"/>
  <c r="AK37" i="5"/>
  <c r="AY36" i="5"/>
  <c r="AY28" i="5"/>
  <c r="AK24" i="5"/>
  <c r="K37" i="4"/>
  <c r="AK37" i="4" s="1"/>
  <c r="BA37" i="4" s="1"/>
  <c r="K36" i="4"/>
  <c r="AY35" i="4"/>
  <c r="AY37" i="5"/>
  <c r="AY29" i="5"/>
  <c r="L23" i="5"/>
  <c r="K40" i="4"/>
  <c r="L36" i="4"/>
  <c r="AY32" i="4"/>
  <c r="U34" i="5"/>
  <c r="U26" i="5"/>
  <c r="AZ24" i="5"/>
  <c r="U23" i="5"/>
  <c r="AK23" i="5" s="1"/>
  <c r="U42" i="4"/>
  <c r="L39" i="4"/>
  <c r="U36" i="4"/>
  <c r="AY33" i="4"/>
  <c r="K33" i="4"/>
  <c r="K35" i="5"/>
  <c r="K32" i="5"/>
  <c r="K27" i="5"/>
  <c r="AY24" i="5"/>
  <c r="V42" i="4"/>
  <c r="AY41" i="4"/>
  <c r="K39" i="4"/>
  <c r="AK39" i="4" s="1"/>
  <c r="BA39" i="4" s="1"/>
  <c r="AZ29" i="4"/>
  <c r="AY32" i="5"/>
  <c r="AZ40" i="4"/>
  <c r="AY25" i="6"/>
  <c r="K24" i="6"/>
  <c r="AY33" i="5"/>
  <c r="AY25" i="5"/>
  <c r="AY40" i="4"/>
  <c r="U34" i="4"/>
  <c r="AY30" i="4"/>
  <c r="K25" i="4"/>
  <c r="AZ23" i="4"/>
  <c r="U42" i="3"/>
  <c r="AY40" i="3"/>
  <c r="U30" i="3"/>
  <c r="AY42" i="2"/>
  <c r="U34" i="2"/>
  <c r="AY26" i="2"/>
  <c r="AY26" i="4"/>
  <c r="U24" i="4"/>
  <c r="K41" i="3"/>
  <c r="AK41" i="3" s="1"/>
  <c r="BA41" i="3" s="1"/>
  <c r="AZ39" i="3"/>
  <c r="U38" i="3"/>
  <c r="AY34" i="3"/>
  <c r="U26" i="3"/>
  <c r="AY38" i="2"/>
  <c r="U30" i="2"/>
  <c r="AZ33" i="4"/>
  <c r="K31" i="4"/>
  <c r="V27" i="4"/>
  <c r="AZ25" i="4"/>
  <c r="AY32" i="3"/>
  <c r="AY36" i="2"/>
  <c r="K27" i="2"/>
  <c r="AZ31" i="4"/>
  <c r="U30" i="4"/>
  <c r="AY28" i="4"/>
  <c r="AY42" i="3"/>
  <c r="AK37" i="3"/>
  <c r="BA37" i="3" s="1"/>
  <c r="AK25" i="2"/>
  <c r="K27" i="4"/>
  <c r="AK27" i="4" s="1"/>
  <c r="V23" i="4"/>
  <c r="AZ41" i="3"/>
  <c r="K35" i="3"/>
  <c r="AY28" i="3"/>
  <c r="K39" i="2"/>
  <c r="AY32" i="2"/>
  <c r="K23" i="2"/>
  <c r="AY24" i="4"/>
  <c r="AK40" i="3"/>
  <c r="AY38" i="3"/>
  <c r="L38" i="4"/>
  <c r="V39" i="3"/>
  <c r="AZ37" i="3"/>
  <c r="K31" i="3"/>
  <c r="AY24" i="3"/>
  <c r="K35" i="2"/>
  <c r="AY28" i="2"/>
  <c r="AZ15" i="28"/>
  <c r="AL20" i="28"/>
  <c r="AZ17" i="23"/>
  <c r="L16" i="1"/>
  <c r="AZ11" i="25"/>
  <c r="AZ11" i="28"/>
  <c r="L20" i="1"/>
  <c r="L17" i="1"/>
  <c r="L10" i="1"/>
  <c r="AZ14" i="25"/>
  <c r="AZ12" i="22"/>
  <c r="AY11" i="25"/>
  <c r="AZ19" i="24"/>
  <c r="AY17" i="23"/>
  <c r="AZ14" i="23"/>
  <c r="AL17" i="22"/>
  <c r="AY12" i="22"/>
  <c r="AZ20" i="21"/>
  <c r="U16" i="1"/>
  <c r="AY10" i="1"/>
  <c r="AZ17" i="28"/>
  <c r="K16" i="28"/>
  <c r="AZ13" i="28"/>
  <c r="K12" i="28"/>
  <c r="U10" i="28"/>
  <c r="AZ20" i="25"/>
  <c r="K19" i="25"/>
  <c r="U17" i="25"/>
  <c r="AZ16" i="25"/>
  <c r="K15" i="25"/>
  <c r="AZ20" i="24"/>
  <c r="U20" i="24"/>
  <c r="U17" i="24"/>
  <c r="AY11" i="24"/>
  <c r="K10" i="24"/>
  <c r="AZ15" i="23"/>
  <c r="U15" i="23"/>
  <c r="AK15" i="23" s="1"/>
  <c r="AK14" i="23"/>
  <c r="U12" i="23"/>
  <c r="AL11" i="23"/>
  <c r="BB11" i="23" s="1"/>
  <c r="AK20" i="22"/>
  <c r="AY17" i="22"/>
  <c r="K16" i="22"/>
  <c r="U10" i="22"/>
  <c r="U18" i="21"/>
  <c r="AZ13" i="21"/>
  <c r="AL12" i="21"/>
  <c r="AY18" i="16"/>
  <c r="AY19" i="21"/>
  <c r="AY17" i="19"/>
  <c r="AZ10" i="14"/>
  <c r="U18" i="28"/>
  <c r="AY20" i="18"/>
  <c r="AY13" i="15"/>
  <c r="K13" i="1"/>
  <c r="K20" i="1"/>
  <c r="K17" i="1"/>
  <c r="AY13" i="1"/>
  <c r="K19" i="28"/>
  <c r="V15" i="28"/>
  <c r="K15" i="28"/>
  <c r="V11" i="28"/>
  <c r="K11" i="28"/>
  <c r="K18" i="25"/>
  <c r="V14" i="25"/>
  <c r="K14" i="25"/>
  <c r="L11" i="25"/>
  <c r="L21" i="25" s="1"/>
  <c r="L19" i="24"/>
  <c r="V18" i="24"/>
  <c r="L18" i="24"/>
  <c r="AY14" i="24"/>
  <c r="AZ11" i="24"/>
  <c r="V20" i="23"/>
  <c r="AL20" i="23" s="1"/>
  <c r="BB20" i="23" s="1"/>
  <c r="K20" i="23"/>
  <c r="L14" i="23"/>
  <c r="V13" i="23"/>
  <c r="L13" i="23"/>
  <c r="AY20" i="22"/>
  <c r="BA19" i="22"/>
  <c r="AZ17" i="22"/>
  <c r="V15" i="22"/>
  <c r="K15" i="22"/>
  <c r="V11" i="22"/>
  <c r="L20" i="21"/>
  <c r="V19" i="21"/>
  <c r="AY15" i="21"/>
  <c r="L15" i="21"/>
  <c r="K14" i="21"/>
  <c r="AY12" i="18"/>
  <c r="AZ12" i="17"/>
  <c r="AZ18" i="15"/>
  <c r="AY18" i="1"/>
  <c r="U15" i="1"/>
  <c r="U11" i="1"/>
  <c r="U19" i="28"/>
  <c r="AY16" i="28"/>
  <c r="U15" i="28"/>
  <c r="AY12" i="28"/>
  <c r="U11" i="28"/>
  <c r="AY19" i="25"/>
  <c r="U18" i="25"/>
  <c r="AY15" i="25"/>
  <c r="U14" i="25"/>
  <c r="AL13" i="25"/>
  <c r="BB13" i="25" s="1"/>
  <c r="AY19" i="24"/>
  <c r="K18" i="24"/>
  <c r="AZ12" i="24"/>
  <c r="U12" i="24"/>
  <c r="U20" i="23"/>
  <c r="AK17" i="23"/>
  <c r="AY14" i="23"/>
  <c r="K13" i="23"/>
  <c r="U11" i="23"/>
  <c r="AZ18" i="22"/>
  <c r="U18" i="22"/>
  <c r="U15" i="22"/>
  <c r="AZ10" i="22"/>
  <c r="AY20" i="21"/>
  <c r="K19" i="21"/>
  <c r="AL17" i="21"/>
  <c r="AY12" i="21"/>
  <c r="AY11" i="17"/>
  <c r="U14" i="28"/>
  <c r="AY17" i="1"/>
  <c r="AY20" i="25"/>
  <c r="AL20" i="25"/>
  <c r="V18" i="25"/>
  <c r="AY16" i="25"/>
  <c r="AZ12" i="25"/>
  <c r="V10" i="25"/>
  <c r="V21" i="25" s="1"/>
  <c r="K10" i="25"/>
  <c r="L15" i="24"/>
  <c r="V14" i="24"/>
  <c r="L14" i="24"/>
  <c r="AY10" i="24"/>
  <c r="AZ18" i="23"/>
  <c r="V16" i="23"/>
  <c r="L10" i="23"/>
  <c r="V20" i="22"/>
  <c r="L20" i="22"/>
  <c r="AY16" i="22"/>
  <c r="AZ13" i="22"/>
  <c r="K11" i="22"/>
  <c r="V18" i="21"/>
  <c r="L16" i="21"/>
  <c r="V15" i="21"/>
  <c r="AY11" i="21"/>
  <c r="AZ17" i="20"/>
  <c r="AY10" i="18"/>
  <c r="AY16" i="20"/>
  <c r="V14" i="20"/>
  <c r="AZ12" i="20"/>
  <c r="AK10" i="20"/>
  <c r="K20" i="19"/>
  <c r="AK20" i="19" s="1"/>
  <c r="BA20" i="19" s="1"/>
  <c r="U19" i="19"/>
  <c r="AK19" i="19" s="1"/>
  <c r="AZ15" i="19"/>
  <c r="K12" i="19"/>
  <c r="U11" i="19"/>
  <c r="AZ18" i="18"/>
  <c r="K15" i="18"/>
  <c r="U14" i="18"/>
  <c r="AK20" i="20"/>
  <c r="AY18" i="20"/>
  <c r="K17" i="20"/>
  <c r="AK17" i="20" s="1"/>
  <c r="U16" i="20"/>
  <c r="L16" i="20"/>
  <c r="AZ13" i="20"/>
  <c r="AY10" i="20"/>
  <c r="AY13" i="19"/>
  <c r="AY16" i="18"/>
  <c r="AL10" i="21"/>
  <c r="V19" i="20"/>
  <c r="L12" i="20"/>
  <c r="AZ19" i="19"/>
  <c r="AZ11" i="19"/>
  <c r="AZ21" i="19" s="1"/>
  <c r="AZ14" i="18"/>
  <c r="AY10" i="16"/>
  <c r="U11" i="21"/>
  <c r="AZ20" i="20"/>
  <c r="K19" i="20"/>
  <c r="AY14" i="20"/>
  <c r="L11" i="20"/>
  <c r="V10" i="20"/>
  <c r="AY19" i="19"/>
  <c r="L14" i="19"/>
  <c r="V13" i="19"/>
  <c r="AY11" i="19"/>
  <c r="L17" i="18"/>
  <c r="V16" i="18"/>
  <c r="AY14" i="18"/>
  <c r="L18" i="17"/>
  <c r="AZ15" i="16"/>
  <c r="L13" i="21"/>
  <c r="AY20" i="20"/>
  <c r="V18" i="20"/>
  <c r="V15" i="20"/>
  <c r="L15" i="20"/>
  <c r="AZ17" i="19"/>
  <c r="AK14" i="19"/>
  <c r="BA14" i="19" s="1"/>
  <c r="AZ20" i="18"/>
  <c r="AK18" i="18"/>
  <c r="AL14" i="18"/>
  <c r="AZ12" i="18"/>
  <c r="V13" i="17"/>
  <c r="AK11" i="17"/>
  <c r="AZ20" i="17"/>
  <c r="V18" i="17"/>
  <c r="K18" i="17"/>
  <c r="AY15" i="17"/>
  <c r="U13" i="17"/>
  <c r="AK13" i="17" s="1"/>
  <c r="AY12" i="17"/>
  <c r="U10" i="17"/>
  <c r="U20" i="16"/>
  <c r="U13" i="16"/>
  <c r="U12" i="16"/>
  <c r="U16" i="15"/>
  <c r="AK16" i="15" s="1"/>
  <c r="U15" i="15"/>
  <c r="U10" i="15"/>
  <c r="K10" i="15"/>
  <c r="AY16" i="10"/>
  <c r="U18" i="17"/>
  <c r="AZ14" i="17"/>
  <c r="V12" i="15"/>
  <c r="AZ16" i="14"/>
  <c r="L15" i="17"/>
  <c r="V12" i="17"/>
  <c r="AZ10" i="17"/>
  <c r="V17" i="16"/>
  <c r="AY14" i="16"/>
  <c r="AZ13" i="16"/>
  <c r="V20" i="15"/>
  <c r="AY17" i="15"/>
  <c r="AZ16" i="15"/>
  <c r="AY16" i="13"/>
  <c r="L12" i="12"/>
  <c r="AZ18" i="17"/>
  <c r="K15" i="17"/>
  <c r="U17" i="16"/>
  <c r="AK17" i="16" s="1"/>
  <c r="BA17" i="16" s="1"/>
  <c r="U16" i="16"/>
  <c r="U20" i="15"/>
  <c r="AK20" i="15" s="1"/>
  <c r="U19" i="15"/>
  <c r="U12" i="15"/>
  <c r="AZ20" i="14"/>
  <c r="AZ11" i="13"/>
  <c r="AZ10" i="12"/>
  <c r="U17" i="17"/>
  <c r="AK17" i="17" s="1"/>
  <c r="BA17" i="17" s="1"/>
  <c r="AZ16" i="17"/>
  <c r="V14" i="17"/>
  <c r="K14" i="17"/>
  <c r="AK14" i="17" s="1"/>
  <c r="BA14" i="17" s="1"/>
  <c r="AK12" i="17"/>
  <c r="L11" i="17"/>
  <c r="AL11" i="17" s="1"/>
  <c r="L14" i="16"/>
  <c r="AL14" i="16" s="1"/>
  <c r="L17" i="15"/>
  <c r="U11" i="15"/>
  <c r="AK11" i="15" s="1"/>
  <c r="AY20" i="14"/>
  <c r="AZ16" i="12"/>
  <c r="V20" i="17"/>
  <c r="L19" i="17"/>
  <c r="AZ19" i="16"/>
  <c r="K14" i="16"/>
  <c r="AZ11" i="16"/>
  <c r="AK18" i="15"/>
  <c r="K17" i="15"/>
  <c r="AZ14" i="15"/>
  <c r="AY19" i="14"/>
  <c r="AY11" i="12"/>
  <c r="V20" i="14"/>
  <c r="AZ14" i="14"/>
  <c r="V12" i="14"/>
  <c r="AY11" i="14"/>
  <c r="L20" i="13"/>
  <c r="AZ15" i="13"/>
  <c r="AZ20" i="12"/>
  <c r="L15" i="12"/>
  <c r="AY10" i="12"/>
  <c r="L19" i="14"/>
  <c r="AY17" i="14"/>
  <c r="U14" i="13"/>
  <c r="L14" i="13"/>
  <c r="AY12" i="13"/>
  <c r="AY20" i="11"/>
  <c r="L10" i="15"/>
  <c r="AL18" i="14"/>
  <c r="U15" i="14"/>
  <c r="L15" i="14"/>
  <c r="AY13" i="14"/>
  <c r="U10" i="13"/>
  <c r="L10" i="13"/>
  <c r="AY19" i="12"/>
  <c r="AY17" i="11"/>
  <c r="AY15" i="11"/>
  <c r="AZ11" i="15"/>
  <c r="L17" i="14"/>
  <c r="AZ12" i="14"/>
  <c r="AZ17" i="13"/>
  <c r="V15" i="13"/>
  <c r="AY14" i="13"/>
  <c r="L12" i="13"/>
  <c r="V20" i="12"/>
  <c r="AZ18" i="12"/>
  <c r="K14" i="12"/>
  <c r="AZ12" i="12"/>
  <c r="AY20" i="13"/>
  <c r="AY15" i="12"/>
  <c r="AK10" i="12"/>
  <c r="AY17" i="7"/>
  <c r="AZ18" i="14"/>
  <c r="V16" i="14"/>
  <c r="AY15" i="14"/>
  <c r="L13" i="14"/>
  <c r="AL13" i="14" s="1"/>
  <c r="V10" i="14"/>
  <c r="AZ19" i="13"/>
  <c r="K15" i="13"/>
  <c r="AZ13" i="13"/>
  <c r="V11" i="13"/>
  <c r="AY10" i="13"/>
  <c r="L19" i="12"/>
  <c r="V16" i="12"/>
  <c r="AZ14" i="12"/>
  <c r="V19" i="11"/>
  <c r="AY19" i="9"/>
  <c r="V10" i="12"/>
  <c r="AZ19" i="11"/>
  <c r="AZ11" i="11"/>
  <c r="U19" i="10"/>
  <c r="AZ14" i="10"/>
  <c r="AK12" i="10"/>
  <c r="U11" i="10"/>
  <c r="AK11" i="10" s="1"/>
  <c r="BA11" i="10" s="1"/>
  <c r="AZ17" i="9"/>
  <c r="U14" i="9"/>
  <c r="AY15" i="7"/>
  <c r="L18" i="11"/>
  <c r="AZ13" i="11"/>
  <c r="AY20" i="10"/>
  <c r="AY12" i="10"/>
  <c r="AY15" i="9"/>
  <c r="K18" i="11"/>
  <c r="AY13" i="11"/>
  <c r="K12" i="11"/>
  <c r="U11" i="11"/>
  <c r="AZ18" i="10"/>
  <c r="K15" i="10"/>
  <c r="U14" i="10"/>
  <c r="AZ10" i="10"/>
  <c r="U18" i="9"/>
  <c r="K18" i="9"/>
  <c r="U17" i="9"/>
  <c r="AK17" i="9" s="1"/>
  <c r="AZ13" i="9"/>
  <c r="V17" i="11"/>
  <c r="L14" i="11"/>
  <c r="AL14" i="11" s="1"/>
  <c r="L10" i="11"/>
  <c r="V20" i="10"/>
  <c r="AL14" i="10"/>
  <c r="L13" i="10"/>
  <c r="AL13" i="10" s="1"/>
  <c r="V12" i="10"/>
  <c r="AL12" i="10" s="1"/>
  <c r="BB12" i="10" s="1"/>
  <c r="L16" i="9"/>
  <c r="V15" i="9"/>
  <c r="U17" i="11"/>
  <c r="AZ15" i="11"/>
  <c r="K14" i="11"/>
  <c r="AZ16" i="10"/>
  <c r="AZ19" i="9"/>
  <c r="AZ10" i="8"/>
  <c r="AL18" i="8"/>
  <c r="AY10" i="8"/>
  <c r="V16" i="7"/>
  <c r="L11" i="9"/>
  <c r="AZ20" i="8"/>
  <c r="AZ19" i="8"/>
  <c r="AK18" i="8"/>
  <c r="AY16" i="8"/>
  <c r="L14" i="8"/>
  <c r="AZ17" i="7"/>
  <c r="AZ14" i="7"/>
  <c r="AY11" i="7"/>
  <c r="AY19" i="6"/>
  <c r="U20" i="8"/>
  <c r="AZ18" i="8"/>
  <c r="K17" i="8"/>
  <c r="AK17" i="8" s="1"/>
  <c r="BA17" i="8" s="1"/>
  <c r="AK14" i="8"/>
  <c r="AY12" i="8"/>
  <c r="K11" i="8"/>
  <c r="AK11" i="8" s="1"/>
  <c r="U10" i="8"/>
  <c r="AK19" i="7"/>
  <c r="U15" i="7"/>
  <c r="AZ13" i="7"/>
  <c r="K12" i="7"/>
  <c r="AY10" i="7"/>
  <c r="AK18" i="6"/>
  <c r="K13" i="6"/>
  <c r="AY11" i="9"/>
  <c r="AY18" i="8"/>
  <c r="V13" i="8"/>
  <c r="AL13" i="8" s="1"/>
  <c r="BB13" i="8" s="1"/>
  <c r="AL18" i="7"/>
  <c r="AY13" i="7"/>
  <c r="AZ19" i="6"/>
  <c r="U16" i="8"/>
  <c r="AZ14" i="8"/>
  <c r="K13" i="8"/>
  <c r="AK13" i="8" s="1"/>
  <c r="BA13" i="8" s="1"/>
  <c r="AZ11" i="8"/>
  <c r="AY19" i="7"/>
  <c r="K18" i="7"/>
  <c r="U17" i="7"/>
  <c r="L17" i="7"/>
  <c r="AZ17" i="6"/>
  <c r="K12" i="9"/>
  <c r="V10" i="9"/>
  <c r="AY20" i="8"/>
  <c r="AL19" i="8"/>
  <c r="AY14" i="8"/>
  <c r="AY17" i="6"/>
  <c r="AZ15" i="6"/>
  <c r="AL12" i="6"/>
  <c r="AZ18" i="5"/>
  <c r="AZ10" i="5"/>
  <c r="AZ13" i="4"/>
  <c r="AL10" i="4"/>
  <c r="U10" i="4"/>
  <c r="AZ16" i="3"/>
  <c r="U13" i="3"/>
  <c r="AK13" i="3" s="1"/>
  <c r="AZ19" i="2"/>
  <c r="AL16" i="2"/>
  <c r="AY12" i="2"/>
  <c r="AZ11" i="2"/>
  <c r="U20" i="6"/>
  <c r="U16" i="6"/>
  <c r="AK15" i="6"/>
  <c r="AY14" i="6"/>
  <c r="AZ13" i="6"/>
  <c r="AY11" i="6"/>
  <c r="AK18" i="5"/>
  <c r="AY17" i="5"/>
  <c r="AY14" i="5"/>
  <c r="AY20" i="4"/>
  <c r="AY17" i="4"/>
  <c r="AY12" i="4"/>
  <c r="AY20" i="3"/>
  <c r="AY15" i="3"/>
  <c r="AY18" i="2"/>
  <c r="AY10" i="2"/>
  <c r="K20" i="5"/>
  <c r="K12" i="5"/>
  <c r="K15" i="4"/>
  <c r="K18" i="3"/>
  <c r="K10" i="3"/>
  <c r="AK10" i="3" s="1"/>
  <c r="K13" i="2"/>
  <c r="AY18" i="6"/>
  <c r="K14" i="6"/>
  <c r="AZ11" i="6"/>
  <c r="AL19" i="5"/>
  <c r="K17" i="5"/>
  <c r="AZ14" i="5"/>
  <c r="K20" i="4"/>
  <c r="AZ17" i="4"/>
  <c r="K12" i="4"/>
  <c r="AZ20" i="3"/>
  <c r="AK16" i="3"/>
  <c r="AZ12" i="3"/>
  <c r="AY16" i="2"/>
  <c r="AZ15" i="2"/>
  <c r="V11" i="7"/>
  <c r="AL11" i="7" s="1"/>
  <c r="AY10" i="6"/>
  <c r="AY18" i="5"/>
  <c r="AK14" i="5"/>
  <c r="AY13" i="5"/>
  <c r="AZ12" i="5"/>
  <c r="AY10" i="5"/>
  <c r="AY16" i="4"/>
  <c r="AY13" i="4"/>
  <c r="AK20" i="3"/>
  <c r="AY19" i="3"/>
  <c r="AZ18" i="3"/>
  <c r="AY11" i="3"/>
  <c r="AZ10" i="3"/>
  <c r="AZ21" i="3" s="1"/>
  <c r="AY14" i="2"/>
  <c r="AZ13" i="2"/>
  <c r="K10" i="7"/>
  <c r="K17" i="6"/>
  <c r="U13" i="6"/>
  <c r="U16" i="5"/>
  <c r="AK16" i="5" s="1"/>
  <c r="U19" i="4"/>
  <c r="AK19" i="4" s="1"/>
  <c r="BA19" i="4" s="1"/>
  <c r="U11" i="4"/>
  <c r="U14" i="3"/>
  <c r="U43" i="11" l="1"/>
  <c r="U43" i="9"/>
  <c r="AZ43" i="16"/>
  <c r="AZ44" i="16" s="1"/>
  <c r="AZ21" i="6"/>
  <c r="AY43" i="23"/>
  <c r="V43" i="13"/>
  <c r="AZ43" i="23"/>
  <c r="V21" i="22"/>
  <c r="L43" i="23"/>
  <c r="AZ21" i="17"/>
  <c r="U21" i="21"/>
  <c r="V21" i="11"/>
  <c r="V21" i="8"/>
  <c r="L21" i="20"/>
  <c r="AZ43" i="4"/>
  <c r="L21" i="13"/>
  <c r="AY21" i="20"/>
  <c r="AY43" i="28"/>
  <c r="AY44" i="28" s="1"/>
  <c r="AZ21" i="11"/>
  <c r="V21" i="10"/>
  <c r="V43" i="23"/>
  <c r="AZ21" i="5"/>
  <c r="V21" i="5"/>
  <c r="L21" i="17"/>
  <c r="D58" i="1"/>
  <c r="L51" i="24"/>
  <c r="AY55" i="23"/>
  <c r="K43" i="7"/>
  <c r="V43" i="5"/>
  <c r="V44" i="5" s="1"/>
  <c r="AY43" i="17"/>
  <c r="K21" i="8"/>
  <c r="K55" i="2"/>
  <c r="L58" i="13"/>
  <c r="U55" i="4"/>
  <c r="AZ55" i="11"/>
  <c r="AZ55" i="9"/>
  <c r="AY55" i="16"/>
  <c r="AY55" i="28"/>
  <c r="AZ51" i="9"/>
  <c r="V51" i="22"/>
  <c r="AZ55" i="15"/>
  <c r="AY51" i="9"/>
  <c r="V55" i="12"/>
  <c r="U55" i="18"/>
  <c r="AY55" i="25"/>
  <c r="U51" i="3"/>
  <c r="L51" i="12"/>
  <c r="U55" i="12"/>
  <c r="AZ55" i="19"/>
  <c r="K51" i="7"/>
  <c r="AY51" i="13"/>
  <c r="K51" i="21"/>
  <c r="K55" i="11"/>
  <c r="K51" i="2"/>
  <c r="AZ51" i="11"/>
  <c r="L51" i="20"/>
  <c r="AZ51" i="25"/>
  <c r="K51" i="20"/>
  <c r="U55" i="21"/>
  <c r="AY55" i="17"/>
  <c r="U55" i="25"/>
  <c r="U51" i="10"/>
  <c r="AY51" i="20"/>
  <c r="L55" i="15"/>
  <c r="L58" i="15" s="1"/>
  <c r="AZ51" i="24"/>
  <c r="K51" i="28"/>
  <c r="AZ43" i="9"/>
  <c r="AZ43" i="2"/>
  <c r="K43" i="12"/>
  <c r="U55" i="5"/>
  <c r="L43" i="5"/>
  <c r="L55" i="4"/>
  <c r="V55" i="10"/>
  <c r="AZ43" i="7"/>
  <c r="L43" i="4"/>
  <c r="AY43" i="11"/>
  <c r="V43" i="3"/>
  <c r="K43" i="19"/>
  <c r="V43" i="22"/>
  <c r="V44" i="22" s="1"/>
  <c r="AK11" i="13"/>
  <c r="BA11" i="13" s="1"/>
  <c r="U51" i="18"/>
  <c r="K43" i="14"/>
  <c r="AY43" i="24"/>
  <c r="L43" i="13"/>
  <c r="L44" i="13" s="1"/>
  <c r="V43" i="25"/>
  <c r="V44" i="25" s="1"/>
  <c r="AZ21" i="8"/>
  <c r="K43" i="25"/>
  <c r="V43" i="8"/>
  <c r="V44" i="8" s="1"/>
  <c r="AZ21" i="22"/>
  <c r="U21" i="4"/>
  <c r="K21" i="16"/>
  <c r="U21" i="2"/>
  <c r="L21" i="3"/>
  <c r="L21" i="15"/>
  <c r="V21" i="16"/>
  <c r="K21" i="2"/>
  <c r="L43" i="7"/>
  <c r="L44" i="7" s="1"/>
  <c r="AZ21" i="4"/>
  <c r="L21" i="21"/>
  <c r="K43" i="20"/>
  <c r="AY21" i="17"/>
  <c r="V21" i="28"/>
  <c r="AZ21" i="12"/>
  <c r="AZ21" i="25"/>
  <c r="AZ21" i="20"/>
  <c r="V21" i="13"/>
  <c r="K21" i="7"/>
  <c r="L21" i="23"/>
  <c r="AI44" i="16"/>
  <c r="AI58" i="16" s="1"/>
  <c r="G44" i="1"/>
  <c r="G58" i="1" s="1"/>
  <c r="AY55" i="3"/>
  <c r="K43" i="17"/>
  <c r="K43" i="10"/>
  <c r="AK15" i="4"/>
  <c r="AK10" i="22"/>
  <c r="V58" i="22"/>
  <c r="AY55" i="12"/>
  <c r="K55" i="20"/>
  <c r="U55" i="19"/>
  <c r="AY51" i="2"/>
  <c r="K55" i="3"/>
  <c r="K58" i="3" s="1"/>
  <c r="L55" i="18"/>
  <c r="U51" i="4"/>
  <c r="AY51" i="10"/>
  <c r="AY58" i="10" s="1"/>
  <c r="L55" i="12"/>
  <c r="U55" i="1"/>
  <c r="AZ51" i="13"/>
  <c r="V55" i="22"/>
  <c r="AY51" i="8"/>
  <c r="AY51" i="14"/>
  <c r="AY55" i="14"/>
  <c r="K55" i="22"/>
  <c r="AZ51" i="4"/>
  <c r="V51" i="15"/>
  <c r="AZ51" i="21"/>
  <c r="AY51" i="23"/>
  <c r="AZ51" i="28"/>
  <c r="U51" i="16"/>
  <c r="AY51" i="21"/>
  <c r="AZ55" i="22"/>
  <c r="K51" i="15"/>
  <c r="AY55" i="18"/>
  <c r="AZ55" i="16"/>
  <c r="AZ58" i="16" s="1"/>
  <c r="U51" i="1"/>
  <c r="AY51" i="3"/>
  <c r="U43" i="2"/>
  <c r="U44" i="2" s="1"/>
  <c r="V43" i="12"/>
  <c r="K51" i="13"/>
  <c r="AZ43" i="3"/>
  <c r="AZ44" i="3" s="1"/>
  <c r="AY43" i="13"/>
  <c r="U55" i="6"/>
  <c r="K55" i="15"/>
  <c r="K58" i="15" s="1"/>
  <c r="AZ43" i="6"/>
  <c r="AZ44" i="6" s="1"/>
  <c r="K43" i="11"/>
  <c r="AZ55" i="5"/>
  <c r="U55" i="10"/>
  <c r="L43" i="10"/>
  <c r="V43" i="9"/>
  <c r="V44" i="9" s="1"/>
  <c r="U43" i="15"/>
  <c r="L43" i="3"/>
  <c r="L44" i="3" s="1"/>
  <c r="L58" i="3" s="1"/>
  <c r="K43" i="9"/>
  <c r="U43" i="23"/>
  <c r="L43" i="22"/>
  <c r="L44" i="22" s="1"/>
  <c r="AY43" i="15"/>
  <c r="U43" i="28"/>
  <c r="AZ43" i="14"/>
  <c r="L43" i="25"/>
  <c r="L44" i="25" s="1"/>
  <c r="L43" i="8"/>
  <c r="L44" i="8" s="1"/>
  <c r="L58" i="8" s="1"/>
  <c r="AZ21" i="28"/>
  <c r="U21" i="12"/>
  <c r="K21" i="24"/>
  <c r="V21" i="3"/>
  <c r="L21" i="11"/>
  <c r="K21" i="4"/>
  <c r="AZ21" i="21"/>
  <c r="AY21" i="9"/>
  <c r="V21" i="24"/>
  <c r="K21" i="10"/>
  <c r="L43" i="19"/>
  <c r="AY21" i="15"/>
  <c r="V21" i="9"/>
  <c r="K21" i="3"/>
  <c r="V43" i="7"/>
  <c r="U21" i="17"/>
  <c r="U43" i="8"/>
  <c r="U44" i="8" s="1"/>
  <c r="AY43" i="21"/>
  <c r="AZ21" i="16"/>
  <c r="U21" i="8"/>
  <c r="AY21" i="4"/>
  <c r="V21" i="4"/>
  <c r="V44" i="4" s="1"/>
  <c r="V58" i="4" s="1"/>
  <c r="AY21" i="5"/>
  <c r="V21" i="21"/>
  <c r="K21" i="15"/>
  <c r="U43" i="3"/>
  <c r="AG44" i="1"/>
  <c r="AG58" i="1" s="1"/>
  <c r="AI44" i="22"/>
  <c r="AI58" i="22" s="1"/>
  <c r="AI58" i="10"/>
  <c r="K51" i="8"/>
  <c r="V55" i="4"/>
  <c r="AY43" i="18"/>
  <c r="BB11" i="17"/>
  <c r="V58" i="5"/>
  <c r="AY55" i="2"/>
  <c r="AY58" i="2" s="1"/>
  <c r="K55" i="4"/>
  <c r="V55" i="14"/>
  <c r="AY55" i="21"/>
  <c r="AY51" i="7"/>
  <c r="V55" i="3"/>
  <c r="AY55" i="11"/>
  <c r="V51" i="13"/>
  <c r="AZ51" i="23"/>
  <c r="V55" i="23"/>
  <c r="AZ55" i="13"/>
  <c r="K55" i="18"/>
  <c r="K51" i="3"/>
  <c r="AZ51" i="14"/>
  <c r="AY55" i="4"/>
  <c r="AY58" i="4" s="1"/>
  <c r="K55" i="12"/>
  <c r="L55" i="22"/>
  <c r="L58" i="22" s="1"/>
  <c r="U51" i="11"/>
  <c r="U51" i="17"/>
  <c r="V55" i="16"/>
  <c r="AY55" i="24"/>
  <c r="V51" i="6"/>
  <c r="V58" i="6" s="1"/>
  <c r="L51" i="15"/>
  <c r="AZ51" i="22"/>
  <c r="AY51" i="1"/>
  <c r="AY51" i="22"/>
  <c r="AZ55" i="23"/>
  <c r="V51" i="19"/>
  <c r="V55" i="20"/>
  <c r="K55" i="25"/>
  <c r="K51" i="10"/>
  <c r="U51" i="23"/>
  <c r="V51" i="21"/>
  <c r="L43" i="12"/>
  <c r="AY51" i="15"/>
  <c r="AY43" i="4"/>
  <c r="AY44" i="4" s="1"/>
  <c r="V43" i="17"/>
  <c r="U43" i="6"/>
  <c r="AZ43" i="13"/>
  <c r="L55" i="5"/>
  <c r="V43" i="15"/>
  <c r="V44" i="15" s="1"/>
  <c r="L43" i="9"/>
  <c r="U43" i="4"/>
  <c r="U44" i="4" s="1"/>
  <c r="U58" i="4" s="1"/>
  <c r="AZ43" i="11"/>
  <c r="AY21" i="3"/>
  <c r="V43" i="28"/>
  <c r="V44" i="28" s="1"/>
  <c r="K51" i="18"/>
  <c r="AY43" i="16"/>
  <c r="AY44" i="16" s="1"/>
  <c r="AY58" i="16" s="1"/>
  <c r="AZ43" i="15"/>
  <c r="AZ44" i="15" s="1"/>
  <c r="AZ43" i="28"/>
  <c r="AK13" i="28"/>
  <c r="U43" i="13"/>
  <c r="AY21" i="7"/>
  <c r="V43" i="20"/>
  <c r="U21" i="20"/>
  <c r="U21" i="9"/>
  <c r="V21" i="7"/>
  <c r="L21" i="19"/>
  <c r="AZ43" i="5"/>
  <c r="AZ44" i="5" s="1"/>
  <c r="V21" i="12"/>
  <c r="AZ21" i="15"/>
  <c r="U21" i="6"/>
  <c r="K21" i="18"/>
  <c r="V43" i="1"/>
  <c r="V44" i="1" s="1"/>
  <c r="AY21" i="19"/>
  <c r="V21" i="17"/>
  <c r="K21" i="11"/>
  <c r="AZ43" i="24"/>
  <c r="AZ44" i="24" s="1"/>
  <c r="K21" i="21"/>
  <c r="AY43" i="22"/>
  <c r="AZ21" i="24"/>
  <c r="U21" i="16"/>
  <c r="AY21" i="16"/>
  <c r="U21" i="10"/>
  <c r="AY21" i="13"/>
  <c r="U21" i="3"/>
  <c r="K21" i="23"/>
  <c r="U21" i="28"/>
  <c r="AI44" i="12"/>
  <c r="AI58" i="12" s="1"/>
  <c r="AI44" i="14"/>
  <c r="AI58" i="14" s="1"/>
  <c r="AI44" i="13"/>
  <c r="AI58" i="13" s="1"/>
  <c r="AI44" i="7"/>
  <c r="AI58" i="7" s="1"/>
  <c r="AI43" i="1"/>
  <c r="AI44" i="1" s="1"/>
  <c r="AI44" i="20"/>
  <c r="AI58" i="20" s="1"/>
  <c r="AO44" i="1"/>
  <c r="V55" i="2"/>
  <c r="V51" i="7"/>
  <c r="V51" i="2"/>
  <c r="AZ55" i="3"/>
  <c r="U55" i="28"/>
  <c r="L51" i="6"/>
  <c r="V51" i="16"/>
  <c r="U51" i="25"/>
  <c r="K51" i="16"/>
  <c r="K43" i="2"/>
  <c r="K44" i="2" s="1"/>
  <c r="L43" i="6"/>
  <c r="U43" i="18"/>
  <c r="K55" i="6"/>
  <c r="K58" i="6" s="1"/>
  <c r="AY43" i="14"/>
  <c r="K55" i="10"/>
  <c r="L43" i="15"/>
  <c r="L44" i="15" s="1"/>
  <c r="AZ43" i="10"/>
  <c r="K43" i="15"/>
  <c r="K44" i="15" s="1"/>
  <c r="AY43" i="12"/>
  <c r="K43" i="23"/>
  <c r="K44" i="23" s="1"/>
  <c r="AY21" i="11"/>
  <c r="L43" i="28"/>
  <c r="U51" i="22"/>
  <c r="AY43" i="20"/>
  <c r="AY44" i="20" s="1"/>
  <c r="K43" i="28"/>
  <c r="L43" i="17"/>
  <c r="L44" i="17" s="1"/>
  <c r="AZ43" i="1"/>
  <c r="AZ44" i="1" s="1"/>
  <c r="U43" i="21"/>
  <c r="U44" i="21" s="1"/>
  <c r="L43" i="20"/>
  <c r="L44" i="20" s="1"/>
  <c r="L58" i="20" s="1"/>
  <c r="AZ21" i="10"/>
  <c r="L21" i="2"/>
  <c r="L21" i="7"/>
  <c r="AY21" i="2"/>
  <c r="V21" i="15"/>
  <c r="L21" i="1"/>
  <c r="AZ43" i="20"/>
  <c r="U21" i="18"/>
  <c r="AZ21" i="23"/>
  <c r="U21" i="14"/>
  <c r="K21" i="28"/>
  <c r="U21" i="25"/>
  <c r="AY21" i="23"/>
  <c r="U21" i="7"/>
  <c r="K21" i="19"/>
  <c r="AZ43" i="25"/>
  <c r="AZ44" i="25" s="1"/>
  <c r="AZ58" i="25" s="1"/>
  <c r="AY21" i="25"/>
  <c r="K43" i="8"/>
  <c r="K44" i="8" s="1"/>
  <c r="U43" i="24"/>
  <c r="U44" i="24" s="1"/>
  <c r="U21" i="24"/>
  <c r="V21" i="19"/>
  <c r="K21" i="22"/>
  <c r="AY21" i="21"/>
  <c r="U21" i="11"/>
  <c r="L21" i="24"/>
  <c r="O44" i="1"/>
  <c r="O58" i="1" s="1"/>
  <c r="AI44" i="6"/>
  <c r="AI58" i="6" s="1"/>
  <c r="Y58" i="1"/>
  <c r="AQ44" i="1"/>
  <c r="AQ58" i="1" s="1"/>
  <c r="V51" i="20"/>
  <c r="L55" i="14"/>
  <c r="L55" i="23"/>
  <c r="AK30" i="7"/>
  <c r="BA30" i="7" s="1"/>
  <c r="K58" i="13"/>
  <c r="AZ55" i="2"/>
  <c r="AZ55" i="6"/>
  <c r="V55" i="19"/>
  <c r="L55" i="24"/>
  <c r="AZ55" i="4"/>
  <c r="U55" i="14"/>
  <c r="U58" i="14" s="1"/>
  <c r="AY55" i="22"/>
  <c r="AZ51" i="5"/>
  <c r="AZ58" i="5" s="1"/>
  <c r="AZ55" i="24"/>
  <c r="AZ58" i="24" s="1"/>
  <c r="AY51" i="5"/>
  <c r="L55" i="2"/>
  <c r="L51" i="7"/>
  <c r="L51" i="17"/>
  <c r="AZ55" i="14"/>
  <c r="L55" i="28"/>
  <c r="L51" i="2"/>
  <c r="K51" i="11"/>
  <c r="K51" i="17"/>
  <c r="V55" i="5"/>
  <c r="AZ55" i="17"/>
  <c r="AZ58" i="17" s="1"/>
  <c r="AZ51" i="7"/>
  <c r="L51" i="16"/>
  <c r="AY51" i="17"/>
  <c r="L55" i="25"/>
  <c r="V51" i="23"/>
  <c r="AZ55" i="21"/>
  <c r="AZ58" i="21" s="1"/>
  <c r="AY51" i="4"/>
  <c r="V51" i="14"/>
  <c r="K51" i="23"/>
  <c r="K58" i="23" s="1"/>
  <c r="V51" i="5"/>
  <c r="V51" i="25"/>
  <c r="AY43" i="3"/>
  <c r="AY44" i="3" s="1"/>
  <c r="AY58" i="3" s="1"/>
  <c r="K43" i="13"/>
  <c r="K44" i="13" s="1"/>
  <c r="V43" i="11"/>
  <c r="V44" i="11" s="1"/>
  <c r="AY55" i="7"/>
  <c r="AY58" i="7" s="1"/>
  <c r="K43" i="6"/>
  <c r="K44" i="6" s="1"/>
  <c r="U43" i="17"/>
  <c r="U44" i="17" s="1"/>
  <c r="K55" i="5"/>
  <c r="V43" i="16"/>
  <c r="V44" i="16" s="1"/>
  <c r="V43" i="10"/>
  <c r="V44" i="10" s="1"/>
  <c r="U43" i="16"/>
  <c r="K43" i="4"/>
  <c r="K44" i="4" s="1"/>
  <c r="K58" i="4" s="1"/>
  <c r="V43" i="14"/>
  <c r="V43" i="2"/>
  <c r="V44" i="2" s="1"/>
  <c r="V58" i="2" s="1"/>
  <c r="U43" i="1"/>
  <c r="V51" i="28"/>
  <c r="V58" i="28" s="1"/>
  <c r="U43" i="22"/>
  <c r="AY43" i="1"/>
  <c r="AY44" i="1" s="1"/>
  <c r="V43" i="21"/>
  <c r="V43" i="24"/>
  <c r="V44" i="24" s="1"/>
  <c r="AZ21" i="1"/>
  <c r="L21" i="10"/>
  <c r="L21" i="6"/>
  <c r="K21" i="13"/>
  <c r="AY21" i="6"/>
  <c r="V21" i="23"/>
  <c r="K21" i="9"/>
  <c r="AZ43" i="21"/>
  <c r="AZ44" i="21" s="1"/>
  <c r="L21" i="8"/>
  <c r="U21" i="22"/>
  <c r="AZ21" i="9"/>
  <c r="AY21" i="1"/>
  <c r="U21" i="15"/>
  <c r="K21" i="1"/>
  <c r="L43" i="1"/>
  <c r="L44" i="1" s="1"/>
  <c r="AZ21" i="13"/>
  <c r="AY43" i="9"/>
  <c r="K21" i="20"/>
  <c r="K21" i="5"/>
  <c r="K44" i="5" s="1"/>
  <c r="K58" i="5" s="1"/>
  <c r="U21" i="19"/>
  <c r="AI44" i="5"/>
  <c r="AI58" i="5" s="1"/>
  <c r="AI44" i="11"/>
  <c r="AI58" i="11" s="1"/>
  <c r="AI44" i="4"/>
  <c r="AI58" i="4" s="1"/>
  <c r="AC44" i="1"/>
  <c r="AC58" i="1" s="1"/>
  <c r="AI55" i="1"/>
  <c r="V58" i="15"/>
  <c r="V51" i="12"/>
  <c r="U58" i="10"/>
  <c r="L58" i="2"/>
  <c r="V58" i="9"/>
  <c r="AY58" i="20"/>
  <c r="AZ58" i="6"/>
  <c r="U55" i="9"/>
  <c r="K51" i="9"/>
  <c r="K51" i="19"/>
  <c r="AY55" i="6"/>
  <c r="U55" i="24"/>
  <c r="U58" i="24" s="1"/>
  <c r="AZ51" i="6"/>
  <c r="L51" i="18"/>
  <c r="L58" i="18" s="1"/>
  <c r="U51" i="8"/>
  <c r="U58" i="8" s="1"/>
  <c r="V55" i="7"/>
  <c r="V55" i="17"/>
  <c r="U55" i="23"/>
  <c r="V51" i="11"/>
  <c r="V58" i="25"/>
  <c r="K55" i="7"/>
  <c r="U55" i="17"/>
  <c r="U58" i="17" s="1"/>
  <c r="AZ51" i="3"/>
  <c r="AZ58" i="3" s="1"/>
  <c r="U51" i="12"/>
  <c r="U58" i="12" s="1"/>
  <c r="AY51" i="19"/>
  <c r="AY58" i="19" s="1"/>
  <c r="L55" i="6"/>
  <c r="AZ55" i="18"/>
  <c r="AZ58" i="18" s="1"/>
  <c r="K55" i="28"/>
  <c r="AZ51" i="8"/>
  <c r="AZ58" i="8" s="1"/>
  <c r="AZ51" i="17"/>
  <c r="V58" i="16"/>
  <c r="AY51" i="18"/>
  <c r="K51" i="24"/>
  <c r="AZ55" i="1"/>
  <c r="AZ58" i="1" s="1"/>
  <c r="L51" i="23"/>
  <c r="U55" i="16"/>
  <c r="U51" i="6"/>
  <c r="L51" i="14"/>
  <c r="V51" i="1"/>
  <c r="L51" i="5"/>
  <c r="L51" i="25"/>
  <c r="U43" i="7"/>
  <c r="U44" i="7" s="1"/>
  <c r="V43" i="18"/>
  <c r="V44" i="18" s="1"/>
  <c r="V58" i="18" s="1"/>
  <c r="L43" i="11"/>
  <c r="L44" i="11" s="1"/>
  <c r="K43" i="18"/>
  <c r="K44" i="18" s="1"/>
  <c r="K58" i="18" s="1"/>
  <c r="AY55" i="8"/>
  <c r="AY43" i="7"/>
  <c r="AY44" i="7" s="1"/>
  <c r="AZ43" i="18"/>
  <c r="AZ44" i="18" s="1"/>
  <c r="AZ55" i="7"/>
  <c r="U43" i="5"/>
  <c r="L43" i="16"/>
  <c r="U43" i="10"/>
  <c r="U44" i="10" s="1"/>
  <c r="AY43" i="5"/>
  <c r="AY44" i="5" s="1"/>
  <c r="AY58" i="5" s="1"/>
  <c r="L43" i="14"/>
  <c r="L43" i="2"/>
  <c r="L44" i="2" s="1"/>
  <c r="L51" i="28"/>
  <c r="K51" i="22"/>
  <c r="K58" i="22" s="1"/>
  <c r="AZ21" i="7"/>
  <c r="L43" i="21"/>
  <c r="L44" i="21" s="1"/>
  <c r="L58" i="21" s="1"/>
  <c r="K43" i="21"/>
  <c r="K44" i="21" s="1"/>
  <c r="L43" i="24"/>
  <c r="L44" i="24" s="1"/>
  <c r="L58" i="24" s="1"/>
  <c r="AZ21" i="2"/>
  <c r="V21" i="6"/>
  <c r="L21" i="18"/>
  <c r="K21" i="12"/>
  <c r="AY21" i="14"/>
  <c r="U21" i="5"/>
  <c r="K21" i="17"/>
  <c r="AY21" i="24"/>
  <c r="K21" i="14"/>
  <c r="L21" i="4"/>
  <c r="K21" i="6"/>
  <c r="U21" i="23"/>
  <c r="AY21" i="18"/>
  <c r="V21" i="20"/>
  <c r="AY43" i="10"/>
  <c r="AY44" i="10" s="1"/>
  <c r="K43" i="24"/>
  <c r="K44" i="24" s="1"/>
  <c r="K58" i="24" s="1"/>
  <c r="U21" i="1"/>
  <c r="AO58" i="1"/>
  <c r="AI44" i="2"/>
  <c r="AI58" i="2" s="1"/>
  <c r="K58" i="8"/>
  <c r="AL23" i="7"/>
  <c r="BB23" i="7" s="1"/>
  <c r="K58" i="2"/>
  <c r="K58" i="16"/>
  <c r="U55" i="2"/>
  <c r="U58" i="2" s="1"/>
  <c r="AY51" i="11"/>
  <c r="V55" i="8"/>
  <c r="V58" i="8" s="1"/>
  <c r="K55" i="14"/>
  <c r="V51" i="8"/>
  <c r="AZ51" i="19"/>
  <c r="AZ58" i="19" s="1"/>
  <c r="V55" i="1"/>
  <c r="V58" i="1" s="1"/>
  <c r="L55" i="7"/>
  <c r="L58" i="7" s="1"/>
  <c r="L55" i="17"/>
  <c r="L58" i="17" s="1"/>
  <c r="L51" i="11"/>
  <c r="L58" i="11" s="1"/>
  <c r="L58" i="25"/>
  <c r="V55" i="11"/>
  <c r="V58" i="11" s="1"/>
  <c r="U51" i="7"/>
  <c r="U58" i="7" s="1"/>
  <c r="U51" i="21"/>
  <c r="U58" i="21" s="1"/>
  <c r="U55" i="11"/>
  <c r="V55" i="21"/>
  <c r="AY55" i="1"/>
  <c r="AY58" i="1" s="1"/>
  <c r="U51" i="2"/>
  <c r="V51" i="10"/>
  <c r="V58" i="10" s="1"/>
  <c r="AZ51" i="18"/>
  <c r="AY51" i="28"/>
  <c r="AY58" i="28" s="1"/>
  <c r="V51" i="24"/>
  <c r="V58" i="24" s="1"/>
  <c r="U51" i="20"/>
  <c r="AY51" i="25"/>
  <c r="AY58" i="25" s="1"/>
  <c r="AZ51" i="12"/>
  <c r="AZ58" i="12" s="1"/>
  <c r="K55" i="21"/>
  <c r="K58" i="21" s="1"/>
  <c r="AZ51" i="15"/>
  <c r="AZ58" i="15" s="1"/>
  <c r="L51" i="1"/>
  <c r="L58" i="1" s="1"/>
  <c r="BA33" i="15"/>
  <c r="V51" i="9"/>
  <c r="U51" i="28"/>
  <c r="L43" i="18"/>
  <c r="L44" i="18" s="1"/>
  <c r="U43" i="12"/>
  <c r="U44" i="12" s="1"/>
  <c r="AY43" i="19"/>
  <c r="AY44" i="19" s="1"/>
  <c r="L55" i="10"/>
  <c r="AY43" i="8"/>
  <c r="AZ43" i="19"/>
  <c r="AZ44" i="19" s="1"/>
  <c r="V55" i="9"/>
  <c r="AY43" i="2"/>
  <c r="AY44" i="2" s="1"/>
  <c r="K43" i="16"/>
  <c r="K44" i="16" s="1"/>
  <c r="AY43" i="6"/>
  <c r="AY44" i="6" s="1"/>
  <c r="AY58" i="6" s="1"/>
  <c r="AZ43" i="17"/>
  <c r="AZ44" i="17" s="1"/>
  <c r="U43" i="19"/>
  <c r="U44" i="19" s="1"/>
  <c r="U58" i="19" s="1"/>
  <c r="K43" i="1"/>
  <c r="K44" i="1" s="1"/>
  <c r="K58" i="1" s="1"/>
  <c r="AZ51" i="1"/>
  <c r="V43" i="6"/>
  <c r="V44" i="6" s="1"/>
  <c r="AY51" i="24"/>
  <c r="U43" i="14"/>
  <c r="U44" i="14" s="1"/>
  <c r="K43" i="22"/>
  <c r="K44" i="22" s="1"/>
  <c r="AZ43" i="12"/>
  <c r="AZ44" i="12" s="1"/>
  <c r="AZ43" i="22"/>
  <c r="AZ44" i="22" s="1"/>
  <c r="AZ58" i="22" s="1"/>
  <c r="U43" i="25"/>
  <c r="U44" i="25" s="1"/>
  <c r="U58" i="25" s="1"/>
  <c r="AZ21" i="14"/>
  <c r="V21" i="14"/>
  <c r="L21" i="28"/>
  <c r="V43" i="19"/>
  <c r="V44" i="19" s="1"/>
  <c r="V58" i="19" s="1"/>
  <c r="K43" i="3"/>
  <c r="K44" i="3" s="1"/>
  <c r="AY21" i="22"/>
  <c r="U21" i="13"/>
  <c r="K21" i="25"/>
  <c r="L21" i="12"/>
  <c r="L21" i="14"/>
  <c r="L21" i="5"/>
  <c r="AY21" i="8"/>
  <c r="L21" i="16"/>
  <c r="U43" i="20"/>
  <c r="U44" i="20" s="1"/>
  <c r="U58" i="20" s="1"/>
  <c r="AY43" i="25"/>
  <c r="AY44" i="25" s="1"/>
  <c r="V21" i="2"/>
  <c r="AZ43" i="8"/>
  <c r="AZ44" i="8" s="1"/>
  <c r="L21" i="9"/>
  <c r="AY21" i="12"/>
  <c r="AI44" i="17"/>
  <c r="AI58" i="17" s="1"/>
  <c r="AU44" i="1"/>
  <c r="AU58" i="1" s="1"/>
  <c r="I44" i="1"/>
  <c r="I58" i="1" s="1"/>
  <c r="AI44" i="21"/>
  <c r="AI58" i="21" s="1"/>
  <c r="M58" i="1"/>
  <c r="Q44" i="1"/>
  <c r="Q58" i="1" s="1"/>
  <c r="BA10" i="23"/>
  <c r="BA10" i="3"/>
  <c r="BB48" i="21"/>
  <c r="BB17" i="21"/>
  <c r="AK10" i="11"/>
  <c r="BB20" i="7"/>
  <c r="AL42" i="9"/>
  <c r="BB42" i="9" s="1"/>
  <c r="AL39" i="18"/>
  <c r="BB20" i="8"/>
  <c r="AL24" i="15"/>
  <c r="AK32" i="22"/>
  <c r="AK27" i="20"/>
  <c r="BA27" i="20" s="1"/>
  <c r="AK13" i="13"/>
  <c r="BA13" i="13" s="1"/>
  <c r="AK12" i="5"/>
  <c r="BA12" i="5" s="1"/>
  <c r="AL24" i="17"/>
  <c r="BA53" i="7"/>
  <c r="AK18" i="21"/>
  <c r="BA18" i="21" s="1"/>
  <c r="BB34" i="5"/>
  <c r="BB50" i="25"/>
  <c r="AK15" i="13"/>
  <c r="BA15" i="13" s="1"/>
  <c r="AK17" i="14"/>
  <c r="AK19" i="24"/>
  <c r="AK27" i="10"/>
  <c r="BA27" i="10" s="1"/>
  <c r="X58" i="51"/>
  <c r="X61" i="51" s="1"/>
  <c r="AK28" i="25"/>
  <c r="AL12" i="2"/>
  <c r="BB12" i="2" s="1"/>
  <c r="AL16" i="8"/>
  <c r="BB16" i="8" s="1"/>
  <c r="AL15" i="3"/>
  <c r="BB15" i="3" s="1"/>
  <c r="AK10" i="9"/>
  <c r="Y49" i="29"/>
  <c r="BA10" i="14"/>
  <c r="AK16" i="16"/>
  <c r="AL16" i="3"/>
  <c r="BB53" i="7"/>
  <c r="BB14" i="28"/>
  <c r="AK39" i="12"/>
  <c r="BA39" i="12" s="1"/>
  <c r="BA32" i="9"/>
  <c r="BA37" i="13"/>
  <c r="AL12" i="19"/>
  <c r="BB12" i="19" s="1"/>
  <c r="AL16" i="11"/>
  <c r="BB16" i="11" s="1"/>
  <c r="AK11" i="4"/>
  <c r="BA11" i="4" s="1"/>
  <c r="C44" i="9"/>
  <c r="C44" i="19"/>
  <c r="AK14" i="9"/>
  <c r="BA14" i="9" s="1"/>
  <c r="AK11" i="12"/>
  <c r="AK12" i="23"/>
  <c r="BA12" i="23" s="1"/>
  <c r="BA16" i="2"/>
  <c r="AL17" i="15"/>
  <c r="AK10" i="25"/>
  <c r="BA23" i="28"/>
  <c r="AL23" i="16"/>
  <c r="BB29" i="24"/>
  <c r="BA23" i="5"/>
  <c r="BA39" i="24"/>
  <c r="AK33" i="5"/>
  <c r="BA33" i="5" s="1"/>
  <c r="AL12" i="5"/>
  <c r="AL20" i="3"/>
  <c r="AK15" i="11"/>
  <c r="AL24" i="23"/>
  <c r="BB24" i="23" s="1"/>
  <c r="AL14" i="21"/>
  <c r="BB14" i="21" s="1"/>
  <c r="AK28" i="2"/>
  <c r="AL31" i="6"/>
  <c r="AL13" i="9"/>
  <c r="AK34" i="3"/>
  <c r="BA34" i="3" s="1"/>
  <c r="AK11" i="14"/>
  <c r="BA11" i="14" s="1"/>
  <c r="AK20" i="24"/>
  <c r="BA20" i="24" s="1"/>
  <c r="AK38" i="17"/>
  <c r="AL28" i="14"/>
  <c r="BB26" i="18"/>
  <c r="AL15" i="17"/>
  <c r="BB15" i="17" s="1"/>
  <c r="AK14" i="28"/>
  <c r="BA14" i="28" s="1"/>
  <c r="AK42" i="4"/>
  <c r="BA42" i="4" s="1"/>
  <c r="AL29" i="9"/>
  <c r="BB29" i="9" s="1"/>
  <c r="AK31" i="2"/>
  <c r="BA31" i="2" s="1"/>
  <c r="BA15" i="6"/>
  <c r="AL29" i="4"/>
  <c r="AL42" i="2"/>
  <c r="BB42" i="2" s="1"/>
  <c r="AK26" i="12"/>
  <c r="AL42" i="6"/>
  <c r="BB42" i="6" s="1"/>
  <c r="AK38" i="2"/>
  <c r="AL27" i="23"/>
  <c r="BB27" i="23" s="1"/>
  <c r="AL33" i="21"/>
  <c r="BB33" i="21" s="1"/>
  <c r="AL22" i="5"/>
  <c r="AK36" i="1"/>
  <c r="BA36" i="1" s="1"/>
  <c r="AK19" i="14"/>
  <c r="AK42" i="11"/>
  <c r="AL37" i="3"/>
  <c r="BB37" i="3" s="1"/>
  <c r="AK31" i="9"/>
  <c r="BA31" i="9" s="1"/>
  <c r="AK42" i="19"/>
  <c r="BA42" i="19" s="1"/>
  <c r="BB50" i="14"/>
  <c r="BB48" i="11"/>
  <c r="AK32" i="13"/>
  <c r="BA32" i="13" s="1"/>
  <c r="BB39" i="16"/>
  <c r="BA49" i="25"/>
  <c r="AL34" i="17"/>
  <c r="BB34" i="17" s="1"/>
  <c r="AE55" i="51"/>
  <c r="P43" i="51"/>
  <c r="AD51" i="51"/>
  <c r="AW51" i="51"/>
  <c r="J21" i="51"/>
  <c r="AK30" i="25"/>
  <c r="BA30" i="25" s="1"/>
  <c r="AK27" i="3"/>
  <c r="BA27" i="3" s="1"/>
  <c r="AK31" i="6"/>
  <c r="BA31" i="6" s="1"/>
  <c r="AL33" i="12"/>
  <c r="BB33" i="12" s="1"/>
  <c r="AL29" i="14"/>
  <c r="BB29" i="14" s="1"/>
  <c r="AS43" i="51"/>
  <c r="AR43" i="51"/>
  <c r="AE43" i="51"/>
  <c r="BA35" i="4"/>
  <c r="AK42" i="14"/>
  <c r="BA42" i="14" s="1"/>
  <c r="AK23" i="17"/>
  <c r="BA23" i="17" s="1"/>
  <c r="BB30" i="17"/>
  <c r="M46" i="51"/>
  <c r="BA34" i="6"/>
  <c r="AK32" i="16"/>
  <c r="L54" i="51"/>
  <c r="AO46" i="51"/>
  <c r="BB27" i="12"/>
  <c r="X49" i="29"/>
  <c r="K50" i="51"/>
  <c r="AJ11" i="51"/>
  <c r="AL32" i="14"/>
  <c r="AK40" i="24"/>
  <c r="BA40" i="24" s="1"/>
  <c r="K54" i="51"/>
  <c r="K56" i="51"/>
  <c r="U54" i="51"/>
  <c r="AB51" i="51"/>
  <c r="U11" i="51"/>
  <c r="AY13" i="51"/>
  <c r="AY10" i="51"/>
  <c r="L16" i="51"/>
  <c r="BB35" i="5"/>
  <c r="BA38" i="17"/>
  <c r="AB46" i="51"/>
  <c r="AJ52" i="51"/>
  <c r="AZ52" i="51"/>
  <c r="U15" i="51"/>
  <c r="K17" i="51"/>
  <c r="AI14" i="51"/>
  <c r="L10" i="51"/>
  <c r="BB23" i="6"/>
  <c r="AK24" i="18"/>
  <c r="BA24" i="18" s="1"/>
  <c r="AJ56" i="51"/>
  <c r="V57" i="51"/>
  <c r="V56" i="51"/>
  <c r="L49" i="51"/>
  <c r="N46" i="51"/>
  <c r="AY18" i="51"/>
  <c r="AI17" i="51"/>
  <c r="U16" i="51"/>
  <c r="L17" i="51"/>
  <c r="AL30" i="19"/>
  <c r="AK37" i="21"/>
  <c r="K20" i="51"/>
  <c r="L20" i="51"/>
  <c r="BA26" i="12"/>
  <c r="L56" i="51"/>
  <c r="AI56" i="51"/>
  <c r="AZ56" i="51"/>
  <c r="AR46" i="51"/>
  <c r="R43" i="51"/>
  <c r="AF55" i="51"/>
  <c r="AZ50" i="51"/>
  <c r="AJ42" i="51"/>
  <c r="V39" i="51"/>
  <c r="AJ9" i="51"/>
  <c r="AZ15" i="51"/>
  <c r="C21" i="51"/>
  <c r="K12" i="51"/>
  <c r="AY27" i="51"/>
  <c r="U53" i="51"/>
  <c r="AH21" i="51"/>
  <c r="Z51" i="51"/>
  <c r="AN55" i="51"/>
  <c r="AY17" i="51"/>
  <c r="AO57" i="51"/>
  <c r="AJ54" i="51"/>
  <c r="K23" i="51"/>
  <c r="K35" i="51"/>
  <c r="AY42" i="51"/>
  <c r="V16" i="51"/>
  <c r="L15" i="51"/>
  <c r="AY14" i="51"/>
  <c r="AW43" i="51"/>
  <c r="U17" i="51"/>
  <c r="AD21" i="51"/>
  <c r="AY24" i="51"/>
  <c r="AM21" i="51"/>
  <c r="K13" i="51"/>
  <c r="AJ12" i="51"/>
  <c r="AY56" i="51"/>
  <c r="V54" i="51"/>
  <c r="V47" i="51"/>
  <c r="C51" i="51"/>
  <c r="AJ28" i="51"/>
  <c r="AY38" i="51"/>
  <c r="L32" i="51"/>
  <c r="AI39" i="51"/>
  <c r="AI24" i="51"/>
  <c r="AI30" i="51"/>
  <c r="AY41" i="51"/>
  <c r="AJ23" i="51"/>
  <c r="AY31" i="51"/>
  <c r="AZ28" i="51"/>
  <c r="U38" i="51"/>
  <c r="AB57" i="51"/>
  <c r="N57" i="51"/>
  <c r="AZ54" i="51"/>
  <c r="AA55" i="51"/>
  <c r="N55" i="51"/>
  <c r="AJ50" i="51"/>
  <c r="AS55" i="51"/>
  <c r="AI49" i="51"/>
  <c r="AY45" i="51"/>
  <c r="AJ47" i="51"/>
  <c r="V45" i="51"/>
  <c r="D51" i="51"/>
  <c r="U45" i="51"/>
  <c r="K47" i="51"/>
  <c r="L29" i="51"/>
  <c r="U39" i="51"/>
  <c r="BB41" i="23"/>
  <c r="AZ32" i="51"/>
  <c r="K40" i="51"/>
  <c r="AL36" i="22"/>
  <c r="BB36" i="22" s="1"/>
  <c r="K25" i="51"/>
  <c r="U33" i="51"/>
  <c r="AZ42" i="51"/>
  <c r="K24" i="51"/>
  <c r="AI33" i="51"/>
  <c r="AJ31" i="51"/>
  <c r="AI38" i="51"/>
  <c r="V25" i="51"/>
  <c r="AZ35" i="51"/>
  <c r="AG43" i="51"/>
  <c r="V31" i="51"/>
  <c r="AF43" i="51"/>
  <c r="AZ17" i="51"/>
  <c r="AJ25" i="51"/>
  <c r="S43" i="51"/>
  <c r="V15" i="51"/>
  <c r="AJ30" i="51"/>
  <c r="AX43" i="51"/>
  <c r="V17" i="51"/>
  <c r="AO43" i="51"/>
  <c r="L19" i="51"/>
  <c r="AT21" i="51"/>
  <c r="V12" i="51"/>
  <c r="Z43" i="51"/>
  <c r="Q21" i="51"/>
  <c r="N43" i="51"/>
  <c r="AJ10" i="51"/>
  <c r="AY9" i="51"/>
  <c r="AA43" i="51"/>
  <c r="AI28" i="51"/>
  <c r="AZ25" i="51"/>
  <c r="V11" i="51"/>
  <c r="T55" i="51"/>
  <c r="L25" i="51"/>
  <c r="AJ17" i="51"/>
  <c r="S55" i="51"/>
  <c r="F43" i="51"/>
  <c r="AZ31" i="51"/>
  <c r="R51" i="51"/>
  <c r="AZ29" i="51"/>
  <c r="AJ16" i="51"/>
  <c r="Y21" i="51"/>
  <c r="AF21" i="51"/>
  <c r="AC51" i="51"/>
  <c r="U14" i="51"/>
  <c r="AJ53" i="51"/>
  <c r="AG21" i="51"/>
  <c r="AT51" i="51"/>
  <c r="U12" i="51"/>
  <c r="K29" i="51"/>
  <c r="K53" i="51"/>
  <c r="N21" i="51"/>
  <c r="V27" i="51"/>
  <c r="O43" i="51"/>
  <c r="AB55" i="51"/>
  <c r="AA57" i="51"/>
  <c r="AE51" i="51"/>
  <c r="Z57" i="51"/>
  <c r="AM55" i="51"/>
  <c r="AI52" i="51"/>
  <c r="V52" i="51"/>
  <c r="V50" i="51"/>
  <c r="AZ48" i="51"/>
  <c r="AG55" i="51"/>
  <c r="U49" i="51"/>
  <c r="AY50" i="51"/>
  <c r="D46" i="51"/>
  <c r="L47" i="51"/>
  <c r="C46" i="51"/>
  <c r="AS51" i="51"/>
  <c r="K31" i="51"/>
  <c r="AJ40" i="51"/>
  <c r="AY23" i="51"/>
  <c r="AJ35" i="51"/>
  <c r="U40" i="51"/>
  <c r="AJ26" i="51"/>
  <c r="AJ33" i="51"/>
  <c r="AZ24" i="51"/>
  <c r="AY34" i="51"/>
  <c r="AI32" i="51"/>
  <c r="L40" i="51"/>
  <c r="AY25" i="51"/>
  <c r="AY36" i="51"/>
  <c r="Y43" i="51"/>
  <c r="V35" i="51"/>
  <c r="J43" i="51"/>
  <c r="K26" i="51"/>
  <c r="I43" i="51"/>
  <c r="AJ15" i="51"/>
  <c r="AZ33" i="51"/>
  <c r="AP43" i="51"/>
  <c r="L18" i="51"/>
  <c r="AI29" i="51"/>
  <c r="AC43" i="51"/>
  <c r="AK19" i="1"/>
  <c r="BA19" i="1" s="1"/>
  <c r="U19" i="51"/>
  <c r="AV43" i="51"/>
  <c r="U13" i="51"/>
  <c r="AZ18" i="51"/>
  <c r="P21" i="51"/>
  <c r="AJ22" i="51"/>
  <c r="V22" i="51"/>
  <c r="AO21" i="51"/>
  <c r="AI22" i="51"/>
  <c r="AI16" i="51"/>
  <c r="H21" i="51"/>
  <c r="K32" i="51"/>
  <c r="L12" i="51"/>
  <c r="J55" i="51"/>
  <c r="AJ39" i="51"/>
  <c r="AV51" i="51"/>
  <c r="I55" i="51"/>
  <c r="K30" i="51"/>
  <c r="L11" i="51"/>
  <c r="V34" i="51"/>
  <c r="H51" i="51"/>
  <c r="L31" i="51"/>
  <c r="V53" i="51"/>
  <c r="T21" i="51"/>
  <c r="Q51" i="51"/>
  <c r="U18" i="51"/>
  <c r="V18" i="51"/>
  <c r="AR21" i="51"/>
  <c r="AI23" i="51"/>
  <c r="AJ13" i="51"/>
  <c r="U29" i="51"/>
  <c r="AJ48" i="51"/>
  <c r="AD55" i="51"/>
  <c r="AI12" i="51"/>
  <c r="AI18" i="51"/>
  <c r="W44" i="51"/>
  <c r="E43" i="51"/>
  <c r="P55" i="51"/>
  <c r="AQ46" i="51"/>
  <c r="W58" i="51"/>
  <c r="W61" i="51" s="1"/>
  <c r="D57" i="51"/>
  <c r="Y57" i="51"/>
  <c r="AR57" i="51"/>
  <c r="AZ53" i="51"/>
  <c r="AY53" i="51"/>
  <c r="D55" i="51"/>
  <c r="L50" i="51"/>
  <c r="Y55" i="51"/>
  <c r="K49" i="51"/>
  <c r="L45" i="51"/>
  <c r="K45" i="51"/>
  <c r="AG51" i="51"/>
  <c r="AY32" i="51"/>
  <c r="L41" i="51"/>
  <c r="V24" i="51"/>
  <c r="AI36" i="51"/>
  <c r="AZ41" i="51"/>
  <c r="L27" i="51"/>
  <c r="K36" i="51"/>
  <c r="AZ27" i="51"/>
  <c r="U35" i="51"/>
  <c r="K33" i="51"/>
  <c r="AZ40" i="51"/>
  <c r="L26" i="51"/>
  <c r="AY37" i="51"/>
  <c r="M43" i="51"/>
  <c r="AR51" i="51"/>
  <c r="AI40" i="51"/>
  <c r="K18" i="51"/>
  <c r="AZ36" i="51"/>
  <c r="AZ22" i="51"/>
  <c r="AJ18" i="51"/>
  <c r="Q43" i="51"/>
  <c r="AZ10" i="51"/>
  <c r="AN43" i="51"/>
  <c r="AZ13" i="51"/>
  <c r="AA21" i="51"/>
  <c r="AB21" i="51"/>
  <c r="AY16" i="51"/>
  <c r="AH43" i="51"/>
  <c r="S21" i="51"/>
  <c r="AN21" i="51"/>
  <c r="U32" i="51"/>
  <c r="O21" i="51"/>
  <c r="AY30" i="51"/>
  <c r="K19" i="51"/>
  <c r="AX55" i="51"/>
  <c r="V23" i="51"/>
  <c r="AU43" i="51"/>
  <c r="AZ16" i="51"/>
  <c r="F51" i="51"/>
  <c r="G51" i="51"/>
  <c r="AI19" i="51"/>
  <c r="AU51" i="51"/>
  <c r="V14" i="51"/>
  <c r="K34" i="51"/>
  <c r="V48" i="51"/>
  <c r="AF51" i="51"/>
  <c r="R55" i="51"/>
  <c r="U26" i="51"/>
  <c r="AJ27" i="51"/>
  <c r="AH55" i="51"/>
  <c r="AW55" i="51"/>
  <c r="F55" i="51"/>
  <c r="S51" i="51"/>
  <c r="O55" i="51"/>
  <c r="L52" i="51"/>
  <c r="M55" i="51"/>
  <c r="Y51" i="51"/>
  <c r="AZ23" i="51"/>
  <c r="AZ34" i="51"/>
  <c r="V42" i="51"/>
  <c r="AY26" i="51"/>
  <c r="K37" i="51"/>
  <c r="AI42" i="51"/>
  <c r="AI27" i="51"/>
  <c r="AJ36" i="51"/>
  <c r="AY28" i="51"/>
  <c r="U36" i="51"/>
  <c r="AJ34" i="51"/>
  <c r="K42" i="51"/>
  <c r="AI26" i="51"/>
  <c r="L38" i="51"/>
  <c r="U22" i="51"/>
  <c r="AX21" i="51"/>
  <c r="AZ47" i="51"/>
  <c r="V20" i="51"/>
  <c r="H43" i="51"/>
  <c r="AZ11" i="51"/>
  <c r="V19" i="51"/>
  <c r="G43" i="51"/>
  <c r="L13" i="51"/>
  <c r="AZ26" i="51"/>
  <c r="AB43" i="51"/>
  <c r="AI15" i="51"/>
  <c r="AV21" i="51"/>
  <c r="K9" i="51"/>
  <c r="AY20" i="51"/>
  <c r="K41" i="51"/>
  <c r="L53" i="51"/>
  <c r="V32" i="51"/>
  <c r="AZ39" i="51"/>
  <c r="D21" i="51"/>
  <c r="U31" i="51"/>
  <c r="M21" i="51"/>
  <c r="AA49" i="29"/>
  <c r="AM43" i="51"/>
  <c r="AI20" i="51"/>
  <c r="AM51" i="51"/>
  <c r="U34" i="51"/>
  <c r="L48" i="51"/>
  <c r="T51" i="51"/>
  <c r="H55" i="51"/>
  <c r="AI48" i="51"/>
  <c r="L28" i="51"/>
  <c r="AO55" i="51"/>
  <c r="M57" i="51"/>
  <c r="AI50" i="51"/>
  <c r="U52" i="51"/>
  <c r="AI47" i="51"/>
  <c r="U25" i="51"/>
  <c r="AY35" i="51"/>
  <c r="AP46" i="51"/>
  <c r="U27" i="51"/>
  <c r="AI37" i="51"/>
  <c r="V28" i="51"/>
  <c r="L37" i="51"/>
  <c r="AY29" i="51"/>
  <c r="V38" i="51"/>
  <c r="L23" i="51"/>
  <c r="L35" i="51"/>
  <c r="K27" i="51"/>
  <c r="AZ38" i="51"/>
  <c r="C43" i="51"/>
  <c r="AZ14" i="51"/>
  <c r="AI10" i="51"/>
  <c r="AJ20" i="51"/>
  <c r="AY12" i="51"/>
  <c r="AY19" i="51"/>
  <c r="AS21" i="51"/>
  <c r="V13" i="51"/>
  <c r="AJ29" i="51"/>
  <c r="AJ19" i="51"/>
  <c r="AU21" i="51"/>
  <c r="AP21" i="51"/>
  <c r="R21" i="51"/>
  <c r="D43" i="51"/>
  <c r="AI9" i="51"/>
  <c r="X44" i="51"/>
  <c r="P51" i="51"/>
  <c r="L24" i="51"/>
  <c r="V33" i="51"/>
  <c r="AI31" i="51"/>
  <c r="E21" i="51"/>
  <c r="AX51" i="51"/>
  <c r="K10" i="51"/>
  <c r="AA51" i="51"/>
  <c r="AY39" i="51"/>
  <c r="AP57" i="51"/>
  <c r="AI34" i="51"/>
  <c r="L34" i="51"/>
  <c r="J51" i="51"/>
  <c r="U48" i="51"/>
  <c r="V37" i="51"/>
  <c r="AC55" i="51"/>
  <c r="I51" i="51"/>
  <c r="AQ57" i="51"/>
  <c r="E55" i="51"/>
  <c r="U57" i="51"/>
  <c r="U56" i="51"/>
  <c r="AY49" i="51"/>
  <c r="C55" i="51"/>
  <c r="AJ49" i="51"/>
  <c r="AY48" i="51"/>
  <c r="AQ55" i="51"/>
  <c r="AO51" i="51"/>
  <c r="Z46" i="51"/>
  <c r="Y46" i="51"/>
  <c r="M51" i="51"/>
  <c r="AI25" i="51"/>
  <c r="AJ37" i="51"/>
  <c r="AZ45" i="51"/>
  <c r="U28" i="51"/>
  <c r="AJ38" i="51"/>
  <c r="V29" i="51"/>
  <c r="K39" i="51"/>
  <c r="L30" i="51"/>
  <c r="AY40" i="51"/>
  <c r="U24" i="51"/>
  <c r="AI35" i="51"/>
  <c r="AJ32" i="51"/>
  <c r="U41" i="51"/>
  <c r="AY33" i="51"/>
  <c r="K22" i="51"/>
  <c r="AZ19" i="51"/>
  <c r="K15" i="51"/>
  <c r="AQ21" i="51"/>
  <c r="AQ43" i="51"/>
  <c r="AI11" i="51"/>
  <c r="AI13" i="51"/>
  <c r="U20" i="51"/>
  <c r="K14" i="51"/>
  <c r="L9" i="51"/>
  <c r="L22" i="51"/>
  <c r="AC21" i="51"/>
  <c r="U9" i="51"/>
  <c r="V9" i="51"/>
  <c r="AJ24" i="51"/>
  <c r="AV55" i="51"/>
  <c r="AZ49" i="51"/>
  <c r="F21" i="51"/>
  <c r="U10" i="51"/>
  <c r="AJ14" i="51"/>
  <c r="V10" i="51"/>
  <c r="AE21" i="51"/>
  <c r="O51" i="51"/>
  <c r="T43" i="51"/>
  <c r="V41" i="51"/>
  <c r="U37" i="51"/>
  <c r="L36" i="51"/>
  <c r="K48" i="51"/>
  <c r="Q55" i="51"/>
  <c r="AA46" i="51"/>
  <c r="AY54" i="51"/>
  <c r="C57" i="51"/>
  <c r="Z55" i="51"/>
  <c r="K52" i="51"/>
  <c r="U50" i="51"/>
  <c r="V49" i="51"/>
  <c r="AY52" i="51"/>
  <c r="AY47" i="51"/>
  <c r="AK35" i="15"/>
  <c r="BA35" i="15" s="1"/>
  <c r="AP55" i="51"/>
  <c r="AJ45" i="51"/>
  <c r="N51" i="51"/>
  <c r="AI45" i="51"/>
  <c r="U47" i="51"/>
  <c r="AL36" i="5"/>
  <c r="BB36" i="5" s="1"/>
  <c r="K28" i="51"/>
  <c r="K38" i="51"/>
  <c r="AL32" i="23"/>
  <c r="V30" i="51"/>
  <c r="L39" i="51"/>
  <c r="U30" i="51"/>
  <c r="V40" i="51"/>
  <c r="U23" i="51"/>
  <c r="AZ30" i="51"/>
  <c r="U42" i="51"/>
  <c r="V26" i="51"/>
  <c r="V36" i="51"/>
  <c r="L33" i="51"/>
  <c r="AJ41" i="51"/>
  <c r="AI41" i="51"/>
  <c r="AY15" i="51"/>
  <c r="AY22" i="51"/>
  <c r="AZ12" i="51"/>
  <c r="L14" i="51"/>
  <c r="AZ20" i="51"/>
  <c r="K16" i="51"/>
  <c r="AZ9" i="51"/>
  <c r="I21" i="51"/>
  <c r="K11" i="51"/>
  <c r="AT43" i="51"/>
  <c r="AD43" i="51"/>
  <c r="AR55" i="51"/>
  <c r="L42" i="51"/>
  <c r="AN51" i="51"/>
  <c r="AI54" i="51"/>
  <c r="AP51" i="51"/>
  <c r="AZ37" i="51"/>
  <c r="G21" i="51"/>
  <c r="E51" i="51"/>
  <c r="AT55" i="51"/>
  <c r="AY11" i="51"/>
  <c r="AI53" i="51"/>
  <c r="Z21" i="51"/>
  <c r="AH51" i="51"/>
  <c r="G55" i="51"/>
  <c r="AQ51" i="51"/>
  <c r="AU55" i="51"/>
  <c r="AK29" i="10"/>
  <c r="AL11" i="5"/>
  <c r="BB11" i="5" s="1"/>
  <c r="AL26" i="9"/>
  <c r="BB26" i="9" s="1"/>
  <c r="AL42" i="13"/>
  <c r="AL36" i="17"/>
  <c r="BB36" i="17" s="1"/>
  <c r="AL27" i="5"/>
  <c r="BB27" i="5" s="1"/>
  <c r="AL32" i="9"/>
  <c r="BB32" i="9" s="1"/>
  <c r="AK28" i="13"/>
  <c r="AK33" i="23"/>
  <c r="BA33" i="23" s="1"/>
  <c r="AL34" i="9"/>
  <c r="BB34" i="9" s="1"/>
  <c r="AK25" i="16"/>
  <c r="BA25" i="16" s="1"/>
  <c r="AK29" i="19"/>
  <c r="AL33" i="24"/>
  <c r="BB33" i="24" s="1"/>
  <c r="BB23" i="17"/>
  <c r="AK35" i="2"/>
  <c r="BA35" i="2" s="1"/>
  <c r="AL41" i="28"/>
  <c r="BB41" i="28" s="1"/>
  <c r="AL45" i="5"/>
  <c r="AL46" i="5" s="1"/>
  <c r="AK23" i="21"/>
  <c r="BA23" i="21" s="1"/>
  <c r="AK25" i="4"/>
  <c r="BA25" i="4" s="1"/>
  <c r="AK34" i="16"/>
  <c r="BA34" i="16" s="1"/>
  <c r="BB39" i="18"/>
  <c r="BA27" i="7"/>
  <c r="BA42" i="11"/>
  <c r="AK26" i="18"/>
  <c r="BA26" i="18" s="1"/>
  <c r="AL23" i="10"/>
  <c r="BB23" i="10" s="1"/>
  <c r="BB35" i="12"/>
  <c r="AL29" i="19"/>
  <c r="BB29" i="19" s="1"/>
  <c r="AL24" i="4"/>
  <c r="BB24" i="4" s="1"/>
  <c r="AL41" i="1"/>
  <c r="BB24" i="17"/>
  <c r="AL11" i="20"/>
  <c r="BB11" i="20" s="1"/>
  <c r="AL22" i="4"/>
  <c r="AL41" i="25"/>
  <c r="BB41" i="25" s="1"/>
  <c r="AK13" i="24"/>
  <c r="BA13" i="24" s="1"/>
  <c r="AK22" i="13"/>
  <c r="AL40" i="25"/>
  <c r="BB40" i="25" s="1"/>
  <c r="BA20" i="15"/>
  <c r="AL10" i="12"/>
  <c r="BB10" i="12" s="1"/>
  <c r="AK27" i="12"/>
  <c r="BA27" i="12" s="1"/>
  <c r="BA25" i="13"/>
  <c r="BA32" i="4"/>
  <c r="BB41" i="9"/>
  <c r="BA33" i="24"/>
  <c r="AK15" i="19"/>
  <c r="BA15" i="19" s="1"/>
  <c r="AK26" i="4"/>
  <c r="AK39" i="11"/>
  <c r="BA39" i="11" s="1"/>
  <c r="AL34" i="2"/>
  <c r="AL27" i="11"/>
  <c r="BB27" i="11" s="1"/>
  <c r="AK25" i="24"/>
  <c r="BA25" i="24" s="1"/>
  <c r="BB14" i="11"/>
  <c r="BA13" i="3"/>
  <c r="AK16" i="10"/>
  <c r="BA16" i="10" s="1"/>
  <c r="AL19" i="14"/>
  <c r="BB19" i="14" s="1"/>
  <c r="BA49" i="20"/>
  <c r="AK10" i="1"/>
  <c r="AK20" i="7"/>
  <c r="BA20" i="7" s="1"/>
  <c r="AK34" i="1"/>
  <c r="BA34" i="1" s="1"/>
  <c r="AL13" i="13"/>
  <c r="BB13" i="13" s="1"/>
  <c r="AK11" i="21"/>
  <c r="BA11" i="21" s="1"/>
  <c r="AL12" i="18"/>
  <c r="AK31" i="25"/>
  <c r="AL14" i="2"/>
  <c r="BB14" i="2" s="1"/>
  <c r="AK12" i="7"/>
  <c r="BA12" i="7" s="1"/>
  <c r="AK17" i="12"/>
  <c r="BA17" i="12" s="1"/>
  <c r="AK15" i="15"/>
  <c r="AK17" i="19"/>
  <c r="BA17" i="19" s="1"/>
  <c r="AK28" i="21"/>
  <c r="BA28" i="21" s="1"/>
  <c r="BA50" i="4"/>
  <c r="AK30" i="6"/>
  <c r="BA30" i="6" s="1"/>
  <c r="AL24" i="1"/>
  <c r="AK10" i="19"/>
  <c r="BB24" i="15"/>
  <c r="AK17" i="6"/>
  <c r="AK11" i="1"/>
  <c r="AL10" i="22"/>
  <c r="BB10" i="22" s="1"/>
  <c r="AL33" i="22"/>
  <c r="BB33" i="22" s="1"/>
  <c r="AK33" i="25"/>
  <c r="BA33" i="25" s="1"/>
  <c r="BA16" i="7"/>
  <c r="AK20" i="5"/>
  <c r="BA20" i="5" s="1"/>
  <c r="AK12" i="16"/>
  <c r="BA12" i="16" s="1"/>
  <c r="AK12" i="18"/>
  <c r="BA12" i="18" s="1"/>
  <c r="AL42" i="28"/>
  <c r="BB42" i="28" s="1"/>
  <c r="AK12" i="9"/>
  <c r="BA12" i="9" s="1"/>
  <c r="AK15" i="10"/>
  <c r="BA15" i="10" s="1"/>
  <c r="AL10" i="15"/>
  <c r="BB10" i="15" s="1"/>
  <c r="AK13" i="16"/>
  <c r="BA13" i="16" s="1"/>
  <c r="AK26" i="23"/>
  <c r="BA26" i="23" s="1"/>
  <c r="AK32" i="28"/>
  <c r="BA32" i="28" s="1"/>
  <c r="AL30" i="6"/>
  <c r="BB30" i="6" s="1"/>
  <c r="BB26" i="11"/>
  <c r="BB42" i="20"/>
  <c r="AL10" i="19"/>
  <c r="BB10" i="19" s="1"/>
  <c r="AL10" i="6"/>
  <c r="AK18" i="12"/>
  <c r="BA18" i="12" s="1"/>
  <c r="AK11" i="20"/>
  <c r="BA11" i="20" s="1"/>
  <c r="AL20" i="11"/>
  <c r="BB20" i="11" s="1"/>
  <c r="AK29" i="3"/>
  <c r="BA29" i="3" s="1"/>
  <c r="BB25" i="10"/>
  <c r="AK26" i="1"/>
  <c r="BA26" i="1" s="1"/>
  <c r="AK41" i="28"/>
  <c r="BA41" i="28" s="1"/>
  <c r="BB54" i="22"/>
  <c r="AL15" i="5"/>
  <c r="BB15" i="5" s="1"/>
  <c r="AL11" i="15"/>
  <c r="BB11" i="15" s="1"/>
  <c r="BB27" i="7"/>
  <c r="BA18" i="18"/>
  <c r="BA20" i="25"/>
  <c r="AK11" i="24"/>
  <c r="BA11" i="24" s="1"/>
  <c r="BB27" i="21"/>
  <c r="BA16" i="24"/>
  <c r="AK19" i="9"/>
  <c r="BA19" i="9" s="1"/>
  <c r="AK18" i="13"/>
  <c r="BA18" i="13" s="1"/>
  <c r="AL11" i="16"/>
  <c r="AL41" i="6"/>
  <c r="AK28" i="8"/>
  <c r="BA28" i="8" s="1"/>
  <c r="AK25" i="21"/>
  <c r="BA25" i="21" s="1"/>
  <c r="AL12" i="22"/>
  <c r="BB12" i="22" s="1"/>
  <c r="AL17" i="11"/>
  <c r="BB17" i="11" s="1"/>
  <c r="BB10" i="21"/>
  <c r="AK37" i="28"/>
  <c r="BA37" i="28" s="1"/>
  <c r="AK52" i="19"/>
  <c r="AK42" i="10"/>
  <c r="BA42" i="10" s="1"/>
  <c r="AK27" i="22"/>
  <c r="BA27" i="22" s="1"/>
  <c r="AK11" i="22"/>
  <c r="BA11" i="22" s="1"/>
  <c r="AL49" i="28"/>
  <c r="BB49" i="28" s="1"/>
  <c r="AL13" i="21"/>
  <c r="BB13" i="21" s="1"/>
  <c r="AK20" i="21"/>
  <c r="AK30" i="9"/>
  <c r="BA30" i="9" s="1"/>
  <c r="AL13" i="3"/>
  <c r="BB13" i="3" s="1"/>
  <c r="AL11" i="22"/>
  <c r="BB11" i="22" s="1"/>
  <c r="BA15" i="23"/>
  <c r="AL34" i="7"/>
  <c r="BB34" i="7" s="1"/>
  <c r="AL38" i="19"/>
  <c r="BB38" i="19" s="1"/>
  <c r="BB39" i="15"/>
  <c r="AK37" i="20"/>
  <c r="BA37" i="20" s="1"/>
  <c r="AL23" i="1"/>
  <c r="BA39" i="28"/>
  <c r="AL17" i="10"/>
  <c r="BB17" i="10" s="1"/>
  <c r="AL24" i="8"/>
  <c r="BB24" i="8" s="1"/>
  <c r="AK35" i="23"/>
  <c r="BA35" i="23" s="1"/>
  <c r="BA49" i="28"/>
  <c r="BB39" i="21"/>
  <c r="AL40" i="24"/>
  <c r="AK37" i="24"/>
  <c r="BA37" i="24" s="1"/>
  <c r="AK23" i="4"/>
  <c r="BA23" i="4" s="1"/>
  <c r="AL37" i="6"/>
  <c r="BB37" i="6" s="1"/>
  <c r="AK40" i="11"/>
  <c r="BA40" i="11" s="1"/>
  <c r="AL28" i="5"/>
  <c r="BB28" i="5" s="1"/>
  <c r="AK31" i="21"/>
  <c r="BA31" i="21" s="1"/>
  <c r="AL33" i="25"/>
  <c r="BB33" i="25" s="1"/>
  <c r="AL42" i="3"/>
  <c r="BB42" i="3" s="1"/>
  <c r="AK23" i="7"/>
  <c r="BA23" i="7" s="1"/>
  <c r="AK53" i="25"/>
  <c r="BA48" i="22"/>
  <c r="AL32" i="17"/>
  <c r="BB32" i="17" s="1"/>
  <c r="AL37" i="23"/>
  <c r="BB37" i="23" s="1"/>
  <c r="BB30" i="3"/>
  <c r="AK41" i="4"/>
  <c r="BA41" i="4" s="1"/>
  <c r="AK34" i="7"/>
  <c r="BA34" i="7" s="1"/>
  <c r="AL33" i="5"/>
  <c r="BB33" i="5" s="1"/>
  <c r="AL39" i="17"/>
  <c r="BB39" i="17" s="1"/>
  <c r="AK24" i="12"/>
  <c r="BA24" i="12" s="1"/>
  <c r="AL27" i="3"/>
  <c r="BB27" i="3" s="1"/>
  <c r="BB31" i="11"/>
  <c r="AK39" i="15"/>
  <c r="BA39" i="15" s="1"/>
  <c r="BB31" i="22"/>
  <c r="BB35" i="11"/>
  <c r="BB15" i="15"/>
  <c r="AL24" i="28"/>
  <c r="BB24" i="28" s="1"/>
  <c r="AL38" i="17"/>
  <c r="BB38" i="17" s="1"/>
  <c r="BB15" i="25"/>
  <c r="AL20" i="2"/>
  <c r="BB20" i="2" s="1"/>
  <c r="AK23" i="25"/>
  <c r="BA23" i="25" s="1"/>
  <c r="BB16" i="2"/>
  <c r="AK12" i="8"/>
  <c r="BA12" i="8" s="1"/>
  <c r="BA33" i="18"/>
  <c r="AL25" i="19"/>
  <c r="BB25" i="19" s="1"/>
  <c r="BA24" i="24"/>
  <c r="AK53" i="22"/>
  <c r="BA49" i="3"/>
  <c r="BB49" i="13"/>
  <c r="AK13" i="5"/>
  <c r="BA13" i="5" s="1"/>
  <c r="AK18" i="11"/>
  <c r="BA18" i="11" s="1"/>
  <c r="AK28" i="3"/>
  <c r="AL27" i="24"/>
  <c r="BB38" i="21"/>
  <c r="AK41" i="24"/>
  <c r="BA41" i="24" s="1"/>
  <c r="AK22" i="3"/>
  <c r="AK22" i="23"/>
  <c r="BA16" i="5"/>
  <c r="AK13" i="12"/>
  <c r="BA13" i="12" s="1"/>
  <c r="AL36" i="8"/>
  <c r="BB36" i="8" s="1"/>
  <c r="AK23" i="15"/>
  <c r="BA23" i="15" s="1"/>
  <c r="AK29" i="2"/>
  <c r="BA29" i="2" s="1"/>
  <c r="AL28" i="1"/>
  <c r="AL35" i="19"/>
  <c r="BB35" i="19" s="1"/>
  <c r="AL23" i="19"/>
  <c r="BB23" i="19" s="1"/>
  <c r="AK41" i="21"/>
  <c r="BA41" i="21" s="1"/>
  <c r="AL16" i="16"/>
  <c r="BB16" i="16" s="1"/>
  <c r="AL18" i="16"/>
  <c r="BB18" i="16" s="1"/>
  <c r="AK20" i="17"/>
  <c r="BA20" i="17" s="1"/>
  <c r="AL16" i="28"/>
  <c r="BB16" i="28" s="1"/>
  <c r="AK33" i="10"/>
  <c r="BA33" i="10" s="1"/>
  <c r="AL39" i="10"/>
  <c r="BB39" i="10" s="1"/>
  <c r="AK41" i="14"/>
  <c r="BA41" i="14" s="1"/>
  <c r="AL28" i="24"/>
  <c r="BB28" i="24" s="1"/>
  <c r="BB50" i="3"/>
  <c r="BA49" i="4"/>
  <c r="BB34" i="4"/>
  <c r="AK27" i="17"/>
  <c r="BA27" i="17" s="1"/>
  <c r="BA34" i="11"/>
  <c r="BB26" i="17"/>
  <c r="BA17" i="13"/>
  <c r="BA17" i="18"/>
  <c r="AK13" i="2"/>
  <c r="BA13" i="2" s="1"/>
  <c r="AK19" i="12"/>
  <c r="AK32" i="8"/>
  <c r="BA32" i="8" s="1"/>
  <c r="AK30" i="19"/>
  <c r="BA30" i="19" s="1"/>
  <c r="AK33" i="20"/>
  <c r="BB23" i="14"/>
  <c r="AK32" i="11"/>
  <c r="BA32" i="11" s="1"/>
  <c r="AL32" i="15"/>
  <c r="BB32" i="15" s="1"/>
  <c r="AL33" i="16"/>
  <c r="BB33" i="16" s="1"/>
  <c r="AK31" i="1"/>
  <c r="BA31" i="1" s="1"/>
  <c r="AL41" i="24"/>
  <c r="BB41" i="24" s="1"/>
  <c r="AK33" i="21"/>
  <c r="AL19" i="18"/>
  <c r="BB19" i="18" s="1"/>
  <c r="AL17" i="25"/>
  <c r="BB17" i="25" s="1"/>
  <c r="AL29" i="21"/>
  <c r="BB29" i="21" s="1"/>
  <c r="AL14" i="25"/>
  <c r="BB14" i="25" s="1"/>
  <c r="AK31" i="3"/>
  <c r="BA31" i="3" s="1"/>
  <c r="AK34" i="5"/>
  <c r="BA34" i="5" s="1"/>
  <c r="AK33" i="14"/>
  <c r="BA33" i="14" s="1"/>
  <c r="AK25" i="23"/>
  <c r="BA25" i="23" s="1"/>
  <c r="BB10" i="18"/>
  <c r="AL12" i="23"/>
  <c r="BB12" i="23" s="1"/>
  <c r="AL13" i="15"/>
  <c r="BB13" i="15" s="1"/>
  <c r="AL27" i="1"/>
  <c r="AL14" i="13"/>
  <c r="BB14" i="13" s="1"/>
  <c r="AK15" i="3"/>
  <c r="BA15" i="3" s="1"/>
  <c r="BA15" i="2"/>
  <c r="AL15" i="2"/>
  <c r="BB15" i="2" s="1"/>
  <c r="AL19" i="9"/>
  <c r="BB19" i="9" s="1"/>
  <c r="AK35" i="13"/>
  <c r="BA35" i="13" s="1"/>
  <c r="BB53" i="18"/>
  <c r="AL40" i="12"/>
  <c r="BB40" i="12" s="1"/>
  <c r="AL39" i="14"/>
  <c r="BB39" i="14" s="1"/>
  <c r="AL40" i="17"/>
  <c r="BB40" i="17" s="1"/>
  <c r="AL35" i="24"/>
  <c r="BB35" i="24" s="1"/>
  <c r="AL31" i="25"/>
  <c r="BB31" i="25" s="1"/>
  <c r="AK22" i="19"/>
  <c r="AK11" i="9"/>
  <c r="AK26" i="19"/>
  <c r="BA26" i="19" s="1"/>
  <c r="AL15" i="6"/>
  <c r="AK16" i="4"/>
  <c r="BA16" i="4" s="1"/>
  <c r="AL16" i="10"/>
  <c r="BB16" i="10" s="1"/>
  <c r="AL14" i="14"/>
  <c r="BB14" i="14" s="1"/>
  <c r="AL10" i="20"/>
  <c r="BB10" i="20" s="1"/>
  <c r="AK17" i="22"/>
  <c r="AK10" i="24"/>
  <c r="AL20" i="1"/>
  <c r="BB20" i="1" s="1"/>
  <c r="AK34" i="2"/>
  <c r="BA34" i="2" s="1"/>
  <c r="AL34" i="14"/>
  <c r="BB34" i="14" s="1"/>
  <c r="AL28" i="18"/>
  <c r="BB28" i="18" s="1"/>
  <c r="AK24" i="21"/>
  <c r="AK38" i="1"/>
  <c r="AL17" i="3"/>
  <c r="BB17" i="3" s="1"/>
  <c r="BB26" i="20"/>
  <c r="AK26" i="22"/>
  <c r="BA26" i="22" s="1"/>
  <c r="AK20" i="9"/>
  <c r="BA20" i="9" s="1"/>
  <c r="AL16" i="13"/>
  <c r="BB16" i="13" s="1"/>
  <c r="AL33" i="20"/>
  <c r="BB33" i="20" s="1"/>
  <c r="AL10" i="24"/>
  <c r="BB10" i="24" s="1"/>
  <c r="AL18" i="28"/>
  <c r="BB18" i="28" s="1"/>
  <c r="AL13" i="5"/>
  <c r="BB13" i="5" s="1"/>
  <c r="AL14" i="6"/>
  <c r="BB14" i="6" s="1"/>
  <c r="AL22" i="28"/>
  <c r="AK13" i="4"/>
  <c r="BA13" i="4" s="1"/>
  <c r="AL13" i="2"/>
  <c r="BB13" i="2" s="1"/>
  <c r="BB18" i="7"/>
  <c r="AK14" i="11"/>
  <c r="BA14" i="11" s="1"/>
  <c r="AL15" i="11"/>
  <c r="AK12" i="15"/>
  <c r="BA12" i="15" s="1"/>
  <c r="AL19" i="21"/>
  <c r="BB19" i="21" s="1"/>
  <c r="AK18" i="28"/>
  <c r="BA18" i="28" s="1"/>
  <c r="AK19" i="25"/>
  <c r="BA19" i="25" s="1"/>
  <c r="AK14" i="1"/>
  <c r="AL12" i="1"/>
  <c r="AK24" i="3"/>
  <c r="BA24" i="3" s="1"/>
  <c r="AK25" i="6"/>
  <c r="AK26" i="16"/>
  <c r="BA26" i="16" s="1"/>
  <c r="BB50" i="9"/>
  <c r="AL41" i="12"/>
  <c r="BB41" i="12" s="1"/>
  <c r="BA25" i="15"/>
  <c r="AL30" i="18"/>
  <c r="BB30" i="18" s="1"/>
  <c r="AL23" i="25"/>
  <c r="BB23" i="25" s="1"/>
  <c r="AL40" i="1"/>
  <c r="BB27" i="20"/>
  <c r="AK37" i="22"/>
  <c r="BA37" i="22" s="1"/>
  <c r="BA40" i="25"/>
  <c r="AK27" i="1"/>
  <c r="AK17" i="25"/>
  <c r="BA17" i="25" s="1"/>
  <c r="AL50" i="17"/>
  <c r="BB50" i="17" s="1"/>
  <c r="AL18" i="5"/>
  <c r="BB18" i="5" s="1"/>
  <c r="AL10" i="8"/>
  <c r="BB10" i="8" s="1"/>
  <c r="AK14" i="12"/>
  <c r="BA14" i="12" s="1"/>
  <c r="AK20" i="16"/>
  <c r="BA20" i="16" s="1"/>
  <c r="AL17" i="20"/>
  <c r="AL20" i="18"/>
  <c r="BB20" i="18" s="1"/>
  <c r="AK27" i="2"/>
  <c r="BA27" i="2" s="1"/>
  <c r="AK36" i="15"/>
  <c r="BA36" i="15" s="1"/>
  <c r="AK30" i="17"/>
  <c r="BA30" i="17" s="1"/>
  <c r="AK29" i="21"/>
  <c r="BA29" i="21" s="1"/>
  <c r="AK41" i="23"/>
  <c r="BA41" i="23" s="1"/>
  <c r="AK24" i="28"/>
  <c r="BB28" i="7"/>
  <c r="AK35" i="22"/>
  <c r="BA35" i="22" s="1"/>
  <c r="BB13" i="10"/>
  <c r="AL17" i="6"/>
  <c r="AL13" i="4"/>
  <c r="BB19" i="5"/>
  <c r="AK19" i="3"/>
  <c r="BA19" i="3" s="1"/>
  <c r="BA10" i="9"/>
  <c r="BB13" i="14"/>
  <c r="AL14" i="12"/>
  <c r="BB14" i="12" s="1"/>
  <c r="AK16" i="13"/>
  <c r="BA16" i="13" s="1"/>
  <c r="BB17" i="15"/>
  <c r="BA16" i="25"/>
  <c r="AL11" i="1"/>
  <c r="AK29" i="5"/>
  <c r="BA29" i="5" s="1"/>
  <c r="BB30" i="10"/>
  <c r="AL38" i="14"/>
  <c r="BB38" i="14" s="1"/>
  <c r="AK34" i="17"/>
  <c r="BA34" i="17" s="1"/>
  <c r="AK30" i="23"/>
  <c r="BA30" i="23" s="1"/>
  <c r="AL38" i="23"/>
  <c r="BB38" i="23" s="1"/>
  <c r="AK36" i="21"/>
  <c r="AK28" i="20"/>
  <c r="BA28" i="20" s="1"/>
  <c r="AK29" i="28"/>
  <c r="BA29" i="28" s="1"/>
  <c r="AK37" i="23"/>
  <c r="BA37" i="23" s="1"/>
  <c r="AK34" i="20"/>
  <c r="BA34" i="20" s="1"/>
  <c r="AL18" i="10"/>
  <c r="BB18" i="10" s="1"/>
  <c r="AK18" i="16"/>
  <c r="BA18" i="16" s="1"/>
  <c r="AK12" i="24"/>
  <c r="BA12" i="24" s="1"/>
  <c r="AL39" i="6"/>
  <c r="BB39" i="6" s="1"/>
  <c r="AL37" i="19"/>
  <c r="BB37" i="19" s="1"/>
  <c r="AK30" i="28"/>
  <c r="BA30" i="28" s="1"/>
  <c r="AK37" i="7"/>
  <c r="BA37" i="7" s="1"/>
  <c r="AK18" i="2"/>
  <c r="BA18" i="2" s="1"/>
  <c r="AL19" i="6"/>
  <c r="BB19" i="6" s="1"/>
  <c r="BB10" i="4"/>
  <c r="AL11" i="6"/>
  <c r="BB11" i="6" s="1"/>
  <c r="AL11" i="9"/>
  <c r="BB11" i="9" s="1"/>
  <c r="AL11" i="11"/>
  <c r="BB11" i="11" s="1"/>
  <c r="AL13" i="17"/>
  <c r="BB13" i="17" s="1"/>
  <c r="AK20" i="18"/>
  <c r="BA20" i="18" s="1"/>
  <c r="AL19" i="20"/>
  <c r="BB19" i="20" s="1"/>
  <c r="BA10" i="22"/>
  <c r="AK20" i="14"/>
  <c r="AL33" i="4"/>
  <c r="AK34" i="10"/>
  <c r="BA34" i="10" s="1"/>
  <c r="AK38" i="11"/>
  <c r="BA38" i="11" s="1"/>
  <c r="BB23" i="13"/>
  <c r="BA31" i="25"/>
  <c r="BA36" i="28"/>
  <c r="AK36" i="19"/>
  <c r="BA36" i="19" s="1"/>
  <c r="AL39" i="24"/>
  <c r="BB39" i="24" s="1"/>
  <c r="BB27" i="28"/>
  <c r="AK35" i="1"/>
  <c r="AL23" i="11"/>
  <c r="BB23" i="11" s="1"/>
  <c r="AL11" i="3"/>
  <c r="BB11" i="3" s="1"/>
  <c r="BA10" i="11"/>
  <c r="AL32" i="4"/>
  <c r="BB12" i="6"/>
  <c r="AL16" i="9"/>
  <c r="BB16" i="9" s="1"/>
  <c r="AL19" i="17"/>
  <c r="BB19" i="17" s="1"/>
  <c r="AL19" i="23"/>
  <c r="BB19" i="23" s="1"/>
  <c r="AL13" i="22"/>
  <c r="BB13" i="22" s="1"/>
  <c r="AL17" i="1"/>
  <c r="AK36" i="3"/>
  <c r="BB34" i="2"/>
  <c r="AL42" i="11"/>
  <c r="BB42" i="11" s="1"/>
  <c r="BA41" i="12"/>
  <c r="AK33" i="28"/>
  <c r="BA33" i="28" s="1"/>
  <c r="BB40" i="24"/>
  <c r="AK31" i="15"/>
  <c r="BA31" i="15" s="1"/>
  <c r="AL26" i="4"/>
  <c r="BB26" i="4" s="1"/>
  <c r="AL40" i="2"/>
  <c r="BB40" i="2" s="1"/>
  <c r="AK31" i="10"/>
  <c r="BA31" i="10" s="1"/>
  <c r="AL42" i="5"/>
  <c r="BB42" i="5" s="1"/>
  <c r="AL32" i="8"/>
  <c r="BB32" i="8" s="1"/>
  <c r="AL41" i="15"/>
  <c r="BB41" i="15" s="1"/>
  <c r="AL25" i="7"/>
  <c r="BB26" i="5"/>
  <c r="AL41" i="22"/>
  <c r="BB41" i="22" s="1"/>
  <c r="AK52" i="10"/>
  <c r="AK39" i="1"/>
  <c r="AK12" i="3"/>
  <c r="BA12" i="3" s="1"/>
  <c r="AL12" i="9"/>
  <c r="BB12" i="9" s="1"/>
  <c r="AL19" i="15"/>
  <c r="BB19" i="15" s="1"/>
  <c r="AK13" i="7"/>
  <c r="AK11" i="3"/>
  <c r="BA11" i="3" s="1"/>
  <c r="BA28" i="11"/>
  <c r="AK28" i="18"/>
  <c r="AK35" i="21"/>
  <c r="BA35" i="21" s="1"/>
  <c r="AL31" i="24"/>
  <c r="BB31" i="24" s="1"/>
  <c r="AL19" i="12"/>
  <c r="BB19" i="12" s="1"/>
  <c r="BB10" i="16"/>
  <c r="AL14" i="19"/>
  <c r="BB14" i="19" s="1"/>
  <c r="AL16" i="25"/>
  <c r="BB16" i="25" s="1"/>
  <c r="AK15" i="21"/>
  <c r="AL16" i="24"/>
  <c r="BB16" i="24" s="1"/>
  <c r="BB12" i="28"/>
  <c r="AL33" i="9"/>
  <c r="BB33" i="9" s="1"/>
  <c r="BB27" i="13"/>
  <c r="AL30" i="14"/>
  <c r="BB24" i="16"/>
  <c r="BA27" i="18"/>
  <c r="AK25" i="22"/>
  <c r="AK40" i="28"/>
  <c r="BA40" i="28" s="1"/>
  <c r="AK42" i="24"/>
  <c r="BA42" i="24" s="1"/>
  <c r="BA48" i="13"/>
  <c r="AL41" i="10"/>
  <c r="BB41" i="10" s="1"/>
  <c r="AK33" i="16"/>
  <c r="BA33" i="16" s="1"/>
  <c r="AL27" i="18"/>
  <c r="BB27" i="18" s="1"/>
  <c r="AK18" i="3"/>
  <c r="BA18" i="3" s="1"/>
  <c r="AL20" i="10"/>
  <c r="BB20" i="10" s="1"/>
  <c r="BB19" i="10"/>
  <c r="BA15" i="15"/>
  <c r="AK23" i="8"/>
  <c r="BA23" i="8" s="1"/>
  <c r="AL33" i="28"/>
  <c r="BB33" i="28" s="1"/>
  <c r="AK32" i="23"/>
  <c r="BA32" i="23" s="1"/>
  <c r="AK50" i="9"/>
  <c r="BA50" i="9" s="1"/>
  <c r="BB49" i="8"/>
  <c r="AK10" i="21"/>
  <c r="BA16" i="3"/>
  <c r="AK10" i="6"/>
  <c r="BA16" i="15"/>
  <c r="AK40" i="8"/>
  <c r="BA40" i="8" s="1"/>
  <c r="BB26" i="10"/>
  <c r="BA26" i="11"/>
  <c r="AL23" i="15"/>
  <c r="BB23" i="15" s="1"/>
  <c r="AK27" i="15"/>
  <c r="BA27" i="15" s="1"/>
  <c r="AK40" i="17"/>
  <c r="BA40" i="17" s="1"/>
  <c r="BB35" i="20"/>
  <c r="AK34" i="19"/>
  <c r="BA34" i="19" s="1"/>
  <c r="BB38" i="25"/>
  <c r="BA31" i="23"/>
  <c r="AL29" i="6"/>
  <c r="BB29" i="6" s="1"/>
  <c r="BA29" i="17"/>
  <c r="AK10" i="7"/>
  <c r="AL15" i="9"/>
  <c r="BB15" i="9" s="1"/>
  <c r="AL12" i="14"/>
  <c r="BB12" i="14" s="1"/>
  <c r="AK15" i="12"/>
  <c r="BA15" i="12" s="1"/>
  <c r="AL19" i="16"/>
  <c r="BB19" i="16" s="1"/>
  <c r="AL25" i="4"/>
  <c r="BB25" i="4" s="1"/>
  <c r="AK35" i="5"/>
  <c r="BA35" i="5" s="1"/>
  <c r="AK24" i="10"/>
  <c r="BA24" i="10" s="1"/>
  <c r="AK37" i="10"/>
  <c r="BA37" i="10" s="1"/>
  <c r="AK40" i="13"/>
  <c r="BA40" i="13" s="1"/>
  <c r="AK34" i="15"/>
  <c r="BA34" i="15" s="1"/>
  <c r="AK35" i="25"/>
  <c r="BA35" i="25" s="1"/>
  <c r="AK14" i="21"/>
  <c r="BA14" i="21" s="1"/>
  <c r="AL11" i="24"/>
  <c r="BB20" i="28"/>
  <c r="AK35" i="7"/>
  <c r="AL36" i="14"/>
  <c r="BB36" i="14" s="1"/>
  <c r="AK42" i="20"/>
  <c r="AL11" i="14"/>
  <c r="BB11" i="14" s="1"/>
  <c r="AK18" i="7"/>
  <c r="BA18" i="7" s="1"/>
  <c r="AK13" i="11"/>
  <c r="AL14" i="20"/>
  <c r="BB14" i="20" s="1"/>
  <c r="AL23" i="4"/>
  <c r="BB23" i="4" s="1"/>
  <c r="AL10" i="10"/>
  <c r="AK15" i="9"/>
  <c r="BA15" i="9" s="1"/>
  <c r="AK15" i="18"/>
  <c r="BA15" i="18" s="1"/>
  <c r="AK15" i="25"/>
  <c r="AK16" i="28"/>
  <c r="AK26" i="5"/>
  <c r="BA26" i="5" s="1"/>
  <c r="AK25" i="9"/>
  <c r="BA25" i="9" s="1"/>
  <c r="AL38" i="9"/>
  <c r="BB38" i="9" s="1"/>
  <c r="BB38" i="11"/>
  <c r="AK42" i="18"/>
  <c r="BA42" i="18" s="1"/>
  <c r="AK34" i="23"/>
  <c r="AK34" i="22"/>
  <c r="BA34" i="22" s="1"/>
  <c r="AL23" i="20"/>
  <c r="BB23" i="20" s="1"/>
  <c r="AL53" i="5"/>
  <c r="BB53" i="5" s="1"/>
  <c r="AK49" i="7"/>
  <c r="BA49" i="7" s="1"/>
  <c r="AL48" i="10"/>
  <c r="BB48" i="10" s="1"/>
  <c r="AL38" i="7"/>
  <c r="BB38" i="7" s="1"/>
  <c r="AL40" i="8"/>
  <c r="BB40" i="8" s="1"/>
  <c r="AL37" i="12"/>
  <c r="BB37" i="12" s="1"/>
  <c r="AL26" i="16"/>
  <c r="BB26" i="16" s="1"/>
  <c r="AL36" i="3"/>
  <c r="BB36" i="3" s="1"/>
  <c r="BB30" i="4"/>
  <c r="BA27" i="14"/>
  <c r="BA35" i="14"/>
  <c r="AK37" i="17"/>
  <c r="BA37" i="17" s="1"/>
  <c r="AL36" i="13"/>
  <c r="BB35" i="16"/>
  <c r="BA53" i="18"/>
  <c r="AL50" i="6"/>
  <c r="BB50" i="6" s="1"/>
  <c r="AK36" i="8"/>
  <c r="BA36" i="8" s="1"/>
  <c r="AK24" i="13"/>
  <c r="BA24" i="13" s="1"/>
  <c r="AK29" i="16"/>
  <c r="BA29" i="16" s="1"/>
  <c r="AL23" i="12"/>
  <c r="BB23" i="12" s="1"/>
  <c r="AL28" i="15"/>
  <c r="BB28" i="15" s="1"/>
  <c r="AK27" i="28"/>
  <c r="BA27" i="28" s="1"/>
  <c r="BA40" i="5"/>
  <c r="AL23" i="8"/>
  <c r="BB23" i="8" s="1"/>
  <c r="AK40" i="21"/>
  <c r="BA40" i="21" s="1"/>
  <c r="AL30" i="8"/>
  <c r="BB30" i="8" s="1"/>
  <c r="BB29" i="10"/>
  <c r="AL23" i="5"/>
  <c r="BB23" i="5" s="1"/>
  <c r="AK36" i="9"/>
  <c r="BA36" i="9" s="1"/>
  <c r="BB31" i="12"/>
  <c r="AL48" i="2"/>
  <c r="BB48" i="2" s="1"/>
  <c r="AK25" i="19"/>
  <c r="BA25" i="19" s="1"/>
  <c r="AL29" i="25"/>
  <c r="BB29" i="25" s="1"/>
  <c r="AK42" i="2"/>
  <c r="AK37" i="11"/>
  <c r="BA37" i="11" s="1"/>
  <c r="BA48" i="14"/>
  <c r="AK27" i="6"/>
  <c r="BA27" i="6" s="1"/>
  <c r="AL25" i="14"/>
  <c r="BB25" i="14" s="1"/>
  <c r="AL30" i="16"/>
  <c r="BB30" i="16" s="1"/>
  <c r="AK12" i="21"/>
  <c r="BA12" i="21" s="1"/>
  <c r="AL38" i="28"/>
  <c r="AL56" i="13"/>
  <c r="AL57" i="13" s="1"/>
  <c r="AL37" i="16"/>
  <c r="BB37" i="16" s="1"/>
  <c r="AL15" i="4"/>
  <c r="BB15" i="4" s="1"/>
  <c r="AL24" i="10"/>
  <c r="BB24" i="10" s="1"/>
  <c r="AL32" i="19"/>
  <c r="BB32" i="19" s="1"/>
  <c r="AK24" i="23"/>
  <c r="BA24" i="23" s="1"/>
  <c r="AK25" i="5"/>
  <c r="AK42" i="5"/>
  <c r="BA42" i="5" s="1"/>
  <c r="AK35" i="20"/>
  <c r="BA35" i="20" s="1"/>
  <c r="AL33" i="23"/>
  <c r="BB33" i="23" s="1"/>
  <c r="AK18" i="23"/>
  <c r="BA18" i="23" s="1"/>
  <c r="AK29" i="22"/>
  <c r="BA29" i="22" s="1"/>
  <c r="BB54" i="28"/>
  <c r="W49" i="29"/>
  <c r="BA49" i="19"/>
  <c r="AL36" i="23"/>
  <c r="BB36" i="23" s="1"/>
  <c r="AL30" i="28"/>
  <c r="BB30" i="28" s="1"/>
  <c r="AK37" i="1"/>
  <c r="AL40" i="5"/>
  <c r="BB40" i="5" s="1"/>
  <c r="BB31" i="18"/>
  <c r="AL27" i="25"/>
  <c r="BB27" i="25" s="1"/>
  <c r="AK40" i="23"/>
  <c r="BA40" i="23" s="1"/>
  <c r="AK45" i="12"/>
  <c r="AL20" i="5"/>
  <c r="BB20" i="5" s="1"/>
  <c r="AL39" i="2"/>
  <c r="BB39" i="2" s="1"/>
  <c r="AK41" i="2"/>
  <c r="BA41" i="2" s="1"/>
  <c r="AL25" i="3"/>
  <c r="BB25" i="3" s="1"/>
  <c r="AK36" i="14"/>
  <c r="BA36" i="14" s="1"/>
  <c r="BA41" i="17"/>
  <c r="AL12" i="25"/>
  <c r="BB12" i="25" s="1"/>
  <c r="AL16" i="19"/>
  <c r="BB16" i="19" s="1"/>
  <c r="AK28" i="6"/>
  <c r="BA28" i="6" s="1"/>
  <c r="AL40" i="13"/>
  <c r="BB40" i="13" s="1"/>
  <c r="AK27" i="24"/>
  <c r="BA27" i="24" s="1"/>
  <c r="AL36" i="1"/>
  <c r="AK22" i="15"/>
  <c r="BB23" i="21"/>
  <c r="BB35" i="21"/>
  <c r="AK12" i="1"/>
  <c r="BA53" i="19"/>
  <c r="AL26" i="8"/>
  <c r="BB26" i="8" s="1"/>
  <c r="AL42" i="8"/>
  <c r="BB42" i="8" s="1"/>
  <c r="AK41" i="11"/>
  <c r="BA41" i="11" s="1"/>
  <c r="AL38" i="12"/>
  <c r="BB38" i="12" s="1"/>
  <c r="AL24" i="13"/>
  <c r="BB24" i="13" s="1"/>
  <c r="AL37" i="14"/>
  <c r="BB37" i="14" s="1"/>
  <c r="BB28" i="16"/>
  <c r="AL23" i="2"/>
  <c r="BB23" i="2" s="1"/>
  <c r="AL34" i="13"/>
  <c r="BB34" i="13" s="1"/>
  <c r="AL40" i="15"/>
  <c r="BB40" i="15" s="1"/>
  <c r="AL38" i="16"/>
  <c r="BB38" i="16" s="1"/>
  <c r="AL29" i="17"/>
  <c r="BB29" i="17" s="1"/>
  <c r="BB37" i="17"/>
  <c r="AL35" i="3"/>
  <c r="BB35" i="3" s="1"/>
  <c r="AL22" i="20"/>
  <c r="AL22" i="24"/>
  <c r="AK19" i="8"/>
  <c r="BA19" i="8" s="1"/>
  <c r="AL18" i="22"/>
  <c r="BB18" i="22" s="1"/>
  <c r="AL12" i="7"/>
  <c r="BB12" i="7" s="1"/>
  <c r="BB54" i="8"/>
  <c r="AL29" i="2"/>
  <c r="BB29" i="2" s="1"/>
  <c r="AL28" i="4"/>
  <c r="BB28" i="4" s="1"/>
  <c r="AL26" i="15"/>
  <c r="BB26" i="15" s="1"/>
  <c r="AL37" i="15"/>
  <c r="BB37" i="15" s="1"/>
  <c r="AK33" i="1"/>
  <c r="BB11" i="12"/>
  <c r="AL12" i="16"/>
  <c r="BB12" i="16" s="1"/>
  <c r="AL20" i="19"/>
  <c r="BB20" i="19" s="1"/>
  <c r="AL29" i="1"/>
  <c r="BB54" i="16"/>
  <c r="AL30" i="2"/>
  <c r="BB30" i="2" s="1"/>
  <c r="AK47" i="20"/>
  <c r="BA36" i="7"/>
  <c r="AK22" i="1"/>
  <c r="AL17" i="23"/>
  <c r="BB17" i="23" s="1"/>
  <c r="AL20" i="16"/>
  <c r="BB20" i="16" s="1"/>
  <c r="AL36" i="21"/>
  <c r="BB36" i="21" s="1"/>
  <c r="AL20" i="9"/>
  <c r="BB20" i="9" s="1"/>
  <c r="AK16" i="12"/>
  <c r="BA16" i="12" s="1"/>
  <c r="AK13" i="22"/>
  <c r="BA13" i="22" s="1"/>
  <c r="AL19" i="25"/>
  <c r="BB19" i="25" s="1"/>
  <c r="BA16" i="9"/>
  <c r="AL17" i="17"/>
  <c r="BB17" i="17" s="1"/>
  <c r="AL25" i="22"/>
  <c r="BB25" i="22" s="1"/>
  <c r="AK49" i="2"/>
  <c r="BA49" i="2" s="1"/>
  <c r="AK50" i="17"/>
  <c r="BA50" i="17" s="1"/>
  <c r="AK47" i="8"/>
  <c r="AL38" i="2"/>
  <c r="BB38" i="2" s="1"/>
  <c r="AK33" i="17"/>
  <c r="BA33" i="17" s="1"/>
  <c r="AK23" i="23"/>
  <c r="BA23" i="23" s="1"/>
  <c r="AL28" i="22"/>
  <c r="BB28" i="22" s="1"/>
  <c r="AK14" i="3"/>
  <c r="BA14" i="3" s="1"/>
  <c r="BB11" i="7"/>
  <c r="AL16" i="18"/>
  <c r="BB16" i="18" s="1"/>
  <c r="BA16" i="19"/>
  <c r="AL16" i="1"/>
  <c r="AK31" i="4"/>
  <c r="BA31" i="4" s="1"/>
  <c r="AK28" i="4"/>
  <c r="BA28" i="4" s="1"/>
  <c r="AL24" i="5"/>
  <c r="BB24" i="5" s="1"/>
  <c r="BB31" i="6"/>
  <c r="AK37" i="9"/>
  <c r="BA37" i="9" s="1"/>
  <c r="BB31" i="13"/>
  <c r="AK37" i="14"/>
  <c r="BA37" i="14" s="1"/>
  <c r="AK30" i="16"/>
  <c r="BA30" i="16" s="1"/>
  <c r="AK38" i="15"/>
  <c r="BA38" i="15" s="1"/>
  <c r="AK26" i="15"/>
  <c r="BA26" i="15" s="1"/>
  <c r="AK36" i="18"/>
  <c r="BA36" i="18" s="1"/>
  <c r="BA37" i="25"/>
  <c r="BB54" i="12"/>
  <c r="AK52" i="13"/>
  <c r="AL50" i="28"/>
  <c r="BB50" i="28" s="1"/>
  <c r="AK36" i="6"/>
  <c r="BA36" i="6" s="1"/>
  <c r="BA29" i="15"/>
  <c r="C44" i="1"/>
  <c r="BA11" i="2"/>
  <c r="BB10" i="6"/>
  <c r="BA17" i="9"/>
  <c r="AL17" i="18"/>
  <c r="BB17" i="18" s="1"/>
  <c r="AK18" i="24"/>
  <c r="BA18" i="24" s="1"/>
  <c r="AL39" i="19"/>
  <c r="BB39" i="19" s="1"/>
  <c r="BB35" i="22"/>
  <c r="AK42" i="22"/>
  <c r="BA42" i="22" s="1"/>
  <c r="AK32" i="25"/>
  <c r="BA32" i="25" s="1"/>
  <c r="BA53" i="2"/>
  <c r="BA40" i="7"/>
  <c r="AL27" i="16"/>
  <c r="BB27" i="16" s="1"/>
  <c r="AK15" i="16"/>
  <c r="BA15" i="16" s="1"/>
  <c r="AL15" i="1"/>
  <c r="AK10" i="4"/>
  <c r="AL10" i="11"/>
  <c r="BB10" i="11" s="1"/>
  <c r="AL18" i="11"/>
  <c r="BB18" i="11" s="1"/>
  <c r="AL17" i="14"/>
  <c r="BB17" i="14" s="1"/>
  <c r="AL16" i="17"/>
  <c r="BB16" i="17" s="1"/>
  <c r="AK12" i="19"/>
  <c r="BA12" i="19" s="1"/>
  <c r="AL31" i="5"/>
  <c r="BB31" i="5" s="1"/>
  <c r="AK38" i="10"/>
  <c r="BA38" i="10" s="1"/>
  <c r="BA40" i="16"/>
  <c r="AK32" i="20"/>
  <c r="BA32" i="20" s="1"/>
  <c r="AK28" i="28"/>
  <c r="BA28" i="28" s="1"/>
  <c r="AL37" i="28"/>
  <c r="BB37" i="28" s="1"/>
  <c r="BB53" i="24"/>
  <c r="AK33" i="2"/>
  <c r="BA33" i="2" s="1"/>
  <c r="AL37" i="13"/>
  <c r="BB37" i="13" s="1"/>
  <c r="AL42" i="19"/>
  <c r="BB42" i="19" s="1"/>
  <c r="AL10" i="2"/>
  <c r="BB10" i="2" s="1"/>
  <c r="AL18" i="3"/>
  <c r="BB18" i="3" s="1"/>
  <c r="BA11" i="8"/>
  <c r="BB28" i="14"/>
  <c r="AK39" i="19"/>
  <c r="AL31" i="23"/>
  <c r="BB31" i="23" s="1"/>
  <c r="AK36" i="24"/>
  <c r="BA36" i="24" s="1"/>
  <c r="AK26" i="28"/>
  <c r="BA26" i="28" s="1"/>
  <c r="AK40" i="18"/>
  <c r="BA40" i="18" s="1"/>
  <c r="AK41" i="25"/>
  <c r="BA41" i="25" s="1"/>
  <c r="AK41" i="22"/>
  <c r="BA41" i="22" s="1"/>
  <c r="AL15" i="14"/>
  <c r="BB15" i="14" s="1"/>
  <c r="AL20" i="13"/>
  <c r="BB20" i="13" s="1"/>
  <c r="AK35" i="3"/>
  <c r="BA35" i="3" s="1"/>
  <c r="BA15" i="4"/>
  <c r="AK14" i="13"/>
  <c r="BA14" i="13" s="1"/>
  <c r="AL18" i="15"/>
  <c r="BB18" i="15" s="1"/>
  <c r="AL13" i="19"/>
  <c r="AK14" i="20"/>
  <c r="BA14" i="20" s="1"/>
  <c r="AL11" i="28"/>
  <c r="BB11" i="28" s="1"/>
  <c r="AL25" i="6"/>
  <c r="BB25" i="6" s="1"/>
  <c r="AL26" i="7"/>
  <c r="BB26" i="7" s="1"/>
  <c r="AK40" i="9"/>
  <c r="BA40" i="9" s="1"/>
  <c r="AL41" i="11"/>
  <c r="BB41" i="11" s="1"/>
  <c r="AL42" i="23"/>
  <c r="BB42" i="23" s="1"/>
  <c r="BA32" i="6"/>
  <c r="AL13" i="7"/>
  <c r="BB13" i="7" s="1"/>
  <c r="AK11" i="6"/>
  <c r="BA11" i="6" s="1"/>
  <c r="AL17" i="4"/>
  <c r="AL17" i="9"/>
  <c r="BB17" i="9" s="1"/>
  <c r="AK20" i="10"/>
  <c r="BA20" i="10" s="1"/>
  <c r="AK19" i="20"/>
  <c r="BA19" i="20" s="1"/>
  <c r="AK24" i="2"/>
  <c r="BA24" i="2" s="1"/>
  <c r="AK36" i="2"/>
  <c r="BA36" i="2" s="1"/>
  <c r="AK34" i="4"/>
  <c r="BA34" i="4" s="1"/>
  <c r="AL25" i="5"/>
  <c r="BB25" i="5" s="1"/>
  <c r="AK28" i="9"/>
  <c r="BA28" i="9" s="1"/>
  <c r="AK23" i="12"/>
  <c r="BA23" i="12" s="1"/>
  <c r="AK28" i="12"/>
  <c r="BA28" i="12" s="1"/>
  <c r="AL25" i="24"/>
  <c r="BB25" i="24" s="1"/>
  <c r="AL39" i="23"/>
  <c r="AL45" i="25"/>
  <c r="AL46" i="25" s="1"/>
  <c r="AK11" i="7"/>
  <c r="BA11" i="7" s="1"/>
  <c r="AL15" i="12"/>
  <c r="BB15" i="12" s="1"/>
  <c r="AK12" i="13"/>
  <c r="BA12" i="13" s="1"/>
  <c r="BA13" i="17"/>
  <c r="AK40" i="2"/>
  <c r="AK41" i="5"/>
  <c r="BA41" i="5" s="1"/>
  <c r="AL32" i="5"/>
  <c r="BB32" i="5" s="1"/>
  <c r="AK26" i="13"/>
  <c r="BA26" i="13" s="1"/>
  <c r="AK32" i="12"/>
  <c r="BA32" i="12" s="1"/>
  <c r="AK30" i="15"/>
  <c r="BA30" i="15" s="1"/>
  <c r="BB30" i="19"/>
  <c r="BB26" i="24"/>
  <c r="BB35" i="25"/>
  <c r="BB40" i="28"/>
  <c r="BB54" i="3"/>
  <c r="AK47" i="28"/>
  <c r="AL27" i="17"/>
  <c r="BB27" i="17" s="1"/>
  <c r="AK29" i="20"/>
  <c r="BA29" i="20" s="1"/>
  <c r="AK41" i="1"/>
  <c r="AK54" i="22"/>
  <c r="AL53" i="6"/>
  <c r="BB53" i="6" s="1"/>
  <c r="AK52" i="9"/>
  <c r="AL49" i="2"/>
  <c r="BB49" i="2" s="1"/>
  <c r="AL47" i="13"/>
  <c r="BB41" i="5"/>
  <c r="BA39" i="14"/>
  <c r="AL42" i="14"/>
  <c r="BB42" i="14" s="1"/>
  <c r="AK54" i="3"/>
  <c r="BA54" i="3" s="1"/>
  <c r="BB35" i="15"/>
  <c r="AL26" i="2"/>
  <c r="BB26" i="2" s="1"/>
  <c r="BB49" i="18"/>
  <c r="AL25" i="2"/>
  <c r="BB25" i="2" s="1"/>
  <c r="AK42" i="17"/>
  <c r="BA42" i="17" s="1"/>
  <c r="AK41" i="6"/>
  <c r="BA41" i="6" s="1"/>
  <c r="AK36" i="11"/>
  <c r="BA36" i="11" s="1"/>
  <c r="AL41" i="14"/>
  <c r="BB41" i="14" s="1"/>
  <c r="AL41" i="20"/>
  <c r="BB41" i="20" s="1"/>
  <c r="AL16" i="22"/>
  <c r="BB16" i="22" s="1"/>
  <c r="AL32" i="22"/>
  <c r="BB32" i="22" s="1"/>
  <c r="AL49" i="21"/>
  <c r="BB49" i="21" s="1"/>
  <c r="AL25" i="11"/>
  <c r="BB25" i="11" s="1"/>
  <c r="AL53" i="22"/>
  <c r="BB53" i="22" s="1"/>
  <c r="AK48" i="20"/>
  <c r="BA48" i="20" s="1"/>
  <c r="AK54" i="9"/>
  <c r="BA54" i="9" s="1"/>
  <c r="AL49" i="22"/>
  <c r="BB49" i="22" s="1"/>
  <c r="AK52" i="11"/>
  <c r="AL38" i="8"/>
  <c r="BB38" i="8" s="1"/>
  <c r="AK35" i="10"/>
  <c r="BA35" i="10" s="1"/>
  <c r="AL33" i="13"/>
  <c r="BB33" i="13" s="1"/>
  <c r="AK31" i="16"/>
  <c r="BA31" i="16" s="1"/>
  <c r="BA28" i="19"/>
  <c r="BB27" i="22"/>
  <c r="BB39" i="22"/>
  <c r="AL35" i="1"/>
  <c r="AL48" i="17"/>
  <c r="BB48" i="17" s="1"/>
  <c r="AK50" i="1"/>
  <c r="AK42" i="7"/>
  <c r="BA42" i="7" s="1"/>
  <c r="AL28" i="8"/>
  <c r="BB28" i="8" s="1"/>
  <c r="AK31" i="17"/>
  <c r="BA31" i="17" s="1"/>
  <c r="AK26" i="9"/>
  <c r="BA26" i="9" s="1"/>
  <c r="BB31" i="15"/>
  <c r="AL40" i="16"/>
  <c r="BB40" i="16" s="1"/>
  <c r="AL47" i="21"/>
  <c r="AL32" i="2"/>
  <c r="BB32" i="2" s="1"/>
  <c r="AK25" i="1"/>
  <c r="AL17" i="12"/>
  <c r="BB17" i="12" s="1"/>
  <c r="AK16" i="14"/>
  <c r="BA16" i="14" s="1"/>
  <c r="BA12" i="14"/>
  <c r="AK40" i="14"/>
  <c r="BA40" i="14" s="1"/>
  <c r="AL30" i="1"/>
  <c r="AK19" i="18"/>
  <c r="BA19" i="18" s="1"/>
  <c r="BA17" i="10"/>
  <c r="AK16" i="18"/>
  <c r="BB40" i="11"/>
  <c r="AK32" i="24"/>
  <c r="AL24" i="25"/>
  <c r="BB24" i="25" s="1"/>
  <c r="AL45" i="21"/>
  <c r="AK45" i="5"/>
  <c r="AL45" i="13"/>
  <c r="AL46" i="13" s="1"/>
  <c r="AL32" i="12"/>
  <c r="BB32" i="12" s="1"/>
  <c r="BB31" i="28"/>
  <c r="AK45" i="8"/>
  <c r="AK46" i="8" s="1"/>
  <c r="AK45" i="16"/>
  <c r="AK46" i="16" s="1"/>
  <c r="AL45" i="22"/>
  <c r="AL46" i="22" s="1"/>
  <c r="AL56" i="9"/>
  <c r="AL57" i="9" s="1"/>
  <c r="AK56" i="17"/>
  <c r="AK57" i="17" s="1"/>
  <c r="AK11" i="11"/>
  <c r="BA11" i="11" s="1"/>
  <c r="AL14" i="8"/>
  <c r="BB14" i="8" s="1"/>
  <c r="AL19" i="13"/>
  <c r="AK19" i="15"/>
  <c r="BA19" i="15" s="1"/>
  <c r="BA17" i="20"/>
  <c r="AL40" i="4"/>
  <c r="BB40" i="4" s="1"/>
  <c r="AL35" i="6"/>
  <c r="BB35" i="6" s="1"/>
  <c r="AK31" i="7"/>
  <c r="BA31" i="7" s="1"/>
  <c r="AL39" i="7"/>
  <c r="BB39" i="7" s="1"/>
  <c r="AK27" i="11"/>
  <c r="BA27" i="11" s="1"/>
  <c r="AK38" i="12"/>
  <c r="BA38" i="12" s="1"/>
  <c r="AK36" i="13"/>
  <c r="BA36" i="13" s="1"/>
  <c r="AK30" i="12"/>
  <c r="BA30" i="12" s="1"/>
  <c r="AK33" i="19"/>
  <c r="BA33" i="19" s="1"/>
  <c r="AK38" i="20"/>
  <c r="BA38" i="20" s="1"/>
  <c r="BA29" i="19"/>
  <c r="AK35" i="24"/>
  <c r="BA35" i="24" s="1"/>
  <c r="BB36" i="25"/>
  <c r="BA53" i="14"/>
  <c r="AK54" i="25"/>
  <c r="BA54" i="25" s="1"/>
  <c r="AL52" i="24"/>
  <c r="AL37" i="2"/>
  <c r="BB37" i="2" s="1"/>
  <c r="AL34" i="11"/>
  <c r="BB34" i="11" s="1"/>
  <c r="AK38" i="5"/>
  <c r="BA38" i="5" s="1"/>
  <c r="AL34" i="8"/>
  <c r="BB34" i="8" s="1"/>
  <c r="BA37" i="12"/>
  <c r="AK23" i="18"/>
  <c r="BA23" i="18" s="1"/>
  <c r="AL24" i="24"/>
  <c r="BB24" i="24" s="1"/>
  <c r="AK31" i="28"/>
  <c r="BA31" i="28" s="1"/>
  <c r="AK42" i="1"/>
  <c r="AK27" i="16"/>
  <c r="BA27" i="16" s="1"/>
  <c r="BB39" i="20"/>
  <c r="AK23" i="24"/>
  <c r="BA23" i="24" s="1"/>
  <c r="AL37" i="24"/>
  <c r="BB37" i="24" s="1"/>
  <c r="AK15" i="24"/>
  <c r="BA15" i="24" s="1"/>
  <c r="BA20" i="12"/>
  <c r="BB14" i="16"/>
  <c r="AK10" i="16"/>
  <c r="AL18" i="18"/>
  <c r="BB18" i="18" s="1"/>
  <c r="AL17" i="19"/>
  <c r="BB17" i="19" s="1"/>
  <c r="AK11" i="19"/>
  <c r="BA11" i="19" s="1"/>
  <c r="AL13" i="20"/>
  <c r="BB13" i="20" s="1"/>
  <c r="AK11" i="23"/>
  <c r="BA11" i="23" s="1"/>
  <c r="AK16" i="1"/>
  <c r="AK33" i="4"/>
  <c r="BA33" i="4" s="1"/>
  <c r="AL39" i="9"/>
  <c r="BB39" i="9" s="1"/>
  <c r="AK32" i="10"/>
  <c r="BA32" i="10" s="1"/>
  <c r="AL32" i="18"/>
  <c r="BB32" i="18" s="1"/>
  <c r="AK24" i="22"/>
  <c r="AK41" i="20"/>
  <c r="BA41" i="20" s="1"/>
  <c r="BB23" i="23"/>
  <c r="AL35" i="23"/>
  <c r="BB35" i="23" s="1"/>
  <c r="AL54" i="18"/>
  <c r="BB54" i="18" s="1"/>
  <c r="AL53" i="28"/>
  <c r="BB53" i="28" s="1"/>
  <c r="AK50" i="19"/>
  <c r="BA50" i="19" s="1"/>
  <c r="AK49" i="18"/>
  <c r="BA49" i="18" s="1"/>
  <c r="BA48" i="5"/>
  <c r="AL52" i="21"/>
  <c r="AL28" i="3"/>
  <c r="BB28" i="3" s="1"/>
  <c r="BB34" i="15"/>
  <c r="AK39" i="20"/>
  <c r="BA39" i="20" s="1"/>
  <c r="AK31" i="22"/>
  <c r="BA31" i="22" s="1"/>
  <c r="AL18" i="20"/>
  <c r="BB18" i="20" s="1"/>
  <c r="AK38" i="8"/>
  <c r="BA38" i="8" s="1"/>
  <c r="AL32" i="10"/>
  <c r="BB32" i="10" s="1"/>
  <c r="BB36" i="13"/>
  <c r="BB23" i="22"/>
  <c r="BA54" i="8"/>
  <c r="BA53" i="13"/>
  <c r="AL50" i="16"/>
  <c r="BB50" i="16" s="1"/>
  <c r="AK50" i="11"/>
  <c r="BA50" i="11" s="1"/>
  <c r="AK41" i="15"/>
  <c r="BA41" i="15" s="1"/>
  <c r="AL32" i="1"/>
  <c r="AL28" i="12"/>
  <c r="BB28" i="12" s="1"/>
  <c r="AK30" i="20"/>
  <c r="BA30" i="20" s="1"/>
  <c r="AL19" i="4"/>
  <c r="BB19" i="4" s="1"/>
  <c r="BB34" i="22"/>
  <c r="AK27" i="13"/>
  <c r="BA27" i="13" s="1"/>
  <c r="AL25" i="15"/>
  <c r="BB25" i="15" s="1"/>
  <c r="AK28" i="1"/>
  <c r="AK22" i="17"/>
  <c r="AK47" i="13"/>
  <c r="AL19" i="3"/>
  <c r="BB19" i="3" s="1"/>
  <c r="AL19" i="22"/>
  <c r="AK32" i="1"/>
  <c r="AL34" i="1"/>
  <c r="AL18" i="1"/>
  <c r="AK23" i="1"/>
  <c r="AK29" i="1"/>
  <c r="AK19" i="17"/>
  <c r="BA19" i="17" s="1"/>
  <c r="BA13" i="20"/>
  <c r="AK12" i="22"/>
  <c r="BA12" i="22" s="1"/>
  <c r="AK20" i="28"/>
  <c r="BA20" i="28" s="1"/>
  <c r="AL31" i="7"/>
  <c r="BB31" i="7" s="1"/>
  <c r="AK26" i="17"/>
  <c r="BA26" i="17" s="1"/>
  <c r="BA54" i="4"/>
  <c r="AL49" i="16"/>
  <c r="BB49" i="16" s="1"/>
  <c r="BA49" i="14"/>
  <c r="AK48" i="18"/>
  <c r="BA48" i="18" s="1"/>
  <c r="AL41" i="4"/>
  <c r="BB41" i="4" s="1"/>
  <c r="BA33" i="12"/>
  <c r="AK41" i="13"/>
  <c r="BA41" i="13" s="1"/>
  <c r="AK35" i="16"/>
  <c r="BA35" i="16" s="1"/>
  <c r="AL47" i="1"/>
  <c r="BA23" i="6"/>
  <c r="AL39" i="11"/>
  <c r="BB39" i="11" s="1"/>
  <c r="AL28" i="13"/>
  <c r="BB28" i="13" s="1"/>
  <c r="BB26" i="6"/>
  <c r="BA28" i="7"/>
  <c r="BB30" i="11"/>
  <c r="BB50" i="19"/>
  <c r="AL16" i="14"/>
  <c r="BB16" i="14" s="1"/>
  <c r="AL15" i="16"/>
  <c r="BB15" i="16" s="1"/>
  <c r="BA11" i="15"/>
  <c r="AL15" i="19"/>
  <c r="BB15" i="19" s="1"/>
  <c r="AL13" i="28"/>
  <c r="BB13" i="28" s="1"/>
  <c r="AL19" i="19"/>
  <c r="BB19" i="19" s="1"/>
  <c r="AK30" i="3"/>
  <c r="BA30" i="3" s="1"/>
  <c r="AK27" i="5"/>
  <c r="BA27" i="5" s="1"/>
  <c r="AK34" i="13"/>
  <c r="BA34" i="13" s="1"/>
  <c r="BB39" i="12"/>
  <c r="AK34" i="14"/>
  <c r="BA34" i="14" s="1"/>
  <c r="BA31" i="14"/>
  <c r="AK24" i="16"/>
  <c r="BA24" i="16" s="1"/>
  <c r="AK38" i="18"/>
  <c r="BA38" i="18" s="1"/>
  <c r="AK30" i="22"/>
  <c r="BA30" i="22" s="1"/>
  <c r="AK36" i="22"/>
  <c r="BA36" i="22" s="1"/>
  <c r="AK24" i="25"/>
  <c r="AK53" i="12"/>
  <c r="BA53" i="12" s="1"/>
  <c r="AK52" i="22"/>
  <c r="BB36" i="7"/>
  <c r="BA34" i="12"/>
  <c r="AK30" i="13"/>
  <c r="BA30" i="13" s="1"/>
  <c r="BB34" i="3"/>
  <c r="AL42" i="15"/>
  <c r="BB42" i="15" s="1"/>
  <c r="AK29" i="24"/>
  <c r="BA29" i="24" s="1"/>
  <c r="AL13" i="11"/>
  <c r="BB13" i="11" s="1"/>
  <c r="AK25" i="18"/>
  <c r="BA25" i="18" s="1"/>
  <c r="AK38" i="22"/>
  <c r="BA38" i="22" s="1"/>
  <c r="AK13" i="15"/>
  <c r="BA13" i="15" s="1"/>
  <c r="AK12" i="20"/>
  <c r="BA12" i="20" s="1"/>
  <c r="AL18" i="21"/>
  <c r="BB18" i="21" s="1"/>
  <c r="AL16" i="23"/>
  <c r="BB16" i="23" s="1"/>
  <c r="AL17" i="28"/>
  <c r="BB17" i="28" s="1"/>
  <c r="BB12" i="21"/>
  <c r="AL34" i="6"/>
  <c r="BB34" i="6" s="1"/>
  <c r="AK41" i="9"/>
  <c r="BA41" i="9" s="1"/>
  <c r="BA29" i="12"/>
  <c r="AK29" i="23"/>
  <c r="BA29" i="23" s="1"/>
  <c r="BB31" i="20"/>
  <c r="AK54" i="15"/>
  <c r="BA54" i="15" s="1"/>
  <c r="AL53" i="16"/>
  <c r="BB53" i="16" s="1"/>
  <c r="BB48" i="3"/>
  <c r="AK23" i="14"/>
  <c r="BA23" i="14" s="1"/>
  <c r="AL38" i="15"/>
  <c r="BB38" i="15" s="1"/>
  <c r="AL25" i="20"/>
  <c r="BB25" i="20" s="1"/>
  <c r="BA54" i="13"/>
  <c r="AK47" i="6"/>
  <c r="AL45" i="9"/>
  <c r="AL46" i="9" s="1"/>
  <c r="AK45" i="6"/>
  <c r="AK46" i="6" s="1"/>
  <c r="AL45" i="28"/>
  <c r="AL46" i="28" s="1"/>
  <c r="AL10" i="13"/>
  <c r="BB10" i="13" s="1"/>
  <c r="AK23" i="20"/>
  <c r="BA23" i="20" s="1"/>
  <c r="BB45" i="5"/>
  <c r="BB46" i="5" s="1"/>
  <c r="BA15" i="25"/>
  <c r="BA33" i="21"/>
  <c r="BA53" i="25"/>
  <c r="AK56" i="25"/>
  <c r="AL16" i="7"/>
  <c r="BB16" i="7" s="1"/>
  <c r="AK15" i="1"/>
  <c r="AK25" i="28"/>
  <c r="BA25" i="28" s="1"/>
  <c r="AL19" i="2"/>
  <c r="BB19" i="2" s="1"/>
  <c r="AK20" i="13"/>
  <c r="BA20" i="13" s="1"/>
  <c r="AL10" i="9"/>
  <c r="BB10" i="9" s="1"/>
  <c r="BA16" i="16"/>
  <c r="AK10" i="28"/>
  <c r="AK24" i="20"/>
  <c r="BA24" i="20" s="1"/>
  <c r="AL47" i="3"/>
  <c r="AL56" i="1"/>
  <c r="AL57" i="1" s="1"/>
  <c r="AL47" i="11"/>
  <c r="AK56" i="21"/>
  <c r="BA33" i="6"/>
  <c r="AK54" i="28"/>
  <c r="BA54" i="28" s="1"/>
  <c r="AK52" i="18"/>
  <c r="AK18" i="1"/>
  <c r="AK26" i="8"/>
  <c r="BA26" i="8" s="1"/>
  <c r="AK42" i="8"/>
  <c r="BA42" i="8" s="1"/>
  <c r="AL24" i="12"/>
  <c r="BB24" i="12" s="1"/>
  <c r="AK29" i="14"/>
  <c r="BA29" i="14" s="1"/>
  <c r="AK34" i="21"/>
  <c r="BA34" i="21" s="1"/>
  <c r="AL34" i="28"/>
  <c r="BB34" i="28" s="1"/>
  <c r="AK36" i="25"/>
  <c r="BA36" i="25" s="1"/>
  <c r="BA48" i="6"/>
  <c r="AK54" i="21"/>
  <c r="BA54" i="21" s="1"/>
  <c r="AK54" i="5"/>
  <c r="BA54" i="5" s="1"/>
  <c r="AK29" i="25"/>
  <c r="BA29" i="25" s="1"/>
  <c r="AK17" i="21"/>
  <c r="BA17" i="21" s="1"/>
  <c r="AL31" i="17"/>
  <c r="BB31" i="17" s="1"/>
  <c r="AL53" i="1"/>
  <c r="AL48" i="1"/>
  <c r="AL36" i="4"/>
  <c r="BB36" i="4" s="1"/>
  <c r="AK30" i="8"/>
  <c r="BA30" i="8" s="1"/>
  <c r="AL37" i="10"/>
  <c r="BB37" i="10" s="1"/>
  <c r="BB42" i="10"/>
  <c r="BA38" i="14"/>
  <c r="AK24" i="19"/>
  <c r="BA24" i="19" s="1"/>
  <c r="BB31" i="21"/>
  <c r="AK42" i="25"/>
  <c r="BA42" i="25" s="1"/>
  <c r="AL32" i="28"/>
  <c r="BB32" i="28" s="1"/>
  <c r="AL52" i="18"/>
  <c r="AL53" i="9"/>
  <c r="BB53" i="9" s="1"/>
  <c r="AL24" i="6"/>
  <c r="BB24" i="6" s="1"/>
  <c r="AL14" i="3"/>
  <c r="BB14" i="3" s="1"/>
  <c r="AL14" i="4"/>
  <c r="BB14" i="4" s="1"/>
  <c r="AK23" i="11"/>
  <c r="BA23" i="11" s="1"/>
  <c r="AK36" i="12"/>
  <c r="BA36" i="12" s="1"/>
  <c r="BB35" i="13"/>
  <c r="BB42" i="13"/>
  <c r="AK39" i="18"/>
  <c r="BA39" i="18" s="1"/>
  <c r="AK40" i="22"/>
  <c r="BA40" i="22" s="1"/>
  <c r="AK34" i="28"/>
  <c r="BA39" i="25"/>
  <c r="BA54" i="17"/>
  <c r="AK40" i="19"/>
  <c r="BA40" i="19" s="1"/>
  <c r="AL22" i="22"/>
  <c r="AK48" i="1"/>
  <c r="BA27" i="4"/>
  <c r="AK32" i="2"/>
  <c r="BA32" i="2" s="1"/>
  <c r="AL41" i="3"/>
  <c r="BB41" i="3" s="1"/>
  <c r="AK28" i="5"/>
  <c r="BA28" i="5" s="1"/>
  <c r="BA39" i="6"/>
  <c r="AK39" i="7"/>
  <c r="BA39" i="7" s="1"/>
  <c r="AK34" i="8"/>
  <c r="BA34" i="8" s="1"/>
  <c r="BB36" i="9"/>
  <c r="AL30" i="9"/>
  <c r="BB30" i="9" s="1"/>
  <c r="BB23" i="16"/>
  <c r="AK26" i="20"/>
  <c r="BA26" i="20" s="1"/>
  <c r="BA48" i="21"/>
  <c r="BA50" i="1"/>
  <c r="BA53" i="22"/>
  <c r="AK54" i="11"/>
  <c r="BA54" i="11" s="1"/>
  <c r="AL54" i="23"/>
  <c r="BB54" i="23" s="1"/>
  <c r="BB48" i="4"/>
  <c r="BA50" i="10"/>
  <c r="AL49" i="10"/>
  <c r="BB49" i="10" s="1"/>
  <c r="AK48" i="15"/>
  <c r="BA48" i="15" s="1"/>
  <c r="AL31" i="16"/>
  <c r="BB31" i="16" s="1"/>
  <c r="AL16" i="4"/>
  <c r="BB16" i="4" s="1"/>
  <c r="AL39" i="1"/>
  <c r="AK26" i="3"/>
  <c r="BA26" i="3" s="1"/>
  <c r="AL40" i="6"/>
  <c r="BB40" i="6" s="1"/>
  <c r="AK42" i="13"/>
  <c r="BA42" i="13" s="1"/>
  <c r="AK32" i="18"/>
  <c r="BA32" i="18" s="1"/>
  <c r="BB36" i="16"/>
  <c r="AL27" i="19"/>
  <c r="BB27" i="19" s="1"/>
  <c r="AK35" i="19"/>
  <c r="BA35" i="19" s="1"/>
  <c r="AK28" i="22"/>
  <c r="BA28" i="22" s="1"/>
  <c r="AK40" i="20"/>
  <c r="BA40" i="20" s="1"/>
  <c r="AL45" i="11"/>
  <c r="BA50" i="3"/>
  <c r="BB50" i="18"/>
  <c r="AK53" i="5"/>
  <c r="BA53" i="5" s="1"/>
  <c r="AK37" i="2"/>
  <c r="BA37" i="2" s="1"/>
  <c r="AK33" i="3"/>
  <c r="BA33" i="3" s="1"/>
  <c r="AL40" i="3"/>
  <c r="BB40" i="3" s="1"/>
  <c r="AK26" i="6"/>
  <c r="BA26" i="6" s="1"/>
  <c r="BB32" i="16"/>
  <c r="AL25" i="13"/>
  <c r="BB25" i="13" s="1"/>
  <c r="AL37" i="22"/>
  <c r="BB37" i="22" s="1"/>
  <c r="AL40" i="23"/>
  <c r="BB40" i="23" s="1"/>
  <c r="AL30" i="23"/>
  <c r="BB30" i="23" s="1"/>
  <c r="AL18" i="6"/>
  <c r="BB18" i="6" s="1"/>
  <c r="AK20" i="6"/>
  <c r="BA20" i="6" s="1"/>
  <c r="BB32" i="14"/>
  <c r="AL24" i="19"/>
  <c r="BB24" i="19" s="1"/>
  <c r="AL56" i="15"/>
  <c r="AL53" i="21"/>
  <c r="BB53" i="21" s="1"/>
  <c r="AL47" i="17"/>
  <c r="AL49" i="9"/>
  <c r="BB49" i="9" s="1"/>
  <c r="AK17" i="28"/>
  <c r="BA17" i="28" s="1"/>
  <c r="AL14" i="7"/>
  <c r="BB14" i="7" s="1"/>
  <c r="AL37" i="7"/>
  <c r="BB37" i="7" s="1"/>
  <c r="AL54" i="20"/>
  <c r="BB54" i="20" s="1"/>
  <c r="AL50" i="13"/>
  <c r="BB50" i="13" s="1"/>
  <c r="AK48" i="11"/>
  <c r="BA48" i="11" s="1"/>
  <c r="AL48" i="20"/>
  <c r="BB48" i="20" s="1"/>
  <c r="AK17" i="7"/>
  <c r="BA17" i="7" s="1"/>
  <c r="AL56" i="19"/>
  <c r="AK54" i="14"/>
  <c r="BA54" i="14" s="1"/>
  <c r="BA54" i="23"/>
  <c r="AK19" i="13"/>
  <c r="BA19" i="13" s="1"/>
  <c r="AL14" i="1"/>
  <c r="AK49" i="15"/>
  <c r="BA49" i="15" s="1"/>
  <c r="AK47" i="4"/>
  <c r="AL14" i="5"/>
  <c r="BB14" i="5" s="1"/>
  <c r="AL13" i="6"/>
  <c r="BB13" i="6" s="1"/>
  <c r="AK19" i="10"/>
  <c r="BA19" i="10" s="1"/>
  <c r="AK13" i="14"/>
  <c r="BA13" i="14" s="1"/>
  <c r="AK13" i="19"/>
  <c r="AL25" i="1"/>
  <c r="AK18" i="10"/>
  <c r="BA18" i="10" s="1"/>
  <c r="AK16" i="17"/>
  <c r="BA16" i="17" s="1"/>
  <c r="AL11" i="19"/>
  <c r="BB11" i="19" s="1"/>
  <c r="BA13" i="28"/>
  <c r="BB18" i="9"/>
  <c r="AL13" i="18"/>
  <c r="BB13" i="18" s="1"/>
  <c r="AL42" i="1"/>
  <c r="BB53" i="2"/>
  <c r="BB48" i="13"/>
  <c r="AK54" i="1"/>
  <c r="AK56" i="13"/>
  <c r="AK52" i="21"/>
  <c r="AK38" i="6"/>
  <c r="BA38" i="6" s="1"/>
  <c r="AK25" i="10"/>
  <c r="BA25" i="10" s="1"/>
  <c r="BA29" i="13"/>
  <c r="AL30" i="15"/>
  <c r="BB30" i="15" s="1"/>
  <c r="AL52" i="8"/>
  <c r="BA24" i="8"/>
  <c r="BA37" i="15"/>
  <c r="BA29" i="1"/>
  <c r="AL38" i="1"/>
  <c r="AL37" i="21"/>
  <c r="BB37" i="21" s="1"/>
  <c r="AL22" i="2"/>
  <c r="AL38" i="4"/>
  <c r="BB38" i="4" s="1"/>
  <c r="AK24" i="4"/>
  <c r="BA24" i="4" s="1"/>
  <c r="AL48" i="16"/>
  <c r="BB48" i="16" s="1"/>
  <c r="AL26" i="3"/>
  <c r="BB26" i="3" s="1"/>
  <c r="AK35" i="12"/>
  <c r="BA35" i="12" s="1"/>
  <c r="AK27" i="25"/>
  <c r="BA27" i="25" s="1"/>
  <c r="AK42" i="28"/>
  <c r="BA42" i="28" s="1"/>
  <c r="AK18" i="4"/>
  <c r="BA18" i="4" s="1"/>
  <c r="AK53" i="1"/>
  <c r="AK52" i="5"/>
  <c r="AK17" i="3"/>
  <c r="BA17" i="3" s="1"/>
  <c r="AL50" i="11"/>
  <c r="BB50" i="11" s="1"/>
  <c r="BB13" i="19"/>
  <c r="AL31" i="4"/>
  <c r="BB31" i="4" s="1"/>
  <c r="AK24" i="6"/>
  <c r="BA24" i="6" s="1"/>
  <c r="AZ13" i="44"/>
  <c r="BA13" i="11"/>
  <c r="AZ15" i="44"/>
  <c r="AZ12" i="44"/>
  <c r="AK39" i="9"/>
  <c r="BA39" i="9" s="1"/>
  <c r="AK39" i="13"/>
  <c r="BA39" i="13" s="1"/>
  <c r="AK17" i="4"/>
  <c r="BA17" i="4" s="1"/>
  <c r="AK17" i="11"/>
  <c r="BA17" i="11" s="1"/>
  <c r="AL20" i="17"/>
  <c r="BB20" i="17" s="1"/>
  <c r="AL14" i="15"/>
  <c r="BB14" i="15" s="1"/>
  <c r="AK14" i="18"/>
  <c r="BA14" i="18" s="1"/>
  <c r="AL10" i="23"/>
  <c r="BB10" i="23" s="1"/>
  <c r="AK18" i="22"/>
  <c r="BA18" i="22" s="1"/>
  <c r="AL15" i="28"/>
  <c r="BB15" i="28" s="1"/>
  <c r="AK39" i="5"/>
  <c r="BA39" i="5" s="1"/>
  <c r="BA29" i="10"/>
  <c r="AK29" i="11"/>
  <c r="BA29" i="11" s="1"/>
  <c r="AL54" i="24"/>
  <c r="BB49" i="25"/>
  <c r="BA18" i="15"/>
  <c r="AL49" i="15"/>
  <c r="BB49" i="15" s="1"/>
  <c r="AL35" i="9"/>
  <c r="BB35" i="9" s="1"/>
  <c r="AK30" i="14"/>
  <c r="BA30" i="14" s="1"/>
  <c r="BB36" i="28"/>
  <c r="AK18" i="9"/>
  <c r="BA18" i="9" s="1"/>
  <c r="AL11" i="13"/>
  <c r="BB11" i="13" s="1"/>
  <c r="AL20" i="14"/>
  <c r="BB20" i="14" s="1"/>
  <c r="AK10" i="17"/>
  <c r="AK13" i="1"/>
  <c r="AL35" i="7"/>
  <c r="BB35" i="7" s="1"/>
  <c r="AK28" i="14"/>
  <c r="BA28" i="14" s="1"/>
  <c r="AK40" i="12"/>
  <c r="BA40" i="12" s="1"/>
  <c r="AK31" i="12"/>
  <c r="BA31" i="12" s="1"/>
  <c r="AK10" i="5"/>
  <c r="AL18" i="25"/>
  <c r="BB18" i="25" s="1"/>
  <c r="AK11" i="25"/>
  <c r="BA11" i="25" s="1"/>
  <c r="AK32" i="15"/>
  <c r="BA32" i="15" s="1"/>
  <c r="AK56" i="14"/>
  <c r="AL15" i="22"/>
  <c r="BB15" i="22" s="1"/>
  <c r="AK14" i="24"/>
  <c r="BA14" i="24" s="1"/>
  <c r="AK39" i="8"/>
  <c r="BA39" i="8" s="1"/>
  <c r="AL17" i="13"/>
  <c r="BB17" i="13" s="1"/>
  <c r="AL10" i="17"/>
  <c r="BB10" i="17" s="1"/>
  <c r="AK17" i="24"/>
  <c r="BA17" i="24" s="1"/>
  <c r="AL25" i="9"/>
  <c r="BB25" i="9" s="1"/>
  <c r="AK25" i="14"/>
  <c r="BA25" i="14" s="1"/>
  <c r="AK35" i="18"/>
  <c r="BA35" i="18" s="1"/>
  <c r="AK23" i="19"/>
  <c r="BA23" i="19" s="1"/>
  <c r="BA24" i="28"/>
  <c r="AK47" i="18"/>
  <c r="AZ16" i="44"/>
  <c r="AZ8" i="44"/>
  <c r="AL14" i="22"/>
  <c r="BB14" i="22" s="1"/>
  <c r="AK20" i="1"/>
  <c r="AL20" i="6"/>
  <c r="BB20" i="6" s="1"/>
  <c r="BA14" i="8"/>
  <c r="AL15" i="8"/>
  <c r="BB15" i="8" s="1"/>
  <c r="AL11" i="2"/>
  <c r="BB11" i="2" s="1"/>
  <c r="AL10" i="3"/>
  <c r="BB10" i="3" s="1"/>
  <c r="AK12" i="11"/>
  <c r="BA12" i="11" s="1"/>
  <c r="AL18" i="12"/>
  <c r="BB18" i="12" s="1"/>
  <c r="BA15" i="20"/>
  <c r="AL10" i="1"/>
  <c r="AK28" i="16"/>
  <c r="BA28" i="16" s="1"/>
  <c r="BA39" i="21"/>
  <c r="BA50" i="25"/>
  <c r="AK56" i="24"/>
  <c r="AK57" i="24" s="1"/>
  <c r="AK28" i="15"/>
  <c r="BA28" i="15" s="1"/>
  <c r="AL36" i="11"/>
  <c r="BB36" i="11" s="1"/>
  <c r="AK23" i="3"/>
  <c r="BA23" i="3" s="1"/>
  <c r="BA32" i="7"/>
  <c r="AL10" i="28"/>
  <c r="BB10" i="28" s="1"/>
  <c r="AK10" i="18"/>
  <c r="AZ18" i="44"/>
  <c r="C44" i="25"/>
  <c r="BB53" i="13"/>
  <c r="AK54" i="20"/>
  <c r="BA54" i="20" s="1"/>
  <c r="AL28" i="17"/>
  <c r="BB28" i="17" s="1"/>
  <c r="AK31" i="13"/>
  <c r="BA31" i="13" s="1"/>
  <c r="AL29" i="13"/>
  <c r="BB29" i="13" s="1"/>
  <c r="AL34" i="16"/>
  <c r="BB34" i="16" s="1"/>
  <c r="AK42" i="6"/>
  <c r="BA42" i="6" s="1"/>
  <c r="AK40" i="1"/>
  <c r="AK18" i="20"/>
  <c r="BA18" i="20" s="1"/>
  <c r="AZ17" i="44"/>
  <c r="AK13" i="25"/>
  <c r="BA13" i="25" s="1"/>
  <c r="AZ11" i="44"/>
  <c r="AL54" i="15"/>
  <c r="BB54" i="15" s="1"/>
  <c r="AK54" i="6"/>
  <c r="BA54" i="6" s="1"/>
  <c r="BB49" i="3"/>
  <c r="AL47" i="7"/>
  <c r="AL50" i="5"/>
  <c r="BB50" i="5" s="1"/>
  <c r="AK49" i="1"/>
  <c r="AL38" i="3"/>
  <c r="BB38" i="3" s="1"/>
  <c r="AK25" i="3"/>
  <c r="BA25" i="3" s="1"/>
  <c r="AK39" i="3"/>
  <c r="BA39" i="3" s="1"/>
  <c r="AL26" i="19"/>
  <c r="BB26" i="19" s="1"/>
  <c r="AL34" i="19"/>
  <c r="BB34" i="19" s="1"/>
  <c r="AL25" i="25"/>
  <c r="BB25" i="25" s="1"/>
  <c r="AL20" i="4"/>
  <c r="BB20" i="4" s="1"/>
  <c r="AL20" i="20"/>
  <c r="BB20" i="20" s="1"/>
  <c r="AL16" i="6"/>
  <c r="BB16" i="6" s="1"/>
  <c r="AK11" i="5"/>
  <c r="BA11" i="5" s="1"/>
  <c r="AZ14" i="44"/>
  <c r="AL54" i="21"/>
  <c r="BB54" i="21" s="1"/>
  <c r="AK54" i="7"/>
  <c r="BA54" i="7" s="1"/>
  <c r="AL49" i="12"/>
  <c r="BB49" i="12" s="1"/>
  <c r="AL50" i="12"/>
  <c r="BB50" i="12" s="1"/>
  <c r="AL52" i="6"/>
  <c r="AL30" i="7"/>
  <c r="BB30" i="7" s="1"/>
  <c r="AK25" i="12"/>
  <c r="BA25" i="12" s="1"/>
  <c r="AL29" i="18"/>
  <c r="BB29" i="18" s="1"/>
  <c r="AK25" i="25"/>
  <c r="BA25" i="25" s="1"/>
  <c r="AK30" i="1"/>
  <c r="AK19" i="6"/>
  <c r="BA19" i="6" s="1"/>
  <c r="AL13" i="16"/>
  <c r="BB13" i="16" s="1"/>
  <c r="AL17" i="24"/>
  <c r="BB17" i="24" s="1"/>
  <c r="AK53" i="17"/>
  <c r="BA53" i="17" s="1"/>
  <c r="AL54" i="5"/>
  <c r="BB54" i="5" s="1"/>
  <c r="AL53" i="23"/>
  <c r="BB53" i="23" s="1"/>
  <c r="AL49" i="5"/>
  <c r="BB49" i="5" s="1"/>
  <c r="AL48" i="15"/>
  <c r="BB48" i="15" s="1"/>
  <c r="AL33" i="14"/>
  <c r="BB33" i="14" s="1"/>
  <c r="AK27" i="23"/>
  <c r="BA27" i="23" s="1"/>
  <c r="AL29" i="28"/>
  <c r="BB29" i="28" s="1"/>
  <c r="AK30" i="21"/>
  <c r="BA30" i="21" s="1"/>
  <c r="AK31" i="24"/>
  <c r="BA31" i="24" s="1"/>
  <c r="AZ10" i="44"/>
  <c r="AK11" i="18"/>
  <c r="BA11" i="18" s="1"/>
  <c r="AZ9" i="44"/>
  <c r="AL50" i="2"/>
  <c r="BB50" i="2" s="1"/>
  <c r="AK50" i="13"/>
  <c r="BA50" i="13" s="1"/>
  <c r="AL48" i="5"/>
  <c r="BB48" i="5" s="1"/>
  <c r="AL33" i="3"/>
  <c r="BB33" i="3" s="1"/>
  <c r="AK32" i="3"/>
  <c r="BA32" i="3" s="1"/>
  <c r="AL32" i="11"/>
  <c r="BB32" i="11" s="1"/>
  <c r="AL29" i="12"/>
  <c r="BB29" i="12" s="1"/>
  <c r="AL41" i="13"/>
  <c r="BB41" i="13" s="1"/>
  <c r="AL31" i="2"/>
  <c r="BB31" i="2" s="1"/>
  <c r="AL37" i="25"/>
  <c r="BB37" i="25" s="1"/>
  <c r="C44" i="4"/>
  <c r="AK10" i="10"/>
  <c r="AL31" i="1"/>
  <c r="BB19" i="22"/>
  <c r="AL12" i="24"/>
  <c r="BB12" i="24" s="1"/>
  <c r="AK14" i="22"/>
  <c r="BA14" i="22" s="1"/>
  <c r="BB19" i="13"/>
  <c r="AL26" i="28"/>
  <c r="BB26" i="28" s="1"/>
  <c r="AK15" i="28"/>
  <c r="BA15" i="28" s="1"/>
  <c r="BA28" i="25"/>
  <c r="AL30" i="25"/>
  <c r="BB30" i="25" s="1"/>
  <c r="AL53" i="25"/>
  <c r="BB53" i="25" s="1"/>
  <c r="AL42" i="25"/>
  <c r="BB42" i="25" s="1"/>
  <c r="AL26" i="25"/>
  <c r="BB26" i="25" s="1"/>
  <c r="AL34" i="24"/>
  <c r="BB34" i="24" s="1"/>
  <c r="AK38" i="24"/>
  <c r="BA38" i="24" s="1"/>
  <c r="AL42" i="24"/>
  <c r="BB42" i="24" s="1"/>
  <c r="AL30" i="24"/>
  <c r="BB30" i="24" s="1"/>
  <c r="AL38" i="24"/>
  <c r="BB38" i="24" s="1"/>
  <c r="AK39" i="23"/>
  <c r="BA39" i="23" s="1"/>
  <c r="BA19" i="23"/>
  <c r="AL34" i="23"/>
  <c r="BB34" i="23" s="1"/>
  <c r="AL20" i="22"/>
  <c r="BB20" i="22" s="1"/>
  <c r="AL40" i="21"/>
  <c r="BB40" i="21" s="1"/>
  <c r="AK49" i="21"/>
  <c r="BA49" i="21" s="1"/>
  <c r="AL41" i="21"/>
  <c r="BB41" i="21" s="1"/>
  <c r="AL25" i="21"/>
  <c r="BB25" i="21" s="1"/>
  <c r="AL29" i="20"/>
  <c r="BB29" i="20" s="1"/>
  <c r="AK31" i="19"/>
  <c r="BA31" i="19" s="1"/>
  <c r="AL40" i="19"/>
  <c r="BB40" i="19" s="1"/>
  <c r="AL41" i="18"/>
  <c r="BB41" i="18" s="1"/>
  <c r="AL29" i="16"/>
  <c r="BB29" i="16" s="1"/>
  <c r="AL17" i="16"/>
  <c r="BB17" i="16" s="1"/>
  <c r="AL50" i="15"/>
  <c r="BB50" i="15" s="1"/>
  <c r="AK24" i="15"/>
  <c r="BA24" i="15" s="1"/>
  <c r="AL36" i="15"/>
  <c r="BB36" i="15" s="1"/>
  <c r="AL53" i="14"/>
  <c r="BB53" i="14" s="1"/>
  <c r="AL54" i="14"/>
  <c r="BB54" i="14" s="1"/>
  <c r="AL20" i="12"/>
  <c r="BB20" i="12" s="1"/>
  <c r="AL16" i="12"/>
  <c r="BB16" i="12" s="1"/>
  <c r="AL13" i="12"/>
  <c r="BB13" i="12" s="1"/>
  <c r="AL28" i="11"/>
  <c r="BB28" i="11" s="1"/>
  <c r="BA20" i="11"/>
  <c r="AK25" i="11"/>
  <c r="BA25" i="11" s="1"/>
  <c r="AL12" i="11"/>
  <c r="BB12" i="11" s="1"/>
  <c r="AL24" i="11"/>
  <c r="BB24" i="11" s="1"/>
  <c r="AK36" i="10"/>
  <c r="AK28" i="10"/>
  <c r="BA28" i="10" s="1"/>
  <c r="AL28" i="10"/>
  <c r="BB28" i="10" s="1"/>
  <c r="AL27" i="10"/>
  <c r="AL40" i="10"/>
  <c r="AL11" i="10"/>
  <c r="BB11" i="10" s="1"/>
  <c r="AL28" i="9"/>
  <c r="BB28" i="9" s="1"/>
  <c r="AK38" i="9"/>
  <c r="BA38" i="9" s="1"/>
  <c r="AK49" i="8"/>
  <c r="BA49" i="8" s="1"/>
  <c r="AK20" i="8"/>
  <c r="BA20" i="8" s="1"/>
  <c r="AK41" i="8"/>
  <c r="AK48" i="8"/>
  <c r="BA48" i="8" s="1"/>
  <c r="AK31" i="8"/>
  <c r="BA31" i="8" s="1"/>
  <c r="AL11" i="8"/>
  <c r="BB11" i="8" s="1"/>
  <c r="AL56" i="7"/>
  <c r="AL48" i="7"/>
  <c r="BB48" i="7" s="1"/>
  <c r="AL29" i="7"/>
  <c r="BB29" i="7" s="1"/>
  <c r="AL45" i="7"/>
  <c r="AK38" i="7"/>
  <c r="BA38" i="7" s="1"/>
  <c r="AL42" i="7"/>
  <c r="BB42" i="7" s="1"/>
  <c r="AK15" i="7"/>
  <c r="BA15" i="7" s="1"/>
  <c r="AL33" i="7"/>
  <c r="BB33" i="7" s="1"/>
  <c r="AL41" i="7"/>
  <c r="BB41" i="7" s="1"/>
  <c r="AK25" i="7"/>
  <c r="BA25" i="7" s="1"/>
  <c r="AK33" i="7"/>
  <c r="BA33" i="7" s="1"/>
  <c r="AL15" i="7"/>
  <c r="BB15" i="7" s="1"/>
  <c r="AK16" i="6"/>
  <c r="BA16" i="6" s="1"/>
  <c r="AK37" i="6"/>
  <c r="BA37" i="6" s="1"/>
  <c r="AK12" i="6"/>
  <c r="BA12" i="6" s="1"/>
  <c r="BA45" i="6"/>
  <c r="BA46" i="6" s="1"/>
  <c r="AL37" i="5"/>
  <c r="BB37" i="5" s="1"/>
  <c r="AK49" i="5"/>
  <c r="BA49" i="5" s="1"/>
  <c r="AL30" i="5"/>
  <c r="BB30" i="5" s="1"/>
  <c r="AK53" i="4"/>
  <c r="BA53" i="4" s="1"/>
  <c r="AL32" i="3"/>
  <c r="BB32" i="3" s="1"/>
  <c r="AL56" i="3"/>
  <c r="AL57" i="3" s="1"/>
  <c r="AL31" i="3"/>
  <c r="BB31" i="3" s="1"/>
  <c r="AK14" i="2"/>
  <c r="BA14" i="2" s="1"/>
  <c r="AK23" i="2"/>
  <c r="BA23" i="2" s="1"/>
  <c r="BB17" i="2"/>
  <c r="AK26" i="2"/>
  <c r="BA26" i="2" s="1"/>
  <c r="AK12" i="2"/>
  <c r="BA12" i="2" s="1"/>
  <c r="AK39" i="2"/>
  <c r="BA39" i="2" s="1"/>
  <c r="BA25" i="2"/>
  <c r="AK14" i="16"/>
  <c r="BA14" i="16" s="1"/>
  <c r="AL20" i="15"/>
  <c r="BB20" i="15" s="1"/>
  <c r="BA19" i="24"/>
  <c r="AL27" i="4"/>
  <c r="BB27" i="4" s="1"/>
  <c r="AK42" i="3"/>
  <c r="BA42" i="3" s="1"/>
  <c r="AL42" i="4"/>
  <c r="BB42" i="4" s="1"/>
  <c r="AK25" i="8"/>
  <c r="BA25" i="8" s="1"/>
  <c r="BB36" i="10"/>
  <c r="AL56" i="11"/>
  <c r="AL57" i="11" s="1"/>
  <c r="AL56" i="12"/>
  <c r="AL57" i="12" s="1"/>
  <c r="AK54" i="19"/>
  <c r="BA54" i="19" s="1"/>
  <c r="AK53" i="15"/>
  <c r="BA53" i="15" s="1"/>
  <c r="AL54" i="17"/>
  <c r="BB54" i="17" s="1"/>
  <c r="AL53" i="19"/>
  <c r="BB53" i="19" s="1"/>
  <c r="AK53" i="28"/>
  <c r="BA53" i="28" s="1"/>
  <c r="AL56" i="10"/>
  <c r="AL57" i="10" s="1"/>
  <c r="AL10" i="5"/>
  <c r="BB10" i="5" s="1"/>
  <c r="AK10" i="8"/>
  <c r="AK14" i="10"/>
  <c r="BA14" i="10" s="1"/>
  <c r="AL19" i="11"/>
  <c r="BB19" i="11" s="1"/>
  <c r="AL10" i="14"/>
  <c r="BB10" i="14" s="1"/>
  <c r="AK10" i="13"/>
  <c r="BA19" i="12"/>
  <c r="BA19" i="14"/>
  <c r="BA12" i="17"/>
  <c r="BA13" i="19"/>
  <c r="AK16" i="20"/>
  <c r="BA16" i="20" s="1"/>
  <c r="BB18" i="23"/>
  <c r="AL18" i="24"/>
  <c r="BB18" i="24" s="1"/>
  <c r="AK11" i="28"/>
  <c r="BA11" i="28" s="1"/>
  <c r="BA28" i="2"/>
  <c r="AK26" i="7"/>
  <c r="BA26" i="7" s="1"/>
  <c r="AK27" i="8"/>
  <c r="BA27" i="8" s="1"/>
  <c r="AK23" i="9"/>
  <c r="BA23" i="9" s="1"/>
  <c r="BA25" i="20"/>
  <c r="BA32" i="22"/>
  <c r="AL56" i="23"/>
  <c r="AL57" i="23" s="1"/>
  <c r="AK56" i="16"/>
  <c r="AK57" i="16" s="1"/>
  <c r="AL54" i="7"/>
  <c r="BB54" i="7" s="1"/>
  <c r="AK54" i="16"/>
  <c r="BA54" i="16" s="1"/>
  <c r="AL53" i="17"/>
  <c r="BB53" i="17" s="1"/>
  <c r="AL54" i="19"/>
  <c r="BB54" i="19" s="1"/>
  <c r="AK53" i="9"/>
  <c r="BA53" i="9" s="1"/>
  <c r="AL50" i="23"/>
  <c r="BB50" i="23" s="1"/>
  <c r="AK49" i="13"/>
  <c r="AL48" i="12"/>
  <c r="BB48" i="12" s="1"/>
  <c r="AK16" i="8"/>
  <c r="BA13" i="7"/>
  <c r="BA11" i="9"/>
  <c r="AK15" i="14"/>
  <c r="BA15" i="14" s="1"/>
  <c r="AL12" i="12"/>
  <c r="BB12" i="12" s="1"/>
  <c r="AL12" i="15"/>
  <c r="BB12" i="15" s="1"/>
  <c r="AK29" i="8"/>
  <c r="BA29" i="8" s="1"/>
  <c r="AK33" i="9"/>
  <c r="BA33" i="9" s="1"/>
  <c r="AL28" i="19"/>
  <c r="BB28" i="19" s="1"/>
  <c r="BB33" i="19"/>
  <c r="BA42" i="23"/>
  <c r="BA47" i="22"/>
  <c r="BA52" i="9"/>
  <c r="AL56" i="2"/>
  <c r="AL57" i="2" s="1"/>
  <c r="AK56" i="15"/>
  <c r="AK57" i="15" s="1"/>
  <c r="AL56" i="8"/>
  <c r="AL57" i="8" s="1"/>
  <c r="AL54" i="6"/>
  <c r="BB54" i="6" s="1"/>
  <c r="AK53" i="11"/>
  <c r="BA53" i="11" s="1"/>
  <c r="AL56" i="4"/>
  <c r="AL57" i="4" s="1"/>
  <c r="AL56" i="18"/>
  <c r="AL57" i="18" s="1"/>
  <c r="AK54" i="10"/>
  <c r="BA54" i="10" s="1"/>
  <c r="AL53" i="10"/>
  <c r="BB53" i="10" s="1"/>
  <c r="AK56" i="22"/>
  <c r="AK57" i="22" s="1"/>
  <c r="AL56" i="21"/>
  <c r="AL57" i="21" s="1"/>
  <c r="AK54" i="18"/>
  <c r="BA54" i="18" s="1"/>
  <c r="AK54" i="24"/>
  <c r="BA54" i="24" s="1"/>
  <c r="AK10" i="2"/>
  <c r="AL14" i="24"/>
  <c r="BB14" i="24" s="1"/>
  <c r="AK15" i="22"/>
  <c r="BA15" i="22" s="1"/>
  <c r="AL19" i="24"/>
  <c r="BB19" i="24" s="1"/>
  <c r="BB15" i="23"/>
  <c r="AK12" i="28"/>
  <c r="BA12" i="28" s="1"/>
  <c r="AL10" i="25"/>
  <c r="BB10" i="25" s="1"/>
  <c r="AK30" i="4"/>
  <c r="BA30" i="4" s="1"/>
  <c r="AK40" i="4"/>
  <c r="BA40" i="4" s="1"/>
  <c r="AK27" i="9"/>
  <c r="BA27" i="9" s="1"/>
  <c r="AK37" i="19"/>
  <c r="BA37" i="19" s="1"/>
  <c r="AK56" i="5"/>
  <c r="AK57" i="5" s="1"/>
  <c r="AL56" i="6"/>
  <c r="AL57" i="6" s="1"/>
  <c r="AK56" i="10"/>
  <c r="AK57" i="10" s="1"/>
  <c r="AK54" i="12"/>
  <c r="BA54" i="12" s="1"/>
  <c r="AL53" i="12"/>
  <c r="BB53" i="12" s="1"/>
  <c r="AL54" i="2"/>
  <c r="BB54" i="2" s="1"/>
  <c r="AK53" i="6"/>
  <c r="BA53" i="6" s="1"/>
  <c r="AL56" i="22"/>
  <c r="AL57" i="22" s="1"/>
  <c r="AK56" i="8"/>
  <c r="AK57" i="8" s="1"/>
  <c r="AK56" i="18"/>
  <c r="AK57" i="18" s="1"/>
  <c r="AL53" i="3"/>
  <c r="BB53" i="3" s="1"/>
  <c r="AK53" i="10"/>
  <c r="BA53" i="10" s="1"/>
  <c r="AL53" i="20"/>
  <c r="BB53" i="20" s="1"/>
  <c r="AL54" i="13"/>
  <c r="BB54" i="13" s="1"/>
  <c r="AK38" i="3"/>
  <c r="AK33" i="8"/>
  <c r="BA33" i="8" s="1"/>
  <c r="AK41" i="10"/>
  <c r="BA41" i="10" s="1"/>
  <c r="BA38" i="21"/>
  <c r="AL56" i="14"/>
  <c r="AL57" i="14" s="1"/>
  <c r="AK52" i="2"/>
  <c r="AK55" i="2" s="1"/>
  <c r="AL54" i="10"/>
  <c r="BB54" i="10" s="1"/>
  <c r="AL52" i="13"/>
  <c r="AL55" i="13" s="1"/>
  <c r="AL15" i="13"/>
  <c r="BB15" i="13" s="1"/>
  <c r="AL14" i="17"/>
  <c r="AL15" i="24"/>
  <c r="BB15" i="24" s="1"/>
  <c r="AL11" i="25"/>
  <c r="BB11" i="25" s="1"/>
  <c r="AK19" i="28"/>
  <c r="BA19" i="28" s="1"/>
  <c r="BA17" i="22"/>
  <c r="BA42" i="2"/>
  <c r="AK24" i="7"/>
  <c r="BA24" i="7" s="1"/>
  <c r="AK41" i="7"/>
  <c r="BA41" i="7" s="1"/>
  <c r="AK35" i="8"/>
  <c r="BA35" i="8" s="1"/>
  <c r="AK35" i="9"/>
  <c r="BA35" i="9" s="1"/>
  <c r="BB25" i="8"/>
  <c r="BB41" i="8"/>
  <c r="BA38" i="16"/>
  <c r="AL40" i="18"/>
  <c r="BB40" i="18" s="1"/>
  <c r="AL23" i="24"/>
  <c r="BB23" i="24" s="1"/>
  <c r="BA47" i="8"/>
  <c r="AK56" i="6"/>
  <c r="AK57" i="6" s="1"/>
  <c r="AL56" i="5"/>
  <c r="AL57" i="5" s="1"/>
  <c r="AK56" i="12"/>
  <c r="AK57" i="12" s="1"/>
  <c r="AK56" i="4"/>
  <c r="AK57" i="4" s="1"/>
  <c r="AK56" i="20"/>
  <c r="AK57" i="20" s="1"/>
  <c r="AL56" i="24"/>
  <c r="AL57" i="24" s="1"/>
  <c r="AL54" i="1"/>
  <c r="AK54" i="2"/>
  <c r="BA54" i="2" s="1"/>
  <c r="AL53" i="4"/>
  <c r="BB53" i="4" s="1"/>
  <c r="AL56" i="17"/>
  <c r="AL57" i="17" s="1"/>
  <c r="AL12" i="17"/>
  <c r="BB12" i="17" s="1"/>
  <c r="BB22" i="22"/>
  <c r="AK37" i="8"/>
  <c r="BA37" i="8" s="1"/>
  <c r="BA25" i="22"/>
  <c r="AK56" i="2"/>
  <c r="AK57" i="2" s="1"/>
  <c r="AK56" i="11"/>
  <c r="AK57" i="11" s="1"/>
  <c r="AK56" i="23"/>
  <c r="AK57" i="23" s="1"/>
  <c r="AL56" i="28"/>
  <c r="AL57" i="28" s="1"/>
  <c r="AL53" i="8"/>
  <c r="BB53" i="8" s="1"/>
  <c r="BB11" i="16"/>
  <c r="BA20" i="20"/>
  <c r="BA20" i="22"/>
  <c r="AL25" i="12"/>
  <c r="BB25" i="12" s="1"/>
  <c r="AK24" i="17"/>
  <c r="BA24" i="17" s="1"/>
  <c r="AL36" i="19"/>
  <c r="BB36" i="19" s="1"/>
  <c r="AK56" i="9"/>
  <c r="AK57" i="9" s="1"/>
  <c r="AL54" i="11"/>
  <c r="BB54" i="11" s="1"/>
  <c r="AK53" i="23"/>
  <c r="BA53" i="23" s="1"/>
  <c r="AL53" i="11"/>
  <c r="BB53" i="11" s="1"/>
  <c r="AK56" i="19"/>
  <c r="AK57" i="19" s="1"/>
  <c r="AK56" i="1"/>
  <c r="AK57" i="1" s="1"/>
  <c r="AL54" i="9"/>
  <c r="BB54" i="9" s="1"/>
  <c r="AK53" i="3"/>
  <c r="BA53" i="3" s="1"/>
  <c r="AK52" i="4"/>
  <c r="AK48" i="3"/>
  <c r="BA48" i="3" s="1"/>
  <c r="AK53" i="20"/>
  <c r="BA53" i="20" s="1"/>
  <c r="AL50" i="8"/>
  <c r="BB50" i="8" s="1"/>
  <c r="AL49" i="7"/>
  <c r="BB49" i="7" s="1"/>
  <c r="AL49" i="24"/>
  <c r="BB49" i="24" s="1"/>
  <c r="AK48" i="4"/>
  <c r="BA48" i="4" s="1"/>
  <c r="AL48" i="28"/>
  <c r="BB48" i="28" s="1"/>
  <c r="AK47" i="19"/>
  <c r="AK53" i="21"/>
  <c r="BA53" i="21" s="1"/>
  <c r="AK50" i="24"/>
  <c r="AK48" i="28"/>
  <c r="AL50" i="1"/>
  <c r="AK56" i="28"/>
  <c r="AK57" i="28" s="1"/>
  <c r="AK50" i="12"/>
  <c r="BA50" i="12" s="1"/>
  <c r="AL52" i="22"/>
  <c r="AL55" i="22" s="1"/>
  <c r="BA50" i="24"/>
  <c r="AL48" i="8"/>
  <c r="BB48" i="8" s="1"/>
  <c r="AK48" i="24"/>
  <c r="BA48" i="24" s="1"/>
  <c r="AK47" i="7"/>
  <c r="AK50" i="5"/>
  <c r="BA50" i="5" s="1"/>
  <c r="AK49" i="10"/>
  <c r="BA49" i="10" s="1"/>
  <c r="AK48" i="23"/>
  <c r="BA48" i="23" s="1"/>
  <c r="AL47" i="10"/>
  <c r="AK45" i="4"/>
  <c r="AK46" i="4" s="1"/>
  <c r="AL45" i="12"/>
  <c r="AL46" i="12" s="1"/>
  <c r="AL47" i="24"/>
  <c r="AK45" i="24"/>
  <c r="AK46" i="24" s="1"/>
  <c r="BB33" i="17"/>
  <c r="AK45" i="7"/>
  <c r="AK46" i="7" s="1"/>
  <c r="AK45" i="11"/>
  <c r="AK46" i="11" s="1"/>
  <c r="AK47" i="23"/>
  <c r="AL45" i="10"/>
  <c r="AL46" i="10" s="1"/>
  <c r="AL45" i="20"/>
  <c r="AL46" i="20" s="1"/>
  <c r="AK35" i="6"/>
  <c r="BA35" i="6" s="1"/>
  <c r="AK23" i="10"/>
  <c r="BA23" i="10" s="1"/>
  <c r="AL47" i="5"/>
  <c r="AL36" i="2"/>
  <c r="BB36" i="2" s="1"/>
  <c r="BB27" i="9"/>
  <c r="AL38" i="13"/>
  <c r="BB38" i="13" s="1"/>
  <c r="AL41" i="16"/>
  <c r="BB41" i="16" s="1"/>
  <c r="AK45" i="25"/>
  <c r="AK46" i="25" s="1"/>
  <c r="AL52" i="10"/>
  <c r="AK52" i="15"/>
  <c r="AK22" i="6"/>
  <c r="AL52" i="9"/>
  <c r="AK40" i="15"/>
  <c r="AK36" i="16"/>
  <c r="BA36" i="16" s="1"/>
  <c r="AL23" i="28"/>
  <c r="BB23" i="28" s="1"/>
  <c r="AK45" i="14"/>
  <c r="AK46" i="14" s="1"/>
  <c r="AL45" i="18"/>
  <c r="AL46" i="18" s="1"/>
  <c r="AK45" i="18"/>
  <c r="AK46" i="18" s="1"/>
  <c r="AK35" i="28"/>
  <c r="BA35" i="28" s="1"/>
  <c r="AL22" i="3"/>
  <c r="AK22" i="4"/>
  <c r="AL22" i="14"/>
  <c r="AL45" i="4"/>
  <c r="AL46" i="4" s="1"/>
  <c r="AK14" i="7"/>
  <c r="BA14" i="7" s="1"/>
  <c r="AL22" i="21"/>
  <c r="AL11" i="4"/>
  <c r="BB11" i="4" s="1"/>
  <c r="AL16" i="15"/>
  <c r="BB16" i="15" s="1"/>
  <c r="AL19" i="1"/>
  <c r="BB38" i="22"/>
  <c r="AL14" i="9"/>
  <c r="BB14" i="9" s="1"/>
  <c r="BA19" i="11"/>
  <c r="AK9" i="24"/>
  <c r="AK9" i="12"/>
  <c r="BA9" i="12" s="1"/>
  <c r="AL9" i="11"/>
  <c r="AL21" i="11" s="1"/>
  <c r="BB11" i="21"/>
  <c r="AL9" i="4"/>
  <c r="AL9" i="5"/>
  <c r="AK9" i="21"/>
  <c r="BA9" i="21" s="1"/>
  <c r="AL9" i="16"/>
  <c r="AK9" i="20"/>
  <c r="BA9" i="20" s="1"/>
  <c r="AL52" i="14"/>
  <c r="AL52" i="19"/>
  <c r="AK52" i="20"/>
  <c r="AK55" i="20" s="1"/>
  <c r="AL50" i="24"/>
  <c r="BB50" i="24" s="1"/>
  <c r="AK49" i="24"/>
  <c r="BA49" i="24" s="1"/>
  <c r="AL52" i="1"/>
  <c r="AK48" i="10"/>
  <c r="BA48" i="10" s="1"/>
  <c r="AK47" i="3"/>
  <c r="AL47" i="12"/>
  <c r="AK50" i="16"/>
  <c r="BA50" i="16" s="1"/>
  <c r="AL52" i="16"/>
  <c r="AL55" i="16" s="1"/>
  <c r="AL49" i="19"/>
  <c r="BB49" i="19" s="1"/>
  <c r="AK47" i="2"/>
  <c r="AK47" i="25"/>
  <c r="AL45" i="23"/>
  <c r="AL46" i="23" s="1"/>
  <c r="BB38" i="6"/>
  <c r="BB40" i="7"/>
  <c r="AL27" i="2"/>
  <c r="BB27" i="2" s="1"/>
  <c r="AL42" i="17"/>
  <c r="BB42" i="17" s="1"/>
  <c r="BB32" i="4"/>
  <c r="AK22" i="18"/>
  <c r="AK31" i="20"/>
  <c r="BA31" i="20" s="1"/>
  <c r="AK23" i="22"/>
  <c r="BA23" i="22" s="1"/>
  <c r="BB42" i="18"/>
  <c r="AK26" i="21"/>
  <c r="BA26" i="21" s="1"/>
  <c r="AK30" i="24"/>
  <c r="BA30" i="24" s="1"/>
  <c r="AL22" i="9"/>
  <c r="AK22" i="10"/>
  <c r="AL32" i="24"/>
  <c r="BB32" i="24" s="1"/>
  <c r="AL39" i="28"/>
  <c r="BB39" i="28" s="1"/>
  <c r="AL33" i="1"/>
  <c r="AL20" i="24"/>
  <c r="BB20" i="24" s="1"/>
  <c r="AL22" i="17"/>
  <c r="AL22" i="25"/>
  <c r="AL18" i="2"/>
  <c r="BB18" i="2" s="1"/>
  <c r="BB19" i="28"/>
  <c r="AL12" i="8"/>
  <c r="BB12" i="8" s="1"/>
  <c r="AL9" i="19"/>
  <c r="AL21" i="19" s="1"/>
  <c r="AL9" i="15"/>
  <c r="AK13" i="21"/>
  <c r="BA13" i="21" s="1"/>
  <c r="AL9" i="12"/>
  <c r="AL9" i="13"/>
  <c r="AL9" i="22"/>
  <c r="AL21" i="22" s="1"/>
  <c r="AL54" i="25"/>
  <c r="BB54" i="25" s="1"/>
  <c r="AK52" i="14"/>
  <c r="AK55" i="14" s="1"/>
  <c r="AK48" i="2"/>
  <c r="BA48" i="2" s="1"/>
  <c r="AK49" i="6"/>
  <c r="AK52" i="28"/>
  <c r="AK50" i="21"/>
  <c r="BA50" i="21" s="1"/>
  <c r="AL35" i="14"/>
  <c r="BB35" i="14" s="1"/>
  <c r="AL35" i="17"/>
  <c r="BB35" i="17" s="1"/>
  <c r="AL47" i="19"/>
  <c r="AL29" i="3"/>
  <c r="BB29" i="3" s="1"/>
  <c r="AL24" i="14"/>
  <c r="BB24" i="14" s="1"/>
  <c r="AK32" i="14"/>
  <c r="BA32" i="14" s="1"/>
  <c r="AK52" i="25"/>
  <c r="AK55" i="25" s="1"/>
  <c r="AL45" i="19"/>
  <c r="AL46" i="19" s="1"/>
  <c r="AL28" i="2"/>
  <c r="BB28" i="2" s="1"/>
  <c r="AL42" i="12"/>
  <c r="BB42" i="12" s="1"/>
  <c r="BB35" i="4"/>
  <c r="BA32" i="19"/>
  <c r="AK36" i="23"/>
  <c r="BA36" i="23" s="1"/>
  <c r="AK26" i="24"/>
  <c r="BA26" i="24" s="1"/>
  <c r="AL32" i="25"/>
  <c r="BB32" i="25" s="1"/>
  <c r="AK45" i="9"/>
  <c r="AK46" i="9" s="1"/>
  <c r="AK22" i="25"/>
  <c r="BB26" i="21"/>
  <c r="AK18" i="19"/>
  <c r="BA18" i="19" s="1"/>
  <c r="AL9" i="2"/>
  <c r="AL9" i="1"/>
  <c r="AL9" i="8"/>
  <c r="AL9" i="20"/>
  <c r="AL22" i="7"/>
  <c r="AK9" i="6"/>
  <c r="BA9" i="6" s="1"/>
  <c r="AL9" i="21"/>
  <c r="AL22" i="1"/>
  <c r="AK22" i="20"/>
  <c r="C44" i="24"/>
  <c r="AK9" i="22"/>
  <c r="BA9" i="22" s="1"/>
  <c r="AL11" i="18"/>
  <c r="BB11" i="18" s="1"/>
  <c r="AL9" i="9"/>
  <c r="AK47" i="14"/>
  <c r="AK51" i="14" s="1"/>
  <c r="AK50" i="2"/>
  <c r="BA50" i="2" s="1"/>
  <c r="AK50" i="8"/>
  <c r="BA50" i="8" s="1"/>
  <c r="AK48" i="12"/>
  <c r="BA48" i="12" s="1"/>
  <c r="AL47" i="4"/>
  <c r="AL51" i="4" s="1"/>
  <c r="AL47" i="22"/>
  <c r="AL50" i="22"/>
  <c r="BB50" i="22" s="1"/>
  <c r="AL49" i="11"/>
  <c r="BB49" i="11" s="1"/>
  <c r="AK49" i="17"/>
  <c r="BA49" i="17" s="1"/>
  <c r="AL53" i="15"/>
  <c r="BB53" i="15" s="1"/>
  <c r="AK52" i="23"/>
  <c r="AK55" i="23" s="1"/>
  <c r="AK50" i="22"/>
  <c r="BA50" i="22" s="1"/>
  <c r="AL48" i="24"/>
  <c r="BB48" i="24" s="1"/>
  <c r="AK52" i="12"/>
  <c r="AK47" i="11"/>
  <c r="AL49" i="20"/>
  <c r="BB49" i="20" s="1"/>
  <c r="AL48" i="6"/>
  <c r="BB48" i="6" s="1"/>
  <c r="AL47" i="6"/>
  <c r="AL47" i="20"/>
  <c r="AK45" i="13"/>
  <c r="AK46" i="13" s="1"/>
  <c r="AK45" i="17"/>
  <c r="AK46" i="17" s="1"/>
  <c r="AK52" i="16"/>
  <c r="AK45" i="21"/>
  <c r="AK46" i="21" s="1"/>
  <c r="AL36" i="12"/>
  <c r="BB36" i="12" s="1"/>
  <c r="AL25" i="16"/>
  <c r="BB25" i="16" s="1"/>
  <c r="AK45" i="19"/>
  <c r="AK46" i="19" s="1"/>
  <c r="AK42" i="9"/>
  <c r="BA42" i="9" s="1"/>
  <c r="AL26" i="13"/>
  <c r="BB26" i="13" s="1"/>
  <c r="AL25" i="17"/>
  <c r="BB25" i="17" s="1"/>
  <c r="AK45" i="28"/>
  <c r="AK46" i="28" s="1"/>
  <c r="AK22" i="2"/>
  <c r="AL22" i="12"/>
  <c r="AL22" i="18"/>
  <c r="AL22" i="6"/>
  <c r="AL52" i="4"/>
  <c r="AK24" i="1"/>
  <c r="AL22" i="10"/>
  <c r="AL33" i="18"/>
  <c r="BB33" i="18" s="1"/>
  <c r="AK42" i="21"/>
  <c r="BA42" i="21" s="1"/>
  <c r="AL39" i="25"/>
  <c r="BB39" i="25" s="1"/>
  <c r="AL42" i="16"/>
  <c r="BB42" i="16" s="1"/>
  <c r="AK22" i="9"/>
  <c r="AK22" i="22"/>
  <c r="AL17" i="5"/>
  <c r="BB17" i="5" s="1"/>
  <c r="AK11" i="16"/>
  <c r="BA11" i="16" s="1"/>
  <c r="AL13" i="1"/>
  <c r="AL22" i="8"/>
  <c r="AL43" i="8" s="1"/>
  <c r="AL16" i="5"/>
  <c r="BB16" i="5" s="1"/>
  <c r="AK16" i="21"/>
  <c r="BA16" i="21" s="1"/>
  <c r="AL9" i="10"/>
  <c r="AL9" i="7"/>
  <c r="AK9" i="9"/>
  <c r="BA9" i="9" s="1"/>
  <c r="BA9" i="24"/>
  <c r="AK9" i="14"/>
  <c r="AK9" i="2"/>
  <c r="BA9" i="2" s="1"/>
  <c r="AK9" i="3"/>
  <c r="AK22" i="8"/>
  <c r="AK22" i="24"/>
  <c r="AL9" i="17"/>
  <c r="AK52" i="24"/>
  <c r="AL47" i="8"/>
  <c r="AL51" i="8" s="1"/>
  <c r="AL47" i="18"/>
  <c r="AK52" i="17"/>
  <c r="AK55" i="17" s="1"/>
  <c r="AK47" i="21"/>
  <c r="AK51" i="21" s="1"/>
  <c r="AL50" i="10"/>
  <c r="BB50" i="10" s="1"/>
  <c r="AL49" i="14"/>
  <c r="BB49" i="14" s="1"/>
  <c r="AL47" i="16"/>
  <c r="AK48" i="17"/>
  <c r="BA48" i="17" s="1"/>
  <c r="AL45" i="3"/>
  <c r="AL46" i="3" s="1"/>
  <c r="AL45" i="8"/>
  <c r="AL46" i="8" s="1"/>
  <c r="AK45" i="3"/>
  <c r="AK46" i="3" s="1"/>
  <c r="AL45" i="16"/>
  <c r="AL46" i="16" s="1"/>
  <c r="AK45" i="23"/>
  <c r="AK46" i="23" s="1"/>
  <c r="AK45" i="2"/>
  <c r="AK46" i="2" s="1"/>
  <c r="AL41" i="2"/>
  <c r="BB41" i="2" s="1"/>
  <c r="AL29" i="15"/>
  <c r="BB29" i="15" s="1"/>
  <c r="AL45" i="6"/>
  <c r="AL46" i="6" s="1"/>
  <c r="AK45" i="15"/>
  <c r="AK46" i="15" s="1"/>
  <c r="AK47" i="1"/>
  <c r="AK51" i="1" s="1"/>
  <c r="AL27" i="6"/>
  <c r="BB27" i="6" s="1"/>
  <c r="BB40" i="10"/>
  <c r="AL30" i="13"/>
  <c r="BB30" i="13" s="1"/>
  <c r="AL26" i="14"/>
  <c r="BB26" i="14" s="1"/>
  <c r="AK22" i="11"/>
  <c r="AK29" i="7"/>
  <c r="BA29" i="7" s="1"/>
  <c r="AK22" i="16"/>
  <c r="AL24" i="18"/>
  <c r="BB24" i="18" s="1"/>
  <c r="AL34" i="25"/>
  <c r="BB34" i="25" s="1"/>
  <c r="AL47" i="28"/>
  <c r="AL18" i="13"/>
  <c r="BB18" i="13" s="1"/>
  <c r="AK22" i="28"/>
  <c r="AL22" i="13"/>
  <c r="AL19" i="7"/>
  <c r="BB19" i="7" s="1"/>
  <c r="AL15" i="10"/>
  <c r="BB15" i="10" s="1"/>
  <c r="AL15" i="18"/>
  <c r="BB15" i="18" s="1"/>
  <c r="AL13" i="24"/>
  <c r="BB13" i="24" s="1"/>
  <c r="AL9" i="18"/>
  <c r="AL21" i="18" s="1"/>
  <c r="AK9" i="13"/>
  <c r="AK9" i="17"/>
  <c r="AK9" i="10"/>
  <c r="AL9" i="14"/>
  <c r="AL21" i="14" s="1"/>
  <c r="AK9" i="11"/>
  <c r="AK9" i="5"/>
  <c r="BA9" i="5" s="1"/>
  <c r="AK9" i="7"/>
  <c r="BA9" i="7" s="1"/>
  <c r="AL9" i="23"/>
  <c r="AK50" i="23"/>
  <c r="BA50" i="23" s="1"/>
  <c r="AL49" i="23"/>
  <c r="BB49" i="23" s="1"/>
  <c r="AL48" i="25"/>
  <c r="BB48" i="25" s="1"/>
  <c r="AL52" i="2"/>
  <c r="AL52" i="7"/>
  <c r="AL52" i="12"/>
  <c r="AL55" i="12" s="1"/>
  <c r="AK52" i="1"/>
  <c r="AL52" i="11"/>
  <c r="AL55" i="11" s="1"/>
  <c r="AK50" i="6"/>
  <c r="BA50" i="6" s="1"/>
  <c r="AL50" i="21"/>
  <c r="BB50" i="21" s="1"/>
  <c r="AK49" i="22"/>
  <c r="AK51" i="22" s="1"/>
  <c r="AL48" i="23"/>
  <c r="BB48" i="23" s="1"/>
  <c r="AL25" i="18"/>
  <c r="BB25" i="18" s="1"/>
  <c r="AL56" i="16"/>
  <c r="AL57" i="16" s="1"/>
  <c r="AK47" i="16"/>
  <c r="AK47" i="24"/>
  <c r="AK51" i="24" s="1"/>
  <c r="AK40" i="6"/>
  <c r="BA40" i="6" s="1"/>
  <c r="AL33" i="2"/>
  <c r="BB33" i="2" s="1"/>
  <c r="AL27" i="14"/>
  <c r="BB27" i="14" s="1"/>
  <c r="AK56" i="7"/>
  <c r="AK57" i="7" s="1"/>
  <c r="AL52" i="20"/>
  <c r="AK45" i="1"/>
  <c r="AK46" i="1" s="1"/>
  <c r="AL47" i="9"/>
  <c r="AK45" i="10"/>
  <c r="AK46" i="10" s="1"/>
  <c r="AL45" i="14"/>
  <c r="AL46" i="14" s="1"/>
  <c r="AL23" i="3"/>
  <c r="BB23" i="3" s="1"/>
  <c r="AL24" i="9"/>
  <c r="BB24" i="9" s="1"/>
  <c r="AL30" i="12"/>
  <c r="BB30" i="12" s="1"/>
  <c r="AL41" i="17"/>
  <c r="BB41" i="17" s="1"/>
  <c r="AK27" i="21"/>
  <c r="BA27" i="21" s="1"/>
  <c r="AK39" i="22"/>
  <c r="BA39" i="22" s="1"/>
  <c r="AL22" i="16"/>
  <c r="AL45" i="17"/>
  <c r="AL46" i="17" s="1"/>
  <c r="BB29" i="23"/>
  <c r="AL28" i="25"/>
  <c r="BB28" i="25" s="1"/>
  <c r="AL26" i="1"/>
  <c r="AK22" i="14"/>
  <c r="AK13" i="18"/>
  <c r="BA13" i="18" s="1"/>
  <c r="AK22" i="21"/>
  <c r="AK12" i="12"/>
  <c r="BA12" i="12" s="1"/>
  <c r="BB42" i="21"/>
  <c r="AL9" i="28"/>
  <c r="AL21" i="28" s="1"/>
  <c r="AK20" i="2"/>
  <c r="BA20" i="2" s="1"/>
  <c r="AK9" i="25"/>
  <c r="AK9" i="18"/>
  <c r="AL22" i="19"/>
  <c r="AK9" i="19"/>
  <c r="BA9" i="19" s="1"/>
  <c r="AK13" i="9"/>
  <c r="BA13" i="9" s="1"/>
  <c r="BB9" i="25"/>
  <c r="AK9" i="15"/>
  <c r="AK53" i="16"/>
  <c r="BA53" i="16" s="1"/>
  <c r="AK52" i="3"/>
  <c r="AK55" i="3" s="1"/>
  <c r="AK52" i="8"/>
  <c r="AK55" i="8" s="1"/>
  <c r="AK50" i="7"/>
  <c r="BA50" i="7" s="1"/>
  <c r="AL49" i="6"/>
  <c r="BB49" i="6" s="1"/>
  <c r="AK49" i="23"/>
  <c r="BA49" i="23" s="1"/>
  <c r="AK48" i="19"/>
  <c r="BA48" i="19" s="1"/>
  <c r="AL49" i="1"/>
  <c r="AK48" i="7"/>
  <c r="BA48" i="7" s="1"/>
  <c r="AL47" i="2"/>
  <c r="AL51" i="2" s="1"/>
  <c r="AK50" i="15"/>
  <c r="BA50" i="15" s="1"/>
  <c r="AK50" i="28"/>
  <c r="BA50" i="28" s="1"/>
  <c r="AL47" i="15"/>
  <c r="AL51" i="15" s="1"/>
  <c r="AL56" i="20"/>
  <c r="AL57" i="20" s="1"/>
  <c r="AK47" i="15"/>
  <c r="AL47" i="23"/>
  <c r="AL45" i="15"/>
  <c r="AL46" i="15" s="1"/>
  <c r="AK45" i="22"/>
  <c r="AK46" i="22" s="1"/>
  <c r="AL45" i="1"/>
  <c r="AL46" i="1" s="1"/>
  <c r="AK56" i="3"/>
  <c r="AK57" i="3" s="1"/>
  <c r="AK39" i="16"/>
  <c r="BA39" i="16" s="1"/>
  <c r="AL24" i="3"/>
  <c r="BB24" i="3" s="1"/>
  <c r="AL34" i="12"/>
  <c r="BB34" i="12" s="1"/>
  <c r="AK22" i="7"/>
  <c r="AL22" i="11"/>
  <c r="AK22" i="12"/>
  <c r="AK52" i="6"/>
  <c r="AK55" i="6" s="1"/>
  <c r="AK28" i="24"/>
  <c r="BA28" i="24" s="1"/>
  <c r="AL37" i="1"/>
  <c r="AL52" i="5"/>
  <c r="AL55" i="5" s="1"/>
  <c r="AL28" i="28"/>
  <c r="BB28" i="28" s="1"/>
  <c r="AL22" i="15"/>
  <c r="AL36" i="24"/>
  <c r="BB36" i="24" s="1"/>
  <c r="AK13" i="10"/>
  <c r="BA13" i="10" s="1"/>
  <c r="AK18" i="14"/>
  <c r="BA18" i="14" s="1"/>
  <c r="AK9" i="8"/>
  <c r="BA9" i="8" s="1"/>
  <c r="AK9" i="28"/>
  <c r="AK9" i="1"/>
  <c r="AK19" i="5"/>
  <c r="BA19" i="5" s="1"/>
  <c r="AK9" i="23"/>
  <c r="AL9" i="24"/>
  <c r="AK47" i="5"/>
  <c r="AK51" i="5" s="1"/>
  <c r="AK47" i="9"/>
  <c r="AL52" i="3"/>
  <c r="AL55" i="3" s="1"/>
  <c r="AL50" i="7"/>
  <c r="BB50" i="7" s="1"/>
  <c r="AL49" i="17"/>
  <c r="AL48" i="19"/>
  <c r="BB48" i="19" s="1"/>
  <c r="AL52" i="23"/>
  <c r="AL55" i="23" s="1"/>
  <c r="AK50" i="18"/>
  <c r="BA50" i="18" s="1"/>
  <c r="AK49" i="12"/>
  <c r="BA49" i="12" s="1"/>
  <c r="AL48" i="9"/>
  <c r="BB48" i="9" s="1"/>
  <c r="AK53" i="24"/>
  <c r="BA53" i="24" s="1"/>
  <c r="AL52" i="17"/>
  <c r="AK49" i="11"/>
  <c r="BA49" i="11" s="1"/>
  <c r="AK48" i="9"/>
  <c r="BA48" i="9" s="1"/>
  <c r="AL48" i="18"/>
  <c r="BB48" i="18" s="1"/>
  <c r="AL56" i="25"/>
  <c r="AL57" i="25" s="1"/>
  <c r="AK52" i="7"/>
  <c r="AL52" i="28"/>
  <c r="AL55" i="28" s="1"/>
  <c r="AK49" i="16"/>
  <c r="BA49" i="16" s="1"/>
  <c r="AK47" i="12"/>
  <c r="AK47" i="17"/>
  <c r="AK51" i="17" s="1"/>
  <c r="AL45" i="24"/>
  <c r="AL46" i="24" s="1"/>
  <c r="AK48" i="25"/>
  <c r="BA48" i="25" s="1"/>
  <c r="AL45" i="2"/>
  <c r="AL46" i="2" s="1"/>
  <c r="BB32" i="7"/>
  <c r="AL31" i="14"/>
  <c r="BB31" i="14" s="1"/>
  <c r="AL52" i="25"/>
  <c r="AL33" i="15"/>
  <c r="BB33" i="15" s="1"/>
  <c r="AK23" i="16"/>
  <c r="BA23" i="16" s="1"/>
  <c r="AK47" i="10"/>
  <c r="AK51" i="10" s="1"/>
  <c r="AL47" i="14"/>
  <c r="AL32" i="13"/>
  <c r="BB32" i="13" s="1"/>
  <c r="AL52" i="15"/>
  <c r="AL55" i="15" s="1"/>
  <c r="AK45" i="20"/>
  <c r="AK46" i="20" s="1"/>
  <c r="AL24" i="2"/>
  <c r="BB24" i="2" s="1"/>
  <c r="AL35" i="2"/>
  <c r="BB35" i="2" s="1"/>
  <c r="AL47" i="25"/>
  <c r="AL51" i="25" s="1"/>
  <c r="AL41" i="19"/>
  <c r="BB41" i="19" s="1"/>
  <c r="AK22" i="5"/>
  <c r="AK26" i="25"/>
  <c r="BA26" i="25" s="1"/>
  <c r="AK19" i="16"/>
  <c r="BA19" i="16" s="1"/>
  <c r="AL10" i="7"/>
  <c r="BB10" i="7" s="1"/>
  <c r="BB30" i="20"/>
  <c r="AK14" i="4"/>
  <c r="BA14" i="4" s="1"/>
  <c r="AK9" i="16"/>
  <c r="AL9" i="6"/>
  <c r="AL21" i="6" s="1"/>
  <c r="AL22" i="23"/>
  <c r="AL9" i="3"/>
  <c r="AL21" i="3" s="1"/>
  <c r="AK9" i="4"/>
  <c r="BA25" i="5"/>
  <c r="BA36" i="3"/>
  <c r="BB37" i="8"/>
  <c r="AL31" i="10"/>
  <c r="BB31" i="10" s="1"/>
  <c r="BA41" i="8"/>
  <c r="BA42" i="15"/>
  <c r="BA32" i="16"/>
  <c r="BA36" i="17"/>
  <c r="AL31" i="19"/>
  <c r="BB31" i="19" s="1"/>
  <c r="BA33" i="20"/>
  <c r="BA24" i="22"/>
  <c r="AK34" i="25"/>
  <c r="BA34" i="25" s="1"/>
  <c r="BB38" i="28"/>
  <c r="BA40" i="3"/>
  <c r="BB39" i="8"/>
  <c r="BA35" i="11"/>
  <c r="BA28" i="13"/>
  <c r="BB27" i="10"/>
  <c r="BB33" i="4"/>
  <c r="BA38" i="2"/>
  <c r="BA24" i="5"/>
  <c r="BB32" i="6"/>
  <c r="AL34" i="10"/>
  <c r="BB34" i="10" s="1"/>
  <c r="BA31" i="11"/>
  <c r="BA37" i="18"/>
  <c r="BA24" i="21"/>
  <c r="BB32" i="23"/>
  <c r="BA34" i="28"/>
  <c r="BA28" i="23"/>
  <c r="BA26" i="4"/>
  <c r="BA25" i="6"/>
  <c r="AK36" i="4"/>
  <c r="BA36" i="4" s="1"/>
  <c r="BB33" i="6"/>
  <c r="BB41" i="6"/>
  <c r="BB27" i="8"/>
  <c r="AK39" i="10"/>
  <c r="BA39" i="10" s="1"/>
  <c r="BA28" i="18"/>
  <c r="BA24" i="14"/>
  <c r="BA39" i="19"/>
  <c r="BA34" i="18"/>
  <c r="BA36" i="21"/>
  <c r="BA36" i="20"/>
  <c r="BA32" i="21"/>
  <c r="BA24" i="25"/>
  <c r="BB29" i="4"/>
  <c r="AK32" i="5"/>
  <c r="BA32" i="5" s="1"/>
  <c r="AL39" i="4"/>
  <c r="BB39" i="4" s="1"/>
  <c r="BA36" i="5"/>
  <c r="AL38" i="5"/>
  <c r="BB38" i="5" s="1"/>
  <c r="AL28" i="6"/>
  <c r="BB28" i="6" s="1"/>
  <c r="BB25" i="7"/>
  <c r="BB29" i="8"/>
  <c r="BA26" i="10"/>
  <c r="AL26" i="12"/>
  <c r="BB26" i="12" s="1"/>
  <c r="BB30" i="14"/>
  <c r="AL35" i="18"/>
  <c r="BB35" i="18" s="1"/>
  <c r="AK27" i="19"/>
  <c r="BA27" i="19" s="1"/>
  <c r="BA34" i="23"/>
  <c r="BA37" i="21"/>
  <c r="BA33" i="22"/>
  <c r="BA38" i="25"/>
  <c r="BA35" i="7"/>
  <c r="BB27" i="24"/>
  <c r="BB39" i="23"/>
  <c r="AL39" i="3"/>
  <c r="BB39" i="3" s="1"/>
  <c r="AL24" i="7"/>
  <c r="BB24" i="7" s="1"/>
  <c r="BB31" i="8"/>
  <c r="BA30" i="10"/>
  <c r="AL38" i="10"/>
  <c r="BB38" i="10" s="1"/>
  <c r="BA36" i="10"/>
  <c r="AL40" i="14"/>
  <c r="BB40" i="14" s="1"/>
  <c r="AK42" i="12"/>
  <c r="BA42" i="12" s="1"/>
  <c r="BA26" i="14"/>
  <c r="BA42" i="16"/>
  <c r="AL37" i="18"/>
  <c r="BB37" i="18" s="1"/>
  <c r="BA28" i="17"/>
  <c r="BB38" i="18"/>
  <c r="AK41" i="19"/>
  <c r="BA41" i="19" s="1"/>
  <c r="BA38" i="23"/>
  <c r="BA32" i="24"/>
  <c r="BA38" i="28"/>
  <c r="BA29" i="9"/>
  <c r="BB33" i="8"/>
  <c r="BA42" i="20"/>
  <c r="BA28" i="3"/>
  <c r="AK30" i="2"/>
  <c r="BA30" i="2" s="1"/>
  <c r="BA37" i="5"/>
  <c r="BA40" i="2"/>
  <c r="AL36" i="6"/>
  <c r="BB36" i="6" s="1"/>
  <c r="BB35" i="8"/>
  <c r="AK38" i="13"/>
  <c r="AK35" i="17"/>
  <c r="BA35" i="17" s="1"/>
  <c r="BB36" i="18"/>
  <c r="BB17" i="4"/>
  <c r="BB17" i="6"/>
  <c r="BB15" i="6"/>
  <c r="BA18" i="5"/>
  <c r="AK12" i="4"/>
  <c r="BA12" i="4" s="1"/>
  <c r="BB16" i="3"/>
  <c r="BB13" i="4"/>
  <c r="AK13" i="6"/>
  <c r="BA13" i="6" s="1"/>
  <c r="BA11" i="12"/>
  <c r="BB14" i="17"/>
  <c r="AL18" i="17"/>
  <c r="BB18" i="17" s="1"/>
  <c r="BA10" i="20"/>
  <c r="BA11" i="17"/>
  <c r="BA14" i="23"/>
  <c r="BA15" i="21"/>
  <c r="BB11" i="24"/>
  <c r="AK14" i="25"/>
  <c r="BA14" i="25" s="1"/>
  <c r="BB17" i="20"/>
  <c r="BB20" i="25"/>
  <c r="BB12" i="3"/>
  <c r="AK14" i="6"/>
  <c r="BA14" i="6" s="1"/>
  <c r="BB18" i="8"/>
  <c r="BA10" i="12"/>
  <c r="AK17" i="15"/>
  <c r="BA17" i="15" s="1"/>
  <c r="AK10" i="15"/>
  <c r="AL12" i="20"/>
  <c r="BB12" i="20" s="1"/>
  <c r="BA16" i="18"/>
  <c r="AL20" i="21"/>
  <c r="BB20" i="21" s="1"/>
  <c r="AL13" i="23"/>
  <c r="BB13" i="23" s="1"/>
  <c r="AK18" i="25"/>
  <c r="BA18" i="25" s="1"/>
  <c r="AK17" i="1"/>
  <c r="AK16" i="22"/>
  <c r="BA16" i="22" s="1"/>
  <c r="BA14" i="5"/>
  <c r="BA17" i="6"/>
  <c r="AL17" i="7"/>
  <c r="BB17" i="7" s="1"/>
  <c r="BA12" i="10"/>
  <c r="BB14" i="10"/>
  <c r="BB18" i="14"/>
  <c r="BA16" i="28"/>
  <c r="AK18" i="17"/>
  <c r="BA18" i="17" s="1"/>
  <c r="BB12" i="5"/>
  <c r="AK17" i="5"/>
  <c r="BA17" i="5" s="1"/>
  <c r="BA18" i="6"/>
  <c r="BA20" i="3"/>
  <c r="BA16" i="8"/>
  <c r="BB15" i="11"/>
  <c r="BB10" i="10"/>
  <c r="AL12" i="13"/>
  <c r="BB12" i="13" s="1"/>
  <c r="AL15" i="20"/>
  <c r="BB15" i="20" s="1"/>
  <c r="AL16" i="20"/>
  <c r="BB16" i="20" s="1"/>
  <c r="AL16" i="21"/>
  <c r="BB16" i="21" s="1"/>
  <c r="AK19" i="21"/>
  <c r="BA19" i="21" s="1"/>
  <c r="AL14" i="23"/>
  <c r="BB14" i="23" s="1"/>
  <c r="AK20" i="4"/>
  <c r="BA20" i="4" s="1"/>
  <c r="BA19" i="7"/>
  <c r="BA18" i="8"/>
  <c r="BB19" i="8"/>
  <c r="BA15" i="11"/>
  <c r="AK15" i="17"/>
  <c r="BA15" i="17" s="1"/>
  <c r="BB12" i="18"/>
  <c r="BB14" i="18"/>
  <c r="BA20" i="21"/>
  <c r="AK13" i="23"/>
  <c r="BA13" i="23" s="1"/>
  <c r="AK20" i="23"/>
  <c r="BA20" i="23" s="1"/>
  <c r="BB20" i="3"/>
  <c r="BB13" i="9"/>
  <c r="BA17" i="14"/>
  <c r="BA20" i="14"/>
  <c r="BA19" i="19"/>
  <c r="AL15" i="21"/>
  <c r="BB15" i="21" s="1"/>
  <c r="BB17" i="22"/>
  <c r="BA17" i="23"/>
  <c r="AZ58" i="2" l="1"/>
  <c r="L58" i="28"/>
  <c r="AZ58" i="14"/>
  <c r="AZ58" i="7"/>
  <c r="AK21" i="12"/>
  <c r="L44" i="14"/>
  <c r="L58" i="14" s="1"/>
  <c r="U44" i="1"/>
  <c r="U58" i="1" s="1"/>
  <c r="L44" i="28"/>
  <c r="AY44" i="14"/>
  <c r="AY58" i="14" s="1"/>
  <c r="K44" i="9"/>
  <c r="K58" i="9" s="1"/>
  <c r="K44" i="14"/>
  <c r="K58" i="14" s="1"/>
  <c r="AZ44" i="7"/>
  <c r="AK51" i="2"/>
  <c r="AL51" i="14"/>
  <c r="AK43" i="7"/>
  <c r="AL51" i="23"/>
  <c r="AL51" i="16"/>
  <c r="AL55" i="4"/>
  <c r="AL51" i="20"/>
  <c r="AL55" i="9"/>
  <c r="AY44" i="9"/>
  <c r="AY58" i="9" s="1"/>
  <c r="V44" i="14"/>
  <c r="V58" i="14" s="1"/>
  <c r="AZ44" i="20"/>
  <c r="AZ58" i="20" s="1"/>
  <c r="U44" i="18"/>
  <c r="U58" i="18" s="1"/>
  <c r="AZ44" i="13"/>
  <c r="AZ58" i="13" s="1"/>
  <c r="V44" i="7"/>
  <c r="V58" i="7" s="1"/>
  <c r="U44" i="15"/>
  <c r="U58" i="15" s="1"/>
  <c r="U44" i="9"/>
  <c r="U58" i="9" s="1"/>
  <c r="BA21" i="12"/>
  <c r="AK51" i="15"/>
  <c r="AK43" i="24"/>
  <c r="AK43" i="9"/>
  <c r="AL43" i="9"/>
  <c r="AL51" i="5"/>
  <c r="L44" i="16"/>
  <c r="L58" i="16" s="1"/>
  <c r="AY44" i="12"/>
  <c r="AY58" i="12" s="1"/>
  <c r="L44" i="6"/>
  <c r="L58" i="6" s="1"/>
  <c r="AY44" i="22"/>
  <c r="AY58" i="22" s="1"/>
  <c r="V44" i="20"/>
  <c r="V58" i="20" s="1"/>
  <c r="U44" i="6"/>
  <c r="U58" i="6" s="1"/>
  <c r="AZ44" i="14"/>
  <c r="AY44" i="13"/>
  <c r="AY58" i="13" s="1"/>
  <c r="K44" i="25"/>
  <c r="K58" i="25" s="1"/>
  <c r="L44" i="5"/>
  <c r="L58" i="5" s="1"/>
  <c r="L44" i="23"/>
  <c r="L58" i="23" s="1"/>
  <c r="U44" i="5"/>
  <c r="U58" i="5" s="1"/>
  <c r="V44" i="21"/>
  <c r="V58" i="21" s="1"/>
  <c r="U44" i="16"/>
  <c r="U58" i="16" s="1"/>
  <c r="V44" i="17"/>
  <c r="V58" i="17" s="1"/>
  <c r="U44" i="28"/>
  <c r="U58" i="28" s="1"/>
  <c r="L44" i="10"/>
  <c r="L58" i="10" s="1"/>
  <c r="K44" i="19"/>
  <c r="K58" i="19" s="1"/>
  <c r="U44" i="11"/>
  <c r="U58" i="11" s="1"/>
  <c r="AL51" i="28"/>
  <c r="AL55" i="17"/>
  <c r="AL51" i="9"/>
  <c r="AL21" i="9"/>
  <c r="AL51" i="12"/>
  <c r="AL43" i="21"/>
  <c r="AL55" i="10"/>
  <c r="K44" i="28"/>
  <c r="K58" i="28" s="1"/>
  <c r="AZ44" i="10"/>
  <c r="AZ58" i="10" s="1"/>
  <c r="U44" i="13"/>
  <c r="U58" i="13" s="1"/>
  <c r="AZ44" i="11"/>
  <c r="AZ58" i="11" s="1"/>
  <c r="AY44" i="18"/>
  <c r="AY58" i="18" s="1"/>
  <c r="AY44" i="15"/>
  <c r="AY58" i="15" s="1"/>
  <c r="K44" i="10"/>
  <c r="K58" i="10" s="1"/>
  <c r="V44" i="3"/>
  <c r="V58" i="3" s="1"/>
  <c r="K44" i="12"/>
  <c r="K58" i="12" s="1"/>
  <c r="AY44" i="17"/>
  <c r="AY58" i="17" s="1"/>
  <c r="AZ44" i="4"/>
  <c r="AZ58" i="4" s="1"/>
  <c r="AZ44" i="23"/>
  <c r="AZ58" i="23" s="1"/>
  <c r="AK55" i="15"/>
  <c r="BA21" i="20"/>
  <c r="AY44" i="8"/>
  <c r="AY58" i="8" s="1"/>
  <c r="U44" i="22"/>
  <c r="U58" i="22" s="1"/>
  <c r="AI58" i="1"/>
  <c r="L44" i="19"/>
  <c r="L58" i="19" s="1"/>
  <c r="V44" i="12"/>
  <c r="V58" i="12" s="1"/>
  <c r="K44" i="17"/>
  <c r="K58" i="17" s="1"/>
  <c r="K44" i="20"/>
  <c r="K58" i="20" s="1"/>
  <c r="AY44" i="11"/>
  <c r="AY58" i="11" s="1"/>
  <c r="AZ44" i="2"/>
  <c r="V44" i="13"/>
  <c r="V58" i="13" s="1"/>
  <c r="AK43" i="14"/>
  <c r="AK55" i="12"/>
  <c r="AL21" i="15"/>
  <c r="AL21" i="16"/>
  <c r="AK55" i="4"/>
  <c r="AZ44" i="28"/>
  <c r="AZ58" i="28" s="1"/>
  <c r="L44" i="9"/>
  <c r="L58" i="9" s="1"/>
  <c r="L44" i="12"/>
  <c r="L58" i="12" s="1"/>
  <c r="U44" i="3"/>
  <c r="U58" i="3" s="1"/>
  <c r="AY44" i="21"/>
  <c r="AY58" i="21" s="1"/>
  <c r="U44" i="23"/>
  <c r="U58" i="23" s="1"/>
  <c r="K44" i="11"/>
  <c r="K58" i="11" s="1"/>
  <c r="AY44" i="24"/>
  <c r="AY58" i="24" s="1"/>
  <c r="L44" i="4"/>
  <c r="L58" i="4" s="1"/>
  <c r="AZ44" i="9"/>
  <c r="AZ58" i="9" s="1"/>
  <c r="K44" i="7"/>
  <c r="K58" i="7" s="1"/>
  <c r="V44" i="23"/>
  <c r="V58" i="23" s="1"/>
  <c r="AY44" i="23"/>
  <c r="AY58" i="23" s="1"/>
  <c r="BA56" i="14"/>
  <c r="BA57" i="14" s="1"/>
  <c r="AK57" i="14"/>
  <c r="BB56" i="19"/>
  <c r="BB57" i="19" s="1"/>
  <c r="AL57" i="19"/>
  <c r="BA56" i="13"/>
  <c r="BA57" i="13" s="1"/>
  <c r="AK57" i="13"/>
  <c r="BA56" i="25"/>
  <c r="BA57" i="25" s="1"/>
  <c r="AK57" i="25"/>
  <c r="BB56" i="15"/>
  <c r="BB57" i="15" s="1"/>
  <c r="AL57" i="15"/>
  <c r="BA56" i="21"/>
  <c r="BA57" i="21" s="1"/>
  <c r="AK57" i="21"/>
  <c r="BB56" i="7"/>
  <c r="BB57" i="7" s="1"/>
  <c r="AL57" i="7"/>
  <c r="AK55" i="1"/>
  <c r="AL55" i="14"/>
  <c r="AL55" i="25"/>
  <c r="AK55" i="16"/>
  <c r="AK55" i="9"/>
  <c r="AK55" i="7"/>
  <c r="AL55" i="2"/>
  <c r="AL55" i="1"/>
  <c r="BA55" i="9"/>
  <c r="AK55" i="24"/>
  <c r="BA52" i="28"/>
  <c r="BA55" i="28" s="1"/>
  <c r="AK55" i="28"/>
  <c r="BA52" i="21"/>
  <c r="BA55" i="21" s="1"/>
  <c r="AK55" i="21"/>
  <c r="BB52" i="7"/>
  <c r="BB55" i="7" s="1"/>
  <c r="AL55" i="7"/>
  <c r="BB52" i="6"/>
  <c r="BB55" i="6" s="1"/>
  <c r="AL55" i="6"/>
  <c r="BA52" i="18"/>
  <c r="BA55" i="18" s="1"/>
  <c r="AK55" i="18"/>
  <c r="BA52" i="11"/>
  <c r="BA55" i="11" s="1"/>
  <c r="AK55" i="11"/>
  <c r="BB52" i="20"/>
  <c r="BB55" i="20" s="1"/>
  <c r="AL55" i="20"/>
  <c r="BB52" i="21"/>
  <c r="BB55" i="21" s="1"/>
  <c r="AL55" i="21"/>
  <c r="BA52" i="5"/>
  <c r="BA55" i="5" s="1"/>
  <c r="AK55" i="5"/>
  <c r="BB52" i="8"/>
  <c r="BB55" i="8" s="1"/>
  <c r="AL55" i="8"/>
  <c r="BA52" i="13"/>
  <c r="BA55" i="13" s="1"/>
  <c r="AK55" i="13"/>
  <c r="BB52" i="24"/>
  <c r="AL55" i="24"/>
  <c r="BA52" i="10"/>
  <c r="BA55" i="10" s="1"/>
  <c r="AK55" i="10"/>
  <c r="BA52" i="22"/>
  <c r="AK55" i="22"/>
  <c r="BB52" i="19"/>
  <c r="BB55" i="19" s="1"/>
  <c r="AL55" i="19"/>
  <c r="BB52" i="18"/>
  <c r="BB55" i="18" s="1"/>
  <c r="AL55" i="18"/>
  <c r="BA52" i="19"/>
  <c r="BA55" i="19" s="1"/>
  <c r="AK55" i="19"/>
  <c r="AK51" i="11"/>
  <c r="AK51" i="9"/>
  <c r="AK51" i="19"/>
  <c r="AL51" i="1"/>
  <c r="AK51" i="25"/>
  <c r="AK51" i="23"/>
  <c r="AL51" i="10"/>
  <c r="AK51" i="8"/>
  <c r="BA51" i="8"/>
  <c r="AL51" i="19"/>
  <c r="AL51" i="6"/>
  <c r="AK51" i="7"/>
  <c r="AK51" i="16"/>
  <c r="AL51" i="24"/>
  <c r="BA47" i="12"/>
  <c r="BA51" i="12" s="1"/>
  <c r="AK51" i="12"/>
  <c r="BB47" i="3"/>
  <c r="BB51" i="3" s="1"/>
  <c r="AL51" i="3"/>
  <c r="BA47" i="13"/>
  <c r="AK51" i="13"/>
  <c r="BB47" i="13"/>
  <c r="BB51" i="13" s="1"/>
  <c r="AL51" i="13"/>
  <c r="BA47" i="28"/>
  <c r="AK51" i="28"/>
  <c r="BA47" i="3"/>
  <c r="BA51" i="3" s="1"/>
  <c r="AK51" i="3"/>
  <c r="BB47" i="21"/>
  <c r="BB51" i="21" s="1"/>
  <c r="AL51" i="21"/>
  <c r="BB47" i="18"/>
  <c r="BB51" i="18" s="1"/>
  <c r="AL51" i="18"/>
  <c r="BB47" i="22"/>
  <c r="BB51" i="22" s="1"/>
  <c r="AL51" i="22"/>
  <c r="BA47" i="20"/>
  <c r="BA51" i="20" s="1"/>
  <c r="AK51" i="20"/>
  <c r="BA47" i="4"/>
  <c r="BA51" i="4" s="1"/>
  <c r="AK51" i="4"/>
  <c r="BB47" i="17"/>
  <c r="AL51" i="17"/>
  <c r="BB47" i="7"/>
  <c r="BB51" i="7" s="1"/>
  <c r="AL51" i="7"/>
  <c r="BA47" i="6"/>
  <c r="AK51" i="6"/>
  <c r="BA47" i="18"/>
  <c r="BA51" i="18" s="1"/>
  <c r="AK51" i="18"/>
  <c r="BB47" i="11"/>
  <c r="BB51" i="11" s="1"/>
  <c r="AL51" i="11"/>
  <c r="BA45" i="5"/>
  <c r="BA46" i="5" s="1"/>
  <c r="AK46" i="5"/>
  <c r="BB45" i="7"/>
  <c r="BB46" i="7" s="1"/>
  <c r="AL46" i="7"/>
  <c r="BB45" i="21"/>
  <c r="BB46" i="21" s="1"/>
  <c r="AL46" i="21"/>
  <c r="BA45" i="12"/>
  <c r="BA46" i="12" s="1"/>
  <c r="AK46" i="12"/>
  <c r="BB45" i="11"/>
  <c r="BB46" i="11" s="1"/>
  <c r="AL46" i="11"/>
  <c r="AL43" i="23"/>
  <c r="AK43" i="22"/>
  <c r="AL43" i="1"/>
  <c r="AK43" i="10"/>
  <c r="AL43" i="3"/>
  <c r="AL43" i="16"/>
  <c r="AL44" i="16" s="1"/>
  <c r="AL58" i="16" s="1"/>
  <c r="AL43" i="25"/>
  <c r="AL43" i="7"/>
  <c r="BB43" i="22"/>
  <c r="AL43" i="22"/>
  <c r="AK43" i="2"/>
  <c r="AK43" i="16"/>
  <c r="AK43" i="1"/>
  <c r="AL43" i="6"/>
  <c r="AL44" i="6" s="1"/>
  <c r="AL58" i="6" s="1"/>
  <c r="AK43" i="6"/>
  <c r="AK43" i="12"/>
  <c r="AK44" i="12" s="1"/>
  <c r="AL43" i="14"/>
  <c r="AL44" i="14" s="1"/>
  <c r="AL44" i="22"/>
  <c r="AL44" i="3"/>
  <c r="AL58" i="3" s="1"/>
  <c r="AL43" i="11"/>
  <c r="AL43" i="13"/>
  <c r="AK43" i="11"/>
  <c r="AK43" i="20"/>
  <c r="AK43" i="18"/>
  <c r="AK43" i="4"/>
  <c r="BB22" i="2"/>
  <c r="BB43" i="2" s="1"/>
  <c r="AL43" i="2"/>
  <c r="BA22" i="5"/>
  <c r="BA43" i="5" s="1"/>
  <c r="AK43" i="5"/>
  <c r="BB22" i="15"/>
  <c r="BB43" i="15" s="1"/>
  <c r="AL43" i="15"/>
  <c r="AL44" i="15" s="1"/>
  <c r="AL58" i="15" s="1"/>
  <c r="BA22" i="28"/>
  <c r="BA43" i="28" s="1"/>
  <c r="AK43" i="28"/>
  <c r="BB22" i="20"/>
  <c r="BB43" i="20" s="1"/>
  <c r="AL43" i="20"/>
  <c r="BA22" i="8"/>
  <c r="BA43" i="8" s="1"/>
  <c r="AK43" i="8"/>
  <c r="BB22" i="18"/>
  <c r="BB43" i="18" s="1"/>
  <c r="AL43" i="18"/>
  <c r="AL44" i="18" s="1"/>
  <c r="BA22" i="25"/>
  <c r="BA43" i="25" s="1"/>
  <c r="AK43" i="25"/>
  <c r="AL44" i="11"/>
  <c r="BA22" i="23"/>
  <c r="BA43" i="23" s="1"/>
  <c r="AK43" i="23"/>
  <c r="BA22" i="21"/>
  <c r="BA43" i="21" s="1"/>
  <c r="AK43" i="21"/>
  <c r="BB22" i="12"/>
  <c r="BB43" i="12" s="1"/>
  <c r="AL43" i="12"/>
  <c r="AL44" i="9"/>
  <c r="AL58" i="9" s="1"/>
  <c r="BB22" i="17"/>
  <c r="BB43" i="17" s="1"/>
  <c r="AL43" i="17"/>
  <c r="BA22" i="15"/>
  <c r="AK43" i="15"/>
  <c r="BA22" i="3"/>
  <c r="AK43" i="3"/>
  <c r="BB22" i="19"/>
  <c r="BB43" i="19" s="1"/>
  <c r="AL43" i="19"/>
  <c r="BA22" i="17"/>
  <c r="BA43" i="17" s="1"/>
  <c r="AK43" i="17"/>
  <c r="BA22" i="19"/>
  <c r="BA43" i="19" s="1"/>
  <c r="AK43" i="19"/>
  <c r="BA22" i="13"/>
  <c r="AK43" i="13"/>
  <c r="BB22" i="5"/>
  <c r="BB43" i="5" s="1"/>
  <c r="AL43" i="5"/>
  <c r="BB22" i="10"/>
  <c r="BB43" i="10" s="1"/>
  <c r="AL43" i="10"/>
  <c r="AL44" i="19"/>
  <c r="AL58" i="19" s="1"/>
  <c r="BB22" i="28"/>
  <c r="BB43" i="28" s="1"/>
  <c r="AL43" i="28"/>
  <c r="AL44" i="28" s="1"/>
  <c r="AL58" i="28" s="1"/>
  <c r="BB22" i="24"/>
  <c r="BB43" i="24" s="1"/>
  <c r="AL43" i="24"/>
  <c r="BB22" i="4"/>
  <c r="BB43" i="4" s="1"/>
  <c r="AL43" i="4"/>
  <c r="AL21" i="24"/>
  <c r="BA10" i="25"/>
  <c r="AK21" i="25"/>
  <c r="AK44" i="25" s="1"/>
  <c r="BA10" i="2"/>
  <c r="BA21" i="2" s="1"/>
  <c r="AK21" i="2"/>
  <c r="AK44" i="2" s="1"/>
  <c r="AK58" i="2" s="1"/>
  <c r="BA10" i="5"/>
  <c r="BA21" i="5" s="1"/>
  <c r="BA44" i="5" s="1"/>
  <c r="AK21" i="5"/>
  <c r="AK44" i="5" s="1"/>
  <c r="AK58" i="5" s="1"/>
  <c r="BA10" i="19"/>
  <c r="BA21" i="19" s="1"/>
  <c r="AK21" i="19"/>
  <c r="AK44" i="19" s="1"/>
  <c r="AK58" i="19" s="1"/>
  <c r="AK21" i="1"/>
  <c r="AK44" i="1" s="1"/>
  <c r="AK58" i="1" s="1"/>
  <c r="AK21" i="23"/>
  <c r="BB21" i="25"/>
  <c r="BA10" i="8"/>
  <c r="BA21" i="8" s="1"/>
  <c r="AK21" i="8"/>
  <c r="BA10" i="18"/>
  <c r="AK21" i="18"/>
  <c r="AK44" i="18" s="1"/>
  <c r="BA10" i="16"/>
  <c r="AK21" i="16"/>
  <c r="AK44" i="16" s="1"/>
  <c r="AK58" i="16" s="1"/>
  <c r="BA10" i="6"/>
  <c r="BA21" i="6" s="1"/>
  <c r="AK21" i="6"/>
  <c r="AK44" i="6" s="1"/>
  <c r="AK58" i="6" s="1"/>
  <c r="BA21" i="22"/>
  <c r="AL21" i="23"/>
  <c r="AL44" i="23" s="1"/>
  <c r="AL58" i="23" s="1"/>
  <c r="AL21" i="25"/>
  <c r="AL44" i="25" s="1"/>
  <c r="AL58" i="25" s="1"/>
  <c r="BA10" i="7"/>
  <c r="BA21" i="7" s="1"/>
  <c r="AK21" i="7"/>
  <c r="AK44" i="7" s="1"/>
  <c r="AK58" i="7" s="1"/>
  <c r="BA10" i="21"/>
  <c r="BA21" i="21" s="1"/>
  <c r="AK21" i="21"/>
  <c r="BA21" i="9"/>
  <c r="BA10" i="24"/>
  <c r="BA21" i="24" s="1"/>
  <c r="AK21" i="24"/>
  <c r="AK44" i="24" s="1"/>
  <c r="AK21" i="9"/>
  <c r="AK44" i="9" s="1"/>
  <c r="AK58" i="9" s="1"/>
  <c r="AK21" i="11"/>
  <c r="AK44" i="11" s="1"/>
  <c r="AK58" i="11" s="1"/>
  <c r="AK21" i="20"/>
  <c r="AK44" i="20" s="1"/>
  <c r="AK58" i="20" s="1"/>
  <c r="BA10" i="15"/>
  <c r="AK21" i="15"/>
  <c r="BA10" i="10"/>
  <c r="AK21" i="10"/>
  <c r="AK44" i="10" s="1"/>
  <c r="AK58" i="10" s="1"/>
  <c r="BA10" i="13"/>
  <c r="AK21" i="13"/>
  <c r="BA10" i="28"/>
  <c r="AK21" i="28"/>
  <c r="AK44" i="28" s="1"/>
  <c r="AK21" i="14"/>
  <c r="AK44" i="14" s="1"/>
  <c r="AK58" i="14" s="1"/>
  <c r="AL21" i="1"/>
  <c r="AL44" i="1" s="1"/>
  <c r="AL58" i="1" s="1"/>
  <c r="BA10" i="17"/>
  <c r="AK21" i="17"/>
  <c r="AK44" i="17" s="1"/>
  <c r="AK58" i="17" s="1"/>
  <c r="BA10" i="4"/>
  <c r="AK21" i="4"/>
  <c r="AK44" i="4" s="1"/>
  <c r="AK58" i="4" s="1"/>
  <c r="AK21" i="3"/>
  <c r="AK21" i="22"/>
  <c r="AK44" i="22" s="1"/>
  <c r="AK58" i="22" s="1"/>
  <c r="BB9" i="2"/>
  <c r="BB21" i="2" s="1"/>
  <c r="AL21" i="2"/>
  <c r="AL44" i="2" s="1"/>
  <c r="BB9" i="17"/>
  <c r="BB21" i="17" s="1"/>
  <c r="BB44" i="17" s="1"/>
  <c r="AL21" i="17"/>
  <c r="AL44" i="17" s="1"/>
  <c r="BB9" i="7"/>
  <c r="BB21" i="7" s="1"/>
  <c r="AL21" i="7"/>
  <c r="AL44" i="7" s="1"/>
  <c r="AL58" i="7" s="1"/>
  <c r="BB9" i="4"/>
  <c r="BB21" i="4" s="1"/>
  <c r="BB44" i="4" s="1"/>
  <c r="AL21" i="4"/>
  <c r="BB9" i="10"/>
  <c r="BB21" i="10" s="1"/>
  <c r="AL21" i="10"/>
  <c r="BB9" i="21"/>
  <c r="BB21" i="21" s="1"/>
  <c r="AL21" i="21"/>
  <c r="AL44" i="21" s="1"/>
  <c r="BB9" i="13"/>
  <c r="BB21" i="13" s="1"/>
  <c r="AL21" i="13"/>
  <c r="BB9" i="12"/>
  <c r="BB21" i="12" s="1"/>
  <c r="AL21" i="12"/>
  <c r="AL44" i="12" s="1"/>
  <c r="AL58" i="12" s="1"/>
  <c r="BB9" i="5"/>
  <c r="BB21" i="5" s="1"/>
  <c r="BB44" i="5" s="1"/>
  <c r="AL21" i="5"/>
  <c r="BB9" i="20"/>
  <c r="BB21" i="20" s="1"/>
  <c r="BB44" i="20" s="1"/>
  <c r="AL21" i="20"/>
  <c r="AL44" i="20" s="1"/>
  <c r="BB9" i="8"/>
  <c r="BB21" i="8" s="1"/>
  <c r="AL21" i="8"/>
  <c r="AL44" i="8" s="1"/>
  <c r="AL58" i="8" s="1"/>
  <c r="I58" i="51"/>
  <c r="I61" i="51" s="1"/>
  <c r="AE58" i="51"/>
  <c r="AE61" i="51" s="1"/>
  <c r="E44" i="51"/>
  <c r="R58" i="51"/>
  <c r="R61" i="51" s="1"/>
  <c r="AW58" i="51"/>
  <c r="AW61" i="51" s="1"/>
  <c r="J58" i="51"/>
  <c r="J61" i="51" s="1"/>
  <c r="M44" i="51"/>
  <c r="AV58" i="51"/>
  <c r="AV61" i="51" s="1"/>
  <c r="AR58" i="51"/>
  <c r="AR61" i="51" s="1"/>
  <c r="P58" i="51"/>
  <c r="P61" i="51" s="1"/>
  <c r="S58" i="51"/>
  <c r="S61" i="51" s="1"/>
  <c r="AY43" i="51"/>
  <c r="AY51" i="51"/>
  <c r="N58" i="51"/>
  <c r="N61" i="51" s="1"/>
  <c r="V55" i="51"/>
  <c r="BB37" i="1"/>
  <c r="BB37" i="51" s="1"/>
  <c r="AL37" i="51"/>
  <c r="AI21" i="51"/>
  <c r="AK52" i="51"/>
  <c r="L51" i="51"/>
  <c r="AI43" i="51"/>
  <c r="AA44" i="51"/>
  <c r="AZ55" i="51"/>
  <c r="K43" i="51"/>
  <c r="AK56" i="51"/>
  <c r="AI55" i="51"/>
  <c r="F44" i="51"/>
  <c r="BB39" i="1"/>
  <c r="BB39" i="51" s="1"/>
  <c r="AL39" i="51"/>
  <c r="AM44" i="51"/>
  <c r="BA15" i="1"/>
  <c r="BA15" i="51" s="1"/>
  <c r="AK15" i="51"/>
  <c r="AK50" i="51"/>
  <c r="BB36" i="1"/>
  <c r="BB36" i="51" s="1"/>
  <c r="AL36" i="51"/>
  <c r="AC44" i="51"/>
  <c r="Z58" i="51"/>
  <c r="Z61" i="51" s="1"/>
  <c r="AU44" i="51"/>
  <c r="M58" i="51"/>
  <c r="M61" i="51" s="1"/>
  <c r="AN58" i="51"/>
  <c r="AN61" i="51" s="1"/>
  <c r="AN44" i="51"/>
  <c r="J44" i="51"/>
  <c r="AT58" i="51"/>
  <c r="AT61" i="51" s="1"/>
  <c r="S44" i="51"/>
  <c r="BA36" i="51"/>
  <c r="BB50" i="1"/>
  <c r="BB50" i="51" s="1"/>
  <c r="AL50" i="51"/>
  <c r="AK47" i="51"/>
  <c r="BB13" i="1"/>
  <c r="BB13" i="51" s="1"/>
  <c r="AL13" i="51"/>
  <c r="AL22" i="51"/>
  <c r="L21" i="51"/>
  <c r="V51" i="51"/>
  <c r="BB54" i="1"/>
  <c r="AL54" i="51"/>
  <c r="AE44" i="51"/>
  <c r="P44" i="51"/>
  <c r="BA50" i="51"/>
  <c r="BA32" i="1"/>
  <c r="BA32" i="51" s="1"/>
  <c r="AK32" i="51"/>
  <c r="BA35" i="1"/>
  <c r="BA35" i="51" s="1"/>
  <c r="AK35" i="51"/>
  <c r="BB40" i="1"/>
  <c r="BB40" i="51" s="1"/>
  <c r="AL40" i="51"/>
  <c r="BA26" i="51"/>
  <c r="AS44" i="51"/>
  <c r="AK34" i="51"/>
  <c r="AI46" i="51"/>
  <c r="D58" i="51"/>
  <c r="D61" i="51" s="1"/>
  <c r="H44" i="51"/>
  <c r="AF58" i="51"/>
  <c r="AF61" i="51" s="1"/>
  <c r="V46" i="51"/>
  <c r="AM58" i="51"/>
  <c r="AM61" i="51" s="1"/>
  <c r="BB28" i="1"/>
  <c r="BB28" i="51" s="1"/>
  <c r="AL28" i="51"/>
  <c r="U21" i="51"/>
  <c r="BB26" i="1"/>
  <c r="BB26" i="51" s="1"/>
  <c r="AL26" i="51"/>
  <c r="AY21" i="51"/>
  <c r="AT44" i="51"/>
  <c r="AJ21" i="51"/>
  <c r="R44" i="51"/>
  <c r="D44" i="51"/>
  <c r="BB14" i="1"/>
  <c r="BB14" i="51" s="1"/>
  <c r="AL14" i="51"/>
  <c r="BA48" i="1"/>
  <c r="AK48" i="51"/>
  <c r="G44" i="51"/>
  <c r="BA28" i="1"/>
  <c r="BA28" i="51" s="1"/>
  <c r="AK28" i="51"/>
  <c r="BA16" i="1"/>
  <c r="BA16" i="51" s="1"/>
  <c r="AK16" i="51"/>
  <c r="BA42" i="1"/>
  <c r="BA42" i="51" s="1"/>
  <c r="AK42" i="51"/>
  <c r="BB35" i="1"/>
  <c r="BB35" i="51" s="1"/>
  <c r="AL35" i="51"/>
  <c r="BA41" i="1"/>
  <c r="BA41" i="51" s="1"/>
  <c r="AK41" i="51"/>
  <c r="AB44" i="51"/>
  <c r="BB29" i="1"/>
  <c r="BB29" i="51" s="1"/>
  <c r="AL29" i="51"/>
  <c r="BA12" i="1"/>
  <c r="BA12" i="51" s="1"/>
  <c r="AK12" i="51"/>
  <c r="BB11" i="1"/>
  <c r="BB11" i="51" s="1"/>
  <c r="AL11" i="51"/>
  <c r="BA38" i="1"/>
  <c r="AK38" i="51"/>
  <c r="AW44" i="51"/>
  <c r="AC58" i="51"/>
  <c r="AC61" i="51" s="1"/>
  <c r="AQ58" i="51"/>
  <c r="AQ61" i="51" s="1"/>
  <c r="H58" i="51"/>
  <c r="H61" i="51" s="1"/>
  <c r="Y58" i="51"/>
  <c r="Y61" i="51" s="1"/>
  <c r="AH58" i="51"/>
  <c r="AH61" i="51" s="1"/>
  <c r="AI57" i="51"/>
  <c r="AJ55" i="51"/>
  <c r="Z44" i="51"/>
  <c r="AK9" i="51"/>
  <c r="AJ51" i="51"/>
  <c r="BA49" i="1"/>
  <c r="AK49" i="51"/>
  <c r="BB10" i="1"/>
  <c r="BB10" i="51" s="1"/>
  <c r="AL10" i="51"/>
  <c r="BB38" i="1"/>
  <c r="BB38" i="51" s="1"/>
  <c r="AL38" i="51"/>
  <c r="BA18" i="1"/>
  <c r="BA18" i="51" s="1"/>
  <c r="AK18" i="51"/>
  <c r="AK29" i="51"/>
  <c r="BA31" i="51"/>
  <c r="AF44" i="51"/>
  <c r="AG44" i="51"/>
  <c r="AL20" i="51"/>
  <c r="AP44" i="51"/>
  <c r="E58" i="51"/>
  <c r="E61" i="51" s="1"/>
  <c r="AS58" i="51"/>
  <c r="AS61" i="51" s="1"/>
  <c r="AB58" i="51"/>
  <c r="AB61" i="51" s="1"/>
  <c r="N44" i="51"/>
  <c r="AD58" i="51"/>
  <c r="AD61" i="51" s="1"/>
  <c r="K51" i="51"/>
  <c r="L43" i="51"/>
  <c r="BA54" i="1"/>
  <c r="AK54" i="51"/>
  <c r="AO44" i="51"/>
  <c r="BA34" i="51"/>
  <c r="BA17" i="1"/>
  <c r="BA17" i="51" s="1"/>
  <c r="AK17" i="51"/>
  <c r="K21" i="51"/>
  <c r="AZ51" i="51"/>
  <c r="BB49" i="1"/>
  <c r="AL49" i="51"/>
  <c r="AQ44" i="51"/>
  <c r="K46" i="51"/>
  <c r="AZ21" i="51"/>
  <c r="BA24" i="1"/>
  <c r="BA24" i="51" s="1"/>
  <c r="AK24" i="51"/>
  <c r="AJ43" i="51"/>
  <c r="AI51" i="51"/>
  <c r="BB31" i="1"/>
  <c r="BB31" i="51" s="1"/>
  <c r="AL31" i="51"/>
  <c r="BA30" i="1"/>
  <c r="BA30" i="51" s="1"/>
  <c r="AK30" i="51"/>
  <c r="BA13" i="1"/>
  <c r="BA13" i="51" s="1"/>
  <c r="AK13" i="51"/>
  <c r="BA29" i="51"/>
  <c r="BB42" i="1"/>
  <c r="BB42" i="51" s="1"/>
  <c r="AL42" i="51"/>
  <c r="BB25" i="1"/>
  <c r="BB25" i="51" s="1"/>
  <c r="AL25" i="51"/>
  <c r="Q44" i="51"/>
  <c r="AL56" i="51"/>
  <c r="AV44" i="51"/>
  <c r="AD44" i="51"/>
  <c r="BA23" i="1"/>
  <c r="BA23" i="51" s="1"/>
  <c r="AK23" i="51"/>
  <c r="BB30" i="1"/>
  <c r="BB30" i="51" s="1"/>
  <c r="AL30" i="51"/>
  <c r="AH44" i="51"/>
  <c r="BB20" i="51"/>
  <c r="C44" i="51"/>
  <c r="BA39" i="1"/>
  <c r="BA39" i="51" s="1"/>
  <c r="AK39" i="51"/>
  <c r="BB17" i="1"/>
  <c r="BB17" i="51" s="1"/>
  <c r="AL17" i="51"/>
  <c r="BA27" i="1"/>
  <c r="BA27" i="51" s="1"/>
  <c r="AK27" i="51"/>
  <c r="BA11" i="1"/>
  <c r="BA11" i="51" s="1"/>
  <c r="AK11" i="51"/>
  <c r="BA10" i="1"/>
  <c r="AK10" i="51"/>
  <c r="G58" i="51"/>
  <c r="G61" i="51" s="1"/>
  <c r="AJ46" i="51"/>
  <c r="F58" i="51"/>
  <c r="F61" i="51" s="1"/>
  <c r="AX58" i="51"/>
  <c r="AX61" i="51" s="1"/>
  <c r="O58" i="51"/>
  <c r="O61" i="51" s="1"/>
  <c r="AA58" i="51"/>
  <c r="AA61" i="51" s="1"/>
  <c r="T58" i="51"/>
  <c r="T61" i="51" s="1"/>
  <c r="Q58" i="51"/>
  <c r="Q61" i="51" s="1"/>
  <c r="AY46" i="51"/>
  <c r="AL9" i="51"/>
  <c r="BB53" i="1"/>
  <c r="BB53" i="51" s="1"/>
  <c r="AL53" i="51"/>
  <c r="BB34" i="1"/>
  <c r="BB34" i="51" s="1"/>
  <c r="AL34" i="51"/>
  <c r="AX44" i="51"/>
  <c r="U43" i="51"/>
  <c r="L46" i="51"/>
  <c r="AK45" i="51"/>
  <c r="V43" i="51"/>
  <c r="AY55" i="51"/>
  <c r="U55" i="51"/>
  <c r="AZ46" i="51"/>
  <c r="U51" i="51"/>
  <c r="L55" i="51"/>
  <c r="BA40" i="1"/>
  <c r="AK40" i="51"/>
  <c r="L57" i="51"/>
  <c r="BB18" i="1"/>
  <c r="BB18" i="51" s="1"/>
  <c r="AL18" i="51"/>
  <c r="BB32" i="1"/>
  <c r="BB32" i="51" s="1"/>
  <c r="AL32" i="51"/>
  <c r="BA25" i="1"/>
  <c r="BA25" i="51" s="1"/>
  <c r="AK25" i="51"/>
  <c r="BB15" i="1"/>
  <c r="BB15" i="51" s="1"/>
  <c r="AL15" i="51"/>
  <c r="BB16" i="1"/>
  <c r="BB16" i="51" s="1"/>
  <c r="AL16" i="51"/>
  <c r="BA22" i="1"/>
  <c r="AK22" i="51"/>
  <c r="BB12" i="1"/>
  <c r="BB12" i="51" s="1"/>
  <c r="AL12" i="51"/>
  <c r="BB27" i="1"/>
  <c r="BB27" i="51" s="1"/>
  <c r="AL27" i="51"/>
  <c r="AK31" i="51"/>
  <c r="BB23" i="1"/>
  <c r="BB23" i="51" s="1"/>
  <c r="AL23" i="51"/>
  <c r="AK26" i="51"/>
  <c r="BB24" i="1"/>
  <c r="BB24" i="51" s="1"/>
  <c r="AL24" i="51"/>
  <c r="AP58" i="51"/>
  <c r="AP61" i="51" s="1"/>
  <c r="O44" i="51"/>
  <c r="T44" i="51"/>
  <c r="AO58" i="51"/>
  <c r="AO61" i="51" s="1"/>
  <c r="AK19" i="51"/>
  <c r="AG58" i="51"/>
  <c r="AG61" i="51" s="1"/>
  <c r="AJ57" i="51"/>
  <c r="AZ57" i="51"/>
  <c r="AL45" i="51"/>
  <c r="K55" i="51"/>
  <c r="V21" i="51"/>
  <c r="AZ43" i="51"/>
  <c r="BB33" i="1"/>
  <c r="BB33" i="51" s="1"/>
  <c r="AL33" i="51"/>
  <c r="AL52" i="51"/>
  <c r="BB19" i="1"/>
  <c r="BB19" i="51" s="1"/>
  <c r="AL19" i="51"/>
  <c r="K57" i="51"/>
  <c r="Y44" i="51"/>
  <c r="BA20" i="1"/>
  <c r="BA20" i="51" s="1"/>
  <c r="AK20" i="51"/>
  <c r="BA53" i="1"/>
  <c r="BA53" i="51" s="1"/>
  <c r="AK53" i="51"/>
  <c r="I44" i="51"/>
  <c r="BB48" i="1"/>
  <c r="BB48" i="51" s="1"/>
  <c r="AL48" i="51"/>
  <c r="AR44" i="51"/>
  <c r="BB47" i="1"/>
  <c r="AL47" i="51"/>
  <c r="BA33" i="1"/>
  <c r="BA33" i="51" s="1"/>
  <c r="AK33" i="51"/>
  <c r="BA37" i="1"/>
  <c r="BA37" i="51" s="1"/>
  <c r="AK37" i="51"/>
  <c r="BA14" i="1"/>
  <c r="BA14" i="51" s="1"/>
  <c r="AK14" i="51"/>
  <c r="BA19" i="51"/>
  <c r="BB41" i="1"/>
  <c r="BB41" i="51" s="1"/>
  <c r="AL41" i="51"/>
  <c r="AU58" i="51"/>
  <c r="AU61" i="51" s="1"/>
  <c r="U46" i="51"/>
  <c r="AY57" i="51"/>
  <c r="C58" i="51"/>
  <c r="C61" i="51" s="1"/>
  <c r="AK36" i="51"/>
  <c r="BB56" i="9"/>
  <c r="BB57" i="9" s="1"/>
  <c r="BB45" i="25"/>
  <c r="BB46" i="25" s="1"/>
  <c r="BB45" i="13"/>
  <c r="BB46" i="13" s="1"/>
  <c r="BA54" i="22"/>
  <c r="BA45" i="16"/>
  <c r="BA46" i="16" s="1"/>
  <c r="BB56" i="1"/>
  <c r="BB57" i="1" s="1"/>
  <c r="BB56" i="13"/>
  <c r="BB57" i="13" s="1"/>
  <c r="BA56" i="24"/>
  <c r="BA57" i="24" s="1"/>
  <c r="BB45" i="22"/>
  <c r="BB46" i="22" s="1"/>
  <c r="BA56" i="17"/>
  <c r="BA57" i="17" s="1"/>
  <c r="BA45" i="8"/>
  <c r="BA46" i="8" s="1"/>
  <c r="BB45" i="9"/>
  <c r="BB46" i="9" s="1"/>
  <c r="BA52" i="3"/>
  <c r="BA55" i="3" s="1"/>
  <c r="BA45" i="7"/>
  <c r="BA46" i="7" s="1"/>
  <c r="BB54" i="24"/>
  <c r="BB45" i="28"/>
  <c r="BB46" i="28" s="1"/>
  <c r="BA40" i="15"/>
  <c r="BB56" i="18"/>
  <c r="BB57" i="18" s="1"/>
  <c r="BA45" i="11"/>
  <c r="BA46" i="11" s="1"/>
  <c r="BB56" i="6"/>
  <c r="BB57" i="6" s="1"/>
  <c r="BB52" i="14"/>
  <c r="BB55" i="14" s="1"/>
  <c r="BB52" i="16"/>
  <c r="BB55" i="16" s="1"/>
  <c r="BA49" i="13"/>
  <c r="BB52" i="23"/>
  <c r="BB55" i="23" s="1"/>
  <c r="BA56" i="8"/>
  <c r="BA57" i="8" s="1"/>
  <c r="BB56" i="3"/>
  <c r="BB57" i="3" s="1"/>
  <c r="BB56" i="22"/>
  <c r="BB57" i="22" s="1"/>
  <c r="BB49" i="17"/>
  <c r="BA48" i="28"/>
  <c r="BB45" i="12"/>
  <c r="BB46" i="12" s="1"/>
  <c r="BB9" i="1"/>
  <c r="BA49" i="22"/>
  <c r="BA51" i="22" s="1"/>
  <c r="BB9" i="22"/>
  <c r="BB21" i="22" s="1"/>
  <c r="BB44" i="22" s="1"/>
  <c r="BA9" i="18"/>
  <c r="BA9" i="16"/>
  <c r="BB9" i="16"/>
  <c r="BB21" i="16" s="1"/>
  <c r="BA56" i="15"/>
  <c r="BA57" i="15" s="1"/>
  <c r="BB9" i="14"/>
  <c r="BB21" i="14" s="1"/>
  <c r="BA9" i="13"/>
  <c r="BB56" i="10"/>
  <c r="BB57" i="10" s="1"/>
  <c r="BA49" i="6"/>
  <c r="BA38" i="3"/>
  <c r="BA45" i="2"/>
  <c r="BA46" i="2" s="1"/>
  <c r="BB56" i="2"/>
  <c r="BB57" i="2" s="1"/>
  <c r="BA22" i="11"/>
  <c r="BA43" i="11" s="1"/>
  <c r="BB52" i="4"/>
  <c r="BB55" i="4" s="1"/>
  <c r="BA38" i="13"/>
  <c r="BB52" i="15"/>
  <c r="BB55" i="15" s="1"/>
  <c r="BA45" i="22"/>
  <c r="BA46" i="22" s="1"/>
  <c r="BA52" i="17"/>
  <c r="BA55" i="17" s="1"/>
  <c r="BB47" i="16"/>
  <c r="BB51" i="16" s="1"/>
  <c r="BA52" i="16"/>
  <c r="BA55" i="16" s="1"/>
  <c r="BB9" i="24"/>
  <c r="BB21" i="24" s="1"/>
  <c r="BB44" i="24" s="1"/>
  <c r="BA22" i="20"/>
  <c r="BA43" i="20" s="1"/>
  <c r="BA44" i="20" s="1"/>
  <c r="BA22" i="7"/>
  <c r="BA43" i="7" s="1"/>
  <c r="BB9" i="19"/>
  <c r="BB21" i="19" s="1"/>
  <c r="BB44" i="19" s="1"/>
  <c r="BA22" i="18"/>
  <c r="BA43" i="18" s="1"/>
  <c r="BB22" i="9"/>
  <c r="BB43" i="9" s="1"/>
  <c r="BB52" i="28"/>
  <c r="BB55" i="28" s="1"/>
  <c r="BA45" i="18"/>
  <c r="BA46" i="18" s="1"/>
  <c r="BA52" i="7"/>
  <c r="BA55" i="7" s="1"/>
  <c r="BA45" i="24"/>
  <c r="BA46" i="24" s="1"/>
  <c r="BA56" i="1"/>
  <c r="BA57" i="1" s="1"/>
  <c r="BA56" i="19"/>
  <c r="BA57" i="19" s="1"/>
  <c r="BB56" i="21"/>
  <c r="BB57" i="21" s="1"/>
  <c r="BA56" i="3"/>
  <c r="BA57" i="3" s="1"/>
  <c r="BA47" i="10"/>
  <c r="BA51" i="10" s="1"/>
  <c r="BA47" i="17"/>
  <c r="BA51" i="17" s="1"/>
  <c r="BB56" i="25"/>
  <c r="BB57" i="25" s="1"/>
  <c r="BA9" i="17"/>
  <c r="BB9" i="15"/>
  <c r="BB21" i="15" s="1"/>
  <c r="BB44" i="15" s="1"/>
  <c r="BA47" i="1"/>
  <c r="BA51" i="1" s="1"/>
  <c r="BB9" i="11"/>
  <c r="BB21" i="11" s="1"/>
  <c r="BB47" i="9"/>
  <c r="BB51" i="9" s="1"/>
  <c r="BA9" i="10"/>
  <c r="BB9" i="28"/>
  <c r="BB21" i="28" s="1"/>
  <c r="BB44" i="28" s="1"/>
  <c r="BB45" i="16"/>
  <c r="BB46" i="16" s="1"/>
  <c r="BB47" i="8"/>
  <c r="BB51" i="8" s="1"/>
  <c r="BA9" i="25"/>
  <c r="BA9" i="1"/>
  <c r="BB22" i="6"/>
  <c r="BB43" i="6" s="1"/>
  <c r="BA47" i="14"/>
  <c r="BA51" i="14" s="1"/>
  <c r="BB22" i="11"/>
  <c r="BB43" i="11" s="1"/>
  <c r="BA52" i="14"/>
  <c r="BA55" i="14" s="1"/>
  <c r="BB52" i="1"/>
  <c r="BB9" i="18"/>
  <c r="BB21" i="18" s="1"/>
  <c r="BB44" i="18" s="1"/>
  <c r="BB22" i="23"/>
  <c r="BB43" i="23" s="1"/>
  <c r="BA47" i="23"/>
  <c r="BA51" i="23" s="1"/>
  <c r="BA45" i="4"/>
  <c r="BA46" i="4" s="1"/>
  <c r="BA56" i="6"/>
  <c r="BA57" i="6" s="1"/>
  <c r="BB45" i="3"/>
  <c r="BB46" i="3" s="1"/>
  <c r="BA22" i="9"/>
  <c r="BA43" i="9" s="1"/>
  <c r="BB47" i="6"/>
  <c r="BB51" i="6" s="1"/>
  <c r="BB52" i="17"/>
  <c r="BB55" i="17" s="1"/>
  <c r="BB45" i="15"/>
  <c r="BB46" i="15" s="1"/>
  <c r="BB45" i="17"/>
  <c r="BB46" i="17" s="1"/>
  <c r="BA56" i="7"/>
  <c r="BA57" i="7" s="1"/>
  <c r="BA47" i="24"/>
  <c r="BA51" i="24" s="1"/>
  <c r="BB52" i="2"/>
  <c r="BB55" i="2" s="1"/>
  <c r="BA22" i="16"/>
  <c r="BA43" i="16" s="1"/>
  <c r="BB45" i="6"/>
  <c r="BB46" i="6" s="1"/>
  <c r="BA9" i="11"/>
  <c r="BA21" i="11" s="1"/>
  <c r="BA52" i="8"/>
  <c r="BA55" i="8" s="1"/>
  <c r="BB45" i="19"/>
  <c r="BB46" i="19" s="1"/>
  <c r="BB47" i="15"/>
  <c r="BB51" i="15" s="1"/>
  <c r="BA47" i="2"/>
  <c r="BA51" i="2" s="1"/>
  <c r="BA52" i="20"/>
  <c r="BA55" i="20" s="1"/>
  <c r="BA22" i="4"/>
  <c r="BA43" i="4" s="1"/>
  <c r="BA22" i="6"/>
  <c r="BA43" i="6" s="1"/>
  <c r="BB47" i="24"/>
  <c r="BB51" i="24" s="1"/>
  <c r="BA56" i="4"/>
  <c r="BA57" i="4" s="1"/>
  <c r="BB52" i="13"/>
  <c r="BB55" i="13" s="1"/>
  <c r="BA56" i="5"/>
  <c r="BA57" i="5" s="1"/>
  <c r="BA56" i="22"/>
  <c r="BA57" i="22" s="1"/>
  <c r="BA56" i="28"/>
  <c r="BA57" i="28" s="1"/>
  <c r="BB47" i="28"/>
  <c r="BB51" i="28" s="1"/>
  <c r="BA45" i="25"/>
  <c r="BA46" i="25" s="1"/>
  <c r="BB9" i="3"/>
  <c r="BB21" i="3" s="1"/>
  <c r="BB47" i="14"/>
  <c r="BB51" i="14" s="1"/>
  <c r="BB45" i="24"/>
  <c r="BB46" i="24" s="1"/>
  <c r="BB52" i="3"/>
  <c r="BB55" i="3" s="1"/>
  <c r="BA9" i="15"/>
  <c r="BA52" i="1"/>
  <c r="BA55" i="1" s="1"/>
  <c r="BA45" i="3"/>
  <c r="BA46" i="3" s="1"/>
  <c r="BA52" i="24"/>
  <c r="BA55" i="24" s="1"/>
  <c r="BA45" i="21"/>
  <c r="BA46" i="21" s="1"/>
  <c r="BB47" i="20"/>
  <c r="BB51" i="20" s="1"/>
  <c r="BA47" i="11"/>
  <c r="BA51" i="11" s="1"/>
  <c r="BB45" i="23"/>
  <c r="BB46" i="23" s="1"/>
  <c r="BB22" i="21"/>
  <c r="BB43" i="21" s="1"/>
  <c r="BB22" i="16"/>
  <c r="BB43" i="16" s="1"/>
  <c r="BB45" i="20"/>
  <c r="BB46" i="20" s="1"/>
  <c r="BA47" i="19"/>
  <c r="BA51" i="19" s="1"/>
  <c r="BA52" i="4"/>
  <c r="BA55" i="4" s="1"/>
  <c r="BB56" i="24"/>
  <c r="BB57" i="24" s="1"/>
  <c r="BB56" i="8"/>
  <c r="BB57" i="8" s="1"/>
  <c r="BA56" i="16"/>
  <c r="BA57" i="16" s="1"/>
  <c r="BB56" i="23"/>
  <c r="BB57" i="23" s="1"/>
  <c r="BB56" i="14"/>
  <c r="BB57" i="14" s="1"/>
  <c r="BB52" i="5"/>
  <c r="BB55" i="5" s="1"/>
  <c r="BB45" i="14"/>
  <c r="BB46" i="14" s="1"/>
  <c r="BB52" i="11"/>
  <c r="BB55" i="11" s="1"/>
  <c r="BB22" i="14"/>
  <c r="BB43" i="14" s="1"/>
  <c r="BB45" i="10"/>
  <c r="BB46" i="10" s="1"/>
  <c r="BB52" i="25"/>
  <c r="BB55" i="25" s="1"/>
  <c r="BA47" i="25"/>
  <c r="BA51" i="25" s="1"/>
  <c r="BB9" i="9"/>
  <c r="BB21" i="9" s="1"/>
  <c r="BA22" i="2"/>
  <c r="BA43" i="2" s="1"/>
  <c r="BA52" i="6"/>
  <c r="BA55" i="6" s="1"/>
  <c r="BB47" i="23"/>
  <c r="BB51" i="23" s="1"/>
  <c r="BB47" i="2"/>
  <c r="BB51" i="2" s="1"/>
  <c r="BA45" i="1"/>
  <c r="BA46" i="1" s="1"/>
  <c r="BB56" i="16"/>
  <c r="BB57" i="16" s="1"/>
  <c r="BA9" i="4"/>
  <c r="BA22" i="24"/>
  <c r="BA43" i="24" s="1"/>
  <c r="BA45" i="17"/>
  <c r="BA46" i="17" s="1"/>
  <c r="BB47" i="4"/>
  <c r="BB51" i="4" s="1"/>
  <c r="BA45" i="19"/>
  <c r="BA46" i="19" s="1"/>
  <c r="BA9" i="23"/>
  <c r="BA21" i="23" s="1"/>
  <c r="BA44" i="23" s="1"/>
  <c r="BA9" i="3"/>
  <c r="BA21" i="3" s="1"/>
  <c r="BB22" i="3"/>
  <c r="BB43" i="3" s="1"/>
  <c r="BB45" i="18"/>
  <c r="BB46" i="18" s="1"/>
  <c r="BB52" i="9"/>
  <c r="BB55" i="9" s="1"/>
  <c r="BA52" i="15"/>
  <c r="BA55" i="15" s="1"/>
  <c r="BA56" i="9"/>
  <c r="BA57" i="9" s="1"/>
  <c r="BA56" i="11"/>
  <c r="BA57" i="11" s="1"/>
  <c r="BB56" i="12"/>
  <c r="BB57" i="12" s="1"/>
  <c r="BB22" i="7"/>
  <c r="BB43" i="7" s="1"/>
  <c r="BB47" i="25"/>
  <c r="BB51" i="25" s="1"/>
  <c r="BA9" i="28"/>
  <c r="BA47" i="15"/>
  <c r="BA51" i="15" s="1"/>
  <c r="BB56" i="20"/>
  <c r="BB57" i="20" s="1"/>
  <c r="BA47" i="16"/>
  <c r="BA51" i="16" s="1"/>
  <c r="BB52" i="12"/>
  <c r="BB55" i="12" s="1"/>
  <c r="BA45" i="15"/>
  <c r="BA46" i="15" s="1"/>
  <c r="BA45" i="20"/>
  <c r="BA46" i="20" s="1"/>
  <c r="BA45" i="13"/>
  <c r="BA46" i="13" s="1"/>
  <c r="BA52" i="12"/>
  <c r="BA55" i="12" s="1"/>
  <c r="BA22" i="22"/>
  <c r="BA43" i="22" s="1"/>
  <c r="BA22" i="10"/>
  <c r="BA43" i="10" s="1"/>
  <c r="BB47" i="12"/>
  <c r="BB51" i="12" s="1"/>
  <c r="BB22" i="8"/>
  <c r="BB43" i="8" s="1"/>
  <c r="BA45" i="14"/>
  <c r="BA46" i="14" s="1"/>
  <c r="BB52" i="10"/>
  <c r="BB55" i="10" s="1"/>
  <c r="BB47" i="10"/>
  <c r="BB51" i="10" s="1"/>
  <c r="BB56" i="28"/>
  <c r="BB57" i="28" s="1"/>
  <c r="BA56" i="23"/>
  <c r="BA57" i="23" s="1"/>
  <c r="BB56" i="17"/>
  <c r="BB57" i="17" s="1"/>
  <c r="BA56" i="20"/>
  <c r="BA57" i="20" s="1"/>
  <c r="BA56" i="18"/>
  <c r="BA57" i="18" s="1"/>
  <c r="BB56" i="4"/>
  <c r="BB57" i="4" s="1"/>
  <c r="BA56" i="2"/>
  <c r="BA57" i="2" s="1"/>
  <c r="BA47" i="9"/>
  <c r="BA51" i="9" s="1"/>
  <c r="BB22" i="1"/>
  <c r="BB45" i="4"/>
  <c r="BB46" i="4" s="1"/>
  <c r="BA56" i="12"/>
  <c r="BA57" i="12" s="1"/>
  <c r="BA47" i="5"/>
  <c r="BA51" i="5" s="1"/>
  <c r="BA45" i="10"/>
  <c r="BA46" i="10" s="1"/>
  <c r="BB52" i="22"/>
  <c r="BB55" i="22" s="1"/>
  <c r="BA45" i="23"/>
  <c r="BA46" i="23" s="1"/>
  <c r="BA47" i="21"/>
  <c r="BA51" i="21" s="1"/>
  <c r="BB22" i="13"/>
  <c r="BB43" i="13" s="1"/>
  <c r="BA45" i="28"/>
  <c r="BA46" i="28" s="1"/>
  <c r="BA52" i="23"/>
  <c r="BA55" i="23" s="1"/>
  <c r="BA9" i="14"/>
  <c r="BA21" i="14" s="1"/>
  <c r="BB9" i="6"/>
  <c r="BB21" i="6" s="1"/>
  <c r="BA45" i="9"/>
  <c r="BA46" i="9" s="1"/>
  <c r="BB45" i="1"/>
  <c r="BB46" i="1" s="1"/>
  <c r="BA52" i="25"/>
  <c r="BA55" i="25" s="1"/>
  <c r="BB47" i="19"/>
  <c r="BB51" i="19" s="1"/>
  <c r="BB22" i="25"/>
  <c r="BB43" i="25" s="1"/>
  <c r="BA22" i="14"/>
  <c r="BA43" i="14" s="1"/>
  <c r="BB9" i="23"/>
  <c r="BB21" i="23" s="1"/>
  <c r="BB44" i="23" s="1"/>
  <c r="BB45" i="2"/>
  <c r="BB46" i="2" s="1"/>
  <c r="BA22" i="12"/>
  <c r="BA43" i="12" s="1"/>
  <c r="BA44" i="12" s="1"/>
  <c r="BB47" i="5"/>
  <c r="BB51" i="5" s="1"/>
  <c r="BB45" i="8"/>
  <c r="BB46" i="8" s="1"/>
  <c r="BA47" i="7"/>
  <c r="BA51" i="7" s="1"/>
  <c r="BB56" i="5"/>
  <c r="BB57" i="5" s="1"/>
  <c r="BA52" i="2"/>
  <c r="BA55" i="2" s="1"/>
  <c r="BA56" i="10"/>
  <c r="BA57" i="10" s="1"/>
  <c r="BB56" i="11"/>
  <c r="BB57" i="11" s="1"/>
  <c r="AL58" i="18" l="1"/>
  <c r="BA21" i="28"/>
  <c r="AK58" i="25"/>
  <c r="BA21" i="4"/>
  <c r="BA21" i="13"/>
  <c r="AK58" i="24"/>
  <c r="BA21" i="16"/>
  <c r="BA21" i="25"/>
  <c r="AL58" i="17"/>
  <c r="BB44" i="21"/>
  <c r="BA21" i="17"/>
  <c r="BA44" i="17" s="1"/>
  <c r="BA21" i="10"/>
  <c r="BA44" i="10" s="1"/>
  <c r="BA44" i="9"/>
  <c r="BA21" i="18"/>
  <c r="BA44" i="18" s="1"/>
  <c r="AL58" i="14"/>
  <c r="BB44" i="6"/>
  <c r="BB58" i="6" s="1"/>
  <c r="BA21" i="15"/>
  <c r="AK44" i="21"/>
  <c r="AK58" i="21" s="1"/>
  <c r="AL58" i="2"/>
  <c r="BA55" i="22"/>
  <c r="BB55" i="1"/>
  <c r="BB55" i="24"/>
  <c r="BB58" i="22"/>
  <c r="AL58" i="20"/>
  <c r="BA58" i="12"/>
  <c r="BA51" i="28"/>
  <c r="BB51" i="1"/>
  <c r="BB51" i="17"/>
  <c r="BA51" i="13"/>
  <c r="AL58" i="11"/>
  <c r="BA51" i="6"/>
  <c r="BB58" i="18"/>
  <c r="BA58" i="20"/>
  <c r="AL58" i="21"/>
  <c r="AK58" i="18"/>
  <c r="BB58" i="23"/>
  <c r="BB58" i="24"/>
  <c r="AL58" i="22"/>
  <c r="BB58" i="28"/>
  <c r="BB58" i="5"/>
  <c r="AK58" i="28"/>
  <c r="BB58" i="4"/>
  <c r="BB58" i="19"/>
  <c r="BB58" i="15"/>
  <c r="BB58" i="20"/>
  <c r="BB58" i="21"/>
  <c r="BB58" i="17"/>
  <c r="BA58" i="17"/>
  <c r="BA58" i="10"/>
  <c r="BA58" i="9"/>
  <c r="BA58" i="23"/>
  <c r="BA58" i="18"/>
  <c r="BA58" i="5"/>
  <c r="AK58" i="12"/>
  <c r="BB44" i="3"/>
  <c r="BB58" i="3" s="1"/>
  <c r="BB44" i="14"/>
  <c r="BB58" i="14" s="1"/>
  <c r="BA44" i="19"/>
  <c r="BA58" i="19" s="1"/>
  <c r="AL44" i="24"/>
  <c r="AL58" i="24" s="1"/>
  <c r="BA43" i="3"/>
  <c r="BA44" i="3" s="1"/>
  <c r="BA58" i="3" s="1"/>
  <c r="AK44" i="15"/>
  <c r="AK58" i="15" s="1"/>
  <c r="AK44" i="8"/>
  <c r="AK58" i="8" s="1"/>
  <c r="BA43" i="15"/>
  <c r="BA44" i="15" s="1"/>
  <c r="BA58" i="15" s="1"/>
  <c r="BA43" i="1"/>
  <c r="BA43" i="51" s="1"/>
  <c r="BA44" i="21"/>
  <c r="BA58" i="21" s="1"/>
  <c r="BB43" i="1"/>
  <c r="AL44" i="13"/>
  <c r="AL58" i="13" s="1"/>
  <c r="BA43" i="13"/>
  <c r="BB44" i="16"/>
  <c r="BB58" i="16" s="1"/>
  <c r="AL44" i="5"/>
  <c r="AL58" i="5" s="1"/>
  <c r="AL44" i="10"/>
  <c r="AL58" i="10" s="1"/>
  <c r="BA44" i="11"/>
  <c r="BA58" i="11" s="1"/>
  <c r="BA44" i="14"/>
  <c r="BA58" i="14" s="1"/>
  <c r="BB44" i="9"/>
  <c r="BB58" i="9" s="1"/>
  <c r="BB44" i="10"/>
  <c r="BB58" i="10" s="1"/>
  <c r="BB44" i="2"/>
  <c r="BB58" i="2" s="1"/>
  <c r="BA44" i="22"/>
  <c r="BA58" i="22" s="1"/>
  <c r="BA44" i="8"/>
  <c r="BA58" i="8" s="1"/>
  <c r="BB44" i="25"/>
  <c r="BB58" i="25" s="1"/>
  <c r="BA44" i="2"/>
  <c r="BA58" i="2" s="1"/>
  <c r="BB44" i="11"/>
  <c r="BB58" i="11" s="1"/>
  <c r="BB44" i="12"/>
  <c r="BB58" i="12" s="1"/>
  <c r="AK44" i="3"/>
  <c r="AK58" i="3" s="1"/>
  <c r="BA44" i="28"/>
  <c r="BA58" i="28" s="1"/>
  <c r="BA44" i="6"/>
  <c r="BA58" i="6" s="1"/>
  <c r="AK44" i="23"/>
  <c r="AK58" i="23" s="1"/>
  <c r="AL44" i="4"/>
  <c r="AL58" i="4" s="1"/>
  <c r="AK44" i="13"/>
  <c r="AK58" i="13" s="1"/>
  <c r="BA44" i="7"/>
  <c r="BA58" i="7" s="1"/>
  <c r="BB44" i="8"/>
  <c r="BB58" i="8" s="1"/>
  <c r="BB44" i="13"/>
  <c r="BB58" i="13" s="1"/>
  <c r="BB44" i="7"/>
  <c r="BB58" i="7" s="1"/>
  <c r="BA44" i="4"/>
  <c r="BA58" i="4" s="1"/>
  <c r="BA44" i="13"/>
  <c r="BA58" i="13" s="1"/>
  <c r="BA44" i="16"/>
  <c r="BA58" i="16" s="1"/>
  <c r="BA44" i="25"/>
  <c r="BA58" i="25" s="1"/>
  <c r="BA44" i="24"/>
  <c r="BA58" i="24" s="1"/>
  <c r="BA10" i="51"/>
  <c r="BA21" i="1"/>
  <c r="BB21" i="1"/>
  <c r="BB44" i="1" s="1"/>
  <c r="BB58" i="1" s="1"/>
  <c r="V58" i="51"/>
  <c r="V61" i="51" s="1"/>
  <c r="BA40" i="51"/>
  <c r="BB49" i="51"/>
  <c r="V44" i="51"/>
  <c r="AZ44" i="51"/>
  <c r="BA21" i="51"/>
  <c r="BA9" i="51"/>
  <c r="AK57" i="51"/>
  <c r="AK46" i="51"/>
  <c r="BB57" i="51"/>
  <c r="BB56" i="51"/>
  <c r="AL57" i="51"/>
  <c r="BA54" i="51"/>
  <c r="BA48" i="51"/>
  <c r="BB54" i="51"/>
  <c r="BA46" i="51"/>
  <c r="BA45" i="51"/>
  <c r="BB46" i="51"/>
  <c r="BB45" i="51"/>
  <c r="AL43" i="51"/>
  <c r="BA22" i="51"/>
  <c r="K58" i="51"/>
  <c r="K61" i="51" s="1"/>
  <c r="AI44" i="51"/>
  <c r="BA51" i="51"/>
  <c r="BA47" i="51"/>
  <c r="AK43" i="51"/>
  <c r="AZ58" i="51"/>
  <c r="AZ61" i="51" s="1"/>
  <c r="BA38" i="51"/>
  <c r="AY58" i="51"/>
  <c r="AY61" i="51" s="1"/>
  <c r="L58" i="51"/>
  <c r="L61" i="51" s="1"/>
  <c r="AI58" i="51"/>
  <c r="AI61" i="51" s="1"/>
  <c r="AK51" i="51"/>
  <c r="U44" i="51"/>
  <c r="L44" i="51"/>
  <c r="BA55" i="51"/>
  <c r="BA52" i="51"/>
  <c r="K44" i="51"/>
  <c r="AL55" i="51"/>
  <c r="AJ44" i="51"/>
  <c r="BA49" i="51"/>
  <c r="BB55" i="51"/>
  <c r="BB52" i="51"/>
  <c r="AK55" i="51"/>
  <c r="BB21" i="51"/>
  <c r="BB9" i="51"/>
  <c r="AL51" i="51"/>
  <c r="AL46" i="51"/>
  <c r="AK21" i="51"/>
  <c r="AJ58" i="51"/>
  <c r="AJ61" i="51" s="1"/>
  <c r="BB43" i="51"/>
  <c r="BB22" i="51"/>
  <c r="BA57" i="51"/>
  <c r="BA56" i="51"/>
  <c r="AL21" i="51"/>
  <c r="BB51" i="51"/>
  <c r="AY44" i="51"/>
  <c r="BB47" i="51"/>
  <c r="U58" i="51"/>
  <c r="U61" i="51" s="1"/>
  <c r="BA44" i="1" l="1"/>
  <c r="BA58" i="1" s="1"/>
  <c r="AL58" i="51"/>
  <c r="AL61" i="51" s="1"/>
  <c r="BA58" i="51"/>
  <c r="BA61" i="51" s="1"/>
  <c r="AL44" i="51"/>
  <c r="AK44" i="51"/>
  <c r="BB58" i="51"/>
  <c r="BB61" i="51" s="1"/>
  <c r="AK58" i="51"/>
  <c r="AK61" i="51" s="1"/>
  <c r="AZ28" i="44"/>
  <c r="AU29" i="44"/>
  <c r="AO7" i="44"/>
  <c r="AP7" i="44"/>
  <c r="AQ7" i="44"/>
  <c r="AR7" i="44"/>
  <c r="AS7" i="44"/>
  <c r="AT7" i="44"/>
  <c r="AU7" i="44"/>
  <c r="AV7" i="44"/>
  <c r="AW7" i="44"/>
  <c r="AX7" i="44"/>
  <c r="AO8" i="44"/>
  <c r="AP8" i="44"/>
  <c r="AQ8" i="44"/>
  <c r="AR8" i="44"/>
  <c r="AS8" i="44"/>
  <c r="AT8" i="44"/>
  <c r="AU8" i="44"/>
  <c r="AV8" i="44"/>
  <c r="AW8" i="44"/>
  <c r="AY8" i="44"/>
  <c r="AO9" i="44"/>
  <c r="AP9" i="44"/>
  <c r="AQ9" i="44"/>
  <c r="AR9" i="44"/>
  <c r="AS9" i="44"/>
  <c r="AT9" i="44"/>
  <c r="AU9" i="44"/>
  <c r="AV9" i="44"/>
  <c r="AW9" i="44"/>
  <c r="AY9" i="44"/>
  <c r="AO10" i="44"/>
  <c r="AP10" i="44"/>
  <c r="AQ10" i="44"/>
  <c r="AR10" i="44"/>
  <c r="AS10" i="44"/>
  <c r="AT10" i="44"/>
  <c r="AU10" i="44"/>
  <c r="AV10" i="44"/>
  <c r="AW10" i="44"/>
  <c r="AY10" i="44"/>
  <c r="AO11" i="44"/>
  <c r="AP11" i="44"/>
  <c r="AQ11" i="44"/>
  <c r="AR11" i="44"/>
  <c r="AS11" i="44"/>
  <c r="AT11" i="44"/>
  <c r="AU11" i="44"/>
  <c r="AV11" i="44"/>
  <c r="AW11" i="44"/>
  <c r="AY11" i="44"/>
  <c r="AO12" i="44"/>
  <c r="AP12" i="44"/>
  <c r="AQ12" i="44"/>
  <c r="AR12" i="44"/>
  <c r="AS12" i="44"/>
  <c r="AT12" i="44"/>
  <c r="AU12" i="44"/>
  <c r="AV12" i="44"/>
  <c r="AW12" i="44"/>
  <c r="AY12" i="44"/>
  <c r="AO13" i="44"/>
  <c r="AP13" i="44"/>
  <c r="AQ13" i="44"/>
  <c r="AR13" i="44"/>
  <c r="AS13" i="44"/>
  <c r="AT13" i="44"/>
  <c r="AU13" i="44"/>
  <c r="AV13" i="44"/>
  <c r="AW13" i="44"/>
  <c r="AY13" i="44"/>
  <c r="AO14" i="44"/>
  <c r="AP14" i="44"/>
  <c r="AQ14" i="44"/>
  <c r="AR14" i="44"/>
  <c r="AS14" i="44"/>
  <c r="AT14" i="44"/>
  <c r="AU14" i="44"/>
  <c r="AV14" i="44"/>
  <c r="AW14" i="44"/>
  <c r="AY14" i="44"/>
  <c r="AO15" i="44"/>
  <c r="AP15" i="44"/>
  <c r="AQ15" i="44"/>
  <c r="AR15" i="44"/>
  <c r="AS15" i="44"/>
  <c r="AT15" i="44"/>
  <c r="AU15" i="44"/>
  <c r="AV15" i="44"/>
  <c r="AW15" i="44"/>
  <c r="AY15" i="44"/>
  <c r="AO16" i="44"/>
  <c r="AP16" i="44"/>
  <c r="AQ16" i="44"/>
  <c r="AR16" i="44"/>
  <c r="AS16" i="44"/>
  <c r="AT16" i="44"/>
  <c r="AU16" i="44"/>
  <c r="AV16" i="44"/>
  <c r="AW16" i="44"/>
  <c r="AY16" i="44"/>
  <c r="AO17" i="44"/>
  <c r="AP17" i="44"/>
  <c r="AQ17" i="44"/>
  <c r="AR17" i="44"/>
  <c r="AS17" i="44"/>
  <c r="AT17" i="44"/>
  <c r="AU17" i="44"/>
  <c r="AV17" i="44"/>
  <c r="AW17" i="44"/>
  <c r="AY17" i="44"/>
  <c r="AO18" i="44"/>
  <c r="AP18" i="44"/>
  <c r="AQ18" i="44"/>
  <c r="AR18" i="44"/>
  <c r="AS18" i="44"/>
  <c r="AT18" i="44"/>
  <c r="AU18" i="44"/>
  <c r="AV18" i="44"/>
  <c r="AW18" i="44"/>
  <c r="AY18" i="44"/>
  <c r="AO20" i="44"/>
  <c r="AP20" i="44"/>
  <c r="AQ20" i="44"/>
  <c r="AR20" i="44"/>
  <c r="AS20" i="44"/>
  <c r="AT20" i="44"/>
  <c r="AU20" i="44"/>
  <c r="AV20" i="44"/>
  <c r="AW20" i="44"/>
  <c r="AY20" i="44"/>
  <c r="AZ20" i="44"/>
  <c r="AO21" i="44"/>
  <c r="AP21" i="44"/>
  <c r="AQ21" i="44"/>
  <c r="AR21" i="44"/>
  <c r="AS21" i="44"/>
  <c r="AT21" i="44"/>
  <c r="AU21" i="44"/>
  <c r="AV21" i="44"/>
  <c r="AW21" i="44"/>
  <c r="AY21" i="44"/>
  <c r="AZ21" i="44"/>
  <c r="AO22" i="44"/>
  <c r="AP22" i="44"/>
  <c r="AQ22" i="44"/>
  <c r="AR22" i="44"/>
  <c r="AS22" i="44"/>
  <c r="AT22" i="44"/>
  <c r="AU22" i="44"/>
  <c r="AV22" i="44"/>
  <c r="AW22" i="44"/>
  <c r="AY22" i="44"/>
  <c r="AZ22" i="44"/>
  <c r="AO23" i="44"/>
  <c r="AP23" i="44"/>
  <c r="AQ23" i="44"/>
  <c r="AR23" i="44"/>
  <c r="AS23" i="44"/>
  <c r="AT23" i="44"/>
  <c r="AU23" i="44"/>
  <c r="AV23" i="44"/>
  <c r="AW23" i="44"/>
  <c r="AY23" i="44"/>
  <c r="AZ23" i="44"/>
  <c r="AO24" i="44"/>
  <c r="AP24" i="44"/>
  <c r="AQ24" i="44"/>
  <c r="AR24" i="44"/>
  <c r="AS24" i="44"/>
  <c r="AT24" i="44"/>
  <c r="AU24" i="44"/>
  <c r="AV24" i="44"/>
  <c r="AW24" i="44"/>
  <c r="AY24" i="44"/>
  <c r="AZ24" i="44"/>
  <c r="AO25" i="44"/>
  <c r="AP25" i="44"/>
  <c r="AQ25" i="44"/>
  <c r="AR25" i="44"/>
  <c r="AS25" i="44"/>
  <c r="AT25" i="44"/>
  <c r="AU25" i="44"/>
  <c r="AV25" i="44"/>
  <c r="AW25" i="44"/>
  <c r="AY25" i="44"/>
  <c r="AZ25" i="44"/>
  <c r="AO26" i="44"/>
  <c r="AP26" i="44"/>
  <c r="AQ26" i="44"/>
  <c r="AR26" i="44"/>
  <c r="AS26" i="44"/>
  <c r="AT26" i="44"/>
  <c r="AU26" i="44"/>
  <c r="AV26" i="44"/>
  <c r="AW26" i="44"/>
  <c r="AY26" i="44"/>
  <c r="AZ26" i="44"/>
  <c r="AO27" i="44"/>
  <c r="AP27" i="44"/>
  <c r="AQ27" i="44"/>
  <c r="AR27" i="44"/>
  <c r="AS27" i="44"/>
  <c r="AT27" i="44"/>
  <c r="AU27" i="44"/>
  <c r="AV27" i="44"/>
  <c r="AW27" i="44"/>
  <c r="AY27" i="44"/>
  <c r="AZ27" i="44"/>
  <c r="AO28" i="44"/>
  <c r="AP28" i="44"/>
  <c r="AQ28" i="44"/>
  <c r="AR28" i="44"/>
  <c r="AS28" i="44"/>
  <c r="AT28" i="44"/>
  <c r="AU28" i="44"/>
  <c r="AV28" i="44"/>
  <c r="AW28" i="44"/>
  <c r="AY28" i="44"/>
  <c r="AO29" i="44"/>
  <c r="AP29" i="44"/>
  <c r="AQ29" i="44"/>
  <c r="AR29" i="44"/>
  <c r="AS29" i="44"/>
  <c r="AT29" i="44"/>
  <c r="AV29" i="44"/>
  <c r="AW29" i="44"/>
  <c r="AY29" i="44"/>
  <c r="AZ29" i="44"/>
  <c r="AO30" i="44"/>
  <c r="AP30" i="44"/>
  <c r="AQ30" i="44"/>
  <c r="AR30" i="44"/>
  <c r="AS30" i="44"/>
  <c r="AT30" i="44"/>
  <c r="AU30" i="44"/>
  <c r="AV30" i="44"/>
  <c r="AW30" i="44"/>
  <c r="AY30" i="44"/>
  <c r="AZ30" i="44"/>
  <c r="AO31" i="44"/>
  <c r="AP31" i="44"/>
  <c r="AQ31" i="44"/>
  <c r="AR31" i="44"/>
  <c r="AS31" i="44"/>
  <c r="AT31" i="44"/>
  <c r="AU31" i="44"/>
  <c r="AV31" i="44"/>
  <c r="AW31" i="44"/>
  <c r="AY31" i="44"/>
  <c r="AZ31" i="44"/>
  <c r="AO32" i="44"/>
  <c r="AP32" i="44"/>
  <c r="AQ32" i="44"/>
  <c r="AR32" i="44"/>
  <c r="AS32" i="44"/>
  <c r="AT32" i="44"/>
  <c r="AU32" i="44"/>
  <c r="AV32" i="44"/>
  <c r="AW32" i="44"/>
  <c r="AY32" i="44"/>
  <c r="AZ32" i="44"/>
  <c r="AO33" i="44"/>
  <c r="AP33" i="44"/>
  <c r="AQ33" i="44"/>
  <c r="AR33" i="44"/>
  <c r="AS33" i="44"/>
  <c r="AT33" i="44"/>
  <c r="AU33" i="44"/>
  <c r="AV33" i="44"/>
  <c r="AW33" i="44"/>
  <c r="AY33" i="44"/>
  <c r="AZ33" i="44"/>
  <c r="AO34" i="44"/>
  <c r="AP34" i="44"/>
  <c r="AQ34" i="44"/>
  <c r="AR34" i="44"/>
  <c r="AS34" i="44"/>
  <c r="AT34" i="44"/>
  <c r="AU34" i="44"/>
  <c r="AV34" i="44"/>
  <c r="AW34" i="44"/>
  <c r="AY34" i="44"/>
  <c r="AZ34" i="44"/>
  <c r="AO35" i="44"/>
  <c r="AP35" i="44"/>
  <c r="AQ35" i="44"/>
  <c r="AR35" i="44"/>
  <c r="AS35" i="44"/>
  <c r="AT35" i="44"/>
  <c r="AU35" i="44"/>
  <c r="AV35" i="44"/>
  <c r="AW35" i="44"/>
  <c r="AY35" i="44"/>
  <c r="AZ35" i="44"/>
  <c r="AO36" i="44"/>
  <c r="AP36" i="44"/>
  <c r="AQ36" i="44"/>
  <c r="AR36" i="44"/>
  <c r="AS36" i="44"/>
  <c r="AT36" i="44"/>
  <c r="AU36" i="44"/>
  <c r="AV36" i="44"/>
  <c r="AW36" i="44"/>
  <c r="AY36" i="44"/>
  <c r="AZ36" i="44"/>
  <c r="AO37" i="44"/>
  <c r="AP37" i="44"/>
  <c r="AQ37" i="44"/>
  <c r="AR37" i="44"/>
  <c r="AS37" i="44"/>
  <c r="AT37" i="44"/>
  <c r="AU37" i="44"/>
  <c r="AV37" i="44"/>
  <c r="AW37" i="44"/>
  <c r="AY37" i="44"/>
  <c r="AZ37" i="44"/>
  <c r="AO38" i="44"/>
  <c r="AP38" i="44"/>
  <c r="AQ38" i="44"/>
  <c r="AR38" i="44"/>
  <c r="AS38" i="44"/>
  <c r="AT38" i="44"/>
  <c r="AU38" i="44"/>
  <c r="AV38" i="44"/>
  <c r="AW38" i="44"/>
  <c r="AY38" i="44"/>
  <c r="AZ38" i="44"/>
  <c r="AO39" i="44"/>
  <c r="AP39" i="44"/>
  <c r="AQ39" i="44"/>
  <c r="AR39" i="44"/>
  <c r="AS39" i="44"/>
  <c r="AT39" i="44"/>
  <c r="AU39" i="44"/>
  <c r="AV39" i="44"/>
  <c r="AW39" i="44"/>
  <c r="AY39" i="44"/>
  <c r="AZ39" i="44"/>
  <c r="AO40" i="44"/>
  <c r="AP40" i="44"/>
  <c r="AQ40" i="44"/>
  <c r="AR40" i="44"/>
  <c r="AS40" i="44"/>
  <c r="AT40" i="44"/>
  <c r="AU40" i="44"/>
  <c r="AV40" i="44"/>
  <c r="AW40" i="44"/>
  <c r="AY40" i="44"/>
  <c r="AZ40" i="44"/>
  <c r="AO43" i="44"/>
  <c r="AO44" i="44" s="1"/>
  <c r="AP43" i="44"/>
  <c r="AP44" i="44" s="1"/>
  <c r="AQ43" i="44"/>
  <c r="AQ44" i="44" s="1"/>
  <c r="AR43" i="44"/>
  <c r="AR44" i="44" s="1"/>
  <c r="AS43" i="44"/>
  <c r="AS44" i="44" s="1"/>
  <c r="AT43" i="44"/>
  <c r="AT44" i="44" s="1"/>
  <c r="AU43" i="44"/>
  <c r="AU44" i="44" s="1"/>
  <c r="AV43" i="44"/>
  <c r="AV44" i="44" s="1"/>
  <c r="AW43" i="44"/>
  <c r="AW44" i="44" s="1"/>
  <c r="AX43" i="44"/>
  <c r="AX44" i="44" s="1"/>
  <c r="AY43" i="44"/>
  <c r="AY44" i="44" s="1"/>
  <c r="AZ43" i="44"/>
  <c r="AZ44" i="44" s="1"/>
  <c r="AO45" i="44"/>
  <c r="AP45" i="44"/>
  <c r="AQ45" i="44"/>
  <c r="AR45" i="44"/>
  <c r="AS45" i="44"/>
  <c r="AT45" i="44"/>
  <c r="AU45" i="44"/>
  <c r="AV45" i="44"/>
  <c r="AW45" i="44"/>
  <c r="AX45" i="44"/>
  <c r="AY45" i="44"/>
  <c r="AZ45" i="44"/>
  <c r="AO46" i="44"/>
  <c r="AP46" i="44"/>
  <c r="AQ46" i="44"/>
  <c r="AR46" i="44"/>
  <c r="AS46" i="44"/>
  <c r="AT46" i="44"/>
  <c r="AU46" i="44"/>
  <c r="AV46" i="44"/>
  <c r="AW46" i="44"/>
  <c r="AX46" i="44"/>
  <c r="AY46" i="44"/>
  <c r="AZ46" i="44"/>
  <c r="AO47" i="44"/>
  <c r="AP47" i="44"/>
  <c r="AQ47" i="44"/>
  <c r="AR47" i="44"/>
  <c r="AS47" i="44"/>
  <c r="AT47" i="44"/>
  <c r="AU47" i="44"/>
  <c r="AV47" i="44"/>
  <c r="AW47" i="44"/>
  <c r="AX47" i="44"/>
  <c r="AY47" i="44"/>
  <c r="AZ47" i="44"/>
  <c r="AO48" i="44"/>
  <c r="AP48" i="44"/>
  <c r="AQ48" i="44"/>
  <c r="AR48" i="44"/>
  <c r="AS48" i="44"/>
  <c r="AT48" i="44"/>
  <c r="AU48" i="44"/>
  <c r="AV48" i="44"/>
  <c r="AW48" i="44"/>
  <c r="AX48" i="44"/>
  <c r="AY48" i="44"/>
  <c r="AZ48" i="44"/>
  <c r="AO50" i="44"/>
  <c r="AP50" i="44"/>
  <c r="AQ50" i="44"/>
  <c r="AR50" i="44"/>
  <c r="AS50" i="44"/>
  <c r="AT50" i="44"/>
  <c r="AU50" i="44"/>
  <c r="AV50" i="44"/>
  <c r="AW50" i="44"/>
  <c r="AX50" i="44"/>
  <c r="AY50" i="44"/>
  <c r="AZ50" i="44"/>
  <c r="AO51" i="44"/>
  <c r="AP51" i="44"/>
  <c r="AQ51" i="44"/>
  <c r="AR51" i="44"/>
  <c r="AS51" i="44"/>
  <c r="AT51" i="44"/>
  <c r="AU51" i="44"/>
  <c r="AV51" i="44"/>
  <c r="AW51" i="44"/>
  <c r="AX51" i="44"/>
  <c r="AY51" i="44"/>
  <c r="AZ51" i="44"/>
  <c r="AO52" i="44"/>
  <c r="AP52" i="44"/>
  <c r="AQ52" i="44"/>
  <c r="AR52" i="44"/>
  <c r="AS52" i="44"/>
  <c r="AT52" i="44"/>
  <c r="AU52" i="44"/>
  <c r="AV52" i="44"/>
  <c r="AW52" i="44"/>
  <c r="AX52" i="44"/>
  <c r="AY52" i="44"/>
  <c r="AZ52" i="44"/>
  <c r="AO54" i="44"/>
  <c r="AO55" i="44" s="1"/>
  <c r="AP54" i="44"/>
  <c r="AP55" i="44" s="1"/>
  <c r="AQ54" i="44"/>
  <c r="AQ55" i="44" s="1"/>
  <c r="AR54" i="44"/>
  <c r="AR55" i="44" s="1"/>
  <c r="AS54" i="44"/>
  <c r="AS55" i="44" s="1"/>
  <c r="AT54" i="44"/>
  <c r="AT55" i="44" s="1"/>
  <c r="AU54" i="44"/>
  <c r="AU55" i="44" s="1"/>
  <c r="AV54" i="44"/>
  <c r="AV55" i="44" s="1"/>
  <c r="AW54" i="44"/>
  <c r="AW55" i="44" s="1"/>
  <c r="AX54" i="44"/>
  <c r="AX55" i="44" s="1"/>
  <c r="AY54" i="44"/>
  <c r="AY55" i="44" s="1"/>
  <c r="AZ54" i="44"/>
  <c r="AZ55" i="44" s="1"/>
  <c r="AN7" i="44"/>
  <c r="AN8" i="44"/>
  <c r="AN9" i="44"/>
  <c r="AN10" i="44"/>
  <c r="AN11" i="44"/>
  <c r="AN12" i="44"/>
  <c r="AN13" i="44"/>
  <c r="AN14" i="44"/>
  <c r="AN15" i="44"/>
  <c r="AN16" i="44"/>
  <c r="AN17" i="44"/>
  <c r="AN18" i="44"/>
  <c r="AN20" i="44"/>
  <c r="AN21" i="44"/>
  <c r="AN22" i="44"/>
  <c r="AN23" i="44"/>
  <c r="AN24" i="44"/>
  <c r="AN25" i="44"/>
  <c r="AN26" i="44"/>
  <c r="AN27" i="44"/>
  <c r="AN28" i="44"/>
  <c r="AN29" i="44"/>
  <c r="AN30" i="44"/>
  <c r="AN31" i="44"/>
  <c r="AN32" i="44"/>
  <c r="AN33" i="44"/>
  <c r="AN34" i="44"/>
  <c r="AN35" i="44"/>
  <c r="AN36" i="44"/>
  <c r="AN37" i="44"/>
  <c r="AN38" i="44"/>
  <c r="AN39" i="44"/>
  <c r="AN40" i="44"/>
  <c r="AN43" i="44"/>
  <c r="AN44" i="44" s="1"/>
  <c r="AN45" i="44"/>
  <c r="AN46" i="44"/>
  <c r="AN47" i="44"/>
  <c r="AN48" i="44"/>
  <c r="AN50" i="44"/>
  <c r="AN51" i="44"/>
  <c r="AN52" i="44"/>
  <c r="AN54" i="44"/>
  <c r="AN55" i="44" s="1"/>
  <c r="AM54" i="44"/>
  <c r="AM55" i="44" s="1"/>
  <c r="AM52" i="44"/>
  <c r="AM51" i="44"/>
  <c r="AM50" i="44"/>
  <c r="AM48" i="44"/>
  <c r="AM47" i="44"/>
  <c r="AM46" i="44"/>
  <c r="AM45" i="44"/>
  <c r="AM43" i="44"/>
  <c r="AM44" i="44" s="1"/>
  <c r="AM40" i="44"/>
  <c r="AM39" i="44"/>
  <c r="AM38" i="44"/>
  <c r="AM37" i="44"/>
  <c r="AM36" i="44"/>
  <c r="AM35" i="44"/>
  <c r="AM34" i="44"/>
  <c r="AM33" i="44"/>
  <c r="AM32" i="44"/>
  <c r="AM31" i="44"/>
  <c r="AM30" i="44"/>
  <c r="AM29" i="44"/>
  <c r="AM28" i="44"/>
  <c r="AM27" i="44"/>
  <c r="AM26" i="44"/>
  <c r="AM25" i="44"/>
  <c r="AM24" i="44"/>
  <c r="AM23" i="44"/>
  <c r="AM22" i="44"/>
  <c r="AM21" i="44"/>
  <c r="AM20" i="44"/>
  <c r="AM18" i="44"/>
  <c r="AM17" i="44"/>
  <c r="AM16" i="44"/>
  <c r="AM15" i="44"/>
  <c r="AM14" i="44"/>
  <c r="AM13" i="44"/>
  <c r="AM12" i="44"/>
  <c r="AM11" i="44"/>
  <c r="AM10" i="44"/>
  <c r="AM9" i="44"/>
  <c r="AM8" i="44"/>
  <c r="AM7" i="44"/>
  <c r="AK8" i="44"/>
  <c r="AK9" i="44"/>
  <c r="AK10" i="44"/>
  <c r="AK11" i="44"/>
  <c r="AK12" i="44"/>
  <c r="AK13" i="44"/>
  <c r="AK14" i="44"/>
  <c r="AK15" i="44"/>
  <c r="AK16" i="44"/>
  <c r="AK17" i="44"/>
  <c r="AK18" i="44"/>
  <c r="AK20" i="44"/>
  <c r="AK21" i="44"/>
  <c r="AK22" i="44"/>
  <c r="AK23" i="44"/>
  <c r="AK24" i="44"/>
  <c r="AK25" i="44"/>
  <c r="AK26" i="44"/>
  <c r="AK27" i="44"/>
  <c r="AK28" i="44"/>
  <c r="AK29" i="44"/>
  <c r="AK30" i="44"/>
  <c r="AK31" i="44"/>
  <c r="AK32" i="44"/>
  <c r="AK33" i="44"/>
  <c r="AK34" i="44"/>
  <c r="AK35" i="44"/>
  <c r="AK36" i="44"/>
  <c r="AK37" i="44"/>
  <c r="AK38" i="44"/>
  <c r="AK39" i="44"/>
  <c r="AK40" i="44"/>
  <c r="AK43" i="44"/>
  <c r="AK44" i="44" s="1"/>
  <c r="AK45" i="44"/>
  <c r="AK46" i="44"/>
  <c r="AK47" i="44"/>
  <c r="AK48" i="44"/>
  <c r="AK50" i="44"/>
  <c r="AK51" i="44"/>
  <c r="AK52" i="44"/>
  <c r="AK54" i="44"/>
  <c r="AK55" i="44" s="1"/>
  <c r="AJ54" i="44"/>
  <c r="AJ52" i="44"/>
  <c r="AJ51" i="44"/>
  <c r="AJ50" i="44"/>
  <c r="AJ48" i="44"/>
  <c r="AJ47" i="44"/>
  <c r="BA47" i="44" s="1"/>
  <c r="AJ46" i="44"/>
  <c r="AJ45" i="44"/>
  <c r="AJ43" i="44"/>
  <c r="AJ40" i="44"/>
  <c r="AJ39" i="44"/>
  <c r="AJ38" i="44"/>
  <c r="AJ37" i="44"/>
  <c r="AJ36" i="44"/>
  <c r="AJ35" i="44"/>
  <c r="AJ34" i="44"/>
  <c r="AJ33" i="44"/>
  <c r="BA33" i="44" s="1"/>
  <c r="AJ32" i="44"/>
  <c r="AJ31" i="44"/>
  <c r="AJ30" i="44"/>
  <c r="AJ29" i="44"/>
  <c r="AJ28" i="44"/>
  <c r="AJ27" i="44"/>
  <c r="AJ26" i="44"/>
  <c r="AJ25" i="44"/>
  <c r="AJ24" i="44"/>
  <c r="AJ23" i="44"/>
  <c r="AJ22" i="44"/>
  <c r="AJ21" i="44"/>
  <c r="AJ20" i="44"/>
  <c r="AJ18" i="44"/>
  <c r="AJ17" i="44"/>
  <c r="AJ16" i="44"/>
  <c r="AJ15" i="44"/>
  <c r="AJ14" i="44"/>
  <c r="AJ13" i="44"/>
  <c r="AJ12" i="44"/>
  <c r="AJ11" i="44"/>
  <c r="AJ10" i="44"/>
  <c r="AJ9" i="44"/>
  <c r="AJ8" i="44"/>
  <c r="X7" i="44"/>
  <c r="Y7" i="44"/>
  <c r="Z7" i="44"/>
  <c r="AA7" i="44"/>
  <c r="AB7" i="44"/>
  <c r="AC7" i="44"/>
  <c r="AD7" i="44"/>
  <c r="AE7" i="44"/>
  <c r="AF7" i="44"/>
  <c r="AG7" i="44"/>
  <c r="AH7" i="44"/>
  <c r="AI7" i="44"/>
  <c r="X8" i="44"/>
  <c r="Y8" i="44"/>
  <c r="Z8" i="44"/>
  <c r="AA8" i="44"/>
  <c r="AB8" i="44"/>
  <c r="AC8" i="44"/>
  <c r="AD8" i="44"/>
  <c r="AE8" i="44"/>
  <c r="AF8" i="44"/>
  <c r="AG8" i="44"/>
  <c r="AH8" i="44"/>
  <c r="AI8" i="44"/>
  <c r="X9" i="44"/>
  <c r="Y9" i="44"/>
  <c r="Z9" i="44"/>
  <c r="AA9" i="44"/>
  <c r="AB9" i="44"/>
  <c r="AC9" i="44"/>
  <c r="AD9" i="44"/>
  <c r="AE9" i="44"/>
  <c r="AF9" i="44"/>
  <c r="AG9" i="44"/>
  <c r="AH9" i="44"/>
  <c r="AI9" i="44"/>
  <c r="X10" i="44"/>
  <c r="Y10" i="44"/>
  <c r="Z10" i="44"/>
  <c r="AA10" i="44"/>
  <c r="AB10" i="44"/>
  <c r="AC10" i="44"/>
  <c r="AD10" i="44"/>
  <c r="AE10" i="44"/>
  <c r="AF10" i="44"/>
  <c r="AG10" i="44"/>
  <c r="AH10" i="44"/>
  <c r="AI10" i="44"/>
  <c r="X11" i="44"/>
  <c r="Y11" i="44"/>
  <c r="Z11" i="44"/>
  <c r="AA11" i="44"/>
  <c r="AB11" i="44"/>
  <c r="AC11" i="44"/>
  <c r="AD11" i="44"/>
  <c r="AE11" i="44"/>
  <c r="AF11" i="44"/>
  <c r="AG11" i="44"/>
  <c r="AH11" i="44"/>
  <c r="AI11" i="44"/>
  <c r="X12" i="44"/>
  <c r="Y12" i="44"/>
  <c r="Z12" i="44"/>
  <c r="AA12" i="44"/>
  <c r="AB12" i="44"/>
  <c r="AC12" i="44"/>
  <c r="AD12" i="44"/>
  <c r="AE12" i="44"/>
  <c r="AF12" i="44"/>
  <c r="AG12" i="44"/>
  <c r="AH12" i="44"/>
  <c r="AI12" i="44"/>
  <c r="X13" i="44"/>
  <c r="Y13" i="44"/>
  <c r="Z13" i="44"/>
  <c r="AA13" i="44"/>
  <c r="AB13" i="44"/>
  <c r="AC13" i="44"/>
  <c r="AD13" i="44"/>
  <c r="AE13" i="44"/>
  <c r="AF13" i="44"/>
  <c r="AG13" i="44"/>
  <c r="AH13" i="44"/>
  <c r="AI13" i="44"/>
  <c r="X14" i="44"/>
  <c r="Y14" i="44"/>
  <c r="Z14" i="44"/>
  <c r="AA14" i="44"/>
  <c r="AB14" i="44"/>
  <c r="AC14" i="44"/>
  <c r="AD14" i="44"/>
  <c r="AE14" i="44"/>
  <c r="AF14" i="44"/>
  <c r="AG14" i="44"/>
  <c r="AH14" i="44"/>
  <c r="AI14" i="44"/>
  <c r="X15" i="44"/>
  <c r="Y15" i="44"/>
  <c r="Z15" i="44"/>
  <c r="AA15" i="44"/>
  <c r="AB15" i="44"/>
  <c r="AC15" i="44"/>
  <c r="AD15" i="44"/>
  <c r="AE15" i="44"/>
  <c r="AF15" i="44"/>
  <c r="AG15" i="44"/>
  <c r="AH15" i="44"/>
  <c r="AI15" i="44"/>
  <c r="X16" i="44"/>
  <c r="Y16" i="44"/>
  <c r="Z16" i="44"/>
  <c r="AA16" i="44"/>
  <c r="AB16" i="44"/>
  <c r="AC16" i="44"/>
  <c r="AD16" i="44"/>
  <c r="AE16" i="44"/>
  <c r="AF16" i="44"/>
  <c r="AG16" i="44"/>
  <c r="AH16" i="44"/>
  <c r="AI16" i="44"/>
  <c r="X17" i="44"/>
  <c r="Y17" i="44"/>
  <c r="Z17" i="44"/>
  <c r="AA17" i="44"/>
  <c r="AB17" i="44"/>
  <c r="AC17" i="44"/>
  <c r="AD17" i="44"/>
  <c r="AE17" i="44"/>
  <c r="AF17" i="44"/>
  <c r="AG17" i="44"/>
  <c r="AH17" i="44"/>
  <c r="AI17" i="44"/>
  <c r="X18" i="44"/>
  <c r="Y18" i="44"/>
  <c r="Z18" i="44"/>
  <c r="AA18" i="44"/>
  <c r="AB18" i="44"/>
  <c r="AC18" i="44"/>
  <c r="AD18" i="44"/>
  <c r="AE18" i="44"/>
  <c r="AF18" i="44"/>
  <c r="AG18" i="44"/>
  <c r="AH18" i="44"/>
  <c r="AI18" i="44"/>
  <c r="X20" i="44"/>
  <c r="Y20" i="44"/>
  <c r="Z20" i="44"/>
  <c r="AA20" i="44"/>
  <c r="AB20" i="44"/>
  <c r="AC20" i="44"/>
  <c r="AD20" i="44"/>
  <c r="AE20" i="44"/>
  <c r="AF20" i="44"/>
  <c r="AG20" i="44"/>
  <c r="AH20" i="44"/>
  <c r="AI20" i="44"/>
  <c r="X21" i="44"/>
  <c r="Y21" i="44"/>
  <c r="Z21" i="44"/>
  <c r="AA21" i="44"/>
  <c r="AB21" i="44"/>
  <c r="AC21" i="44"/>
  <c r="AD21" i="44"/>
  <c r="AE21" i="44"/>
  <c r="AF21" i="44"/>
  <c r="AG21" i="44"/>
  <c r="AH21" i="44"/>
  <c r="AI21" i="44"/>
  <c r="X22" i="44"/>
  <c r="Y22" i="44"/>
  <c r="Z22" i="44"/>
  <c r="AA22" i="44"/>
  <c r="AB22" i="44"/>
  <c r="AC22" i="44"/>
  <c r="AD22" i="44"/>
  <c r="AE22" i="44"/>
  <c r="AF22" i="44"/>
  <c r="AG22" i="44"/>
  <c r="AH22" i="44"/>
  <c r="AI22" i="44"/>
  <c r="X23" i="44"/>
  <c r="Y23" i="44"/>
  <c r="Z23" i="44"/>
  <c r="AA23" i="44"/>
  <c r="AB23" i="44"/>
  <c r="AC23" i="44"/>
  <c r="AD23" i="44"/>
  <c r="AE23" i="44"/>
  <c r="AF23" i="44"/>
  <c r="AG23" i="44"/>
  <c r="AH23" i="44"/>
  <c r="AI23" i="44"/>
  <c r="X24" i="44"/>
  <c r="Y24" i="44"/>
  <c r="Z24" i="44"/>
  <c r="AA24" i="44"/>
  <c r="AB24" i="44"/>
  <c r="AC24" i="44"/>
  <c r="AD24" i="44"/>
  <c r="AE24" i="44"/>
  <c r="AF24" i="44"/>
  <c r="AG24" i="44"/>
  <c r="AH24" i="44"/>
  <c r="AI24" i="44"/>
  <c r="X25" i="44"/>
  <c r="Y25" i="44"/>
  <c r="Z25" i="44"/>
  <c r="AA25" i="44"/>
  <c r="AB25" i="44"/>
  <c r="AC25" i="44"/>
  <c r="AD25" i="44"/>
  <c r="AE25" i="44"/>
  <c r="AF25" i="44"/>
  <c r="AG25" i="44"/>
  <c r="AH25" i="44"/>
  <c r="AI25" i="44"/>
  <c r="X26" i="44"/>
  <c r="Y26" i="44"/>
  <c r="Z26" i="44"/>
  <c r="AA26" i="44"/>
  <c r="AB26" i="44"/>
  <c r="AC26" i="44"/>
  <c r="AD26" i="44"/>
  <c r="AE26" i="44"/>
  <c r="AF26" i="44"/>
  <c r="AG26" i="44"/>
  <c r="AH26" i="44"/>
  <c r="AI26" i="44"/>
  <c r="X27" i="44"/>
  <c r="Y27" i="44"/>
  <c r="Z27" i="44"/>
  <c r="AA27" i="44"/>
  <c r="AB27" i="44"/>
  <c r="AC27" i="44"/>
  <c r="AD27" i="44"/>
  <c r="AE27" i="44"/>
  <c r="AF27" i="44"/>
  <c r="AG27" i="44"/>
  <c r="AH27" i="44"/>
  <c r="AI27" i="44"/>
  <c r="X28" i="44"/>
  <c r="Y28" i="44"/>
  <c r="Z28" i="44"/>
  <c r="AA28" i="44"/>
  <c r="AB28" i="44"/>
  <c r="AC28" i="44"/>
  <c r="AD28" i="44"/>
  <c r="AE28" i="44"/>
  <c r="AF28" i="44"/>
  <c r="AG28" i="44"/>
  <c r="AH28" i="44"/>
  <c r="AI28" i="44"/>
  <c r="X29" i="44"/>
  <c r="Y29" i="44"/>
  <c r="Z29" i="44"/>
  <c r="AA29" i="44"/>
  <c r="AB29" i="44"/>
  <c r="AC29" i="44"/>
  <c r="AD29" i="44"/>
  <c r="AE29" i="44"/>
  <c r="AF29" i="44"/>
  <c r="AG29" i="44"/>
  <c r="AH29" i="44"/>
  <c r="AI29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X31" i="44"/>
  <c r="Y31" i="44"/>
  <c r="Z31" i="44"/>
  <c r="AA31" i="44"/>
  <c r="AB31" i="44"/>
  <c r="AC31" i="44"/>
  <c r="AD31" i="44"/>
  <c r="AE31" i="44"/>
  <c r="AF31" i="44"/>
  <c r="AG31" i="44"/>
  <c r="AH31" i="44"/>
  <c r="AI31" i="44"/>
  <c r="X32" i="44"/>
  <c r="Y32" i="44"/>
  <c r="Z32" i="44"/>
  <c r="AA32" i="44"/>
  <c r="AB32" i="44"/>
  <c r="AC32" i="44"/>
  <c r="AD32" i="44"/>
  <c r="AE32" i="44"/>
  <c r="AF32" i="44"/>
  <c r="AG32" i="44"/>
  <c r="AH32" i="44"/>
  <c r="AI32" i="44"/>
  <c r="X33" i="44"/>
  <c r="Y33" i="44"/>
  <c r="Z33" i="44"/>
  <c r="AA33" i="44"/>
  <c r="AB33" i="44"/>
  <c r="AC33" i="44"/>
  <c r="AD33" i="44"/>
  <c r="AE33" i="44"/>
  <c r="AF33" i="44"/>
  <c r="AG33" i="44"/>
  <c r="AH33" i="44"/>
  <c r="AI33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X36" i="44"/>
  <c r="Y36" i="44"/>
  <c r="Z36" i="44"/>
  <c r="AA36" i="44"/>
  <c r="AB36" i="44"/>
  <c r="AC36" i="44"/>
  <c r="AD36" i="44"/>
  <c r="AE36" i="44"/>
  <c r="AF36" i="44"/>
  <c r="AG36" i="44"/>
  <c r="AH36" i="44"/>
  <c r="AI36" i="44"/>
  <c r="X37" i="44"/>
  <c r="Y37" i="44"/>
  <c r="Z37" i="44"/>
  <c r="AA37" i="44"/>
  <c r="AB37" i="44"/>
  <c r="AC37" i="44"/>
  <c r="AD37" i="44"/>
  <c r="AE37" i="44"/>
  <c r="AF37" i="44"/>
  <c r="AG37" i="44"/>
  <c r="AH37" i="44"/>
  <c r="AI37" i="44"/>
  <c r="X38" i="44"/>
  <c r="Y38" i="44"/>
  <c r="Z38" i="44"/>
  <c r="AA38" i="44"/>
  <c r="AB38" i="44"/>
  <c r="AC38" i="44"/>
  <c r="AD38" i="44"/>
  <c r="AE38" i="44"/>
  <c r="AF38" i="44"/>
  <c r="AG38" i="44"/>
  <c r="AH38" i="44"/>
  <c r="AI38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X40" i="44"/>
  <c r="Y40" i="44"/>
  <c r="Z40" i="44"/>
  <c r="AA40" i="44"/>
  <c r="AB40" i="44"/>
  <c r="AC40" i="44"/>
  <c r="AD40" i="44"/>
  <c r="AE40" i="44"/>
  <c r="AF40" i="44"/>
  <c r="AG40" i="44"/>
  <c r="AH40" i="44"/>
  <c r="AI40" i="44"/>
  <c r="X43" i="44"/>
  <c r="X44" i="44" s="1"/>
  <c r="Y43" i="44"/>
  <c r="Y44" i="44" s="1"/>
  <c r="Z43" i="44"/>
  <c r="Z44" i="44" s="1"/>
  <c r="AA43" i="44"/>
  <c r="AA44" i="44" s="1"/>
  <c r="AB43" i="44"/>
  <c r="AB44" i="44" s="1"/>
  <c r="AC43" i="44"/>
  <c r="AC44" i="44" s="1"/>
  <c r="AD43" i="44"/>
  <c r="AD44" i="44" s="1"/>
  <c r="AE43" i="44"/>
  <c r="AE44" i="44" s="1"/>
  <c r="AF43" i="44"/>
  <c r="AF44" i="44" s="1"/>
  <c r="AG43" i="44"/>
  <c r="AG44" i="44" s="1"/>
  <c r="AH43" i="44"/>
  <c r="AH44" i="44" s="1"/>
  <c r="AI43" i="44"/>
  <c r="AI44" i="44" s="1"/>
  <c r="X45" i="44"/>
  <c r="Y45" i="44"/>
  <c r="Z45" i="44"/>
  <c r="AA45" i="44"/>
  <c r="AB45" i="44"/>
  <c r="AC45" i="44"/>
  <c r="AD45" i="44"/>
  <c r="AE45" i="44"/>
  <c r="AF45" i="44"/>
  <c r="AG45" i="44"/>
  <c r="AH45" i="44"/>
  <c r="AI45" i="44"/>
  <c r="X46" i="44"/>
  <c r="Y46" i="44"/>
  <c r="Z46" i="44"/>
  <c r="AA46" i="44"/>
  <c r="AB46" i="44"/>
  <c r="AC46" i="44"/>
  <c r="AD46" i="44"/>
  <c r="AE46" i="44"/>
  <c r="AF46" i="44"/>
  <c r="AG46" i="44"/>
  <c r="AH46" i="44"/>
  <c r="AI46" i="44"/>
  <c r="X47" i="44"/>
  <c r="Y47" i="44"/>
  <c r="Z47" i="44"/>
  <c r="AA47" i="44"/>
  <c r="AB47" i="44"/>
  <c r="AC47" i="44"/>
  <c r="AD47" i="44"/>
  <c r="AE47" i="44"/>
  <c r="AF47" i="44"/>
  <c r="AG47" i="44"/>
  <c r="AH47" i="44"/>
  <c r="AI47" i="44"/>
  <c r="X48" i="44"/>
  <c r="Y48" i="44"/>
  <c r="Z48" i="44"/>
  <c r="AA48" i="44"/>
  <c r="AB48" i="44"/>
  <c r="AC48" i="44"/>
  <c r="AD48" i="44"/>
  <c r="AE48" i="44"/>
  <c r="AF48" i="44"/>
  <c r="AG48" i="44"/>
  <c r="AH48" i="44"/>
  <c r="AI48" i="44"/>
  <c r="X50" i="44"/>
  <c r="Y50" i="44"/>
  <c r="Z50" i="44"/>
  <c r="AA50" i="44"/>
  <c r="AB50" i="44"/>
  <c r="AC50" i="44"/>
  <c r="AD50" i="44"/>
  <c r="AE50" i="44"/>
  <c r="AF50" i="44"/>
  <c r="AG50" i="44"/>
  <c r="AH50" i="44"/>
  <c r="AI50" i="44"/>
  <c r="X51" i="44"/>
  <c r="Y51" i="44"/>
  <c r="Z51" i="44"/>
  <c r="AA51" i="44"/>
  <c r="AB51" i="44"/>
  <c r="AC51" i="44"/>
  <c r="AD51" i="44"/>
  <c r="AE51" i="44"/>
  <c r="AF51" i="44"/>
  <c r="AG51" i="44"/>
  <c r="AH51" i="44"/>
  <c r="AI51" i="44"/>
  <c r="X52" i="44"/>
  <c r="Y52" i="44"/>
  <c r="Z52" i="44"/>
  <c r="AA52" i="44"/>
  <c r="AB52" i="44"/>
  <c r="AC52" i="44"/>
  <c r="AD52" i="44"/>
  <c r="AE52" i="44"/>
  <c r="AF52" i="44"/>
  <c r="AG52" i="44"/>
  <c r="AH52" i="44"/>
  <c r="AI52" i="44"/>
  <c r="X54" i="44"/>
  <c r="X55" i="44" s="1"/>
  <c r="Y54" i="44"/>
  <c r="Y55" i="44" s="1"/>
  <c r="Z54" i="44"/>
  <c r="Z55" i="44" s="1"/>
  <c r="AA54" i="44"/>
  <c r="AA55" i="44" s="1"/>
  <c r="AB54" i="44"/>
  <c r="AB55" i="44" s="1"/>
  <c r="AC54" i="44"/>
  <c r="AC55" i="44" s="1"/>
  <c r="AD54" i="44"/>
  <c r="AD55" i="44" s="1"/>
  <c r="AE54" i="44"/>
  <c r="AE55" i="44" s="1"/>
  <c r="AF54" i="44"/>
  <c r="AF55" i="44" s="1"/>
  <c r="AG54" i="44"/>
  <c r="AG55" i="44" s="1"/>
  <c r="AH54" i="44"/>
  <c r="AH55" i="44" s="1"/>
  <c r="AI54" i="44"/>
  <c r="AI55" i="44" s="1"/>
  <c r="W8" i="44"/>
  <c r="W9" i="44"/>
  <c r="W10" i="44"/>
  <c r="W11" i="44"/>
  <c r="W12" i="44"/>
  <c r="W13" i="44"/>
  <c r="W14" i="44"/>
  <c r="W15" i="44"/>
  <c r="W16" i="44"/>
  <c r="W17" i="44"/>
  <c r="W18" i="44"/>
  <c r="W20" i="44"/>
  <c r="W21" i="44"/>
  <c r="W22" i="44"/>
  <c r="W23" i="44"/>
  <c r="W24" i="44"/>
  <c r="W25" i="44"/>
  <c r="W26" i="44"/>
  <c r="W27" i="44"/>
  <c r="W28" i="44"/>
  <c r="W29" i="44"/>
  <c r="W30" i="44"/>
  <c r="W31" i="44"/>
  <c r="W32" i="44"/>
  <c r="W33" i="44"/>
  <c r="W34" i="44"/>
  <c r="W35" i="44"/>
  <c r="W36" i="44"/>
  <c r="W37" i="44"/>
  <c r="W38" i="44"/>
  <c r="W39" i="44"/>
  <c r="W40" i="44"/>
  <c r="W43" i="44"/>
  <c r="W44" i="44" s="1"/>
  <c r="W45" i="44"/>
  <c r="W46" i="44"/>
  <c r="W47" i="44"/>
  <c r="W48" i="44"/>
  <c r="W50" i="44"/>
  <c r="W51" i="44"/>
  <c r="W52" i="44"/>
  <c r="W54" i="44"/>
  <c r="W55" i="44" s="1"/>
  <c r="P7" i="44"/>
  <c r="Q7" i="44"/>
  <c r="R7" i="44"/>
  <c r="S7" i="44"/>
  <c r="T7" i="44"/>
  <c r="U7" i="44"/>
  <c r="P8" i="44"/>
  <c r="Q8" i="44"/>
  <c r="R8" i="44"/>
  <c r="S8" i="44"/>
  <c r="T8" i="44"/>
  <c r="U8" i="44"/>
  <c r="V8" i="44"/>
  <c r="P9" i="44"/>
  <c r="Q9" i="44"/>
  <c r="R9" i="44"/>
  <c r="S9" i="44"/>
  <c r="T9" i="44"/>
  <c r="U9" i="44"/>
  <c r="V9" i="44"/>
  <c r="P10" i="44"/>
  <c r="Q10" i="44"/>
  <c r="R10" i="44"/>
  <c r="S10" i="44"/>
  <c r="T10" i="44"/>
  <c r="U10" i="44"/>
  <c r="V10" i="44"/>
  <c r="P11" i="44"/>
  <c r="Q11" i="44"/>
  <c r="R11" i="44"/>
  <c r="S11" i="44"/>
  <c r="T11" i="44"/>
  <c r="U11" i="44"/>
  <c r="V11" i="44"/>
  <c r="P12" i="44"/>
  <c r="Q12" i="44"/>
  <c r="R12" i="44"/>
  <c r="S12" i="44"/>
  <c r="T12" i="44"/>
  <c r="U12" i="44"/>
  <c r="V12" i="44"/>
  <c r="P13" i="44"/>
  <c r="Q13" i="44"/>
  <c r="R13" i="44"/>
  <c r="S13" i="44"/>
  <c r="T13" i="44"/>
  <c r="U13" i="44"/>
  <c r="V13" i="44"/>
  <c r="P14" i="44"/>
  <c r="Q14" i="44"/>
  <c r="R14" i="44"/>
  <c r="S14" i="44"/>
  <c r="T14" i="44"/>
  <c r="U14" i="44"/>
  <c r="V14" i="44"/>
  <c r="P15" i="44"/>
  <c r="Q15" i="44"/>
  <c r="R15" i="44"/>
  <c r="S15" i="44"/>
  <c r="T15" i="44"/>
  <c r="U15" i="44"/>
  <c r="V15" i="44"/>
  <c r="P16" i="44"/>
  <c r="Q16" i="44"/>
  <c r="R16" i="44"/>
  <c r="S16" i="44"/>
  <c r="T16" i="44"/>
  <c r="U16" i="44"/>
  <c r="V16" i="44"/>
  <c r="P17" i="44"/>
  <c r="Q17" i="44"/>
  <c r="R17" i="44"/>
  <c r="S17" i="44"/>
  <c r="T17" i="44"/>
  <c r="U17" i="44"/>
  <c r="V17" i="44"/>
  <c r="P18" i="44"/>
  <c r="Q18" i="44"/>
  <c r="R18" i="44"/>
  <c r="S18" i="44"/>
  <c r="T18" i="44"/>
  <c r="U18" i="44"/>
  <c r="V18" i="44"/>
  <c r="P20" i="44"/>
  <c r="Q20" i="44"/>
  <c r="R20" i="44"/>
  <c r="S20" i="44"/>
  <c r="T20" i="44"/>
  <c r="U20" i="44"/>
  <c r="V20" i="44"/>
  <c r="P21" i="44"/>
  <c r="Q21" i="44"/>
  <c r="R21" i="44"/>
  <c r="S21" i="44"/>
  <c r="T21" i="44"/>
  <c r="U21" i="44"/>
  <c r="V21" i="44"/>
  <c r="P22" i="44"/>
  <c r="Q22" i="44"/>
  <c r="R22" i="44"/>
  <c r="S22" i="44"/>
  <c r="T22" i="44"/>
  <c r="U22" i="44"/>
  <c r="V22" i="44"/>
  <c r="P23" i="44"/>
  <c r="Q23" i="44"/>
  <c r="R23" i="44"/>
  <c r="S23" i="44"/>
  <c r="T23" i="44"/>
  <c r="U23" i="44"/>
  <c r="V23" i="44"/>
  <c r="P24" i="44"/>
  <c r="Q24" i="44"/>
  <c r="R24" i="44"/>
  <c r="S24" i="44"/>
  <c r="T24" i="44"/>
  <c r="U24" i="44"/>
  <c r="V24" i="44"/>
  <c r="P25" i="44"/>
  <c r="Q25" i="44"/>
  <c r="R25" i="44"/>
  <c r="S25" i="44"/>
  <c r="T25" i="44"/>
  <c r="U25" i="44"/>
  <c r="V25" i="44"/>
  <c r="P26" i="44"/>
  <c r="Q26" i="44"/>
  <c r="R26" i="44"/>
  <c r="S26" i="44"/>
  <c r="T26" i="44"/>
  <c r="U26" i="44"/>
  <c r="V26" i="44"/>
  <c r="P27" i="44"/>
  <c r="Q27" i="44"/>
  <c r="R27" i="44"/>
  <c r="S27" i="44"/>
  <c r="T27" i="44"/>
  <c r="U27" i="44"/>
  <c r="V27" i="44"/>
  <c r="P28" i="44"/>
  <c r="Q28" i="44"/>
  <c r="R28" i="44"/>
  <c r="S28" i="44"/>
  <c r="T28" i="44"/>
  <c r="U28" i="44"/>
  <c r="V28" i="44"/>
  <c r="P29" i="44"/>
  <c r="Q29" i="44"/>
  <c r="R29" i="44"/>
  <c r="S29" i="44"/>
  <c r="T29" i="44"/>
  <c r="U29" i="44"/>
  <c r="V29" i="44"/>
  <c r="P30" i="44"/>
  <c r="Q30" i="44"/>
  <c r="R30" i="44"/>
  <c r="S30" i="44"/>
  <c r="T30" i="44"/>
  <c r="U30" i="44"/>
  <c r="V30" i="44"/>
  <c r="P31" i="44"/>
  <c r="Q31" i="44"/>
  <c r="R31" i="44"/>
  <c r="S31" i="44"/>
  <c r="T31" i="44"/>
  <c r="U31" i="44"/>
  <c r="V31" i="44"/>
  <c r="P32" i="44"/>
  <c r="Q32" i="44"/>
  <c r="R32" i="44"/>
  <c r="S32" i="44"/>
  <c r="T32" i="44"/>
  <c r="U32" i="44"/>
  <c r="V32" i="44"/>
  <c r="P33" i="44"/>
  <c r="Q33" i="44"/>
  <c r="R33" i="44"/>
  <c r="S33" i="44"/>
  <c r="T33" i="44"/>
  <c r="U33" i="44"/>
  <c r="V33" i="44"/>
  <c r="P34" i="44"/>
  <c r="Q34" i="44"/>
  <c r="R34" i="44"/>
  <c r="S34" i="44"/>
  <c r="T34" i="44"/>
  <c r="U34" i="44"/>
  <c r="V34" i="44"/>
  <c r="P35" i="44"/>
  <c r="Q35" i="44"/>
  <c r="R35" i="44"/>
  <c r="S35" i="44"/>
  <c r="T35" i="44"/>
  <c r="U35" i="44"/>
  <c r="V35" i="44"/>
  <c r="P36" i="44"/>
  <c r="Q36" i="44"/>
  <c r="R36" i="44"/>
  <c r="S36" i="44"/>
  <c r="T36" i="44"/>
  <c r="U36" i="44"/>
  <c r="V36" i="44"/>
  <c r="P37" i="44"/>
  <c r="Q37" i="44"/>
  <c r="R37" i="44"/>
  <c r="S37" i="44"/>
  <c r="T37" i="44"/>
  <c r="U37" i="44"/>
  <c r="V37" i="44"/>
  <c r="P38" i="44"/>
  <c r="Q38" i="44"/>
  <c r="R38" i="44"/>
  <c r="S38" i="44"/>
  <c r="T38" i="44"/>
  <c r="U38" i="44"/>
  <c r="V38" i="44"/>
  <c r="P39" i="44"/>
  <c r="Q39" i="44"/>
  <c r="R39" i="44"/>
  <c r="S39" i="44"/>
  <c r="T39" i="44"/>
  <c r="U39" i="44"/>
  <c r="V39" i="44"/>
  <c r="P40" i="44"/>
  <c r="Q40" i="44"/>
  <c r="R40" i="44"/>
  <c r="S40" i="44"/>
  <c r="T40" i="44"/>
  <c r="U40" i="44"/>
  <c r="V40" i="44"/>
  <c r="P43" i="44"/>
  <c r="P44" i="44" s="1"/>
  <c r="Q43" i="44"/>
  <c r="Q44" i="44" s="1"/>
  <c r="R43" i="44"/>
  <c r="R44" i="44" s="1"/>
  <c r="S43" i="44"/>
  <c r="S44" i="44" s="1"/>
  <c r="T43" i="44"/>
  <c r="T44" i="44" s="1"/>
  <c r="U43" i="44"/>
  <c r="U44" i="44" s="1"/>
  <c r="V43" i="44"/>
  <c r="V44" i="44" s="1"/>
  <c r="P45" i="44"/>
  <c r="Q45" i="44"/>
  <c r="R45" i="44"/>
  <c r="S45" i="44"/>
  <c r="T45" i="44"/>
  <c r="U45" i="44"/>
  <c r="V45" i="44"/>
  <c r="P46" i="44"/>
  <c r="Q46" i="44"/>
  <c r="R46" i="44"/>
  <c r="S46" i="44"/>
  <c r="T46" i="44"/>
  <c r="U46" i="44"/>
  <c r="V46" i="44"/>
  <c r="P47" i="44"/>
  <c r="Q47" i="44"/>
  <c r="R47" i="44"/>
  <c r="S47" i="44"/>
  <c r="T47" i="44"/>
  <c r="U47" i="44"/>
  <c r="V47" i="44"/>
  <c r="P48" i="44"/>
  <c r="Q48" i="44"/>
  <c r="R48" i="44"/>
  <c r="S48" i="44"/>
  <c r="T48" i="44"/>
  <c r="U48" i="44"/>
  <c r="V48" i="44"/>
  <c r="P50" i="44"/>
  <c r="Q50" i="44"/>
  <c r="R50" i="44"/>
  <c r="S50" i="44"/>
  <c r="T50" i="44"/>
  <c r="U50" i="44"/>
  <c r="V50" i="44"/>
  <c r="P51" i="44"/>
  <c r="Q51" i="44"/>
  <c r="R51" i="44"/>
  <c r="S51" i="44"/>
  <c r="T51" i="44"/>
  <c r="U51" i="44"/>
  <c r="V51" i="44"/>
  <c r="P52" i="44"/>
  <c r="Q52" i="44"/>
  <c r="R52" i="44"/>
  <c r="S52" i="44"/>
  <c r="T52" i="44"/>
  <c r="U52" i="44"/>
  <c r="V52" i="44"/>
  <c r="P54" i="44"/>
  <c r="P55" i="44" s="1"/>
  <c r="Q54" i="44"/>
  <c r="Q55" i="44" s="1"/>
  <c r="R54" i="44"/>
  <c r="R55" i="44" s="1"/>
  <c r="S54" i="44"/>
  <c r="S55" i="44" s="1"/>
  <c r="T54" i="44"/>
  <c r="T55" i="44" s="1"/>
  <c r="U54" i="44"/>
  <c r="U55" i="44" s="1"/>
  <c r="V54" i="44"/>
  <c r="V55" i="44" s="1"/>
  <c r="O7" i="44"/>
  <c r="O8" i="44"/>
  <c r="O9" i="44"/>
  <c r="O10" i="44"/>
  <c r="O11" i="44"/>
  <c r="O12" i="44"/>
  <c r="O13" i="44"/>
  <c r="O14" i="44"/>
  <c r="O15" i="44"/>
  <c r="O16" i="44"/>
  <c r="O17" i="44"/>
  <c r="O18" i="44"/>
  <c r="O20" i="44"/>
  <c r="O21" i="44"/>
  <c r="O22" i="44"/>
  <c r="O23" i="44"/>
  <c r="O24" i="44"/>
  <c r="O25" i="44"/>
  <c r="O26" i="44"/>
  <c r="O27" i="44"/>
  <c r="O28" i="44"/>
  <c r="O29" i="44"/>
  <c r="O30" i="44"/>
  <c r="O31" i="44"/>
  <c r="O32" i="44"/>
  <c r="O33" i="44"/>
  <c r="O34" i="44"/>
  <c r="O35" i="44"/>
  <c r="O36" i="44"/>
  <c r="O37" i="44"/>
  <c r="O38" i="44"/>
  <c r="O39" i="44"/>
  <c r="O40" i="44"/>
  <c r="O43" i="44"/>
  <c r="O44" i="44" s="1"/>
  <c r="O45" i="44"/>
  <c r="O46" i="44"/>
  <c r="O47" i="44"/>
  <c r="O48" i="44"/>
  <c r="O50" i="44"/>
  <c r="O51" i="44"/>
  <c r="O52" i="44"/>
  <c r="O54" i="44"/>
  <c r="O55" i="44" s="1"/>
  <c r="N54" i="44"/>
  <c r="N55" i="44" s="1"/>
  <c r="N52" i="44"/>
  <c r="N51" i="44"/>
  <c r="N50" i="44"/>
  <c r="N48" i="44"/>
  <c r="N47" i="44"/>
  <c r="N46" i="44"/>
  <c r="N45" i="44"/>
  <c r="N43" i="44"/>
  <c r="N44" i="44" s="1"/>
  <c r="N40" i="44"/>
  <c r="N39" i="44"/>
  <c r="N38" i="44"/>
  <c r="N37" i="44"/>
  <c r="N36" i="44"/>
  <c r="N35" i="44"/>
  <c r="N34" i="44"/>
  <c r="N33" i="44"/>
  <c r="N32" i="44"/>
  <c r="N31" i="44"/>
  <c r="N30" i="44"/>
  <c r="N29" i="44"/>
  <c r="N28" i="44"/>
  <c r="N27" i="44"/>
  <c r="N26" i="44"/>
  <c r="N25" i="44"/>
  <c r="N24" i="44"/>
  <c r="N23" i="44"/>
  <c r="N22" i="44"/>
  <c r="N21" i="44"/>
  <c r="N20" i="44"/>
  <c r="N18" i="44"/>
  <c r="N17" i="44"/>
  <c r="N16" i="44"/>
  <c r="N15" i="44"/>
  <c r="N14" i="44"/>
  <c r="N13" i="44"/>
  <c r="N12" i="44"/>
  <c r="N11" i="44"/>
  <c r="N10" i="44"/>
  <c r="N9" i="44"/>
  <c r="N8" i="44"/>
  <c r="N7" i="44"/>
  <c r="L54" i="44"/>
  <c r="L55" i="44" s="1"/>
  <c r="L52" i="44"/>
  <c r="L51" i="44"/>
  <c r="L50" i="44"/>
  <c r="L48" i="44"/>
  <c r="L47" i="44"/>
  <c r="L46" i="44"/>
  <c r="L45" i="44"/>
  <c r="L43" i="44"/>
  <c r="L44" i="44" s="1"/>
  <c r="L40" i="44"/>
  <c r="L39" i="44"/>
  <c r="L38" i="44"/>
  <c r="L37" i="44"/>
  <c r="L36" i="44"/>
  <c r="L35" i="44"/>
  <c r="L34" i="44"/>
  <c r="L33" i="44"/>
  <c r="L32" i="44"/>
  <c r="L31" i="44"/>
  <c r="L30" i="44"/>
  <c r="L29" i="44"/>
  <c r="L28" i="44"/>
  <c r="L27" i="44"/>
  <c r="L26" i="44"/>
  <c r="L25" i="44"/>
  <c r="L24" i="44"/>
  <c r="L23" i="44"/>
  <c r="L22" i="44"/>
  <c r="L21" i="44"/>
  <c r="L20" i="44"/>
  <c r="L18" i="44"/>
  <c r="L17" i="44"/>
  <c r="L16" i="44"/>
  <c r="L15" i="44"/>
  <c r="L14" i="44"/>
  <c r="L13" i="44"/>
  <c r="L12" i="44"/>
  <c r="L11" i="44"/>
  <c r="L10" i="44"/>
  <c r="L9" i="44"/>
  <c r="L8" i="44"/>
  <c r="K54" i="44"/>
  <c r="K55" i="44" s="1"/>
  <c r="K52" i="44"/>
  <c r="K51" i="44"/>
  <c r="K50" i="44"/>
  <c r="K48" i="44"/>
  <c r="K47" i="44"/>
  <c r="K46" i="44"/>
  <c r="K45" i="44"/>
  <c r="K43" i="44"/>
  <c r="K44" i="44" s="1"/>
  <c r="K40" i="44"/>
  <c r="K39" i="44"/>
  <c r="K38" i="44"/>
  <c r="K37" i="44"/>
  <c r="K36" i="44"/>
  <c r="K35" i="44"/>
  <c r="K34" i="44"/>
  <c r="K33" i="44"/>
  <c r="K32" i="44"/>
  <c r="K31" i="44"/>
  <c r="K30" i="44"/>
  <c r="K29" i="44"/>
  <c r="K28" i="44"/>
  <c r="K27" i="44"/>
  <c r="K26" i="44"/>
  <c r="K25" i="44"/>
  <c r="K24" i="44"/>
  <c r="K23" i="44"/>
  <c r="K22" i="44"/>
  <c r="K21" i="44"/>
  <c r="K20" i="44"/>
  <c r="K18" i="44"/>
  <c r="K17" i="44"/>
  <c r="K16" i="44"/>
  <c r="K15" i="44"/>
  <c r="K14" i="44"/>
  <c r="K13" i="44"/>
  <c r="K12" i="44"/>
  <c r="K11" i="44"/>
  <c r="K10" i="44"/>
  <c r="K9" i="44"/>
  <c r="K8" i="44"/>
  <c r="I54" i="44"/>
  <c r="I55" i="44" s="1"/>
  <c r="I52" i="44"/>
  <c r="I51" i="44"/>
  <c r="I50" i="44"/>
  <c r="I48" i="44"/>
  <c r="I47" i="44"/>
  <c r="I46" i="44"/>
  <c r="I45" i="44"/>
  <c r="I43" i="44"/>
  <c r="I44" i="44" s="1"/>
  <c r="I40" i="44"/>
  <c r="I39" i="44"/>
  <c r="I38" i="44"/>
  <c r="I37" i="44"/>
  <c r="I36" i="44"/>
  <c r="I35" i="44"/>
  <c r="I34" i="44"/>
  <c r="I33" i="44"/>
  <c r="I32" i="44"/>
  <c r="I31" i="44"/>
  <c r="I30" i="44"/>
  <c r="I29" i="44"/>
  <c r="I28" i="44"/>
  <c r="I27" i="44"/>
  <c r="I26" i="44"/>
  <c r="I25" i="44"/>
  <c r="I24" i="44"/>
  <c r="I23" i="44"/>
  <c r="I22" i="44"/>
  <c r="I21" i="44"/>
  <c r="I20" i="44"/>
  <c r="I18" i="44"/>
  <c r="I17" i="44"/>
  <c r="I16" i="44"/>
  <c r="I15" i="44"/>
  <c r="I14" i="44"/>
  <c r="I13" i="44"/>
  <c r="I12" i="44"/>
  <c r="I11" i="44"/>
  <c r="I10" i="44"/>
  <c r="I9" i="44"/>
  <c r="I8" i="44"/>
  <c r="I7" i="44"/>
  <c r="G54" i="44"/>
  <c r="G55" i="44" s="1"/>
  <c r="G52" i="44"/>
  <c r="G51" i="44"/>
  <c r="G50" i="44"/>
  <c r="G48" i="44"/>
  <c r="G47" i="44"/>
  <c r="G46" i="44"/>
  <c r="G45" i="44"/>
  <c r="G43" i="44"/>
  <c r="G44" i="44" s="1"/>
  <c r="G40" i="44"/>
  <c r="G39" i="44"/>
  <c r="G38" i="44"/>
  <c r="G37" i="44"/>
  <c r="G36" i="44"/>
  <c r="G35" i="44"/>
  <c r="G34" i="44"/>
  <c r="G33" i="44"/>
  <c r="G32" i="44"/>
  <c r="G31" i="44"/>
  <c r="G30" i="44"/>
  <c r="G29" i="44"/>
  <c r="G28" i="44"/>
  <c r="G27" i="44"/>
  <c r="G26" i="44"/>
  <c r="G25" i="44"/>
  <c r="G24" i="44"/>
  <c r="G23" i="44"/>
  <c r="G22" i="44"/>
  <c r="G21" i="44"/>
  <c r="G20" i="44"/>
  <c r="G18" i="44"/>
  <c r="G17" i="44"/>
  <c r="G16" i="44"/>
  <c r="G15" i="44"/>
  <c r="G14" i="44"/>
  <c r="G13" i="44"/>
  <c r="G12" i="44"/>
  <c r="G11" i="44"/>
  <c r="G10" i="44"/>
  <c r="G9" i="44"/>
  <c r="G8" i="44"/>
  <c r="G7" i="44"/>
  <c r="E54" i="44"/>
  <c r="E55" i="44" s="1"/>
  <c r="E52" i="44"/>
  <c r="E51" i="44"/>
  <c r="E50" i="44"/>
  <c r="E48" i="44"/>
  <c r="E47" i="44"/>
  <c r="E46" i="44"/>
  <c r="E45" i="44"/>
  <c r="E43" i="44"/>
  <c r="E44" i="44" s="1"/>
  <c r="E40" i="44"/>
  <c r="E39" i="44"/>
  <c r="E38" i="44"/>
  <c r="E37" i="44"/>
  <c r="E36" i="44"/>
  <c r="E35" i="44"/>
  <c r="E34" i="44"/>
  <c r="E33" i="44"/>
  <c r="E32" i="44"/>
  <c r="E31" i="44"/>
  <c r="E30" i="44"/>
  <c r="E29" i="44"/>
  <c r="E28" i="44"/>
  <c r="E27" i="44"/>
  <c r="E26" i="44"/>
  <c r="E25" i="44"/>
  <c r="E24" i="44"/>
  <c r="E23" i="44"/>
  <c r="E22" i="44"/>
  <c r="E21" i="44"/>
  <c r="E20" i="44"/>
  <c r="E18" i="44"/>
  <c r="E17" i="44"/>
  <c r="E16" i="44"/>
  <c r="E15" i="44"/>
  <c r="E14" i="44"/>
  <c r="E13" i="44"/>
  <c r="E12" i="44"/>
  <c r="E11" i="44"/>
  <c r="E10" i="44"/>
  <c r="E9" i="44"/>
  <c r="E8" i="44"/>
  <c r="E7" i="44"/>
  <c r="J54" i="44"/>
  <c r="J55" i="44" s="1"/>
  <c r="H54" i="44"/>
  <c r="H55" i="44" s="1"/>
  <c r="F54" i="44"/>
  <c r="F55" i="44" s="1"/>
  <c r="D54" i="44"/>
  <c r="D55" i="44" s="1"/>
  <c r="C54" i="44"/>
  <c r="C55" i="44" s="1"/>
  <c r="J52" i="44"/>
  <c r="H52" i="44"/>
  <c r="F52" i="44"/>
  <c r="D52" i="44"/>
  <c r="C52" i="44"/>
  <c r="J51" i="44"/>
  <c r="H51" i="44"/>
  <c r="F51" i="44"/>
  <c r="D51" i="44"/>
  <c r="C51" i="44"/>
  <c r="J50" i="44"/>
  <c r="H50" i="44"/>
  <c r="F50" i="44"/>
  <c r="D50" i="44"/>
  <c r="C50" i="44"/>
  <c r="J48" i="44"/>
  <c r="H48" i="44"/>
  <c r="F48" i="44"/>
  <c r="D48" i="44"/>
  <c r="C48" i="44"/>
  <c r="J47" i="44"/>
  <c r="H47" i="44"/>
  <c r="F47" i="44"/>
  <c r="D47" i="44"/>
  <c r="C47" i="44"/>
  <c r="J46" i="44"/>
  <c r="H46" i="44"/>
  <c r="F46" i="44"/>
  <c r="D46" i="44"/>
  <c r="C46" i="44"/>
  <c r="J45" i="44"/>
  <c r="H45" i="44"/>
  <c r="F45" i="44"/>
  <c r="D45" i="44"/>
  <c r="C45" i="44"/>
  <c r="J43" i="44"/>
  <c r="J44" i="44" s="1"/>
  <c r="H43" i="44"/>
  <c r="H44" i="44" s="1"/>
  <c r="F43" i="44"/>
  <c r="F44" i="44" s="1"/>
  <c r="D43" i="44"/>
  <c r="D44" i="44" s="1"/>
  <c r="C43" i="44"/>
  <c r="C44" i="44" s="1"/>
  <c r="J40" i="44"/>
  <c r="H40" i="44"/>
  <c r="F40" i="44"/>
  <c r="D40" i="44"/>
  <c r="C40" i="44"/>
  <c r="J39" i="44"/>
  <c r="H39" i="44"/>
  <c r="F39" i="44"/>
  <c r="D39" i="44"/>
  <c r="C39" i="44"/>
  <c r="J38" i="44"/>
  <c r="H38" i="44"/>
  <c r="F38" i="44"/>
  <c r="D38" i="44"/>
  <c r="C38" i="44"/>
  <c r="J37" i="44"/>
  <c r="H37" i="44"/>
  <c r="F37" i="44"/>
  <c r="D37" i="44"/>
  <c r="C37" i="44"/>
  <c r="J36" i="44"/>
  <c r="H36" i="44"/>
  <c r="F36" i="44"/>
  <c r="D36" i="44"/>
  <c r="C36" i="44"/>
  <c r="J35" i="44"/>
  <c r="H35" i="44"/>
  <c r="F35" i="44"/>
  <c r="D35" i="44"/>
  <c r="C35" i="44"/>
  <c r="J34" i="44"/>
  <c r="H34" i="44"/>
  <c r="F34" i="44"/>
  <c r="D34" i="44"/>
  <c r="C34" i="44"/>
  <c r="J33" i="44"/>
  <c r="H33" i="44"/>
  <c r="F33" i="44"/>
  <c r="D33" i="44"/>
  <c r="C33" i="44"/>
  <c r="J32" i="44"/>
  <c r="H32" i="44"/>
  <c r="F32" i="44"/>
  <c r="D32" i="44"/>
  <c r="C32" i="44"/>
  <c r="J31" i="44"/>
  <c r="H31" i="44"/>
  <c r="F31" i="44"/>
  <c r="D31" i="44"/>
  <c r="C31" i="44"/>
  <c r="J30" i="44"/>
  <c r="H30" i="44"/>
  <c r="F30" i="44"/>
  <c r="D30" i="44"/>
  <c r="C30" i="44"/>
  <c r="J29" i="44"/>
  <c r="H29" i="44"/>
  <c r="F29" i="44"/>
  <c r="D29" i="44"/>
  <c r="C29" i="44"/>
  <c r="J28" i="44"/>
  <c r="H28" i="44"/>
  <c r="F28" i="44"/>
  <c r="D28" i="44"/>
  <c r="C28" i="44"/>
  <c r="J27" i="44"/>
  <c r="H27" i="44"/>
  <c r="F27" i="44"/>
  <c r="D27" i="44"/>
  <c r="C27" i="44"/>
  <c r="J26" i="44"/>
  <c r="H26" i="44"/>
  <c r="F26" i="44"/>
  <c r="D26" i="44"/>
  <c r="C26" i="44"/>
  <c r="J25" i="44"/>
  <c r="H25" i="44"/>
  <c r="F25" i="44"/>
  <c r="D25" i="44"/>
  <c r="C25" i="44"/>
  <c r="J24" i="44"/>
  <c r="H24" i="44"/>
  <c r="F24" i="44"/>
  <c r="D24" i="44"/>
  <c r="C24" i="44"/>
  <c r="J23" i="44"/>
  <c r="H23" i="44"/>
  <c r="F23" i="44"/>
  <c r="D23" i="44"/>
  <c r="C23" i="44"/>
  <c r="J22" i="44"/>
  <c r="H22" i="44"/>
  <c r="F22" i="44"/>
  <c r="D22" i="44"/>
  <c r="C22" i="44"/>
  <c r="J21" i="44"/>
  <c r="H21" i="44"/>
  <c r="F21" i="44"/>
  <c r="D21" i="44"/>
  <c r="C21" i="44"/>
  <c r="J20" i="44"/>
  <c r="H20" i="44"/>
  <c r="F20" i="44"/>
  <c r="D20" i="44"/>
  <c r="C20" i="44"/>
  <c r="J18" i="44"/>
  <c r="H18" i="44"/>
  <c r="F18" i="44"/>
  <c r="D18" i="44"/>
  <c r="C18" i="44"/>
  <c r="J17" i="44"/>
  <c r="H17" i="44"/>
  <c r="F17" i="44"/>
  <c r="D17" i="44"/>
  <c r="C17" i="44"/>
  <c r="J16" i="44"/>
  <c r="H16" i="44"/>
  <c r="F16" i="44"/>
  <c r="D16" i="44"/>
  <c r="C16" i="44"/>
  <c r="J15" i="44"/>
  <c r="H15" i="44"/>
  <c r="F15" i="44"/>
  <c r="D15" i="44"/>
  <c r="C15" i="44"/>
  <c r="J14" i="44"/>
  <c r="H14" i="44"/>
  <c r="F14" i="44"/>
  <c r="D14" i="44"/>
  <c r="C14" i="44"/>
  <c r="J13" i="44"/>
  <c r="H13" i="44"/>
  <c r="F13" i="44"/>
  <c r="D13" i="44"/>
  <c r="C13" i="44"/>
  <c r="J12" i="44"/>
  <c r="H12" i="44"/>
  <c r="F12" i="44"/>
  <c r="D12" i="44"/>
  <c r="C12" i="44"/>
  <c r="J11" i="44"/>
  <c r="H11" i="44"/>
  <c r="F11" i="44"/>
  <c r="D11" i="44"/>
  <c r="C11" i="44"/>
  <c r="J10" i="44"/>
  <c r="H10" i="44"/>
  <c r="F10" i="44"/>
  <c r="D10" i="44"/>
  <c r="C10" i="44"/>
  <c r="J9" i="44"/>
  <c r="H9" i="44"/>
  <c r="F9" i="44"/>
  <c r="D9" i="44"/>
  <c r="C9" i="44"/>
  <c r="J8" i="44"/>
  <c r="H8" i="44"/>
  <c r="F8" i="44"/>
  <c r="D8" i="44"/>
  <c r="C8" i="44"/>
  <c r="J7" i="44"/>
  <c r="H7" i="44"/>
  <c r="F7" i="44"/>
  <c r="D7" i="44"/>
  <c r="C7" i="44"/>
  <c r="BA26" i="44" l="1"/>
  <c r="BA45" i="44"/>
  <c r="BA32" i="44"/>
  <c r="BA40" i="44"/>
  <c r="BA44" i="51"/>
  <c r="BB44" i="51"/>
  <c r="BA15" i="44"/>
  <c r="BA34" i="44"/>
  <c r="BA11" i="44"/>
  <c r="BA20" i="44"/>
  <c r="BA28" i="44"/>
  <c r="BA22" i="44"/>
  <c r="BA36" i="44"/>
  <c r="BA43" i="44"/>
  <c r="BA44" i="44" s="1"/>
  <c r="BA13" i="44"/>
  <c r="BA30" i="44"/>
  <c r="BA38" i="44"/>
  <c r="AG41" i="44"/>
  <c r="BA24" i="44"/>
  <c r="BA9" i="44"/>
  <c r="BA17" i="44"/>
  <c r="BA50" i="44"/>
  <c r="BA52" i="44"/>
  <c r="AG19" i="44"/>
  <c r="BA23" i="44"/>
  <c r="BA8" i="44"/>
  <c r="BA16" i="44"/>
  <c r="BA25" i="44"/>
  <c r="BA27" i="44"/>
  <c r="BA21" i="44"/>
  <c r="BA54" i="44"/>
  <c r="BA55" i="44" s="1"/>
  <c r="AJ53" i="44"/>
  <c r="AQ53" i="44"/>
  <c r="AU53" i="44"/>
  <c r="BA51" i="44"/>
  <c r="AT41" i="44"/>
  <c r="AO53" i="44"/>
  <c r="AS53" i="44"/>
  <c r="AU19" i="44"/>
  <c r="AQ19" i="44"/>
  <c r="AT19" i="44"/>
  <c r="AX19" i="44"/>
  <c r="AT53" i="44"/>
  <c r="AP41" i="44"/>
  <c r="AP49" i="44"/>
  <c r="AT49" i="44"/>
  <c r="Z41" i="44"/>
  <c r="AP19" i="44"/>
  <c r="BA10" i="44"/>
  <c r="BA18" i="44"/>
  <c r="BA35" i="44"/>
  <c r="BA46" i="44"/>
  <c r="AO49" i="44"/>
  <c r="AS49" i="44"/>
  <c r="AW19" i="44"/>
  <c r="AO19" i="44"/>
  <c r="AS19" i="44"/>
  <c r="AP53" i="44"/>
  <c r="AE19" i="44"/>
  <c r="BA12" i="44"/>
  <c r="BA29" i="44"/>
  <c r="BA37" i="44"/>
  <c r="BA48" i="44"/>
  <c r="AY41" i="44"/>
  <c r="AQ41" i="44"/>
  <c r="AJ55" i="44"/>
  <c r="AQ49" i="44"/>
  <c r="BA14" i="44"/>
  <c r="BA31" i="44"/>
  <c r="BA39" i="44"/>
  <c r="AJ44" i="44"/>
  <c r="AU49" i="44"/>
  <c r="AH41" i="44"/>
  <c r="AV41" i="44"/>
  <c r="AW41" i="44"/>
  <c r="AO41" i="44"/>
  <c r="AS41" i="44"/>
  <c r="AM53" i="44"/>
  <c r="AV53" i="44"/>
  <c r="AN53" i="44"/>
  <c r="AX53" i="44"/>
  <c r="AW53" i="44"/>
  <c r="AZ53" i="44"/>
  <c r="AR53" i="44"/>
  <c r="AY53" i="44"/>
  <c r="AR49" i="44"/>
  <c r="AV49" i="44"/>
  <c r="AY49" i="44"/>
  <c r="AX49" i="44"/>
  <c r="AW49" i="44"/>
  <c r="AM49" i="44"/>
  <c r="AN49" i="44"/>
  <c r="AZ49" i="44"/>
  <c r="AI49" i="44"/>
  <c r="AH49" i="44"/>
  <c r="AU41" i="44"/>
  <c r="AR41" i="44"/>
  <c r="AM41" i="44"/>
  <c r="AN41" i="44"/>
  <c r="AX41" i="44"/>
  <c r="AV19" i="44"/>
  <c r="AR19" i="44"/>
  <c r="AM19" i="44"/>
  <c r="AN19" i="44"/>
  <c r="AZ41" i="44"/>
  <c r="Z53" i="44"/>
  <c r="AF49" i="44"/>
  <c r="X49" i="44"/>
  <c r="AH53" i="44"/>
  <c r="Z49" i="44"/>
  <c r="AG49" i="44"/>
  <c r="Y19" i="44"/>
  <c r="AC41" i="44"/>
  <c r="AA19" i="44"/>
  <c r="AG53" i="44"/>
  <c r="Y53" i="44"/>
  <c r="Y49" i="44"/>
  <c r="Y41" i="44"/>
  <c r="AC49" i="44"/>
  <c r="AC19" i="44"/>
  <c r="AD19" i="44"/>
  <c r="AK53" i="44"/>
  <c r="AK41" i="44"/>
  <c r="AA49" i="44"/>
  <c r="AE49" i="44"/>
  <c r="AE53" i="44"/>
  <c r="AI53" i="44"/>
  <c r="AA53" i="44"/>
  <c r="AI41" i="44"/>
  <c r="AE41" i="44"/>
  <c r="AA41" i="44"/>
  <c r="AI19" i="44"/>
  <c r="AC53" i="44"/>
  <c r="AF53" i="44"/>
  <c r="X53" i="44"/>
  <c r="AB49" i="44"/>
  <c r="AB41" i="44"/>
  <c r="AJ41" i="44"/>
  <c r="AD49" i="44"/>
  <c r="AD41" i="44"/>
  <c r="AB19" i="44"/>
  <c r="Z19" i="44"/>
  <c r="AF41" i="44"/>
  <c r="X41" i="44"/>
  <c r="AH19" i="44"/>
  <c r="AB53" i="44"/>
  <c r="AK49" i="44"/>
  <c r="AD53" i="44"/>
  <c r="AF19" i="44"/>
  <c r="X19" i="44"/>
  <c r="AJ49" i="44"/>
  <c r="T53" i="44"/>
  <c r="N41" i="44"/>
  <c r="N53" i="44"/>
  <c r="N49" i="44"/>
  <c r="S53" i="44"/>
  <c r="W53" i="44"/>
  <c r="P53" i="44"/>
  <c r="R19" i="44"/>
  <c r="P41" i="44"/>
  <c r="V53" i="44"/>
  <c r="U53" i="44"/>
  <c r="S49" i="44"/>
  <c r="R49" i="44"/>
  <c r="P49" i="44"/>
  <c r="R53" i="44"/>
  <c r="Q53" i="44"/>
  <c r="N19" i="44"/>
  <c r="Q49" i="44"/>
  <c r="R41" i="44"/>
  <c r="Q41" i="44"/>
  <c r="V41" i="44"/>
  <c r="U41" i="44"/>
  <c r="T41" i="44"/>
  <c r="S41" i="44"/>
  <c r="W41" i="44"/>
  <c r="O49" i="44"/>
  <c r="V49" i="44"/>
  <c r="U49" i="44"/>
  <c r="T49" i="44"/>
  <c r="U19" i="44"/>
  <c r="T19" i="44"/>
  <c r="S19" i="44"/>
  <c r="Q19" i="44"/>
  <c r="P19" i="44"/>
  <c r="W49" i="44"/>
  <c r="L49" i="44"/>
  <c r="O19" i="44"/>
  <c r="O53" i="44"/>
  <c r="O41" i="44"/>
  <c r="G49" i="44"/>
  <c r="K53" i="44"/>
  <c r="I41" i="44"/>
  <c r="I49" i="44"/>
  <c r="L53" i="44"/>
  <c r="J53" i="44"/>
  <c r="G53" i="44"/>
  <c r="L41" i="44"/>
  <c r="E19" i="44"/>
  <c r="E49" i="44"/>
  <c r="G19" i="44"/>
  <c r="G41" i="44"/>
  <c r="E41" i="44"/>
  <c r="K49" i="44"/>
  <c r="I53" i="44"/>
  <c r="E53" i="44"/>
  <c r="I19" i="44"/>
  <c r="K41" i="44"/>
  <c r="J49" i="44"/>
  <c r="C53" i="44"/>
  <c r="J19" i="44"/>
  <c r="F49" i="44"/>
  <c r="J41" i="44"/>
  <c r="C49" i="44"/>
  <c r="C19" i="44"/>
  <c r="C41" i="44"/>
  <c r="D49" i="44"/>
  <c r="D53" i="44"/>
  <c r="D19" i="44"/>
  <c r="F19" i="44"/>
  <c r="H49" i="44"/>
  <c r="H53" i="44"/>
  <c r="H19" i="44"/>
  <c r="D41" i="44"/>
  <c r="F41" i="44"/>
  <c r="H41" i="44"/>
  <c r="F53" i="44"/>
  <c r="AG42" i="44" l="1"/>
  <c r="AG56" i="44" s="1"/>
  <c r="BA53" i="44"/>
  <c r="AT42" i="44"/>
  <c r="AT56" i="44" s="1"/>
  <c r="BA49" i="44"/>
  <c r="AP42" i="44"/>
  <c r="AP56" i="44" s="1"/>
  <c r="AU42" i="44"/>
  <c r="AU56" i="44" s="1"/>
  <c r="BA41" i="44"/>
  <c r="AQ42" i="44"/>
  <c r="AQ56" i="44" s="1"/>
  <c r="AO42" i="44"/>
  <c r="AO56" i="44" s="1"/>
  <c r="AX42" i="44"/>
  <c r="AX56" i="44" s="1"/>
  <c r="AW42" i="44"/>
  <c r="AW56" i="44" s="1"/>
  <c r="AS42" i="44"/>
  <c r="AS56" i="44" s="1"/>
  <c r="AM42" i="44"/>
  <c r="AM56" i="44" s="1"/>
  <c r="AE42" i="44"/>
  <c r="AE56" i="44" s="1"/>
  <c r="AN42" i="44"/>
  <c r="AN56" i="44" s="1"/>
  <c r="AV42" i="44"/>
  <c r="AV56" i="44" s="1"/>
  <c r="AR42" i="44"/>
  <c r="AR56" i="44" s="1"/>
  <c r="AC42" i="44"/>
  <c r="AC56" i="44" s="1"/>
  <c r="AH42" i="44"/>
  <c r="AH56" i="44" s="1"/>
  <c r="Z42" i="44"/>
  <c r="Z56" i="44" s="1"/>
  <c r="AI42" i="44"/>
  <c r="AI56" i="44" s="1"/>
  <c r="AB42" i="44"/>
  <c r="AB56" i="44" s="1"/>
  <c r="AF42" i="44"/>
  <c r="AF56" i="44" s="1"/>
  <c r="Y42" i="44"/>
  <c r="Y56" i="44" s="1"/>
  <c r="AD42" i="44"/>
  <c r="AD56" i="44" s="1"/>
  <c r="AA42" i="44"/>
  <c r="AA56" i="44" s="1"/>
  <c r="X42" i="44"/>
  <c r="X56" i="44" s="1"/>
  <c r="N42" i="44"/>
  <c r="N56" i="44" s="1"/>
  <c r="R42" i="44"/>
  <c r="R56" i="44" s="1"/>
  <c r="Q42" i="44"/>
  <c r="Q56" i="44" s="1"/>
  <c r="P42" i="44"/>
  <c r="P56" i="44" s="1"/>
  <c r="T42" i="44"/>
  <c r="T56" i="44" s="1"/>
  <c r="O42" i="44"/>
  <c r="O56" i="44" s="1"/>
  <c r="S42" i="44"/>
  <c r="S56" i="44" s="1"/>
  <c r="U42" i="44"/>
  <c r="U56" i="44" s="1"/>
  <c r="E42" i="44"/>
  <c r="E56" i="44" s="1"/>
  <c r="I42" i="44"/>
  <c r="I56" i="44" s="1"/>
  <c r="C42" i="44"/>
  <c r="C56" i="44" s="1"/>
  <c r="H42" i="44"/>
  <c r="H56" i="44" s="1"/>
  <c r="G42" i="44"/>
  <c r="G56" i="44" s="1"/>
  <c r="BB40" i="44"/>
  <c r="BB33" i="44"/>
  <c r="BB51" i="44"/>
  <c r="BB8" i="44"/>
  <c r="BB22" i="44"/>
  <c r="BB34" i="44"/>
  <c r="BB31" i="44"/>
  <c r="BB16" i="44"/>
  <c r="BB23" i="44"/>
  <c r="BB26" i="44"/>
  <c r="J42" i="44"/>
  <c r="J56" i="44" s="1"/>
  <c r="BB37" i="44"/>
  <c r="BB30" i="44"/>
  <c r="F42" i="44"/>
  <c r="F56" i="44" s="1"/>
  <c r="D42" i="44"/>
  <c r="D56" i="44" s="1"/>
  <c r="BB48" i="44"/>
  <c r="BB52" i="44"/>
  <c r="BB27" i="44"/>
  <c r="BB32" i="44"/>
  <c r="BB36" i="44"/>
  <c r="BB11" i="44"/>
  <c r="BB13" i="44"/>
  <c r="BB24" i="44"/>
  <c r="BB15" i="44"/>
  <c r="BB29" i="44"/>
  <c r="BB39" i="44"/>
  <c r="BB14" i="44"/>
  <c r="BB10" i="44"/>
  <c r="BB21" i="44"/>
  <c r="BB12" i="44"/>
  <c r="BB25" i="44"/>
  <c r="BB17" i="44"/>
  <c r="BB28" i="44"/>
  <c r="BB47" i="44"/>
  <c r="BB9" i="44"/>
  <c r="BB18" i="44"/>
  <c r="D46" i="42"/>
  <c r="E46" i="42"/>
  <c r="F46" i="42"/>
  <c r="G46" i="42"/>
  <c r="H46" i="42"/>
  <c r="I46" i="42"/>
  <c r="J46" i="42"/>
  <c r="K46" i="42"/>
  <c r="L46" i="42"/>
  <c r="M46" i="42"/>
  <c r="N46" i="42"/>
  <c r="O46" i="42"/>
  <c r="P46" i="42"/>
  <c r="Q46" i="42"/>
  <c r="R46" i="42"/>
  <c r="S46" i="42"/>
  <c r="W46" i="42"/>
  <c r="X46" i="42"/>
  <c r="Y46" i="42"/>
  <c r="Z46" i="42"/>
  <c r="AH46" i="42"/>
  <c r="C46" i="42"/>
  <c r="D32" i="33"/>
  <c r="E32" i="33"/>
  <c r="F32" i="33"/>
  <c r="G32" i="33"/>
  <c r="I32" i="33"/>
  <c r="K32" i="33"/>
  <c r="M32" i="33"/>
  <c r="N32" i="33"/>
  <c r="O32" i="33"/>
  <c r="O35" i="33" s="1"/>
  <c r="P32" i="33"/>
  <c r="Q32" i="33"/>
  <c r="Q35" i="33" s="1"/>
  <c r="R32" i="33"/>
  <c r="U32" i="33"/>
  <c r="V32" i="33"/>
  <c r="W32" i="33"/>
  <c r="X32" i="33"/>
  <c r="Z32" i="33"/>
  <c r="AA32" i="33"/>
  <c r="C32" i="33"/>
  <c r="BB50" i="44" l="1"/>
  <c r="BB20" i="44"/>
  <c r="BB38" i="44"/>
  <c r="BB45" i="44"/>
  <c r="BB43" i="44"/>
  <c r="BB35" i="44"/>
  <c r="BB46" i="44"/>
  <c r="BB54" i="44"/>
  <c r="AA50" i="42"/>
  <c r="AC50" i="42"/>
  <c r="AE50" i="42"/>
  <c r="BB49" i="44" l="1"/>
  <c r="BB44" i="44"/>
  <c r="BB55" i="44"/>
  <c r="BB53" i="44"/>
  <c r="BB41" i="44"/>
  <c r="AC47" i="42"/>
  <c r="AD47" i="42"/>
  <c r="AE47" i="42"/>
  <c r="AF47" i="42"/>
  <c r="AH47" i="42"/>
  <c r="A1" i="29" l="1"/>
  <c r="W2" i="28" l="1"/>
  <c r="AO2" i="28" s="1"/>
  <c r="W2" i="25"/>
  <c r="AO2" i="25" s="1"/>
  <c r="W2" i="24"/>
  <c r="AO2" i="24" s="1"/>
  <c r="W2" i="23"/>
  <c r="AO2" i="23" s="1"/>
  <c r="W2" i="22"/>
  <c r="AO2" i="22" s="1"/>
  <c r="W2" i="21"/>
  <c r="AO2" i="21" s="1"/>
  <c r="W2" i="20"/>
  <c r="AO2" i="20" s="1"/>
  <c r="W2" i="19"/>
  <c r="AO2" i="19" s="1"/>
  <c r="W2" i="18"/>
  <c r="AO2" i="18" s="1"/>
  <c r="W2" i="17"/>
  <c r="AO2" i="17" s="1"/>
  <c r="W2" i="16"/>
  <c r="AO2" i="16" s="1"/>
  <c r="W2" i="15"/>
  <c r="AO2" i="15" s="1"/>
  <c r="W2" i="14"/>
  <c r="AO2" i="14" s="1"/>
  <c r="W2" i="13"/>
  <c r="AO2" i="13" s="1"/>
  <c r="W2" i="12"/>
  <c r="AO2" i="12" s="1"/>
  <c r="W2" i="11"/>
  <c r="AO2" i="11" s="1"/>
  <c r="W2" i="10"/>
  <c r="AO2" i="10" s="1"/>
  <c r="W2" i="9"/>
  <c r="AO2" i="9" s="1"/>
  <c r="W2" i="8"/>
  <c r="AO2" i="8" s="1"/>
  <c r="W2" i="7"/>
  <c r="AO2" i="7" s="1"/>
  <c r="W2" i="6"/>
  <c r="AO2" i="6" s="1"/>
  <c r="W2" i="5"/>
  <c r="AO2" i="5" s="1"/>
  <c r="W2" i="4"/>
  <c r="AO2" i="4" s="1"/>
  <c r="W2" i="3"/>
  <c r="AO2" i="3" s="1"/>
  <c r="W2" i="2"/>
  <c r="AO2" i="2" s="1"/>
  <c r="W2" i="1"/>
  <c r="AO2" i="1" s="1"/>
  <c r="L51" i="29" l="1"/>
  <c r="D47" i="29"/>
  <c r="E46" i="49" s="1"/>
  <c r="O40" i="29"/>
  <c r="K39" i="49" s="1"/>
  <c r="Q25" i="29"/>
  <c r="M24" i="49" s="1"/>
  <c r="R7" i="29"/>
  <c r="N6" i="49" s="1"/>
  <c r="E26" i="29"/>
  <c r="F25" i="49" s="1"/>
  <c r="I35" i="29"/>
  <c r="V12" i="29"/>
  <c r="J45" i="29"/>
  <c r="F43" i="29"/>
  <c r="G42" i="49" s="1"/>
  <c r="G43" i="49" s="1"/>
  <c r="D40" i="29"/>
  <c r="E39" i="49" s="1"/>
  <c r="S38" i="29"/>
  <c r="O37" i="49" s="1"/>
  <c r="Q37" i="29"/>
  <c r="M36" i="49" s="1"/>
  <c r="L35" i="29"/>
  <c r="J34" i="29"/>
  <c r="D32" i="29"/>
  <c r="E31" i="49" s="1"/>
  <c r="L27" i="29"/>
  <c r="J26" i="29"/>
  <c r="F25" i="29"/>
  <c r="G24" i="49" s="1"/>
  <c r="D24" i="29"/>
  <c r="E23" i="49" s="1"/>
  <c r="S22" i="29"/>
  <c r="O21" i="49" s="1"/>
  <c r="O20" i="29"/>
  <c r="K19" i="49" s="1"/>
  <c r="J17" i="29"/>
  <c r="F16" i="29"/>
  <c r="G15" i="49" s="1"/>
  <c r="D15" i="29"/>
  <c r="E14" i="49" s="1"/>
  <c r="S13" i="29"/>
  <c r="O12" i="49" s="1"/>
  <c r="O11" i="29"/>
  <c r="K10" i="49" s="1"/>
  <c r="F10" i="29"/>
  <c r="G9" i="49" s="1"/>
  <c r="O7" i="29"/>
  <c r="K6" i="49" s="1"/>
  <c r="E38" i="29"/>
  <c r="F37" i="49" s="1"/>
  <c r="I21" i="29"/>
  <c r="N37" i="29"/>
  <c r="J36" i="49" s="1"/>
  <c r="E30" i="29"/>
  <c r="F29" i="49" s="1"/>
  <c r="K22" i="29"/>
  <c r="V24" i="29"/>
  <c r="R40" i="29"/>
  <c r="N39" i="49" s="1"/>
  <c r="N38" i="29"/>
  <c r="J37" i="49" s="1"/>
  <c r="K37" i="29"/>
  <c r="R32" i="29"/>
  <c r="N31" i="49" s="1"/>
  <c r="N30" i="29"/>
  <c r="J29" i="49" s="1"/>
  <c r="I28" i="29"/>
  <c r="C26" i="29"/>
  <c r="D25" i="49" s="1"/>
  <c r="R24" i="29"/>
  <c r="N23" i="49" s="1"/>
  <c r="N22" i="29"/>
  <c r="J21" i="49" s="1"/>
  <c r="K21" i="29"/>
  <c r="P16" i="29"/>
  <c r="L15" i="49" s="1"/>
  <c r="K12" i="29"/>
  <c r="V22" i="29"/>
  <c r="P45" i="29"/>
  <c r="L44" i="49" s="1"/>
  <c r="R31" i="29"/>
  <c r="N30" i="49" s="1"/>
  <c r="P22" i="29"/>
  <c r="L21" i="49" s="1"/>
  <c r="P13" i="29"/>
  <c r="L12" i="49" s="1"/>
  <c r="F13" i="29"/>
  <c r="G12" i="49" s="1"/>
  <c r="F9" i="29"/>
  <c r="G8" i="49" s="1"/>
  <c r="K45" i="29"/>
  <c r="P34" i="29"/>
  <c r="L33" i="49" s="1"/>
  <c r="C27" i="29"/>
  <c r="D26" i="49" s="1"/>
  <c r="R10" i="29"/>
  <c r="N9" i="49" s="1"/>
  <c r="L40" i="29"/>
  <c r="J39" i="29"/>
  <c r="F38" i="29"/>
  <c r="G37" i="49" s="1"/>
  <c r="D37" i="29"/>
  <c r="E36" i="49" s="1"/>
  <c r="S35" i="29"/>
  <c r="O34" i="49" s="1"/>
  <c r="O33" i="29"/>
  <c r="K32" i="49" s="1"/>
  <c r="L32" i="29"/>
  <c r="D29" i="29"/>
  <c r="E28" i="49" s="1"/>
  <c r="O25" i="29"/>
  <c r="K24" i="49" s="1"/>
  <c r="L24" i="29"/>
  <c r="F22" i="29"/>
  <c r="G21" i="49" s="1"/>
  <c r="J16" i="29"/>
  <c r="D14" i="29"/>
  <c r="E13" i="49" s="1"/>
  <c r="V34" i="29"/>
  <c r="K36" i="29"/>
  <c r="R29" i="29"/>
  <c r="N28" i="49" s="1"/>
  <c r="E22" i="29"/>
  <c r="F21" i="49" s="1"/>
  <c r="K38" i="29"/>
  <c r="N29" i="29"/>
  <c r="J28" i="49" s="1"/>
  <c r="N21" i="29"/>
  <c r="J20" i="49" s="1"/>
  <c r="E13" i="29"/>
  <c r="F12" i="49" s="1"/>
  <c r="K50" i="29"/>
  <c r="N14" i="29"/>
  <c r="J13" i="49" s="1"/>
  <c r="Q54" i="29"/>
  <c r="M53" i="49" s="1"/>
  <c r="M54" i="49" s="1"/>
  <c r="F48" i="29"/>
  <c r="G47" i="49" s="1"/>
  <c r="Q43" i="29"/>
  <c r="M42" i="49" s="1"/>
  <c r="M43" i="49" s="1"/>
  <c r="D9" i="29"/>
  <c r="E8" i="49" s="1"/>
  <c r="V9" i="29"/>
  <c r="N8" i="29"/>
  <c r="J7" i="49" s="1"/>
  <c r="D11" i="29"/>
  <c r="E10" i="49" s="1"/>
  <c r="I27" i="29"/>
  <c r="L8" i="29"/>
  <c r="R11" i="29"/>
  <c r="N10" i="49" s="1"/>
  <c r="I7" i="29"/>
  <c r="I54" i="29"/>
  <c r="C46" i="29"/>
  <c r="D45" i="49" s="1"/>
  <c r="R18" i="29"/>
  <c r="N17" i="49" s="1"/>
  <c r="K11" i="29"/>
  <c r="V48" i="29"/>
  <c r="V29" i="29"/>
  <c r="F54" i="29"/>
  <c r="G53" i="49" s="1"/>
  <c r="G54" i="49" s="1"/>
  <c r="D52" i="29"/>
  <c r="E51" i="49" s="1"/>
  <c r="S50" i="29"/>
  <c r="O49" i="49" s="1"/>
  <c r="Q48" i="29"/>
  <c r="M47" i="49" s="1"/>
  <c r="O47" i="29"/>
  <c r="K46" i="49" s="1"/>
  <c r="L46" i="29"/>
  <c r="O36" i="29"/>
  <c r="K35" i="49" s="1"/>
  <c r="F33" i="29"/>
  <c r="G32" i="49" s="1"/>
  <c r="S30" i="29"/>
  <c r="O29" i="49" s="1"/>
  <c r="Q29" i="29"/>
  <c r="M28" i="49" s="1"/>
  <c r="O28" i="29"/>
  <c r="K27" i="49" s="1"/>
  <c r="Q21" i="29"/>
  <c r="M20" i="49" s="1"/>
  <c r="L18" i="29"/>
  <c r="Q12" i="29"/>
  <c r="M11" i="49" s="1"/>
  <c r="R9" i="29"/>
  <c r="N8" i="49" s="1"/>
  <c r="N48" i="29"/>
  <c r="J47" i="49" s="1"/>
  <c r="K30" i="29"/>
  <c r="P11" i="29"/>
  <c r="L10" i="49" s="1"/>
  <c r="R17" i="29"/>
  <c r="N16" i="49" s="1"/>
  <c r="N13" i="29"/>
  <c r="J12" i="49" s="1"/>
  <c r="E10" i="29"/>
  <c r="F9" i="49" s="1"/>
  <c r="Q7" i="29"/>
  <c r="M6" i="49" s="1"/>
  <c r="I48" i="29"/>
  <c r="I12" i="29"/>
  <c r="V40" i="29"/>
  <c r="V7" i="29"/>
  <c r="R52" i="29"/>
  <c r="N51" i="49" s="1"/>
  <c r="P51" i="29"/>
  <c r="L50" i="49" s="1"/>
  <c r="N50" i="29"/>
  <c r="J49" i="49" s="1"/>
  <c r="K48" i="29"/>
  <c r="I47" i="29"/>
  <c r="E46" i="29"/>
  <c r="F45" i="49" s="1"/>
  <c r="C45" i="29"/>
  <c r="D44" i="49" s="1"/>
  <c r="P39" i="29"/>
  <c r="L38" i="49" s="1"/>
  <c r="I36" i="29"/>
  <c r="E35" i="29"/>
  <c r="F34" i="49" s="1"/>
  <c r="C34" i="29"/>
  <c r="D33" i="49" s="1"/>
  <c r="P31" i="29"/>
  <c r="L30" i="49" s="1"/>
  <c r="K29" i="29"/>
  <c r="E27" i="29"/>
  <c r="F26" i="49" s="1"/>
  <c r="P23" i="29"/>
  <c r="L22" i="49" s="1"/>
  <c r="I20" i="29"/>
  <c r="E18" i="29"/>
  <c r="F17" i="49" s="1"/>
  <c r="I15" i="29"/>
  <c r="K8" i="29"/>
  <c r="F15" i="29"/>
  <c r="G14" i="49" s="1"/>
  <c r="S10" i="29"/>
  <c r="O9" i="49" s="1"/>
  <c r="V17" i="29"/>
  <c r="C18" i="29"/>
  <c r="D17" i="49" s="1"/>
  <c r="V35" i="29"/>
  <c r="V18" i="29"/>
  <c r="O54" i="29"/>
  <c r="K53" i="49" s="1"/>
  <c r="K54" i="49" s="1"/>
  <c r="L52" i="29"/>
  <c r="J51" i="29"/>
  <c r="F50" i="29"/>
  <c r="G49" i="49" s="1"/>
  <c r="D48" i="29"/>
  <c r="E47" i="49" s="1"/>
  <c r="S46" i="29"/>
  <c r="O45" i="49" s="1"/>
  <c r="Q45" i="29"/>
  <c r="M44" i="49" s="1"/>
  <c r="O43" i="29"/>
  <c r="K42" i="49" s="1"/>
  <c r="K43" i="49" s="1"/>
  <c r="Q34" i="29"/>
  <c r="M33" i="49" s="1"/>
  <c r="J31" i="29"/>
  <c r="F30" i="29"/>
  <c r="G29" i="49" s="1"/>
  <c r="S27" i="29"/>
  <c r="O26" i="49" s="1"/>
  <c r="Q26" i="29"/>
  <c r="M25" i="49" s="1"/>
  <c r="J23" i="29"/>
  <c r="D21" i="29"/>
  <c r="E20" i="49" s="1"/>
  <c r="S18" i="29"/>
  <c r="O17" i="49" s="1"/>
  <c r="Q17" i="29"/>
  <c r="M16" i="49" s="1"/>
  <c r="Q11" i="29"/>
  <c r="M10" i="49" s="1"/>
  <c r="S8" i="29"/>
  <c r="O7" i="49" s="1"/>
  <c r="I46" i="29"/>
  <c r="N12" i="29"/>
  <c r="J11" i="49" s="1"/>
  <c r="E50" i="29"/>
  <c r="F49" i="49" s="1"/>
  <c r="O52" i="29"/>
  <c r="K51" i="49" s="1"/>
  <c r="O24" i="29"/>
  <c r="K23" i="49" s="1"/>
  <c r="N54" i="29"/>
  <c r="J53" i="49" s="1"/>
  <c r="J54" i="49" s="1"/>
  <c r="S9" i="29"/>
  <c r="O8" i="49" s="1"/>
  <c r="S7" i="29"/>
  <c r="O6" i="49" s="1"/>
  <c r="K10" i="29"/>
  <c r="I25" i="29"/>
  <c r="V25" i="29"/>
  <c r="V8" i="29"/>
  <c r="D45" i="29"/>
  <c r="E44" i="49" s="1"/>
  <c r="S40" i="29"/>
  <c r="O39" i="49" s="1"/>
  <c r="O38" i="29"/>
  <c r="K37" i="49" s="1"/>
  <c r="L37" i="29"/>
  <c r="F35" i="29"/>
  <c r="G34" i="49" s="1"/>
  <c r="D34" i="29"/>
  <c r="E33" i="49" s="1"/>
  <c r="Q31" i="29"/>
  <c r="M30" i="49" s="1"/>
  <c r="O30" i="29"/>
  <c r="K29" i="49" s="1"/>
  <c r="L29" i="29"/>
  <c r="F27" i="29"/>
  <c r="G26" i="49" s="1"/>
  <c r="D26" i="29"/>
  <c r="E25" i="49" s="1"/>
  <c r="S24" i="29"/>
  <c r="O23" i="49" s="1"/>
  <c r="Q23" i="29"/>
  <c r="M22" i="49" s="1"/>
  <c r="O22" i="29"/>
  <c r="K21" i="49" s="1"/>
  <c r="L21" i="29"/>
  <c r="J20" i="29"/>
  <c r="F18" i="29"/>
  <c r="G17" i="49" s="1"/>
  <c r="S15" i="29"/>
  <c r="O14" i="49" s="1"/>
  <c r="O13" i="29"/>
  <c r="K12" i="49" s="1"/>
  <c r="J11" i="29"/>
  <c r="O9" i="29"/>
  <c r="K8" i="49" s="1"/>
  <c r="D7" i="29"/>
  <c r="E6" i="49" s="1"/>
  <c r="P8" i="29"/>
  <c r="L7" i="49" s="1"/>
  <c r="R35" i="29"/>
  <c r="N34" i="49" s="1"/>
  <c r="K28" i="29"/>
  <c r="P9" i="29"/>
  <c r="L8" i="49" s="1"/>
  <c r="C9" i="29"/>
  <c r="D8" i="49" s="1"/>
  <c r="V38" i="29"/>
  <c r="N35" i="29"/>
  <c r="J34" i="49" s="1"/>
  <c r="E28" i="29"/>
  <c r="F27" i="49" s="1"/>
  <c r="V36" i="29"/>
  <c r="P54" i="29"/>
  <c r="L53" i="49" s="1"/>
  <c r="L54" i="49" s="1"/>
  <c r="P43" i="29"/>
  <c r="L42" i="49" s="1"/>
  <c r="L43" i="49" s="1"/>
  <c r="N40" i="29"/>
  <c r="J39" i="49" s="1"/>
  <c r="E37" i="29"/>
  <c r="F36" i="49" s="1"/>
  <c r="C36" i="29"/>
  <c r="D35" i="49" s="1"/>
  <c r="R34" i="29"/>
  <c r="N33" i="49" s="1"/>
  <c r="P33" i="29"/>
  <c r="L32" i="49" s="1"/>
  <c r="N32" i="29"/>
  <c r="J31" i="49" s="1"/>
  <c r="I30" i="29"/>
  <c r="E29" i="29"/>
  <c r="F28" i="49" s="1"/>
  <c r="R26" i="29"/>
  <c r="N25" i="49" s="1"/>
  <c r="P25" i="29"/>
  <c r="L24" i="49" s="1"/>
  <c r="N24" i="29"/>
  <c r="J23" i="49" s="1"/>
  <c r="K23" i="29"/>
  <c r="I22" i="29"/>
  <c r="E21" i="29"/>
  <c r="F20" i="49" s="1"/>
  <c r="P14" i="29"/>
  <c r="L13" i="49" s="1"/>
  <c r="D8" i="29"/>
  <c r="E7" i="49" s="1"/>
  <c r="E40" i="29"/>
  <c r="F39" i="49" s="1"/>
  <c r="P20" i="29"/>
  <c r="L19" i="49" s="1"/>
  <c r="C12" i="29"/>
  <c r="D11" i="49" s="1"/>
  <c r="O12" i="29"/>
  <c r="K11" i="49" s="1"/>
  <c r="O10" i="29"/>
  <c r="K9" i="49" s="1"/>
  <c r="J8" i="29"/>
  <c r="P52" i="29"/>
  <c r="L51" i="49" s="1"/>
  <c r="P32" i="29"/>
  <c r="L31" i="49" s="1"/>
  <c r="C25" i="29"/>
  <c r="D24" i="49" s="1"/>
  <c r="D39" i="29"/>
  <c r="E38" i="49" s="1"/>
  <c r="S37" i="29"/>
  <c r="O36" i="49" s="1"/>
  <c r="Q36" i="29"/>
  <c r="M35" i="49" s="1"/>
  <c r="L34" i="29"/>
  <c r="J33" i="29"/>
  <c r="F32" i="29"/>
  <c r="G31" i="49" s="1"/>
  <c r="D31" i="29"/>
  <c r="E30" i="49" s="1"/>
  <c r="S29" i="29"/>
  <c r="O28" i="49" s="1"/>
  <c r="Q28" i="29"/>
  <c r="M27" i="49" s="1"/>
  <c r="O27" i="29"/>
  <c r="K26" i="49" s="1"/>
  <c r="J25" i="29"/>
  <c r="F24" i="29"/>
  <c r="G23" i="49" s="1"/>
  <c r="D23" i="29"/>
  <c r="E22" i="49" s="1"/>
  <c r="S21" i="29"/>
  <c r="O20" i="49" s="1"/>
  <c r="O18" i="29"/>
  <c r="K17" i="49" s="1"/>
  <c r="F17" i="29"/>
  <c r="G16" i="49" s="1"/>
  <c r="D16" i="29"/>
  <c r="E15" i="49" s="1"/>
  <c r="K34" i="29"/>
  <c r="R27" i="29"/>
  <c r="N26" i="49" s="1"/>
  <c r="N27" i="29"/>
  <c r="J26" i="49" s="1"/>
  <c r="E52" i="29"/>
  <c r="F51" i="49" s="1"/>
  <c r="L7" i="29"/>
  <c r="C43" i="29"/>
  <c r="D42" i="49" s="1"/>
  <c r="D43" i="49" s="1"/>
  <c r="I33" i="29"/>
  <c r="N16" i="29"/>
  <c r="J15" i="49" s="1"/>
  <c r="K9" i="29"/>
  <c r="V43" i="29"/>
  <c r="V44" i="29" s="1"/>
  <c r="S52" i="29"/>
  <c r="O51" i="49" s="1"/>
  <c r="Q51" i="29"/>
  <c r="M50" i="49" s="1"/>
  <c r="O50" i="29"/>
  <c r="K49" i="49" s="1"/>
  <c r="L48" i="29"/>
  <c r="J47" i="29"/>
  <c r="F46" i="29"/>
  <c r="G45" i="49" s="1"/>
  <c r="Q39" i="29"/>
  <c r="M38" i="49" s="1"/>
  <c r="J36" i="29"/>
  <c r="S32" i="29"/>
  <c r="O31" i="49" s="1"/>
  <c r="J28" i="29"/>
  <c r="D17" i="29"/>
  <c r="E16" i="49" s="1"/>
  <c r="Q14" i="29"/>
  <c r="M13" i="49" s="1"/>
  <c r="L12" i="29"/>
  <c r="V30" i="29"/>
  <c r="R46" i="29"/>
  <c r="N45" i="49" s="1"/>
  <c r="N18" i="29"/>
  <c r="J17" i="49" s="1"/>
  <c r="R15" i="29"/>
  <c r="N14" i="49" s="1"/>
  <c r="P12" i="29"/>
  <c r="L11" i="49" s="1"/>
  <c r="N46" i="29"/>
  <c r="J45" i="49" s="1"/>
  <c r="K20" i="29"/>
  <c r="N10" i="29"/>
  <c r="J9" i="49" s="1"/>
  <c r="V20" i="29"/>
  <c r="N52" i="29"/>
  <c r="J51" i="49" s="1"/>
  <c r="K51" i="29"/>
  <c r="I50" i="29"/>
  <c r="E48" i="29"/>
  <c r="F47" i="49" s="1"/>
  <c r="C47" i="29"/>
  <c r="D46" i="49" s="1"/>
  <c r="R45" i="29"/>
  <c r="N44" i="49" s="1"/>
  <c r="K39" i="29"/>
  <c r="I38" i="29"/>
  <c r="K31" i="29"/>
  <c r="C28" i="29"/>
  <c r="D27" i="49" s="1"/>
  <c r="C20" i="29"/>
  <c r="D19" i="49" s="1"/>
  <c r="N17" i="29"/>
  <c r="J16" i="49" s="1"/>
  <c r="K16" i="29"/>
  <c r="N11" i="29"/>
  <c r="J10" i="49" s="1"/>
  <c r="C54" i="29"/>
  <c r="D53" i="49" s="1"/>
  <c r="D54" i="49" s="1"/>
  <c r="C29" i="29"/>
  <c r="D28" i="49" s="1"/>
  <c r="S14" i="29"/>
  <c r="O13" i="49" s="1"/>
  <c r="P40" i="29"/>
  <c r="L39" i="49" s="1"/>
  <c r="R16" i="29"/>
  <c r="N15" i="49" s="1"/>
  <c r="R8" i="29"/>
  <c r="N7" i="49" s="1"/>
  <c r="V51" i="29"/>
  <c r="V31" i="29"/>
  <c r="V14" i="29"/>
  <c r="J54" i="29"/>
  <c r="J55" i="29" s="1"/>
  <c r="F52" i="29"/>
  <c r="G51" i="49" s="1"/>
  <c r="D51" i="29"/>
  <c r="E50" i="49" s="1"/>
  <c r="S48" i="29"/>
  <c r="O47" i="49" s="1"/>
  <c r="Q47" i="29"/>
  <c r="M46" i="49" s="1"/>
  <c r="O46" i="29"/>
  <c r="K45" i="49" s="1"/>
  <c r="L45" i="29"/>
  <c r="J43" i="29"/>
  <c r="J44" i="29" s="1"/>
  <c r="F40" i="29"/>
  <c r="G39" i="49" s="1"/>
  <c r="O35" i="29"/>
  <c r="K34" i="49" s="1"/>
  <c r="L26" i="29"/>
  <c r="Q20" i="29"/>
  <c r="M19" i="49" s="1"/>
  <c r="L13" i="29"/>
  <c r="F11" i="29"/>
  <c r="G10" i="49" s="1"/>
  <c r="F7" i="29"/>
  <c r="G6" i="49" s="1"/>
  <c r="R54" i="29"/>
  <c r="N53" i="49" s="1"/>
  <c r="N54" i="49" s="1"/>
  <c r="I43" i="29"/>
  <c r="E20" i="29"/>
  <c r="F19" i="49" s="1"/>
  <c r="I10" i="29"/>
  <c r="V45" i="29"/>
  <c r="E47" i="29"/>
  <c r="F46" i="49" s="1"/>
  <c r="E36" i="29"/>
  <c r="F35" i="49" s="1"/>
  <c r="I18" i="29"/>
  <c r="E11" i="29"/>
  <c r="F10" i="49" s="1"/>
  <c r="R66" i="44"/>
  <c r="J9" i="29"/>
  <c r="J7" i="29"/>
  <c r="C39" i="29"/>
  <c r="D38" i="49" s="1"/>
  <c r="C31" i="29"/>
  <c r="D30" i="49" s="1"/>
  <c r="I23" i="29"/>
  <c r="AW83" i="44"/>
  <c r="V37" i="29"/>
  <c r="V21" i="29"/>
  <c r="S45" i="29"/>
  <c r="O44" i="49" s="1"/>
  <c r="J38" i="29"/>
  <c r="S34" i="29"/>
  <c r="O33" i="49" s="1"/>
  <c r="Q33" i="29"/>
  <c r="M32" i="49" s="1"/>
  <c r="L31" i="29"/>
  <c r="J30" i="29"/>
  <c r="S26" i="29"/>
  <c r="O25" i="49" s="1"/>
  <c r="L23" i="29"/>
  <c r="J22" i="29"/>
  <c r="F21" i="29"/>
  <c r="G20" i="49" s="1"/>
  <c r="D20" i="29"/>
  <c r="E19" i="49" s="1"/>
  <c r="S17" i="29"/>
  <c r="O16" i="49" s="1"/>
  <c r="O15" i="29"/>
  <c r="K14" i="49" s="1"/>
  <c r="J13" i="29"/>
  <c r="F12" i="29"/>
  <c r="G11" i="49" s="1"/>
  <c r="E34" i="29"/>
  <c r="F33" i="49" s="1"/>
  <c r="R25" i="29"/>
  <c r="N24" i="49" s="1"/>
  <c r="C16" i="29"/>
  <c r="D15" i="49" s="1"/>
  <c r="C15" i="29"/>
  <c r="D14" i="49" s="1"/>
  <c r="E12" i="29"/>
  <c r="F11" i="49" s="1"/>
  <c r="V52" i="29"/>
  <c r="V32" i="29"/>
  <c r="K54" i="29"/>
  <c r="K55" i="29" s="1"/>
  <c r="K43" i="29"/>
  <c r="K44" i="29" s="1"/>
  <c r="I40" i="29"/>
  <c r="C38" i="29"/>
  <c r="D37" i="49" s="1"/>
  <c r="R36" i="29"/>
  <c r="N35" i="49" s="1"/>
  <c r="N34" i="29"/>
  <c r="J33" i="49" s="1"/>
  <c r="K33" i="29"/>
  <c r="C30" i="29"/>
  <c r="D29" i="49" s="1"/>
  <c r="R28" i="29"/>
  <c r="N27" i="49" s="1"/>
  <c r="N26" i="29"/>
  <c r="J25" i="49" s="1"/>
  <c r="K25" i="29"/>
  <c r="C22" i="29"/>
  <c r="D21" i="49" s="1"/>
  <c r="E16" i="29"/>
  <c r="F15" i="49" s="1"/>
  <c r="I37" i="29"/>
  <c r="J14" i="29"/>
  <c r="D12" i="29"/>
  <c r="E11" i="49" s="1"/>
  <c r="D10" i="29"/>
  <c r="E9" i="49" s="1"/>
  <c r="P30" i="29"/>
  <c r="L29" i="49" s="1"/>
  <c r="C23" i="29"/>
  <c r="D22" i="49" s="1"/>
  <c r="R14" i="29"/>
  <c r="N13" i="49" s="1"/>
  <c r="V27" i="29"/>
  <c r="S39" i="29"/>
  <c r="O38" i="49" s="1"/>
  <c r="Q38" i="29"/>
  <c r="M37" i="49" s="1"/>
  <c r="O37" i="29"/>
  <c r="K36" i="49" s="1"/>
  <c r="L36" i="29"/>
  <c r="J35" i="29"/>
  <c r="D33" i="29"/>
  <c r="E32" i="49" s="1"/>
  <c r="S31" i="29"/>
  <c r="O30" i="49" s="1"/>
  <c r="Q30" i="29"/>
  <c r="M29" i="49" s="1"/>
  <c r="O29" i="29"/>
  <c r="K28" i="49" s="1"/>
  <c r="L28" i="29"/>
  <c r="J27" i="29"/>
  <c r="F26" i="29"/>
  <c r="G25" i="49" s="1"/>
  <c r="S23" i="29"/>
  <c r="O22" i="49" s="1"/>
  <c r="O21" i="29"/>
  <c r="K20" i="49" s="1"/>
  <c r="J18" i="29"/>
  <c r="J10" i="29"/>
  <c r="AU87" i="44"/>
  <c r="N39" i="29"/>
  <c r="J38" i="49" s="1"/>
  <c r="K26" i="29"/>
  <c r="E17" i="29"/>
  <c r="F16" i="49" s="1"/>
  <c r="C8" i="29"/>
  <c r="D7" i="49" s="1"/>
  <c r="V13" i="29"/>
  <c r="E45" i="29"/>
  <c r="F44" i="49" s="1"/>
  <c r="N25" i="29"/>
  <c r="J24" i="49" s="1"/>
  <c r="E9" i="29"/>
  <c r="F8" i="49" s="1"/>
  <c r="I9" i="29"/>
  <c r="J50" i="29"/>
  <c r="F29" i="29"/>
  <c r="G28" i="49" s="1"/>
  <c r="L14" i="29"/>
  <c r="N7" i="29"/>
  <c r="J6" i="49" s="1"/>
  <c r="N43" i="29"/>
  <c r="J42" i="49" s="1"/>
  <c r="J43" i="49" s="1"/>
  <c r="K17" i="29"/>
  <c r="V15" i="29"/>
  <c r="I52" i="29"/>
  <c r="E51" i="29"/>
  <c r="F50" i="49" s="1"/>
  <c r="C50" i="29"/>
  <c r="D49" i="49" s="1"/>
  <c r="R47" i="29"/>
  <c r="N46" i="49" s="1"/>
  <c r="P46" i="29"/>
  <c r="L45" i="49" s="1"/>
  <c r="N45" i="29"/>
  <c r="J44" i="49" s="1"/>
  <c r="E39" i="29"/>
  <c r="F38" i="49" s="1"/>
  <c r="P35" i="29"/>
  <c r="L34" i="49" s="1"/>
  <c r="I32" i="29"/>
  <c r="E31" i="29"/>
  <c r="F30" i="49" s="1"/>
  <c r="P27" i="29"/>
  <c r="L26" i="49" s="1"/>
  <c r="I24" i="29"/>
  <c r="E23" i="29"/>
  <c r="F22" i="49" s="1"/>
  <c r="R20" i="29"/>
  <c r="N19" i="49" s="1"/>
  <c r="P18" i="29"/>
  <c r="L17" i="49" s="1"/>
  <c r="I17" i="29"/>
  <c r="E14" i="29"/>
  <c r="F13" i="49" s="1"/>
  <c r="P10" i="29"/>
  <c r="L9" i="49" s="1"/>
  <c r="P50" i="29"/>
  <c r="L49" i="49" s="1"/>
  <c r="L52" i="49" s="1"/>
  <c r="P26" i="29"/>
  <c r="L25" i="49" s="1"/>
  <c r="P17" i="29"/>
  <c r="L16" i="49" s="1"/>
  <c r="C10" i="29"/>
  <c r="D9" i="49" s="1"/>
  <c r="L17" i="29"/>
  <c r="C51" i="29"/>
  <c r="D50" i="49" s="1"/>
  <c r="P38" i="29"/>
  <c r="L37" i="49" s="1"/>
  <c r="P7" i="29"/>
  <c r="L6" i="49" s="1"/>
  <c r="V46" i="29"/>
  <c r="V10" i="29"/>
  <c r="D54" i="29"/>
  <c r="E53" i="49" s="1"/>
  <c r="E54" i="49" s="1"/>
  <c r="S51" i="29"/>
  <c r="O50" i="49" s="1"/>
  <c r="Q50" i="29"/>
  <c r="M49" i="49" s="1"/>
  <c r="O48" i="29"/>
  <c r="K47" i="49" s="1"/>
  <c r="L47" i="29"/>
  <c r="J46" i="29"/>
  <c r="F45" i="29"/>
  <c r="G44" i="49" s="1"/>
  <c r="D43" i="29"/>
  <c r="E42" i="49" s="1"/>
  <c r="E43" i="49" s="1"/>
  <c r="F34" i="29"/>
  <c r="G33" i="49" s="1"/>
  <c r="D25" i="29"/>
  <c r="E24" i="49" s="1"/>
  <c r="Q22" i="29"/>
  <c r="M21" i="49" s="1"/>
  <c r="L20" i="29"/>
  <c r="S16" i="29"/>
  <c r="O15" i="49" s="1"/>
  <c r="L15" i="29"/>
  <c r="S12" i="29"/>
  <c r="O11" i="49" s="1"/>
  <c r="R51" i="29"/>
  <c r="N50" i="49" s="1"/>
  <c r="C33" i="29"/>
  <c r="D32" i="49" s="1"/>
  <c r="R33" i="29"/>
  <c r="N32" i="49" s="1"/>
  <c r="I16" i="29"/>
  <c r="K7" i="29"/>
  <c r="F37" i="29"/>
  <c r="G36" i="49" s="1"/>
  <c r="D36" i="29"/>
  <c r="E35" i="49" s="1"/>
  <c r="O32" i="29"/>
  <c r="K31" i="49" s="1"/>
  <c r="Q16" i="29"/>
  <c r="M15" i="49" s="1"/>
  <c r="Q10" i="29"/>
  <c r="M9" i="49" s="1"/>
  <c r="R43" i="29"/>
  <c r="N42" i="49" s="1"/>
  <c r="N43" i="49" s="1"/>
  <c r="G82" i="44"/>
  <c r="E80" i="44"/>
  <c r="AB70" i="44"/>
  <c r="E8" i="29"/>
  <c r="F7" i="49" s="1"/>
  <c r="V26" i="29"/>
  <c r="V54" i="29"/>
  <c r="V55" i="29" s="1"/>
  <c r="V33" i="29"/>
  <c r="V16" i="29"/>
  <c r="O45" i="29"/>
  <c r="K44" i="49" s="1"/>
  <c r="D38" i="29"/>
  <c r="E37" i="49" s="1"/>
  <c r="Q35" i="29"/>
  <c r="M34" i="49" s="1"/>
  <c r="O34" i="29"/>
  <c r="K33" i="49" s="1"/>
  <c r="L33" i="29"/>
  <c r="J32" i="29"/>
  <c r="F31" i="29"/>
  <c r="G30" i="49" s="1"/>
  <c r="D30" i="29"/>
  <c r="E29" i="49" s="1"/>
  <c r="Q27" i="29"/>
  <c r="M26" i="49" s="1"/>
  <c r="O26" i="29"/>
  <c r="K25" i="49" s="1"/>
  <c r="J24" i="29"/>
  <c r="D22" i="29"/>
  <c r="E21" i="49" s="1"/>
  <c r="S20" i="29"/>
  <c r="O19" i="49" s="1"/>
  <c r="O17" i="29"/>
  <c r="K16" i="49" s="1"/>
  <c r="J15" i="29"/>
  <c r="F14" i="29"/>
  <c r="G13" i="49" s="1"/>
  <c r="S11" i="29"/>
  <c r="O10" i="49" s="1"/>
  <c r="O8" i="29"/>
  <c r="K7" i="49" s="1"/>
  <c r="I39" i="29"/>
  <c r="K32" i="29"/>
  <c r="R23" i="29"/>
  <c r="N22" i="49" s="1"/>
  <c r="AW78" i="44"/>
  <c r="K14" i="29"/>
  <c r="C11" i="29"/>
  <c r="D10" i="49" s="1"/>
  <c r="R39" i="29"/>
  <c r="N38" i="49" s="1"/>
  <c r="P24" i="29"/>
  <c r="L23" i="49" s="1"/>
  <c r="AW65" i="44"/>
  <c r="V28" i="29"/>
  <c r="E54" i="29"/>
  <c r="F53" i="49" s="1"/>
  <c r="F54" i="49" s="1"/>
  <c r="E43" i="29"/>
  <c r="F42" i="49" s="1"/>
  <c r="F43" i="49" s="1"/>
  <c r="C40" i="29"/>
  <c r="D39" i="49" s="1"/>
  <c r="R38" i="29"/>
  <c r="N37" i="49" s="1"/>
  <c r="P37" i="29"/>
  <c r="L36" i="49" s="1"/>
  <c r="N36" i="29"/>
  <c r="J35" i="49" s="1"/>
  <c r="I34" i="29"/>
  <c r="E33" i="29"/>
  <c r="F32" i="49" s="1"/>
  <c r="C32" i="29"/>
  <c r="D31" i="49" s="1"/>
  <c r="R30" i="29"/>
  <c r="N29" i="49" s="1"/>
  <c r="N28" i="29"/>
  <c r="J27" i="49" s="1"/>
  <c r="I26" i="29"/>
  <c r="E25" i="29"/>
  <c r="F24" i="49" s="1"/>
  <c r="R22" i="29"/>
  <c r="N21" i="49" s="1"/>
  <c r="P21" i="29"/>
  <c r="L20" i="49" s="1"/>
  <c r="K18" i="29"/>
  <c r="C17" i="29"/>
  <c r="D16" i="49" s="1"/>
  <c r="C35" i="29"/>
  <c r="D34" i="49" s="1"/>
  <c r="E24" i="29"/>
  <c r="F23" i="49" s="1"/>
  <c r="P15" i="29"/>
  <c r="L14" i="49" s="1"/>
  <c r="P36" i="29"/>
  <c r="L35" i="49" s="1"/>
  <c r="P28" i="29"/>
  <c r="L27" i="49" s="1"/>
  <c r="C21" i="29"/>
  <c r="D20" i="49" s="1"/>
  <c r="Q40" i="29"/>
  <c r="M39" i="49" s="1"/>
  <c r="O39" i="29"/>
  <c r="K38" i="49" s="1"/>
  <c r="L38" i="29"/>
  <c r="J37" i="29"/>
  <c r="F36" i="29"/>
  <c r="G35" i="49" s="1"/>
  <c r="D35" i="29"/>
  <c r="E34" i="49" s="1"/>
  <c r="S33" i="29"/>
  <c r="O32" i="49" s="1"/>
  <c r="Q32" i="29"/>
  <c r="M31" i="49" s="1"/>
  <c r="J29" i="29"/>
  <c r="F28" i="29"/>
  <c r="G27" i="49" s="1"/>
  <c r="S25" i="29"/>
  <c r="O24" i="49" s="1"/>
  <c r="Q24" i="29"/>
  <c r="M23" i="49" s="1"/>
  <c r="O23" i="29"/>
  <c r="K22" i="49" s="1"/>
  <c r="L22" i="29"/>
  <c r="J21" i="29"/>
  <c r="O16" i="29"/>
  <c r="K15" i="49" s="1"/>
  <c r="O14" i="29"/>
  <c r="K13" i="49" s="1"/>
  <c r="J12" i="29"/>
  <c r="I31" i="29"/>
  <c r="K24" i="29"/>
  <c r="K52" i="29"/>
  <c r="K40" i="29"/>
  <c r="N31" i="29"/>
  <c r="J30" i="49" s="1"/>
  <c r="N23" i="29"/>
  <c r="J22" i="49" s="1"/>
  <c r="L39" i="29"/>
  <c r="D28" i="29"/>
  <c r="E27" i="49" s="1"/>
  <c r="I13" i="29"/>
  <c r="N33" i="29"/>
  <c r="J32" i="49" s="1"/>
  <c r="C37" i="29"/>
  <c r="D36" i="49" s="1"/>
  <c r="I29" i="29"/>
  <c r="R12" i="29"/>
  <c r="N11" i="49" s="1"/>
  <c r="Q8" i="29"/>
  <c r="M7" i="49" s="1"/>
  <c r="R13" i="29"/>
  <c r="N12" i="49" s="1"/>
  <c r="C48" i="29"/>
  <c r="D47" i="49" s="1"/>
  <c r="R21" i="29"/>
  <c r="N20" i="49" s="1"/>
  <c r="L54" i="29"/>
  <c r="L55" i="29" s="1"/>
  <c r="J52" i="29"/>
  <c r="F51" i="29"/>
  <c r="G50" i="49" s="1"/>
  <c r="D50" i="29"/>
  <c r="E49" i="49" s="1"/>
  <c r="S47" i="29"/>
  <c r="O46" i="49" s="1"/>
  <c r="Q46" i="29"/>
  <c r="M45" i="49" s="1"/>
  <c r="L43" i="29"/>
  <c r="L44" i="29" s="1"/>
  <c r="J40" i="29"/>
  <c r="F39" i="29"/>
  <c r="G38" i="49" s="1"/>
  <c r="S36" i="29"/>
  <c r="O35" i="49" s="1"/>
  <c r="S28" i="29"/>
  <c r="O27" i="49" s="1"/>
  <c r="L25" i="29"/>
  <c r="F23" i="29"/>
  <c r="G22" i="49" s="1"/>
  <c r="Q18" i="29"/>
  <c r="M17" i="49" s="1"/>
  <c r="L16" i="29"/>
  <c r="D13" i="29"/>
  <c r="E12" i="49" s="1"/>
  <c r="L10" i="29"/>
  <c r="F8" i="29"/>
  <c r="G7" i="49" s="1"/>
  <c r="I11" i="29"/>
  <c r="N51" i="29"/>
  <c r="J50" i="49" s="1"/>
  <c r="C14" i="29"/>
  <c r="D13" i="49" s="1"/>
  <c r="C7" i="29"/>
  <c r="D6" i="49" s="1"/>
  <c r="I51" i="29"/>
  <c r="E32" i="29"/>
  <c r="F31" i="49" s="1"/>
  <c r="E15" i="29"/>
  <c r="F14" i="49" s="1"/>
  <c r="V47" i="29"/>
  <c r="V11" i="29"/>
  <c r="C52" i="29"/>
  <c r="D51" i="49" s="1"/>
  <c r="R50" i="29"/>
  <c r="N49" i="49" s="1"/>
  <c r="P48" i="29"/>
  <c r="L47" i="49" s="1"/>
  <c r="N47" i="29"/>
  <c r="J46" i="49" s="1"/>
  <c r="J48" i="49" s="1"/>
  <c r="K46" i="29"/>
  <c r="I45" i="29"/>
  <c r="K35" i="29"/>
  <c r="P29" i="29"/>
  <c r="L28" i="49" s="1"/>
  <c r="K27" i="29"/>
  <c r="C24" i="29"/>
  <c r="D23" i="49" s="1"/>
  <c r="N20" i="29"/>
  <c r="J19" i="49" s="1"/>
  <c r="N15" i="29"/>
  <c r="J14" i="49" s="1"/>
  <c r="C13" i="29"/>
  <c r="D12" i="49" s="1"/>
  <c r="N9" i="29"/>
  <c r="J8" i="49" s="1"/>
  <c r="AS65" i="44"/>
  <c r="P47" i="29"/>
  <c r="L46" i="49" s="1"/>
  <c r="I8" i="29"/>
  <c r="T72" i="44"/>
  <c r="Q15" i="29"/>
  <c r="M14" i="49" s="1"/>
  <c r="Q13" i="29"/>
  <c r="M12" i="49" s="1"/>
  <c r="L11" i="29"/>
  <c r="Q9" i="29"/>
  <c r="M8" i="49" s="1"/>
  <c r="V50" i="29"/>
  <c r="K47" i="29"/>
  <c r="K13" i="29"/>
  <c r="V39" i="29"/>
  <c r="V23" i="29"/>
  <c r="S54" i="29"/>
  <c r="O53" i="49" s="1"/>
  <c r="O54" i="49" s="1"/>
  <c r="Q52" i="29"/>
  <c r="M51" i="49" s="1"/>
  <c r="O51" i="29"/>
  <c r="K50" i="49" s="1"/>
  <c r="L50" i="29"/>
  <c r="J48" i="29"/>
  <c r="F47" i="29"/>
  <c r="G46" i="49" s="1"/>
  <c r="D46" i="29"/>
  <c r="E45" i="49" s="1"/>
  <c r="S43" i="29"/>
  <c r="O42" i="49" s="1"/>
  <c r="O43" i="49" s="1"/>
  <c r="O31" i="29"/>
  <c r="K30" i="49" s="1"/>
  <c r="L30" i="29"/>
  <c r="D27" i="29"/>
  <c r="E26" i="49" s="1"/>
  <c r="F20" i="29"/>
  <c r="G19" i="49" s="1"/>
  <c r="D18" i="29"/>
  <c r="E17" i="49" s="1"/>
  <c r="L9" i="29"/>
  <c r="R48" i="29"/>
  <c r="N47" i="49" s="1"/>
  <c r="R37" i="29"/>
  <c r="N36" i="49" s="1"/>
  <c r="K15" i="29"/>
  <c r="AQ80" i="44"/>
  <c r="I14" i="29"/>
  <c r="E7" i="29"/>
  <c r="F6" i="49" s="1"/>
  <c r="F48" i="49" l="1"/>
  <c r="G48" i="49"/>
  <c r="J52" i="49"/>
  <c r="F18" i="49"/>
  <c r="J18" i="49"/>
  <c r="F40" i="49"/>
  <c r="O18" i="49"/>
  <c r="M18" i="49"/>
  <c r="O40" i="49"/>
  <c r="D52" i="49"/>
  <c r="K40" i="49"/>
  <c r="D18" i="49"/>
  <c r="L18" i="49"/>
  <c r="G18" i="49"/>
  <c r="N48" i="49"/>
  <c r="E48" i="49"/>
  <c r="O52" i="49"/>
  <c r="N18" i="49"/>
  <c r="L40" i="49"/>
  <c r="J40" i="49"/>
  <c r="N52" i="49"/>
  <c r="K52" i="49"/>
  <c r="M48" i="49"/>
  <c r="M52" i="49"/>
  <c r="F52" i="49"/>
  <c r="O48" i="49"/>
  <c r="D48" i="49"/>
  <c r="K48" i="49"/>
  <c r="E40" i="49"/>
  <c r="M40" i="49"/>
  <c r="D40" i="49"/>
  <c r="K18" i="49"/>
  <c r="E18" i="49"/>
  <c r="G40" i="49"/>
  <c r="N40" i="49"/>
  <c r="E52" i="49"/>
  <c r="G52" i="49"/>
  <c r="L48" i="49"/>
  <c r="I81" i="44"/>
  <c r="G68" i="44"/>
  <c r="R82" i="44"/>
  <c r="AN86" i="44"/>
  <c r="E81" i="44"/>
  <c r="E82" i="44"/>
  <c r="AQ70" i="44"/>
  <c r="Z74" i="29"/>
  <c r="AV74" i="44"/>
  <c r="AA65" i="29"/>
  <c r="AX65" i="44"/>
  <c r="Y64" i="29"/>
  <c r="AT64" i="44"/>
  <c r="AO84" i="44"/>
  <c r="V86" i="29"/>
  <c r="V68" i="29"/>
  <c r="AN68" i="44"/>
  <c r="W7" i="44"/>
  <c r="W19" i="44" s="1"/>
  <c r="W42" i="44" s="1"/>
  <c r="W56" i="44" s="1"/>
  <c r="V7" i="44"/>
  <c r="V19" i="44" s="1"/>
  <c r="V42" i="44" s="1"/>
  <c r="V56" i="44" s="1"/>
  <c r="L7" i="44"/>
  <c r="K7" i="44"/>
  <c r="K19" i="44" s="1"/>
  <c r="K42" i="44" s="1"/>
  <c r="K56" i="44" s="1"/>
  <c r="AH72" i="44"/>
  <c r="AW70" i="44"/>
  <c r="G66" i="44"/>
  <c r="AD67" i="44"/>
  <c r="AS69" i="44"/>
  <c r="AQ88" i="44"/>
  <c r="AM67" i="44"/>
  <c r="X70" i="44"/>
  <c r="E67" i="44"/>
  <c r="X84" i="44"/>
  <c r="AU86" i="44"/>
  <c r="P70" i="44"/>
  <c r="AD64" i="44"/>
  <c r="AM71" i="44"/>
  <c r="AQ64" i="44"/>
  <c r="AQ73" i="44"/>
  <c r="AM78" i="44"/>
  <c r="AB76" i="44"/>
  <c r="X75" i="44"/>
  <c r="AQ83" i="44"/>
  <c r="I73" i="44"/>
  <c r="AB67" i="44"/>
  <c r="AD76" i="44"/>
  <c r="AM75" i="44"/>
  <c r="AS75" i="44"/>
  <c r="T67" i="44"/>
  <c r="C58" i="14"/>
  <c r="C76" i="44" s="1"/>
  <c r="P64" i="44"/>
  <c r="I68" i="44"/>
  <c r="G70" i="44"/>
  <c r="AO88" i="44"/>
  <c r="AU69" i="44"/>
  <c r="AQ79" i="44"/>
  <c r="AM79" i="44"/>
  <c r="AM83" i="44"/>
  <c r="AF78" i="44"/>
  <c r="I71" i="44"/>
  <c r="AB69" i="44"/>
  <c r="AH73" i="44"/>
  <c r="X83" i="44"/>
  <c r="N76" i="44"/>
  <c r="AO69" i="44"/>
  <c r="AD87" i="44"/>
  <c r="AO72" i="44"/>
  <c r="AU74" i="44"/>
  <c r="AM77" i="44"/>
  <c r="AF83" i="44"/>
  <c r="I86" i="44"/>
  <c r="AS79" i="44"/>
  <c r="T80" i="44"/>
  <c r="AO87" i="44"/>
  <c r="P78" i="44"/>
  <c r="AW69" i="44"/>
  <c r="G77" i="44"/>
  <c r="X72" i="44"/>
  <c r="T84" i="44"/>
  <c r="T74" i="44"/>
  <c r="P80" i="44"/>
  <c r="AB85" i="44"/>
  <c r="AM76" i="44"/>
  <c r="R81" i="44"/>
  <c r="R73" i="44"/>
  <c r="E77" i="44"/>
  <c r="C58" i="18"/>
  <c r="C80" i="44" s="1"/>
  <c r="M31" i="29"/>
  <c r="I30" i="49" s="1"/>
  <c r="N64" i="44"/>
  <c r="R79" i="44"/>
  <c r="AM87" i="44"/>
  <c r="AS76" i="44"/>
  <c r="AD82" i="44"/>
  <c r="AD70" i="44"/>
  <c r="P68" i="44"/>
  <c r="F55" i="29"/>
  <c r="L53" i="29"/>
  <c r="X80" i="44"/>
  <c r="P73" i="44"/>
  <c r="C58" i="15"/>
  <c r="C77" i="44" s="1"/>
  <c r="R44" i="29"/>
  <c r="AF70" i="44"/>
  <c r="F44" i="29"/>
  <c r="AB64" i="44"/>
  <c r="D53" i="29"/>
  <c r="AW71" i="44"/>
  <c r="AU64" i="44"/>
  <c r="D55" i="29"/>
  <c r="P77" i="44"/>
  <c r="T86" i="44"/>
  <c r="E71" i="44"/>
  <c r="P55" i="29"/>
  <c r="O44" i="29"/>
  <c r="S55" i="29"/>
  <c r="R85" i="44"/>
  <c r="P65" i="44"/>
  <c r="AQ72" i="44"/>
  <c r="AB74" i="44"/>
  <c r="E55" i="29"/>
  <c r="D44" i="29"/>
  <c r="N44" i="29"/>
  <c r="R78" i="44"/>
  <c r="AQ76" i="44"/>
  <c r="Z83" i="44"/>
  <c r="P44" i="29"/>
  <c r="AS68" i="44"/>
  <c r="O55" i="29"/>
  <c r="S44" i="29"/>
  <c r="AF65" i="44"/>
  <c r="G87" i="44"/>
  <c r="R55" i="29"/>
  <c r="N55" i="29"/>
  <c r="E65" i="44"/>
  <c r="I84" i="44"/>
  <c r="M34" i="29"/>
  <c r="I33" i="49" s="1"/>
  <c r="AU76" i="44"/>
  <c r="AS83" i="44"/>
  <c r="AQ74" i="44"/>
  <c r="AQ86" i="44"/>
  <c r="E44" i="29"/>
  <c r="R65" i="44"/>
  <c r="AU88" i="44"/>
  <c r="Q55" i="29"/>
  <c r="Q44" i="29"/>
  <c r="AM86" i="44"/>
  <c r="AF64" i="44"/>
  <c r="E70" i="44"/>
  <c r="AM64" i="44"/>
  <c r="V53" i="29"/>
  <c r="AF66" i="44"/>
  <c r="P85" i="44"/>
  <c r="X63" i="44"/>
  <c r="R71" i="44"/>
  <c r="AW87" i="44"/>
  <c r="X85" i="44"/>
  <c r="AH68" i="44"/>
  <c r="E49" i="29"/>
  <c r="AH80" i="44"/>
  <c r="AM74" i="44"/>
  <c r="AF73" i="44"/>
  <c r="R53" i="29"/>
  <c r="AQ87" i="44"/>
  <c r="O49" i="29"/>
  <c r="AD85" i="44"/>
  <c r="E78" i="44"/>
  <c r="E87" i="44"/>
  <c r="AD88" i="44"/>
  <c r="G80" i="44"/>
  <c r="AU65" i="44"/>
  <c r="AS87" i="44"/>
  <c r="F41" i="29"/>
  <c r="AF67" i="44"/>
  <c r="Z75" i="44"/>
  <c r="T85" i="44"/>
  <c r="AW82" i="44"/>
  <c r="R69" i="44"/>
  <c r="L49" i="29"/>
  <c r="AD78" i="44"/>
  <c r="X81" i="44"/>
  <c r="AQ68" i="44"/>
  <c r="AQ78" i="44"/>
  <c r="M8" i="29"/>
  <c r="I7" i="49" s="1"/>
  <c r="M51" i="29"/>
  <c r="I50" i="49" s="1"/>
  <c r="AM63" i="44"/>
  <c r="AH87" i="44"/>
  <c r="N74" i="44"/>
  <c r="AW66" i="44"/>
  <c r="P53" i="29"/>
  <c r="I65" i="44"/>
  <c r="AM70" i="44"/>
  <c r="X67" i="44"/>
  <c r="AB75" i="44"/>
  <c r="AM84" i="44"/>
  <c r="AB88" i="44"/>
  <c r="AM82" i="44"/>
  <c r="P88" i="44"/>
  <c r="G81" i="44"/>
  <c r="AB86" i="44"/>
  <c r="I74" i="44"/>
  <c r="AF84" i="44"/>
  <c r="AQ75" i="44"/>
  <c r="AU83" i="44"/>
  <c r="AD68" i="44"/>
  <c r="AM66" i="44"/>
  <c r="I72" i="44"/>
  <c r="AF82" i="44"/>
  <c r="AH67" i="44"/>
  <c r="AH79" i="44"/>
  <c r="AH75" i="44"/>
  <c r="AW77" i="44"/>
  <c r="I87" i="44"/>
  <c r="E19" i="29"/>
  <c r="P76" i="44"/>
  <c r="R77" i="44"/>
  <c r="AD66" i="44"/>
  <c r="AM88" i="44"/>
  <c r="X82" i="44"/>
  <c r="C58" i="2"/>
  <c r="C64" i="44" s="1"/>
  <c r="AM72" i="44"/>
  <c r="AS77" i="44"/>
  <c r="AD65" i="44"/>
  <c r="AW64" i="44"/>
  <c r="G84" i="44"/>
  <c r="AF80" i="44"/>
  <c r="G72" i="44"/>
  <c r="P69" i="44"/>
  <c r="AQ71" i="44"/>
  <c r="N41" i="29"/>
  <c r="M52" i="29"/>
  <c r="I51" i="49" s="1"/>
  <c r="AW88" i="44"/>
  <c r="E69" i="44"/>
  <c r="K41" i="29"/>
  <c r="AO82" i="44"/>
  <c r="E53" i="29"/>
  <c r="T70" i="44"/>
  <c r="G76" i="44"/>
  <c r="AW80" i="44"/>
  <c r="P66" i="44"/>
  <c r="E88" i="44"/>
  <c r="AF68" i="44"/>
  <c r="AB73" i="44"/>
  <c r="P82" i="44"/>
  <c r="R70" i="44"/>
  <c r="Z72" i="44"/>
  <c r="AH77" i="44"/>
  <c r="T82" i="44"/>
  <c r="K19" i="29"/>
  <c r="N19" i="29"/>
  <c r="J53" i="29"/>
  <c r="I69" i="44"/>
  <c r="E73" i="44"/>
  <c r="AB84" i="44"/>
  <c r="AM80" i="44"/>
  <c r="E83" i="44"/>
  <c r="E76" i="44"/>
  <c r="R80" i="44"/>
  <c r="AW68" i="44"/>
  <c r="G79" i="44"/>
  <c r="E79" i="44"/>
  <c r="T69" i="44"/>
  <c r="T66" i="44"/>
  <c r="E68" i="44"/>
  <c r="M11" i="29"/>
  <c r="I10" i="49" s="1"/>
  <c r="AH85" i="44"/>
  <c r="N69" i="44"/>
  <c r="AF71" i="44"/>
  <c r="X71" i="44"/>
  <c r="I75" i="44"/>
  <c r="AO77" i="44"/>
  <c r="X78" i="44"/>
  <c r="AW76" i="44"/>
  <c r="T78" i="44"/>
  <c r="AF77" i="44"/>
  <c r="E64" i="44"/>
  <c r="X73" i="44"/>
  <c r="AF76" i="44"/>
  <c r="AM65" i="44"/>
  <c r="X66" i="44"/>
  <c r="AS64" i="44"/>
  <c r="AB83" i="44"/>
  <c r="AD71" i="44"/>
  <c r="AF75" i="44"/>
  <c r="C58" i="7"/>
  <c r="C69" i="44" s="1"/>
  <c r="M16" i="29"/>
  <c r="I15" i="49" s="1"/>
  <c r="Z71" i="44"/>
  <c r="G85" i="44"/>
  <c r="C29" i="34"/>
  <c r="G30" i="29"/>
  <c r="H29" i="49" s="1"/>
  <c r="D29" i="34"/>
  <c r="D15" i="34"/>
  <c r="C15" i="34"/>
  <c r="G16" i="29"/>
  <c r="H15" i="49" s="1"/>
  <c r="D41" i="29"/>
  <c r="M23" i="29"/>
  <c r="I22" i="49" s="1"/>
  <c r="Z73" i="44"/>
  <c r="M10" i="29"/>
  <c r="I9" i="49" s="1"/>
  <c r="Q41" i="29"/>
  <c r="AU77" i="44"/>
  <c r="I79" i="44"/>
  <c r="AD72" i="44"/>
  <c r="I80" i="44"/>
  <c r="Z88" i="44"/>
  <c r="C46" i="34"/>
  <c r="D46" i="34"/>
  <c r="G47" i="29"/>
  <c r="H46" i="49" s="1"/>
  <c r="E66" i="44"/>
  <c r="P67" i="44"/>
  <c r="AH83" i="44"/>
  <c r="AH74" i="44"/>
  <c r="M30" i="29"/>
  <c r="I29" i="49" s="1"/>
  <c r="C58" i="17"/>
  <c r="C79" i="44" s="1"/>
  <c r="C58" i="10"/>
  <c r="C72" i="44" s="1"/>
  <c r="AQ65" i="44"/>
  <c r="P79" i="44"/>
  <c r="S19" i="29"/>
  <c r="I64" i="44"/>
  <c r="I88" i="44"/>
  <c r="N70" i="44"/>
  <c r="AU73" i="44"/>
  <c r="D45" i="34"/>
  <c r="G46" i="29"/>
  <c r="H45" i="49" s="1"/>
  <c r="C45" i="34"/>
  <c r="I66" i="44"/>
  <c r="AW74" i="44"/>
  <c r="X76" i="44"/>
  <c r="X65" i="44"/>
  <c r="AD83" i="44"/>
  <c r="K49" i="29"/>
  <c r="AS72" i="44"/>
  <c r="AH69" i="44"/>
  <c r="N79" i="44"/>
  <c r="AS86" i="44"/>
  <c r="R88" i="44"/>
  <c r="AB65" i="44"/>
  <c r="G71" i="44"/>
  <c r="G38" i="29"/>
  <c r="H37" i="49" s="1"/>
  <c r="D37" i="34"/>
  <c r="C37" i="34"/>
  <c r="C58" i="8"/>
  <c r="C70" i="44" s="1"/>
  <c r="D27" i="34"/>
  <c r="G28" i="29"/>
  <c r="H27" i="49" s="1"/>
  <c r="C27" i="34"/>
  <c r="Z66" i="44"/>
  <c r="AM85" i="44"/>
  <c r="AO73" i="44"/>
  <c r="G74" i="44"/>
  <c r="AD84" i="44"/>
  <c r="D11" i="34"/>
  <c r="C11" i="34"/>
  <c r="G12" i="29"/>
  <c r="H11" i="49" s="1"/>
  <c r="Z69" i="44"/>
  <c r="AU71" i="44"/>
  <c r="AD73" i="44"/>
  <c r="G75" i="44"/>
  <c r="G9" i="29"/>
  <c r="H8" i="49" s="1"/>
  <c r="D8" i="34"/>
  <c r="C8" i="34"/>
  <c r="T87" i="44"/>
  <c r="F53" i="29"/>
  <c r="C17" i="34"/>
  <c r="D17" i="34"/>
  <c r="G18" i="29"/>
  <c r="H17" i="49" s="1"/>
  <c r="N78" i="44"/>
  <c r="AH66" i="44"/>
  <c r="S53" i="29"/>
  <c r="AM81" i="44"/>
  <c r="AW73" i="44"/>
  <c r="AQ66" i="44"/>
  <c r="T88" i="44"/>
  <c r="N77" i="44"/>
  <c r="AW85" i="44"/>
  <c r="I70" i="44"/>
  <c r="AW86" i="44"/>
  <c r="Z84" i="44"/>
  <c r="D25" i="34"/>
  <c r="G26" i="29"/>
  <c r="H25" i="49" s="1"/>
  <c r="C25" i="34"/>
  <c r="M35" i="29"/>
  <c r="I34" i="49" s="1"/>
  <c r="Z76" i="44"/>
  <c r="M13" i="29"/>
  <c r="I12" i="49" s="1"/>
  <c r="AD77" i="44"/>
  <c r="D34" i="34"/>
  <c r="C34" i="34"/>
  <c r="G35" i="29"/>
  <c r="H34" i="49" s="1"/>
  <c r="C31" i="34"/>
  <c r="D31" i="34"/>
  <c r="G32" i="29"/>
  <c r="H31" i="49" s="1"/>
  <c r="F49" i="29"/>
  <c r="D49" i="34"/>
  <c r="G50" i="29"/>
  <c r="H49" i="49" s="1"/>
  <c r="C53" i="29"/>
  <c r="C49" i="34"/>
  <c r="Z85" i="44"/>
  <c r="AQ84" i="44"/>
  <c r="V49" i="29"/>
  <c r="AS66" i="44"/>
  <c r="I44" i="29"/>
  <c r="M43" i="29"/>
  <c r="I42" i="49" s="1"/>
  <c r="I43" i="49" s="1"/>
  <c r="F19" i="29"/>
  <c r="X69" i="44"/>
  <c r="M38" i="29"/>
  <c r="I37" i="49" s="1"/>
  <c r="Z65" i="44"/>
  <c r="AF88" i="44"/>
  <c r="M33" i="29"/>
  <c r="I32" i="49" s="1"/>
  <c r="N75" i="44"/>
  <c r="G86" i="44"/>
  <c r="AU80" i="44"/>
  <c r="AH71" i="44"/>
  <c r="AB66" i="44"/>
  <c r="AH76" i="44"/>
  <c r="M48" i="29"/>
  <c r="I47" i="49" s="1"/>
  <c r="AW79" i="44"/>
  <c r="AB72" i="44"/>
  <c r="AB80" i="44"/>
  <c r="X88" i="44"/>
  <c r="AO75" i="44"/>
  <c r="I83" i="44"/>
  <c r="C26" i="34"/>
  <c r="D26" i="34"/>
  <c r="G27" i="29"/>
  <c r="H26" i="49" s="1"/>
  <c r="AS84" i="44"/>
  <c r="Z74" i="44"/>
  <c r="P81" i="44"/>
  <c r="G65" i="44"/>
  <c r="G69" i="44"/>
  <c r="P84" i="44"/>
  <c r="I49" i="29"/>
  <c r="M45" i="29"/>
  <c r="I44" i="49" s="1"/>
  <c r="AH63" i="44"/>
  <c r="D20" i="34"/>
  <c r="G21" i="29"/>
  <c r="H20" i="49" s="1"/>
  <c r="C20" i="34"/>
  <c r="C58" i="13"/>
  <c r="C75" i="44" s="1"/>
  <c r="AO70" i="44"/>
  <c r="M9" i="29"/>
  <c r="I8" i="49" s="1"/>
  <c r="M14" i="29"/>
  <c r="I13" i="49" s="1"/>
  <c r="S49" i="29"/>
  <c r="N65" i="44"/>
  <c r="C30" i="34"/>
  <c r="G31" i="29"/>
  <c r="H30" i="49" s="1"/>
  <c r="P30" i="49" s="1"/>
  <c r="D30" i="34"/>
  <c r="C53" i="34"/>
  <c r="D53" i="34"/>
  <c r="D54" i="34" s="1"/>
  <c r="G54" i="29"/>
  <c r="H53" i="49" s="1"/>
  <c r="C55" i="29"/>
  <c r="R49" i="29"/>
  <c r="V41" i="29"/>
  <c r="G64" i="44"/>
  <c r="AQ69" i="44"/>
  <c r="AW72" i="44"/>
  <c r="X74" i="44"/>
  <c r="AS70" i="44"/>
  <c r="AH86" i="44"/>
  <c r="AO86" i="44"/>
  <c r="E75" i="44"/>
  <c r="AW75" i="44"/>
  <c r="X77" i="44"/>
  <c r="T83" i="44"/>
  <c r="C58" i="4"/>
  <c r="C66" i="44" s="1"/>
  <c r="AD80" i="44"/>
  <c r="C58" i="5"/>
  <c r="C67" i="44" s="1"/>
  <c r="AD81" i="44"/>
  <c r="N73" i="44"/>
  <c r="E72" i="44"/>
  <c r="AW84" i="44"/>
  <c r="N80" i="44"/>
  <c r="M46" i="29"/>
  <c r="I45" i="49" s="1"/>
  <c r="AF69" i="44"/>
  <c r="T71" i="44"/>
  <c r="N53" i="29"/>
  <c r="M12" i="29"/>
  <c r="I11" i="49" s="1"/>
  <c r="R64" i="44"/>
  <c r="Z67" i="44"/>
  <c r="C58" i="11"/>
  <c r="C73" i="44" s="1"/>
  <c r="AF74" i="44"/>
  <c r="T76" i="44"/>
  <c r="I78" i="44"/>
  <c r="E86" i="44"/>
  <c r="AS71" i="44"/>
  <c r="C58" i="25"/>
  <c r="C87" i="44" s="1"/>
  <c r="AS73" i="44"/>
  <c r="R75" i="44"/>
  <c r="AF79" i="44"/>
  <c r="I85" i="44"/>
  <c r="AB79" i="44"/>
  <c r="AO66" i="44"/>
  <c r="AS74" i="44"/>
  <c r="AH82" i="44"/>
  <c r="R83" i="44"/>
  <c r="I63" i="44"/>
  <c r="AO79" i="44"/>
  <c r="L75" i="44"/>
  <c r="C36" i="34"/>
  <c r="G37" i="29"/>
  <c r="H36" i="49" s="1"/>
  <c r="D36" i="34"/>
  <c r="X87" i="44"/>
  <c r="D16" i="34"/>
  <c r="G17" i="29"/>
  <c r="H16" i="49" s="1"/>
  <c r="C16" i="34"/>
  <c r="D10" i="34"/>
  <c r="C10" i="34"/>
  <c r="G11" i="29"/>
  <c r="H10" i="49" s="1"/>
  <c r="S41" i="29"/>
  <c r="G78" i="44"/>
  <c r="E41" i="29"/>
  <c r="P63" i="44"/>
  <c r="L19" i="29"/>
  <c r="R72" i="44"/>
  <c r="Z78" i="44"/>
  <c r="R84" i="44"/>
  <c r="N88" i="44"/>
  <c r="G63" i="44"/>
  <c r="P87" i="44"/>
  <c r="C24" i="34"/>
  <c r="G25" i="29"/>
  <c r="H24" i="49" s="1"/>
  <c r="D24" i="34"/>
  <c r="Z64" i="44"/>
  <c r="AO80" i="44"/>
  <c r="M22" i="29"/>
  <c r="I21" i="49" s="1"/>
  <c r="C58" i="9"/>
  <c r="C71" i="44" s="1"/>
  <c r="X79" i="44"/>
  <c r="P71" i="44"/>
  <c r="N85" i="44"/>
  <c r="E84" i="44"/>
  <c r="I82" i="44"/>
  <c r="T79" i="44"/>
  <c r="AH88" i="44"/>
  <c r="M15" i="29"/>
  <c r="I14" i="49" s="1"/>
  <c r="M20" i="29"/>
  <c r="I19" i="49" s="1"/>
  <c r="I41" i="29"/>
  <c r="M36" i="29"/>
  <c r="I35" i="49" s="1"/>
  <c r="M47" i="29"/>
  <c r="I46" i="49" s="1"/>
  <c r="T73" i="44"/>
  <c r="I55" i="29"/>
  <c r="M54" i="29"/>
  <c r="I53" i="49" s="1"/>
  <c r="I54" i="49" s="1"/>
  <c r="AD75" i="44"/>
  <c r="Z79" i="44"/>
  <c r="K53" i="29"/>
  <c r="E74" i="44"/>
  <c r="C58" i="3"/>
  <c r="C65" i="44" s="1"/>
  <c r="I67" i="44"/>
  <c r="E85" i="44"/>
  <c r="AO65" i="44"/>
  <c r="N71" i="44"/>
  <c r="N87" i="44"/>
  <c r="AH78" i="44"/>
  <c r="N84" i="44"/>
  <c r="AU75" i="44"/>
  <c r="T68" i="44"/>
  <c r="P72" i="44"/>
  <c r="D6" i="34"/>
  <c r="G7" i="29"/>
  <c r="H6" i="49" s="1"/>
  <c r="C19" i="29"/>
  <c r="C6" i="34"/>
  <c r="C50" i="34"/>
  <c r="G51" i="29"/>
  <c r="H50" i="49" s="1"/>
  <c r="D50" i="34"/>
  <c r="D47" i="34"/>
  <c r="G48" i="29"/>
  <c r="H47" i="49" s="1"/>
  <c r="C47" i="34"/>
  <c r="P83" i="44"/>
  <c r="N86" i="44"/>
  <c r="AH81" i="44"/>
  <c r="P19" i="29"/>
  <c r="M32" i="29"/>
  <c r="I31" i="49" s="1"/>
  <c r="AF72" i="44"/>
  <c r="M40" i="29"/>
  <c r="I39" i="49" s="1"/>
  <c r="AO85" i="44"/>
  <c r="N68" i="44"/>
  <c r="AD79" i="44"/>
  <c r="C41" i="29"/>
  <c r="G20" i="29"/>
  <c r="H19" i="49" s="1"/>
  <c r="D19" i="34"/>
  <c r="C19" i="34"/>
  <c r="O53" i="29"/>
  <c r="AF81" i="44"/>
  <c r="C44" i="29"/>
  <c r="D42" i="34"/>
  <c r="D43" i="34" s="1"/>
  <c r="G43" i="29"/>
  <c r="H42" i="49" s="1"/>
  <c r="C42" i="34"/>
  <c r="AB82" i="44"/>
  <c r="AM68" i="44"/>
  <c r="AS78" i="44"/>
  <c r="AS82" i="44"/>
  <c r="G73" i="44"/>
  <c r="Z68" i="44"/>
  <c r="AU78" i="44"/>
  <c r="AU82" i="44"/>
  <c r="P41" i="29"/>
  <c r="G36" i="29"/>
  <c r="H35" i="49" s="1"/>
  <c r="C35" i="34"/>
  <c r="D35" i="34"/>
  <c r="R87" i="44"/>
  <c r="R63" i="44"/>
  <c r="AB68" i="44"/>
  <c r="Z70" i="44"/>
  <c r="AD74" i="44"/>
  <c r="G88" i="44"/>
  <c r="D49" i="29"/>
  <c r="T75" i="44"/>
  <c r="M25" i="29"/>
  <c r="I24" i="49" s="1"/>
  <c r="AD69" i="44"/>
  <c r="X68" i="44"/>
  <c r="C33" i="34"/>
  <c r="D33" i="34"/>
  <c r="G34" i="29"/>
  <c r="H33" i="49" s="1"/>
  <c r="D44" i="34"/>
  <c r="G45" i="29"/>
  <c r="H44" i="49" s="1"/>
  <c r="C44" i="34"/>
  <c r="C49" i="29"/>
  <c r="M7" i="29"/>
  <c r="I6" i="49" s="1"/>
  <c r="I19" i="29"/>
  <c r="R67" i="44"/>
  <c r="X64" i="44"/>
  <c r="G67" i="44"/>
  <c r="AO83" i="44"/>
  <c r="Z87" i="44"/>
  <c r="T65" i="44"/>
  <c r="AO76" i="44"/>
  <c r="Z80" i="44"/>
  <c r="N82" i="44"/>
  <c r="N63" i="44"/>
  <c r="N72" i="44"/>
  <c r="R76" i="44"/>
  <c r="AO78" i="44"/>
  <c r="O19" i="29"/>
  <c r="K85" i="44"/>
  <c r="R19" i="29"/>
  <c r="D32" i="34"/>
  <c r="C32" i="34"/>
  <c r="G33" i="29"/>
  <c r="H32" i="49" s="1"/>
  <c r="D12" i="34"/>
  <c r="G13" i="29"/>
  <c r="H12" i="49" s="1"/>
  <c r="C12" i="34"/>
  <c r="C58" i="20"/>
  <c r="C82" i="44" s="1"/>
  <c r="Z77" i="44"/>
  <c r="M26" i="29"/>
  <c r="I25" i="49" s="1"/>
  <c r="C39" i="34"/>
  <c r="D39" i="34"/>
  <c r="G40" i="29"/>
  <c r="H39" i="49" s="1"/>
  <c r="L41" i="29"/>
  <c r="R41" i="29"/>
  <c r="M24" i="29"/>
  <c r="I23" i="49" s="1"/>
  <c r="N49" i="29"/>
  <c r="C7" i="34"/>
  <c r="D7" i="34"/>
  <c r="G8" i="29"/>
  <c r="H7" i="49" s="1"/>
  <c r="E63" i="44"/>
  <c r="C58" i="19"/>
  <c r="C81" i="44" s="1"/>
  <c r="M37" i="29"/>
  <c r="I36" i="49" s="1"/>
  <c r="AF63" i="44"/>
  <c r="D14" i="34"/>
  <c r="C14" i="34"/>
  <c r="G15" i="29"/>
  <c r="H14" i="49" s="1"/>
  <c r="AD63" i="44"/>
  <c r="J19" i="29"/>
  <c r="M18" i="29"/>
  <c r="I17" i="49" s="1"/>
  <c r="C58" i="16"/>
  <c r="C78" i="44" s="1"/>
  <c r="AB63" i="44"/>
  <c r="I53" i="29"/>
  <c r="M50" i="29"/>
  <c r="I49" i="49" s="1"/>
  <c r="AO71" i="44"/>
  <c r="AM73" i="44"/>
  <c r="AB78" i="44"/>
  <c r="P74" i="44"/>
  <c r="AO74" i="44"/>
  <c r="N81" i="44"/>
  <c r="AU70" i="44"/>
  <c r="C58" i="1"/>
  <c r="C63" i="44" s="1"/>
  <c r="N83" i="44"/>
  <c r="AS85" i="44"/>
  <c r="AU72" i="44"/>
  <c r="Z82" i="44"/>
  <c r="AD86" i="44"/>
  <c r="AB71" i="44"/>
  <c r="J41" i="29"/>
  <c r="I76" i="44"/>
  <c r="Q19" i="29"/>
  <c r="AU85" i="44"/>
  <c r="T64" i="44"/>
  <c r="G83" i="44"/>
  <c r="AU68" i="44"/>
  <c r="P75" i="44"/>
  <c r="AH64" i="44"/>
  <c r="AO64" i="44"/>
  <c r="N66" i="44"/>
  <c r="R74" i="44"/>
  <c r="C58" i="12"/>
  <c r="C74" i="44" s="1"/>
  <c r="AS80" i="44"/>
  <c r="C58" i="24"/>
  <c r="C86" i="44" s="1"/>
  <c r="M28" i="29"/>
  <c r="I27" i="49" s="1"/>
  <c r="Z81" i="44"/>
  <c r="AH70" i="44"/>
  <c r="M21" i="29"/>
  <c r="I20" i="49" s="1"/>
  <c r="O41" i="29"/>
  <c r="C58" i="23"/>
  <c r="C85" i="44" s="1"/>
  <c r="M29" i="29"/>
  <c r="I28" i="49" s="1"/>
  <c r="N67" i="44"/>
  <c r="D23" i="34"/>
  <c r="C23" i="34"/>
  <c r="G24" i="29"/>
  <c r="H23" i="49" s="1"/>
  <c r="G52" i="29"/>
  <c r="H51" i="49" s="1"/>
  <c r="C51" i="34"/>
  <c r="D51" i="34"/>
  <c r="C13" i="34"/>
  <c r="G14" i="29"/>
  <c r="H13" i="49" s="1"/>
  <c r="D13" i="34"/>
  <c r="P86" i="44"/>
  <c r="M39" i="29"/>
  <c r="I38" i="49" s="1"/>
  <c r="T63" i="44"/>
  <c r="Q53" i="29"/>
  <c r="AQ82" i="44"/>
  <c r="D9" i="34"/>
  <c r="C9" i="34"/>
  <c r="G10" i="29"/>
  <c r="H9" i="49" s="1"/>
  <c r="P9" i="49" s="1"/>
  <c r="M17" i="29"/>
  <c r="I16" i="49" s="1"/>
  <c r="C22" i="34"/>
  <c r="D22" i="34"/>
  <c r="G23" i="29"/>
  <c r="H22" i="49" s="1"/>
  <c r="P22" i="49" s="1"/>
  <c r="I77" i="44"/>
  <c r="D21" i="34"/>
  <c r="C21" i="34"/>
  <c r="G22" i="29"/>
  <c r="H21" i="49" s="1"/>
  <c r="T77" i="44"/>
  <c r="C58" i="21"/>
  <c r="C83" i="44" s="1"/>
  <c r="C38" i="34"/>
  <c r="G39" i="29"/>
  <c r="H38" i="49" s="1"/>
  <c r="D38" i="34"/>
  <c r="D28" i="34"/>
  <c r="G29" i="29"/>
  <c r="H28" i="49" s="1"/>
  <c r="C28" i="34"/>
  <c r="X86" i="44"/>
  <c r="AQ77" i="44"/>
  <c r="AB81" i="44"/>
  <c r="AQ85" i="44"/>
  <c r="AU66" i="44"/>
  <c r="AU79" i="44"/>
  <c r="C58" i="22"/>
  <c r="C84" i="44" s="1"/>
  <c r="AU84" i="44"/>
  <c r="D19" i="29"/>
  <c r="AF85" i="44"/>
  <c r="Q49" i="29"/>
  <c r="V19" i="29"/>
  <c r="AH65" i="44"/>
  <c r="C58" i="6"/>
  <c r="C68" i="44" s="1"/>
  <c r="C58" i="28"/>
  <c r="C88" i="44" s="1"/>
  <c r="Z63" i="44"/>
  <c r="AF86" i="44"/>
  <c r="AB77" i="44"/>
  <c r="M27" i="29"/>
  <c r="I26" i="49" s="1"/>
  <c r="AS88" i="44"/>
  <c r="AH84" i="44"/>
  <c r="AM69" i="44"/>
  <c r="AO68" i="44"/>
  <c r="R86" i="44"/>
  <c r="P49" i="29"/>
  <c r="T81" i="44"/>
  <c r="AB87" i="44"/>
  <c r="AF87" i="44"/>
  <c r="R68" i="44"/>
  <c r="Z86" i="44"/>
  <c r="J49" i="29"/>
  <c r="P7" i="49" l="1"/>
  <c r="P15" i="49"/>
  <c r="D41" i="49"/>
  <c r="P47" i="49"/>
  <c r="I52" i="49"/>
  <c r="P35" i="49"/>
  <c r="P23" i="49"/>
  <c r="M41" i="49"/>
  <c r="M55" i="49" s="1"/>
  <c r="P50" i="49"/>
  <c r="P21" i="49"/>
  <c r="P39" i="49"/>
  <c r="P33" i="49"/>
  <c r="P10" i="49"/>
  <c r="J41" i="49"/>
  <c r="J55" i="49" s="1"/>
  <c r="P38" i="49"/>
  <c r="P51" i="49"/>
  <c r="P28" i="49"/>
  <c r="O41" i="49"/>
  <c r="O55" i="49" s="1"/>
  <c r="D55" i="49"/>
  <c r="P14" i="49"/>
  <c r="P26" i="49"/>
  <c r="F41" i="49"/>
  <c r="F55" i="49" s="1"/>
  <c r="P11" i="49"/>
  <c r="H54" i="49"/>
  <c r="P53" i="49"/>
  <c r="P27" i="49"/>
  <c r="I18" i="49"/>
  <c r="H43" i="49"/>
  <c r="P42" i="49"/>
  <c r="P24" i="49"/>
  <c r="P31" i="49"/>
  <c r="P8" i="49"/>
  <c r="H40" i="49"/>
  <c r="P19" i="49"/>
  <c r="P16" i="49"/>
  <c r="P17" i="49"/>
  <c r="G41" i="49"/>
  <c r="G55" i="49" s="1"/>
  <c r="P12" i="49"/>
  <c r="I40" i="49"/>
  <c r="P45" i="49"/>
  <c r="P46" i="49"/>
  <c r="E41" i="49"/>
  <c r="E55" i="49" s="1"/>
  <c r="H48" i="49"/>
  <c r="P44" i="49"/>
  <c r="H18" i="49"/>
  <c r="P6" i="49"/>
  <c r="P34" i="49"/>
  <c r="P25" i="49"/>
  <c r="P37" i="49"/>
  <c r="P29" i="49"/>
  <c r="I48" i="49"/>
  <c r="P13" i="49"/>
  <c r="P32" i="49"/>
  <c r="P20" i="49"/>
  <c r="N41" i="49"/>
  <c r="N55" i="49" s="1"/>
  <c r="L41" i="49"/>
  <c r="L55" i="49" s="1"/>
  <c r="K41" i="49"/>
  <c r="K55" i="49" s="1"/>
  <c r="P36" i="49"/>
  <c r="P49" i="49"/>
  <c r="H52" i="49"/>
  <c r="F42" i="29"/>
  <c r="F56" i="29" s="1"/>
  <c r="K72" i="44"/>
  <c r="L68" i="44"/>
  <c r="X70" i="29"/>
  <c r="AR70" i="44"/>
  <c r="X65" i="29"/>
  <c r="AR65" i="44"/>
  <c r="AA84" i="29"/>
  <c r="AX84" i="44"/>
  <c r="Z79" i="29"/>
  <c r="AV79" i="44"/>
  <c r="AA74" i="29"/>
  <c r="AX74" i="44"/>
  <c r="X74" i="29"/>
  <c r="AR74" i="44"/>
  <c r="Y75" i="29"/>
  <c r="AT75" i="44"/>
  <c r="X83" i="29"/>
  <c r="AR83" i="44"/>
  <c r="AA66" i="29"/>
  <c r="AX66" i="44"/>
  <c r="Z87" i="29"/>
  <c r="AV87" i="44"/>
  <c r="Z64" i="29"/>
  <c r="AV64" i="44"/>
  <c r="Y77" i="29"/>
  <c r="AT77" i="44"/>
  <c r="X88" i="29"/>
  <c r="AR88" i="44"/>
  <c r="X64" i="29"/>
  <c r="AR64" i="44"/>
  <c r="AA88" i="29"/>
  <c r="AX88" i="44"/>
  <c r="X72" i="29"/>
  <c r="AR72" i="44"/>
  <c r="Z71" i="29"/>
  <c r="AV71" i="44"/>
  <c r="Y82" i="29"/>
  <c r="AT82" i="44"/>
  <c r="Y76" i="29"/>
  <c r="AT76" i="44"/>
  <c r="X86" i="29"/>
  <c r="AR86" i="44"/>
  <c r="Y86" i="29"/>
  <c r="AT86" i="44"/>
  <c r="AA75" i="29"/>
  <c r="AX75" i="44"/>
  <c r="AA72" i="29"/>
  <c r="AX72" i="44"/>
  <c r="Y72" i="29"/>
  <c r="AT72" i="44"/>
  <c r="Y74" i="29"/>
  <c r="AT74" i="44"/>
  <c r="X73" i="29"/>
  <c r="AR73" i="44"/>
  <c r="Y88" i="29"/>
  <c r="AT88" i="44"/>
  <c r="Y73" i="29"/>
  <c r="AT73" i="44"/>
  <c r="Y84" i="29"/>
  <c r="AT84" i="44"/>
  <c r="AA87" i="29"/>
  <c r="AX87" i="44"/>
  <c r="AA68" i="29"/>
  <c r="AX68" i="44"/>
  <c r="X87" i="29"/>
  <c r="AR87" i="44"/>
  <c r="Y79" i="29"/>
  <c r="AT79" i="44"/>
  <c r="X75" i="29"/>
  <c r="AR75" i="44"/>
  <c r="Y83" i="29"/>
  <c r="AT83" i="44"/>
  <c r="AA76" i="29"/>
  <c r="AX76" i="44"/>
  <c r="Z77" i="29"/>
  <c r="AV77" i="44"/>
  <c r="Z72" i="29"/>
  <c r="AV72" i="44"/>
  <c r="AA69" i="29"/>
  <c r="AX69" i="44"/>
  <c r="AA82" i="29"/>
  <c r="AX82" i="44"/>
  <c r="X78" i="29"/>
  <c r="AR78" i="44"/>
  <c r="Y66" i="29"/>
  <c r="AT66" i="44"/>
  <c r="Z75" i="29"/>
  <c r="AV75" i="44"/>
  <c r="Z78" i="29"/>
  <c r="AV78" i="44"/>
  <c r="X69" i="29"/>
  <c r="AR69" i="44"/>
  <c r="X68" i="29"/>
  <c r="AR68" i="44"/>
  <c r="Z86" i="29"/>
  <c r="AV86" i="44"/>
  <c r="Y78" i="29"/>
  <c r="AT78" i="44"/>
  <c r="AA73" i="29"/>
  <c r="AX73" i="44"/>
  <c r="AA71" i="29"/>
  <c r="AX71" i="44"/>
  <c r="Z84" i="29"/>
  <c r="AV84" i="44"/>
  <c r="Y85" i="29"/>
  <c r="AT85" i="44"/>
  <c r="Z70" i="29"/>
  <c r="AV70" i="44"/>
  <c r="AA83" i="29"/>
  <c r="AX83" i="44"/>
  <c r="X80" i="29"/>
  <c r="AR80" i="44"/>
  <c r="Z88" i="29"/>
  <c r="AV88" i="44"/>
  <c r="Y68" i="29"/>
  <c r="AT68" i="44"/>
  <c r="X82" i="29"/>
  <c r="AR82" i="44"/>
  <c r="AA85" i="29"/>
  <c r="AX85" i="44"/>
  <c r="Z76" i="29"/>
  <c r="AV76" i="44"/>
  <c r="X66" i="29"/>
  <c r="AR66" i="44"/>
  <c r="Y70" i="29"/>
  <c r="AT70" i="44"/>
  <c r="Y69" i="29"/>
  <c r="AT69" i="44"/>
  <c r="Z83" i="29"/>
  <c r="AV83" i="44"/>
  <c r="AA86" i="29"/>
  <c r="AX86" i="44"/>
  <c r="AA70" i="29"/>
  <c r="AX70" i="44"/>
  <c r="X71" i="29"/>
  <c r="AR71" i="44"/>
  <c r="X79" i="29"/>
  <c r="AR79" i="44"/>
  <c r="Z85" i="29"/>
  <c r="AV85" i="44"/>
  <c r="AA77" i="29"/>
  <c r="AX77" i="44"/>
  <c r="AA64" i="29"/>
  <c r="AX64" i="44"/>
  <c r="X76" i="29"/>
  <c r="AR76" i="44"/>
  <c r="X85" i="29"/>
  <c r="AR85" i="44"/>
  <c r="Y87" i="29"/>
  <c r="AT87" i="44"/>
  <c r="Y80" i="29"/>
  <c r="AT80" i="44"/>
  <c r="Z66" i="29"/>
  <c r="AV66" i="44"/>
  <c r="X84" i="29"/>
  <c r="AR84" i="44"/>
  <c r="Z82" i="29"/>
  <c r="AV82" i="44"/>
  <c r="Z69" i="29"/>
  <c r="AV69" i="44"/>
  <c r="AA80" i="29"/>
  <c r="AX80" i="44"/>
  <c r="Z80" i="29"/>
  <c r="AV80" i="44"/>
  <c r="Y71" i="29"/>
  <c r="AT71" i="44"/>
  <c r="X77" i="29"/>
  <c r="AR77" i="44"/>
  <c r="Z73" i="29"/>
  <c r="AV73" i="44"/>
  <c r="Y65" i="29"/>
  <c r="AT65" i="44"/>
  <c r="Z68" i="29"/>
  <c r="AV68" i="44"/>
  <c r="AA78" i="29"/>
  <c r="AX78" i="44"/>
  <c r="Z65" i="29"/>
  <c r="AV65" i="44"/>
  <c r="AA79" i="29"/>
  <c r="AX79" i="44"/>
  <c r="W71" i="29"/>
  <c r="AP71" i="44"/>
  <c r="W80" i="29"/>
  <c r="AP80" i="44"/>
  <c r="W64" i="29"/>
  <c r="AP64" i="44"/>
  <c r="W75" i="29"/>
  <c r="AP75" i="44"/>
  <c r="W77" i="29"/>
  <c r="AP77" i="44"/>
  <c r="W74" i="29"/>
  <c r="AP74" i="44"/>
  <c r="W70" i="29"/>
  <c r="AP70" i="44"/>
  <c r="W72" i="29"/>
  <c r="AP72" i="44"/>
  <c r="W83" i="29"/>
  <c r="AP83" i="44"/>
  <c r="W82" i="29"/>
  <c r="AP82" i="44"/>
  <c r="W79" i="29"/>
  <c r="AP79" i="44"/>
  <c r="W73" i="29"/>
  <c r="AP73" i="44"/>
  <c r="W68" i="29"/>
  <c r="AP68" i="44"/>
  <c r="W76" i="29"/>
  <c r="AP76" i="44"/>
  <c r="W66" i="29"/>
  <c r="AP66" i="44"/>
  <c r="W85" i="29"/>
  <c r="AP85" i="44"/>
  <c r="W87" i="29"/>
  <c r="AP87" i="44"/>
  <c r="W69" i="29"/>
  <c r="AP69" i="44"/>
  <c r="W88" i="29"/>
  <c r="AP88" i="44"/>
  <c r="W86" i="29"/>
  <c r="AP86" i="44"/>
  <c r="W78" i="29"/>
  <c r="AP78" i="44"/>
  <c r="W65" i="29"/>
  <c r="AP65" i="44"/>
  <c r="W84" i="29"/>
  <c r="AP84" i="44"/>
  <c r="V76" i="29"/>
  <c r="AN76" i="44"/>
  <c r="V79" i="29"/>
  <c r="AN79" i="44"/>
  <c r="V85" i="29"/>
  <c r="AN85" i="44"/>
  <c r="V74" i="29"/>
  <c r="AN74" i="44"/>
  <c r="AM89" i="44"/>
  <c r="V69" i="29"/>
  <c r="AN69" i="44"/>
  <c r="V88" i="29"/>
  <c r="AN88" i="44"/>
  <c r="V82" i="29"/>
  <c r="AN82" i="44"/>
  <c r="V87" i="29"/>
  <c r="AN87" i="44"/>
  <c r="V84" i="29"/>
  <c r="AN84" i="44"/>
  <c r="V72" i="29"/>
  <c r="AN72" i="44"/>
  <c r="V80" i="29"/>
  <c r="AN80" i="44"/>
  <c r="V77" i="29"/>
  <c r="AN77" i="44"/>
  <c r="V70" i="29"/>
  <c r="AN70" i="44"/>
  <c r="V78" i="29"/>
  <c r="AN78" i="44"/>
  <c r="V64" i="29"/>
  <c r="AN64" i="44"/>
  <c r="V73" i="29"/>
  <c r="AN73" i="44"/>
  <c r="V67" i="29"/>
  <c r="AN67" i="44"/>
  <c r="V66" i="29"/>
  <c r="AN66" i="44"/>
  <c r="V63" i="29"/>
  <c r="AN63" i="44"/>
  <c r="V81" i="29"/>
  <c r="AN81" i="44"/>
  <c r="V83" i="29"/>
  <c r="AN83" i="44"/>
  <c r="V75" i="29"/>
  <c r="AN75" i="44"/>
  <c r="V65" i="29"/>
  <c r="AN65" i="44"/>
  <c r="V71" i="29"/>
  <c r="AN71" i="44"/>
  <c r="S65" i="29"/>
  <c r="O64" i="49" s="1"/>
  <c r="AI65" i="44"/>
  <c r="O73" i="29"/>
  <c r="K72" i="49" s="1"/>
  <c r="AA73" i="44"/>
  <c r="P66" i="29"/>
  <c r="L65" i="49" s="1"/>
  <c r="AC66" i="44"/>
  <c r="Q80" i="29"/>
  <c r="M79" i="49" s="1"/>
  <c r="AE80" i="44"/>
  <c r="R81" i="29"/>
  <c r="N80" i="49" s="1"/>
  <c r="AG81" i="44"/>
  <c r="O87" i="29"/>
  <c r="K86" i="49" s="1"/>
  <c r="AA87" i="44"/>
  <c r="O72" i="29"/>
  <c r="K71" i="49" s="1"/>
  <c r="AA72" i="44"/>
  <c r="P84" i="29"/>
  <c r="L83" i="49" s="1"/>
  <c r="AC84" i="44"/>
  <c r="S86" i="29"/>
  <c r="O85" i="49" s="1"/>
  <c r="AI86" i="44"/>
  <c r="Q87" i="29"/>
  <c r="M86" i="49" s="1"/>
  <c r="AE87" i="44"/>
  <c r="S81" i="29"/>
  <c r="O80" i="49" s="1"/>
  <c r="AI81" i="44"/>
  <c r="P63" i="29"/>
  <c r="L62" i="49" s="1"/>
  <c r="AC63" i="44"/>
  <c r="R65" i="29"/>
  <c r="N64" i="49" s="1"/>
  <c r="AG65" i="44"/>
  <c r="R73" i="29"/>
  <c r="N72" i="49" s="1"/>
  <c r="AG73" i="44"/>
  <c r="O76" i="29"/>
  <c r="K75" i="49" s="1"/>
  <c r="AA76" i="44"/>
  <c r="AF89" i="44"/>
  <c r="Q78" i="29"/>
  <c r="M77" i="49" s="1"/>
  <c r="AE78" i="44"/>
  <c r="Q82" i="29"/>
  <c r="M81" i="49" s="1"/>
  <c r="AE82" i="44"/>
  <c r="R79" i="29"/>
  <c r="N78" i="49" s="1"/>
  <c r="AG79" i="44"/>
  <c r="S70" i="29"/>
  <c r="O69" i="49" s="1"/>
  <c r="AI70" i="44"/>
  <c r="P86" i="29"/>
  <c r="L85" i="49" s="1"/>
  <c r="AC86" i="44"/>
  <c r="R74" i="29"/>
  <c r="N73" i="49" s="1"/>
  <c r="AG74" i="44"/>
  <c r="R87" i="29"/>
  <c r="N86" i="49" s="1"/>
  <c r="AG87" i="44"/>
  <c r="R85" i="29"/>
  <c r="N84" i="49" s="1"/>
  <c r="AG85" i="44"/>
  <c r="S76" i="29"/>
  <c r="O75" i="49" s="1"/>
  <c r="AI76" i="44"/>
  <c r="O69" i="29"/>
  <c r="K68" i="49" s="1"/>
  <c r="AA69" i="44"/>
  <c r="P82" i="29"/>
  <c r="L81" i="49" s="1"/>
  <c r="AC82" i="44"/>
  <c r="R82" i="29"/>
  <c r="N81" i="49" s="1"/>
  <c r="AG82" i="44"/>
  <c r="P64" i="29"/>
  <c r="L63" i="49" s="1"/>
  <c r="AC64" i="44"/>
  <c r="P67" i="29"/>
  <c r="L66" i="49" s="1"/>
  <c r="AC67" i="44"/>
  <c r="O64" i="29"/>
  <c r="K63" i="49" s="1"/>
  <c r="AA64" i="44"/>
  <c r="O85" i="29"/>
  <c r="K84" i="49" s="1"/>
  <c r="AA85" i="44"/>
  <c r="AD89" i="44"/>
  <c r="R66" i="29"/>
  <c r="N65" i="49" s="1"/>
  <c r="AG66" i="44"/>
  <c r="P80" i="29"/>
  <c r="L79" i="49" s="1"/>
  <c r="AC80" i="44"/>
  <c r="O81" i="29"/>
  <c r="K80" i="49" s="1"/>
  <c r="AA81" i="44"/>
  <c r="S64" i="29"/>
  <c r="O63" i="49" s="1"/>
  <c r="AI64" i="44"/>
  <c r="R67" i="29"/>
  <c r="N66" i="49" s="1"/>
  <c r="AG67" i="44"/>
  <c r="Q81" i="29"/>
  <c r="M80" i="49" s="1"/>
  <c r="AE81" i="44"/>
  <c r="P74" i="29"/>
  <c r="L73" i="49" s="1"/>
  <c r="AC74" i="44"/>
  <c r="S77" i="29"/>
  <c r="O76" i="49" s="1"/>
  <c r="AI77" i="44"/>
  <c r="O68" i="29"/>
  <c r="K67" i="49" s="1"/>
  <c r="AA68" i="44"/>
  <c r="Q74" i="29"/>
  <c r="M73" i="49" s="1"/>
  <c r="AE74" i="44"/>
  <c r="Q77" i="29"/>
  <c r="M76" i="49" s="1"/>
  <c r="AE77" i="44"/>
  <c r="S73" i="29"/>
  <c r="O72" i="49" s="1"/>
  <c r="AI73" i="44"/>
  <c r="S79" i="29"/>
  <c r="O78" i="49" s="1"/>
  <c r="AI79" i="44"/>
  <c r="Q67" i="29"/>
  <c r="M66" i="49" s="1"/>
  <c r="AE67" i="44"/>
  <c r="O88" i="29"/>
  <c r="K87" i="49" s="1"/>
  <c r="AA88" i="44"/>
  <c r="R75" i="29"/>
  <c r="N74" i="49" s="1"/>
  <c r="AG75" i="44"/>
  <c r="O67" i="29"/>
  <c r="K66" i="49" s="1"/>
  <c r="AA67" i="44"/>
  <c r="S66" i="29"/>
  <c r="O65" i="49" s="1"/>
  <c r="AI66" i="44"/>
  <c r="P65" i="29"/>
  <c r="L64" i="49" s="1"/>
  <c r="AC65" i="44"/>
  <c r="O66" i="29"/>
  <c r="K65" i="49" s="1"/>
  <c r="AA66" i="44"/>
  <c r="P76" i="29"/>
  <c r="L75" i="49" s="1"/>
  <c r="AC76" i="44"/>
  <c r="Q75" i="29"/>
  <c r="M74" i="49" s="1"/>
  <c r="AE75" i="44"/>
  <c r="Q84" i="29"/>
  <c r="M83" i="49" s="1"/>
  <c r="AE84" i="44"/>
  <c r="R83" i="29"/>
  <c r="N82" i="49" s="1"/>
  <c r="AG83" i="44"/>
  <c r="S75" i="29"/>
  <c r="O74" i="49" s="1"/>
  <c r="AI75" i="44"/>
  <c r="P83" i="29"/>
  <c r="L82" i="49" s="1"/>
  <c r="AC83" i="44"/>
  <c r="S74" i="29"/>
  <c r="O73" i="49" s="1"/>
  <c r="AI74" i="44"/>
  <c r="P79" i="29"/>
  <c r="L78" i="49" s="1"/>
  <c r="AC79" i="44"/>
  <c r="S80" i="29"/>
  <c r="O79" i="49" s="1"/>
  <c r="AI80" i="44"/>
  <c r="Q76" i="29"/>
  <c r="M75" i="49" s="1"/>
  <c r="AE76" i="44"/>
  <c r="S88" i="29"/>
  <c r="O87" i="49" s="1"/>
  <c r="AI88" i="44"/>
  <c r="AB89" i="44"/>
  <c r="O63" i="29"/>
  <c r="K62" i="49" s="1"/>
  <c r="AA63" i="44"/>
  <c r="O78" i="29"/>
  <c r="K77" i="49" s="1"/>
  <c r="AA78" i="44"/>
  <c r="P85" i="29"/>
  <c r="L84" i="49" s="1"/>
  <c r="AC85" i="44"/>
  <c r="P81" i="29"/>
  <c r="L80" i="49" s="1"/>
  <c r="AC81" i="44"/>
  <c r="R70" i="29"/>
  <c r="N69" i="49" s="1"/>
  <c r="AG70" i="44"/>
  <c r="R72" i="29"/>
  <c r="N71" i="49" s="1"/>
  <c r="AG72" i="44"/>
  <c r="Q66" i="29"/>
  <c r="M65" i="49" s="1"/>
  <c r="AE66" i="44"/>
  <c r="S72" i="29"/>
  <c r="O71" i="49" s="1"/>
  <c r="AI72" i="44"/>
  <c r="Q88" i="29"/>
  <c r="M87" i="49" s="1"/>
  <c r="AE88" i="44"/>
  <c r="R88" i="29"/>
  <c r="N87" i="49" s="1"/>
  <c r="AG88" i="44"/>
  <c r="S83" i="29"/>
  <c r="O82" i="49" s="1"/>
  <c r="AI83" i="44"/>
  <c r="AH89" i="44"/>
  <c r="S68" i="29"/>
  <c r="O67" i="49" s="1"/>
  <c r="AI68" i="44"/>
  <c r="Q83" i="29"/>
  <c r="M82" i="49" s="1"/>
  <c r="AE83" i="44"/>
  <c r="O65" i="29"/>
  <c r="K64" i="49" s="1"/>
  <c r="AA65" i="44"/>
  <c r="P71" i="29"/>
  <c r="L70" i="49" s="1"/>
  <c r="AC71" i="44"/>
  <c r="O83" i="29"/>
  <c r="K82" i="49" s="1"/>
  <c r="AA83" i="44"/>
  <c r="O86" i="29"/>
  <c r="K85" i="49" s="1"/>
  <c r="AA86" i="44"/>
  <c r="P68" i="29"/>
  <c r="L67" i="49" s="1"/>
  <c r="AC68" i="44"/>
  <c r="O82" i="29"/>
  <c r="K81" i="49" s="1"/>
  <c r="AA82" i="44"/>
  <c r="Q85" i="29"/>
  <c r="M84" i="49" s="1"/>
  <c r="AE85" i="44"/>
  <c r="Q65" i="29"/>
  <c r="M64" i="49" s="1"/>
  <c r="AE65" i="44"/>
  <c r="O74" i="29"/>
  <c r="K73" i="49" s="1"/>
  <c r="AA74" i="44"/>
  <c r="P78" i="29"/>
  <c r="L77" i="49" s="1"/>
  <c r="AC78" i="44"/>
  <c r="R63" i="29"/>
  <c r="N62" i="49" s="1"/>
  <c r="AG63" i="44"/>
  <c r="P75" i="29"/>
  <c r="L74" i="49" s="1"/>
  <c r="AC75" i="44"/>
  <c r="S85" i="29"/>
  <c r="O84" i="49" s="1"/>
  <c r="AI85" i="44"/>
  <c r="P88" i="29"/>
  <c r="L87" i="49" s="1"/>
  <c r="AC88" i="44"/>
  <c r="P69" i="29"/>
  <c r="L68" i="49" s="1"/>
  <c r="AC69" i="44"/>
  <c r="Q64" i="29"/>
  <c r="M63" i="49" s="1"/>
  <c r="AE64" i="44"/>
  <c r="O79" i="29"/>
  <c r="K78" i="49" s="1"/>
  <c r="AA79" i="44"/>
  <c r="S71" i="29"/>
  <c r="O70" i="49" s="1"/>
  <c r="AI71" i="44"/>
  <c r="O71" i="29"/>
  <c r="K70" i="49" s="1"/>
  <c r="AA71" i="44"/>
  <c r="S82" i="29"/>
  <c r="O81" i="49" s="1"/>
  <c r="AI82" i="44"/>
  <c r="Q79" i="29"/>
  <c r="M78" i="49" s="1"/>
  <c r="AE79" i="44"/>
  <c r="P72" i="29"/>
  <c r="L71" i="49" s="1"/>
  <c r="AC72" i="44"/>
  <c r="P73" i="29"/>
  <c r="L72" i="49" s="1"/>
  <c r="AC73" i="44"/>
  <c r="Q70" i="29"/>
  <c r="M69" i="49" s="1"/>
  <c r="AE70" i="44"/>
  <c r="Q63" i="29"/>
  <c r="M62" i="49" s="1"/>
  <c r="AE63" i="44"/>
  <c r="O80" i="29"/>
  <c r="K79" i="49" s="1"/>
  <c r="AA80" i="44"/>
  <c r="S87" i="29"/>
  <c r="O86" i="49" s="1"/>
  <c r="AI87" i="44"/>
  <c r="P77" i="29"/>
  <c r="L76" i="49" s="1"/>
  <c r="AC77" i="44"/>
  <c r="P70" i="29"/>
  <c r="L69" i="49" s="1"/>
  <c r="AC70" i="44"/>
  <c r="Q69" i="29"/>
  <c r="M68" i="49" s="1"/>
  <c r="AE69" i="44"/>
  <c r="S84" i="29"/>
  <c r="O83" i="49" s="1"/>
  <c r="AI84" i="44"/>
  <c r="O84" i="29"/>
  <c r="K83" i="49" s="1"/>
  <c r="AA84" i="44"/>
  <c r="S67" i="29"/>
  <c r="O66" i="49" s="1"/>
  <c r="AI67" i="44"/>
  <c r="R64" i="29"/>
  <c r="N63" i="49" s="1"/>
  <c r="AG64" i="44"/>
  <c r="Q72" i="29"/>
  <c r="M71" i="49" s="1"/>
  <c r="AE72" i="44"/>
  <c r="Q73" i="29"/>
  <c r="M72" i="49" s="1"/>
  <c r="AE73" i="44"/>
  <c r="R78" i="29"/>
  <c r="N77" i="49" s="1"/>
  <c r="AG78" i="44"/>
  <c r="Q68" i="29"/>
  <c r="M67" i="49" s="1"/>
  <c r="AE68" i="44"/>
  <c r="Q86" i="29"/>
  <c r="M85" i="49" s="1"/>
  <c r="AE86" i="44"/>
  <c r="O70" i="29"/>
  <c r="K69" i="49" s="1"/>
  <c r="AA70" i="44"/>
  <c r="P87" i="29"/>
  <c r="L86" i="49" s="1"/>
  <c r="AC87" i="44"/>
  <c r="R76" i="29"/>
  <c r="N75" i="49" s="1"/>
  <c r="AG76" i="44"/>
  <c r="O77" i="29"/>
  <c r="K76" i="49" s="1"/>
  <c r="AA77" i="44"/>
  <c r="O75" i="29"/>
  <c r="K74" i="49" s="1"/>
  <c r="AA75" i="44"/>
  <c r="R69" i="29"/>
  <c r="N68" i="49" s="1"/>
  <c r="AG69" i="44"/>
  <c r="S63" i="29"/>
  <c r="O62" i="49" s="1"/>
  <c r="AI63" i="44"/>
  <c r="R77" i="29"/>
  <c r="N76" i="49" s="1"/>
  <c r="AG77" i="44"/>
  <c r="Q71" i="29"/>
  <c r="M70" i="49" s="1"/>
  <c r="AE71" i="44"/>
  <c r="R84" i="29"/>
  <c r="N83" i="49" s="1"/>
  <c r="AG84" i="44"/>
  <c r="S78" i="29"/>
  <c r="O77" i="49" s="1"/>
  <c r="AI78" i="44"/>
  <c r="S69" i="29"/>
  <c r="O68" i="49" s="1"/>
  <c r="AI69" i="44"/>
  <c r="R68" i="29"/>
  <c r="N67" i="49" s="1"/>
  <c r="AG68" i="44"/>
  <c r="R86" i="29"/>
  <c r="N85" i="49" s="1"/>
  <c r="AG86" i="44"/>
  <c r="R80" i="29"/>
  <c r="N79" i="49" s="1"/>
  <c r="AG80" i="44"/>
  <c r="R71" i="29"/>
  <c r="N70" i="49" s="1"/>
  <c r="AG71" i="44"/>
  <c r="Z89" i="44"/>
  <c r="N72" i="29"/>
  <c r="J71" i="49" s="1"/>
  <c r="Y72" i="44"/>
  <c r="N77" i="29"/>
  <c r="J76" i="49" s="1"/>
  <c r="Y77" i="44"/>
  <c r="N75" i="29"/>
  <c r="J74" i="49" s="1"/>
  <c r="Y75" i="44"/>
  <c r="N67" i="29"/>
  <c r="J66" i="49" s="1"/>
  <c r="Y67" i="44"/>
  <c r="N82" i="29"/>
  <c r="J81" i="49" s="1"/>
  <c r="Y82" i="44"/>
  <c r="N64" i="29"/>
  <c r="J63" i="49" s="1"/>
  <c r="Y64" i="44"/>
  <c r="N87" i="29"/>
  <c r="J86" i="49" s="1"/>
  <c r="Y87" i="44"/>
  <c r="N65" i="29"/>
  <c r="J64" i="49" s="1"/>
  <c r="Y65" i="44"/>
  <c r="N68" i="29"/>
  <c r="J67" i="49" s="1"/>
  <c r="Y68" i="44"/>
  <c r="N69" i="29"/>
  <c r="J68" i="49" s="1"/>
  <c r="Y69" i="44"/>
  <c r="N71" i="29"/>
  <c r="J70" i="49" s="1"/>
  <c r="Y71" i="44"/>
  <c r="N83" i="29"/>
  <c r="J82" i="49" s="1"/>
  <c r="Y83" i="44"/>
  <c r="N76" i="29"/>
  <c r="J75" i="49" s="1"/>
  <c r="Y76" i="44"/>
  <c r="N78" i="29"/>
  <c r="J77" i="49" s="1"/>
  <c r="Y78" i="44"/>
  <c r="N86" i="29"/>
  <c r="J85" i="49" s="1"/>
  <c r="Y86" i="44"/>
  <c r="N63" i="29"/>
  <c r="J62" i="49" s="1"/>
  <c r="Y63" i="44"/>
  <c r="N79" i="29"/>
  <c r="J78" i="49" s="1"/>
  <c r="Y79" i="44"/>
  <c r="X89" i="44"/>
  <c r="N85" i="29"/>
  <c r="J84" i="49" s="1"/>
  <c r="Y85" i="44"/>
  <c r="N73" i="29"/>
  <c r="J72" i="49" s="1"/>
  <c r="Y73" i="44"/>
  <c r="N80" i="29"/>
  <c r="J79" i="49" s="1"/>
  <c r="Y80" i="44"/>
  <c r="N70" i="29"/>
  <c r="J69" i="49" s="1"/>
  <c r="Y70" i="44"/>
  <c r="N84" i="29"/>
  <c r="J83" i="49" s="1"/>
  <c r="Y84" i="44"/>
  <c r="N81" i="29"/>
  <c r="J80" i="49" s="1"/>
  <c r="Y81" i="44"/>
  <c r="N74" i="29"/>
  <c r="J73" i="49" s="1"/>
  <c r="Y74" i="44"/>
  <c r="N88" i="29"/>
  <c r="J87" i="49" s="1"/>
  <c r="Y88" i="44"/>
  <c r="N66" i="29"/>
  <c r="J65" i="49" s="1"/>
  <c r="Y66" i="44"/>
  <c r="L77" i="29"/>
  <c r="U77" i="44"/>
  <c r="I73" i="29"/>
  <c r="O73" i="44"/>
  <c r="J68" i="29"/>
  <c r="Q68" i="44"/>
  <c r="I70" i="29"/>
  <c r="O70" i="44"/>
  <c r="J72" i="29"/>
  <c r="Q72" i="44"/>
  <c r="J71" i="29"/>
  <c r="Q71" i="44"/>
  <c r="L79" i="29"/>
  <c r="U79" i="44"/>
  <c r="I83" i="29"/>
  <c r="O83" i="44"/>
  <c r="I76" i="29"/>
  <c r="O76" i="44"/>
  <c r="J76" i="29"/>
  <c r="Q76" i="44"/>
  <c r="J65" i="29"/>
  <c r="Q65" i="44"/>
  <c r="L76" i="29"/>
  <c r="U76" i="44"/>
  <c r="I84" i="29"/>
  <c r="O84" i="44"/>
  <c r="I79" i="29"/>
  <c r="O79" i="44"/>
  <c r="I63" i="29"/>
  <c r="O63" i="44"/>
  <c r="J80" i="29"/>
  <c r="Q80" i="44"/>
  <c r="K82" i="29"/>
  <c r="S82" i="44"/>
  <c r="J82" i="29"/>
  <c r="Q82" i="44"/>
  <c r="K76" i="29"/>
  <c r="S76" i="44"/>
  <c r="J87" i="29"/>
  <c r="Q87" i="44"/>
  <c r="J81" i="29"/>
  <c r="Q81" i="44"/>
  <c r="L65" i="29"/>
  <c r="U65" i="44"/>
  <c r="J67" i="29"/>
  <c r="Q67" i="44"/>
  <c r="T89" i="44"/>
  <c r="I82" i="29"/>
  <c r="O82" i="44"/>
  <c r="I87" i="29"/>
  <c r="O87" i="44"/>
  <c r="L69" i="29"/>
  <c r="U69" i="44"/>
  <c r="L75" i="29"/>
  <c r="U75" i="44"/>
  <c r="K78" i="29"/>
  <c r="S78" i="44"/>
  <c r="L71" i="29"/>
  <c r="U71" i="44"/>
  <c r="L63" i="29"/>
  <c r="U63" i="44"/>
  <c r="K86" i="29"/>
  <c r="S86" i="44"/>
  <c r="J63" i="29"/>
  <c r="Q63" i="44"/>
  <c r="J88" i="29"/>
  <c r="Q88" i="44"/>
  <c r="K69" i="29"/>
  <c r="S69" i="44"/>
  <c r="K83" i="29"/>
  <c r="S83" i="44"/>
  <c r="K71" i="29"/>
  <c r="S71" i="44"/>
  <c r="K88" i="29"/>
  <c r="S88" i="44"/>
  <c r="L83" i="29"/>
  <c r="U83" i="44"/>
  <c r="K73" i="29"/>
  <c r="S73" i="44"/>
  <c r="I68" i="29"/>
  <c r="O68" i="44"/>
  <c r="J74" i="29"/>
  <c r="Q74" i="44"/>
  <c r="K84" i="29"/>
  <c r="S84" i="44"/>
  <c r="I71" i="29"/>
  <c r="O71" i="44"/>
  <c r="K63" i="29"/>
  <c r="S63" i="44"/>
  <c r="K80" i="29"/>
  <c r="S80" i="44"/>
  <c r="L67" i="29"/>
  <c r="U67" i="44"/>
  <c r="K77" i="29"/>
  <c r="S77" i="44"/>
  <c r="J83" i="29"/>
  <c r="Q83" i="44"/>
  <c r="I64" i="29"/>
  <c r="O64" i="44"/>
  <c r="J75" i="29"/>
  <c r="Q75" i="44"/>
  <c r="I86" i="29"/>
  <c r="O86" i="44"/>
  <c r="L81" i="29"/>
  <c r="U81" i="44"/>
  <c r="L86" i="29"/>
  <c r="U86" i="44"/>
  <c r="I85" i="29"/>
  <c r="O85" i="44"/>
  <c r="R89" i="44"/>
  <c r="I66" i="29"/>
  <c r="O66" i="44"/>
  <c r="I81" i="29"/>
  <c r="O81" i="44"/>
  <c r="K67" i="29"/>
  <c r="S67" i="44"/>
  <c r="L74" i="29"/>
  <c r="U74" i="44"/>
  <c r="L64" i="29"/>
  <c r="U64" i="44"/>
  <c r="L66" i="29"/>
  <c r="U66" i="44"/>
  <c r="L70" i="29"/>
  <c r="U70" i="44"/>
  <c r="K64" i="29"/>
  <c r="S64" i="44"/>
  <c r="J78" i="29"/>
  <c r="Q78" i="44"/>
  <c r="J85" i="29"/>
  <c r="Q85" i="44"/>
  <c r="P89" i="44"/>
  <c r="L87" i="29"/>
  <c r="U87" i="44"/>
  <c r="I74" i="29"/>
  <c r="O74" i="44"/>
  <c r="J86" i="29"/>
  <c r="Q86" i="44"/>
  <c r="L73" i="29"/>
  <c r="U73" i="44"/>
  <c r="K65" i="29"/>
  <c r="S65" i="44"/>
  <c r="K68" i="29"/>
  <c r="S68" i="44"/>
  <c r="L78" i="29"/>
  <c r="U78" i="44"/>
  <c r="I72" i="29"/>
  <c r="O72" i="44"/>
  <c r="J66" i="29"/>
  <c r="Q66" i="44"/>
  <c r="K81" i="29"/>
  <c r="S81" i="44"/>
  <c r="K75" i="29"/>
  <c r="S75" i="44"/>
  <c r="L82" i="29"/>
  <c r="U82" i="44"/>
  <c r="J84" i="29"/>
  <c r="Q84" i="44"/>
  <c r="L68" i="29"/>
  <c r="U68" i="44"/>
  <c r="J79" i="29"/>
  <c r="Q79" i="44"/>
  <c r="I78" i="29"/>
  <c r="O78" i="44"/>
  <c r="K72" i="29"/>
  <c r="S72" i="44"/>
  <c r="K74" i="29"/>
  <c r="S74" i="44"/>
  <c r="I67" i="29"/>
  <c r="O67" i="44"/>
  <c r="J77" i="29"/>
  <c r="Q77" i="44"/>
  <c r="J64" i="29"/>
  <c r="Q64" i="44"/>
  <c r="I65" i="29"/>
  <c r="O65" i="44"/>
  <c r="I88" i="29"/>
  <c r="O88" i="44"/>
  <c r="I80" i="29"/>
  <c r="O80" i="44"/>
  <c r="K87" i="29"/>
  <c r="S87" i="44"/>
  <c r="I77" i="29"/>
  <c r="O77" i="44"/>
  <c r="I75" i="29"/>
  <c r="O75" i="44"/>
  <c r="I69" i="29"/>
  <c r="O69" i="44"/>
  <c r="L85" i="29"/>
  <c r="U85" i="44"/>
  <c r="L80" i="29"/>
  <c r="U80" i="44"/>
  <c r="J70" i="29"/>
  <c r="Q70" i="44"/>
  <c r="K85" i="29"/>
  <c r="S85" i="44"/>
  <c r="K66" i="29"/>
  <c r="S66" i="44"/>
  <c r="L72" i="29"/>
  <c r="U72" i="44"/>
  <c r="J69" i="29"/>
  <c r="Q69" i="44"/>
  <c r="J73" i="29"/>
  <c r="Q73" i="44"/>
  <c r="L88" i="29"/>
  <c r="U88" i="44"/>
  <c r="K70" i="29"/>
  <c r="S70" i="44"/>
  <c r="K79" i="29"/>
  <c r="S79" i="44"/>
  <c r="L84" i="29"/>
  <c r="U84" i="44"/>
  <c r="N89" i="44"/>
  <c r="AK7" i="44"/>
  <c r="AK19" i="44" s="1"/>
  <c r="E73" i="29"/>
  <c r="F72" i="49" s="1"/>
  <c r="H73" i="44"/>
  <c r="C77" i="29"/>
  <c r="D77" i="44"/>
  <c r="D64" i="29"/>
  <c r="E63" i="49" s="1"/>
  <c r="F64" i="44"/>
  <c r="F63" i="29"/>
  <c r="G62" i="49" s="1"/>
  <c r="J63" i="44"/>
  <c r="C69" i="29"/>
  <c r="D69" i="44"/>
  <c r="F80" i="29"/>
  <c r="G79" i="49" s="1"/>
  <c r="J80" i="44"/>
  <c r="C83" i="29"/>
  <c r="D83" i="44"/>
  <c r="D81" i="29"/>
  <c r="E80" i="49" s="1"/>
  <c r="F81" i="44"/>
  <c r="C63" i="29"/>
  <c r="D63" i="44"/>
  <c r="E71" i="29"/>
  <c r="F70" i="49" s="1"/>
  <c r="H71" i="44"/>
  <c r="F82" i="29"/>
  <c r="G81" i="49" s="1"/>
  <c r="J82" i="44"/>
  <c r="F85" i="29"/>
  <c r="G84" i="49" s="1"/>
  <c r="J85" i="44"/>
  <c r="E67" i="29"/>
  <c r="F66" i="49" s="1"/>
  <c r="H67" i="44"/>
  <c r="E68" i="29"/>
  <c r="F67" i="49" s="1"/>
  <c r="H68" i="44"/>
  <c r="D75" i="29"/>
  <c r="E74" i="49" s="1"/>
  <c r="F75" i="44"/>
  <c r="C82" i="29"/>
  <c r="K25" i="34" s="1"/>
  <c r="D82" i="44"/>
  <c r="E72" i="29"/>
  <c r="F71" i="49" s="1"/>
  <c r="H72" i="44"/>
  <c r="D82" i="29"/>
  <c r="E81" i="49" s="1"/>
  <c r="F82" i="44"/>
  <c r="D63" i="29"/>
  <c r="E62" i="49" s="1"/>
  <c r="F63" i="44"/>
  <c r="C73" i="29"/>
  <c r="D73" i="44"/>
  <c r="C78" i="29"/>
  <c r="D78" i="44"/>
  <c r="E83" i="29"/>
  <c r="F82" i="49" s="1"/>
  <c r="H83" i="44"/>
  <c r="F79" i="29"/>
  <c r="G78" i="49" s="1"/>
  <c r="J79" i="44"/>
  <c r="F66" i="29"/>
  <c r="G65" i="49" s="1"/>
  <c r="J66" i="44"/>
  <c r="D71" i="29"/>
  <c r="E70" i="49" s="1"/>
  <c r="F71" i="44"/>
  <c r="F88" i="29"/>
  <c r="G87" i="49" s="1"/>
  <c r="J88" i="44"/>
  <c r="E87" i="29"/>
  <c r="F86" i="49" s="1"/>
  <c r="H87" i="44"/>
  <c r="E64" i="29"/>
  <c r="F63" i="49" s="1"/>
  <c r="H64" i="44"/>
  <c r="C70" i="29"/>
  <c r="D70" i="44"/>
  <c r="C88" i="29"/>
  <c r="D88" i="44"/>
  <c r="D86" i="29"/>
  <c r="E85" i="49" s="1"/>
  <c r="F86" i="44"/>
  <c r="D65" i="29"/>
  <c r="E64" i="49" s="1"/>
  <c r="F65" i="44"/>
  <c r="E77" i="29"/>
  <c r="F76" i="49" s="1"/>
  <c r="H77" i="44"/>
  <c r="C79" i="29"/>
  <c r="D79" i="44"/>
  <c r="F86" i="29"/>
  <c r="G85" i="49" s="1"/>
  <c r="J86" i="44"/>
  <c r="C74" i="29"/>
  <c r="D74" i="44"/>
  <c r="F64" i="29"/>
  <c r="G63" i="49" s="1"/>
  <c r="J64" i="44"/>
  <c r="F72" i="29"/>
  <c r="G71" i="49" s="1"/>
  <c r="J72" i="44"/>
  <c r="E80" i="29"/>
  <c r="F79" i="49" s="1"/>
  <c r="H80" i="44"/>
  <c r="E66" i="29"/>
  <c r="F65" i="49" s="1"/>
  <c r="H66" i="44"/>
  <c r="F78" i="29"/>
  <c r="G77" i="49" s="1"/>
  <c r="J78" i="44"/>
  <c r="C67" i="29"/>
  <c r="D67" i="44"/>
  <c r="F75" i="29"/>
  <c r="G74" i="49" s="1"/>
  <c r="J75" i="44"/>
  <c r="D67" i="29"/>
  <c r="E66" i="49" s="1"/>
  <c r="F67" i="44"/>
  <c r="E85" i="29"/>
  <c r="F84" i="49" s="1"/>
  <c r="H85" i="44"/>
  <c r="D72" i="29"/>
  <c r="E71" i="49" s="1"/>
  <c r="F72" i="44"/>
  <c r="E84" i="29"/>
  <c r="F83" i="49" s="1"/>
  <c r="H84" i="44"/>
  <c r="F68" i="29"/>
  <c r="G67" i="49" s="1"/>
  <c r="J68" i="44"/>
  <c r="C84" i="29"/>
  <c r="D84" i="44"/>
  <c r="D83" i="29"/>
  <c r="E82" i="49" s="1"/>
  <c r="F83" i="44"/>
  <c r="D84" i="29"/>
  <c r="E83" i="49" s="1"/>
  <c r="F84" i="44"/>
  <c r="C68" i="29"/>
  <c r="D68" i="44"/>
  <c r="E65" i="29"/>
  <c r="F64" i="49" s="1"/>
  <c r="H65" i="44"/>
  <c r="F67" i="29"/>
  <c r="G66" i="49" s="1"/>
  <c r="J67" i="44"/>
  <c r="D70" i="29"/>
  <c r="E69" i="49" s="1"/>
  <c r="F70" i="44"/>
  <c r="D66" i="29"/>
  <c r="E65" i="49" s="1"/>
  <c r="F66" i="44"/>
  <c r="E69" i="29"/>
  <c r="F68" i="49" s="1"/>
  <c r="H69" i="44"/>
  <c r="D78" i="29"/>
  <c r="E77" i="49" s="1"/>
  <c r="F78" i="44"/>
  <c r="F70" i="29"/>
  <c r="G69" i="49" s="1"/>
  <c r="J70" i="44"/>
  <c r="F87" i="29"/>
  <c r="G86" i="49" s="1"/>
  <c r="J87" i="44"/>
  <c r="D73" i="29"/>
  <c r="E72" i="49" s="1"/>
  <c r="F73" i="44"/>
  <c r="E89" i="44"/>
  <c r="D74" i="29"/>
  <c r="E73" i="49" s="1"/>
  <c r="F74" i="44"/>
  <c r="C80" i="29"/>
  <c r="D80" i="44"/>
  <c r="C72" i="29"/>
  <c r="D72" i="44"/>
  <c r="F74" i="29"/>
  <c r="G73" i="49" s="1"/>
  <c r="J74" i="44"/>
  <c r="F65" i="29"/>
  <c r="G64" i="49" s="1"/>
  <c r="J65" i="44"/>
  <c r="F81" i="29"/>
  <c r="G80" i="49" s="1"/>
  <c r="J81" i="44"/>
  <c r="C76" i="29"/>
  <c r="D76" i="44"/>
  <c r="E86" i="29"/>
  <c r="F85" i="49" s="1"/>
  <c r="H86" i="44"/>
  <c r="C75" i="29"/>
  <c r="D75" i="44"/>
  <c r="C64" i="29"/>
  <c r="D64" i="44"/>
  <c r="D79" i="29"/>
  <c r="E78" i="49" s="1"/>
  <c r="F79" i="44"/>
  <c r="C81" i="29"/>
  <c r="D81" i="44"/>
  <c r="E75" i="29"/>
  <c r="F74" i="49" s="1"/>
  <c r="H75" i="44"/>
  <c r="C85" i="29"/>
  <c r="D85" i="44"/>
  <c r="D80" i="29"/>
  <c r="E79" i="49" s="1"/>
  <c r="F80" i="44"/>
  <c r="D85" i="29"/>
  <c r="E84" i="49" s="1"/>
  <c r="F85" i="44"/>
  <c r="E78" i="29"/>
  <c r="F77" i="49" s="1"/>
  <c r="H78" i="44"/>
  <c r="E70" i="29"/>
  <c r="F69" i="49" s="1"/>
  <c r="H70" i="44"/>
  <c r="E82" i="29"/>
  <c r="F81" i="49" s="1"/>
  <c r="H82" i="44"/>
  <c r="E81" i="29"/>
  <c r="F80" i="49" s="1"/>
  <c r="H81" i="44"/>
  <c r="F73" i="29"/>
  <c r="G72" i="49" s="1"/>
  <c r="J73" i="44"/>
  <c r="C71" i="29"/>
  <c r="D71" i="44"/>
  <c r="E74" i="29"/>
  <c r="F73" i="49" s="1"/>
  <c r="H74" i="44"/>
  <c r="C65" i="29"/>
  <c r="D65" i="44"/>
  <c r="E63" i="29"/>
  <c r="F62" i="49" s="1"/>
  <c r="H63" i="44"/>
  <c r="C86" i="29"/>
  <c r="D86" i="44"/>
  <c r="E79" i="29"/>
  <c r="F78" i="49" s="1"/>
  <c r="H79" i="44"/>
  <c r="I89" i="44"/>
  <c r="E88" i="29"/>
  <c r="F87" i="49" s="1"/>
  <c r="H88" i="44"/>
  <c r="F77" i="29"/>
  <c r="G76" i="49" s="1"/>
  <c r="J77" i="44"/>
  <c r="F76" i="29"/>
  <c r="G75" i="49" s="1"/>
  <c r="J76" i="44"/>
  <c r="F84" i="29"/>
  <c r="G83" i="49" s="1"/>
  <c r="J84" i="44"/>
  <c r="C66" i="29"/>
  <c r="D66" i="44"/>
  <c r="F83" i="29"/>
  <c r="G82" i="49" s="1"/>
  <c r="J83" i="44"/>
  <c r="F71" i="29"/>
  <c r="G70" i="49" s="1"/>
  <c r="J71" i="44"/>
  <c r="E76" i="29"/>
  <c r="F75" i="49" s="1"/>
  <c r="H76" i="44"/>
  <c r="AJ7" i="44"/>
  <c r="AJ19" i="44" s="1"/>
  <c r="AJ42" i="44" s="1"/>
  <c r="AJ56" i="44" s="1"/>
  <c r="F69" i="29"/>
  <c r="G68" i="49" s="1"/>
  <c r="J69" i="44"/>
  <c r="D77" i="29"/>
  <c r="E76" i="49" s="1"/>
  <c r="F77" i="44"/>
  <c r="C87" i="29"/>
  <c r="D87" i="44"/>
  <c r="D69" i="29"/>
  <c r="E68" i="49" s="1"/>
  <c r="F69" i="44"/>
  <c r="G89" i="44"/>
  <c r="D87" i="29"/>
  <c r="E86" i="49" s="1"/>
  <c r="F87" i="44"/>
  <c r="D88" i="29"/>
  <c r="E87" i="49" s="1"/>
  <c r="F88" i="44"/>
  <c r="D76" i="29"/>
  <c r="E75" i="49" s="1"/>
  <c r="F76" i="44"/>
  <c r="D68" i="29"/>
  <c r="E67" i="49" s="1"/>
  <c r="F68" i="44"/>
  <c r="L19" i="44"/>
  <c r="C89" i="44"/>
  <c r="K42" i="29"/>
  <c r="K56" i="29" s="1"/>
  <c r="L82" i="44"/>
  <c r="L85" i="44"/>
  <c r="L69" i="44"/>
  <c r="V81" i="44"/>
  <c r="V85" i="44"/>
  <c r="W87" i="44"/>
  <c r="AY84" i="44"/>
  <c r="V72" i="44"/>
  <c r="V86" i="44"/>
  <c r="K82" i="44"/>
  <c r="K75" i="44"/>
  <c r="K65" i="44"/>
  <c r="V84" i="44"/>
  <c r="AZ72" i="44"/>
  <c r="W69" i="44"/>
  <c r="V76" i="44"/>
  <c r="W71" i="44"/>
  <c r="K69" i="44"/>
  <c r="L81" i="44"/>
  <c r="W80" i="44"/>
  <c r="E24" i="34"/>
  <c r="J42" i="29"/>
  <c r="J56" i="29" s="1"/>
  <c r="E32" i="34"/>
  <c r="AY68" i="44"/>
  <c r="AY86" i="44"/>
  <c r="E33" i="34"/>
  <c r="T32" i="29"/>
  <c r="E42" i="29"/>
  <c r="M53" i="29"/>
  <c r="C42" i="29"/>
  <c r="T21" i="29"/>
  <c r="R42" i="29"/>
  <c r="R56" i="29" s="1"/>
  <c r="E22" i="34"/>
  <c r="T18" i="29"/>
  <c r="S42" i="29"/>
  <c r="M44" i="29"/>
  <c r="N42" i="29"/>
  <c r="T17" i="29"/>
  <c r="P42" i="29"/>
  <c r="M55" i="29"/>
  <c r="W81" i="44"/>
  <c r="V73" i="44"/>
  <c r="AY69" i="44"/>
  <c r="AZ70" i="44"/>
  <c r="V63" i="44"/>
  <c r="T8" i="29"/>
  <c r="E13" i="34"/>
  <c r="V75" i="44"/>
  <c r="E30" i="34"/>
  <c r="L76" i="44"/>
  <c r="T9" i="29"/>
  <c r="L83" i="44"/>
  <c r="E51" i="34"/>
  <c r="L64" i="44"/>
  <c r="V87" i="44"/>
  <c r="E12" i="34"/>
  <c r="AY64" i="44"/>
  <c r="E10" i="34"/>
  <c r="E25" i="34"/>
  <c r="K76" i="44"/>
  <c r="W83" i="44"/>
  <c r="K74" i="44"/>
  <c r="L42" i="29"/>
  <c r="L56" i="29" s="1"/>
  <c r="V64" i="44"/>
  <c r="L84" i="44"/>
  <c r="K73" i="44"/>
  <c r="W82" i="44"/>
  <c r="E37" i="34"/>
  <c r="E16" i="34"/>
  <c r="AY70" i="44"/>
  <c r="AZ82" i="44"/>
  <c r="E28" i="34"/>
  <c r="E38" i="34"/>
  <c r="E14" i="34"/>
  <c r="K88" i="44"/>
  <c r="V66" i="44"/>
  <c r="K81" i="44"/>
  <c r="AZ78" i="44"/>
  <c r="L71" i="44"/>
  <c r="W85" i="44"/>
  <c r="W66" i="44"/>
  <c r="K64" i="44"/>
  <c r="AZ84" i="44"/>
  <c r="L70" i="44"/>
  <c r="V79" i="44"/>
  <c r="L87" i="44"/>
  <c r="K87" i="44"/>
  <c r="W78" i="44"/>
  <c r="K68" i="44"/>
  <c r="K79" i="44"/>
  <c r="W63" i="44"/>
  <c r="V78" i="44"/>
  <c r="V70" i="44"/>
  <c r="W67" i="44"/>
  <c r="E8" i="34"/>
  <c r="E45" i="34"/>
  <c r="C43" i="34"/>
  <c r="E43" i="34" s="1"/>
  <c r="E42" i="34"/>
  <c r="T29" i="29"/>
  <c r="E21" i="34"/>
  <c r="T52" i="29"/>
  <c r="O42" i="29"/>
  <c r="L78" i="44"/>
  <c r="E7" i="34"/>
  <c r="L65" i="44"/>
  <c r="M19" i="29"/>
  <c r="E35" i="34"/>
  <c r="G44" i="29"/>
  <c r="T43" i="29"/>
  <c r="AZ79" i="44"/>
  <c r="AY83" i="44"/>
  <c r="W86" i="44"/>
  <c r="T37" i="29"/>
  <c r="T54" i="29"/>
  <c r="G55" i="29"/>
  <c r="AY75" i="44"/>
  <c r="E26" i="34"/>
  <c r="K70" i="44"/>
  <c r="E34" i="34"/>
  <c r="W79" i="44"/>
  <c r="AY77" i="44"/>
  <c r="L72" i="44"/>
  <c r="E46" i="34"/>
  <c r="T10" i="29"/>
  <c r="AZ85" i="44"/>
  <c r="L88" i="44"/>
  <c r="C48" i="34"/>
  <c r="E44" i="34"/>
  <c r="T36" i="29"/>
  <c r="E19" i="34"/>
  <c r="C40" i="34"/>
  <c r="AZ74" i="44"/>
  <c r="V68" i="44"/>
  <c r="E36" i="34"/>
  <c r="W77" i="44"/>
  <c r="V88" i="44"/>
  <c r="W68" i="44"/>
  <c r="V69" i="44"/>
  <c r="AZ76" i="44"/>
  <c r="AZ64" i="44"/>
  <c r="AY73" i="44"/>
  <c r="E49" i="34"/>
  <c r="C52" i="34"/>
  <c r="AY74" i="44"/>
  <c r="E27" i="34"/>
  <c r="K84" i="44"/>
  <c r="W76" i="44"/>
  <c r="D42" i="29"/>
  <c r="T22" i="29"/>
  <c r="T35" i="29"/>
  <c r="T26" i="29"/>
  <c r="T47" i="29"/>
  <c r="E9" i="34"/>
  <c r="T14" i="29"/>
  <c r="E23" i="34"/>
  <c r="T15" i="29"/>
  <c r="V65" i="44"/>
  <c r="T45" i="29"/>
  <c r="G49" i="29"/>
  <c r="D40" i="34"/>
  <c r="K78" i="44"/>
  <c r="V67" i="44"/>
  <c r="AY76" i="44"/>
  <c r="W72" i="44"/>
  <c r="AY87" i="44"/>
  <c r="C54" i="34"/>
  <c r="E53" i="34"/>
  <c r="T31" i="29"/>
  <c r="AY66" i="44"/>
  <c r="AZ65" i="44"/>
  <c r="E31" i="34"/>
  <c r="T13" i="29"/>
  <c r="T28" i="29"/>
  <c r="W75" i="44"/>
  <c r="AZ69" i="44"/>
  <c r="W65" i="44"/>
  <c r="W73" i="44"/>
  <c r="AZ83" i="44"/>
  <c r="AZ87" i="44"/>
  <c r="T25" i="29"/>
  <c r="AZ66" i="44"/>
  <c r="D48" i="34"/>
  <c r="T20" i="29"/>
  <c r="G41" i="29"/>
  <c r="E6" i="34"/>
  <c r="C18" i="34"/>
  <c r="K71" i="44"/>
  <c r="L74" i="44"/>
  <c r="T50" i="29"/>
  <c r="G53" i="29"/>
  <c r="V74" i="44"/>
  <c r="T12" i="29"/>
  <c r="T38" i="29"/>
  <c r="L66" i="44"/>
  <c r="AY85" i="44"/>
  <c r="V82" i="44"/>
  <c r="AY82" i="44"/>
  <c r="W64" i="44"/>
  <c r="K63" i="44"/>
  <c r="T23" i="29"/>
  <c r="AY79" i="44"/>
  <c r="L73" i="44"/>
  <c r="L86" i="44"/>
  <c r="T40" i="29"/>
  <c r="T33" i="29"/>
  <c r="T34" i="29"/>
  <c r="K77" i="44"/>
  <c r="L77" i="44"/>
  <c r="I42" i="29"/>
  <c r="I56" i="29" s="1"/>
  <c r="K86" i="44"/>
  <c r="AY65" i="44"/>
  <c r="V71" i="44"/>
  <c r="AZ80" i="44"/>
  <c r="K66" i="44"/>
  <c r="K80" i="44"/>
  <c r="D52" i="34"/>
  <c r="E11" i="34"/>
  <c r="L63" i="44"/>
  <c r="L67" i="44"/>
  <c r="AZ86" i="44"/>
  <c r="E29" i="34"/>
  <c r="AZ71" i="44"/>
  <c r="V83" i="44"/>
  <c r="E47" i="34"/>
  <c r="E50" i="34"/>
  <c r="T7" i="29"/>
  <c r="G19" i="29"/>
  <c r="M41" i="29"/>
  <c r="E20" i="34"/>
  <c r="K67" i="44"/>
  <c r="W74" i="44"/>
  <c r="T46" i="29"/>
  <c r="W84" i="44"/>
  <c r="AZ77" i="44"/>
  <c r="T16" i="29"/>
  <c r="T30" i="29"/>
  <c r="T39" i="29"/>
  <c r="L80" i="44"/>
  <c r="W88" i="44"/>
  <c r="T24" i="29"/>
  <c r="E39" i="34"/>
  <c r="AY71" i="44"/>
  <c r="T48" i="29"/>
  <c r="T51" i="29"/>
  <c r="D18" i="34"/>
  <c r="W70" i="44"/>
  <c r="V77" i="44"/>
  <c r="AY88" i="44"/>
  <c r="T11" i="29"/>
  <c r="AZ68" i="44"/>
  <c r="AZ88" i="44"/>
  <c r="AY80" i="44"/>
  <c r="V42" i="29"/>
  <c r="V56" i="29" s="1"/>
  <c r="M49" i="29"/>
  <c r="T27" i="29"/>
  <c r="AZ73" i="44"/>
  <c r="K83" i="44"/>
  <c r="AY72" i="44"/>
  <c r="V80" i="44"/>
  <c r="E17" i="34"/>
  <c r="L79" i="44"/>
  <c r="AZ75" i="44"/>
  <c r="Q42" i="29"/>
  <c r="E15" i="34"/>
  <c r="AY78" i="44"/>
  <c r="M63" i="29" l="1"/>
  <c r="I62" i="49" s="1"/>
  <c r="G57" i="29"/>
  <c r="H41" i="49"/>
  <c r="H55" i="49" s="1"/>
  <c r="K11" i="34"/>
  <c r="D67" i="49"/>
  <c r="H67" i="49" s="1"/>
  <c r="J17" i="34"/>
  <c r="D73" i="49"/>
  <c r="H73" i="49" s="1"/>
  <c r="K16" i="34"/>
  <c r="D72" i="49"/>
  <c r="H72" i="49" s="1"/>
  <c r="J25" i="34"/>
  <c r="L25" i="34" s="1"/>
  <c r="D81" i="49"/>
  <c r="H81" i="49" s="1"/>
  <c r="G88" i="49"/>
  <c r="P52" i="49"/>
  <c r="K23" i="34"/>
  <c r="D79" i="49"/>
  <c r="H79" i="49" s="1"/>
  <c r="E88" i="49"/>
  <c r="J26" i="34"/>
  <c r="D82" i="49"/>
  <c r="H82" i="49" s="1"/>
  <c r="J88" i="49"/>
  <c r="K88" i="49"/>
  <c r="K7" i="34"/>
  <c r="D63" i="49"/>
  <c r="H63" i="49" s="1"/>
  <c r="F88" i="49"/>
  <c r="K18" i="34"/>
  <c r="D74" i="49"/>
  <c r="H74" i="49" s="1"/>
  <c r="N88" i="49"/>
  <c r="L88" i="49"/>
  <c r="P43" i="49"/>
  <c r="J14" i="34"/>
  <c r="D70" i="49"/>
  <c r="H70" i="49" s="1"/>
  <c r="K9" i="34"/>
  <c r="D65" i="49"/>
  <c r="H65" i="49" s="1"/>
  <c r="K10" i="34"/>
  <c r="D66" i="49"/>
  <c r="H66" i="49" s="1"/>
  <c r="K22" i="34"/>
  <c r="D78" i="49"/>
  <c r="H78" i="49" s="1"/>
  <c r="K31" i="34"/>
  <c r="D87" i="49"/>
  <c r="H87" i="49" s="1"/>
  <c r="K20" i="34"/>
  <c r="D76" i="49"/>
  <c r="H76" i="49" s="1"/>
  <c r="AB79" i="29"/>
  <c r="Q78" i="49" s="1"/>
  <c r="AB70" i="29"/>
  <c r="Q69" i="49" s="1"/>
  <c r="J8" i="34"/>
  <c r="D64" i="49"/>
  <c r="H64" i="49" s="1"/>
  <c r="J24" i="34"/>
  <c r="D80" i="49"/>
  <c r="H80" i="49" s="1"/>
  <c r="O88" i="49"/>
  <c r="P18" i="49"/>
  <c r="I41" i="49"/>
  <c r="I55" i="49" s="1"/>
  <c r="P54" i="49"/>
  <c r="K28" i="34"/>
  <c r="D84" i="49"/>
  <c r="H84" i="49" s="1"/>
  <c r="J27" i="34"/>
  <c r="D83" i="49"/>
  <c r="H83" i="49" s="1"/>
  <c r="J13" i="34"/>
  <c r="D69" i="49"/>
  <c r="H69" i="49" s="1"/>
  <c r="J21" i="34"/>
  <c r="D77" i="49"/>
  <c r="H77" i="49" s="1"/>
  <c r="J6" i="34"/>
  <c r="D62" i="49"/>
  <c r="J12" i="34"/>
  <c r="D68" i="49"/>
  <c r="H68" i="49" s="1"/>
  <c r="P40" i="49"/>
  <c r="J29" i="34"/>
  <c r="D85" i="49"/>
  <c r="H85" i="49" s="1"/>
  <c r="K30" i="34"/>
  <c r="D86" i="49"/>
  <c r="H86" i="49" s="1"/>
  <c r="J19" i="34"/>
  <c r="D75" i="49"/>
  <c r="H75" i="49" s="1"/>
  <c r="J15" i="34"/>
  <c r="D71" i="49"/>
  <c r="H71" i="49" s="1"/>
  <c r="M88" i="49"/>
  <c r="P48" i="49"/>
  <c r="J18" i="34"/>
  <c r="J28" i="34"/>
  <c r="L28" i="34" s="1"/>
  <c r="J10" i="34"/>
  <c r="G88" i="29"/>
  <c r="K26" i="34"/>
  <c r="J16" i="34"/>
  <c r="J31" i="34"/>
  <c r="J9" i="34"/>
  <c r="K19" i="34"/>
  <c r="G76" i="29"/>
  <c r="AB69" i="29"/>
  <c r="Q68" i="49" s="1"/>
  <c r="AB74" i="29"/>
  <c r="Q73" i="49" s="1"/>
  <c r="AB80" i="29"/>
  <c r="Q79" i="49" s="1"/>
  <c r="AB87" i="29"/>
  <c r="Q86" i="49" s="1"/>
  <c r="M85" i="29"/>
  <c r="I84" i="49" s="1"/>
  <c r="M82" i="29"/>
  <c r="I81" i="49" s="1"/>
  <c r="J22" i="34"/>
  <c r="J20" i="34"/>
  <c r="K15" i="34"/>
  <c r="G66" i="29"/>
  <c r="AB66" i="29"/>
  <c r="Q65" i="49" s="1"/>
  <c r="M77" i="29"/>
  <c r="I76" i="49" s="1"/>
  <c r="M86" i="29"/>
  <c r="I85" i="49" s="1"/>
  <c r="AB71" i="29"/>
  <c r="Q70" i="49" s="1"/>
  <c r="K14" i="34"/>
  <c r="G75" i="29"/>
  <c r="M73" i="29"/>
  <c r="I72" i="49" s="1"/>
  <c r="K12" i="34"/>
  <c r="L12" i="34" s="1"/>
  <c r="K6" i="34"/>
  <c r="AB75" i="29"/>
  <c r="Q74" i="49" s="1"/>
  <c r="AB68" i="29"/>
  <c r="Q67" i="49" s="1"/>
  <c r="AB72" i="29"/>
  <c r="Q71" i="49" s="1"/>
  <c r="G72" i="29"/>
  <c r="G67" i="29"/>
  <c r="AB84" i="29"/>
  <c r="Q83" i="49" s="1"/>
  <c r="AB88" i="29"/>
  <c r="Q87" i="49" s="1"/>
  <c r="G79" i="29"/>
  <c r="M71" i="29"/>
  <c r="I70" i="49" s="1"/>
  <c r="AB64" i="29"/>
  <c r="Q63" i="49" s="1"/>
  <c r="M72" i="29"/>
  <c r="I71" i="49" s="1"/>
  <c r="M81" i="29"/>
  <c r="I80" i="49" s="1"/>
  <c r="M68" i="29"/>
  <c r="I67" i="49" s="1"/>
  <c r="AB65" i="29"/>
  <c r="Q64" i="49" s="1"/>
  <c r="M84" i="29"/>
  <c r="I83" i="49" s="1"/>
  <c r="M65" i="29"/>
  <c r="I64" i="49" s="1"/>
  <c r="AB76" i="29"/>
  <c r="Q75" i="49" s="1"/>
  <c r="AB85" i="29"/>
  <c r="Q84" i="49" s="1"/>
  <c r="M75" i="29"/>
  <c r="I74" i="49" s="1"/>
  <c r="M69" i="29"/>
  <c r="I68" i="49" s="1"/>
  <c r="G84" i="29"/>
  <c r="G82" i="29"/>
  <c r="G80" i="29"/>
  <c r="M88" i="29"/>
  <c r="I87" i="49" s="1"/>
  <c r="M67" i="29"/>
  <c r="I66" i="49" s="1"/>
  <c r="M79" i="29"/>
  <c r="I78" i="49" s="1"/>
  <c r="K89" i="29"/>
  <c r="AB78" i="29"/>
  <c r="Q77" i="49" s="1"/>
  <c r="AB82" i="29"/>
  <c r="Q81" i="49" s="1"/>
  <c r="AB73" i="29"/>
  <c r="Q72" i="49" s="1"/>
  <c r="AB86" i="29"/>
  <c r="Q85" i="49" s="1"/>
  <c r="AB77" i="29"/>
  <c r="Q76" i="49" s="1"/>
  <c r="AB83" i="29"/>
  <c r="Q82" i="49" s="1"/>
  <c r="J23" i="34"/>
  <c r="L23" i="34" s="1"/>
  <c r="M74" i="29"/>
  <c r="I73" i="49" s="1"/>
  <c r="J7" i="34"/>
  <c r="G73" i="29"/>
  <c r="G69" i="29"/>
  <c r="G65" i="29"/>
  <c r="G64" i="29"/>
  <c r="G77" i="29"/>
  <c r="J89" i="29"/>
  <c r="L89" i="29"/>
  <c r="M66" i="29"/>
  <c r="I65" i="49" s="1"/>
  <c r="M76" i="29"/>
  <c r="I75" i="49" s="1"/>
  <c r="N89" i="29"/>
  <c r="J11" i="34"/>
  <c r="K29" i="34"/>
  <c r="G68" i="29"/>
  <c r="K17" i="34"/>
  <c r="L17" i="34" s="1"/>
  <c r="K8" i="34"/>
  <c r="G71" i="29"/>
  <c r="M83" i="29"/>
  <c r="I82" i="49" s="1"/>
  <c r="Q89" i="29"/>
  <c r="M87" i="29"/>
  <c r="I86" i="49" s="1"/>
  <c r="M80" i="29"/>
  <c r="I79" i="49" s="1"/>
  <c r="M70" i="29"/>
  <c r="I69" i="49" s="1"/>
  <c r="S89" i="29"/>
  <c r="R89" i="29"/>
  <c r="P89" i="29"/>
  <c r="O89" i="29"/>
  <c r="G70" i="29"/>
  <c r="K27" i="34"/>
  <c r="M64" i="29"/>
  <c r="I63" i="49" s="1"/>
  <c r="M78" i="29"/>
  <c r="I77" i="49" s="1"/>
  <c r="G78" i="29"/>
  <c r="K13" i="34"/>
  <c r="AK65" i="44"/>
  <c r="BB65" i="44" s="1"/>
  <c r="K21" i="34"/>
  <c r="I89" i="29"/>
  <c r="G86" i="29"/>
  <c r="G74" i="29"/>
  <c r="G83" i="29"/>
  <c r="D89" i="29"/>
  <c r="C89" i="29"/>
  <c r="V89" i="29"/>
  <c r="E89" i="29"/>
  <c r="F89" i="29"/>
  <c r="AN89" i="44"/>
  <c r="AG89" i="44"/>
  <c r="AI89" i="44"/>
  <c r="AC89" i="44"/>
  <c r="AE89" i="44"/>
  <c r="AA89" i="44"/>
  <c r="Y89" i="44"/>
  <c r="W89" i="44"/>
  <c r="O89" i="44"/>
  <c r="U89" i="44"/>
  <c r="S89" i="44"/>
  <c r="Q89" i="44"/>
  <c r="V89" i="44"/>
  <c r="G85" i="29"/>
  <c r="G63" i="29"/>
  <c r="G81" i="29"/>
  <c r="L89" i="44"/>
  <c r="M63" i="44" s="1"/>
  <c r="K24" i="34"/>
  <c r="J30" i="34"/>
  <c r="F89" i="44"/>
  <c r="D89" i="44"/>
  <c r="G87" i="29"/>
  <c r="L42" i="44"/>
  <c r="H89" i="44"/>
  <c r="AK42" i="44"/>
  <c r="J89" i="44"/>
  <c r="K89" i="44"/>
  <c r="AK84" i="44"/>
  <c r="AJ75" i="44"/>
  <c r="BA75" i="44" s="1"/>
  <c r="C56" i="29"/>
  <c r="AK78" i="44"/>
  <c r="AJ74" i="44"/>
  <c r="BA74" i="44" s="1"/>
  <c r="AK67" i="44"/>
  <c r="P56" i="29"/>
  <c r="AK87" i="44"/>
  <c r="AJ64" i="44"/>
  <c r="BA64" i="44" s="1"/>
  <c r="N56" i="29"/>
  <c r="AJ79" i="44"/>
  <c r="BA79" i="44" s="1"/>
  <c r="S56" i="29"/>
  <c r="AJ72" i="44"/>
  <c r="BA72" i="44" s="1"/>
  <c r="AK85" i="44"/>
  <c r="O56" i="29"/>
  <c r="Q56" i="29"/>
  <c r="AJ66" i="44"/>
  <c r="BA66" i="44" s="1"/>
  <c r="D56" i="29"/>
  <c r="M42" i="29"/>
  <c r="M56" i="29" s="1"/>
  <c r="AJ85" i="44"/>
  <c r="BA85" i="44" s="1"/>
  <c r="E56" i="29"/>
  <c r="AJ88" i="44"/>
  <c r="BA88" i="44" s="1"/>
  <c r="AJ69" i="44"/>
  <c r="BA69" i="44" s="1"/>
  <c r="AK66" i="44"/>
  <c r="AJ71" i="44"/>
  <c r="BA71" i="44" s="1"/>
  <c r="AK70" i="44"/>
  <c r="AK80" i="44"/>
  <c r="AK77" i="44"/>
  <c r="AK83" i="44"/>
  <c r="AJ68" i="44"/>
  <c r="BA68" i="44" s="1"/>
  <c r="AK71" i="44"/>
  <c r="AJ82" i="44"/>
  <c r="BA82" i="44" s="1"/>
  <c r="AK64" i="44"/>
  <c r="AK76" i="44"/>
  <c r="AJ67" i="44"/>
  <c r="AJ84" i="44"/>
  <c r="BA84" i="44" s="1"/>
  <c r="E52" i="34"/>
  <c r="AJ78" i="44"/>
  <c r="BA78" i="44" s="1"/>
  <c r="AJ63" i="44"/>
  <c r="AJ70" i="44"/>
  <c r="BA70" i="44" s="1"/>
  <c r="AK69" i="44"/>
  <c r="AJ77" i="44"/>
  <c r="BA77" i="44" s="1"/>
  <c r="AK86" i="44"/>
  <c r="AJ83" i="44"/>
  <c r="BA83" i="44" s="1"/>
  <c r="AJ76" i="44"/>
  <c r="BA76" i="44" s="1"/>
  <c r="AK73" i="44"/>
  <c r="AK82" i="44"/>
  <c r="AJ87" i="44"/>
  <c r="BA87" i="44" s="1"/>
  <c r="AK81" i="44"/>
  <c r="AJ73" i="44"/>
  <c r="BA73" i="44" s="1"/>
  <c r="E18" i="34"/>
  <c r="AK68" i="44"/>
  <c r="AJ81" i="44"/>
  <c r="E40" i="34"/>
  <c r="C41" i="34"/>
  <c r="C55" i="34" s="1"/>
  <c r="T55" i="29"/>
  <c r="AK74" i="44"/>
  <c r="AJ80" i="44"/>
  <c r="BA80" i="44" s="1"/>
  <c r="E48" i="34"/>
  <c r="AK88" i="44"/>
  <c r="AJ65" i="44"/>
  <c r="BA65" i="44" s="1"/>
  <c r="T49" i="29"/>
  <c r="T44" i="29"/>
  <c r="AK75" i="44"/>
  <c r="G42" i="29"/>
  <c r="E54" i="34"/>
  <c r="AK79" i="44"/>
  <c r="AK63" i="44"/>
  <c r="AK72" i="44"/>
  <c r="T19" i="29"/>
  <c r="T53" i="29"/>
  <c r="T41" i="29"/>
  <c r="D41" i="34"/>
  <c r="D55" i="34" s="1"/>
  <c r="AJ86" i="44"/>
  <c r="BA86" i="44" s="1"/>
  <c r="L11" i="34" l="1"/>
  <c r="L27" i="34"/>
  <c r="T63" i="29"/>
  <c r="L31" i="34"/>
  <c r="L24" i="34"/>
  <c r="L14" i="34"/>
  <c r="L6" i="34"/>
  <c r="L22" i="34"/>
  <c r="L26" i="34"/>
  <c r="L16" i="34"/>
  <c r="L30" i="34"/>
  <c r="L18" i="34"/>
  <c r="T57" i="29"/>
  <c r="L20" i="34"/>
  <c r="L13" i="34"/>
  <c r="L8" i="34"/>
  <c r="L9" i="34"/>
  <c r="L29" i="34"/>
  <c r="L21" i="34"/>
  <c r="L19" i="34"/>
  <c r="P72" i="49"/>
  <c r="R72" i="49" s="1"/>
  <c r="I88" i="49"/>
  <c r="P87" i="49"/>
  <c r="R87" i="49" s="1"/>
  <c r="P70" i="49"/>
  <c r="R70" i="49" s="1"/>
  <c r="L15" i="34"/>
  <c r="L10" i="34"/>
  <c r="P86" i="49"/>
  <c r="R86" i="49" s="1"/>
  <c r="P84" i="49"/>
  <c r="R84" i="49" s="1"/>
  <c r="P69" i="49"/>
  <c r="R69" i="49" s="1"/>
  <c r="P64" i="49"/>
  <c r="R64" i="49" s="1"/>
  <c r="P68" i="49"/>
  <c r="R68" i="49" s="1"/>
  <c r="P83" i="49"/>
  <c r="R83" i="49" s="1"/>
  <c r="P41" i="49"/>
  <c r="P55" i="49" s="1"/>
  <c r="P78" i="49"/>
  <c r="R78" i="49" s="1"/>
  <c r="P82" i="49"/>
  <c r="R82" i="49" s="1"/>
  <c r="P73" i="49"/>
  <c r="R73" i="49" s="1"/>
  <c r="P74" i="49"/>
  <c r="R74" i="49" s="1"/>
  <c r="P85" i="49"/>
  <c r="R85" i="49" s="1"/>
  <c r="D88" i="49"/>
  <c r="H62" i="49"/>
  <c r="P63" i="49"/>
  <c r="R63" i="49" s="1"/>
  <c r="P71" i="49"/>
  <c r="R71" i="49" s="1"/>
  <c r="P66" i="49"/>
  <c r="P67" i="49"/>
  <c r="R67" i="49" s="1"/>
  <c r="P77" i="49"/>
  <c r="R77" i="49" s="1"/>
  <c r="P80" i="49"/>
  <c r="P75" i="49"/>
  <c r="R75" i="49" s="1"/>
  <c r="P76" i="49"/>
  <c r="R76" i="49" s="1"/>
  <c r="P65" i="49"/>
  <c r="R65" i="49" s="1"/>
  <c r="P79" i="49"/>
  <c r="R79" i="49" s="1"/>
  <c r="P81" i="49"/>
  <c r="R81" i="49" s="1"/>
  <c r="T66" i="29"/>
  <c r="AC66" i="29" s="1"/>
  <c r="T88" i="29"/>
  <c r="T76" i="29"/>
  <c r="T77" i="29"/>
  <c r="AC77" i="29" s="1"/>
  <c r="T75" i="29"/>
  <c r="AC75" i="29" s="1"/>
  <c r="T79" i="29"/>
  <c r="T82" i="29"/>
  <c r="AC82" i="29" s="1"/>
  <c r="J32" i="34"/>
  <c r="T73" i="29"/>
  <c r="AC73" i="29" s="1"/>
  <c r="T72" i="29"/>
  <c r="AC72" i="29" s="1"/>
  <c r="T69" i="29"/>
  <c r="AC69" i="29" s="1"/>
  <c r="T86" i="29"/>
  <c r="AC86" i="29" s="1"/>
  <c r="L7" i="34"/>
  <c r="T64" i="29"/>
  <c r="AC64" i="29" s="1"/>
  <c r="T81" i="29"/>
  <c r="T65" i="29"/>
  <c r="AC65" i="29" s="1"/>
  <c r="T84" i="29"/>
  <c r="AC84" i="29" s="1"/>
  <c r="T67" i="29"/>
  <c r="T70" i="29"/>
  <c r="AC70" i="29" s="1"/>
  <c r="T71" i="29"/>
  <c r="AC71" i="29" s="1"/>
  <c r="T80" i="29"/>
  <c r="AC80" i="29" s="1"/>
  <c r="T87" i="29"/>
  <c r="AC87" i="29" s="1"/>
  <c r="T68" i="29"/>
  <c r="AC68" i="29" s="1"/>
  <c r="M67" i="44"/>
  <c r="M64" i="44"/>
  <c r="T74" i="29"/>
  <c r="AC74" i="29" s="1"/>
  <c r="T83" i="29"/>
  <c r="AC83" i="29" s="1"/>
  <c r="M89" i="29"/>
  <c r="T78" i="29"/>
  <c r="AC78" i="29" s="1"/>
  <c r="G89" i="29"/>
  <c r="H85" i="29" s="1"/>
  <c r="M66" i="44"/>
  <c r="T85" i="29"/>
  <c r="AC85" i="29" s="1"/>
  <c r="K32" i="34"/>
  <c r="M82" i="44"/>
  <c r="M81" i="44"/>
  <c r="M72" i="44"/>
  <c r="M84" i="44"/>
  <c r="M87" i="44"/>
  <c r="M73" i="44"/>
  <c r="M83" i="44"/>
  <c r="BB82" i="44"/>
  <c r="BB71" i="44"/>
  <c r="BB68" i="44"/>
  <c r="BB86" i="44"/>
  <c r="M75" i="44"/>
  <c r="M68" i="44"/>
  <c r="BB74" i="44"/>
  <c r="BB73" i="44"/>
  <c r="BB85" i="44"/>
  <c r="BB70" i="44"/>
  <c r="M71" i="44"/>
  <c r="M76" i="44"/>
  <c r="M79" i="44"/>
  <c r="M65" i="44"/>
  <c r="BB83" i="44"/>
  <c r="BB79" i="44"/>
  <c r="AK89" i="44"/>
  <c r="AL65" i="44" s="1"/>
  <c r="BB69" i="44"/>
  <c r="BB78" i="44"/>
  <c r="M88" i="44"/>
  <c r="AK56" i="44"/>
  <c r="AL42" i="44" s="1"/>
  <c r="M70" i="44"/>
  <c r="M86" i="44"/>
  <c r="BB84" i="44"/>
  <c r="BB72" i="44"/>
  <c r="BB88" i="44"/>
  <c r="BB76" i="44"/>
  <c r="BB77" i="44"/>
  <c r="BB66" i="44"/>
  <c r="L56" i="44"/>
  <c r="M42" i="44" s="1"/>
  <c r="M77" i="44"/>
  <c r="BB75" i="44"/>
  <c r="BB64" i="44"/>
  <c r="BB80" i="44"/>
  <c r="BB87" i="44"/>
  <c r="M69" i="44"/>
  <c r="M74" i="44"/>
  <c r="M85" i="44"/>
  <c r="M78" i="44"/>
  <c r="M80" i="44"/>
  <c r="AJ89" i="44"/>
  <c r="AC88" i="29"/>
  <c r="AC76" i="29"/>
  <c r="E55" i="34"/>
  <c r="E41" i="34"/>
  <c r="AC79" i="29"/>
  <c r="G56" i="29"/>
  <c r="H57" i="29" s="1"/>
  <c r="T42" i="29"/>
  <c r="U57" i="29" l="1"/>
  <c r="L32" i="34"/>
  <c r="H88" i="49"/>
  <c r="P62" i="49"/>
  <c r="T89" i="29"/>
  <c r="U71" i="29" s="1"/>
  <c r="H76" i="29"/>
  <c r="H72" i="29"/>
  <c r="H71" i="29"/>
  <c r="H84" i="29"/>
  <c r="H79" i="29"/>
  <c r="H81" i="29"/>
  <c r="H82" i="29"/>
  <c r="H83" i="29"/>
  <c r="H66" i="29"/>
  <c r="H70" i="29"/>
  <c r="H65" i="29"/>
  <c r="H77" i="29"/>
  <c r="H88" i="29"/>
  <c r="H78" i="29"/>
  <c r="H86" i="29"/>
  <c r="H69" i="29"/>
  <c r="H73" i="29"/>
  <c r="H64" i="29"/>
  <c r="H80" i="29"/>
  <c r="H75" i="29"/>
  <c r="H87" i="29"/>
  <c r="H74" i="29"/>
  <c r="H63" i="29"/>
  <c r="H67" i="29"/>
  <c r="H68" i="29"/>
  <c r="AL86" i="44"/>
  <c r="AL73" i="44"/>
  <c r="AL64" i="44"/>
  <c r="AL81" i="44"/>
  <c r="M41" i="44"/>
  <c r="M56" i="44"/>
  <c r="M48" i="44"/>
  <c r="M12" i="44"/>
  <c r="M21" i="44"/>
  <c r="M24" i="44"/>
  <c r="M50" i="44"/>
  <c r="M33" i="44"/>
  <c r="M27" i="44"/>
  <c r="M39" i="44"/>
  <c r="M22" i="44"/>
  <c r="M26" i="44"/>
  <c r="M34" i="44"/>
  <c r="M13" i="44"/>
  <c r="M54" i="44"/>
  <c r="M25" i="44"/>
  <c r="M47" i="44"/>
  <c r="M28" i="44"/>
  <c r="M23" i="44"/>
  <c r="M10" i="44"/>
  <c r="M35" i="44"/>
  <c r="M46" i="44"/>
  <c r="M43" i="44"/>
  <c r="M45" i="44"/>
  <c r="M52" i="44"/>
  <c r="M9" i="44"/>
  <c r="M17" i="44"/>
  <c r="M14" i="44"/>
  <c r="M36" i="44"/>
  <c r="M16" i="44"/>
  <c r="M38" i="44"/>
  <c r="M55" i="44"/>
  <c r="M8" i="44"/>
  <c r="M30" i="44"/>
  <c r="M29" i="44"/>
  <c r="M51" i="44"/>
  <c r="M53" i="44"/>
  <c r="M31" i="44"/>
  <c r="M11" i="44"/>
  <c r="M18" i="44"/>
  <c r="M44" i="44"/>
  <c r="M49" i="44"/>
  <c r="M40" i="44"/>
  <c r="M37" i="44"/>
  <c r="M15" i="44"/>
  <c r="M32" i="44"/>
  <c r="M20" i="44"/>
  <c r="M7" i="44"/>
  <c r="M19" i="44"/>
  <c r="AL63" i="44"/>
  <c r="AL66" i="44"/>
  <c r="AL88" i="44"/>
  <c r="AL79" i="44"/>
  <c r="AL74" i="44"/>
  <c r="AL68" i="44"/>
  <c r="AL14" i="44"/>
  <c r="AL51" i="44"/>
  <c r="AL29" i="44"/>
  <c r="AL13" i="44"/>
  <c r="AL35" i="44"/>
  <c r="AL44" i="44"/>
  <c r="AL21" i="44"/>
  <c r="AL15" i="44"/>
  <c r="AL18" i="44"/>
  <c r="AL31" i="44"/>
  <c r="AL20" i="44"/>
  <c r="AL55" i="44"/>
  <c r="AL46" i="44"/>
  <c r="AL28" i="44"/>
  <c r="AL23" i="44"/>
  <c r="AL11" i="44"/>
  <c r="AL22" i="44"/>
  <c r="AL38" i="44"/>
  <c r="AL49" i="44"/>
  <c r="AL17" i="44"/>
  <c r="AL26" i="44"/>
  <c r="AL12" i="44"/>
  <c r="AL8" i="44"/>
  <c r="AL27" i="44"/>
  <c r="AL54" i="44"/>
  <c r="AL53" i="44"/>
  <c r="AL47" i="44"/>
  <c r="AL25" i="44"/>
  <c r="AL39" i="44"/>
  <c r="AL48" i="44"/>
  <c r="AL50" i="44"/>
  <c r="AL41" i="44"/>
  <c r="AL30" i="44"/>
  <c r="AL56" i="44"/>
  <c r="AL16" i="44"/>
  <c r="AL40" i="44"/>
  <c r="AL10" i="44"/>
  <c r="AL34" i="44"/>
  <c r="AL52" i="44"/>
  <c r="AL32" i="44"/>
  <c r="AL37" i="44"/>
  <c r="AL43" i="44"/>
  <c r="AL24" i="44"/>
  <c r="AL9" i="44"/>
  <c r="AL36" i="44"/>
  <c r="AL33" i="44"/>
  <c r="AL45" i="44"/>
  <c r="AL7" i="44"/>
  <c r="AL19" i="44"/>
  <c r="AL87" i="44"/>
  <c r="AL75" i="44"/>
  <c r="AL77" i="44"/>
  <c r="AL72" i="44"/>
  <c r="AL70" i="44"/>
  <c r="AL71" i="44"/>
  <c r="AL78" i="44"/>
  <c r="AL80" i="44"/>
  <c r="AL76" i="44"/>
  <c r="AL84" i="44"/>
  <c r="AL83" i="44"/>
  <c r="AL85" i="44"/>
  <c r="AL67" i="44"/>
  <c r="AL82" i="44"/>
  <c r="AL69" i="44"/>
  <c r="H42" i="29"/>
  <c r="T56" i="29"/>
  <c r="H19" i="29"/>
  <c r="H56" i="29"/>
  <c r="H52" i="29"/>
  <c r="H38" i="29"/>
  <c r="H11" i="29"/>
  <c r="H35" i="29"/>
  <c r="H9" i="29"/>
  <c r="H29" i="29"/>
  <c r="H10" i="29"/>
  <c r="H36" i="29"/>
  <c r="H26" i="29"/>
  <c r="H15" i="29"/>
  <c r="H12" i="29"/>
  <c r="H23" i="29"/>
  <c r="H17" i="29"/>
  <c r="H37" i="29"/>
  <c r="H14" i="29"/>
  <c r="H20" i="29"/>
  <c r="H50" i="29"/>
  <c r="H7" i="29"/>
  <c r="H18" i="29"/>
  <c r="H43" i="29"/>
  <c r="H48" i="29"/>
  <c r="H34" i="29"/>
  <c r="H45" i="29"/>
  <c r="H28" i="29"/>
  <c r="H33" i="29"/>
  <c r="H46" i="29"/>
  <c r="H13" i="29"/>
  <c r="H8" i="29"/>
  <c r="H40" i="29"/>
  <c r="H24" i="29"/>
  <c r="H25" i="29"/>
  <c r="H16" i="29"/>
  <c r="H54" i="29"/>
  <c r="H22" i="29"/>
  <c r="H30" i="29"/>
  <c r="H39" i="29"/>
  <c r="H51" i="29"/>
  <c r="H27" i="29"/>
  <c r="H21" i="29"/>
  <c r="H32" i="29"/>
  <c r="H47" i="29"/>
  <c r="H31" i="29"/>
  <c r="H44" i="29"/>
  <c r="H41" i="29"/>
  <c r="H53" i="29"/>
  <c r="H55" i="29"/>
  <c r="H49" i="29"/>
  <c r="P88" i="49" l="1"/>
  <c r="U63" i="29"/>
  <c r="U65" i="29"/>
  <c r="U83" i="29"/>
  <c r="U77" i="29"/>
  <c r="U85" i="29"/>
  <c r="U88" i="29"/>
  <c r="U64" i="29"/>
  <c r="U78" i="29"/>
  <c r="U67" i="29"/>
  <c r="U68" i="29"/>
  <c r="U73" i="29"/>
  <c r="U87" i="29"/>
  <c r="U82" i="29"/>
  <c r="U84" i="29"/>
  <c r="U79" i="29"/>
  <c r="U81" i="29"/>
  <c r="U66" i="29"/>
  <c r="U86" i="29"/>
  <c r="U74" i="29"/>
  <c r="U80" i="29"/>
  <c r="U70" i="29"/>
  <c r="U72" i="29"/>
  <c r="U76" i="29"/>
  <c r="U75" i="29"/>
  <c r="U69" i="29"/>
  <c r="U42" i="29"/>
  <c r="U56" i="29"/>
  <c r="U9" i="29"/>
  <c r="U18" i="29"/>
  <c r="U21" i="29"/>
  <c r="U32" i="29"/>
  <c r="U17" i="29"/>
  <c r="U8" i="29"/>
  <c r="U16" i="29"/>
  <c r="U46" i="29"/>
  <c r="U14" i="29"/>
  <c r="U35" i="29"/>
  <c r="U25" i="29"/>
  <c r="U22" i="29"/>
  <c r="U37" i="29"/>
  <c r="U23" i="29"/>
  <c r="U20" i="29"/>
  <c r="U26" i="29"/>
  <c r="U7" i="29"/>
  <c r="U12" i="29"/>
  <c r="U34" i="29"/>
  <c r="U31" i="29"/>
  <c r="U47" i="29"/>
  <c r="U29" i="29"/>
  <c r="U48" i="29"/>
  <c r="U36" i="29"/>
  <c r="U13" i="29"/>
  <c r="U43" i="29"/>
  <c r="U15" i="29"/>
  <c r="U40" i="29"/>
  <c r="U51" i="29"/>
  <c r="U27" i="29"/>
  <c r="U52" i="29"/>
  <c r="U28" i="29"/>
  <c r="U38" i="29"/>
  <c r="U50" i="29"/>
  <c r="U54" i="29"/>
  <c r="U39" i="29"/>
  <c r="U45" i="29"/>
  <c r="U10" i="29"/>
  <c r="U11" i="29"/>
  <c r="U30" i="29"/>
  <c r="U33" i="29"/>
  <c r="U24" i="29"/>
  <c r="U41" i="29"/>
  <c r="U19" i="29"/>
  <c r="U55" i="29"/>
  <c r="U44" i="29"/>
  <c r="U49" i="29"/>
  <c r="U53" i="29"/>
  <c r="X55" i="29" l="1"/>
  <c r="Z55" i="29"/>
  <c r="AU67" i="44"/>
  <c r="AA55" i="29"/>
  <c r="AQ81" i="44"/>
  <c r="Y55" i="29"/>
  <c r="Z67" i="29" l="1"/>
  <c r="AV67" i="44"/>
  <c r="X81" i="29"/>
  <c r="AR81" i="44"/>
  <c r="AO81" i="44"/>
  <c r="AU81" i="44"/>
  <c r="AS81" i="44"/>
  <c r="AW81" i="44"/>
  <c r="AW67" i="44"/>
  <c r="AS67" i="44"/>
  <c r="Y44" i="29"/>
  <c r="Z44" i="29"/>
  <c r="W44" i="29"/>
  <c r="AY7" i="44"/>
  <c r="AZ7" i="44"/>
  <c r="W7" i="29"/>
  <c r="AA44" i="29"/>
  <c r="W55" i="29"/>
  <c r="AB54" i="29"/>
  <c r="Q53" i="49" s="1"/>
  <c r="AO67" i="44"/>
  <c r="X44" i="29"/>
  <c r="Q54" i="49" l="1"/>
  <c r="R53" i="49"/>
  <c r="R54" i="49" s="1"/>
  <c r="Y67" i="29"/>
  <c r="AT67" i="44"/>
  <c r="Z81" i="29"/>
  <c r="AV81" i="44"/>
  <c r="AA81" i="29"/>
  <c r="AX81" i="44"/>
  <c r="Y81" i="29"/>
  <c r="AT81" i="44"/>
  <c r="AA67" i="29"/>
  <c r="AX67" i="44"/>
  <c r="X67" i="29"/>
  <c r="AR67" i="44"/>
  <c r="AY19" i="44"/>
  <c r="AY42" i="44" s="1"/>
  <c r="AY56" i="44" s="1"/>
  <c r="BA7" i="44"/>
  <c r="BA19" i="44" s="1"/>
  <c r="BA42" i="44" s="1"/>
  <c r="BA56" i="44" s="1"/>
  <c r="AZ19" i="44"/>
  <c r="AZ42" i="44" s="1"/>
  <c r="AZ56" i="44" s="1"/>
  <c r="BB7" i="44"/>
  <c r="W81" i="29"/>
  <c r="AP81" i="44"/>
  <c r="W67" i="29"/>
  <c r="AP67" i="44"/>
  <c r="AB18" i="29"/>
  <c r="AY81" i="44"/>
  <c r="BA81" i="44" s="1"/>
  <c r="X53" i="29"/>
  <c r="AB33" i="29"/>
  <c r="Q32" i="49" s="1"/>
  <c r="R32" i="49" s="1"/>
  <c r="AB27" i="29"/>
  <c r="Q26" i="49" s="1"/>
  <c r="R26" i="49" s="1"/>
  <c r="AZ67" i="44"/>
  <c r="BB67" i="44" s="1"/>
  <c r="Y53" i="29"/>
  <c r="AB37" i="29"/>
  <c r="Q36" i="49" s="1"/>
  <c r="R36" i="49" s="1"/>
  <c r="AO63" i="44"/>
  <c r="AO89" i="44" s="1"/>
  <c r="Z53" i="29"/>
  <c r="AB40" i="29"/>
  <c r="Q39" i="49" s="1"/>
  <c r="R39" i="49" s="1"/>
  <c r="AB28" i="29"/>
  <c r="Q27" i="49" s="1"/>
  <c r="R27" i="49" s="1"/>
  <c r="AB38" i="29"/>
  <c r="Q37" i="49" s="1"/>
  <c r="R37" i="49" s="1"/>
  <c r="AB34" i="29"/>
  <c r="Q33" i="49" s="1"/>
  <c r="R33" i="49" s="1"/>
  <c r="AB11" i="29"/>
  <c r="AB39" i="29"/>
  <c r="Q38" i="49" s="1"/>
  <c r="R38" i="49" s="1"/>
  <c r="AB51" i="29"/>
  <c r="Q50" i="49" s="1"/>
  <c r="R50" i="49" s="1"/>
  <c r="AB45" i="29"/>
  <c r="Q44" i="49" s="1"/>
  <c r="AA19" i="29"/>
  <c r="X19" i="29"/>
  <c r="W19" i="29"/>
  <c r="AB7" i="29"/>
  <c r="Q6" i="49" s="1"/>
  <c r="AB8" i="29"/>
  <c r="AB25" i="29"/>
  <c r="Q24" i="49" s="1"/>
  <c r="R24" i="49" s="1"/>
  <c r="Z41" i="29"/>
  <c r="AB20" i="29"/>
  <c r="Q19" i="49" s="1"/>
  <c r="W41" i="29"/>
  <c r="AB14" i="29"/>
  <c r="X41" i="29"/>
  <c r="AB46" i="29"/>
  <c r="Q45" i="49" s="1"/>
  <c r="R45" i="49" s="1"/>
  <c r="AQ67" i="44"/>
  <c r="AB48" i="29"/>
  <c r="Q47" i="49" s="1"/>
  <c r="R47" i="49" s="1"/>
  <c r="AB43" i="29"/>
  <c r="Q42" i="49" s="1"/>
  <c r="AB30" i="29"/>
  <c r="Q29" i="49" s="1"/>
  <c r="R29" i="49" s="1"/>
  <c r="AA41" i="29"/>
  <c r="AW63" i="44"/>
  <c r="AW89" i="44" s="1"/>
  <c r="AB35" i="29"/>
  <c r="Q34" i="49" s="1"/>
  <c r="R34" i="49" s="1"/>
  <c r="AB22" i="29"/>
  <c r="Q21" i="49" s="1"/>
  <c r="R21" i="49" s="1"/>
  <c r="AB31" i="29"/>
  <c r="Q30" i="49" s="1"/>
  <c r="R30" i="49" s="1"/>
  <c r="AB26" i="29"/>
  <c r="Q25" i="49" s="1"/>
  <c r="R25" i="49" s="1"/>
  <c r="AB55" i="29"/>
  <c r="AC54" i="29"/>
  <c r="W53" i="29"/>
  <c r="AB50" i="29"/>
  <c r="Q49" i="49" s="1"/>
  <c r="R49" i="49" s="1"/>
  <c r="AB32" i="29"/>
  <c r="Q31" i="49" s="1"/>
  <c r="R31" i="49" s="1"/>
  <c r="AU63" i="44"/>
  <c r="AU89" i="44" s="1"/>
  <c r="AB36" i="29"/>
  <c r="Q35" i="49" s="1"/>
  <c r="R35" i="49" s="1"/>
  <c r="AB16" i="29"/>
  <c r="AB24" i="29"/>
  <c r="Q23" i="49" s="1"/>
  <c r="R23" i="49" s="1"/>
  <c r="AB47" i="29"/>
  <c r="Q46" i="49" s="1"/>
  <c r="R46" i="49" s="1"/>
  <c r="AA53" i="29"/>
  <c r="AB13" i="29"/>
  <c r="AB9" i="29"/>
  <c r="Z19" i="29"/>
  <c r="AB17" i="29"/>
  <c r="AS63" i="44"/>
  <c r="AS89" i="44" s="1"/>
  <c r="AB15" i="29"/>
  <c r="AZ81" i="44"/>
  <c r="BB81" i="44" s="1"/>
  <c r="AB52" i="29"/>
  <c r="Q51" i="49" s="1"/>
  <c r="AQ63" i="44"/>
  <c r="Y19" i="29"/>
  <c r="AB12" i="29"/>
  <c r="AB10" i="29"/>
  <c r="AB21" i="29"/>
  <c r="Q20" i="49" s="1"/>
  <c r="R20" i="49" s="1"/>
  <c r="AB29" i="29"/>
  <c r="Q28" i="49" s="1"/>
  <c r="R28" i="49" s="1"/>
  <c r="AB23" i="29"/>
  <c r="Q22" i="49" s="1"/>
  <c r="R22" i="49" s="1"/>
  <c r="Y41" i="29"/>
  <c r="Q40" i="49" l="1"/>
  <c r="R19" i="49"/>
  <c r="R40" i="49" s="1"/>
  <c r="Q48" i="49"/>
  <c r="R44" i="49"/>
  <c r="R48" i="49" s="1"/>
  <c r="AC15" i="29"/>
  <c r="Q14" i="49"/>
  <c r="R14" i="49" s="1"/>
  <c r="AC16" i="29"/>
  <c r="Q15" i="49"/>
  <c r="R15" i="49" s="1"/>
  <c r="AC10" i="29"/>
  <c r="Q9" i="49"/>
  <c r="R9" i="49" s="1"/>
  <c r="AC17" i="29"/>
  <c r="Q16" i="49"/>
  <c r="R16" i="49" s="1"/>
  <c r="AC8" i="29"/>
  <c r="Q7" i="49"/>
  <c r="R7" i="49" s="1"/>
  <c r="AC11" i="29"/>
  <c r="Q10" i="49"/>
  <c r="R10" i="49" s="1"/>
  <c r="Q43" i="49"/>
  <c r="R42" i="49"/>
  <c r="R43" i="49" s="1"/>
  <c r="R6" i="49"/>
  <c r="AC12" i="29"/>
  <c r="Q11" i="49"/>
  <c r="R11" i="49" s="1"/>
  <c r="AC13" i="29"/>
  <c r="Q12" i="49"/>
  <c r="R12" i="49" s="1"/>
  <c r="AC14" i="29"/>
  <c r="Q13" i="49"/>
  <c r="R13" i="49" s="1"/>
  <c r="AC18" i="29"/>
  <c r="Q17" i="49"/>
  <c r="R17" i="49" s="1"/>
  <c r="AC9" i="29"/>
  <c r="Q8" i="49"/>
  <c r="R8" i="49" s="1"/>
  <c r="Q52" i="49"/>
  <c r="R51" i="49"/>
  <c r="R52" i="49" s="1"/>
  <c r="AB81" i="29"/>
  <c r="Q80" i="49" s="1"/>
  <c r="R80" i="49" s="1"/>
  <c r="AB67" i="29"/>
  <c r="Q66" i="49" s="1"/>
  <c r="R66" i="49" s="1"/>
  <c r="AQ89" i="44"/>
  <c r="Y63" i="29"/>
  <c r="Y89" i="29" s="1"/>
  <c r="AT63" i="44"/>
  <c r="AT89" i="44" s="1"/>
  <c r="AA63" i="29"/>
  <c r="AA89" i="29" s="1"/>
  <c r="AX63" i="44"/>
  <c r="AX89" i="44" s="1"/>
  <c r="Z63" i="29"/>
  <c r="Z89" i="29" s="1"/>
  <c r="AV63" i="44"/>
  <c r="AV89" i="44" s="1"/>
  <c r="X63" i="29"/>
  <c r="X89" i="29" s="1"/>
  <c r="AR63" i="44"/>
  <c r="AR89" i="44" s="1"/>
  <c r="BB19" i="44"/>
  <c r="W63" i="29"/>
  <c r="W89" i="29" s="1"/>
  <c r="AP63" i="44"/>
  <c r="AP89" i="44" s="1"/>
  <c r="AC33" i="29"/>
  <c r="Z42" i="29"/>
  <c r="Z56" i="29" s="1"/>
  <c r="AC21" i="29"/>
  <c r="AC24" i="29"/>
  <c r="AC32" i="29"/>
  <c r="AC30" i="29"/>
  <c r="AC48" i="29"/>
  <c r="AC38" i="29"/>
  <c r="AC29" i="29"/>
  <c r="AC26" i="29"/>
  <c r="AC25" i="29"/>
  <c r="AC31" i="29"/>
  <c r="AC22" i="29"/>
  <c r="AC36" i="29"/>
  <c r="AC46" i="29"/>
  <c r="AC34" i="29"/>
  <c r="AC28" i="29"/>
  <c r="AC23" i="29"/>
  <c r="AC27" i="29"/>
  <c r="AC37" i="29"/>
  <c r="AC35" i="29"/>
  <c r="AC51" i="29"/>
  <c r="AC40" i="29"/>
  <c r="AC52" i="29"/>
  <c r="AC47" i="29"/>
  <c r="AC39" i="29"/>
  <c r="X42" i="29"/>
  <c r="X56" i="29" s="1"/>
  <c r="AA42" i="29"/>
  <c r="AA56" i="29" s="1"/>
  <c r="W42" i="29"/>
  <c r="W56" i="29" s="1"/>
  <c r="AZ63" i="44"/>
  <c r="AB49" i="29"/>
  <c r="AC45" i="29"/>
  <c r="AB19" i="29"/>
  <c r="AC7" i="29"/>
  <c r="AB44" i="29"/>
  <c r="AC43" i="29"/>
  <c r="AB41" i="29"/>
  <c r="AC20" i="29"/>
  <c r="AC55" i="29"/>
  <c r="Y42" i="29"/>
  <c r="Y56" i="29" s="1"/>
  <c r="AB53" i="29"/>
  <c r="AC50" i="29"/>
  <c r="AY63" i="44"/>
  <c r="AY67" i="44"/>
  <c r="BA67" i="44" s="1"/>
  <c r="AC67" i="29" l="1"/>
  <c r="AC81" i="29"/>
  <c r="AB57" i="29"/>
  <c r="R18" i="49"/>
  <c r="R41" i="49" s="1"/>
  <c r="R55" i="49" s="1"/>
  <c r="Q18" i="49"/>
  <c r="Q41" i="49" s="1"/>
  <c r="Q55" i="49" s="1"/>
  <c r="AB63" i="29"/>
  <c r="AY89" i="44"/>
  <c r="BA63" i="44"/>
  <c r="BA89" i="44" s="1"/>
  <c r="BB42" i="44"/>
  <c r="AZ89" i="44"/>
  <c r="BB63" i="44"/>
  <c r="AC19" i="29"/>
  <c r="AC41" i="29"/>
  <c r="AB42" i="29"/>
  <c r="AC49" i="29"/>
  <c r="AC53" i="29"/>
  <c r="AC44" i="29"/>
  <c r="AF44" i="29" l="1"/>
  <c r="AB89" i="29"/>
  <c r="Q62" i="49"/>
  <c r="AC63" i="29"/>
  <c r="AC89" i="29" s="1"/>
  <c r="BB89" i="44"/>
  <c r="BC63" i="44" s="1"/>
  <c r="BB56" i="44"/>
  <c r="BC42" i="44" s="1"/>
  <c r="AB56" i="29"/>
  <c r="AE42" i="29" s="1"/>
  <c r="AC42" i="29"/>
  <c r="AE19" i="29" l="1"/>
  <c r="AE49" i="29"/>
  <c r="AE41" i="29"/>
  <c r="AE44" i="29"/>
  <c r="AE57" i="29"/>
  <c r="Q88" i="49"/>
  <c r="R62" i="49"/>
  <c r="R88" i="49" s="1"/>
  <c r="BC49" i="44"/>
  <c r="BC33" i="44"/>
  <c r="BC46" i="44"/>
  <c r="BC14" i="44"/>
  <c r="BC51" i="44"/>
  <c r="BC54" i="44"/>
  <c r="BC9" i="44"/>
  <c r="BC24" i="44"/>
  <c r="BC13" i="44"/>
  <c r="BC21" i="44"/>
  <c r="BC39" i="44"/>
  <c r="BC32" i="44"/>
  <c r="BC44" i="44"/>
  <c r="BC25" i="44"/>
  <c r="BC48" i="44"/>
  <c r="BC38" i="44"/>
  <c r="BC15" i="44"/>
  <c r="BC40" i="44"/>
  <c r="BC22" i="44"/>
  <c r="BC18" i="44"/>
  <c r="BC16" i="44"/>
  <c r="BC28" i="44"/>
  <c r="BC56" i="44"/>
  <c r="BC37" i="44"/>
  <c r="BC36" i="44"/>
  <c r="BC35" i="44"/>
  <c r="BC12" i="44"/>
  <c r="BC26" i="44"/>
  <c r="BC8" i="44"/>
  <c r="BC43" i="44"/>
  <c r="BC30" i="44"/>
  <c r="BC27" i="44"/>
  <c r="BC45" i="44"/>
  <c r="BC53" i="44"/>
  <c r="BC29" i="44"/>
  <c r="BC23" i="44"/>
  <c r="BC20" i="44"/>
  <c r="BC52" i="44"/>
  <c r="BC17" i="44"/>
  <c r="BC34" i="44"/>
  <c r="BC50" i="44"/>
  <c r="BC55" i="44"/>
  <c r="BC10" i="44"/>
  <c r="BC47" i="44"/>
  <c r="BC41" i="44"/>
  <c r="BC31" i="44"/>
  <c r="BC11" i="44"/>
  <c r="BC7" i="44"/>
  <c r="BC19" i="44"/>
  <c r="BC70" i="44"/>
  <c r="BC87" i="44"/>
  <c r="BC80" i="44"/>
  <c r="BC84" i="44"/>
  <c r="BC76" i="44"/>
  <c r="BC75" i="44"/>
  <c r="BC78" i="44"/>
  <c r="BC77" i="44"/>
  <c r="BC83" i="44"/>
  <c r="BC72" i="44"/>
  <c r="BC66" i="44"/>
  <c r="BC64" i="44"/>
  <c r="BC73" i="44"/>
  <c r="BC82" i="44"/>
  <c r="BC85" i="44"/>
  <c r="BC88" i="44"/>
  <c r="BC65" i="44"/>
  <c r="BC86" i="44"/>
  <c r="BC68" i="44"/>
  <c r="BC71" i="44"/>
  <c r="BC79" i="44"/>
  <c r="BC69" i="44"/>
  <c r="BC74" i="44"/>
  <c r="BC81" i="44"/>
  <c r="BC67" i="44"/>
  <c r="AD63" i="29"/>
  <c r="AC56" i="29"/>
  <c r="AD88" i="29"/>
  <c r="AD77" i="29"/>
  <c r="AD66" i="29"/>
  <c r="AD65" i="29"/>
  <c r="AD72" i="29"/>
  <c r="AD74" i="29"/>
  <c r="AD70" i="29"/>
  <c r="AD71" i="29"/>
  <c r="AD68" i="29"/>
  <c r="AD78" i="29"/>
  <c r="AD79" i="29"/>
  <c r="AD69" i="29"/>
  <c r="AD85" i="29"/>
  <c r="AD82" i="29"/>
  <c r="AD87" i="29"/>
  <c r="AD64" i="29"/>
  <c r="AD83" i="29"/>
  <c r="AD75" i="29"/>
  <c r="AD84" i="29"/>
  <c r="AD80" i="29"/>
  <c r="AD86" i="29"/>
  <c r="AD76" i="29"/>
  <c r="AD73" i="29"/>
  <c r="AD81" i="29"/>
  <c r="AD67" i="29"/>
  <c r="AD41" i="29" l="1"/>
  <c r="AG44" i="29"/>
  <c r="AD23" i="29"/>
  <c r="AD53" i="29"/>
  <c r="AD26" i="29"/>
  <c r="AD54" i="29"/>
  <c r="AD37" i="29"/>
  <c r="AD45" i="29"/>
  <c r="AD15" i="29"/>
  <c r="AD10" i="29"/>
  <c r="AD33" i="29"/>
  <c r="AD43" i="29"/>
  <c r="AD36" i="29"/>
  <c r="AD56" i="29"/>
  <c r="AD50" i="29"/>
  <c r="AD39" i="29"/>
  <c r="AD55" i="29"/>
  <c r="AD25" i="29"/>
  <c r="AD20" i="29"/>
  <c r="AD48" i="29"/>
  <c r="AD8" i="29"/>
  <c r="AD42" i="29"/>
  <c r="AD31" i="29"/>
  <c r="AD32" i="29"/>
  <c r="AD30" i="29"/>
  <c r="AD49" i="29"/>
  <c r="AD13" i="29"/>
  <c r="AD51" i="29"/>
  <c r="AD14" i="29"/>
  <c r="AD7" i="29"/>
  <c r="AD17" i="29"/>
  <c r="AD34" i="29"/>
  <c r="AD38" i="29"/>
  <c r="AD52" i="29"/>
  <c r="AD9" i="29"/>
  <c r="AD40" i="29"/>
  <c r="AD19" i="29"/>
  <c r="AD24" i="29"/>
  <c r="AD22" i="29"/>
  <c r="AD11" i="29"/>
  <c r="AD21" i="29"/>
  <c r="AD28" i="29"/>
  <c r="AD16" i="29"/>
  <c r="AD29" i="29"/>
  <c r="AD47" i="29"/>
  <c r="AD35" i="29"/>
  <c r="AD27" i="29"/>
  <c r="AD44" i="29"/>
  <c r="AD12" i="29"/>
  <c r="AD46" i="29"/>
  <c r="AD18" i="29"/>
  <c r="AB47" i="42" l="1"/>
  <c r="AG5" i="42"/>
  <c r="AG46" i="42" s="1"/>
  <c r="AG47" i="42" s="1"/>
  <c r="AA47" i="42"/>
</calcChain>
</file>

<file path=xl/sharedStrings.xml><?xml version="1.0" encoding="utf-8"?>
<sst xmlns="http://schemas.openxmlformats.org/spreadsheetml/2006/main" count="5815" uniqueCount="834">
  <si>
    <t>Sr. No.</t>
  </si>
  <si>
    <t>Name of Bank</t>
  </si>
  <si>
    <t>Farm Credit</t>
  </si>
  <si>
    <t>Ancillary Activities</t>
  </si>
  <si>
    <t>Total Agriculture
 (PS)</t>
  </si>
  <si>
    <t>Others under MSMEs</t>
  </si>
  <si>
    <t>Total MSMEs (PS)</t>
  </si>
  <si>
    <t>Export Credit</t>
  </si>
  <si>
    <t>Total Priority Sector</t>
  </si>
  <si>
    <t>Loans to weaker sections under Priority Sector</t>
  </si>
  <si>
    <t>Agriculture (NPS)</t>
  </si>
  <si>
    <t>Education (NPS)</t>
  </si>
  <si>
    <t>Housing (NPS)</t>
  </si>
  <si>
    <t>Personal Loans under NPS</t>
  </si>
  <si>
    <t>Others NPS</t>
  </si>
  <si>
    <t>Total Non Priority Sector</t>
  </si>
  <si>
    <t>Crop Loan</t>
  </si>
  <si>
    <t>Term Loan</t>
  </si>
  <si>
    <t>Amt</t>
  </si>
  <si>
    <t>Bank of Baroda</t>
  </si>
  <si>
    <t>Bank of India</t>
  </si>
  <si>
    <t>Bank of Maharashtra</t>
  </si>
  <si>
    <t>Canara Bank</t>
  </si>
  <si>
    <t>Central Bank of India</t>
  </si>
  <si>
    <t>Indian Bank</t>
  </si>
  <si>
    <t>Indian Overseas Bank</t>
  </si>
  <si>
    <t>Punjab &amp; Sind Bank</t>
  </si>
  <si>
    <t>Punjab National Bank</t>
  </si>
  <si>
    <t>UCO Bank</t>
  </si>
  <si>
    <t>Union Bank of India</t>
  </si>
  <si>
    <t>State Bank of India</t>
  </si>
  <si>
    <t>Public Sector Banks Total</t>
  </si>
  <si>
    <t>Axis Bank</t>
  </si>
  <si>
    <t>Bandhan Bank</t>
  </si>
  <si>
    <t>City Union Bank Ltd</t>
  </si>
  <si>
    <t>DCB Bank Limited</t>
  </si>
  <si>
    <t>Dhana Laxmi Bank</t>
  </si>
  <si>
    <t>Federal Bank</t>
  </si>
  <si>
    <t>IDBI Bank</t>
  </si>
  <si>
    <t>IDFC First Bank</t>
  </si>
  <si>
    <t>Indus Ind Bank</t>
  </si>
  <si>
    <t>Karnataka Bank</t>
  </si>
  <si>
    <t>Karur Vysya Bank</t>
  </si>
  <si>
    <t>Kotak Mahindra Bank</t>
  </si>
  <si>
    <t>KBS Local Area Bank</t>
  </si>
  <si>
    <t>RBL Bank</t>
  </si>
  <si>
    <t>South Indian Bank</t>
  </si>
  <si>
    <t>Yes Bank</t>
  </si>
  <si>
    <t xml:space="preserve"> Private Sector Banks Total</t>
  </si>
  <si>
    <t>Commercial Banks Total</t>
  </si>
  <si>
    <t>AP State Co-op Bank</t>
  </si>
  <si>
    <t>Co-op. Banks Total</t>
  </si>
  <si>
    <t xml:space="preserve"> R.R.Bs Total</t>
  </si>
  <si>
    <t>ESAF Bank</t>
  </si>
  <si>
    <t>Small Finance Banks Total</t>
  </si>
  <si>
    <t>Others</t>
  </si>
  <si>
    <t>Others Total</t>
  </si>
  <si>
    <t>A/cs</t>
  </si>
  <si>
    <t>District</t>
  </si>
  <si>
    <t>Education (PS)
(I)</t>
  </si>
  <si>
    <t>Housing (PS)
(II)</t>
  </si>
  <si>
    <t>Other Priority
(V)</t>
  </si>
  <si>
    <t>Others under PS
(I+II+III+IV+V)</t>
  </si>
  <si>
    <t xml:space="preserve">Catholic Syrian Bank </t>
  </si>
  <si>
    <t>Coastal Local Area B</t>
  </si>
  <si>
    <t xml:space="preserve">HDFC Bank </t>
  </si>
  <si>
    <t>ICICI Bank</t>
  </si>
  <si>
    <t>APGB</t>
  </si>
  <si>
    <t>APGVB</t>
  </si>
  <si>
    <t>CGGB</t>
  </si>
  <si>
    <t>SGB</t>
  </si>
  <si>
    <t>Equitas SFB</t>
  </si>
  <si>
    <t>Fincare SFB</t>
  </si>
  <si>
    <t>Total</t>
  </si>
  <si>
    <t>Mandals: 31</t>
  </si>
  <si>
    <t>Social Infra
(III)</t>
  </si>
  <si>
    <t>Renew Energy
(IV)</t>
  </si>
  <si>
    <t>Agri. Infra.</t>
  </si>
  <si>
    <t>Micro Entps.</t>
  </si>
  <si>
    <t>Small Entps.</t>
  </si>
  <si>
    <t>Medium Entps.</t>
  </si>
  <si>
    <t>Name of District</t>
  </si>
  <si>
    <t>Priority Sector(PS)</t>
  </si>
  <si>
    <t>Non Priority Sector(NPS)</t>
  </si>
  <si>
    <t>Total Credit
 ( PS+NPS)</t>
  </si>
  <si>
    <t>Agri. Infra</t>
  </si>
  <si>
    <t>Education (PS)</t>
  </si>
  <si>
    <t>Housing (PS)</t>
  </si>
  <si>
    <t>Social Infra</t>
  </si>
  <si>
    <t>Renew Energy</t>
  </si>
  <si>
    <t>Other Priority</t>
  </si>
  <si>
    <t>Loans to weaker sections under PS</t>
  </si>
  <si>
    <t>Amount</t>
  </si>
  <si>
    <t xml:space="preserve">Alluri Sitharama Raju </t>
  </si>
  <si>
    <t>Anakapalli</t>
  </si>
  <si>
    <t>Ananthapuramu</t>
  </si>
  <si>
    <t xml:space="preserve">Annamayya </t>
  </si>
  <si>
    <t xml:space="preserve">Bapatla </t>
  </si>
  <si>
    <t xml:space="preserve">Chittoor </t>
  </si>
  <si>
    <t xml:space="preserve">East Godavari </t>
  </si>
  <si>
    <t xml:space="preserve">Eluru </t>
  </si>
  <si>
    <t xml:space="preserve">Guntur </t>
  </si>
  <si>
    <t xml:space="preserve">Kakinada </t>
  </si>
  <si>
    <t>Krishna</t>
  </si>
  <si>
    <t xml:space="preserve">Kurnool </t>
  </si>
  <si>
    <t xml:space="preserve">Nandyal </t>
  </si>
  <si>
    <t xml:space="preserve">NTR </t>
  </si>
  <si>
    <t xml:space="preserve">Palnadu </t>
  </si>
  <si>
    <t xml:space="preserve">Parvathipuram Manyam </t>
  </si>
  <si>
    <t xml:space="preserve">Prakasam </t>
  </si>
  <si>
    <t xml:space="preserve">SPSR Nellore </t>
  </si>
  <si>
    <t>Sri Sathya Sai</t>
  </si>
  <si>
    <t xml:space="preserve">Srikakulam </t>
  </si>
  <si>
    <t>Tirupati</t>
  </si>
  <si>
    <t xml:space="preserve">Visakhapatnam </t>
  </si>
  <si>
    <t xml:space="preserve">Vizianagaram </t>
  </si>
  <si>
    <t xml:space="preserve">West Godavari </t>
  </si>
  <si>
    <t>Y.S.R</t>
  </si>
  <si>
    <t>Catholic Syrian Bank Ltd</t>
  </si>
  <si>
    <t>HDFC Bank Ltd</t>
  </si>
  <si>
    <t>ICICI Bank Ltd.</t>
  </si>
  <si>
    <t>Farm Mechanisation</t>
  </si>
  <si>
    <t>Dairy</t>
  </si>
  <si>
    <t>Poultry</t>
  </si>
  <si>
    <t>Fisheries</t>
  </si>
  <si>
    <t xml:space="preserve"> </t>
  </si>
  <si>
    <t>% Share in the state of AP</t>
  </si>
  <si>
    <t>% Agri  Share in the state of AP</t>
  </si>
  <si>
    <t>% PS Share in the state of AP</t>
  </si>
  <si>
    <t>Indian Overseas B</t>
  </si>
  <si>
    <t>Tamilnad M B</t>
  </si>
  <si>
    <t>Mandals: 22</t>
  </si>
  <si>
    <t>Mandals: 24</t>
  </si>
  <si>
    <t>Mandals:25</t>
  </si>
  <si>
    <t>Mandals: 19</t>
  </si>
  <si>
    <t>Mandals: 28</t>
  </si>
  <si>
    <t>Mandals: 18</t>
  </si>
  <si>
    <t>Mandals: 21</t>
  </si>
  <si>
    <t>Mandals: 25</t>
  </si>
  <si>
    <t>Mandals: 26</t>
  </si>
  <si>
    <t>Mandals: 29</t>
  </si>
  <si>
    <t>Mandals: 20</t>
  </si>
  <si>
    <t>Mandals: 15</t>
  </si>
  <si>
    <t>Mandals: 38</t>
  </si>
  <si>
    <t>Mandals: 32</t>
  </si>
  <si>
    <t>Mandals: 30</t>
  </si>
  <si>
    <t>Mandals: 34</t>
  </si>
  <si>
    <t>Mandals: 11</t>
  </si>
  <si>
    <t>Mandals: 27</t>
  </si>
  <si>
    <t>Mandals: 36</t>
  </si>
  <si>
    <t>Coastal Local Area</t>
  </si>
  <si>
    <t>Tamilnad MB</t>
  </si>
  <si>
    <t xml:space="preserve">Dr. B.R.A Konaseema </t>
  </si>
  <si>
    <t>S.No</t>
  </si>
  <si>
    <t>Bank Name</t>
  </si>
  <si>
    <t>Grand Total</t>
  </si>
  <si>
    <t>SLBC of AP</t>
  </si>
  <si>
    <t>Convener</t>
  </si>
  <si>
    <t>Convener:</t>
  </si>
  <si>
    <t>SLBC of A.P</t>
  </si>
  <si>
    <t>Convenor:</t>
  </si>
  <si>
    <t>KCC-AH</t>
  </si>
  <si>
    <t>KCC-Fishery</t>
  </si>
  <si>
    <t>CCRC</t>
  </si>
  <si>
    <t>JLG/RMG</t>
  </si>
  <si>
    <t>PMFME</t>
  </si>
  <si>
    <t>AIF</t>
  </si>
  <si>
    <t>Shishu</t>
  </si>
  <si>
    <t>Kishore</t>
  </si>
  <si>
    <t>Tarun</t>
  </si>
  <si>
    <t>Total Mudra</t>
  </si>
  <si>
    <t>Central Bank Of India</t>
  </si>
  <si>
    <t>Uco Bank</t>
  </si>
  <si>
    <t>Coastal Local Area Bank</t>
  </si>
  <si>
    <t>DCB Bank</t>
  </si>
  <si>
    <t xml:space="preserve">IDBI </t>
  </si>
  <si>
    <t>IDFC Bank</t>
  </si>
  <si>
    <t>Tamilnad Mercantile Bank</t>
  </si>
  <si>
    <t>AP State Co operative Bank</t>
  </si>
  <si>
    <t>Convener :</t>
  </si>
  <si>
    <t>KCC- Fishery</t>
  </si>
  <si>
    <t>PMMY</t>
  </si>
  <si>
    <t>Accounts</t>
  </si>
  <si>
    <t xml:space="preserve">Alluri Sitarama Raju </t>
  </si>
  <si>
    <t xml:space="preserve">Anakapalle </t>
  </si>
  <si>
    <t>Anantapuramu</t>
  </si>
  <si>
    <t xml:space="preserve">Annamaya </t>
  </si>
  <si>
    <t xml:space="preserve">Konaseema </t>
  </si>
  <si>
    <t xml:space="preserve">Parvatipuram Manyam </t>
  </si>
  <si>
    <t>Tirupathi</t>
  </si>
  <si>
    <t>Sri Satyasai</t>
  </si>
  <si>
    <t xml:space="preserve">YSR Kadapa </t>
  </si>
  <si>
    <t>Total Credit
 ( PS + NPS)</t>
  </si>
  <si>
    <t xml:space="preserve">Dr. B.R.Ambedkar Konaseema </t>
  </si>
  <si>
    <t>Housing</t>
  </si>
  <si>
    <t>PSB</t>
  </si>
  <si>
    <t>APCOB</t>
  </si>
  <si>
    <t>Annual Credit Plan - Bank wise Targets - 2024-25</t>
  </si>
  <si>
    <t>Kharif 
2024-25</t>
  </si>
  <si>
    <t>Rabi 
2024-25</t>
  </si>
  <si>
    <t>2024-25</t>
  </si>
  <si>
    <t>Paddy</t>
  </si>
  <si>
    <t>42,000-46,000 (Kharif)</t>
  </si>
  <si>
    <t>45,000-49,000 (Rabi)</t>
  </si>
  <si>
    <t>50,000 (Seed)</t>
  </si>
  <si>
    <t>Crop</t>
  </si>
  <si>
    <t>SRI Paddy</t>
  </si>
  <si>
    <t>(Kharif &amp; Rabi)</t>
  </si>
  <si>
    <t>21,000-23,000 (Irr)</t>
  </si>
  <si>
    <t>19,000-22,000 (Ui)</t>
  </si>
  <si>
    <t>26,000 (Seed)</t>
  </si>
  <si>
    <t>16,000-20,000 (Irr)</t>
  </si>
  <si>
    <t>16,000-18,000 (Ui)</t>
  </si>
  <si>
    <t>16,000-19,000 (Irr)</t>
  </si>
  <si>
    <t>14,000-15,000 (Ui)</t>
  </si>
  <si>
    <t>42,000-45,000 (Irr)</t>
  </si>
  <si>
    <t>26,000-28,000 (Ui)</t>
  </si>
  <si>
    <t>44,000-46,000 (Seed)</t>
  </si>
  <si>
    <t>16,000-22,000 (Irr)</t>
  </si>
  <si>
    <t>15,000-19,000 (Ui)</t>
  </si>
  <si>
    <t>20,000-24,000 (Irr)</t>
  </si>
  <si>
    <t>Jowar</t>
  </si>
  <si>
    <t>Raagi</t>
  </si>
  <si>
    <t>S. No.</t>
  </si>
  <si>
    <t>వరి</t>
  </si>
  <si>
    <r>
      <t>శ్రీ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వరి</t>
    </r>
  </si>
  <si>
    <t xml:space="preserve">32,000-35,000 </t>
  </si>
  <si>
    <t>జొన్న</t>
  </si>
  <si>
    <t>రాగి</t>
  </si>
  <si>
    <t>Korra</t>
  </si>
  <si>
    <t>కొర్ర</t>
  </si>
  <si>
    <t>Maize</t>
  </si>
  <si>
    <t>మొక్కజొన్న</t>
  </si>
  <si>
    <t>Pulses</t>
  </si>
  <si>
    <t>పప్పుధాన్యాలు</t>
  </si>
  <si>
    <t>18,000-22,000</t>
  </si>
  <si>
    <t>Bajra</t>
  </si>
  <si>
    <t>సజ్జలు</t>
  </si>
  <si>
    <t>Red Gram</t>
  </si>
  <si>
    <t>కందులు</t>
  </si>
  <si>
    <t>Black Gram</t>
  </si>
  <si>
    <t>మినుములు</t>
  </si>
  <si>
    <t>20,000-22,000</t>
  </si>
  <si>
    <t>Green Gram</t>
  </si>
  <si>
    <t>పెసలు</t>
  </si>
  <si>
    <t>Bengal Gram</t>
  </si>
  <si>
    <t>సెనగలు</t>
  </si>
  <si>
    <t>31,000-34,000</t>
  </si>
  <si>
    <t>Horsegram</t>
  </si>
  <si>
    <t>ఉలవలు</t>
  </si>
  <si>
    <t>15,000-17,000</t>
  </si>
  <si>
    <t>Cow Pea</t>
  </si>
  <si>
    <t>అలసందలు</t>
  </si>
  <si>
    <t>Sunflower</t>
  </si>
  <si>
    <t>ప్రొద్దుతిరుగుడు</t>
  </si>
  <si>
    <t>21,000-26,000</t>
  </si>
  <si>
    <t>Seasamum/ Gingelly</t>
  </si>
  <si>
    <t>నువ్వులు</t>
  </si>
  <si>
    <t>13,000-14,000</t>
  </si>
  <si>
    <t>Castor</t>
  </si>
  <si>
    <t>ఆముదం</t>
  </si>
  <si>
    <t>18,000-20,000</t>
  </si>
  <si>
    <t>Groundnut</t>
  </si>
  <si>
    <t>వేరుశనగ</t>
  </si>
  <si>
    <t>35,000-38,000 (Irr)</t>
  </si>
  <si>
    <t>31,000-35,000 (Ui)</t>
  </si>
  <si>
    <t>Safflower/ Kusumallu</t>
  </si>
  <si>
    <t>కుసుమలు</t>
  </si>
  <si>
    <t>11,000-13,000</t>
  </si>
  <si>
    <t>Oil Palm</t>
  </si>
  <si>
    <t>ఆయిల్పామ్</t>
  </si>
  <si>
    <t>60,000-65,000</t>
  </si>
  <si>
    <t>Oil Palm with intercrop</t>
  </si>
  <si>
    <r>
      <t>అంతర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పంటతో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ఆయిల్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పామ్</t>
    </r>
  </si>
  <si>
    <t>70,000-75,000</t>
  </si>
  <si>
    <t>Cotton</t>
  </si>
  <si>
    <t>ప్రత్తి</t>
  </si>
  <si>
    <t>44,000-50,000 (Irr)</t>
  </si>
  <si>
    <t>42,000-46,000 (Ui)</t>
  </si>
  <si>
    <t>1,43,000-1,54,000 (Seed)</t>
  </si>
  <si>
    <t>Chillies (Green)</t>
  </si>
  <si>
    <r>
      <t>పచ్చి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మిరపకాయ</t>
    </r>
  </si>
  <si>
    <t>90,000-95,000</t>
  </si>
  <si>
    <t>Chillies (Red)</t>
  </si>
  <si>
    <r>
      <t>ఎర్ర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మిరపకాయలు</t>
    </r>
  </si>
  <si>
    <t>1,15,000-1,25,000</t>
  </si>
  <si>
    <t>Mulberry Crop Cultivation (Normal &amp; V-1 varieties)</t>
  </si>
  <si>
    <r>
      <t>మల్బరీ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సాగు</t>
    </r>
  </si>
  <si>
    <t>1,00,000-1,10,000</t>
  </si>
  <si>
    <t>Sericulture (working capital for silk rearing)</t>
  </si>
  <si>
    <r>
      <t>పట్టు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పరిశ్రమ</t>
    </r>
  </si>
  <si>
    <t>1,50,000-1,65,000</t>
  </si>
  <si>
    <t>Sugarcane (Plntn)</t>
  </si>
  <si>
    <r>
      <t>చెరకు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తోట</t>
    </r>
  </si>
  <si>
    <t>90,000-1,00,000</t>
  </si>
  <si>
    <t>Sugarcane (Ratn)</t>
  </si>
  <si>
    <r>
      <t>చెరకు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రాటూన్</t>
    </r>
  </si>
  <si>
    <t>Mesta</t>
  </si>
  <si>
    <t>గోంగూర</t>
  </si>
  <si>
    <t>Areca Nut</t>
  </si>
  <si>
    <t>వక్క</t>
  </si>
  <si>
    <t>42,000-46,000</t>
  </si>
  <si>
    <t>Tobacco (Virginia)</t>
  </si>
  <si>
    <r>
      <t>వర్జీనియా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పొగాకు</t>
    </r>
  </si>
  <si>
    <t>Tobacco (Natu)</t>
  </si>
  <si>
    <r>
      <t>నాటు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పొగాకు</t>
    </r>
  </si>
  <si>
    <t>38,000-42,000</t>
  </si>
  <si>
    <t>Betel Leaf</t>
  </si>
  <si>
    <t>తమలపాకు</t>
  </si>
  <si>
    <t>80,000-85,000</t>
  </si>
  <si>
    <t>Tomato (Without trellis)</t>
  </si>
  <si>
    <t xml:space="preserve"> ట్రేల్లిస్ లేకుండా టమోటా</t>
  </si>
  <si>
    <t>35,000-38,000</t>
  </si>
  <si>
    <t>Tomato (Normal with Trellis)</t>
  </si>
  <si>
    <r>
      <t xml:space="preserve">ట్రేల్లిస్ తో సాధారణ </t>
    </r>
    <r>
      <rPr>
        <sz val="12"/>
        <color rgb="FF000000"/>
        <rFont val="Nirmala UI"/>
        <family val="2"/>
      </rPr>
      <t>టొమాటో</t>
    </r>
  </si>
  <si>
    <t>55,000-60,000</t>
  </si>
  <si>
    <t>Tomato (Hybrid)</t>
  </si>
  <si>
    <r>
      <t>టొమాటో</t>
    </r>
    <r>
      <rPr>
        <sz val="12"/>
        <color theme="1"/>
        <rFont val="Arial"/>
        <family val="2"/>
      </rPr>
      <t xml:space="preserve"> (</t>
    </r>
    <r>
      <rPr>
        <sz val="12"/>
        <color theme="1"/>
        <rFont val="Nirmala UI"/>
        <family val="2"/>
      </rPr>
      <t>హైబ్రిడ్</t>
    </r>
    <r>
      <rPr>
        <sz val="12"/>
        <color theme="1"/>
        <rFont val="Arial"/>
        <family val="2"/>
      </rPr>
      <t>)</t>
    </r>
  </si>
  <si>
    <t>65,000-75,000</t>
  </si>
  <si>
    <t>Tomato (Hybrid with Trellis)</t>
  </si>
  <si>
    <r>
      <t>టొమాటో</t>
    </r>
    <r>
      <rPr>
        <sz val="12"/>
        <color theme="1"/>
        <rFont val="Arial"/>
        <family val="2"/>
      </rPr>
      <t xml:space="preserve"> (</t>
    </r>
    <r>
      <rPr>
        <sz val="12"/>
        <color theme="1"/>
        <rFont val="Nirmala UI"/>
        <family val="2"/>
      </rPr>
      <t>హైబ్రిడ్  ట్రెల్లిస్</t>
    </r>
    <r>
      <rPr>
        <sz val="12"/>
        <color theme="1"/>
        <rFont val="Arial"/>
        <family val="2"/>
      </rPr>
      <t>)</t>
    </r>
  </si>
  <si>
    <t>95,000-1,15,000</t>
  </si>
  <si>
    <t>Brinjal</t>
  </si>
  <si>
    <t>వంకాయ</t>
  </si>
  <si>
    <t>40,000-50,000</t>
  </si>
  <si>
    <t>Brinjal (Hybrid)</t>
  </si>
  <si>
    <r>
      <t xml:space="preserve">వంకాయ </t>
    </r>
    <r>
      <rPr>
        <sz val="12"/>
        <color theme="1"/>
        <rFont val="Arial"/>
        <family val="2"/>
      </rPr>
      <t>(</t>
    </r>
    <r>
      <rPr>
        <sz val="12"/>
        <color theme="1"/>
        <rFont val="Nirmala UI"/>
        <family val="2"/>
      </rPr>
      <t>హైబ్రిడ్</t>
    </r>
    <r>
      <rPr>
        <sz val="12"/>
        <color theme="1"/>
        <rFont val="Arial"/>
        <family val="2"/>
      </rPr>
      <t>)</t>
    </r>
  </si>
  <si>
    <t>55,000-65,000</t>
  </si>
  <si>
    <t>Cabbage</t>
  </si>
  <si>
    <t>క్యాబేజీ</t>
  </si>
  <si>
    <t>Cauliflower</t>
  </si>
  <si>
    <t>కాలీఫ్లవర్</t>
  </si>
  <si>
    <t>Potato</t>
  </si>
  <si>
    <t>బంగాళదుంప</t>
  </si>
  <si>
    <t>45,000-50,000</t>
  </si>
  <si>
    <t>Bhendi</t>
  </si>
  <si>
    <t>బెండకాయ</t>
  </si>
  <si>
    <t>27,000-33,000</t>
  </si>
  <si>
    <t>Bhendi (Hyb)</t>
  </si>
  <si>
    <r>
      <t xml:space="preserve">బెండకాయ </t>
    </r>
    <r>
      <rPr>
        <sz val="12"/>
        <color theme="1"/>
        <rFont val="Arial"/>
        <family val="2"/>
      </rPr>
      <t>(</t>
    </r>
    <r>
      <rPr>
        <sz val="12"/>
        <color theme="1"/>
        <rFont val="Nirmala UI"/>
        <family val="2"/>
      </rPr>
      <t>హైబ్రిడ్</t>
    </r>
    <r>
      <rPr>
        <sz val="12"/>
        <color theme="1"/>
        <rFont val="Arial"/>
        <family val="2"/>
      </rPr>
      <t>)</t>
    </r>
  </si>
  <si>
    <t>40,000-45,000</t>
  </si>
  <si>
    <t>Carrot</t>
  </si>
  <si>
    <t>క్యారెట్</t>
  </si>
  <si>
    <t>30,000-35,000</t>
  </si>
  <si>
    <t>Onion/Rose Onion</t>
  </si>
  <si>
    <t>ఉల్లిపాయ</t>
  </si>
  <si>
    <t>Tapioca</t>
  </si>
  <si>
    <t>కరపెండలం</t>
  </si>
  <si>
    <t>Yam</t>
  </si>
  <si>
    <t>కందగడ్డ</t>
  </si>
  <si>
    <t>1,35,000-1,45,000</t>
  </si>
  <si>
    <t>Ginger</t>
  </si>
  <si>
    <t>అల్లం</t>
  </si>
  <si>
    <t>Guar</t>
  </si>
  <si>
    <r>
      <t>గోరు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చిక్కుడు</t>
    </r>
  </si>
  <si>
    <t>12,000-17,000</t>
  </si>
  <si>
    <t>Drumstick</t>
  </si>
  <si>
    <t>మునగకాయలు</t>
  </si>
  <si>
    <t>Aizwan</t>
  </si>
  <si>
    <t>వాము</t>
  </si>
  <si>
    <t>11,000-12,000</t>
  </si>
  <si>
    <t>Turmeric</t>
  </si>
  <si>
    <t>పసుపు</t>
  </si>
  <si>
    <t>Gourds</t>
  </si>
  <si>
    <r>
      <t>పొట్లకాయలు</t>
    </r>
    <r>
      <rPr>
        <sz val="12"/>
        <color theme="1"/>
        <rFont val="Arial"/>
        <family val="2"/>
      </rPr>
      <t xml:space="preserve">, </t>
    </r>
    <r>
      <rPr>
        <sz val="12"/>
        <color theme="1"/>
        <rFont val="Nirmala UI"/>
        <family val="2"/>
      </rPr>
      <t>సొరకాయ</t>
    </r>
    <r>
      <rPr>
        <sz val="12"/>
        <color theme="1"/>
        <rFont val="Arial"/>
        <family val="2"/>
      </rPr>
      <t xml:space="preserve">, </t>
    </r>
    <r>
      <rPr>
        <sz val="12"/>
        <color theme="1"/>
        <rFont val="Nirmala UI"/>
        <family val="2"/>
      </rPr>
      <t>కాకరకాయ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మొదలైనవి</t>
    </r>
  </si>
  <si>
    <t>35,000-40,000</t>
  </si>
  <si>
    <t>Gherkins</t>
  </si>
  <si>
    <t>దొండకాయలు</t>
  </si>
  <si>
    <t>Baby Corn</t>
  </si>
  <si>
    <r>
      <t>బేబీ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మొక్క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జొన్న</t>
    </r>
  </si>
  <si>
    <t>36,000-40,000 (Irr)</t>
  </si>
  <si>
    <t>22,000-26,000 (Ui)</t>
  </si>
  <si>
    <t>Curry Leaf</t>
  </si>
  <si>
    <t>కరివేపాకు</t>
  </si>
  <si>
    <t>50,000-55,000</t>
  </si>
  <si>
    <t>Coriander</t>
  </si>
  <si>
    <t>కొత్తిమీర</t>
  </si>
  <si>
    <t>Soya Beans</t>
  </si>
  <si>
    <r>
      <t>సొయా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గింజలు</t>
    </r>
  </si>
  <si>
    <t>12,000-15,000</t>
  </si>
  <si>
    <t>French Beans</t>
  </si>
  <si>
    <r>
      <t>ఫ్రెంచ్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బీన్స్</t>
    </r>
  </si>
  <si>
    <t>46,000-53,000</t>
  </si>
  <si>
    <t>Other Vegetables</t>
  </si>
  <si>
    <r>
      <t>ఇతర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కూరగాయలు</t>
    </r>
  </si>
  <si>
    <t>35,000-50,000</t>
  </si>
  <si>
    <t>Vegetables cultivated under Shade Nets</t>
  </si>
  <si>
    <r>
      <t>షేడ్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నెట్స్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కింద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పండించే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కూరగాయలు</t>
    </r>
  </si>
  <si>
    <t>(Per 1,000 Sq. mts.)</t>
  </si>
  <si>
    <t>Banana (Plantation)</t>
  </si>
  <si>
    <r>
      <t>అరటి</t>
    </r>
    <r>
      <rPr>
        <sz val="12"/>
        <color theme="1"/>
        <rFont val="Arial"/>
        <family val="2"/>
      </rPr>
      <t xml:space="preserve"> (</t>
    </r>
    <r>
      <rPr>
        <sz val="12"/>
        <color theme="1"/>
        <rFont val="Nirmala UI"/>
        <family val="2"/>
      </rPr>
      <t>ప్లాంటేషన్</t>
    </r>
    <r>
      <rPr>
        <sz val="12"/>
        <color theme="1"/>
        <rFont val="Arial"/>
        <family val="2"/>
      </rPr>
      <t>)</t>
    </r>
  </si>
  <si>
    <t>Banana (Ratoon)</t>
  </si>
  <si>
    <r>
      <t>అరటి</t>
    </r>
    <r>
      <rPr>
        <sz val="12"/>
        <color theme="1"/>
        <rFont val="Arial"/>
        <family val="2"/>
      </rPr>
      <t xml:space="preserve"> (</t>
    </r>
    <r>
      <rPr>
        <sz val="12"/>
        <color theme="1"/>
        <rFont val="Nirmala UI"/>
        <family val="2"/>
      </rPr>
      <t>రాటూన్</t>
    </r>
    <r>
      <rPr>
        <sz val="12"/>
        <color theme="1"/>
        <rFont val="Arial"/>
        <family val="2"/>
      </rPr>
      <t>)</t>
    </r>
  </si>
  <si>
    <t>72,000-80,000</t>
  </si>
  <si>
    <t>Banana (Tissue Culture)</t>
  </si>
  <si>
    <r>
      <t>అరటి</t>
    </r>
    <r>
      <rPr>
        <sz val="12"/>
        <color theme="1"/>
        <rFont val="Arial"/>
        <family val="2"/>
      </rPr>
      <t xml:space="preserve"> (</t>
    </r>
    <r>
      <rPr>
        <sz val="12"/>
        <color theme="1"/>
        <rFont val="Nirmala UI"/>
        <family val="2"/>
      </rPr>
      <t>టిష్యూ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కల్చర్</t>
    </r>
    <r>
      <rPr>
        <sz val="12"/>
        <color theme="1"/>
        <rFont val="Arial"/>
        <family val="2"/>
      </rPr>
      <t>)</t>
    </r>
  </si>
  <si>
    <t>1,15,000-1,30,000</t>
  </si>
  <si>
    <t>Pomegranate</t>
  </si>
  <si>
    <t>దానిమ్మ</t>
  </si>
  <si>
    <t>85,000-1,00,000</t>
  </si>
  <si>
    <t>Citrus/Sweet Orange</t>
  </si>
  <si>
    <r>
      <t>నిమ్మకాయలు</t>
    </r>
    <r>
      <rPr>
        <sz val="12"/>
        <color theme="1"/>
        <rFont val="Arial"/>
        <family val="2"/>
      </rPr>
      <t>/</t>
    </r>
    <r>
      <rPr>
        <sz val="12"/>
        <color theme="1"/>
        <rFont val="Nirmala UI"/>
        <family val="2"/>
      </rPr>
      <t>నారింజ</t>
    </r>
  </si>
  <si>
    <t>Acid Lime</t>
  </si>
  <si>
    <t>నిమ్మ</t>
  </si>
  <si>
    <t>70,000-80,000</t>
  </si>
  <si>
    <t>Papaya (Taiwan)</t>
  </si>
  <si>
    <r>
      <t>బొప్పాయి</t>
    </r>
    <r>
      <rPr>
        <sz val="12"/>
        <color theme="1"/>
        <rFont val="Arial"/>
        <family val="2"/>
      </rPr>
      <t xml:space="preserve"> (</t>
    </r>
    <r>
      <rPr>
        <sz val="12"/>
        <color theme="1"/>
        <rFont val="Nirmala UI"/>
        <family val="2"/>
      </rPr>
      <t>తైవాన్</t>
    </r>
    <r>
      <rPr>
        <sz val="12"/>
        <color theme="1"/>
        <rFont val="Arial"/>
        <family val="2"/>
      </rPr>
      <t>)</t>
    </r>
  </si>
  <si>
    <t>Mango</t>
  </si>
  <si>
    <t>మామిడి</t>
  </si>
  <si>
    <t>Sapota</t>
  </si>
  <si>
    <t>సపోటా</t>
  </si>
  <si>
    <t>30,000-40,000</t>
  </si>
  <si>
    <t>Grapes</t>
  </si>
  <si>
    <t>ద్రాక్ష</t>
  </si>
  <si>
    <t>1,05,000-1,20,000</t>
  </si>
  <si>
    <t>Ber</t>
  </si>
  <si>
    <t>రేగి</t>
  </si>
  <si>
    <t>30,000-31,000</t>
  </si>
  <si>
    <t>Watermelon</t>
  </si>
  <si>
    <t>పుచ్చకాయ</t>
  </si>
  <si>
    <t>Muskmelon</t>
  </si>
  <si>
    <t>కర్బూజ</t>
  </si>
  <si>
    <t>Guava</t>
  </si>
  <si>
    <t>జామ</t>
  </si>
  <si>
    <t>Guava (High Density)</t>
  </si>
  <si>
    <r>
      <t>జామ</t>
    </r>
    <r>
      <rPr>
        <sz val="12"/>
        <color theme="1"/>
        <rFont val="Arial"/>
        <family val="2"/>
      </rPr>
      <t xml:space="preserve"> (</t>
    </r>
    <r>
      <rPr>
        <sz val="12"/>
        <color theme="1"/>
        <rFont val="Nirmala UI"/>
        <family val="2"/>
      </rPr>
      <t>అధిక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సాంద్రత</t>
    </r>
    <r>
      <rPr>
        <sz val="12"/>
        <color theme="1"/>
        <rFont val="Arial"/>
        <family val="2"/>
      </rPr>
      <t>)</t>
    </r>
  </si>
  <si>
    <t>95,000-1,00,000</t>
  </si>
  <si>
    <t>Strawberry</t>
  </si>
  <si>
    <t>స్ట్రాబెర్రీ</t>
  </si>
  <si>
    <t>Fig</t>
  </si>
  <si>
    <t>అత్తి</t>
  </si>
  <si>
    <t>Pineapple</t>
  </si>
  <si>
    <r>
      <t>అనాస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పండు</t>
    </r>
  </si>
  <si>
    <t>28,000-33,000</t>
  </si>
  <si>
    <t>Custard Apple</t>
  </si>
  <si>
    <t>సీతాఫలం</t>
  </si>
  <si>
    <t>20,000-25,000</t>
  </si>
  <si>
    <t>Cashew Nut</t>
  </si>
  <si>
    <r>
      <t>జీడి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పప్పు</t>
    </r>
  </si>
  <si>
    <t>36,000-42,000</t>
  </si>
  <si>
    <t>Dragon Fruit</t>
  </si>
  <si>
    <t>పిట్టాయ</t>
  </si>
  <si>
    <t>65,000-70,000</t>
  </si>
  <si>
    <t>Tamarind</t>
  </si>
  <si>
    <t>చింతపండు</t>
  </si>
  <si>
    <t>Coconut</t>
  </si>
  <si>
    <t>కొబ్బరి</t>
  </si>
  <si>
    <t>48,000-55,000</t>
  </si>
  <si>
    <t>Coconut intercrop with Coco</t>
  </si>
  <si>
    <r>
      <t>అంతరపంట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గ</t>
    </r>
    <r>
      <rPr>
        <sz val="12"/>
        <color theme="1"/>
        <rFont val="Arial"/>
        <family val="2"/>
      </rPr>
      <t xml:space="preserve">  </t>
    </r>
    <r>
      <rPr>
        <sz val="12"/>
        <color theme="1"/>
        <rFont val="Nirmala UI"/>
        <family val="2"/>
      </rPr>
      <t>కోకోతో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కొబ్బరి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సాగు</t>
    </r>
  </si>
  <si>
    <t>Coco</t>
  </si>
  <si>
    <t>కోకో</t>
  </si>
  <si>
    <t>Jasmine</t>
  </si>
  <si>
    <t>మల్లె</t>
  </si>
  <si>
    <t>Rose</t>
  </si>
  <si>
    <t>గులాబీ</t>
  </si>
  <si>
    <t>33,000-39,000</t>
  </si>
  <si>
    <t>Rose (New Variety)</t>
  </si>
  <si>
    <r>
      <t>గులాబీ</t>
    </r>
    <r>
      <rPr>
        <sz val="12"/>
        <color theme="1"/>
        <rFont val="Arial"/>
        <family val="2"/>
      </rPr>
      <t xml:space="preserve"> (</t>
    </r>
    <r>
      <rPr>
        <sz val="12"/>
        <color theme="1"/>
        <rFont val="Nirmala UI"/>
        <family val="2"/>
      </rPr>
      <t>కొత్త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వెరైటీ</t>
    </r>
    <r>
      <rPr>
        <sz val="12"/>
        <color theme="1"/>
        <rFont val="Arial"/>
        <family val="2"/>
      </rPr>
      <t>)</t>
    </r>
  </si>
  <si>
    <t>Marigold</t>
  </si>
  <si>
    <t>బంతి</t>
  </si>
  <si>
    <t>44,000-50,000</t>
  </si>
  <si>
    <t>Chrysanthemum</t>
  </si>
  <si>
    <t>చామంతి</t>
  </si>
  <si>
    <t>Tuberose</t>
  </si>
  <si>
    <t>నీలసంపంగి</t>
  </si>
  <si>
    <t>61,000-66,000</t>
  </si>
  <si>
    <t>Crossandra</t>
  </si>
  <si>
    <t>కనకాంబరాలు</t>
  </si>
  <si>
    <t>31,000-36,000</t>
  </si>
  <si>
    <t>Floriculture – Other Flowers</t>
  </si>
  <si>
    <r>
      <t>పూల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పెంపకం</t>
    </r>
    <r>
      <rPr>
        <sz val="12"/>
        <color theme="1"/>
        <rFont val="Arial"/>
        <family val="2"/>
      </rPr>
      <t xml:space="preserve"> - </t>
    </r>
    <r>
      <rPr>
        <sz val="12"/>
        <color theme="1"/>
        <rFont val="Nirmala UI"/>
        <family val="2"/>
      </rPr>
      <t>ఇతర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పువ్వులు</t>
    </r>
  </si>
  <si>
    <t>Fodder Cultivation</t>
  </si>
  <si>
    <r>
      <t>పశుగ్రాసం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సాగు</t>
    </r>
  </si>
  <si>
    <t>Aswagandha</t>
  </si>
  <si>
    <t>అశ్వగంధ</t>
  </si>
  <si>
    <t>Lemon Grass</t>
  </si>
  <si>
    <r>
      <t>నిమ్మ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గడ్డి</t>
    </r>
  </si>
  <si>
    <t>24,000-30,000</t>
  </si>
  <si>
    <t>Niger</t>
  </si>
  <si>
    <t>ఒడిసలు</t>
  </si>
  <si>
    <t>Palmarosa</t>
  </si>
  <si>
    <t>పామరోజ్</t>
  </si>
  <si>
    <t>Amla</t>
  </si>
  <si>
    <t>ఉసిరి</t>
  </si>
  <si>
    <t>Coffee</t>
  </si>
  <si>
    <t>కాఫీ</t>
  </si>
  <si>
    <t>Aloevera</t>
  </si>
  <si>
    <t>కలబంద</t>
  </si>
  <si>
    <t>24,000-26,000</t>
  </si>
  <si>
    <t>Coleus</t>
  </si>
  <si>
    <t>కాలడియం</t>
  </si>
  <si>
    <t>21000-22000</t>
  </si>
  <si>
    <t>Vasa</t>
  </si>
  <si>
    <t>వస</t>
  </si>
  <si>
    <t>31,000-32,000</t>
  </si>
  <si>
    <t>P. Bhendi</t>
  </si>
  <si>
    <r>
      <t>పి</t>
    </r>
    <r>
      <rPr>
        <sz val="12"/>
        <color theme="1"/>
        <rFont val="Arial"/>
        <family val="2"/>
      </rPr>
      <t xml:space="preserve">. </t>
    </r>
    <r>
      <rPr>
        <sz val="12"/>
        <color theme="1"/>
        <rFont val="Nirmala UI"/>
        <family val="2"/>
      </rPr>
      <t>బెండకాయ</t>
    </r>
  </si>
  <si>
    <t>21,000-22,000</t>
  </si>
  <si>
    <t>Kalamegh (Nelavemu)</t>
  </si>
  <si>
    <r>
      <t>నే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లవేము</t>
    </r>
  </si>
  <si>
    <t>10,000-12,000</t>
  </si>
  <si>
    <t>Other Medicinal and Aromatic Plants</t>
  </si>
  <si>
    <r>
      <t>ఇతర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ఔషధ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మరియు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ఏరొమాటిక్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మొక్కలు</t>
    </r>
  </si>
  <si>
    <t>28,000-31,000</t>
  </si>
  <si>
    <t>a. Cow (Per animal)</t>
  </si>
  <si>
    <t>b. Buffalo (Per animal)</t>
  </si>
  <si>
    <t>ఆవు/</t>
  </si>
  <si>
    <t>గేదె</t>
  </si>
  <si>
    <t>45,000-49,000</t>
  </si>
  <si>
    <t>Sheep/Goat (20+1)</t>
  </si>
  <si>
    <r>
      <t>గొర్రె</t>
    </r>
    <r>
      <rPr>
        <sz val="12"/>
        <color theme="1"/>
        <rFont val="Arial"/>
        <family val="2"/>
      </rPr>
      <t>/</t>
    </r>
    <r>
      <rPr>
        <sz val="12"/>
        <color theme="1"/>
        <rFont val="Nirmala UI"/>
        <family val="2"/>
      </rPr>
      <t>మేక</t>
    </r>
  </si>
  <si>
    <r>
      <t>a. బ్రాయిలర్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రకం</t>
    </r>
  </si>
  <si>
    <r>
      <t>b.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theme="1"/>
        <rFont val="Nirmala UI"/>
        <family val="2"/>
      </rPr>
      <t>లేయర్ రకం</t>
    </r>
  </si>
  <si>
    <t>a. 110-130 per Bird per Batch</t>
  </si>
  <si>
    <t>b. 220-240 per Bird per Batch</t>
  </si>
  <si>
    <t>Fish Culture</t>
  </si>
  <si>
    <r>
      <t>చేపల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సాగు</t>
    </r>
  </si>
  <si>
    <t>4,30,000-4,80,000</t>
  </si>
  <si>
    <t>Polyculture</t>
  </si>
  <si>
    <r>
      <t>ఆక్వా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లో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పలురకాల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సాగు</t>
    </r>
  </si>
  <si>
    <t>2,50,000-3,00,000</t>
  </si>
  <si>
    <t>Pangassius</t>
  </si>
  <si>
    <t>పంగాసియస్</t>
  </si>
  <si>
    <t>5,45,000-6,00,000</t>
  </si>
  <si>
    <t>Tilapia</t>
  </si>
  <si>
    <t>బొచ్చె</t>
  </si>
  <si>
    <t>4,20,000-5,00,000</t>
  </si>
  <si>
    <t>Sea Bass</t>
  </si>
  <si>
    <r>
      <t>సముద్రపు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చేపలు</t>
    </r>
  </si>
  <si>
    <t>4,50,000-5,00,000</t>
  </si>
  <si>
    <t>L. Vannamei</t>
  </si>
  <si>
    <r>
      <t>వానామి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రొయ్యల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సాగు</t>
    </r>
  </si>
  <si>
    <t>6,00,000-7,00,000</t>
  </si>
  <si>
    <t>L. Vannamei – Intensive</t>
  </si>
  <si>
    <r>
      <t>వానామి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రొయ్యల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సాగు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అధిక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సాంద్రత</t>
    </r>
  </si>
  <si>
    <t>9,00,000-10,00,000</t>
  </si>
  <si>
    <t>Brackish Water</t>
  </si>
  <si>
    <r>
      <t>ఉప్పునీటిలో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చేపల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సాగు</t>
    </r>
  </si>
  <si>
    <t>3,40,000-3,70,000</t>
  </si>
  <si>
    <t>Prawn Culture – Scampi</t>
  </si>
  <si>
    <r>
      <t>రొయ్యల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సాగు</t>
    </r>
  </si>
  <si>
    <t>3,40,000-3,60,000</t>
  </si>
  <si>
    <t>Crab Culture</t>
  </si>
  <si>
    <r>
      <t>పీతల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Nirmala UI"/>
        <family val="2"/>
      </rPr>
      <t>సాగు</t>
    </r>
  </si>
  <si>
    <t>2,20,000-2,45,000</t>
  </si>
  <si>
    <t>Crops under ZBNF cultivation:</t>
  </si>
  <si>
    <t>Paddy (Common)</t>
  </si>
  <si>
    <t>Paddy (Grade A)</t>
  </si>
  <si>
    <t>వరి (Grade A)</t>
  </si>
  <si>
    <t>వేరుశెనగ</t>
  </si>
  <si>
    <t>Sesamum</t>
  </si>
  <si>
    <t>Poultry :   a. Broiler Farming</t>
  </si>
  <si>
    <t xml:space="preserve">                 b. Layer</t>
  </si>
  <si>
    <t>Telugu name of Crop</t>
  </si>
  <si>
    <t>Anantapur</t>
  </si>
  <si>
    <t>Chittoor</t>
  </si>
  <si>
    <t>East Godavari</t>
  </si>
  <si>
    <t>Guntur</t>
  </si>
  <si>
    <t>Kurnool</t>
  </si>
  <si>
    <t>Prakasam</t>
  </si>
  <si>
    <t>Srikakulam</t>
  </si>
  <si>
    <t>Visakhapatnam</t>
  </si>
  <si>
    <t>Vizianagaram</t>
  </si>
  <si>
    <t>West Godavari</t>
  </si>
  <si>
    <t>Y.S.R.</t>
  </si>
  <si>
    <t>Alluri Sitharama Raju</t>
  </si>
  <si>
    <t>Annamayya</t>
  </si>
  <si>
    <t>Bapatla</t>
  </si>
  <si>
    <t>Eluru</t>
  </si>
  <si>
    <t>Kakinada</t>
  </si>
  <si>
    <t>Konaseema</t>
  </si>
  <si>
    <t>Nandyal</t>
  </si>
  <si>
    <t>Nellore</t>
  </si>
  <si>
    <t>Ntr</t>
  </si>
  <si>
    <t>Palnadu</t>
  </si>
  <si>
    <t>Parvathipuram Manyam</t>
  </si>
  <si>
    <t>Sl.No</t>
  </si>
  <si>
    <t>Bank</t>
  </si>
  <si>
    <t>Bank Of Baroda</t>
  </si>
  <si>
    <t>Bank Of India</t>
  </si>
  <si>
    <t>Bank Of Maharashtra</t>
  </si>
  <si>
    <t>Amount
(in lakhs)</t>
  </si>
  <si>
    <t>Individual</t>
  </si>
  <si>
    <t>Group</t>
  </si>
  <si>
    <t>DISTRICT WISE TARGETS</t>
  </si>
  <si>
    <t>BANK WISE TARGETS</t>
  </si>
  <si>
    <t>State Bank Of India</t>
  </si>
  <si>
    <t>Union Bank Of India</t>
  </si>
  <si>
    <t>Ananthapur</t>
  </si>
  <si>
    <t>Spsr Nellore</t>
  </si>
  <si>
    <t>Sri Satya Sai</t>
  </si>
  <si>
    <t xml:space="preserve"> Konaseema</t>
  </si>
  <si>
    <t>City Union Bank</t>
  </si>
  <si>
    <t>H D F C</t>
  </si>
  <si>
    <t>I D B I</t>
  </si>
  <si>
    <t>Karnataka  Bank</t>
  </si>
  <si>
    <t>U C O  Bank</t>
  </si>
  <si>
    <t>Source: SERP, GoAP</t>
  </si>
  <si>
    <t>Source: MEPMA, GoAP</t>
  </si>
  <si>
    <t>Banks</t>
  </si>
  <si>
    <t>Loan</t>
  </si>
  <si>
    <t>Ancillar Activity</t>
  </si>
  <si>
    <t>Total Agriculture</t>
  </si>
  <si>
    <t>Total Credit</t>
  </si>
  <si>
    <t>Bank of Maha.</t>
  </si>
  <si>
    <t>CBI</t>
  </si>
  <si>
    <t>IOB</t>
  </si>
  <si>
    <t>PNB</t>
  </si>
  <si>
    <t>UBI</t>
  </si>
  <si>
    <t>SBI</t>
  </si>
  <si>
    <t>PSBs Total</t>
  </si>
  <si>
    <t xml:space="preserve">Catholic Syrian </t>
  </si>
  <si>
    <t>City Union</t>
  </si>
  <si>
    <t>Coastal Local A</t>
  </si>
  <si>
    <t xml:space="preserve">DCB Bank </t>
  </si>
  <si>
    <t xml:space="preserve">Dhana Laxmi </t>
  </si>
  <si>
    <t xml:space="preserve">ICICI Bank </t>
  </si>
  <si>
    <t xml:space="preserve">IDFC </t>
  </si>
  <si>
    <t xml:space="preserve">Karnataka </t>
  </si>
  <si>
    <t xml:space="preserve">Karur Vysya </t>
  </si>
  <si>
    <t>Kotak M</t>
  </si>
  <si>
    <t xml:space="preserve">KBS </t>
  </si>
  <si>
    <t>SIB</t>
  </si>
  <si>
    <t>TMB</t>
  </si>
  <si>
    <t xml:space="preserve"> Pvt Bank. Total</t>
  </si>
  <si>
    <t>Commercial Banks T</t>
  </si>
  <si>
    <t>R.R.Bs Total</t>
  </si>
  <si>
    <t>SFBs Total</t>
  </si>
  <si>
    <r>
      <t xml:space="preserve">4.  Sector Wise Projections for 2024-25 Bank Level                 </t>
    </r>
    <r>
      <rPr>
        <b/>
        <sz val="14"/>
        <color rgb="FF000000"/>
        <rFont val="Bahnschrift"/>
        <family val="2"/>
      </rPr>
      <t xml:space="preserve">(Amount in crores)   </t>
    </r>
  </si>
  <si>
    <r>
      <t xml:space="preserve"> </t>
    </r>
    <r>
      <rPr>
        <b/>
        <sz val="11"/>
        <color rgb="FF0070C0"/>
        <rFont val="Calisto MT"/>
        <family val="1"/>
      </rPr>
      <t>S.No</t>
    </r>
  </si>
  <si>
    <t>Crop Loans</t>
  </si>
  <si>
    <t>Agr. Term Loans</t>
  </si>
  <si>
    <t>Infra</t>
  </si>
  <si>
    <t>Ancillary</t>
  </si>
  <si>
    <t>Agriculture</t>
  </si>
  <si>
    <t>MSME</t>
  </si>
  <si>
    <t>Edu</t>
  </si>
  <si>
    <t>cation</t>
  </si>
  <si>
    <t>Socio Infra</t>
  </si>
  <si>
    <t>Priority Sector</t>
  </si>
  <si>
    <t>Non- Priority Sector</t>
  </si>
  <si>
    <t>Total Credit Plan for</t>
  </si>
  <si>
    <t>FY 2024-25</t>
  </si>
  <si>
    <t xml:space="preserve">P Manyam </t>
  </si>
  <si>
    <t>Location of RSETI</t>
  </si>
  <si>
    <t>Sponsoring Bank</t>
  </si>
  <si>
    <t>Date of Opening</t>
  </si>
  <si>
    <t>Name of the Contact Official</t>
  </si>
  <si>
    <t>Contact Details</t>
  </si>
  <si>
    <t>Land line</t>
  </si>
  <si>
    <t>Mobile</t>
  </si>
  <si>
    <t>Address</t>
  </si>
  <si>
    <t>e mail</t>
  </si>
  <si>
    <t>Anantpuramu</t>
  </si>
  <si>
    <t>SDME Trust &amp;  Canara Bank,</t>
  </si>
  <si>
    <t>08.03.1998</t>
  </si>
  <si>
    <t>R. Lokanadha Reddy</t>
  </si>
  <si>
    <t>08554-255925</t>
  </si>
  <si>
    <t xml:space="preserve">Beside S.K. University Stadium, Akuthotapalli Village, S.V.Puram Post, Ananthapuramu (Rural) </t>
  </si>
  <si>
    <t>rudsetiananthapuramu@gmail.com</t>
  </si>
  <si>
    <t>19.09.2009</t>
  </si>
  <si>
    <t>T.R.Srinivasan</t>
  </si>
  <si>
    <t>08572-232757</t>
  </si>
  <si>
    <t xml:space="preserve">2-1264/6, 1St Floor  B.V.Reddy Colony Kongareddypalli Chittoor - 517001 </t>
  </si>
  <si>
    <t>indseti.ctr@gmail.com</t>
  </si>
  <si>
    <t>Chandragiri (Tirupathi)</t>
  </si>
  <si>
    <t>13.05.2008</t>
  </si>
  <si>
    <t>Suresh</t>
  </si>
  <si>
    <t>0877-2272588</t>
  </si>
  <si>
    <t>D.No:11-48, Dwaraka Nagar, Kothapeta, Chandragiri 517 101 , Chittoor (Dt), Andhra Pradesh</t>
  </si>
  <si>
    <t>abirdtpt@gmail.com</t>
  </si>
  <si>
    <t>Rajamahendravaram</t>
  </si>
  <si>
    <t>14.11.1989</t>
  </si>
  <si>
    <t>D.Srinivas rao</t>
  </si>
  <si>
    <t>2-40-57, Alcotgardens, Opp: Ratnaplastics, ILTD Junction, Rajamahendravaram</t>
  </si>
  <si>
    <t>abirdrjy@gmail.com</t>
  </si>
  <si>
    <t>31.07.2005</t>
  </si>
  <si>
    <t>G.Brahmananda Kumar</t>
  </si>
  <si>
    <t>0863 2336912</t>
  </si>
  <si>
    <t>D.No.14-1-14,Old Bank Street,Kothapet,Guntur</t>
  </si>
  <si>
    <t>rsetiguntur@gmail.com</t>
  </si>
  <si>
    <t>YSR Kadapa</t>
  </si>
  <si>
    <t>04.06.2003</t>
  </si>
  <si>
    <t>Sri N Narayana Reddy</t>
  </si>
  <si>
    <t>-</t>
  </si>
  <si>
    <t>9440905478</t>
  </si>
  <si>
    <t>Canara Bank Rural Self Employment Training Institute (Cb Rseti), Beside Girls ITI College, Tirupati Road, Ysr (Kadapa) - 516002.</t>
  </si>
  <si>
    <t>Cbrsetikadapa@Gmail.Com</t>
  </si>
  <si>
    <t>NTR</t>
  </si>
  <si>
    <t>Vijayawada Atkur</t>
  </si>
  <si>
    <t>10.01.2016</t>
  </si>
  <si>
    <t>Uday Baskar</t>
  </si>
  <si>
    <t>7729820459--Kirnmayee(Sub Staff)9440772382/Sarma (relived)9792419252</t>
  </si>
  <si>
    <t>AB SBT GMRVF, Atkur Village,Ungutur Mandam,Krishna,521286</t>
  </si>
  <si>
    <t>srilatkur@gmail.com</t>
  </si>
  <si>
    <t>Machilipatnam</t>
  </si>
  <si>
    <t>09.12.2001</t>
  </si>
  <si>
    <t>VijayBharthai</t>
  </si>
  <si>
    <t xml:space="preserve">08672-224415 </t>
  </si>
  <si>
    <t>Union RSETI-Machilipatnam(PMIRD),D No 30-159D,Opp Railway Station,Malakapatnam, Machilipatnam, 521001</t>
  </si>
  <si>
    <t>pmirdmtm@gmail.com</t>
  </si>
  <si>
    <t>06.08.2003</t>
  </si>
  <si>
    <t>Sri.B.Sivaprasad</t>
  </si>
  <si>
    <t>08518-273710</t>
  </si>
  <si>
    <t xml:space="preserve">Canara Bank Rural Self Employment Training Institute(CB RSETI ), Plot No. NH44, 66 &amp; 67, 3rd  Floor,                  
Behind Kallur Tahasildar Office,                                      
Parvathi Nagar, Kurnool - 518003
</t>
  </si>
  <si>
    <t>cbrsetikurnool@gmail.com</t>
  </si>
  <si>
    <t>SPSR Nellore</t>
  </si>
  <si>
    <t>Venkatachalam</t>
  </si>
  <si>
    <t>22.09.2003</t>
  </si>
  <si>
    <t>Raghuram</t>
  </si>
  <si>
    <t>0861-2383555</t>
  </si>
  <si>
    <t xml:space="preserve">Rural Self Employment Training Institute
Sired C/O. Cyber Grameena Venkatachalam 524320 Village &amp; Mandal ,Spsr Nellore District </t>
  </si>
  <si>
    <t>rsetinellore22@ gmail.com rsetinellore@yahoo.in</t>
  </si>
  <si>
    <t>PRAKASAM</t>
  </si>
  <si>
    <t>Ongole</t>
  </si>
  <si>
    <t>Sri Dharmasthala Manjunatheshwara Educational Trust And Canara Bank</t>
  </si>
  <si>
    <t>21.09.1988</t>
  </si>
  <si>
    <t>P Pratap Reddy</t>
  </si>
  <si>
    <t>RUDSET Institute, TTDC Compound, 4th Line, 11th Cross Road, Bhagya Nagar, Ongole Prakasam Dist., A.P 523001</t>
  </si>
  <si>
    <t>rudsetvtm@gmail.com</t>
  </si>
  <si>
    <t>NIRED - Rajam</t>
  </si>
  <si>
    <t>25.01.2003</t>
  </si>
  <si>
    <t>K.Shasidhar</t>
  </si>
  <si>
    <t>08941 253145</t>
  </si>
  <si>
    <t>GMR Nagar, Rajam, Srikakulam Dist., 532127</t>
  </si>
  <si>
    <t xml:space="preserve">nired.rajam@gmail.com 
ednired@rediffmail.com </t>
  </si>
  <si>
    <t>Etcherla</t>
  </si>
  <si>
    <t>27.11.2002</t>
  </si>
  <si>
    <t>K.Srinivasa Rao</t>
  </si>
  <si>
    <t>08942- 294330</t>
  </si>
  <si>
    <t>MRO Office Road, Etcherla, Srikakulam</t>
  </si>
  <si>
    <t>abrsetisklm@gmail.com</t>
  </si>
  <si>
    <t>Vishakhapatnam</t>
  </si>
  <si>
    <t>17.01.2009</t>
  </si>
  <si>
    <t>VijayKumar</t>
  </si>
  <si>
    <t>08924-222726</t>
  </si>
  <si>
    <t xml:space="preserve">12-4-95/1, 
PSM Plaza, 
Pudimedaka Road, 
Anakapalli -531001. </t>
  </si>
  <si>
    <t>sbrseti.vskp@sbi.co.in</t>
  </si>
  <si>
    <t>26.07.2010</t>
  </si>
  <si>
    <t>Ramana</t>
  </si>
  <si>
    <t>08922-224209</t>
  </si>
  <si>
    <t xml:space="preserve"> SBI RSETI                                          TTDC  MahhilaPranganam, Bc.colony,Vizianagaram.</t>
  </si>
  <si>
    <t>rsetivzm@gmail.com</t>
  </si>
  <si>
    <t>08.10.2005</t>
  </si>
  <si>
    <t>Praveen</t>
  </si>
  <si>
    <t>08812-253975</t>
  </si>
  <si>
    <t>Satrampadu, Eluru</t>
  </si>
  <si>
    <t>abrsetieluru@gmail.com</t>
  </si>
  <si>
    <t>Targets 2024-25</t>
  </si>
  <si>
    <r>
      <rPr>
        <b/>
        <sz val="14"/>
        <color rgb="FF0070C0"/>
        <rFont val="Bahnschrift"/>
        <family val="2"/>
      </rPr>
      <t>PMFME, PMMY &amp; AIF Targets for  FY 2024-25</t>
    </r>
    <r>
      <rPr>
        <sz val="14"/>
        <color rgb="FF0070C0"/>
        <rFont val="Bahnschrift"/>
        <family val="2"/>
      </rPr>
      <t xml:space="preserve">
</t>
    </r>
    <r>
      <rPr>
        <sz val="11"/>
        <color rgb="FF0070C0"/>
        <rFont val="Bahnschrift"/>
        <family val="2"/>
      </rPr>
      <t>(Accounts in actual &amp; amount in crores)</t>
    </r>
  </si>
  <si>
    <r>
      <t xml:space="preserve">PMFME, AIF  Targets for FY 2024-25
</t>
    </r>
    <r>
      <rPr>
        <b/>
        <sz val="11"/>
        <color rgb="FF0070C0"/>
        <rFont val="Bahnschrift"/>
        <family val="2"/>
      </rPr>
      <t>Accounts in actual &amp; amount in crores</t>
    </r>
  </si>
  <si>
    <r>
      <t xml:space="preserve">PMMY Targets for FY 2024-25
</t>
    </r>
    <r>
      <rPr>
        <b/>
        <sz val="11"/>
        <color rgb="FF0070C0"/>
        <rFont val="Bahnschrift"/>
        <family val="2"/>
      </rPr>
      <t>Accounts in actual &amp; amount in crores</t>
    </r>
  </si>
  <si>
    <r>
      <t xml:space="preserve">KCC-AH &amp; Fishery Targets for FY 2024-25
</t>
    </r>
    <r>
      <rPr>
        <b/>
        <sz val="11"/>
        <color rgb="FF0070C0"/>
        <rFont val="Bahnschrift"/>
        <family val="2"/>
      </rPr>
      <t>(Accounts in actual &amp; amount in crores)</t>
    </r>
  </si>
  <si>
    <r>
      <t xml:space="preserve">Finance to Tenant Farmers –  Targets -FY 2024-25
</t>
    </r>
    <r>
      <rPr>
        <b/>
        <sz val="11"/>
        <color rgb="FF0070C0"/>
        <rFont val="Bahnschrift"/>
        <family val="2"/>
      </rPr>
      <t>(Accounts in actual &amp; amount in crores)</t>
    </r>
  </si>
  <si>
    <t>Agricultural Term Loans – Sub Sector wise Targets -FY 2024-25
(Accounts in actual &amp; amount in crores)</t>
  </si>
  <si>
    <r>
      <rPr>
        <b/>
        <sz val="14"/>
        <color rgb="FF0070C0"/>
        <rFont val="Bahnschrift"/>
        <family val="2"/>
      </rPr>
      <t>KCC AH &amp; Fishery –  Targets -FY 2024-25</t>
    </r>
    <r>
      <rPr>
        <sz val="14"/>
        <color rgb="FF0070C0"/>
        <rFont val="Bahnschrift"/>
        <family val="2"/>
      </rPr>
      <t xml:space="preserve">
</t>
    </r>
    <r>
      <rPr>
        <sz val="11"/>
        <color rgb="FF0070C0"/>
        <rFont val="Bahnschrift"/>
        <family val="2"/>
      </rPr>
      <t>(Accounts in actual &amp; amount in crores)</t>
    </r>
  </si>
  <si>
    <r>
      <rPr>
        <b/>
        <sz val="14"/>
        <color rgb="FF0070C0"/>
        <rFont val="Bahnschrift"/>
        <family val="2"/>
      </rPr>
      <t>Finance to Tenant Farmers –  Targets -FY 2024-25</t>
    </r>
    <r>
      <rPr>
        <sz val="14"/>
        <color rgb="FF0070C0"/>
        <rFont val="Bahnschrift"/>
        <family val="2"/>
      </rPr>
      <t xml:space="preserve">
</t>
    </r>
    <r>
      <rPr>
        <sz val="11"/>
        <color rgb="FF0070C0"/>
        <rFont val="Bahnschrift"/>
        <family val="2"/>
      </rPr>
      <t>(Accounts in actual &amp; amount in crores)</t>
    </r>
  </si>
  <si>
    <r>
      <rPr>
        <b/>
        <sz val="14"/>
        <color rgb="FF0070C0"/>
        <rFont val="Bahnschrift"/>
        <family val="2"/>
      </rPr>
      <t>Agricultural Term Loans – Sub Sector wise Targets -FY 2024-25</t>
    </r>
    <r>
      <rPr>
        <sz val="14"/>
        <color rgb="FF0070C0"/>
        <rFont val="Bahnschrift"/>
        <family val="2"/>
      </rPr>
      <t xml:space="preserve">
</t>
    </r>
    <r>
      <rPr>
        <sz val="11"/>
        <color rgb="FF0070C0"/>
        <rFont val="Bahnschrift"/>
        <family val="2"/>
      </rPr>
      <t>(Accounts in actual &amp; amount in crores)</t>
    </r>
  </si>
  <si>
    <t>A.P.G.B</t>
  </si>
  <si>
    <t>A.P.G.V.B</t>
  </si>
  <si>
    <t>Chaitaya Godavari Grameena Bank</t>
  </si>
  <si>
    <t>District Central Coop. Bank</t>
  </si>
  <si>
    <t>HDFC Bank</t>
  </si>
  <si>
    <t>Saptagiri Grameena Bank</t>
  </si>
  <si>
    <t>Union Bank</t>
  </si>
  <si>
    <t>Phy.</t>
  </si>
  <si>
    <t>Fin.</t>
  </si>
  <si>
    <t>Manyam</t>
  </si>
  <si>
    <t>Vizainagaram</t>
  </si>
  <si>
    <t>Vishakapatnam</t>
  </si>
  <si>
    <t>Chitoor</t>
  </si>
  <si>
    <t>Nandyala</t>
  </si>
  <si>
    <t>Ananthapuram</t>
  </si>
  <si>
    <t>Alluri Sitaramaraju</t>
  </si>
  <si>
    <t>Source:Handlooms &amp; Textiles Dept, GoAP</t>
  </si>
  <si>
    <r>
      <t xml:space="preserve">Crop Loans - Kharif &amp; Rabi Bank Wise Targets - 2024-25
</t>
    </r>
    <r>
      <rPr>
        <b/>
        <sz val="10"/>
        <color theme="8" tint="-0.249977111117893"/>
        <rFont val="Bahnschrift"/>
        <family val="2"/>
      </rPr>
      <t>(Amount in crores)</t>
    </r>
  </si>
  <si>
    <r>
      <t xml:space="preserve">Crop Loans - Kharif &amp; Rabi District Wise Targets - 2024-25
</t>
    </r>
    <r>
      <rPr>
        <b/>
        <sz val="10"/>
        <color theme="8" tint="-0.249977111117893"/>
        <rFont val="Bahnschrift"/>
        <family val="2"/>
      </rPr>
      <t>(Amount in crores)</t>
    </r>
  </si>
  <si>
    <t>13. SLTC approved Scale of Finance for the Year 2024-25</t>
  </si>
  <si>
    <t>14. Handloom weavers-MUDRA Targets for the Financial Year 2024-25</t>
  </si>
  <si>
    <t>15. SHG Bank Linkage(NRLM)  - Targets for the FY 2024-25</t>
  </si>
  <si>
    <t>SHG Bank Linkage(NULM)  - Targets for the FY 2024-25</t>
  </si>
  <si>
    <t>SL</t>
  </si>
  <si>
    <t>PARTICULARS</t>
  </si>
  <si>
    <t xml:space="preserve">AP KVIB </t>
  </si>
  <si>
    <t xml:space="preserve">DIC </t>
  </si>
  <si>
    <t xml:space="preserve">COIR BOARD </t>
  </si>
  <si>
    <t>TOTAL</t>
  </si>
  <si>
    <t>Proj.
No</t>
  </si>
  <si>
    <t>Emp.
Nos</t>
  </si>
  <si>
    <t xml:space="preserve">of which </t>
  </si>
  <si>
    <t>a</t>
  </si>
  <si>
    <t>b</t>
  </si>
  <si>
    <t xml:space="preserve">ST category </t>
  </si>
  <si>
    <r>
      <t xml:space="preserve">MM
</t>
    </r>
    <r>
      <rPr>
        <sz val="11"/>
        <color theme="1"/>
        <rFont val="Arial Narrow"/>
        <family val="2"/>
      </rPr>
      <t>(in lakhs)</t>
    </r>
    <r>
      <rPr>
        <b/>
        <sz val="11"/>
        <color theme="1"/>
        <rFont val="Arial Narrow"/>
        <family val="2"/>
      </rPr>
      <t xml:space="preserve">
</t>
    </r>
  </si>
  <si>
    <t>1st Loan</t>
  </si>
  <si>
    <t>2nd Loan</t>
  </si>
  <si>
    <t>SC category</t>
  </si>
  <si>
    <t>Note: Employment is an Estimated Figure  (i.e, 1 Project = 11 Employees)</t>
  </si>
  <si>
    <t xml:space="preserve">BANK NAME </t>
  </si>
  <si>
    <t xml:space="preserve">KVIC - SO - Vijayawada </t>
  </si>
  <si>
    <t xml:space="preserve">KVIC - DO - Visakhapatnam </t>
  </si>
  <si>
    <t xml:space="preserve">TOTAL </t>
  </si>
  <si>
    <t>Proj.
No.</t>
  </si>
  <si>
    <t xml:space="preserve">Emp. </t>
  </si>
  <si>
    <t>Emp. 
Nos</t>
  </si>
  <si>
    <r>
      <t xml:space="preserve">MM
</t>
    </r>
    <r>
      <rPr>
        <sz val="10"/>
        <color theme="1"/>
        <rFont val="Arial Narrow"/>
        <family val="2"/>
      </rPr>
      <t>(lakhs)</t>
    </r>
    <r>
      <rPr>
        <b/>
        <sz val="11"/>
        <color theme="1"/>
        <rFont val="Arial Narrow"/>
        <family val="2"/>
      </rPr>
      <t xml:space="preserve"> </t>
    </r>
  </si>
  <si>
    <t>Idbi Bank</t>
  </si>
  <si>
    <t>Punjab And Sind Bank</t>
  </si>
  <si>
    <t>Axis Bank Ltd</t>
  </si>
  <si>
    <t>City Union Bank Limited</t>
  </si>
  <si>
    <t>Dhanalaxmi Bank</t>
  </si>
  <si>
    <t>Hdfc Bank</t>
  </si>
  <si>
    <t>Icici Bank Ltd</t>
  </si>
  <si>
    <t>Karnataka Bank Ltd</t>
  </si>
  <si>
    <t>Kotak Mahindra Bank Ltd</t>
  </si>
  <si>
    <t>Laxmi Vilas Bank</t>
  </si>
  <si>
    <t>DCB Bank Ltd</t>
  </si>
  <si>
    <t>Kadapa (YSR)</t>
  </si>
  <si>
    <t>Alluri Sitha Rama Raju</t>
  </si>
  <si>
    <t>2nd  Loan</t>
  </si>
  <si>
    <t>STATE  TARGETS of PMEGP for FY 2024-25</t>
  </si>
  <si>
    <t>BANK WISE TARGETS of PMEGP for FY 2024-25</t>
  </si>
  <si>
    <t>DISTRICT WISE TARGETS of PMEGP for FY 2024-25</t>
  </si>
  <si>
    <t xml:space="preserve">17. RSETI Contact Details </t>
  </si>
  <si>
    <t xml:space="preserve">16. PMEGP Targets for FY 2024-25 </t>
  </si>
  <si>
    <t>S.no</t>
  </si>
  <si>
    <t xml:space="preserve">Tamilnad Mercantile </t>
  </si>
  <si>
    <t xml:space="preserve">KVIC - SO Vijayawada </t>
  </si>
  <si>
    <t xml:space="preserve">KVIC - DO Visakhapatnam </t>
  </si>
  <si>
    <t xml:space="preserve">                Priority Sector(PS)                                       (A/cs in Actual and Amt. in Thousands)</t>
  </si>
  <si>
    <t xml:space="preserve">                        Priority Sector(PS)                                                (A/cs in Actual and Amt. in Thousands)</t>
  </si>
  <si>
    <t xml:space="preserve">         Non-Priority Sector(NPS)       (A/cs in Actual and Amt. in Thousands)</t>
  </si>
  <si>
    <t>Annual Credit Plan - Bank wise Targets - 2024-25                                (Amount in thousands)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</si>
</sst>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 * #,##0_ ;_ * \-#,##0_ ;_ * &quot;-&quot;_ ;_ @_ "/>
    <numFmt numFmtId="43" formatCode="_ * #,##0.00_ ;_ * \-#,##0.00_ ;_ * &quot;-&quot;??_ ;_ @_ "/>
    <numFmt numFmtId="164" formatCode="_ * #,##0_ ;_ * \-#,##0_ ;_ * &quot;-&quot;??_ ;_ @_ "/>
    <numFmt numFmtId="165" formatCode="0.00;[Red]0.00"/>
    <numFmt numFmtId="166" formatCode="0;\-0;\-;@"/>
    <numFmt numFmtId="167" formatCode="0.00;\-0.00;\-;@"/>
    <numFmt numFmtId="168" formatCode="#0;#0;\-"/>
    <numFmt numFmtId="169" formatCode="_ * #,##0.0_ ;_ * \-#,##0.0_ ;_ * &quot;-&quot;?_ ;_ @_ "/>
    <numFmt numFmtId="170" formatCode="#;#;\-"/>
    <numFmt numFmtId="171" formatCode="_ * #,##0.00_ ;_ * \-#,##0.00_ ;_ * &quot;-&quot;_ ;_ @_ "/>
    <numFmt numFmtId="172" formatCode="0.0;\-0.0;\-;@"/>
    <numFmt numFmtId="173" formatCode="0.0"/>
    <numFmt numFmtId="174" formatCode="m/d/yy;@"/>
    <numFmt numFmtId="175" formatCode="0.000;\-0.000;\-;@"/>
    <numFmt numFmtId="176" formatCode="0.0000;\-0.0000;\-;@"/>
  </numFmts>
  <fonts count="8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Bahnschrift"/>
      <family val="2"/>
    </font>
    <font>
      <b/>
      <sz val="16"/>
      <color theme="1"/>
      <name val="Bahnschrift"/>
      <family val="2"/>
    </font>
    <font>
      <sz val="10"/>
      <color theme="1"/>
      <name val="Bahnschrift"/>
      <family val="2"/>
    </font>
    <font>
      <b/>
      <sz val="9"/>
      <name val="Century Gothic"/>
      <family val="2"/>
    </font>
    <font>
      <b/>
      <sz val="9"/>
      <color theme="1"/>
      <name val="Century Gothic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8"/>
      <color rgb="FF0070C0"/>
      <name val="Bahnschrift"/>
      <family val="2"/>
    </font>
    <font>
      <b/>
      <sz val="13"/>
      <color rgb="FF00B050"/>
      <name val="Bahnschrift"/>
      <family val="2"/>
    </font>
    <font>
      <b/>
      <sz val="11"/>
      <color rgb="FFC00000"/>
      <name val="Bahnschrift"/>
      <family val="2"/>
    </font>
    <font>
      <b/>
      <sz val="11"/>
      <color theme="1"/>
      <name val="Book Antiqua"/>
      <family val="1"/>
    </font>
    <font>
      <b/>
      <sz val="18"/>
      <color theme="0"/>
      <name val="Book Antiqua"/>
      <family val="1"/>
    </font>
    <font>
      <b/>
      <sz val="16"/>
      <color theme="1"/>
      <name val="Book Antiqua"/>
      <family val="1"/>
    </font>
    <font>
      <b/>
      <sz val="11"/>
      <color theme="0"/>
      <name val="Book Antiqua"/>
      <family val="1"/>
    </font>
    <font>
      <sz val="10"/>
      <color theme="1"/>
      <name val="Book Antiqua"/>
      <family val="1"/>
    </font>
    <font>
      <b/>
      <sz val="10"/>
      <color theme="1"/>
      <name val="Book Antiqua"/>
      <family val="1"/>
    </font>
    <font>
      <b/>
      <sz val="10"/>
      <color theme="0"/>
      <name val="Book Antiqua"/>
      <family val="1"/>
    </font>
    <font>
      <b/>
      <sz val="10"/>
      <name val="Book Antiqua"/>
      <family val="1"/>
    </font>
    <font>
      <b/>
      <sz val="12"/>
      <color theme="0"/>
      <name val="Book Antiqua"/>
      <family val="1"/>
    </font>
    <font>
      <b/>
      <sz val="11"/>
      <color theme="1"/>
      <name val="Calibri"/>
      <family val="2"/>
      <scheme val="minor"/>
    </font>
    <font>
      <b/>
      <sz val="11"/>
      <name val="Bahnschrift"/>
      <family val="2"/>
    </font>
    <font>
      <sz val="11"/>
      <name val="Bahnschrift"/>
      <family val="2"/>
    </font>
    <font>
      <b/>
      <sz val="10"/>
      <color rgb="FF0070C0"/>
      <name val="Book Antiqua"/>
      <family val="1"/>
    </font>
    <font>
      <b/>
      <sz val="24"/>
      <color rgb="FF0070C0"/>
      <name val="Bahnschrift"/>
      <family val="2"/>
    </font>
    <font>
      <b/>
      <sz val="11"/>
      <color rgb="FF0070C0"/>
      <name val="Book Antiqua"/>
      <family val="1"/>
    </font>
    <font>
      <sz val="11"/>
      <color rgb="FF0070C0"/>
      <name val="Calibri"/>
      <family val="2"/>
      <scheme val="minor"/>
    </font>
    <font>
      <sz val="11"/>
      <color theme="1"/>
      <name val="Bahnschrift"/>
      <family val="2"/>
    </font>
    <font>
      <b/>
      <sz val="11"/>
      <color theme="1"/>
      <name val="Bahnschrift"/>
      <family val="2"/>
    </font>
    <font>
      <b/>
      <sz val="10"/>
      <color theme="1"/>
      <name val="Arial Narrow"/>
      <family val="2"/>
    </font>
    <font>
      <b/>
      <sz val="10"/>
      <color indexed="8"/>
      <name val="Arial Narrow"/>
      <family val="2"/>
    </font>
    <font>
      <b/>
      <sz val="12"/>
      <color theme="1"/>
      <name val="Bahnschrift"/>
      <family val="2"/>
    </font>
    <font>
      <sz val="11"/>
      <color theme="1"/>
      <name val="Calibri Light"/>
      <family val="2"/>
      <scheme val="major"/>
    </font>
    <font>
      <sz val="11"/>
      <color rgb="FF00B050"/>
      <name val="Bahnschrift"/>
      <family val="2"/>
    </font>
    <font>
      <sz val="9"/>
      <color rgb="FF00B050"/>
      <name val="Bahnschrift"/>
      <family val="2"/>
    </font>
    <font>
      <sz val="12"/>
      <name val="Arial"/>
      <family val="2"/>
    </font>
    <font>
      <sz val="14"/>
      <color rgb="FF0070C0"/>
      <name val="Bahnschrift"/>
      <family val="2"/>
    </font>
    <font>
      <b/>
      <sz val="11"/>
      <color theme="1"/>
      <name val="Arial Narrow"/>
      <family val="2"/>
    </font>
    <font>
      <b/>
      <sz val="14"/>
      <color rgb="FF0070C0"/>
      <name val="Bahnschrift"/>
      <family val="2"/>
    </font>
    <font>
      <sz val="14"/>
      <color rgb="FF0070C0"/>
      <name val="Calibri"/>
      <family val="2"/>
      <scheme val="minor"/>
    </font>
    <font>
      <b/>
      <u/>
      <sz val="12"/>
      <color rgb="FF0070C0"/>
      <name val="Bahnschrift"/>
      <family val="2"/>
    </font>
    <font>
      <b/>
      <sz val="72"/>
      <color theme="1"/>
      <name val="Calibri"/>
      <family val="2"/>
      <scheme val="minor"/>
    </font>
    <font>
      <b/>
      <sz val="10"/>
      <name val="Bahnschrift"/>
      <family val="2"/>
    </font>
    <font>
      <b/>
      <sz val="16"/>
      <name val="Bahnschrift"/>
      <family val="2"/>
    </font>
    <font>
      <b/>
      <sz val="10"/>
      <name val="Century Gothic"/>
      <family val="2"/>
    </font>
    <font>
      <b/>
      <sz val="9"/>
      <color theme="1"/>
      <name val="Bahnschrift"/>
      <family val="2"/>
    </font>
    <font>
      <sz val="11"/>
      <color indexed="8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color theme="1"/>
      <name val="Arial"/>
      <family val="2"/>
    </font>
    <font>
      <b/>
      <sz val="14"/>
      <color rgb="FF4472C4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Nirmala UI"/>
      <family val="2"/>
    </font>
    <font>
      <sz val="11"/>
      <color rgb="FF000000"/>
      <name val="Nirmala UI"/>
      <family val="2"/>
    </font>
    <font>
      <sz val="12"/>
      <color rgb="FF000000"/>
      <name val="Nirmala UI"/>
      <family val="2"/>
    </font>
    <font>
      <b/>
      <sz val="12"/>
      <color rgb="FF0070C0"/>
      <name val="Arial"/>
      <family val="2"/>
    </font>
    <font>
      <b/>
      <sz val="18"/>
      <color rgb="FF4472C4"/>
      <name val="Bahnschrift"/>
      <family val="2"/>
    </font>
    <font>
      <sz val="11"/>
      <color theme="1"/>
      <name val="Arial Narrow"/>
      <family val="2"/>
    </font>
    <font>
      <b/>
      <sz val="10"/>
      <color theme="2" tint="-0.89999084444715716"/>
      <name val="Arial Narrow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sz val="9"/>
      <name val="Bahnschrift"/>
      <family val="2"/>
    </font>
    <font>
      <sz val="11"/>
      <name val="Calibri"/>
      <family val="2"/>
      <scheme val="minor"/>
    </font>
    <font>
      <b/>
      <sz val="14"/>
      <color rgb="FF8064A2"/>
      <name val="Bahnschrift"/>
      <family val="2"/>
    </font>
    <font>
      <b/>
      <sz val="14"/>
      <color rgb="FF000000"/>
      <name val="Bahnschrift"/>
      <family val="2"/>
    </font>
    <font>
      <b/>
      <sz val="11"/>
      <color rgb="FF0070C0"/>
      <name val="Bahnschrift"/>
      <family val="2"/>
    </font>
    <font>
      <b/>
      <sz val="11"/>
      <color rgb="FF0070C0"/>
      <name val="Calisto MT"/>
      <family val="1"/>
    </font>
    <font>
      <sz val="10"/>
      <color theme="1"/>
      <name val="Calisto MT"/>
      <family val="1"/>
    </font>
    <font>
      <sz val="10"/>
      <color rgb="FF000000"/>
      <name val="Calisto MT"/>
      <family val="1"/>
    </font>
    <font>
      <u/>
      <sz val="11"/>
      <color theme="10"/>
      <name val="Calibri"/>
      <family val="2"/>
      <scheme val="minor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sz val="12"/>
      <name val="Garamond"/>
      <family val="1"/>
    </font>
    <font>
      <sz val="11"/>
      <color rgb="FF0070C0"/>
      <name val="Bahnschrift"/>
      <family val="2"/>
    </font>
    <font>
      <b/>
      <sz val="14"/>
      <color theme="8" tint="-0.249977111117893"/>
      <name val="Bahnschrift"/>
      <family val="2"/>
    </font>
    <font>
      <b/>
      <sz val="10"/>
      <color theme="8" tint="-0.249977111117893"/>
      <name val="Bahnschrift"/>
      <family val="2"/>
    </font>
    <font>
      <b/>
      <sz val="12"/>
      <color rgb="FFC00000"/>
      <name val="Bahnschrift"/>
      <family val="2"/>
    </font>
    <font>
      <sz val="12"/>
      <color rgb="FFC00000"/>
      <name val="Bahnschrift"/>
      <family val="2"/>
    </font>
    <font>
      <sz val="10"/>
      <color theme="1"/>
      <name val="Arial Narrow"/>
      <family val="2"/>
    </font>
    <font>
      <sz val="11"/>
      <color rgb="FF000000"/>
      <name val="Arial Narrow"/>
      <family val="2"/>
    </font>
    <font>
      <sz val="11"/>
      <name val="Arial Narrow"/>
      <family val="2"/>
    </font>
    <font>
      <b/>
      <sz val="9"/>
      <color indexed="8"/>
      <name val="Century Gothic"/>
      <family val="2"/>
    </font>
  </fonts>
  <fills count="2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C3F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8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451"/>
        <bgColor indexed="64"/>
      </patternFill>
    </fill>
    <fill>
      <patternFill patternType="solid">
        <fgColor rgb="FFE8FFD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7FFE7"/>
        <bgColor indexed="64"/>
      </patternFill>
    </fill>
    <fill>
      <patternFill patternType="solid">
        <fgColor rgb="FFDDFFDD"/>
        <bgColor indexed="64"/>
      </patternFill>
    </fill>
    <fill>
      <patternFill patternType="solid">
        <fgColor rgb="FFFEF0FB"/>
        <bgColor indexed="64"/>
      </patternFill>
    </fill>
    <fill>
      <patternFill patternType="solid">
        <fgColor rgb="FFB1EDB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FF00"/>
        <bgColor indexed="64"/>
      </patternFill>
    </fill>
  </fills>
  <borders count="6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36" fillId="0" borderId="0"/>
    <xf numFmtId="0" fontId="47" fillId="0" borderId="0"/>
    <xf numFmtId="0" fontId="71" fillId="0" borderId="0" applyNumberFormat="0" applyFill="0" applyBorder="0" applyAlignment="0" applyProtection="0"/>
  </cellStyleXfs>
  <cellXfs count="509">
    <xf numFmtId="0" fontId="0" fillId="0" borderId="0" xfId="0"/>
    <xf numFmtId="164" fontId="0" fillId="0" borderId="0" xfId="0" applyNumberFormat="1"/>
    <xf numFmtId="0" fontId="4" fillId="0" borderId="0" xfId="0" applyFont="1"/>
    <xf numFmtId="0" fontId="2" fillId="3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9" fontId="0" fillId="0" borderId="0" xfId="2" applyFont="1" applyProtection="1"/>
    <xf numFmtId="10" fontId="0" fillId="0" borderId="0" xfId="2" applyNumberFormat="1" applyFont="1" applyProtection="1"/>
    <xf numFmtId="0" fontId="8" fillId="0" borderId="0" xfId="0" applyFont="1"/>
    <xf numFmtId="0" fontId="5" fillId="9" borderId="1" xfId="0" applyFont="1" applyFill="1" applyBorder="1" applyAlignment="1">
      <alignment horizontal="center" vertical="center"/>
    </xf>
    <xf numFmtId="165" fontId="5" fillId="9" borderId="1" xfId="0" applyNumberFormat="1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9" borderId="1" xfId="0" applyFont="1" applyFill="1" applyBorder="1" applyAlignment="1">
      <alignment horizontal="center" vertical="center"/>
    </xf>
    <xf numFmtId="0" fontId="0" fillId="9" borderId="0" xfId="0" applyFill="1" applyAlignment="1">
      <alignment vertical="center"/>
    </xf>
    <xf numFmtId="165" fontId="5" fillId="9" borderId="1" xfId="3" applyNumberFormat="1" applyFont="1" applyFill="1" applyBorder="1" applyAlignment="1">
      <alignment vertical="center" wrapText="1"/>
    </xf>
    <xf numFmtId="165" fontId="5" fillId="9" borderId="1" xfId="0" applyNumberFormat="1" applyFont="1" applyFill="1" applyBorder="1" applyAlignment="1">
      <alignment horizontal="left" vertical="center"/>
    </xf>
    <xf numFmtId="165" fontId="5" fillId="0" borderId="1" xfId="0" applyNumberFormat="1" applyFont="1" applyBorder="1" applyAlignment="1">
      <alignment horizontal="left" vertical="center" wrapText="1"/>
    </xf>
    <xf numFmtId="0" fontId="8" fillId="0" borderId="0" xfId="0" applyFont="1" applyAlignment="1">
      <alignment vertical="center"/>
    </xf>
    <xf numFmtId="166" fontId="5" fillId="9" borderId="1" xfId="1" applyNumberFormat="1" applyFont="1" applyFill="1" applyBorder="1" applyAlignment="1" applyProtection="1">
      <alignment horizontal="right" vertical="center" wrapText="1"/>
      <protection locked="0"/>
    </xf>
    <xf numFmtId="166" fontId="5" fillId="3" borderId="6" xfId="1" applyNumberFormat="1" applyFont="1" applyFill="1" applyBorder="1" applyAlignment="1" applyProtection="1">
      <alignment horizontal="right" vertical="center" wrapText="1"/>
    </xf>
    <xf numFmtId="167" fontId="5" fillId="9" borderId="1" xfId="1" applyNumberFormat="1" applyFont="1" applyFill="1" applyBorder="1" applyAlignment="1" applyProtection="1">
      <alignment horizontal="right" vertical="center" wrapText="1"/>
      <protection locked="0"/>
    </xf>
    <xf numFmtId="167" fontId="5" fillId="3" borderId="6" xfId="1" applyNumberFormat="1" applyFont="1" applyFill="1" applyBorder="1" applyAlignment="1" applyProtection="1">
      <alignment horizontal="right" vertical="center" wrapText="1"/>
    </xf>
    <xf numFmtId="0" fontId="16" fillId="0" borderId="0" xfId="0" applyFont="1"/>
    <xf numFmtId="0" fontId="17" fillId="4" borderId="17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0" fontId="18" fillId="7" borderId="1" xfId="0" applyFont="1" applyFill="1" applyBorder="1" applyAlignment="1">
      <alignment horizontal="center" vertical="center"/>
    </xf>
    <xf numFmtId="0" fontId="17" fillId="8" borderId="18" xfId="0" applyFont="1" applyFill="1" applyBorder="1" applyAlignment="1">
      <alignment horizontal="center" vertical="center"/>
    </xf>
    <xf numFmtId="0" fontId="17" fillId="3" borderId="17" xfId="0" applyFont="1" applyFill="1" applyBorder="1" applyAlignment="1">
      <alignment horizontal="center" vertical="center"/>
    </xf>
    <xf numFmtId="0" fontId="18" fillId="7" borderId="18" xfId="0" applyFont="1" applyFill="1" applyBorder="1" applyAlignment="1">
      <alignment horizontal="center" vertical="center"/>
    </xf>
    <xf numFmtId="0" fontId="18" fillId="2" borderId="21" xfId="0" applyFont="1" applyFill="1" applyBorder="1" applyAlignment="1">
      <alignment horizontal="center" vertical="center"/>
    </xf>
    <xf numFmtId="0" fontId="19" fillId="9" borderId="17" xfId="0" applyFont="1" applyFill="1" applyBorder="1" applyAlignment="1">
      <alignment horizontal="center"/>
    </xf>
    <xf numFmtId="165" fontId="19" fillId="9" borderId="18" xfId="0" applyNumberFormat="1" applyFont="1" applyFill="1" applyBorder="1" applyAlignment="1">
      <alignment wrapText="1"/>
    </xf>
    <xf numFmtId="2" fontId="19" fillId="9" borderId="17" xfId="1" applyNumberFormat="1" applyFont="1" applyFill="1" applyBorder="1" applyAlignment="1">
      <alignment horizontal="right" wrapText="1"/>
    </xf>
    <xf numFmtId="2" fontId="19" fillId="9" borderId="1" xfId="1" applyNumberFormat="1" applyFont="1" applyFill="1" applyBorder="1" applyAlignment="1">
      <alignment horizontal="right" wrapText="1"/>
    </xf>
    <xf numFmtId="43" fontId="19" fillId="9" borderId="1" xfId="1" applyFont="1" applyFill="1" applyBorder="1" applyAlignment="1">
      <alignment horizontal="right" wrapText="1"/>
    </xf>
    <xf numFmtId="2" fontId="19" fillId="9" borderId="18" xfId="1" applyNumberFormat="1" applyFont="1" applyFill="1" applyBorder="1" applyAlignment="1">
      <alignment horizontal="right" wrapText="1"/>
    </xf>
    <xf numFmtId="2" fontId="19" fillId="9" borderId="21" xfId="1" applyNumberFormat="1" applyFont="1" applyFill="1" applyBorder="1" applyAlignment="1">
      <alignment horizontal="right" wrapText="1"/>
    </xf>
    <xf numFmtId="43" fontId="19" fillId="9" borderId="17" xfId="1" applyFont="1" applyFill="1" applyBorder="1" applyAlignment="1">
      <alignment horizontal="right" wrapText="1"/>
    </xf>
    <xf numFmtId="43" fontId="19" fillId="9" borderId="18" xfId="1" applyFont="1" applyFill="1" applyBorder="1" applyAlignment="1">
      <alignment horizontal="right" wrapText="1"/>
    </xf>
    <xf numFmtId="43" fontId="19" fillId="9" borderId="21" xfId="1" applyFont="1" applyFill="1" applyBorder="1" applyAlignment="1">
      <alignment horizontal="right" wrapText="1"/>
    </xf>
    <xf numFmtId="0" fontId="17" fillId="0" borderId="17" xfId="0" applyFont="1" applyBorder="1" applyAlignment="1">
      <alignment horizontal="center"/>
    </xf>
    <xf numFmtId="0" fontId="17" fillId="0" borderId="18" xfId="0" applyFont="1" applyBorder="1" applyAlignment="1">
      <alignment horizontal="left"/>
    </xf>
    <xf numFmtId="164" fontId="15" fillId="10" borderId="22" xfId="1" applyNumberFormat="1" applyFont="1" applyFill="1" applyBorder="1" applyAlignment="1">
      <alignment horizontal="right" vertical="center" wrapText="1"/>
    </xf>
    <xf numFmtId="164" fontId="15" fillId="10" borderId="24" xfId="1" applyNumberFormat="1" applyFont="1" applyFill="1" applyBorder="1" applyAlignment="1">
      <alignment horizontal="right" vertical="center" wrapText="1"/>
    </xf>
    <xf numFmtId="164" fontId="15" fillId="10" borderId="23" xfId="1" applyNumberFormat="1" applyFont="1" applyFill="1" applyBorder="1" applyAlignment="1">
      <alignment horizontal="right" vertical="center" wrapText="1"/>
    </xf>
    <xf numFmtId="164" fontId="15" fillId="10" borderId="25" xfId="1" applyNumberFormat="1" applyFont="1" applyFill="1" applyBorder="1" applyAlignment="1">
      <alignment horizontal="right" vertical="center" wrapText="1"/>
    </xf>
    <xf numFmtId="165" fontId="19" fillId="9" borderId="18" xfId="3" applyNumberFormat="1" applyFont="1" applyFill="1" applyBorder="1" applyAlignment="1">
      <alignment wrapText="1"/>
    </xf>
    <xf numFmtId="164" fontId="19" fillId="3" borderId="6" xfId="1" applyNumberFormat="1" applyFont="1" applyFill="1" applyBorder="1" applyAlignment="1">
      <alignment horizontal="right" vertical="center" wrapText="1"/>
    </xf>
    <xf numFmtId="164" fontId="19" fillId="3" borderId="20" xfId="1" applyNumberFormat="1" applyFont="1" applyFill="1" applyBorder="1" applyAlignment="1">
      <alignment horizontal="right" vertical="center" wrapText="1"/>
    </xf>
    <xf numFmtId="164" fontId="19" fillId="3" borderId="19" xfId="1" applyNumberFormat="1" applyFont="1" applyFill="1" applyBorder="1" applyAlignment="1">
      <alignment horizontal="right" vertical="center" wrapText="1"/>
    </xf>
    <xf numFmtId="164" fontId="19" fillId="3" borderId="28" xfId="1" applyNumberFormat="1" applyFont="1" applyFill="1" applyBorder="1" applyAlignment="1">
      <alignment horizontal="right" vertical="center" wrapText="1"/>
    </xf>
    <xf numFmtId="165" fontId="19" fillId="9" borderId="18" xfId="0" applyNumberFormat="1" applyFont="1" applyFill="1" applyBorder="1" applyAlignment="1">
      <alignment horizontal="left"/>
    </xf>
    <xf numFmtId="165" fontId="19" fillId="0" borderId="18" xfId="0" applyNumberFormat="1" applyFont="1" applyBorder="1" applyAlignment="1">
      <alignment horizontal="left" wrapText="1"/>
    </xf>
    <xf numFmtId="164" fontId="19" fillId="9" borderId="1" xfId="1" applyNumberFormat="1" applyFont="1" applyFill="1" applyBorder="1" applyAlignment="1">
      <alignment horizontal="right" wrapText="1"/>
    </xf>
    <xf numFmtId="164" fontId="19" fillId="9" borderId="17" xfId="1" applyNumberFormat="1" applyFont="1" applyFill="1" applyBorder="1" applyAlignment="1">
      <alignment horizontal="right" wrapText="1"/>
    </xf>
    <xf numFmtId="164" fontId="19" fillId="9" borderId="18" xfId="1" applyNumberFormat="1" applyFont="1" applyFill="1" applyBorder="1" applyAlignment="1">
      <alignment horizontal="right" wrapText="1"/>
    </xf>
    <xf numFmtId="164" fontId="19" fillId="9" borderId="21" xfId="1" applyNumberFormat="1" applyFont="1" applyFill="1" applyBorder="1" applyAlignment="1">
      <alignment horizontal="right" wrapText="1"/>
    </xf>
    <xf numFmtId="164" fontId="19" fillId="3" borderId="17" xfId="1" applyNumberFormat="1" applyFont="1" applyFill="1" applyBorder="1" applyAlignment="1">
      <alignment horizontal="right" wrapText="1"/>
    </xf>
    <xf numFmtId="164" fontId="19" fillId="3" borderId="1" xfId="1" applyNumberFormat="1" applyFont="1" applyFill="1" applyBorder="1" applyAlignment="1">
      <alignment horizontal="right" wrapText="1"/>
    </xf>
    <xf numFmtId="164" fontId="19" fillId="3" borderId="18" xfId="1" applyNumberFormat="1" applyFont="1" applyFill="1" applyBorder="1" applyAlignment="1">
      <alignment horizontal="right" wrapText="1"/>
    </xf>
    <xf numFmtId="164" fontId="19" fillId="3" borderId="21" xfId="1" applyNumberFormat="1" applyFont="1" applyFill="1" applyBorder="1" applyAlignment="1">
      <alignment horizontal="right" wrapText="1"/>
    </xf>
    <xf numFmtId="1" fontId="0" fillId="0" borderId="0" xfId="0" applyNumberFormat="1"/>
    <xf numFmtId="10" fontId="15" fillId="10" borderId="24" xfId="2" applyNumberFormat="1" applyFont="1" applyFill="1" applyBorder="1" applyAlignment="1">
      <alignment horizontal="right" vertical="center" wrapText="1"/>
    </xf>
    <xf numFmtId="10" fontId="24" fillId="9" borderId="1" xfId="2" applyNumberFormat="1" applyFont="1" applyFill="1" applyBorder="1" applyAlignment="1">
      <alignment horizontal="right" wrapText="1"/>
    </xf>
    <xf numFmtId="10" fontId="24" fillId="3" borderId="1" xfId="2" applyNumberFormat="1" applyFont="1" applyFill="1" applyBorder="1" applyAlignment="1">
      <alignment horizontal="right" wrapText="1"/>
    </xf>
    <xf numFmtId="10" fontId="24" fillId="3" borderId="6" xfId="2" applyNumberFormat="1" applyFont="1" applyFill="1" applyBorder="1" applyAlignment="1">
      <alignment horizontal="right" vertical="center" wrapText="1"/>
    </xf>
    <xf numFmtId="10" fontId="19" fillId="9" borderId="8" xfId="2" applyNumberFormat="1" applyFont="1" applyFill="1" applyBorder="1" applyAlignment="1">
      <alignment horizontal="right" wrapText="1"/>
    </xf>
    <xf numFmtId="10" fontId="24" fillId="9" borderId="7" xfId="2" applyNumberFormat="1" applyFont="1" applyFill="1" applyBorder="1" applyAlignment="1">
      <alignment horizontal="right" wrapText="1"/>
    </xf>
    <xf numFmtId="10" fontId="24" fillId="9" borderId="8" xfId="2" applyNumberFormat="1" applyFont="1" applyFill="1" applyBorder="1" applyAlignment="1">
      <alignment horizontal="right" wrapText="1"/>
    </xf>
    <xf numFmtId="10" fontId="24" fillId="3" borderId="7" xfId="2" applyNumberFormat="1" applyFont="1" applyFill="1" applyBorder="1" applyAlignment="1">
      <alignment horizontal="right" wrapText="1"/>
    </xf>
    <xf numFmtId="10" fontId="24" fillId="3" borderId="4" xfId="2" applyNumberFormat="1" applyFont="1" applyFill="1" applyBorder="1" applyAlignment="1">
      <alignment horizontal="right" vertical="center" wrapText="1"/>
    </xf>
    <xf numFmtId="10" fontId="26" fillId="10" borderId="32" xfId="2" applyNumberFormat="1" applyFont="1" applyFill="1" applyBorder="1" applyAlignment="1">
      <alignment horizontal="right" vertical="center" wrapText="1"/>
    </xf>
    <xf numFmtId="0" fontId="27" fillId="0" borderId="0" xfId="0" applyFont="1"/>
    <xf numFmtId="164" fontId="26" fillId="10" borderId="32" xfId="1" applyNumberFormat="1" applyFont="1" applyFill="1" applyBorder="1" applyAlignment="1">
      <alignment horizontal="right" vertical="center" wrapText="1"/>
    </xf>
    <xf numFmtId="10" fontId="24" fillId="3" borderId="8" xfId="2" applyNumberFormat="1" applyFont="1" applyFill="1" applyBorder="1" applyAlignment="1">
      <alignment horizontal="right" wrapText="1"/>
    </xf>
    <xf numFmtId="10" fontId="24" fillId="3" borderId="8" xfId="2" applyNumberFormat="1" applyFont="1" applyFill="1" applyBorder="1" applyAlignment="1">
      <alignment horizontal="right" vertical="center" wrapText="1"/>
    </xf>
    <xf numFmtId="10" fontId="26" fillId="10" borderId="8" xfId="2" applyNumberFormat="1" applyFont="1" applyFill="1" applyBorder="1" applyAlignment="1">
      <alignment horizontal="right" vertical="center" wrapText="1"/>
    </xf>
    <xf numFmtId="164" fontId="16" fillId="0" borderId="0" xfId="1" applyNumberFormat="1" applyFont="1"/>
    <xf numFmtId="164" fontId="16" fillId="0" borderId="0" xfId="0" applyNumberFormat="1" applyFont="1"/>
    <xf numFmtId="0" fontId="30" fillId="0" borderId="0" xfId="0" applyFont="1"/>
    <xf numFmtId="0" fontId="31" fillId="0" borderId="0" xfId="0" applyFont="1"/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horizontal="center"/>
    </xf>
    <xf numFmtId="0" fontId="28" fillId="0" borderId="0" xfId="0" applyFont="1"/>
    <xf numFmtId="0" fontId="2" fillId="14" borderId="1" xfId="0" applyFont="1" applyFill="1" applyBorder="1" applyAlignment="1">
      <alignment horizontal="center" vertical="center"/>
    </xf>
    <xf numFmtId="0" fontId="29" fillId="14" borderId="1" xfId="0" applyFont="1" applyFill="1" applyBorder="1" applyAlignment="1">
      <alignment horizontal="center" vertical="center"/>
    </xf>
    <xf numFmtId="0" fontId="28" fillId="14" borderId="1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28" fillId="0" borderId="1" xfId="0" applyFont="1" applyBorder="1" applyAlignment="1">
      <alignment horizontal="left"/>
    </xf>
    <xf numFmtId="41" fontId="28" fillId="0" borderId="1" xfId="0" applyNumberFormat="1" applyFont="1" applyBorder="1" applyAlignment="1">
      <alignment horizontal="right" indent="1"/>
    </xf>
    <xf numFmtId="41" fontId="28" fillId="0" borderId="1" xfId="0" applyNumberFormat="1" applyFont="1" applyBorder="1"/>
    <xf numFmtId="168" fontId="23" fillId="9" borderId="1" xfId="0" applyNumberFormat="1" applyFont="1" applyFill="1" applyBorder="1" applyAlignment="1">
      <alignment wrapText="1"/>
    </xf>
    <xf numFmtId="168" fontId="23" fillId="0" borderId="1" xfId="0" applyNumberFormat="1" applyFont="1" applyBorder="1"/>
    <xf numFmtId="0" fontId="28" fillId="0" borderId="1" xfId="0" applyFont="1" applyBorder="1"/>
    <xf numFmtId="165" fontId="23" fillId="9" borderId="1" xfId="0" applyNumberFormat="1" applyFont="1" applyFill="1" applyBorder="1" applyAlignment="1">
      <alignment wrapText="1"/>
    </xf>
    <xf numFmtId="165" fontId="23" fillId="0" borderId="1" xfId="0" applyNumberFormat="1" applyFont="1" applyBorder="1" applyAlignment="1">
      <alignment horizontal="left" wrapText="1"/>
    </xf>
    <xf numFmtId="0" fontId="29" fillId="0" borderId="0" xfId="0" applyFont="1"/>
    <xf numFmtId="41" fontId="28" fillId="0" borderId="0" xfId="0" applyNumberFormat="1" applyFont="1"/>
    <xf numFmtId="43" fontId="28" fillId="0" borderId="0" xfId="0" applyNumberFormat="1" applyFont="1"/>
    <xf numFmtId="169" fontId="28" fillId="0" borderId="0" xfId="0" applyNumberFormat="1" applyFont="1"/>
    <xf numFmtId="41" fontId="0" fillId="0" borderId="0" xfId="0" applyNumberFormat="1"/>
    <xf numFmtId="0" fontId="28" fillId="0" borderId="0" xfId="0" applyFont="1" applyAlignment="1">
      <alignment vertical="top"/>
    </xf>
    <xf numFmtId="0" fontId="28" fillId="0" borderId="0" xfId="0" applyFont="1" applyAlignment="1">
      <alignment horizontal="right" vertical="top"/>
    </xf>
    <xf numFmtId="0" fontId="34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3" fillId="0" borderId="0" xfId="0" applyFont="1"/>
    <xf numFmtId="0" fontId="29" fillId="14" borderId="1" xfId="0" applyFont="1" applyFill="1" applyBorder="1" applyAlignment="1">
      <alignment horizontal="center"/>
    </xf>
    <xf numFmtId="0" fontId="29" fillId="14" borderId="7" xfId="0" applyFont="1" applyFill="1" applyBorder="1" applyAlignment="1">
      <alignment horizontal="center"/>
    </xf>
    <xf numFmtId="0" fontId="29" fillId="14" borderId="8" xfId="0" applyFont="1" applyFill="1" applyBorder="1" applyAlignment="1">
      <alignment horizontal="center"/>
    </xf>
    <xf numFmtId="164" fontId="28" fillId="0" borderId="1" xfId="1" applyNumberFormat="1" applyFont="1" applyFill="1" applyBorder="1"/>
    <xf numFmtId="1" fontId="29" fillId="3" borderId="1" xfId="0" applyNumberFormat="1" applyFont="1" applyFill="1" applyBorder="1" applyAlignment="1">
      <alignment horizontal="right"/>
    </xf>
    <xf numFmtId="0" fontId="38" fillId="0" borderId="0" xfId="0" applyFont="1" applyAlignment="1">
      <alignment vertical="top"/>
    </xf>
    <xf numFmtId="43" fontId="28" fillId="0" borderId="1" xfId="1" applyFont="1" applyFill="1" applyBorder="1"/>
    <xf numFmtId="171" fontId="28" fillId="0" borderId="1" xfId="0" applyNumberFormat="1" applyFont="1" applyBorder="1"/>
    <xf numFmtId="0" fontId="39" fillId="0" borderId="0" xfId="0" applyFont="1" applyAlignment="1">
      <alignment horizontal="center"/>
    </xf>
    <xf numFmtId="0" fontId="37" fillId="0" borderId="9" xfId="0" applyFont="1" applyBorder="1" applyAlignment="1">
      <alignment vertical="center"/>
    </xf>
    <xf numFmtId="0" fontId="40" fillId="0" borderId="0" xfId="0" applyFont="1"/>
    <xf numFmtId="172" fontId="0" fillId="0" borderId="0" xfId="0" applyNumberFormat="1"/>
    <xf numFmtId="166" fontId="0" fillId="0" borderId="0" xfId="0" applyNumberFormat="1"/>
    <xf numFmtId="0" fontId="42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/>
    </xf>
    <xf numFmtId="164" fontId="28" fillId="0" borderId="1" xfId="1" applyNumberFormat="1" applyFont="1" applyFill="1" applyBorder="1" applyAlignment="1">
      <alignment horizontal="center"/>
    </xf>
    <xf numFmtId="0" fontId="38" fillId="0" borderId="0" xfId="0" applyFont="1"/>
    <xf numFmtId="0" fontId="38" fillId="0" borderId="0" xfId="0" applyFont="1" applyAlignment="1">
      <alignment horizontal="left"/>
    </xf>
    <xf numFmtId="0" fontId="21" fillId="0" borderId="0" xfId="0" applyFont="1"/>
    <xf numFmtId="0" fontId="43" fillId="9" borderId="1" xfId="0" applyFont="1" applyFill="1" applyBorder="1" applyAlignment="1">
      <alignment horizontal="center" vertical="center"/>
    </xf>
    <xf numFmtId="165" fontId="43" fillId="9" borderId="1" xfId="0" applyNumberFormat="1" applyFont="1" applyFill="1" applyBorder="1" applyAlignment="1">
      <alignment vertical="center" wrapText="1"/>
    </xf>
    <xf numFmtId="164" fontId="2" fillId="0" borderId="1" xfId="1" applyNumberFormat="1" applyFont="1" applyBorder="1" applyAlignment="1" applyProtection="1">
      <alignment horizontal="right" indent="1"/>
      <protection locked="0"/>
    </xf>
    <xf numFmtId="170" fontId="43" fillId="0" borderId="1" xfId="4" applyNumberFormat="1" applyFont="1" applyBorder="1" applyAlignment="1">
      <alignment horizontal="center" vertical="center"/>
    </xf>
    <xf numFmtId="170" fontId="43" fillId="0" borderId="1" xfId="4" applyNumberFormat="1" applyFont="1" applyBorder="1" applyAlignment="1">
      <alignment vertical="center"/>
    </xf>
    <xf numFmtId="164" fontId="2" fillId="0" borderId="1" xfId="0" applyNumberFormat="1" applyFont="1" applyBorder="1"/>
    <xf numFmtId="164" fontId="2" fillId="11" borderId="1" xfId="1" applyNumberFormat="1" applyFont="1" applyFill="1" applyBorder="1" applyAlignment="1" applyProtection="1">
      <alignment horizontal="right" indent="1"/>
      <protection locked="0"/>
    </xf>
    <xf numFmtId="0" fontId="2" fillId="0" borderId="1" xfId="0" applyFont="1" applyBorder="1" applyAlignment="1">
      <alignment horizontal="left" vertical="center"/>
    </xf>
    <xf numFmtId="0" fontId="2" fillId="9" borderId="1" xfId="0" applyFont="1" applyFill="1" applyBorder="1" applyAlignment="1">
      <alignment horizontal="center" vertical="center"/>
    </xf>
    <xf numFmtId="165" fontId="43" fillId="9" borderId="1" xfId="3" applyNumberFormat="1" applyFont="1" applyFill="1" applyBorder="1" applyAlignment="1">
      <alignment vertical="center" wrapText="1"/>
    </xf>
    <xf numFmtId="165" fontId="43" fillId="9" borderId="1" xfId="0" applyNumberFormat="1" applyFont="1" applyFill="1" applyBorder="1" applyAlignment="1">
      <alignment horizontal="left" vertical="center"/>
    </xf>
    <xf numFmtId="165" fontId="43" fillId="0" borderId="1" xfId="0" applyNumberFormat="1" applyFont="1" applyBorder="1" applyAlignment="1">
      <alignment horizontal="left" vertical="center" wrapText="1"/>
    </xf>
    <xf numFmtId="0" fontId="2" fillId="15" borderId="1" xfId="0" applyFont="1" applyFill="1" applyBorder="1" applyAlignment="1">
      <alignment horizontal="center" vertical="center"/>
    </xf>
    <xf numFmtId="166" fontId="45" fillId="16" borderId="6" xfId="1" applyNumberFormat="1" applyFont="1" applyFill="1" applyBorder="1" applyAlignment="1" applyProtection="1">
      <alignment horizontal="right" vertical="center" wrapText="1"/>
    </xf>
    <xf numFmtId="0" fontId="43" fillId="16" borderId="1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43" fillId="18" borderId="1" xfId="0" applyFont="1" applyFill="1" applyBorder="1" applyAlignment="1">
      <alignment horizontal="center" vertical="center"/>
    </xf>
    <xf numFmtId="164" fontId="43" fillId="18" borderId="1" xfId="0" applyNumberFormat="1" applyFont="1" applyFill="1" applyBorder="1"/>
    <xf numFmtId="164" fontId="43" fillId="18" borderId="1" xfId="1" applyNumberFormat="1" applyFont="1" applyFill="1" applyBorder="1" applyAlignment="1" applyProtection="1">
      <alignment horizontal="right" indent="1"/>
      <protection locked="0"/>
    </xf>
    <xf numFmtId="41" fontId="29" fillId="3" borderId="1" xfId="0" applyNumberFormat="1" applyFont="1" applyFill="1" applyBorder="1" applyAlignment="1">
      <alignment horizontal="right" indent="1"/>
    </xf>
    <xf numFmtId="0" fontId="48" fillId="0" borderId="0" xfId="5" applyFont="1"/>
    <xf numFmtId="171" fontId="0" fillId="0" borderId="0" xfId="0" applyNumberFormat="1"/>
    <xf numFmtId="1" fontId="28" fillId="0" borderId="0" xfId="0" applyNumberFormat="1" applyFont="1"/>
    <xf numFmtId="164" fontId="4" fillId="0" borderId="0" xfId="1" applyNumberFormat="1" applyFont="1"/>
    <xf numFmtId="164" fontId="15" fillId="10" borderId="36" xfId="1" applyNumberFormat="1" applyFont="1" applyFill="1" applyBorder="1" applyAlignment="1">
      <alignment horizontal="right" vertical="center" wrapText="1"/>
    </xf>
    <xf numFmtId="0" fontId="13" fillId="2" borderId="34" xfId="0" applyFont="1" applyFill="1" applyBorder="1" applyAlignment="1">
      <alignment horizontal="center" vertical="center"/>
    </xf>
    <xf numFmtId="165" fontId="19" fillId="9" borderId="7" xfId="0" applyNumberFormat="1" applyFont="1" applyFill="1" applyBorder="1" applyAlignment="1">
      <alignment wrapText="1"/>
    </xf>
    <xf numFmtId="0" fontId="17" fillId="0" borderId="7" xfId="0" applyFont="1" applyBorder="1" applyAlignment="1">
      <alignment horizontal="left"/>
    </xf>
    <xf numFmtId="0" fontId="17" fillId="4" borderId="50" xfId="0" applyFont="1" applyFill="1" applyBorder="1" applyAlignment="1">
      <alignment horizontal="center" vertical="center"/>
    </xf>
    <xf numFmtId="164" fontId="20" fillId="10" borderId="25" xfId="1" applyNumberFormat="1" applyFont="1" applyFill="1" applyBorder="1" applyAlignment="1">
      <alignment horizontal="center"/>
    </xf>
    <xf numFmtId="164" fontId="19" fillId="9" borderId="51" xfId="1" applyNumberFormat="1" applyFont="1" applyFill="1" applyBorder="1" applyAlignment="1">
      <alignment wrapText="1"/>
    </xf>
    <xf numFmtId="164" fontId="19" fillId="9" borderId="26" xfId="1" applyNumberFormat="1" applyFont="1" applyFill="1" applyBorder="1" applyAlignment="1">
      <alignment wrapText="1"/>
    </xf>
    <xf numFmtId="164" fontId="17" fillId="0" borderId="26" xfId="1" applyNumberFormat="1" applyFont="1" applyBorder="1" applyAlignment="1">
      <alignment horizontal="left"/>
    </xf>
    <xf numFmtId="0" fontId="52" fillId="0" borderId="56" xfId="0" applyFont="1" applyBorder="1" applyAlignment="1">
      <alignment horizontal="center" vertical="center" wrapText="1"/>
    </xf>
    <xf numFmtId="0" fontId="52" fillId="0" borderId="47" xfId="0" applyFont="1" applyBorder="1" applyAlignment="1">
      <alignment vertical="center" wrapText="1"/>
    </xf>
    <xf numFmtId="0" fontId="52" fillId="0" borderId="47" xfId="0" applyFont="1" applyBorder="1" applyAlignment="1">
      <alignment horizontal="right" vertical="center" wrapText="1"/>
    </xf>
    <xf numFmtId="0" fontId="52" fillId="0" borderId="55" xfId="0" applyFont="1" applyBorder="1" applyAlignment="1">
      <alignment horizontal="right" vertical="center" wrapText="1"/>
    </xf>
    <xf numFmtId="0" fontId="52" fillId="0" borderId="25" xfId="0" applyFont="1" applyBorder="1" applyAlignment="1">
      <alignment horizontal="center" vertical="center" wrapText="1"/>
    </xf>
    <xf numFmtId="0" fontId="52" fillId="0" borderId="55" xfId="0" applyFont="1" applyBorder="1" applyAlignment="1">
      <alignment vertical="center" wrapText="1"/>
    </xf>
    <xf numFmtId="3" fontId="52" fillId="0" borderId="55" xfId="0" applyNumberFormat="1" applyFont="1" applyBorder="1" applyAlignment="1">
      <alignment horizontal="right" vertical="center" wrapText="1"/>
    </xf>
    <xf numFmtId="3" fontId="52" fillId="0" borderId="47" xfId="0" applyNumberFormat="1" applyFont="1" applyBorder="1" applyAlignment="1">
      <alignment horizontal="right" vertical="center" wrapText="1"/>
    </xf>
    <xf numFmtId="0" fontId="0" fillId="0" borderId="56" xfId="0" applyBorder="1" applyAlignment="1">
      <alignment vertical="top" wrapText="1"/>
    </xf>
    <xf numFmtId="0" fontId="53" fillId="0" borderId="55" xfId="0" applyFont="1" applyBorder="1" applyAlignment="1">
      <alignment horizontal="left" vertical="center" wrapText="1"/>
    </xf>
    <xf numFmtId="0" fontId="54" fillId="0" borderId="53" xfId="0" applyFont="1" applyBorder="1" applyAlignment="1">
      <alignment vertical="center" wrapText="1"/>
    </xf>
    <xf numFmtId="0" fontId="53" fillId="0" borderId="53" xfId="0" applyFont="1" applyBorder="1" applyAlignment="1">
      <alignment vertical="center" wrapText="1"/>
    </xf>
    <xf numFmtId="0" fontId="52" fillId="0" borderId="55" xfId="0" applyFont="1" applyBorder="1" applyAlignment="1">
      <alignment horizontal="center" vertical="center" wrapText="1"/>
    </xf>
    <xf numFmtId="0" fontId="53" fillId="0" borderId="54" xfId="0" applyFont="1" applyBorder="1" applyAlignment="1">
      <alignment vertical="center" wrapText="1"/>
    </xf>
    <xf numFmtId="0" fontId="52" fillId="0" borderId="0" xfId="0" applyFont="1" applyBorder="1" applyAlignment="1">
      <alignment vertical="center" wrapText="1"/>
    </xf>
    <xf numFmtId="0" fontId="52" fillId="0" borderId="57" xfId="0" applyFont="1" applyBorder="1" applyAlignment="1">
      <alignment vertical="center" wrapText="1"/>
    </xf>
    <xf numFmtId="0" fontId="53" fillId="0" borderId="56" xfId="0" applyFont="1" applyBorder="1" applyAlignment="1">
      <alignment vertical="center" wrapText="1"/>
    </xf>
    <xf numFmtId="0" fontId="53" fillId="0" borderId="16" xfId="0" applyFont="1" applyBorder="1" applyAlignment="1">
      <alignment vertical="center" wrapText="1"/>
    </xf>
    <xf numFmtId="0" fontId="53" fillId="0" borderId="52" xfId="0" applyFont="1" applyBorder="1" applyAlignment="1">
      <alignment vertical="center" wrapText="1"/>
    </xf>
    <xf numFmtId="0" fontId="52" fillId="0" borderId="58" xfId="0" applyFont="1" applyBorder="1" applyAlignment="1">
      <alignment horizontal="right" vertical="center" wrapText="1"/>
    </xf>
    <xf numFmtId="0" fontId="52" fillId="0" borderId="59" xfId="0" applyFont="1" applyBorder="1" applyAlignment="1">
      <alignment horizontal="right" vertical="center" wrapText="1"/>
    </xf>
    <xf numFmtId="0" fontId="52" fillId="0" borderId="55" xfId="0" applyFont="1" applyBorder="1" applyAlignment="1">
      <alignment horizontal="left" vertical="center" wrapText="1"/>
    </xf>
    <xf numFmtId="0" fontId="53" fillId="0" borderId="54" xfId="0" applyFont="1" applyBorder="1" applyAlignment="1">
      <alignment horizontal="left" vertical="center" wrapText="1"/>
    </xf>
    <xf numFmtId="0" fontId="50" fillId="0" borderId="0" xfId="0" applyFont="1" applyAlignment="1">
      <alignment vertical="center"/>
    </xf>
    <xf numFmtId="0" fontId="56" fillId="0" borderId="48" xfId="0" applyFont="1" applyBorder="1" applyAlignment="1">
      <alignment horizontal="left" vertical="center"/>
    </xf>
    <xf numFmtId="0" fontId="0" fillId="0" borderId="44" xfId="0" applyBorder="1"/>
    <xf numFmtId="0" fontId="0" fillId="0" borderId="49" xfId="0" applyBorder="1"/>
    <xf numFmtId="0" fontId="57" fillId="0" borderId="0" xfId="0" applyFont="1" applyBorder="1" applyAlignment="1">
      <alignment vertical="center"/>
    </xf>
    <xf numFmtId="0" fontId="0" fillId="0" borderId="0" xfId="0" applyBorder="1"/>
    <xf numFmtId="0" fontId="30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61" fillId="0" borderId="1" xfId="0" applyFont="1" applyBorder="1"/>
    <xf numFmtId="0" fontId="61" fillId="3" borderId="1" xfId="0" applyFont="1" applyFill="1" applyBorder="1"/>
    <xf numFmtId="2" fontId="61" fillId="0" borderId="1" xfId="0" applyNumberFormat="1" applyFont="1" applyBorder="1"/>
    <xf numFmtId="173" fontId="61" fillId="0" borderId="1" xfId="0" applyNumberFormat="1" applyFont="1" applyBorder="1"/>
    <xf numFmtId="1" fontId="61" fillId="0" borderId="1" xfId="0" applyNumberFormat="1" applyFont="1" applyBorder="1"/>
    <xf numFmtId="1" fontId="61" fillId="3" borderId="1" xfId="0" applyNumberFormat="1" applyFont="1" applyFill="1" applyBorder="1"/>
    <xf numFmtId="0" fontId="62" fillId="0" borderId="0" xfId="0" applyFont="1" applyAlignment="1">
      <alignment horizontal="left"/>
    </xf>
    <xf numFmtId="0" fontId="29" fillId="14" borderId="1" xfId="0" applyFont="1" applyFill="1" applyBorder="1" applyAlignment="1">
      <alignment horizontal="center"/>
    </xf>
    <xf numFmtId="0" fontId="63" fillId="0" borderId="65" xfId="0" applyFont="1" applyBorder="1" applyAlignment="1">
      <alignment horizontal="center" vertical="center" wrapText="1"/>
    </xf>
    <xf numFmtId="0" fontId="64" fillId="0" borderId="0" xfId="0" applyFont="1"/>
    <xf numFmtId="0" fontId="63" fillId="0" borderId="64" xfId="0" applyFont="1" applyBorder="1" applyAlignment="1">
      <alignment horizontal="center" vertical="center" wrapText="1"/>
    </xf>
    <xf numFmtId="0" fontId="43" fillId="0" borderId="62" xfId="0" applyFont="1" applyBorder="1" applyAlignment="1">
      <alignment horizontal="center" vertical="center" wrapText="1"/>
    </xf>
    <xf numFmtId="0" fontId="43" fillId="0" borderId="64" xfId="0" applyFont="1" applyBorder="1" applyAlignment="1">
      <alignment horizontal="justify" vertical="center" wrapText="1"/>
    </xf>
    <xf numFmtId="1" fontId="43" fillId="0" borderId="64" xfId="0" applyNumberFormat="1" applyFont="1" applyBorder="1" applyAlignment="1">
      <alignment horizontal="right" vertical="center" wrapText="1"/>
    </xf>
    <xf numFmtId="10" fontId="43" fillId="0" borderId="64" xfId="0" applyNumberFormat="1" applyFont="1" applyBorder="1" applyAlignment="1">
      <alignment horizontal="right" vertical="center" wrapText="1"/>
    </xf>
    <xf numFmtId="1" fontId="43" fillId="20" borderId="64" xfId="0" applyNumberFormat="1" applyFont="1" applyFill="1" applyBorder="1" applyAlignment="1">
      <alignment horizontal="right" vertical="center" wrapText="1"/>
    </xf>
    <xf numFmtId="10" fontId="43" fillId="20" borderId="64" xfId="0" applyNumberFormat="1" applyFont="1" applyFill="1" applyBorder="1" applyAlignment="1">
      <alignment horizontal="right" vertical="center" wrapText="1"/>
    </xf>
    <xf numFmtId="0" fontId="22" fillId="20" borderId="64" xfId="0" applyFont="1" applyFill="1" applyBorder="1" applyAlignment="1">
      <alignment horizontal="right" vertical="center" wrapText="1"/>
    </xf>
    <xf numFmtId="0" fontId="68" fillId="21" borderId="41" xfId="0" applyFont="1" applyFill="1" applyBorder="1" applyAlignment="1">
      <alignment horizontal="center" vertical="center" wrapText="1"/>
    </xf>
    <xf numFmtId="0" fontId="68" fillId="21" borderId="47" xfId="0" applyFont="1" applyFill="1" applyBorder="1" applyAlignment="1">
      <alignment horizontal="center" vertical="center" wrapText="1"/>
    </xf>
    <xf numFmtId="0" fontId="68" fillId="21" borderId="55" xfId="0" applyFont="1" applyFill="1" applyBorder="1" applyAlignment="1">
      <alignment horizontal="center" vertical="center" wrapText="1"/>
    </xf>
    <xf numFmtId="0" fontId="69" fillId="0" borderId="53" xfId="0" applyFont="1" applyBorder="1" applyAlignment="1">
      <alignment horizontal="center" vertical="center"/>
    </xf>
    <xf numFmtId="0" fontId="69" fillId="0" borderId="49" xfId="0" applyFont="1" applyBorder="1" applyAlignment="1">
      <alignment vertical="center"/>
    </xf>
    <xf numFmtId="0" fontId="69" fillId="0" borderId="25" xfId="0" applyFont="1" applyBorder="1" applyAlignment="1">
      <alignment horizontal="center" vertical="center"/>
    </xf>
    <xf numFmtId="0" fontId="69" fillId="0" borderId="55" xfId="0" applyFont="1" applyBorder="1" applyAlignment="1">
      <alignment vertical="center"/>
    </xf>
    <xf numFmtId="1" fontId="70" fillId="0" borderId="49" xfId="0" applyNumberFormat="1" applyFont="1" applyBorder="1" applyAlignment="1">
      <alignment horizontal="right" vertical="center"/>
    </xf>
    <xf numFmtId="1" fontId="70" fillId="22" borderId="49" xfId="0" applyNumberFormat="1" applyFont="1" applyFill="1" applyBorder="1" applyAlignment="1">
      <alignment horizontal="right" vertical="center"/>
    </xf>
    <xf numFmtId="1" fontId="70" fillId="22" borderId="55" xfId="0" applyNumberFormat="1" applyFont="1" applyFill="1" applyBorder="1" applyAlignment="1">
      <alignment horizontal="right" vertical="center"/>
    </xf>
    <xf numFmtId="1" fontId="70" fillId="0" borderId="55" xfId="0" applyNumberFormat="1" applyFont="1" applyBorder="1" applyAlignment="1">
      <alignment horizontal="right" vertical="center"/>
    </xf>
    <xf numFmtId="1" fontId="70" fillId="3" borderId="55" xfId="0" applyNumberFormat="1" applyFont="1" applyFill="1" applyBorder="1" applyAlignment="1">
      <alignment horizontal="right" vertical="center"/>
    </xf>
    <xf numFmtId="1" fontId="70" fillId="23" borderId="55" xfId="0" applyNumberFormat="1" applyFont="1" applyFill="1" applyBorder="1" applyAlignment="1">
      <alignment horizontal="right" vertical="center"/>
    </xf>
    <xf numFmtId="0" fontId="72" fillId="0" borderId="1" xfId="0" applyFont="1" applyBorder="1" applyAlignment="1">
      <alignment horizontal="center" vertical="center"/>
    </xf>
    <xf numFmtId="0" fontId="73" fillId="0" borderId="1" xfId="0" applyFont="1" applyBorder="1" applyAlignment="1">
      <alignment horizontal="center" vertical="center" wrapText="1"/>
    </xf>
    <xf numFmtId="0" fontId="73" fillId="0" borderId="6" xfId="0" applyFont="1" applyBorder="1" applyAlignment="1">
      <alignment horizontal="center" vertical="center" wrapText="1"/>
    </xf>
    <xf numFmtId="174" fontId="73" fillId="0" borderId="1" xfId="0" applyNumberFormat="1" applyFont="1" applyBorder="1" applyAlignment="1">
      <alignment horizontal="center" vertical="center" wrapText="1"/>
    </xf>
    <xf numFmtId="0" fontId="73" fillId="0" borderId="1" xfId="0" applyFont="1" applyBorder="1" applyAlignment="1">
      <alignment horizontal="center" vertical="center"/>
    </xf>
    <xf numFmtId="0" fontId="73" fillId="0" borderId="1" xfId="0" applyFont="1" applyBorder="1" applyAlignment="1">
      <alignment vertical="center"/>
    </xf>
    <xf numFmtId="0" fontId="73" fillId="0" borderId="1" xfId="0" applyFont="1" applyBorder="1" applyAlignment="1">
      <alignment wrapText="1"/>
    </xf>
    <xf numFmtId="0" fontId="73" fillId="0" borderId="1" xfId="0" applyFont="1" applyBorder="1" applyAlignment="1">
      <alignment vertical="center" wrapText="1"/>
    </xf>
    <xf numFmtId="165" fontId="74" fillId="0" borderId="1" xfId="0" applyNumberFormat="1" applyFont="1" applyBorder="1" applyAlignment="1">
      <alignment horizontal="left" vertical="center" wrapText="1"/>
    </xf>
    <xf numFmtId="165" fontId="74" fillId="0" borderId="33" xfId="0" applyNumberFormat="1" applyFont="1" applyBorder="1" applyAlignment="1">
      <alignment vertical="center"/>
    </xf>
    <xf numFmtId="0" fontId="71" fillId="0" borderId="1" xfId="6" applyFont="1" applyFill="1" applyBorder="1" applyAlignment="1">
      <alignment horizontal="center" vertical="center" wrapText="1"/>
    </xf>
    <xf numFmtId="0" fontId="71" fillId="0" borderId="1" xfId="6" applyFont="1" applyFill="1" applyBorder="1"/>
    <xf numFmtId="165" fontId="74" fillId="9" borderId="1" xfId="0" applyNumberFormat="1" applyFont="1" applyFill="1" applyBorder="1" applyAlignment="1">
      <alignment horizontal="left" vertical="center" wrapText="1"/>
    </xf>
    <xf numFmtId="1" fontId="29" fillId="24" borderId="1" xfId="0" applyNumberFormat="1" applyFont="1" applyFill="1" applyBorder="1" applyAlignment="1">
      <alignment horizontal="right"/>
    </xf>
    <xf numFmtId="0" fontId="28" fillId="24" borderId="0" xfId="0" applyFont="1" applyFill="1"/>
    <xf numFmtId="2" fontId="29" fillId="3" borderId="1" xfId="0" applyNumberFormat="1" applyFont="1" applyFill="1" applyBorder="1" applyAlignment="1">
      <alignment horizontal="right"/>
    </xf>
    <xf numFmtId="0" fontId="59" fillId="19" borderId="1" xfId="0" applyFont="1" applyFill="1" applyBorder="1" applyAlignment="1">
      <alignment horizontal="center" vertical="center" wrapText="1"/>
    </xf>
    <xf numFmtId="0" fontId="61" fillId="0" borderId="1" xfId="0" applyFont="1" applyBorder="1" applyAlignment="1">
      <alignment horizontal="center"/>
    </xf>
    <xf numFmtId="164" fontId="29" fillId="24" borderId="1" xfId="1" applyNumberFormat="1" applyFont="1" applyFill="1" applyBorder="1" applyAlignment="1">
      <alignment horizontal="right"/>
    </xf>
    <xf numFmtId="164" fontId="28" fillId="0" borderId="0" xfId="0" applyNumberFormat="1" applyFont="1"/>
    <xf numFmtId="2" fontId="28" fillId="0" borderId="0" xfId="0" applyNumberFormat="1" applyFont="1"/>
    <xf numFmtId="164" fontId="28" fillId="0" borderId="0" xfId="1" applyNumberFormat="1" applyFont="1"/>
    <xf numFmtId="43" fontId="48" fillId="0" borderId="0" xfId="5" applyNumberFormat="1" applyFont="1"/>
    <xf numFmtId="9" fontId="28" fillId="0" borderId="0" xfId="2" applyFont="1"/>
    <xf numFmtId="10" fontId="16" fillId="0" borderId="0" xfId="2" applyNumberFormat="1" applyFont="1"/>
    <xf numFmtId="0" fontId="78" fillId="0" borderId="1" xfId="0" applyFont="1" applyBorder="1" applyAlignment="1">
      <alignment horizontal="center" vertical="center"/>
    </xf>
    <xf numFmtId="0" fontId="78" fillId="0" borderId="1" xfId="0" applyFont="1" applyBorder="1" applyAlignment="1">
      <alignment horizontal="center" vertical="center" wrapText="1"/>
    </xf>
    <xf numFmtId="43" fontId="78" fillId="0" borderId="1" xfId="0" applyNumberFormat="1" applyFont="1" applyBorder="1" applyAlignment="1" applyProtection="1">
      <alignment horizontal="center" vertical="center" wrapText="1"/>
      <protection locked="0"/>
    </xf>
    <xf numFmtId="43" fontId="78" fillId="0" borderId="1" xfId="0" applyNumberFormat="1" applyFont="1" applyBorder="1" applyAlignment="1" applyProtection="1">
      <alignment horizontal="center" vertical="center"/>
      <protection locked="0"/>
    </xf>
    <xf numFmtId="0" fontId="79" fillId="0" borderId="0" xfId="0" applyFont="1" applyAlignment="1">
      <alignment vertical="center"/>
    </xf>
    <xf numFmtId="175" fontId="5" fillId="9" borderId="1" xfId="1" applyNumberFormat="1" applyFont="1" applyFill="1" applyBorder="1" applyAlignment="1" applyProtection="1">
      <alignment horizontal="right" vertical="center" wrapText="1"/>
      <protection locked="0"/>
    </xf>
    <xf numFmtId="176" fontId="5" fillId="9" borderId="1" xfId="1" applyNumberFormat="1" applyFont="1" applyFill="1" applyBorder="1" applyAlignment="1" applyProtection="1">
      <alignment horizontal="right" vertical="center" wrapText="1"/>
      <protection locked="0"/>
    </xf>
    <xf numFmtId="0" fontId="58" fillId="0" borderId="0" xfId="0" applyFont="1"/>
    <xf numFmtId="1" fontId="38" fillId="0" borderId="1" xfId="0" applyNumberFormat="1" applyFont="1" applyBorder="1" applyAlignment="1">
      <alignment horizontal="center" vertical="center" wrapText="1"/>
    </xf>
    <xf numFmtId="2" fontId="38" fillId="0" borderId="1" xfId="0" applyNumberFormat="1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/>
    </xf>
    <xf numFmtId="0" fontId="58" fillId="0" borderId="1" xfId="0" applyFont="1" applyBorder="1" applyAlignment="1">
      <alignment vertical="center"/>
    </xf>
    <xf numFmtId="2" fontId="58" fillId="0" borderId="1" xfId="0" applyNumberFormat="1" applyFont="1" applyBorder="1" applyAlignment="1">
      <alignment horizontal="right" vertical="center"/>
    </xf>
    <xf numFmtId="0" fontId="38" fillId="0" borderId="1" xfId="0" applyFont="1" applyBorder="1" applyAlignment="1">
      <alignment horizontal="center" vertical="center"/>
    </xf>
    <xf numFmtId="2" fontId="38" fillId="0" borderId="1" xfId="0" applyNumberFormat="1" applyFont="1" applyBorder="1" applyAlignment="1">
      <alignment horizontal="right" vertical="center"/>
    </xf>
    <xf numFmtId="1" fontId="58" fillId="0" borderId="1" xfId="0" applyNumberFormat="1" applyFont="1" applyBorder="1" applyAlignment="1">
      <alignment horizontal="right" vertical="center"/>
    </xf>
    <xf numFmtId="1" fontId="38" fillId="0" borderId="1" xfId="0" applyNumberFormat="1" applyFont="1" applyBorder="1" applyAlignment="1">
      <alignment horizontal="right" vertical="center"/>
    </xf>
    <xf numFmtId="164" fontId="58" fillId="0" borderId="1" xfId="1" applyNumberFormat="1" applyFont="1" applyBorder="1" applyAlignment="1">
      <alignment horizontal="right" vertical="center"/>
    </xf>
    <xf numFmtId="0" fontId="58" fillId="0" borderId="1" xfId="0" applyFont="1" applyBorder="1" applyAlignment="1">
      <alignment horizontal="left" vertical="center" wrapText="1"/>
    </xf>
    <xf numFmtId="0" fontId="81" fillId="21" borderId="1" xfId="0" applyFont="1" applyFill="1" applyBorder="1" applyAlignment="1">
      <alignment horizontal="left"/>
    </xf>
    <xf numFmtId="0" fontId="82" fillId="9" borderId="1" xfId="0" applyFont="1" applyFill="1" applyBorder="1" applyAlignment="1">
      <alignment horizontal="left" vertical="center" wrapText="1"/>
    </xf>
    <xf numFmtId="0" fontId="38" fillId="0" borderId="1" xfId="0" applyFont="1" applyBorder="1" applyAlignment="1">
      <alignment horizontal="center" vertical="center" wrapText="1"/>
    </xf>
    <xf numFmtId="0" fontId="38" fillId="0" borderId="9" xfId="0" applyFont="1" applyBorder="1" applyAlignment="1"/>
    <xf numFmtId="0" fontId="2" fillId="17" borderId="1" xfId="0" applyFont="1" applyFill="1" applyBorder="1" applyAlignment="1">
      <alignment horizontal="center" vertical="center"/>
    </xf>
    <xf numFmtId="0" fontId="43" fillId="18" borderId="1" xfId="0" applyFont="1" applyFill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9" fillId="0" borderId="9" xfId="0" applyFont="1" applyBorder="1" applyAlignment="1">
      <alignment vertical="center" wrapText="1"/>
    </xf>
    <xf numFmtId="166" fontId="6" fillId="0" borderId="1" xfId="0" applyNumberFormat="1" applyFont="1" applyBorder="1" applyAlignment="1">
      <alignment vertical="center"/>
    </xf>
    <xf numFmtId="166" fontId="83" fillId="0" borderId="1" xfId="0" applyNumberFormat="1" applyFont="1" applyBorder="1" applyAlignment="1">
      <alignment vertical="center"/>
    </xf>
    <xf numFmtId="164" fontId="24" fillId="9" borderId="1" xfId="1" applyNumberFormat="1" applyFont="1" applyFill="1" applyBorder="1" applyAlignment="1">
      <alignment horizontal="right" wrapText="1"/>
    </xf>
    <xf numFmtId="164" fontId="24" fillId="9" borderId="7" xfId="1" applyNumberFormat="1" applyFont="1" applyFill="1" applyBorder="1" applyAlignment="1">
      <alignment horizontal="right" wrapText="1"/>
    </xf>
    <xf numFmtId="165" fontId="5" fillId="3" borderId="7" xfId="0" applyNumberFormat="1" applyFont="1" applyFill="1" applyBorder="1" applyAlignment="1">
      <alignment horizontal="center" vertical="center" wrapText="1"/>
    </xf>
    <xf numFmtId="165" fontId="5" fillId="3" borderId="8" xfId="0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46" fillId="0" borderId="6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5" fillId="16" borderId="1" xfId="0" applyFont="1" applyFill="1" applyBorder="1" applyAlignment="1">
      <alignment horizontal="center" vertical="center"/>
    </xf>
    <xf numFmtId="0" fontId="44" fillId="16" borderId="7" xfId="0" applyFont="1" applyFill="1" applyBorder="1" applyAlignment="1">
      <alignment horizontal="center" vertical="center"/>
    </xf>
    <xf numFmtId="0" fontId="44" fillId="16" borderId="10" xfId="0" applyFont="1" applyFill="1" applyBorder="1" applyAlignment="1">
      <alignment horizontal="center" vertical="center"/>
    </xf>
    <xf numFmtId="0" fontId="44" fillId="16" borderId="8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2" fillId="16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43" fillId="18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15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2" fillId="15" borderId="2" xfId="0" applyFont="1" applyFill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 wrapText="1"/>
    </xf>
    <xf numFmtId="0" fontId="2" fillId="15" borderId="4" xfId="0" applyFont="1" applyFill="1" applyBorder="1" applyAlignment="1">
      <alignment horizontal="center" vertical="center" wrapText="1"/>
    </xf>
    <xf numFmtId="0" fontId="2" fillId="15" borderId="5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center" vertical="center" wrapText="1"/>
    </xf>
    <xf numFmtId="0" fontId="17" fillId="4" borderId="19" xfId="0" applyFont="1" applyFill="1" applyBorder="1" applyAlignment="1">
      <alignment horizontal="center" vertical="center"/>
    </xf>
    <xf numFmtId="0" fontId="17" fillId="4" borderId="6" xfId="0" applyFont="1" applyFill="1" applyBorder="1" applyAlignment="1">
      <alignment horizontal="center" vertical="center"/>
    </xf>
    <xf numFmtId="0" fontId="17" fillId="4" borderId="6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8" fillId="7" borderId="20" xfId="0" applyFont="1" applyFill="1" applyBorder="1" applyAlignment="1">
      <alignment horizontal="center" vertical="center" wrapText="1"/>
    </xf>
    <xf numFmtId="0" fontId="18" fillId="7" borderId="18" xfId="0" applyFont="1" applyFill="1" applyBorder="1" applyAlignment="1">
      <alignment horizontal="center" vertical="center" wrapText="1"/>
    </xf>
    <xf numFmtId="0" fontId="17" fillId="6" borderId="6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18" fillId="7" borderId="6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17" fillId="8" borderId="20" xfId="0" applyFont="1" applyFill="1" applyBorder="1" applyAlignment="1">
      <alignment horizontal="center" vertical="center" wrapText="1"/>
    </xf>
    <xf numFmtId="0" fontId="17" fillId="8" borderId="18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2" borderId="31" xfId="0" applyFont="1" applyFill="1" applyBorder="1" applyAlignment="1">
      <alignment horizontal="center" vertical="center"/>
    </xf>
    <xf numFmtId="0" fontId="13" fillId="2" borderId="15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4" fillId="3" borderId="14" xfId="0" applyFont="1" applyFill="1" applyBorder="1" applyAlignment="1">
      <alignment horizontal="center" vertical="center"/>
    </xf>
    <xf numFmtId="0" fontId="14" fillId="3" borderId="15" xfId="0" applyFont="1" applyFill="1" applyBorder="1" applyAlignment="1">
      <alignment horizontal="center" vertical="center"/>
    </xf>
    <xf numFmtId="165" fontId="19" fillId="3" borderId="26" xfId="0" applyNumberFormat="1" applyFont="1" applyFill="1" applyBorder="1" applyAlignment="1">
      <alignment horizontal="center" vertical="center" wrapText="1"/>
    </xf>
    <xf numFmtId="165" fontId="19" fillId="3" borderId="27" xfId="0" applyNumberFormat="1" applyFont="1" applyFill="1" applyBorder="1" applyAlignment="1">
      <alignment horizontal="center" vertical="center" wrapText="1"/>
    </xf>
    <xf numFmtId="0" fontId="17" fillId="3" borderId="19" xfId="0" applyFont="1" applyFill="1" applyBorder="1" applyAlignment="1">
      <alignment horizontal="center" vertical="center" wrapText="1"/>
    </xf>
    <xf numFmtId="0" fontId="17" fillId="3" borderId="17" xfId="0" applyFont="1" applyFill="1" applyBorder="1" applyAlignment="1">
      <alignment horizontal="center" vertical="center" wrapText="1"/>
    </xf>
    <xf numFmtId="0" fontId="17" fillId="5" borderId="6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20" fillId="10" borderId="22" xfId="0" applyFont="1" applyFill="1" applyBorder="1" applyAlignment="1">
      <alignment horizontal="center"/>
    </xf>
    <xf numFmtId="0" fontId="20" fillId="10" borderId="23" xfId="0" applyFont="1" applyFill="1" applyBorder="1" applyAlignment="1">
      <alignment horizontal="center"/>
    </xf>
    <xf numFmtId="0" fontId="25" fillId="0" borderId="0" xfId="0" applyFont="1" applyAlignment="1">
      <alignment horizontal="center" vertical="center"/>
    </xf>
    <xf numFmtId="0" fontId="24" fillId="12" borderId="29" xfId="0" applyFont="1" applyFill="1" applyBorder="1" applyAlignment="1">
      <alignment horizontal="center" vertical="center" wrapText="1"/>
    </xf>
    <xf numFmtId="0" fontId="24" fillId="12" borderId="30" xfId="0" applyFont="1" applyFill="1" applyBorder="1" applyAlignment="1">
      <alignment horizontal="center" vertical="center" wrapText="1"/>
    </xf>
    <xf numFmtId="0" fontId="24" fillId="12" borderId="6" xfId="0" applyFont="1" applyFill="1" applyBorder="1" applyAlignment="1">
      <alignment horizontal="center" vertical="center" wrapText="1"/>
    </xf>
    <xf numFmtId="0" fontId="24" fillId="12" borderId="8" xfId="0" applyFont="1" applyFill="1" applyBorder="1" applyAlignment="1">
      <alignment horizontal="center" vertical="center" wrapText="1"/>
    </xf>
    <xf numFmtId="0" fontId="63" fillId="0" borderId="63" xfId="0" applyFont="1" applyBorder="1" applyAlignment="1">
      <alignment horizontal="center" vertical="center" wrapText="1"/>
    </xf>
    <xf numFmtId="0" fontId="63" fillId="0" borderId="62" xfId="0" applyFont="1" applyBorder="1" applyAlignment="1">
      <alignment horizontal="center" vertical="center" wrapText="1"/>
    </xf>
    <xf numFmtId="0" fontId="43" fillId="20" borderId="60" xfId="0" applyFont="1" applyFill="1" applyBorder="1" applyAlignment="1">
      <alignment horizontal="justify" vertical="center" wrapText="1"/>
    </xf>
    <xf numFmtId="0" fontId="43" fillId="20" borderId="61" xfId="0" applyFont="1" applyFill="1" applyBorder="1" applyAlignment="1">
      <alignment horizontal="justify" vertical="center" wrapText="1"/>
    </xf>
    <xf numFmtId="0" fontId="65" fillId="0" borderId="48" xfId="0" applyFont="1" applyBorder="1" applyAlignment="1">
      <alignment horizontal="center" vertical="center" wrapText="1"/>
    </xf>
    <xf numFmtId="0" fontId="65" fillId="0" borderId="44" xfId="0" applyFont="1" applyBorder="1" applyAlignment="1">
      <alignment horizontal="center" vertical="center" wrapText="1"/>
    </xf>
    <xf numFmtId="0" fontId="65" fillId="0" borderId="49" xfId="0" applyFont="1" applyBorder="1" applyAlignment="1">
      <alignment horizontal="center" vertical="center" wrapText="1"/>
    </xf>
    <xf numFmtId="0" fontId="67" fillId="21" borderId="54" xfId="0" applyFont="1" applyFill="1" applyBorder="1" applyAlignment="1">
      <alignment horizontal="center" vertical="center" wrapText="1"/>
    </xf>
    <xf numFmtId="0" fontId="67" fillId="21" borderId="25" xfId="0" applyFont="1" applyFill="1" applyBorder="1" applyAlignment="1">
      <alignment horizontal="center" vertical="center" wrapText="1"/>
    </xf>
    <xf numFmtId="0" fontId="68" fillId="21" borderId="54" xfId="0" applyFont="1" applyFill="1" applyBorder="1" applyAlignment="1">
      <alignment horizontal="center" vertical="center" wrapText="1"/>
    </xf>
    <xf numFmtId="0" fontId="68" fillId="21" borderId="25" xfId="0" applyFont="1" applyFill="1" applyBorder="1" applyAlignment="1">
      <alignment horizontal="center" vertical="center" wrapText="1"/>
    </xf>
    <xf numFmtId="0" fontId="22" fillId="20" borderId="60" xfId="0" applyFont="1" applyFill="1" applyBorder="1" applyAlignment="1">
      <alignment horizontal="center" vertical="center" wrapText="1"/>
    </xf>
    <xf numFmtId="0" fontId="22" fillId="20" borderId="61" xfId="0" applyFont="1" applyFill="1" applyBorder="1" applyAlignment="1">
      <alignment horizontal="center" vertical="center" wrapText="1"/>
    </xf>
    <xf numFmtId="0" fontId="43" fillId="20" borderId="60" xfId="0" applyFont="1" applyFill="1" applyBorder="1" applyAlignment="1">
      <alignment horizontal="center" vertical="center" wrapText="1"/>
    </xf>
    <xf numFmtId="0" fontId="43" fillId="20" borderId="61" xfId="0" applyFont="1" applyFill="1" applyBorder="1" applyAlignment="1">
      <alignment horizontal="center" vertical="center" wrapText="1"/>
    </xf>
    <xf numFmtId="0" fontId="70" fillId="3" borderId="48" xfId="0" applyFont="1" applyFill="1" applyBorder="1" applyAlignment="1">
      <alignment horizontal="center" vertical="center"/>
    </xf>
    <xf numFmtId="0" fontId="70" fillId="3" borderId="66" xfId="0" applyFont="1" applyFill="1" applyBorder="1" applyAlignment="1">
      <alignment horizontal="center" vertical="center"/>
    </xf>
    <xf numFmtId="0" fontId="14" fillId="3" borderId="48" xfId="0" applyFont="1" applyFill="1" applyBorder="1" applyAlignment="1">
      <alignment horizontal="center" vertical="center"/>
    </xf>
    <xf numFmtId="0" fontId="14" fillId="3" borderId="44" xfId="0" applyFont="1" applyFill="1" applyBorder="1" applyAlignment="1">
      <alignment horizontal="center" vertical="center"/>
    </xf>
    <xf numFmtId="0" fontId="14" fillId="3" borderId="49" xfId="0" applyFont="1" applyFill="1" applyBorder="1" applyAlignment="1">
      <alignment horizontal="center" vertical="center"/>
    </xf>
    <xf numFmtId="0" fontId="17" fillId="8" borderId="42" xfId="0" applyFont="1" applyFill="1" applyBorder="1" applyAlignment="1">
      <alignment horizontal="center" vertical="center" wrapText="1"/>
    </xf>
    <xf numFmtId="0" fontId="17" fillId="8" borderId="47" xfId="0" applyFont="1" applyFill="1" applyBorder="1" applyAlignment="1">
      <alignment horizontal="center" vertical="center" wrapText="1"/>
    </xf>
    <xf numFmtId="0" fontId="13" fillId="2" borderId="48" xfId="0" applyFont="1" applyFill="1" applyBorder="1" applyAlignment="1">
      <alignment horizontal="center" vertical="center"/>
    </xf>
    <xf numFmtId="0" fontId="13" fillId="2" borderId="44" xfId="0" applyFont="1" applyFill="1" applyBorder="1" applyAlignment="1">
      <alignment horizontal="center" vertical="center"/>
    </xf>
    <xf numFmtId="0" fontId="13" fillId="2" borderId="49" xfId="0" applyFont="1" applyFill="1" applyBorder="1" applyAlignment="1">
      <alignment horizontal="center" vertical="center"/>
    </xf>
    <xf numFmtId="0" fontId="17" fillId="3" borderId="42" xfId="0" applyFont="1" applyFill="1" applyBorder="1" applyAlignment="1">
      <alignment horizontal="center" vertical="center" wrapText="1"/>
    </xf>
    <xf numFmtId="0" fontId="17" fillId="3" borderId="43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17" fillId="5" borderId="42" xfId="0" applyFont="1" applyFill="1" applyBorder="1" applyAlignment="1">
      <alignment horizontal="center" vertical="center" wrapText="1"/>
    </xf>
    <xf numFmtId="0" fontId="17" fillId="5" borderId="43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 wrapText="1"/>
    </xf>
    <xf numFmtId="0" fontId="17" fillId="5" borderId="5" xfId="0" applyFont="1" applyFill="1" applyBorder="1" applyAlignment="1">
      <alignment horizontal="center" vertical="center" wrapText="1"/>
    </xf>
    <xf numFmtId="0" fontId="17" fillId="6" borderId="42" xfId="0" applyFont="1" applyFill="1" applyBorder="1" applyAlignment="1">
      <alignment horizontal="center" vertical="center" wrapText="1"/>
    </xf>
    <xf numFmtId="0" fontId="17" fillId="6" borderId="43" xfId="0" applyFont="1" applyFill="1" applyBorder="1" applyAlignment="1">
      <alignment horizontal="center" vertical="center" wrapText="1"/>
    </xf>
    <xf numFmtId="0" fontId="17" fillId="6" borderId="4" xfId="0" applyFont="1" applyFill="1" applyBorder="1" applyAlignment="1">
      <alignment horizontal="center" vertical="center" wrapText="1"/>
    </xf>
    <xf numFmtId="0" fontId="17" fillId="6" borderId="5" xfId="0" applyFont="1" applyFill="1" applyBorder="1" applyAlignment="1">
      <alignment horizontal="center" vertical="center" wrapText="1"/>
    </xf>
    <xf numFmtId="0" fontId="14" fillId="3" borderId="35" xfId="0" applyFont="1" applyFill="1" applyBorder="1" applyAlignment="1">
      <alignment horizontal="center" vertical="center"/>
    </xf>
    <xf numFmtId="0" fontId="14" fillId="3" borderId="31" xfId="0" applyFont="1" applyFill="1" applyBorder="1" applyAlignment="1">
      <alignment horizontal="center" vertical="center"/>
    </xf>
    <xf numFmtId="0" fontId="17" fillId="3" borderId="37" xfId="0" applyFont="1" applyFill="1" applyBorder="1" applyAlignment="1">
      <alignment horizontal="center" vertical="center" wrapText="1"/>
    </xf>
    <xf numFmtId="0" fontId="17" fillId="3" borderId="38" xfId="0" applyFont="1" applyFill="1" applyBorder="1" applyAlignment="1">
      <alignment horizontal="center" vertical="center" wrapText="1"/>
    </xf>
    <xf numFmtId="0" fontId="18" fillId="7" borderId="37" xfId="0" applyFont="1" applyFill="1" applyBorder="1" applyAlignment="1">
      <alignment horizontal="center" vertical="center" wrapText="1"/>
    </xf>
    <xf numFmtId="0" fontId="18" fillId="7" borderId="41" xfId="0" applyFont="1" applyFill="1" applyBorder="1" applyAlignment="1">
      <alignment horizontal="center" vertical="center" wrapText="1"/>
    </xf>
    <xf numFmtId="0" fontId="18" fillId="7" borderId="4" xfId="0" applyFont="1" applyFill="1" applyBorder="1" applyAlignment="1">
      <alignment horizontal="center" vertical="center" wrapText="1"/>
    </xf>
    <xf numFmtId="0" fontId="18" fillId="7" borderId="45" xfId="0" applyFont="1" applyFill="1" applyBorder="1" applyAlignment="1">
      <alignment horizontal="center" vertical="center" wrapText="1"/>
    </xf>
    <xf numFmtId="0" fontId="18" fillId="7" borderId="42" xfId="0" applyFont="1" applyFill="1" applyBorder="1" applyAlignment="1">
      <alignment horizontal="center" vertical="center" wrapText="1"/>
    </xf>
    <xf numFmtId="0" fontId="18" fillId="7" borderId="43" xfId="0" applyFont="1" applyFill="1" applyBorder="1" applyAlignment="1">
      <alignment horizontal="center" vertical="center" wrapText="1"/>
    </xf>
    <xf numFmtId="0" fontId="18" fillId="7" borderId="5" xfId="0" applyFont="1" applyFill="1" applyBorder="1" applyAlignment="1">
      <alignment horizontal="center" vertical="center" wrapText="1"/>
    </xf>
    <xf numFmtId="0" fontId="20" fillId="10" borderId="32" xfId="0" applyFont="1" applyFill="1" applyBorder="1" applyAlignment="1">
      <alignment horizontal="center"/>
    </xf>
    <xf numFmtId="0" fontId="17" fillId="4" borderId="42" xfId="0" applyFont="1" applyFill="1" applyBorder="1" applyAlignment="1">
      <alignment horizontal="center" vertical="center" wrapText="1"/>
    </xf>
    <xf numFmtId="0" fontId="17" fillId="4" borderId="43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 wrapText="1"/>
    </xf>
    <xf numFmtId="0" fontId="17" fillId="4" borderId="39" xfId="0" applyFont="1" applyFill="1" applyBorder="1" applyAlignment="1">
      <alignment horizontal="center" vertical="center"/>
    </xf>
    <xf numFmtId="0" fontId="17" fillId="4" borderId="9" xfId="0" applyFont="1" applyFill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/>
    </xf>
    <xf numFmtId="0" fontId="17" fillId="4" borderId="7" xfId="0" applyFont="1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17" fillId="4" borderId="26" xfId="0" applyFont="1" applyFill="1" applyBorder="1" applyAlignment="1">
      <alignment horizontal="center" vertical="center"/>
    </xf>
    <xf numFmtId="0" fontId="17" fillId="4" borderId="8" xfId="0" applyFont="1" applyFill="1" applyBorder="1" applyAlignment="1">
      <alignment horizontal="center" vertical="center"/>
    </xf>
    <xf numFmtId="0" fontId="17" fillId="3" borderId="46" xfId="0" applyFont="1" applyFill="1" applyBorder="1" applyAlignment="1">
      <alignment horizontal="center" vertical="center" wrapText="1"/>
    </xf>
    <xf numFmtId="0" fontId="17" fillId="3" borderId="39" xfId="0" applyFont="1" applyFill="1" applyBorder="1" applyAlignment="1">
      <alignment horizontal="center" vertical="center" wrapText="1"/>
    </xf>
    <xf numFmtId="0" fontId="18" fillId="7" borderId="47" xfId="0" applyFont="1" applyFill="1" applyBorder="1" applyAlignment="1">
      <alignment horizontal="center" vertical="center" wrapText="1"/>
    </xf>
    <xf numFmtId="0" fontId="15" fillId="2" borderId="40" xfId="0" applyFont="1" applyFill="1" applyBorder="1" applyAlignment="1">
      <alignment horizontal="center" vertical="center" wrapText="1"/>
    </xf>
    <xf numFmtId="0" fontId="15" fillId="2" borderId="41" xfId="0" applyFont="1" applyFill="1" applyBorder="1" applyAlignment="1">
      <alignment horizontal="center" vertical="center" wrapText="1"/>
    </xf>
    <xf numFmtId="0" fontId="15" fillId="2" borderId="46" xfId="0" applyFont="1" applyFill="1" applyBorder="1" applyAlignment="1">
      <alignment horizontal="center" vertical="center" wrapText="1"/>
    </xf>
    <xf numFmtId="0" fontId="15" fillId="2" borderId="47" xfId="0" applyFont="1" applyFill="1" applyBorder="1" applyAlignment="1">
      <alignment horizontal="center" vertical="center" wrapText="1"/>
    </xf>
    <xf numFmtId="0" fontId="15" fillId="2" borderId="39" xfId="0" applyFont="1" applyFill="1" applyBorder="1" applyAlignment="1">
      <alignment horizontal="center" vertical="center" wrapText="1"/>
    </xf>
    <xf numFmtId="0" fontId="15" fillId="2" borderId="45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39" fillId="0" borderId="9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32" fillId="14" borderId="1" xfId="0" applyFont="1" applyFill="1" applyBorder="1" applyAlignment="1">
      <alignment horizontal="center"/>
    </xf>
    <xf numFmtId="0" fontId="29" fillId="14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wrapText="1"/>
    </xf>
    <xf numFmtId="0" fontId="22" fillId="13" borderId="1" xfId="0" applyFont="1" applyFill="1" applyBorder="1" applyAlignment="1">
      <alignment horizontal="center" vertical="center"/>
    </xf>
    <xf numFmtId="0" fontId="29" fillId="24" borderId="1" xfId="0" applyFont="1" applyFill="1" applyBorder="1" applyAlignment="1">
      <alignment horizontal="center" wrapText="1"/>
    </xf>
    <xf numFmtId="0" fontId="37" fillId="0" borderId="9" xfId="0" applyFont="1" applyBorder="1" applyAlignment="1">
      <alignment horizontal="center" vertical="center" wrapText="1"/>
    </xf>
    <xf numFmtId="0" fontId="29" fillId="14" borderId="1" xfId="0" applyFont="1" applyFill="1" applyBorder="1" applyAlignment="1">
      <alignment horizontal="center"/>
    </xf>
    <xf numFmtId="0" fontId="34" fillId="0" borderId="0" xfId="0" applyFont="1" applyAlignment="1">
      <alignment horizontal="center" vertical="center" wrapText="1"/>
    </xf>
    <xf numFmtId="0" fontId="37" fillId="0" borderId="9" xfId="0" applyFont="1" applyBorder="1" applyAlignment="1">
      <alignment horizontal="center" vertical="center"/>
    </xf>
    <xf numFmtId="0" fontId="29" fillId="14" borderId="7" xfId="0" applyFont="1" applyFill="1" applyBorder="1" applyAlignment="1">
      <alignment horizontal="center"/>
    </xf>
    <xf numFmtId="0" fontId="29" fillId="14" borderId="8" xfId="0" applyFont="1" applyFill="1" applyBorder="1" applyAlignment="1">
      <alignment horizontal="center"/>
    </xf>
    <xf numFmtId="0" fontId="29" fillId="3" borderId="1" xfId="0" applyFont="1" applyFill="1" applyBorder="1" applyAlignment="1">
      <alignment horizontal="center" wrapText="1"/>
    </xf>
    <xf numFmtId="0" fontId="28" fillId="0" borderId="0" xfId="0" applyFont="1" applyAlignment="1">
      <alignment horizontal="center" vertical="top"/>
    </xf>
    <xf numFmtId="0" fontId="2" fillId="13" borderId="33" xfId="0" applyFont="1" applyFill="1" applyBorder="1" applyAlignment="1">
      <alignment horizontal="center" vertical="center"/>
    </xf>
    <xf numFmtId="0" fontId="2" fillId="13" borderId="6" xfId="0" applyFont="1" applyFill="1" applyBorder="1" applyAlignment="1">
      <alignment horizontal="center" vertical="center"/>
    </xf>
    <xf numFmtId="0" fontId="38" fillId="0" borderId="0" xfId="0" applyFont="1" applyAlignment="1">
      <alignment horizontal="left"/>
    </xf>
    <xf numFmtId="0" fontId="38" fillId="0" borderId="9" xfId="0" applyFont="1" applyBorder="1" applyAlignment="1">
      <alignment horizontal="left"/>
    </xf>
    <xf numFmtId="165" fontId="43" fillId="11" borderId="7" xfId="0" applyNumberFormat="1" applyFont="1" applyFill="1" applyBorder="1" applyAlignment="1">
      <alignment horizontal="center" vertical="center" wrapText="1"/>
    </xf>
    <xf numFmtId="165" fontId="43" fillId="11" borderId="8" xfId="0" applyNumberFormat="1" applyFont="1" applyFill="1" applyBorder="1" applyAlignment="1">
      <alignment horizontal="center" vertical="center" wrapText="1"/>
    </xf>
    <xf numFmtId="0" fontId="43" fillId="18" borderId="1" xfId="0" applyFont="1" applyFill="1" applyBorder="1" applyAlignment="1">
      <alignment horizontal="center" vertical="center"/>
    </xf>
    <xf numFmtId="0" fontId="76" fillId="0" borderId="1" xfId="0" applyFont="1" applyBorder="1" applyAlignment="1">
      <alignment horizontal="center" vertical="center" wrapText="1"/>
    </xf>
    <xf numFmtId="0" fontId="76" fillId="0" borderId="1" xfId="0" applyFont="1" applyBorder="1" applyAlignment="1">
      <alignment horizontal="center" vertical="center"/>
    </xf>
    <xf numFmtId="0" fontId="43" fillId="18" borderId="1" xfId="0" applyFont="1" applyFill="1" applyBorder="1" applyAlignment="1">
      <alignment horizontal="center" wrapText="1"/>
    </xf>
    <xf numFmtId="0" fontId="51" fillId="0" borderId="54" xfId="0" applyFont="1" applyBorder="1" applyAlignment="1">
      <alignment horizontal="center" vertical="center" wrapText="1"/>
    </xf>
    <xf numFmtId="0" fontId="51" fillId="0" borderId="25" xfId="0" applyFont="1" applyBorder="1" applyAlignment="1">
      <alignment horizontal="center" vertical="center" wrapText="1"/>
    </xf>
    <xf numFmtId="0" fontId="53" fillId="0" borderId="54" xfId="0" applyFont="1" applyBorder="1" applyAlignment="1">
      <alignment horizontal="left" vertical="center" wrapText="1"/>
    </xf>
    <xf numFmtId="0" fontId="53" fillId="0" borderId="25" xfId="0" applyFont="1" applyBorder="1" applyAlignment="1">
      <alignment horizontal="left" vertical="center" wrapText="1"/>
    </xf>
    <xf numFmtId="0" fontId="57" fillId="0" borderId="57" xfId="0" applyFont="1" applyBorder="1" applyAlignment="1">
      <alignment horizontal="left" vertical="center"/>
    </xf>
    <xf numFmtId="0" fontId="52" fillId="0" borderId="54" xfId="0" applyFont="1" applyBorder="1" applyAlignment="1">
      <alignment horizontal="center" vertical="center" wrapText="1"/>
    </xf>
    <xf numFmtId="0" fontId="52" fillId="0" borderId="25" xfId="0" applyFont="1" applyBorder="1" applyAlignment="1">
      <alignment horizontal="center" vertical="center" wrapText="1"/>
    </xf>
    <xf numFmtId="0" fontId="52" fillId="0" borderId="54" xfId="0" applyFont="1" applyBorder="1" applyAlignment="1">
      <alignment vertical="center" wrapText="1"/>
    </xf>
    <xf numFmtId="0" fontId="52" fillId="0" borderId="25" xfId="0" applyFont="1" applyBorder="1" applyAlignment="1">
      <alignment vertical="center" wrapText="1"/>
    </xf>
    <xf numFmtId="0" fontId="52" fillId="0" borderId="54" xfId="0" applyFont="1" applyBorder="1" applyAlignment="1">
      <alignment horizontal="right" vertical="center" wrapText="1"/>
    </xf>
    <xf numFmtId="0" fontId="52" fillId="0" borderId="25" xfId="0" applyFont="1" applyBorder="1" applyAlignment="1">
      <alignment horizontal="right" vertical="center" wrapText="1"/>
    </xf>
    <xf numFmtId="0" fontId="52" fillId="0" borderId="56" xfId="0" applyFont="1" applyBorder="1" applyAlignment="1">
      <alignment horizontal="center" vertical="center" wrapText="1"/>
    </xf>
    <xf numFmtId="0" fontId="52" fillId="0" borderId="56" xfId="0" applyFont="1" applyBorder="1" applyAlignment="1">
      <alignment vertical="center" wrapText="1"/>
    </xf>
    <xf numFmtId="0" fontId="53" fillId="0" borderId="56" xfId="0" applyFont="1" applyBorder="1" applyAlignment="1">
      <alignment horizontal="left" vertical="center" wrapText="1"/>
    </xf>
    <xf numFmtId="0" fontId="52" fillId="0" borderId="41" xfId="0" applyFont="1" applyBorder="1" applyAlignment="1">
      <alignment horizontal="right" vertical="center" wrapText="1"/>
    </xf>
    <xf numFmtId="0" fontId="52" fillId="0" borderId="55" xfId="0" applyFont="1" applyBorder="1" applyAlignment="1">
      <alignment horizontal="right" vertical="center" wrapText="1"/>
    </xf>
    <xf numFmtId="0" fontId="49" fillId="0" borderId="54" xfId="0" applyFont="1" applyBorder="1" applyAlignment="1">
      <alignment horizontal="center" vertical="center" wrapText="1"/>
    </xf>
    <xf numFmtId="0" fontId="49" fillId="0" borderId="25" xfId="0" applyFont="1" applyBorder="1" applyAlignment="1">
      <alignment horizontal="center" vertical="center" wrapText="1"/>
    </xf>
    <xf numFmtId="0" fontId="61" fillId="0" borderId="7" xfId="0" applyFont="1" applyBorder="1" applyAlignment="1">
      <alignment horizontal="center"/>
    </xf>
    <xf numFmtId="0" fontId="61" fillId="0" borderId="8" xfId="0" applyFont="1" applyBorder="1" applyAlignment="1">
      <alignment horizontal="center"/>
    </xf>
    <xf numFmtId="0" fontId="30" fillId="3" borderId="7" xfId="0" applyFont="1" applyFill="1" applyBorder="1" applyAlignment="1">
      <alignment horizontal="center" vertical="center"/>
    </xf>
    <xf numFmtId="0" fontId="30" fillId="3" borderId="8" xfId="0" applyFont="1" applyFill="1" applyBorder="1" applyAlignment="1">
      <alignment horizontal="center" vertical="center"/>
    </xf>
    <xf numFmtId="0" fontId="60" fillId="0" borderId="1" xfId="0" applyFont="1" applyBorder="1" applyAlignment="1">
      <alignment horizontal="center"/>
    </xf>
    <xf numFmtId="0" fontId="30" fillId="3" borderId="7" xfId="0" applyFont="1" applyFill="1" applyBorder="1" applyAlignment="1">
      <alignment horizontal="center" vertical="center" wrapText="1"/>
    </xf>
    <xf numFmtId="0" fontId="30" fillId="3" borderId="8" xfId="0" applyFont="1" applyFill="1" applyBorder="1" applyAlignment="1">
      <alignment horizontal="center" vertical="center" wrapText="1"/>
    </xf>
    <xf numFmtId="0" fontId="59" fillId="19" borderId="1" xfId="0" applyFont="1" applyFill="1" applyBorder="1" applyAlignment="1">
      <alignment horizontal="center" vertical="center" wrapText="1"/>
    </xf>
    <xf numFmtId="0" fontId="58" fillId="0" borderId="9" xfId="0" applyFont="1" applyBorder="1" applyAlignment="1">
      <alignment horizontal="left"/>
    </xf>
    <xf numFmtId="0" fontId="58" fillId="0" borderId="5" xfId="0" applyFont="1" applyBorder="1" applyAlignment="1">
      <alignment horizontal="left"/>
    </xf>
    <xf numFmtId="0" fontId="60" fillId="0" borderId="9" xfId="0" applyFont="1" applyBorder="1" applyAlignment="1">
      <alignment horizontal="left"/>
    </xf>
    <xf numFmtId="0" fontId="60" fillId="0" borderId="5" xfId="0" applyFont="1" applyBorder="1" applyAlignment="1">
      <alignment horizontal="left"/>
    </xf>
    <xf numFmtId="0" fontId="38" fillId="0" borderId="1" xfId="0" applyFont="1" applyBorder="1" applyAlignment="1">
      <alignment horizontal="center"/>
    </xf>
    <xf numFmtId="0" fontId="38" fillId="0" borderId="7" xfId="0" applyFont="1" applyBorder="1" applyAlignment="1">
      <alignment horizontal="center"/>
    </xf>
    <xf numFmtId="0" fontId="38" fillId="0" borderId="10" xfId="0" applyFont="1" applyBorder="1" applyAlignment="1">
      <alignment horizontal="center"/>
    </xf>
    <xf numFmtId="0" fontId="38" fillId="0" borderId="8" xfId="0" applyFont="1" applyBorder="1" applyAlignment="1">
      <alignment horizontal="center"/>
    </xf>
    <xf numFmtId="0" fontId="38" fillId="0" borderId="7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8" fillId="0" borderId="33" xfId="0" applyFont="1" applyBorder="1" applyAlignment="1">
      <alignment horizontal="center" vertic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/>
    </xf>
    <xf numFmtId="0" fontId="38" fillId="0" borderId="10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0" fontId="38" fillId="0" borderId="33" xfId="0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38" fillId="0" borderId="1" xfId="0" applyFont="1" applyBorder="1" applyAlignment="1">
      <alignment vertical="center"/>
    </xf>
    <xf numFmtId="0" fontId="72" fillId="0" borderId="33" xfId="0" applyFont="1" applyBorder="1" applyAlignment="1">
      <alignment horizontal="center" vertical="center" wrapText="1"/>
    </xf>
    <xf numFmtId="0" fontId="72" fillId="0" borderId="6" xfId="0" applyFont="1" applyBorder="1" applyAlignment="1">
      <alignment horizontal="center" vertical="center" wrapText="1"/>
    </xf>
    <xf numFmtId="0" fontId="72" fillId="0" borderId="7" xfId="0" applyFont="1" applyBorder="1" applyAlignment="1">
      <alignment horizontal="center" vertical="center"/>
    </xf>
    <xf numFmtId="0" fontId="72" fillId="0" borderId="10" xfId="0" applyFont="1" applyBorder="1" applyAlignment="1">
      <alignment horizontal="center" vertical="center"/>
    </xf>
    <xf numFmtId="0" fontId="72" fillId="0" borderId="8" xfId="0" applyFont="1" applyBorder="1" applyAlignment="1">
      <alignment horizontal="center" vertical="center"/>
    </xf>
    <xf numFmtId="0" fontId="72" fillId="0" borderId="33" xfId="0" applyFont="1" applyBorder="1" applyAlignment="1">
      <alignment horizontal="center" vertical="center"/>
    </xf>
    <xf numFmtId="0" fontId="72" fillId="0" borderId="6" xfId="0" applyFont="1" applyBorder="1" applyAlignment="1">
      <alignment horizontal="center" vertical="center"/>
    </xf>
    <xf numFmtId="0" fontId="13" fillId="2" borderId="48" xfId="0" applyFont="1" applyFill="1" applyBorder="1" applyAlignment="1">
      <alignment horizontal="left" vertical="center"/>
    </xf>
    <xf numFmtId="0" fontId="13" fillId="2" borderId="44" xfId="0" applyFont="1" applyFill="1" applyBorder="1" applyAlignment="1">
      <alignment horizontal="left" vertical="center"/>
    </xf>
    <xf numFmtId="0" fontId="13" fillId="2" borderId="49" xfId="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</cellXfs>
  <cellStyles count="7">
    <cellStyle name="Comma" xfId="1" builtinId="3"/>
    <cellStyle name="Hyperlink" xfId="6" builtinId="8"/>
    <cellStyle name="Normal" xfId="0" builtinId="0"/>
    <cellStyle name="Normal 2" xfId="5" xr:uid="{56E8C517-495B-4B2F-884D-E123E3E00FCE}"/>
    <cellStyle name="Normal 2 10" xfId="3" xr:uid="{52864C28-C526-4E1A-A88D-A46A93B1BDF5}"/>
    <cellStyle name="Normal 4" xfId="4" xr:uid="{692A96BC-9853-4ABE-A6DD-94D98BCF5D66}"/>
    <cellStyle name="Percent" xfId="2" builtinId="5"/>
  </cellStyles>
  <dxfs count="29"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CCFFFF"/>
      <color rgb="FFB1E7ED"/>
      <color rgb="FFECDFF5"/>
      <color rgb="FFB1EDBF"/>
      <color rgb="FF8BE5A0"/>
      <color rgb="FFFEF0FB"/>
      <color rgb="FF1E943D"/>
      <color rgb="FFC9F1FF"/>
      <color rgb="FFE8FFD1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212725</xdr:colOff>
      <xdr:row>4</xdr:row>
      <xdr:rowOff>0</xdr:rowOff>
    </xdr:from>
    <xdr:to>
      <xdr:col>22</xdr:col>
      <xdr:colOff>152399</xdr:colOff>
      <xdr:row>29</xdr:row>
      <xdr:rowOff>180975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21E50F5-F47E-46EE-8D03-6012CB75375F}"/>
            </a:ext>
          </a:extLst>
        </xdr:cNvPr>
        <xdr:cNvSpPr/>
      </xdr:nvSpPr>
      <xdr:spPr>
        <a:xfrm>
          <a:off x="1946275" y="762000"/>
          <a:ext cx="10845799" cy="4943475"/>
        </a:xfrm>
        <a:prstGeom prst="rect">
          <a:avLst/>
        </a:prstGeom>
        <a:solidFill>
          <a:srgbClr val="92D050"/>
        </a:solidFill>
        <a:ln>
          <a:solidFill>
            <a:srgbClr val="92D050"/>
          </a:solidFill>
        </a:ln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>
            <a:latin typeface="Berlin Sans FB Demi" pitchFamily="34" charset="0"/>
          </a:endParaRPr>
        </a:p>
      </xdr:txBody>
    </xdr:sp>
    <xdr:clientData/>
  </xdr:twoCellAnchor>
  <xdr:twoCellAnchor>
    <xdr:from>
      <xdr:col>3</xdr:col>
      <xdr:colOff>428624</xdr:colOff>
      <xdr:row>5</xdr:row>
      <xdr:rowOff>28575</xdr:rowOff>
    </xdr:from>
    <xdr:to>
      <xdr:col>21</xdr:col>
      <xdr:colOff>504824</xdr:colOff>
      <xdr:row>28</xdr:row>
      <xdr:rowOff>142875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B064F877-DD6F-4EB6-AF03-57FA08085545}"/>
            </a:ext>
          </a:extLst>
        </xdr:cNvPr>
        <xdr:cNvSpPr txBox="1">
          <a:spLocks noChangeArrowheads="1"/>
        </xdr:cNvSpPr>
      </xdr:nvSpPr>
      <xdr:spPr bwMode="auto">
        <a:xfrm>
          <a:off x="2162174" y="981075"/>
          <a:ext cx="10372725" cy="4495800"/>
        </a:xfrm>
        <a:prstGeom prst="rect">
          <a:avLst/>
        </a:prstGeom>
        <a:solidFill>
          <a:srgbClr val="FFFFFF"/>
        </a:solidFill>
        <a:ln w="9525">
          <a:solidFill>
            <a:srgbClr val="92D050"/>
          </a:solidFill>
          <a:miter lim="800000"/>
          <a:headEnd/>
          <a:tailEnd/>
        </a:ln>
        <a:effectLst>
          <a:innerShdw blurRad="114300">
            <a:prstClr val="black"/>
          </a:innerShdw>
        </a:effectLst>
      </xdr:spPr>
      <xdr:txBody>
        <a:bodyPr vertOverflow="clip" wrap="square" lIns="27432" tIns="27432" rIns="0" bIns="0" anchor="ctr" upright="1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 rtl="0">
            <a:defRPr sz="1000"/>
          </a:pPr>
          <a:r>
            <a:rPr lang="en-IN" sz="7200" b="1" i="0" u="none" strike="noStrike" cap="none" spc="50" baseline="0">
              <a:ln w="11430"/>
              <a:solidFill>
                <a:srgbClr val="0070C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Bahnschrift SemiBold" pitchFamily="34" charset="0"/>
              <a:cs typeface="Calibri"/>
            </a:rPr>
            <a:t>ANNUAL CREDIT PLAN</a:t>
          </a:r>
        </a:p>
        <a:p>
          <a:pPr algn="ctr" rtl="0">
            <a:defRPr sz="1000"/>
          </a:pPr>
          <a:r>
            <a:rPr lang="en-IN" sz="6600" b="1" i="0" u="none" strike="noStrike" cap="none" spc="50" baseline="0">
              <a:ln w="11430"/>
              <a:solidFill>
                <a:srgbClr val="0070C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Bahnschrift SemiBold" pitchFamily="34" charset="0"/>
              <a:cs typeface="Calibri"/>
            </a:rPr>
            <a:t>DISTRICT- WISE &amp; </a:t>
          </a:r>
        </a:p>
        <a:p>
          <a:pPr algn="ctr" rtl="0">
            <a:defRPr sz="1000"/>
          </a:pPr>
          <a:r>
            <a:rPr lang="en-IN" sz="6600" b="1" i="0" u="none" strike="noStrike" cap="none" spc="50" baseline="0">
              <a:ln w="11430"/>
              <a:solidFill>
                <a:srgbClr val="0070C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Bahnschrift SemiBold" pitchFamily="34" charset="0"/>
              <a:cs typeface="Calibri"/>
            </a:rPr>
            <a:t>BANK-WISE TARGETS</a:t>
          </a:r>
        </a:p>
        <a:p>
          <a:pPr algn="ctr" rtl="0">
            <a:defRPr sz="1000"/>
          </a:pPr>
          <a:r>
            <a:rPr lang="en-IN" sz="7200" b="1" i="0" u="none" strike="noStrike" cap="none" spc="50" baseline="0">
              <a:ln w="11430"/>
              <a:solidFill>
                <a:srgbClr val="0070C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Bahnschrift SemiBold" pitchFamily="34" charset="0"/>
              <a:cs typeface="Calibri"/>
            </a:rPr>
            <a:t>FY 2024-25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247650</xdr:colOff>
      <xdr:row>0</xdr:row>
      <xdr:rowOff>38100</xdr:rowOff>
    </xdr:from>
    <xdr:to>
      <xdr:col>21</xdr:col>
      <xdr:colOff>161925</xdr:colOff>
      <xdr:row>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1EEB4A-BB47-4420-8646-5B2A9EF696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9248775" y="3810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39</xdr:col>
      <xdr:colOff>361950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3615D4-0204-41AF-BC66-BF35BD7A11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8430875" y="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50</xdr:col>
      <xdr:colOff>66675</xdr:colOff>
      <xdr:row>0</xdr:row>
      <xdr:rowOff>19050</xdr:rowOff>
    </xdr:from>
    <xdr:to>
      <xdr:col>53</xdr:col>
      <xdr:colOff>228600</xdr:colOff>
      <xdr:row>1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EA0F48-8746-43BB-8C0B-4F1D7E0FB0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4850725" y="19050"/>
          <a:ext cx="1628775" cy="190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0</xdr:row>
      <xdr:rowOff>0</xdr:rowOff>
    </xdr:from>
    <xdr:to>
      <xdr:col>20</xdr:col>
      <xdr:colOff>247650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A0CF64-19D3-409D-AB50-6E0112D2EA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8991600" y="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39</xdr:col>
      <xdr:colOff>361950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82C331-8F19-4AB5-A4D8-5F9455AA3E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8564225" y="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0</xdr:row>
      <xdr:rowOff>0</xdr:rowOff>
    </xdr:from>
    <xdr:to>
      <xdr:col>53</xdr:col>
      <xdr:colOff>28575</xdr:colOff>
      <xdr:row>1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3094133-CF58-4F36-941A-71196678DF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5107900" y="0"/>
          <a:ext cx="1628775" cy="1905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276225</xdr:colOff>
      <xdr:row>0</xdr:row>
      <xdr:rowOff>19050</xdr:rowOff>
    </xdr:from>
    <xdr:to>
      <xdr:col>21</xdr:col>
      <xdr:colOff>190500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C0D75-1963-444F-80C3-6A71774ED0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9144000" y="1905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39</xdr:col>
      <xdr:colOff>361950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88E32A-02A2-4A69-8C8D-52FA77FBF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8230850" y="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50</xdr:col>
      <xdr:colOff>142875</xdr:colOff>
      <xdr:row>0</xdr:row>
      <xdr:rowOff>0</xdr:rowOff>
    </xdr:from>
    <xdr:to>
      <xdr:col>53</xdr:col>
      <xdr:colOff>238125</xdr:colOff>
      <xdr:row>1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2FD3AA-FE30-44D5-B90B-D1B6B31197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4726900" y="0"/>
          <a:ext cx="1628775" cy="1905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238125</xdr:colOff>
      <xdr:row>0</xdr:row>
      <xdr:rowOff>19050</xdr:rowOff>
    </xdr:from>
    <xdr:to>
      <xdr:col>21</xdr:col>
      <xdr:colOff>152400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CD999A-264C-4A1D-9D22-45846073AF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9172575" y="1905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39</xdr:col>
      <xdr:colOff>361950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A07947-2F3F-4144-AF2F-C88240CF7B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8364200" y="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49</xdr:col>
      <xdr:colOff>552450</xdr:colOff>
      <xdr:row>0</xdr:row>
      <xdr:rowOff>38100</xdr:rowOff>
    </xdr:from>
    <xdr:to>
      <xdr:col>53</xdr:col>
      <xdr:colOff>47625</xdr:colOff>
      <xdr:row>1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60DDA4-D1B3-4498-91EA-9CAF9FD57A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4784050" y="38100"/>
          <a:ext cx="1628775" cy="1905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190500</xdr:colOff>
      <xdr:row>0</xdr:row>
      <xdr:rowOff>38100</xdr:rowOff>
    </xdr:from>
    <xdr:to>
      <xdr:col>21</xdr:col>
      <xdr:colOff>104775</xdr:colOff>
      <xdr:row>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456A5C-AEDE-4A9F-93C5-3A3BA6542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9058275" y="3810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39</xdr:col>
      <xdr:colOff>361950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83A7F2-9A8E-48AF-A9EE-CD9DD82A85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8430875" y="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50</xdr:col>
      <xdr:colOff>76200</xdr:colOff>
      <xdr:row>0</xdr:row>
      <xdr:rowOff>28575</xdr:rowOff>
    </xdr:from>
    <xdr:to>
      <xdr:col>53</xdr:col>
      <xdr:colOff>238125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54DA7A-71CF-4FE1-B4B8-45CE15556F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4631650" y="28575"/>
          <a:ext cx="1628775" cy="1905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238125</xdr:colOff>
      <xdr:row>0</xdr:row>
      <xdr:rowOff>38100</xdr:rowOff>
    </xdr:from>
    <xdr:to>
      <xdr:col>21</xdr:col>
      <xdr:colOff>219075</xdr:colOff>
      <xdr:row>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463A58-45A7-4DC0-B819-2250112789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9077325" y="3810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39</xdr:col>
      <xdr:colOff>361950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B58F19-CB90-455A-81E0-49FAFAAC5F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8268950" y="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50</xdr:col>
      <xdr:colOff>38100</xdr:colOff>
      <xdr:row>0</xdr:row>
      <xdr:rowOff>19050</xdr:rowOff>
    </xdr:from>
    <xdr:to>
      <xdr:col>53</xdr:col>
      <xdr:colOff>200025</xdr:colOff>
      <xdr:row>1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A675E26-FC68-4A5C-8F99-F46A4A2A02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4526875" y="19050"/>
          <a:ext cx="1628775" cy="190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219075</xdr:colOff>
      <xdr:row>0</xdr:row>
      <xdr:rowOff>19050</xdr:rowOff>
    </xdr:from>
    <xdr:to>
      <xdr:col>21</xdr:col>
      <xdr:colOff>66675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1139D1-BF7B-46C0-9321-4EFE8DDE4A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9086850" y="1905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36</xdr:col>
      <xdr:colOff>571500</xdr:colOff>
      <xdr:row>0</xdr:row>
      <xdr:rowOff>38100</xdr:rowOff>
    </xdr:from>
    <xdr:to>
      <xdr:col>39</xdr:col>
      <xdr:colOff>361950</xdr:colOff>
      <xdr:row>1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2E2A96-4585-47BB-8E8F-74D3B2BBBD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8478500" y="3810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49</xdr:col>
      <xdr:colOff>552450</xdr:colOff>
      <xdr:row>0</xdr:row>
      <xdr:rowOff>9525</xdr:rowOff>
    </xdr:from>
    <xdr:to>
      <xdr:col>52</xdr:col>
      <xdr:colOff>381000</xdr:colOff>
      <xdr:row>1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383D36-9B67-4F0C-B3C4-34B5E81D0A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5212675" y="9525"/>
          <a:ext cx="1628775" cy="1905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238125</xdr:colOff>
      <xdr:row>0</xdr:row>
      <xdr:rowOff>38100</xdr:rowOff>
    </xdr:from>
    <xdr:to>
      <xdr:col>21</xdr:col>
      <xdr:colOff>152400</xdr:colOff>
      <xdr:row>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BF8B09-ADBA-4CAA-96E2-7874FD338F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9239250" y="3810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39</xdr:col>
      <xdr:colOff>361950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14977C-05ED-4ADB-AB34-E4502A3441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8364200" y="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50</xdr:col>
      <xdr:colOff>66675</xdr:colOff>
      <xdr:row>0</xdr:row>
      <xdr:rowOff>28575</xdr:rowOff>
    </xdr:from>
    <xdr:to>
      <xdr:col>53</xdr:col>
      <xdr:colOff>228600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C702B2-64D7-4E67-B01E-026D549450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4545925" y="28575"/>
          <a:ext cx="1628775" cy="190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209550</xdr:colOff>
      <xdr:row>0</xdr:row>
      <xdr:rowOff>28575</xdr:rowOff>
    </xdr:from>
    <xdr:to>
      <xdr:col>21</xdr:col>
      <xdr:colOff>257175</xdr:colOff>
      <xdr:row>1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85A314-8787-4FC8-8A39-6C2FFE4A4F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8705850" y="28575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39</xdr:col>
      <xdr:colOff>428625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BFD328-B53A-4D36-90DB-3B8400B6FD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7249775" y="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50</xdr:col>
      <xdr:colOff>123825</xdr:colOff>
      <xdr:row>0</xdr:row>
      <xdr:rowOff>19050</xdr:rowOff>
    </xdr:from>
    <xdr:to>
      <xdr:col>53</xdr:col>
      <xdr:colOff>352425</xdr:colOff>
      <xdr:row>1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6DE2610-BBD0-4C3F-ADCC-B79E45B6F8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3021925" y="19050"/>
          <a:ext cx="1628775" cy="1905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219075</xdr:colOff>
      <xdr:row>0</xdr:row>
      <xdr:rowOff>28575</xdr:rowOff>
    </xdr:from>
    <xdr:to>
      <xdr:col>21</xdr:col>
      <xdr:colOff>133350</xdr:colOff>
      <xdr:row>1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3352A6-583D-49DD-8BA5-8ACF4F3FBA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9258300" y="28575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37</xdr:col>
      <xdr:colOff>81439</xdr:colOff>
      <xdr:row>0</xdr:row>
      <xdr:rowOff>0</xdr:rowOff>
    </xdr:from>
    <xdr:to>
      <xdr:col>39</xdr:col>
      <xdr:colOff>361950</xdr:colOff>
      <xdr:row>1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47D5E0-1D70-459B-AF16-8B7EFB488E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7759839" y="0"/>
          <a:ext cx="1547336" cy="247650"/>
        </a:xfrm>
        <a:prstGeom prst="rect">
          <a:avLst/>
        </a:prstGeom>
      </xdr:spPr>
    </xdr:pic>
    <xdr:clientData/>
  </xdr:twoCellAnchor>
  <xdr:twoCellAnchor editAs="oneCell">
    <xdr:from>
      <xdr:col>50</xdr:col>
      <xdr:colOff>123825</xdr:colOff>
      <xdr:row>0</xdr:row>
      <xdr:rowOff>28575</xdr:rowOff>
    </xdr:from>
    <xdr:to>
      <xdr:col>53</xdr:col>
      <xdr:colOff>219075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06F661-216E-4576-A25A-14B35128CB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4879300" y="28575"/>
          <a:ext cx="1628775" cy="190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304799</xdr:colOff>
      <xdr:row>0</xdr:row>
      <xdr:rowOff>47625</xdr:rowOff>
    </xdr:from>
    <xdr:to>
      <xdr:col>21</xdr:col>
      <xdr:colOff>492124</xdr:colOff>
      <xdr:row>1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A56129-7D6D-4C24-BC92-11E93DB7A5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8696324" y="47625"/>
          <a:ext cx="1628775" cy="190500"/>
        </a:xfrm>
        <a:prstGeom prst="rect">
          <a:avLst/>
        </a:prstGeom>
      </xdr:spPr>
    </xdr:pic>
    <xdr:clientData/>
  </xdr:twoCellAnchor>
  <xdr:oneCellAnchor>
    <xdr:from>
      <xdr:col>36</xdr:col>
      <xdr:colOff>600075</xdr:colOff>
      <xdr:row>0</xdr:row>
      <xdr:rowOff>47625</xdr:rowOff>
    </xdr:from>
    <xdr:ext cx="1504950" cy="209550"/>
    <xdr:pic>
      <xdr:nvPicPr>
        <xdr:cNvPr id="4" name="Picture 3">
          <a:extLst>
            <a:ext uri="{FF2B5EF4-FFF2-40B4-BE49-F238E27FC236}">
              <a16:creationId xmlns:a16="http://schemas.microsoft.com/office/drawing/2014/main" id="{E23D2442-8CB7-49E4-9D35-0FB8C0D761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6687800" y="47625"/>
          <a:ext cx="1504950" cy="209550"/>
        </a:xfrm>
        <a:prstGeom prst="rect">
          <a:avLst/>
        </a:prstGeom>
      </xdr:spPr>
    </xdr:pic>
    <xdr:clientData/>
  </xdr:oneCellAnchor>
  <xdr:oneCellAnchor>
    <xdr:from>
      <xdr:col>50</xdr:col>
      <xdr:colOff>228600</xdr:colOff>
      <xdr:row>0</xdr:row>
      <xdr:rowOff>28575</xdr:rowOff>
    </xdr:from>
    <xdr:ext cx="1638300" cy="228118"/>
    <xdr:pic>
      <xdr:nvPicPr>
        <xdr:cNvPr id="5" name="Picture 4">
          <a:extLst>
            <a:ext uri="{FF2B5EF4-FFF2-40B4-BE49-F238E27FC236}">
              <a16:creationId xmlns:a16="http://schemas.microsoft.com/office/drawing/2014/main" id="{AE868FED-2B17-48D6-B8DE-F07A2D457E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2317075" y="28575"/>
          <a:ext cx="1638300" cy="228118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0</xdr:row>
      <xdr:rowOff>0</xdr:rowOff>
    </xdr:from>
    <xdr:to>
      <xdr:col>21</xdr:col>
      <xdr:colOff>514350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F42D9C-3F30-4A82-8864-05CA8D18DD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9010650" y="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37</xdr:col>
      <xdr:colOff>81439</xdr:colOff>
      <xdr:row>0</xdr:row>
      <xdr:rowOff>0</xdr:rowOff>
    </xdr:from>
    <xdr:to>
      <xdr:col>39</xdr:col>
      <xdr:colOff>361950</xdr:colOff>
      <xdr:row>1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C9186B-6D01-49F9-BEFA-1154CCB7D8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7759839" y="0"/>
          <a:ext cx="1547336" cy="238125"/>
        </a:xfrm>
        <a:prstGeom prst="rect">
          <a:avLst/>
        </a:prstGeom>
      </xdr:spPr>
    </xdr:pic>
    <xdr:clientData/>
  </xdr:twoCellAnchor>
  <xdr:twoCellAnchor editAs="oneCell">
    <xdr:from>
      <xdr:col>50</xdr:col>
      <xdr:colOff>85725</xdr:colOff>
      <xdr:row>0</xdr:row>
      <xdr:rowOff>28575</xdr:rowOff>
    </xdr:from>
    <xdr:to>
      <xdr:col>53</xdr:col>
      <xdr:colOff>247650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8C0BD2-47BC-414A-9BE7-83C329EC5E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3974425" y="28575"/>
          <a:ext cx="1628775" cy="1905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247650</xdr:colOff>
      <xdr:row>0</xdr:row>
      <xdr:rowOff>47625</xdr:rowOff>
    </xdr:from>
    <xdr:to>
      <xdr:col>21</xdr:col>
      <xdr:colOff>161925</xdr:colOff>
      <xdr:row>1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5318FF-E969-43D5-A4F1-157343F111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9020175" y="47625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39</xdr:col>
      <xdr:colOff>361950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FE2337-CCF4-4C5E-99E3-333514DD2C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8059400" y="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50</xdr:col>
      <xdr:colOff>85725</xdr:colOff>
      <xdr:row>0</xdr:row>
      <xdr:rowOff>28575</xdr:rowOff>
    </xdr:from>
    <xdr:to>
      <xdr:col>53</xdr:col>
      <xdr:colOff>247650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2D7A258-865E-4C74-9C81-3059140246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4164925" y="28575"/>
          <a:ext cx="1628775" cy="1905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219075</xdr:colOff>
      <xdr:row>0</xdr:row>
      <xdr:rowOff>19050</xdr:rowOff>
    </xdr:from>
    <xdr:to>
      <xdr:col>21</xdr:col>
      <xdr:colOff>133350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C7EDDD-81CA-4A49-ABE1-D286FD5EC9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9191625" y="1905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39</xdr:col>
      <xdr:colOff>361950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79B89F-5007-4669-BBCC-EAAEE9C8E6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8268950" y="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50</xdr:col>
      <xdr:colOff>104775</xdr:colOff>
      <xdr:row>0</xdr:row>
      <xdr:rowOff>0</xdr:rowOff>
    </xdr:from>
    <xdr:to>
      <xdr:col>53</xdr:col>
      <xdr:colOff>200025</xdr:colOff>
      <xdr:row>1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723862-83BA-43FE-8DA3-286FC19EA0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4726900" y="0"/>
          <a:ext cx="1628775" cy="1905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219075</xdr:colOff>
      <xdr:row>0</xdr:row>
      <xdr:rowOff>38100</xdr:rowOff>
    </xdr:from>
    <xdr:to>
      <xdr:col>21</xdr:col>
      <xdr:colOff>133350</xdr:colOff>
      <xdr:row>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D1C20E-259A-42AB-99E5-784E087519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9344025" y="3810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39</xdr:col>
      <xdr:colOff>361950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B5B297-5194-4BF8-BE01-2448FD3522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8383250" y="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50</xdr:col>
      <xdr:colOff>66675</xdr:colOff>
      <xdr:row>0</xdr:row>
      <xdr:rowOff>9525</xdr:rowOff>
    </xdr:from>
    <xdr:to>
      <xdr:col>53</xdr:col>
      <xdr:colOff>228600</xdr:colOff>
      <xdr:row>1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BA9C4C-A487-43AB-AFA7-707DFE62FF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4736425" y="9525"/>
          <a:ext cx="1628775" cy="1905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114300</xdr:colOff>
      <xdr:row>0</xdr:row>
      <xdr:rowOff>0</xdr:rowOff>
    </xdr:from>
    <xdr:to>
      <xdr:col>20</xdr:col>
      <xdr:colOff>361950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E67D46-FF9D-4A5F-81EB-7977BEC196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8982075" y="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39</xdr:col>
      <xdr:colOff>285750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A45C5D-BE58-4861-872E-EE08F2F0B7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8526125" y="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0</xdr:row>
      <xdr:rowOff>0</xdr:rowOff>
    </xdr:from>
    <xdr:to>
      <xdr:col>53</xdr:col>
      <xdr:colOff>28575</xdr:colOff>
      <xdr:row>1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083173-A935-47D8-8360-A2F9345640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5146000" y="0"/>
          <a:ext cx="1628775" cy="1905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219075</xdr:colOff>
      <xdr:row>0</xdr:row>
      <xdr:rowOff>38100</xdr:rowOff>
    </xdr:from>
    <xdr:to>
      <xdr:col>21</xdr:col>
      <xdr:colOff>200025</xdr:colOff>
      <xdr:row>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004B4B-D2B8-4C64-90C8-AB39D2023A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8896350" y="3810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37</xdr:col>
      <xdr:colOff>180975</xdr:colOff>
      <xdr:row>0</xdr:row>
      <xdr:rowOff>0</xdr:rowOff>
    </xdr:from>
    <xdr:to>
      <xdr:col>39</xdr:col>
      <xdr:colOff>361950</xdr:colOff>
      <xdr:row>1</xdr:row>
      <xdr:rowOff>66674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80F8EC-CCAF-4908-A6FC-04A56437A9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7859375" y="0"/>
          <a:ext cx="1447800" cy="257174"/>
        </a:xfrm>
        <a:prstGeom prst="rect">
          <a:avLst/>
        </a:prstGeom>
      </xdr:spPr>
    </xdr:pic>
    <xdr:clientData/>
  </xdr:twoCellAnchor>
  <xdr:twoCellAnchor editAs="oneCell">
    <xdr:from>
      <xdr:col>50</xdr:col>
      <xdr:colOff>57150</xdr:colOff>
      <xdr:row>0</xdr:row>
      <xdr:rowOff>38100</xdr:rowOff>
    </xdr:from>
    <xdr:to>
      <xdr:col>53</xdr:col>
      <xdr:colOff>219075</xdr:colOff>
      <xdr:row>1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75D80D0-10D4-459D-B72C-CD7ED3DC76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4193500" y="38100"/>
          <a:ext cx="1628775" cy="1905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19050</xdr:rowOff>
    </xdr:from>
    <xdr:to>
      <xdr:col>21</xdr:col>
      <xdr:colOff>561975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AE20F7-6E2F-4700-8984-8939F97A0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9467850" y="1905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37</xdr:col>
      <xdr:colOff>76200</xdr:colOff>
      <xdr:row>0</xdr:row>
      <xdr:rowOff>0</xdr:rowOff>
    </xdr:from>
    <xdr:to>
      <xdr:col>39</xdr:col>
      <xdr:colOff>438150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06275E-FD3A-4837-B140-12A1EA1C76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8602325" y="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51</xdr:col>
      <xdr:colOff>66675</xdr:colOff>
      <xdr:row>0</xdr:row>
      <xdr:rowOff>0</xdr:rowOff>
    </xdr:from>
    <xdr:to>
      <xdr:col>53</xdr:col>
      <xdr:colOff>628650</xdr:colOff>
      <xdr:row>1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887681F-0484-499F-9D37-DC4A0BAD47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5393650" y="0"/>
          <a:ext cx="1628775" cy="1905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152400</xdr:colOff>
      <xdr:row>0</xdr:row>
      <xdr:rowOff>0</xdr:rowOff>
    </xdr:from>
    <xdr:to>
      <xdr:col>21</xdr:col>
      <xdr:colOff>333375</xdr:colOff>
      <xdr:row>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495B2D-3731-44FE-824D-DF739DDA1E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9172575" y="0"/>
          <a:ext cx="1362075" cy="228600"/>
        </a:xfrm>
        <a:prstGeom prst="rect">
          <a:avLst/>
        </a:prstGeom>
      </xdr:spPr>
    </xdr:pic>
    <xdr:clientData/>
  </xdr:twoCellAnchor>
  <xdr:twoCellAnchor editAs="oneCell">
    <xdr:from>
      <xdr:col>37</xdr:col>
      <xdr:colOff>160244</xdr:colOff>
      <xdr:row>0</xdr:row>
      <xdr:rowOff>0</xdr:rowOff>
    </xdr:from>
    <xdr:to>
      <xdr:col>39</xdr:col>
      <xdr:colOff>95250</xdr:colOff>
      <xdr:row>1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AF7A05-C639-49BE-87D7-0A4552E73F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7838644" y="0"/>
          <a:ext cx="1201831" cy="247650"/>
        </a:xfrm>
        <a:prstGeom prst="rect">
          <a:avLst/>
        </a:prstGeom>
      </xdr:spPr>
    </xdr:pic>
    <xdr:clientData/>
  </xdr:twoCellAnchor>
  <xdr:twoCellAnchor editAs="oneCell">
    <xdr:from>
      <xdr:col>51</xdr:col>
      <xdr:colOff>123825</xdr:colOff>
      <xdr:row>0</xdr:row>
      <xdr:rowOff>0</xdr:rowOff>
    </xdr:from>
    <xdr:to>
      <xdr:col>53</xdr:col>
      <xdr:colOff>258856</xdr:colOff>
      <xdr:row>1</xdr:row>
      <xdr:rowOff>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173660-1790-4235-B307-528DA745B8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4612600" y="0"/>
          <a:ext cx="1201831" cy="2476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973666</xdr:colOff>
      <xdr:row>0</xdr:row>
      <xdr:rowOff>116418</xdr:rowOff>
    </xdr:from>
    <xdr:to>
      <xdr:col>5</xdr:col>
      <xdr:colOff>771525</xdr:colOff>
      <xdr:row>0</xdr:row>
      <xdr:rowOff>306918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170F3E-4B54-45CF-92AE-E3217CB3D7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4106333" y="116418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63501</xdr:colOff>
      <xdr:row>0</xdr:row>
      <xdr:rowOff>74084</xdr:rowOff>
    </xdr:from>
    <xdr:to>
      <xdr:col>13</xdr:col>
      <xdr:colOff>578912</xdr:colOff>
      <xdr:row>0</xdr:row>
      <xdr:rowOff>349251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9E9336D-D0D5-4438-949D-BCFC576B14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0646834" y="74084"/>
          <a:ext cx="1266828" cy="275167"/>
        </a:xfrm>
        <a:prstGeom prst="rect">
          <a:avLst/>
        </a:prstGeom>
      </xdr:spPr>
    </xdr:pic>
    <xdr:clientData/>
  </xdr:twoCellAnchor>
  <xdr:twoCellAnchor editAs="oneCell">
    <xdr:from>
      <xdr:col>20</xdr:col>
      <xdr:colOff>42333</xdr:colOff>
      <xdr:row>0</xdr:row>
      <xdr:rowOff>74083</xdr:rowOff>
    </xdr:from>
    <xdr:to>
      <xdr:col>21</xdr:col>
      <xdr:colOff>856191</xdr:colOff>
      <xdr:row>0</xdr:row>
      <xdr:rowOff>338666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2C39C60-9418-4EF2-A738-3026D85A2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6266583" y="74083"/>
          <a:ext cx="1628775" cy="264583"/>
        </a:xfrm>
        <a:prstGeom prst="rect">
          <a:avLst/>
        </a:prstGeom>
      </xdr:spPr>
    </xdr:pic>
    <xdr:clientData/>
  </xdr:twoCellAnchor>
  <xdr:twoCellAnchor editAs="oneCell">
    <xdr:from>
      <xdr:col>24</xdr:col>
      <xdr:colOff>275167</xdr:colOff>
      <xdr:row>0</xdr:row>
      <xdr:rowOff>42334</xdr:rowOff>
    </xdr:from>
    <xdr:to>
      <xdr:col>26</xdr:col>
      <xdr:colOff>20109</xdr:colOff>
      <xdr:row>0</xdr:row>
      <xdr:rowOff>306917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8B1715F-EBB3-4AE2-A6FF-361D7C2C38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0055417" y="42334"/>
          <a:ext cx="1628775" cy="264583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119591</xdr:colOff>
      <xdr:row>0</xdr:row>
      <xdr:rowOff>95250</xdr:rowOff>
    </xdr:from>
    <xdr:to>
      <xdr:col>33</xdr:col>
      <xdr:colOff>213783</xdr:colOff>
      <xdr:row>0</xdr:row>
      <xdr:rowOff>359833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A60084B-81DF-4A17-8281-F3BEBEFE24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5519591" y="95250"/>
          <a:ext cx="1628775" cy="26458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0</xdr:row>
      <xdr:rowOff>0</xdr:rowOff>
    </xdr:from>
    <xdr:to>
      <xdr:col>5</xdr:col>
      <xdr:colOff>952501</xdr:colOff>
      <xdr:row>1</xdr:row>
      <xdr:rowOff>264583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C60D9A-069E-44B5-9B0A-6A037D44BC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5143501" y="0"/>
          <a:ext cx="952500" cy="26458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13</xdr:col>
      <xdr:colOff>275167</xdr:colOff>
      <xdr:row>1</xdr:row>
      <xdr:rowOff>232833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E51ECF3-E620-4C2F-A5D3-258A3E720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0339917" y="0"/>
          <a:ext cx="952500" cy="232833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21</xdr:col>
      <xdr:colOff>275167</xdr:colOff>
      <xdr:row>1</xdr:row>
      <xdr:rowOff>211667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8B14946-46B6-4F7B-A404-E8794FB0E3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5896167" y="0"/>
          <a:ext cx="952500" cy="211667"/>
        </a:xfrm>
        <a:prstGeom prst="rect">
          <a:avLst/>
        </a:prstGeom>
      </xdr:spPr>
    </xdr:pic>
    <xdr:clientData/>
  </xdr:twoCellAnchor>
  <xdr:twoCellAnchor editAs="oneCell">
    <xdr:from>
      <xdr:col>25</xdr:col>
      <xdr:colOff>423333</xdr:colOff>
      <xdr:row>0</xdr:row>
      <xdr:rowOff>0</xdr:rowOff>
    </xdr:from>
    <xdr:to>
      <xdr:col>26</xdr:col>
      <xdr:colOff>433916</xdr:colOff>
      <xdr:row>1</xdr:row>
      <xdr:rowOff>254000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47D625E-A91E-4C18-A061-6A9F2187D0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9896666" y="0"/>
          <a:ext cx="952500" cy="25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209550</xdr:colOff>
      <xdr:row>0</xdr:row>
      <xdr:rowOff>38100</xdr:rowOff>
    </xdr:from>
    <xdr:to>
      <xdr:col>21</xdr:col>
      <xdr:colOff>123825</xdr:colOff>
      <xdr:row>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150A92-8F66-4CD5-8B95-34C5923CCD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8915400" y="3810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39</xdr:col>
      <xdr:colOff>361950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29E87F-EC97-4D78-8EA7-DEC25A9039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7897475" y="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50</xdr:col>
      <xdr:colOff>85725</xdr:colOff>
      <xdr:row>0</xdr:row>
      <xdr:rowOff>47625</xdr:rowOff>
    </xdr:from>
    <xdr:to>
      <xdr:col>53</xdr:col>
      <xdr:colOff>247650</xdr:colOff>
      <xdr:row>1</xdr:row>
      <xdr:rowOff>47625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27FB5F-658F-4FCD-904E-02CD579BDD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4041100" y="47625"/>
          <a:ext cx="1628775" cy="1905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638175</xdr:colOff>
      <xdr:row>2</xdr:row>
      <xdr:rowOff>19050</xdr:rowOff>
    </xdr:from>
    <xdr:to>
      <xdr:col>4</xdr:col>
      <xdr:colOff>1066800</xdr:colOff>
      <xdr:row>3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4886196-F7F0-4EA2-8B3B-76D2045E8E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3705225" y="20955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10</xdr:col>
      <xdr:colOff>619125</xdr:colOff>
      <xdr:row>2</xdr:row>
      <xdr:rowOff>19050</xdr:rowOff>
    </xdr:from>
    <xdr:to>
      <xdr:col>11</xdr:col>
      <xdr:colOff>955834</xdr:colOff>
      <xdr:row>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DA5D970-5564-4ACE-B7EA-7174A22388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9858375" y="209550"/>
          <a:ext cx="1384459" cy="161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190500</xdr:colOff>
      <xdr:row>0</xdr:row>
      <xdr:rowOff>28575</xdr:rowOff>
    </xdr:from>
    <xdr:to>
      <xdr:col>21</xdr:col>
      <xdr:colOff>104775</xdr:colOff>
      <xdr:row>1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C4B97D-58B1-47C7-9324-67185DC7F5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9296400" y="28575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39</xdr:col>
      <xdr:colOff>361950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1F21AC-5EEB-49A5-9717-0C4C357D29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8507075" y="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50</xdr:col>
      <xdr:colOff>85725</xdr:colOff>
      <xdr:row>0</xdr:row>
      <xdr:rowOff>19050</xdr:rowOff>
    </xdr:from>
    <xdr:to>
      <xdr:col>53</xdr:col>
      <xdr:colOff>247650</xdr:colOff>
      <xdr:row>1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894A75-076A-498A-AA92-1A2B36C4F8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4717375" y="19050"/>
          <a:ext cx="1628775" cy="190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238125</xdr:colOff>
      <xdr:row>0</xdr:row>
      <xdr:rowOff>38100</xdr:rowOff>
    </xdr:from>
    <xdr:to>
      <xdr:col>21</xdr:col>
      <xdr:colOff>219075</xdr:colOff>
      <xdr:row>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48F8A2-FE23-4A6D-AD92-799EA6191E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9105900" y="3810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36</xdr:col>
      <xdr:colOff>600075</xdr:colOff>
      <xdr:row>0</xdr:row>
      <xdr:rowOff>38100</xdr:rowOff>
    </xdr:from>
    <xdr:to>
      <xdr:col>39</xdr:col>
      <xdr:colOff>361950</xdr:colOff>
      <xdr:row>1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9C4BF7-353D-4E8A-949F-39E7F3A5B1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8011775" y="3810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50</xdr:col>
      <xdr:colOff>66675</xdr:colOff>
      <xdr:row>0</xdr:row>
      <xdr:rowOff>19050</xdr:rowOff>
    </xdr:from>
    <xdr:to>
      <xdr:col>53</xdr:col>
      <xdr:colOff>228600</xdr:colOff>
      <xdr:row>1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1B6E9F-7FA5-4474-B774-C4DC0C33EE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4250650" y="19050"/>
          <a:ext cx="1628775" cy="190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200025</xdr:colOff>
      <xdr:row>0</xdr:row>
      <xdr:rowOff>28575</xdr:rowOff>
    </xdr:from>
    <xdr:to>
      <xdr:col>21</xdr:col>
      <xdr:colOff>180975</xdr:colOff>
      <xdr:row>1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58FB00-B1CE-44F2-A1F5-1E3440888F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9144000" y="28575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36</xdr:col>
      <xdr:colOff>552450</xdr:colOff>
      <xdr:row>0</xdr:row>
      <xdr:rowOff>28575</xdr:rowOff>
    </xdr:from>
    <xdr:to>
      <xdr:col>39</xdr:col>
      <xdr:colOff>361950</xdr:colOff>
      <xdr:row>1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865980-7AA8-4CF3-91FE-64CAC2D391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8202275" y="28575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50</xdr:col>
      <xdr:colOff>66675</xdr:colOff>
      <xdr:row>0</xdr:row>
      <xdr:rowOff>9525</xdr:rowOff>
    </xdr:from>
    <xdr:to>
      <xdr:col>53</xdr:col>
      <xdr:colOff>228600</xdr:colOff>
      <xdr:row>1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E21FDF-889F-45AE-A929-5570B2E7A9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4555450" y="9525"/>
          <a:ext cx="1628775" cy="190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228600</xdr:colOff>
      <xdr:row>0</xdr:row>
      <xdr:rowOff>28575</xdr:rowOff>
    </xdr:from>
    <xdr:to>
      <xdr:col>21</xdr:col>
      <xdr:colOff>142875</xdr:colOff>
      <xdr:row>1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6AAA4D-9A0A-4AD4-9C8E-C28D69A337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9239250" y="28575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36</xdr:col>
      <xdr:colOff>561975</xdr:colOff>
      <xdr:row>0</xdr:row>
      <xdr:rowOff>47625</xdr:rowOff>
    </xdr:from>
    <xdr:to>
      <xdr:col>39</xdr:col>
      <xdr:colOff>361950</xdr:colOff>
      <xdr:row>1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F44507-BFBE-49A1-85A2-7D6FBE2ED5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8392775" y="47625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50</xdr:col>
      <xdr:colOff>95250</xdr:colOff>
      <xdr:row>0</xdr:row>
      <xdr:rowOff>19050</xdr:rowOff>
    </xdr:from>
    <xdr:to>
      <xdr:col>53</xdr:col>
      <xdr:colOff>257175</xdr:colOff>
      <xdr:row>1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B655A6-BD48-413B-9460-ABB3FF5036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4765000" y="19050"/>
          <a:ext cx="1628775" cy="190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238125</xdr:colOff>
      <xdr:row>0</xdr:row>
      <xdr:rowOff>28575</xdr:rowOff>
    </xdr:from>
    <xdr:to>
      <xdr:col>21</xdr:col>
      <xdr:colOff>152400</xdr:colOff>
      <xdr:row>1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822BE2-FBA6-4297-8F89-A2046574DD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9010650" y="28575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39</xdr:col>
      <xdr:colOff>361950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95FD20-69B2-4533-ACDC-51F775EB0D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8164175" y="0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50</xdr:col>
      <xdr:colOff>66675</xdr:colOff>
      <xdr:row>0</xdr:row>
      <xdr:rowOff>19050</xdr:rowOff>
    </xdr:from>
    <xdr:to>
      <xdr:col>53</xdr:col>
      <xdr:colOff>228600</xdr:colOff>
      <xdr:row>1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E71DBF-C7B4-4F26-B419-EDA392B462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4517350" y="19050"/>
          <a:ext cx="1628775" cy="190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257175</xdr:colOff>
      <xdr:row>0</xdr:row>
      <xdr:rowOff>28575</xdr:rowOff>
    </xdr:from>
    <xdr:to>
      <xdr:col>21</xdr:col>
      <xdr:colOff>171450</xdr:colOff>
      <xdr:row>1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B8EADC-E9F1-4542-B6E3-21175189A4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9124950" y="28575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36</xdr:col>
      <xdr:colOff>600075</xdr:colOff>
      <xdr:row>0</xdr:row>
      <xdr:rowOff>28575</xdr:rowOff>
    </xdr:from>
    <xdr:to>
      <xdr:col>39</xdr:col>
      <xdr:colOff>361950</xdr:colOff>
      <xdr:row>1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DD7955-84F4-42A1-B27D-26A362F545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18278475" y="28575"/>
          <a:ext cx="1628775" cy="190500"/>
        </a:xfrm>
        <a:prstGeom prst="rect">
          <a:avLst/>
        </a:prstGeom>
      </xdr:spPr>
    </xdr:pic>
    <xdr:clientData/>
  </xdr:twoCellAnchor>
  <xdr:twoCellAnchor editAs="oneCell">
    <xdr:from>
      <xdr:col>50</xdr:col>
      <xdr:colOff>66675</xdr:colOff>
      <xdr:row>0</xdr:row>
      <xdr:rowOff>28575</xdr:rowOff>
    </xdr:from>
    <xdr:to>
      <xdr:col>53</xdr:col>
      <xdr:colOff>161925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643A41-EF63-48B5-B46D-B74DBDFF90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2" b="23215"/>
        <a:stretch/>
      </xdr:blipFill>
      <xdr:spPr>
        <a:xfrm>
          <a:off x="24717375" y="28575"/>
          <a:ext cx="1628775" cy="190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%20Drive%20Data/Sowmya/SLBC%20Meetings/ACP/2024-25/Working/Working_Final/ACP%2025_link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Sheet2"/>
      <sheetName val="Agri_24"/>
      <sheetName val="MSME_24"/>
      <sheetName val="EXP Crd-23"/>
      <sheetName val="OPS-23"/>
      <sheetName val="Consol_BW&amp;DW"/>
      <sheetName val="Consol"/>
      <sheetName val="Sheet"/>
      <sheetName val="ASR"/>
      <sheetName val="ANK"/>
      <sheetName val="ATP"/>
      <sheetName val="ANM"/>
      <sheetName val="BAP"/>
      <sheetName val="CTR"/>
      <sheetName val="KON"/>
      <sheetName val="EG"/>
      <sheetName val="ELR"/>
      <sheetName val="GTR"/>
      <sheetName val="KKD"/>
      <sheetName val="KRI"/>
      <sheetName val="KNL"/>
      <sheetName val="NAN"/>
      <sheetName val="NTR"/>
      <sheetName val="PAL"/>
      <sheetName val="MAN"/>
      <sheetName val="PKM"/>
      <sheetName val="NLR"/>
      <sheetName val="SSS"/>
      <sheetName val="SKL"/>
      <sheetName val="TPT"/>
      <sheetName val="VSP"/>
      <sheetName val="VIZ"/>
      <sheetName val="WG"/>
      <sheetName val="YSR"/>
      <sheetName val="BW_lvb"/>
      <sheetName val="BW"/>
      <sheetName val="Seasons"/>
      <sheetName val="D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9">
          <cell r="C9">
            <v>4791</v>
          </cell>
          <cell r="D9">
            <v>63.950143392060625</v>
          </cell>
          <cell r="E9">
            <v>2280</v>
          </cell>
          <cell r="F9">
            <v>30.434104385378248</v>
          </cell>
          <cell r="G9">
            <v>87</v>
          </cell>
          <cell r="H9">
            <v>1.1557254829890475</v>
          </cell>
          <cell r="I9">
            <v>462</v>
          </cell>
          <cell r="J9">
            <v>6.1638692426082526</v>
          </cell>
          <cell r="M9">
            <v>47</v>
          </cell>
          <cell r="N9">
            <v>1.5450944411869612</v>
          </cell>
          <cell r="O9">
            <v>27</v>
          </cell>
          <cell r="P9">
            <v>0.90690325895756407</v>
          </cell>
          <cell r="Q9">
            <v>14</v>
          </cell>
          <cell r="R9">
            <v>0.45345162947878204</v>
          </cell>
          <cell r="S9">
            <v>1</v>
          </cell>
          <cell r="T9">
            <v>1.6794504795510444E-2</v>
          </cell>
          <cell r="W9"/>
          <cell r="X9"/>
          <cell r="Y9">
            <v>3</v>
          </cell>
          <cell r="Z9">
            <v>0.12458204565899601</v>
          </cell>
          <cell r="AA9">
            <v>12</v>
          </cell>
          <cell r="AB9">
            <v>0.57307741003138157</v>
          </cell>
          <cell r="AC9">
            <v>1</v>
          </cell>
          <cell r="AD9">
            <v>2.49164091317992E-2</v>
          </cell>
          <cell r="AE9">
            <v>1</v>
          </cell>
          <cell r="AF9">
            <v>1.993312730543936E-2</v>
          </cell>
          <cell r="AG9">
            <v>9</v>
          </cell>
          <cell r="AH9">
            <v>0.39866254610878721</v>
          </cell>
          <cell r="AM9">
            <v>6353</v>
          </cell>
          <cell r="AN9">
            <v>84.879474003804106</v>
          </cell>
          <cell r="AO9">
            <v>6</v>
          </cell>
          <cell r="AP9">
            <v>0.14445957540597762</v>
          </cell>
          <cell r="AQ9">
            <v>3</v>
          </cell>
          <cell r="AR9">
            <v>6.0191489752490682E-2</v>
          </cell>
          <cell r="AS9">
            <v>32</v>
          </cell>
          <cell r="AT9">
            <v>0.90287234628736024</v>
          </cell>
          <cell r="AU9">
            <v>43</v>
          </cell>
          <cell r="AV9">
            <v>1.2038297950498136</v>
          </cell>
          <cell r="AW9">
            <v>270</v>
          </cell>
          <cell r="AX9">
            <v>7.6202426026653196</v>
          </cell>
        </row>
        <row r="10">
          <cell r="C10">
            <v>342</v>
          </cell>
          <cell r="D10">
            <v>5.4688529528040819</v>
          </cell>
          <cell r="E10">
            <v>163</v>
          </cell>
          <cell r="F10">
            <v>2.6026468871778463</v>
          </cell>
          <cell r="G10">
            <v>6</v>
          </cell>
          <cell r="H10">
            <v>9.8834691918146061E-2</v>
          </cell>
          <cell r="I10">
            <v>33</v>
          </cell>
          <cell r="J10">
            <v>0.52711835689677899</v>
          </cell>
          <cell r="M10">
            <v>47</v>
          </cell>
          <cell r="N10">
            <v>0.3998930862488938</v>
          </cell>
          <cell r="O10">
            <v>28</v>
          </cell>
          <cell r="P10">
            <v>0.23471985497217682</v>
          </cell>
          <cell r="Q10">
            <v>14</v>
          </cell>
          <cell r="R10">
            <v>0.11735992748608841</v>
          </cell>
          <cell r="S10">
            <v>1</v>
          </cell>
          <cell r="T10">
            <v>4.3466639809662368E-3</v>
          </cell>
          <cell r="W10"/>
          <cell r="X10"/>
          <cell r="Y10">
            <v>0</v>
          </cell>
          <cell r="Z10">
            <v>5.4391088950733616E-4</v>
          </cell>
          <cell r="AA10">
            <v>0</v>
          </cell>
          <cell r="AB10">
            <v>2.501990091733746E-3</v>
          </cell>
          <cell r="AC10">
            <v>0</v>
          </cell>
          <cell r="AD10">
            <v>1.0878217790146723E-4</v>
          </cell>
          <cell r="AE10">
            <v>0</v>
          </cell>
          <cell r="AF10">
            <v>8.7025742321173783E-5</v>
          </cell>
          <cell r="AG10">
            <v>0</v>
          </cell>
          <cell r="AH10">
            <v>1.7405148464234757E-3</v>
          </cell>
          <cell r="AM10">
            <v>523</v>
          </cell>
          <cell r="AN10">
            <v>8.1551208856046618</v>
          </cell>
          <cell r="AO10">
            <v>1</v>
          </cell>
          <cell r="AP10">
            <v>3.7895449162578232E-3</v>
          </cell>
          <cell r="AQ10">
            <v>1</v>
          </cell>
          <cell r="AR10">
            <v>1.5789770484407597E-3</v>
          </cell>
          <cell r="AS10">
            <v>2</v>
          </cell>
          <cell r="AT10">
            <v>2.3684655726611398E-2</v>
          </cell>
          <cell r="AU10">
            <v>3</v>
          </cell>
          <cell r="AV10">
            <v>3.1579540968815198E-2</v>
          </cell>
          <cell r="AW10">
            <v>14</v>
          </cell>
          <cell r="AX10">
            <v>0.19989849433260018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W11"/>
          <cell r="X11"/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</row>
        <row r="12">
          <cell r="C12">
            <v>53</v>
          </cell>
          <cell r="D12">
            <v>1.2848163346714356</v>
          </cell>
          <cell r="E12">
            <v>25</v>
          </cell>
          <cell r="F12">
            <v>0.61144873758459894</v>
          </cell>
          <cell r="G12">
            <v>1</v>
          </cell>
          <cell r="H12">
            <v>2.3219572313339199E-2</v>
          </cell>
          <cell r="I12">
            <v>5</v>
          </cell>
          <cell r="J12">
            <v>0.12383771900447574</v>
          </cell>
          <cell r="M12">
            <v>25</v>
          </cell>
          <cell r="N12">
            <v>0.78627687235514243</v>
          </cell>
          <cell r="O12">
            <v>15</v>
          </cell>
          <cell r="P12">
            <v>0.46151033812149661</v>
          </cell>
          <cell r="Q12">
            <v>7</v>
          </cell>
          <cell r="R12">
            <v>0.23075516906074831</v>
          </cell>
          <cell r="S12">
            <v>0</v>
          </cell>
          <cell r="T12">
            <v>8.5464877429906778E-3</v>
          </cell>
          <cell r="W12"/>
          <cell r="X12"/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M12">
            <v>118</v>
          </cell>
          <cell r="AN12">
            <v>3.014606652157279</v>
          </cell>
          <cell r="AO12">
            <v>1</v>
          </cell>
          <cell r="AP12">
            <v>1.6395760488417628E-2</v>
          </cell>
          <cell r="AQ12">
            <v>1</v>
          </cell>
          <cell r="AR12">
            <v>6.8315668701740117E-3</v>
          </cell>
          <cell r="AS12">
            <v>4</v>
          </cell>
          <cell r="AT12">
            <v>0.10247350305261017</v>
          </cell>
          <cell r="AU12">
            <v>5</v>
          </cell>
          <cell r="AV12">
            <v>0.13663133740348024</v>
          </cell>
          <cell r="AW12">
            <v>27</v>
          </cell>
          <cell r="AX12">
            <v>0.86487636576402982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W13"/>
          <cell r="X13"/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W14"/>
          <cell r="X14"/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</row>
        <row r="15">
          <cell r="C15">
            <v>143</v>
          </cell>
          <cell r="D15">
            <v>2.0202638542425033</v>
          </cell>
          <cell r="E15">
            <v>68</v>
          </cell>
          <cell r="F15">
            <v>0.96145087039251675</v>
          </cell>
          <cell r="G15">
            <v>3</v>
          </cell>
          <cell r="H15">
            <v>3.651079254655127E-2</v>
          </cell>
          <cell r="I15">
            <v>14</v>
          </cell>
          <cell r="J15">
            <v>0.1947242269149401</v>
          </cell>
          <cell r="M15">
            <v>58</v>
          </cell>
          <cell r="N15">
            <v>0.37538319852411467</v>
          </cell>
          <cell r="O15">
            <v>34</v>
          </cell>
          <cell r="P15">
            <v>0.22033361652502384</v>
          </cell>
          <cell r="Q15">
            <v>17</v>
          </cell>
          <cell r="R15">
            <v>0.11016680826251192</v>
          </cell>
          <cell r="S15">
            <v>1</v>
          </cell>
          <cell r="T15">
            <v>4.0802521578708114E-3</v>
          </cell>
          <cell r="W15"/>
          <cell r="X15"/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M15">
            <v>271</v>
          </cell>
          <cell r="AN15">
            <v>3.424105243635291</v>
          </cell>
          <cell r="AO15">
            <v>4</v>
          </cell>
          <cell r="AP15">
            <v>1.9558908162410363E-2</v>
          </cell>
          <cell r="AQ15">
            <v>2</v>
          </cell>
          <cell r="AR15">
            <v>8.1495450676709845E-3</v>
          </cell>
          <cell r="AS15">
            <v>21</v>
          </cell>
          <cell r="AT15">
            <v>0.12224317601506476</v>
          </cell>
          <cell r="AU15">
            <v>28</v>
          </cell>
          <cell r="AV15">
            <v>0.1629909013534197</v>
          </cell>
          <cell r="AW15">
            <v>175</v>
          </cell>
          <cell r="AX15">
            <v>1.0317324055671466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W16"/>
          <cell r="X16"/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W17"/>
          <cell r="X17"/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</row>
        <row r="18">
          <cell r="C18">
            <v>268</v>
          </cell>
          <cell r="D18">
            <v>2.1885841736128624</v>
          </cell>
          <cell r="E18">
            <v>127</v>
          </cell>
          <cell r="F18">
            <v>1.0415551187675671</v>
          </cell>
          <cell r="G18">
            <v>5</v>
          </cell>
          <cell r="H18">
            <v>3.9552726029148118E-2</v>
          </cell>
          <cell r="I18">
            <v>26</v>
          </cell>
          <cell r="J18">
            <v>0.21094787215545663</v>
          </cell>
          <cell r="M18">
            <v>16</v>
          </cell>
          <cell r="N18">
            <v>0.15392072441638005</v>
          </cell>
          <cell r="O18">
            <v>10</v>
          </cell>
          <cell r="P18">
            <v>9.0344773027005693E-2</v>
          </cell>
          <cell r="Q18">
            <v>5</v>
          </cell>
          <cell r="R18">
            <v>4.5172386513502846E-2</v>
          </cell>
          <cell r="S18">
            <v>0</v>
          </cell>
          <cell r="T18">
            <v>1.6730513523519571E-3</v>
          </cell>
          <cell r="W18"/>
          <cell r="X18"/>
          <cell r="Y18">
            <v>18</v>
          </cell>
          <cell r="Z18">
            <v>0.30163328943644102</v>
          </cell>
          <cell r="AA18">
            <v>82</v>
          </cell>
          <cell r="AB18">
            <v>1.3875131314076283</v>
          </cell>
          <cell r="AC18">
            <v>4</v>
          </cell>
          <cell r="AD18">
            <v>6.0326657887288193E-2</v>
          </cell>
          <cell r="AE18">
            <v>3</v>
          </cell>
          <cell r="AF18">
            <v>4.8261326309830557E-2</v>
          </cell>
          <cell r="AG18">
            <v>57</v>
          </cell>
          <cell r="AH18">
            <v>0.96522652619661109</v>
          </cell>
          <cell r="AM18">
            <v>288</v>
          </cell>
          <cell r="AN18">
            <v>3.0407448601239611</v>
          </cell>
          <cell r="AO18">
            <v>1</v>
          </cell>
          <cell r="AP18">
            <v>1.3676752796967174E-3</v>
          </cell>
          <cell r="AQ18">
            <v>1</v>
          </cell>
          <cell r="AR18">
            <v>5.6986469987363225E-4</v>
          </cell>
          <cell r="AS18">
            <v>1</v>
          </cell>
          <cell r="AT18">
            <v>8.547970498104485E-3</v>
          </cell>
          <cell r="AU18">
            <v>1</v>
          </cell>
          <cell r="AV18">
            <v>1.1397293997472645E-2</v>
          </cell>
          <cell r="AW18">
            <v>2</v>
          </cell>
          <cell r="AX18">
            <v>7.214487100400184E-2</v>
          </cell>
        </row>
        <row r="19">
          <cell r="C19">
            <v>9810</v>
          </cell>
          <cell r="D19">
            <v>136.47051434769776</v>
          </cell>
          <cell r="E19">
            <v>4669</v>
          </cell>
          <cell r="F19">
            <v>68.923618877238425</v>
          </cell>
          <cell r="G19">
            <v>177</v>
          </cell>
          <cell r="H19">
            <v>3.0584887348745453</v>
          </cell>
          <cell r="I19">
            <v>946</v>
          </cell>
          <cell r="J19">
            <v>17.597745071083885</v>
          </cell>
          <cell r="M19">
            <v>1379</v>
          </cell>
          <cell r="N19">
            <v>18.739667576222995</v>
          </cell>
          <cell r="O19">
            <v>809</v>
          </cell>
          <cell r="P19">
            <v>10.999370099087411</v>
          </cell>
          <cell r="Q19">
            <v>405</v>
          </cell>
          <cell r="R19">
            <v>5.4996850495437055</v>
          </cell>
          <cell r="S19">
            <v>15</v>
          </cell>
          <cell r="T19">
            <v>0.20369203887198906</v>
          </cell>
          <cell r="W19"/>
          <cell r="X19"/>
          <cell r="Y19">
            <v>30</v>
          </cell>
          <cell r="Z19">
            <v>0.27499248758435918</v>
          </cell>
          <cell r="AA19">
            <v>135</v>
          </cell>
          <cell r="AB19">
            <v>1.2649654428880521</v>
          </cell>
          <cell r="AC19">
            <v>6</v>
          </cell>
          <cell r="AD19">
            <v>5.499849751687183E-2</v>
          </cell>
          <cell r="AE19">
            <v>5</v>
          </cell>
          <cell r="AF19">
            <v>4.3998798013497466E-2</v>
          </cell>
          <cell r="AG19">
            <v>94</v>
          </cell>
          <cell r="AH19">
            <v>0.87997596026994929</v>
          </cell>
          <cell r="AM19">
            <v>17726</v>
          </cell>
          <cell r="AN19">
            <v>240.79329095371139</v>
          </cell>
          <cell r="AO19">
            <v>14</v>
          </cell>
          <cell r="AP19">
            <v>0.47708607406156911</v>
          </cell>
          <cell r="AQ19">
            <v>6</v>
          </cell>
          <cell r="AR19">
            <v>0.19878586419232047</v>
          </cell>
          <cell r="AS19">
            <v>82</v>
          </cell>
          <cell r="AT19">
            <v>2.9817879628848072</v>
          </cell>
          <cell r="AU19">
            <v>110</v>
          </cell>
          <cell r="AV19">
            <v>3.9757172838464094</v>
          </cell>
          <cell r="AW19">
            <v>693</v>
          </cell>
          <cell r="AX19">
            <v>25.16629040674777</v>
          </cell>
        </row>
        <row r="20">
          <cell r="C20">
            <v>5359</v>
          </cell>
          <cell r="D20">
            <v>70.597632076887351</v>
          </cell>
          <cell r="E20">
            <v>2550</v>
          </cell>
          <cell r="F20">
            <v>37.57447610980455</v>
          </cell>
          <cell r="G20">
            <v>97</v>
          </cell>
          <cell r="H20">
            <v>1.8680149588960437</v>
          </cell>
          <cell r="I20">
            <v>516</v>
          </cell>
          <cell r="J20">
            <v>11.248551599198546</v>
          </cell>
          <cell r="M20">
            <v>58</v>
          </cell>
          <cell r="N20">
            <v>3.0143107061956589</v>
          </cell>
          <cell r="O20">
            <v>34</v>
          </cell>
          <cell r="P20">
            <v>1.7692693275496258</v>
          </cell>
          <cell r="Q20">
            <v>17</v>
          </cell>
          <cell r="R20">
            <v>0.88463466377481292</v>
          </cell>
          <cell r="S20">
            <v>1</v>
          </cell>
          <cell r="T20">
            <v>3.2764246806474551E-2</v>
          </cell>
          <cell r="W20"/>
          <cell r="X20"/>
          <cell r="Y20">
            <v>5</v>
          </cell>
          <cell r="Z20">
            <v>0.16141623641852013</v>
          </cell>
          <cell r="AA20">
            <v>22</v>
          </cell>
          <cell r="AB20">
            <v>0.74251468752519245</v>
          </cell>
          <cell r="AC20">
            <v>1</v>
          </cell>
          <cell r="AD20">
            <v>3.228324728370402E-2</v>
          </cell>
          <cell r="AE20">
            <v>1</v>
          </cell>
          <cell r="AF20">
            <v>2.5826597826963216E-2</v>
          </cell>
          <cell r="AG20">
            <v>15</v>
          </cell>
          <cell r="AH20">
            <v>0.51653195653926454</v>
          </cell>
          <cell r="AM20">
            <v>5862</v>
          </cell>
          <cell r="AN20">
            <v>85.341249011215467</v>
          </cell>
          <cell r="AO20">
            <v>30</v>
          </cell>
          <cell r="AP20">
            <v>2.0769811821696584</v>
          </cell>
          <cell r="AQ20">
            <v>13</v>
          </cell>
          <cell r="AR20">
            <v>0.86540882590402435</v>
          </cell>
          <cell r="AS20">
            <v>184</v>
          </cell>
          <cell r="AT20">
            <v>12.981132388560365</v>
          </cell>
          <cell r="AU20">
            <v>245</v>
          </cell>
          <cell r="AV20">
            <v>17.308176518080487</v>
          </cell>
          <cell r="AW20">
            <v>1550</v>
          </cell>
          <cell r="AX20">
            <v>109.56075735944947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W22"/>
          <cell r="X22"/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W23"/>
          <cell r="X23"/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W24"/>
          <cell r="X24"/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W25"/>
          <cell r="X25"/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W26"/>
          <cell r="X26"/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W27"/>
          <cell r="X27"/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W28"/>
          <cell r="X28"/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W29"/>
          <cell r="X29"/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W30"/>
          <cell r="X30"/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</row>
        <row r="31">
          <cell r="C31">
            <v>719</v>
          </cell>
          <cell r="D31">
            <v>18.710590699513723</v>
          </cell>
          <cell r="E31">
            <v>342</v>
          </cell>
          <cell r="F31">
            <v>8.9044377425396632</v>
          </cell>
          <cell r="G31">
            <v>13</v>
          </cell>
          <cell r="H31">
            <v>0.33814320541289861</v>
          </cell>
          <cell r="I31">
            <v>69</v>
          </cell>
          <cell r="J31">
            <v>1.8034304288687926</v>
          </cell>
          <cell r="M31">
            <v>76</v>
          </cell>
          <cell r="N31">
            <v>42.974962945587727</v>
          </cell>
          <cell r="O31">
            <v>45</v>
          </cell>
          <cell r="P31">
            <v>25.224434772410188</v>
          </cell>
          <cell r="Q31">
            <v>22</v>
          </cell>
          <cell r="R31">
            <v>12.612217386205094</v>
          </cell>
          <cell r="S31">
            <v>1</v>
          </cell>
          <cell r="T31">
            <v>0.46711916245204049</v>
          </cell>
          <cell r="W31"/>
          <cell r="X31"/>
          <cell r="Y31">
            <v>5</v>
          </cell>
          <cell r="Z31">
            <v>0.57994571904278158</v>
          </cell>
          <cell r="AA31">
            <v>23</v>
          </cell>
          <cell r="AB31">
            <v>2.6677503075967945</v>
          </cell>
          <cell r="AC31">
            <v>1</v>
          </cell>
          <cell r="AD31">
            <v>0.11598914380855629</v>
          </cell>
          <cell r="AE31">
            <v>1</v>
          </cell>
          <cell r="AF31">
            <v>9.2791315046845041E-2</v>
          </cell>
          <cell r="AG31">
            <v>16</v>
          </cell>
          <cell r="AH31">
            <v>1.8558263009369007</v>
          </cell>
          <cell r="AM31">
            <v>303</v>
          </cell>
          <cell r="AN31">
            <v>5.7591184886588485</v>
          </cell>
          <cell r="AO31">
            <v>78</v>
          </cell>
          <cell r="AP31">
            <v>1.5016920307171862</v>
          </cell>
          <cell r="AQ31">
            <v>33</v>
          </cell>
          <cell r="AR31">
            <v>0.62570501279882751</v>
          </cell>
          <cell r="AS31">
            <v>482</v>
          </cell>
          <cell r="AT31">
            <v>9.3855751919824133</v>
          </cell>
          <cell r="AU31">
            <v>643</v>
          </cell>
          <cell r="AV31">
            <v>12.514100255976551</v>
          </cell>
          <cell r="AW31">
            <v>4065</v>
          </cell>
          <cell r="AX31">
            <v>79.214254620331559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W32"/>
          <cell r="X32"/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W33"/>
          <cell r="X33"/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W34"/>
          <cell r="X34"/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W35"/>
          <cell r="X35"/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W36"/>
          <cell r="X36"/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W37"/>
          <cell r="X37"/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W40"/>
          <cell r="X40"/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W41"/>
          <cell r="X41"/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W42"/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5">
          <cell r="C45">
            <v>7025</v>
          </cell>
          <cell r="D45">
            <v>45.472729376327855</v>
          </cell>
          <cell r="E45">
            <v>3343</v>
          </cell>
          <cell r="F45">
            <v>21.640636269457232</v>
          </cell>
          <cell r="G45">
            <v>127</v>
          </cell>
          <cell r="H45">
            <v>0.8217963140300214</v>
          </cell>
          <cell r="I45">
            <v>677</v>
          </cell>
          <cell r="J45">
            <v>4.3829136748267814</v>
          </cell>
          <cell r="M45">
            <v>12</v>
          </cell>
          <cell r="N45">
            <v>0.16920699238328987</v>
          </cell>
          <cell r="O45">
            <v>7</v>
          </cell>
          <cell r="P45">
            <v>9.9317147703235353E-2</v>
          </cell>
          <cell r="Q45">
            <v>3</v>
          </cell>
          <cell r="R45">
            <v>4.9658573851617677E-2</v>
          </cell>
          <cell r="S45">
            <v>0</v>
          </cell>
          <cell r="T45">
            <v>1.8392064389488028E-3</v>
          </cell>
          <cell r="W45"/>
          <cell r="X45"/>
          <cell r="Y45">
            <v>23</v>
          </cell>
          <cell r="Z45">
            <v>1.3768499370155027</v>
          </cell>
          <cell r="AA45">
            <v>103</v>
          </cell>
          <cell r="AB45">
            <v>6.3335097102713123</v>
          </cell>
          <cell r="AC45">
            <v>5</v>
          </cell>
          <cell r="AD45">
            <v>0.27536998740310054</v>
          </cell>
          <cell r="AE45">
            <v>4</v>
          </cell>
          <cell r="AF45">
            <v>0.22029598992248042</v>
          </cell>
          <cell r="AG45">
            <v>72</v>
          </cell>
          <cell r="AH45">
            <v>4.4059197984496086</v>
          </cell>
          <cell r="AM45">
            <v>64</v>
          </cell>
          <cell r="AN45">
            <v>1.1849320944895665</v>
          </cell>
          <cell r="AO45">
            <v>8</v>
          </cell>
          <cell r="AP45">
            <v>6.8030571643075979E-2</v>
          </cell>
          <cell r="AQ45">
            <v>4</v>
          </cell>
          <cell r="AR45">
            <v>2.8346071517948324E-2</v>
          </cell>
          <cell r="AS45">
            <v>47</v>
          </cell>
          <cell r="AT45">
            <v>0.42519107276922485</v>
          </cell>
          <cell r="AU45">
            <v>62</v>
          </cell>
          <cell r="AV45">
            <v>0.56692143035896647</v>
          </cell>
          <cell r="AW45">
            <v>390</v>
          </cell>
          <cell r="AX45">
            <v>3.5886126541722576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W47"/>
          <cell r="X47"/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C48">
            <v>8557</v>
          </cell>
          <cell r="D48">
            <v>94.972228794995843</v>
          </cell>
          <cell r="E48">
            <v>4072</v>
          </cell>
          <cell r="F48">
            <v>37.244011292155243</v>
          </cell>
          <cell r="G48">
            <v>155</v>
          </cell>
          <cell r="H48">
            <v>0.53205730417364627</v>
          </cell>
          <cell r="I48">
            <v>825</v>
          </cell>
          <cell r="J48">
            <v>0.26602865208682314</v>
          </cell>
          <cell r="M48">
            <v>559</v>
          </cell>
          <cell r="N48">
            <v>1.7863549744392564</v>
          </cell>
          <cell r="O48">
            <v>328</v>
          </cell>
          <cell r="P48">
            <v>1.0485127023882592</v>
          </cell>
          <cell r="Q48">
            <v>164</v>
          </cell>
          <cell r="R48">
            <v>0.52425635119412961</v>
          </cell>
          <cell r="S48">
            <v>6</v>
          </cell>
          <cell r="T48">
            <v>1.9416901896078871E-2</v>
          </cell>
          <cell r="W48"/>
          <cell r="X48"/>
          <cell r="Y48">
            <v>1</v>
          </cell>
          <cell r="Z48">
            <v>0.14401877393934245</v>
          </cell>
          <cell r="AA48">
            <v>5</v>
          </cell>
          <cell r="AB48">
            <v>0.66248636012097528</v>
          </cell>
          <cell r="AC48">
            <v>1</v>
          </cell>
          <cell r="AD48">
            <v>2.880375478786849E-2</v>
          </cell>
          <cell r="AE48">
            <v>1</v>
          </cell>
          <cell r="AF48">
            <v>2.3043003830294791E-2</v>
          </cell>
          <cell r="AG48">
            <v>3</v>
          </cell>
          <cell r="AH48">
            <v>0.46086007660589584</v>
          </cell>
          <cell r="AM48">
            <v>10171</v>
          </cell>
          <cell r="AN48">
            <v>99.203211969545606</v>
          </cell>
          <cell r="AO48">
            <v>64</v>
          </cell>
          <cell r="AP48">
            <v>0.54740231622744717</v>
          </cell>
          <cell r="AQ48">
            <v>27</v>
          </cell>
          <cell r="AR48">
            <v>0.22808429842810302</v>
          </cell>
          <cell r="AS48">
            <v>394</v>
          </cell>
          <cell r="AT48">
            <v>3.4212644764215452</v>
          </cell>
          <cell r="AU48">
            <v>526</v>
          </cell>
          <cell r="AV48">
            <v>4.5616859685620605</v>
          </cell>
          <cell r="AW48">
            <v>3326</v>
          </cell>
          <cell r="AX48">
            <v>28.875472180997839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W49"/>
          <cell r="X49"/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/>
          <cell r="X50"/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W52"/>
          <cell r="X52"/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W53"/>
          <cell r="X53"/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10">
        <row r="9">
          <cell r="C9">
            <v>9338</v>
          </cell>
          <cell r="D9">
            <v>163.32423450697749</v>
          </cell>
          <cell r="E9">
            <v>4444</v>
          </cell>
          <cell r="F9">
            <v>77.726593530429042</v>
          </cell>
          <cell r="G9">
            <v>169</v>
          </cell>
          <cell r="H9">
            <v>2.9516427922947739</v>
          </cell>
          <cell r="I9">
            <v>900</v>
          </cell>
          <cell r="J9">
            <v>15.742094892238795</v>
          </cell>
          <cell r="M9">
            <v>234</v>
          </cell>
          <cell r="N9">
            <v>7.2525963271373719</v>
          </cell>
          <cell r="O9">
            <v>137</v>
          </cell>
          <cell r="P9">
            <v>4.2569587137545444</v>
          </cell>
          <cell r="Q9">
            <v>69</v>
          </cell>
          <cell r="R9">
            <v>2.1284793568772722</v>
          </cell>
          <cell r="S9">
            <v>3</v>
          </cell>
          <cell r="T9">
            <v>7.8832568773232303E-2</v>
          </cell>
          <cell r="W9"/>
          <cell r="X9"/>
          <cell r="Y9">
            <v>12</v>
          </cell>
          <cell r="Z9">
            <v>0.51630587971990294</v>
          </cell>
          <cell r="AA9">
            <v>55</v>
          </cell>
          <cell r="AB9">
            <v>2.3750070467115529</v>
          </cell>
          <cell r="AC9">
            <v>3</v>
          </cell>
          <cell r="AD9">
            <v>0.10326117594398057</v>
          </cell>
          <cell r="AE9">
            <v>2</v>
          </cell>
          <cell r="AF9">
            <v>8.2608940755184448E-2</v>
          </cell>
          <cell r="AG9">
            <v>38</v>
          </cell>
          <cell r="AH9">
            <v>1.6521788151036891</v>
          </cell>
          <cell r="AM9">
            <v>10705</v>
          </cell>
          <cell r="AN9">
            <v>177.41744294184593</v>
          </cell>
          <cell r="AO9">
            <v>18</v>
          </cell>
          <cell r="AP9">
            <v>0.64030730720487372</v>
          </cell>
          <cell r="AQ9">
            <v>8</v>
          </cell>
          <cell r="AR9">
            <v>0.26679471133536403</v>
          </cell>
          <cell r="AS9">
            <v>109</v>
          </cell>
          <cell r="AT9">
            <v>4.0019206700304606</v>
          </cell>
          <cell r="AU9">
            <v>145</v>
          </cell>
          <cell r="AV9">
            <v>5.3358942267072811</v>
          </cell>
          <cell r="AW9">
            <v>914</v>
          </cell>
          <cell r="AX9">
            <v>33.776210455057083</v>
          </cell>
        </row>
        <row r="10">
          <cell r="C10">
            <v>10527</v>
          </cell>
          <cell r="D10">
            <v>177.62978307890623</v>
          </cell>
          <cell r="E10">
            <v>5010</v>
          </cell>
          <cell r="F10">
            <v>84.534655802612008</v>
          </cell>
          <cell r="G10">
            <v>190</v>
          </cell>
          <cell r="H10">
            <v>3.2101768026308357</v>
          </cell>
          <cell r="I10">
            <v>1015</v>
          </cell>
          <cell r="J10">
            <v>17.120942947364455</v>
          </cell>
          <cell r="M10">
            <v>234</v>
          </cell>
          <cell r="N10">
            <v>17.745980146291487</v>
          </cell>
          <cell r="O10">
            <v>137</v>
          </cell>
          <cell r="P10">
            <v>10.416118781518916</v>
          </cell>
          <cell r="Q10">
            <v>69</v>
          </cell>
          <cell r="R10">
            <v>5.2080593907594581</v>
          </cell>
          <cell r="S10">
            <v>3</v>
          </cell>
          <cell r="T10">
            <v>0.19289108854664661</v>
          </cell>
          <cell r="W10"/>
          <cell r="X10"/>
          <cell r="Y10">
            <v>12</v>
          </cell>
          <cell r="Z10">
            <v>0.31911515191426237</v>
          </cell>
          <cell r="AA10">
            <v>52</v>
          </cell>
          <cell r="AB10">
            <v>1.4679296988056065</v>
          </cell>
          <cell r="AC10">
            <v>3</v>
          </cell>
          <cell r="AD10">
            <v>6.3823030382852461E-2</v>
          </cell>
          <cell r="AE10">
            <v>2</v>
          </cell>
          <cell r="AF10">
            <v>5.105842430628197E-2</v>
          </cell>
          <cell r="AG10">
            <v>36</v>
          </cell>
          <cell r="AH10">
            <v>1.0211684861256394</v>
          </cell>
          <cell r="AM10">
            <v>10537</v>
          </cell>
          <cell r="AN10">
            <v>179.87443449071392</v>
          </cell>
          <cell r="AO10">
            <v>3</v>
          </cell>
          <cell r="AP10">
            <v>0.20429092139462629</v>
          </cell>
          <cell r="AQ10">
            <v>2</v>
          </cell>
          <cell r="AR10">
            <v>8.512121724776095E-2</v>
          </cell>
          <cell r="AS10">
            <v>16</v>
          </cell>
          <cell r="AT10">
            <v>1.2768182587164143</v>
          </cell>
          <cell r="AU10">
            <v>21</v>
          </cell>
          <cell r="AV10">
            <v>1.702424344955219</v>
          </cell>
          <cell r="AW10">
            <v>132</v>
          </cell>
          <cell r="AX10">
            <v>10.776346103566535</v>
          </cell>
        </row>
        <row r="11">
          <cell r="C11">
            <v>551</v>
          </cell>
          <cell r="D11">
            <v>9.9248143331071379</v>
          </cell>
          <cell r="E11">
            <v>262</v>
          </cell>
          <cell r="F11">
            <v>4.7232550139485774</v>
          </cell>
          <cell r="G11">
            <v>10</v>
          </cell>
          <cell r="H11">
            <v>0.17936411445374345</v>
          </cell>
          <cell r="I11">
            <v>53</v>
          </cell>
          <cell r="J11">
            <v>0.95660861041996514</v>
          </cell>
          <cell r="M11">
            <v>54</v>
          </cell>
          <cell r="N11">
            <v>4.6405632923452576</v>
          </cell>
          <cell r="O11">
            <v>32</v>
          </cell>
          <cell r="P11">
            <v>2.7238088889852596</v>
          </cell>
          <cell r="Q11">
            <v>16</v>
          </cell>
          <cell r="R11">
            <v>1.3619044444926298</v>
          </cell>
          <cell r="S11">
            <v>1</v>
          </cell>
          <cell r="T11">
            <v>5.0440905351578878E-2</v>
          </cell>
          <cell r="W11"/>
          <cell r="X11"/>
          <cell r="Y11">
            <v>39</v>
          </cell>
          <cell r="Z11">
            <v>0.53111586514666032</v>
          </cell>
          <cell r="AA11">
            <v>177</v>
          </cell>
          <cell r="AB11">
            <v>2.4431329796746373</v>
          </cell>
          <cell r="AC11">
            <v>8</v>
          </cell>
          <cell r="AD11">
            <v>0.10622317302933205</v>
          </cell>
          <cell r="AE11">
            <v>7</v>
          </cell>
          <cell r="AF11">
            <v>8.4978538423465644E-2</v>
          </cell>
          <cell r="AG11">
            <v>123</v>
          </cell>
          <cell r="AH11">
            <v>1.6995707684693129</v>
          </cell>
          <cell r="AM11">
            <v>894</v>
          </cell>
          <cell r="AN11">
            <v>11.797044528962298</v>
          </cell>
          <cell r="AO11">
            <v>2</v>
          </cell>
          <cell r="AP11">
            <v>0.10856712543861055</v>
          </cell>
          <cell r="AQ11">
            <v>1</v>
          </cell>
          <cell r="AR11">
            <v>4.5236302266087734E-2</v>
          </cell>
          <cell r="AS11">
            <v>13</v>
          </cell>
          <cell r="AT11">
            <v>0.67854453399131598</v>
          </cell>
          <cell r="AU11">
            <v>17</v>
          </cell>
          <cell r="AV11">
            <v>0.9047260453217546</v>
          </cell>
          <cell r="AW11">
            <v>106</v>
          </cell>
          <cell r="AX11">
            <v>5.7269158668867064</v>
          </cell>
        </row>
        <row r="12">
          <cell r="C12">
            <v>28980</v>
          </cell>
          <cell r="D12">
            <v>416.74509119742174</v>
          </cell>
          <cell r="E12">
            <v>13791</v>
          </cell>
          <cell r="F12">
            <v>198.33049520841158</v>
          </cell>
          <cell r="G12">
            <v>524</v>
          </cell>
          <cell r="H12">
            <v>7.5315377927244898</v>
          </cell>
          <cell r="I12">
            <v>2793</v>
          </cell>
          <cell r="J12">
            <v>40.168201561197279</v>
          </cell>
          <cell r="M12">
            <v>301</v>
          </cell>
          <cell r="N12">
            <v>15.134351828790708</v>
          </cell>
          <cell r="O12">
            <v>177</v>
          </cell>
          <cell r="P12">
            <v>8.8832065082032408</v>
          </cell>
          <cell r="Q12">
            <v>88</v>
          </cell>
          <cell r="R12">
            <v>4.4416032541016204</v>
          </cell>
          <cell r="S12">
            <v>3</v>
          </cell>
          <cell r="T12">
            <v>0.16450382422598595</v>
          </cell>
          <cell r="W12"/>
          <cell r="X12"/>
          <cell r="Y12">
            <v>35</v>
          </cell>
          <cell r="Z12">
            <v>1.5726206478722449</v>
          </cell>
          <cell r="AA12">
            <v>160</v>
          </cell>
          <cell r="AB12">
            <v>7.2340549802123251</v>
          </cell>
          <cell r="AC12">
            <v>7</v>
          </cell>
          <cell r="AD12">
            <v>0.31452412957444892</v>
          </cell>
          <cell r="AE12">
            <v>6</v>
          </cell>
          <cell r="AF12">
            <v>0.25161930365955915</v>
          </cell>
          <cell r="AG12">
            <v>112</v>
          </cell>
          <cell r="AH12">
            <v>5.0323860731911827</v>
          </cell>
          <cell r="AM12">
            <v>22747</v>
          </cell>
          <cell r="AN12">
            <v>321.75262733386182</v>
          </cell>
          <cell r="AO12">
            <v>8</v>
          </cell>
          <cell r="AP12">
            <v>0.28371794236479192</v>
          </cell>
          <cell r="AQ12">
            <v>4</v>
          </cell>
          <cell r="AR12">
            <v>0.1182158093186633</v>
          </cell>
          <cell r="AS12">
            <v>47</v>
          </cell>
          <cell r="AT12">
            <v>1.7732371397799496</v>
          </cell>
          <cell r="AU12">
            <v>63</v>
          </cell>
          <cell r="AV12">
            <v>2.3643161863732662</v>
          </cell>
          <cell r="AW12">
            <v>397</v>
          </cell>
          <cell r="AX12">
            <v>14.966121459742773</v>
          </cell>
        </row>
        <row r="13">
          <cell r="C13">
            <v>3233</v>
          </cell>
          <cell r="D13">
            <v>49.409986287620178</v>
          </cell>
          <cell r="E13">
            <v>1539</v>
          </cell>
          <cell r="F13">
            <v>23.514391064590328</v>
          </cell>
          <cell r="G13">
            <v>58</v>
          </cell>
          <cell r="H13">
            <v>0.89295155941482263</v>
          </cell>
          <cell r="I13">
            <v>312</v>
          </cell>
          <cell r="J13">
            <v>4.7624083168790534</v>
          </cell>
          <cell r="M13">
            <v>43</v>
          </cell>
          <cell r="N13">
            <v>3.4998870903960615</v>
          </cell>
          <cell r="O13">
            <v>25</v>
          </cell>
          <cell r="P13">
            <v>2.0542815530585576</v>
          </cell>
          <cell r="Q13">
            <v>13</v>
          </cell>
          <cell r="R13">
            <v>1.0271407765292788</v>
          </cell>
          <cell r="S13">
            <v>0</v>
          </cell>
          <cell r="T13">
            <v>3.8042250982565883E-2</v>
          </cell>
          <cell r="W13"/>
          <cell r="X13"/>
          <cell r="Y13">
            <v>24</v>
          </cell>
          <cell r="Z13">
            <v>0.73787365003293881</v>
          </cell>
          <cell r="AA13">
            <v>107</v>
          </cell>
          <cell r="AB13">
            <v>3.3942187901515184</v>
          </cell>
          <cell r="AC13">
            <v>5</v>
          </cell>
          <cell r="AD13">
            <v>0.14757473000658775</v>
          </cell>
          <cell r="AE13">
            <v>4</v>
          </cell>
          <cell r="AF13">
            <v>0.1180597840052702</v>
          </cell>
          <cell r="AG13">
            <v>75</v>
          </cell>
          <cell r="AH13">
            <v>2.3611956801054039</v>
          </cell>
          <cell r="AM13">
            <v>2630</v>
          </cell>
          <cell r="AN13">
            <v>38.867515246455547</v>
          </cell>
          <cell r="AO13">
            <v>9</v>
          </cell>
          <cell r="AP13">
            <v>0.24902852009510815</v>
          </cell>
          <cell r="AQ13">
            <v>4</v>
          </cell>
          <cell r="AR13">
            <v>0.10376188337296173</v>
          </cell>
          <cell r="AS13">
            <v>51</v>
          </cell>
          <cell r="AT13">
            <v>1.556428250594426</v>
          </cell>
          <cell r="AU13">
            <v>68</v>
          </cell>
          <cell r="AV13">
            <v>2.0752376674592345</v>
          </cell>
          <cell r="AW13">
            <v>429</v>
          </cell>
          <cell r="AX13">
            <v>13.136254435016953</v>
          </cell>
        </row>
        <row r="14">
          <cell r="C14">
            <v>7625</v>
          </cell>
          <cell r="D14">
            <v>139.81280958202535</v>
          </cell>
          <cell r="E14">
            <v>3629</v>
          </cell>
          <cell r="F14">
            <v>66.537421427590374</v>
          </cell>
          <cell r="G14">
            <v>138</v>
          </cell>
          <cell r="H14">
            <v>2.526737522566723</v>
          </cell>
          <cell r="I14">
            <v>735</v>
          </cell>
          <cell r="J14">
            <v>13.475933453689191</v>
          </cell>
          <cell r="M14">
            <v>308</v>
          </cell>
          <cell r="N14">
            <v>31.719922720874756</v>
          </cell>
          <cell r="O14">
            <v>181</v>
          </cell>
          <cell r="P14">
            <v>18.618215510078663</v>
          </cell>
          <cell r="Q14">
            <v>90</v>
          </cell>
          <cell r="R14">
            <v>9.3091077550393315</v>
          </cell>
          <cell r="S14">
            <v>3</v>
          </cell>
          <cell r="T14">
            <v>0.34478176870516036</v>
          </cell>
          <cell r="W14"/>
          <cell r="X14"/>
          <cell r="Y14">
            <v>44</v>
          </cell>
          <cell r="Z14">
            <v>0.54375839507504331</v>
          </cell>
          <cell r="AA14">
            <v>198</v>
          </cell>
          <cell r="AB14">
            <v>2.5012886173451991</v>
          </cell>
          <cell r="AC14">
            <v>9</v>
          </cell>
          <cell r="AD14">
            <v>0.10875167901500866</v>
          </cell>
          <cell r="AE14">
            <v>7</v>
          </cell>
          <cell r="AF14">
            <v>8.7001343212006935E-2</v>
          </cell>
          <cell r="AG14">
            <v>138</v>
          </cell>
          <cell r="AH14">
            <v>1.7400268642401386</v>
          </cell>
          <cell r="AM14">
            <v>9512</v>
          </cell>
          <cell r="AN14">
            <v>137.39113380886744</v>
          </cell>
          <cell r="AO14">
            <v>39</v>
          </cell>
          <cell r="AP14">
            <v>0.79151884745898482</v>
          </cell>
          <cell r="AQ14">
            <v>16</v>
          </cell>
          <cell r="AR14">
            <v>0.329799519774577</v>
          </cell>
          <cell r="AS14">
            <v>240</v>
          </cell>
          <cell r="AT14">
            <v>4.9469927966186553</v>
          </cell>
          <cell r="AU14">
            <v>320</v>
          </cell>
          <cell r="AV14">
            <v>6.5959903954915404</v>
          </cell>
          <cell r="AW14">
            <v>2025</v>
          </cell>
          <cell r="AX14">
            <v>41.752619203461443</v>
          </cell>
        </row>
        <row r="15">
          <cell r="C15">
            <v>16517</v>
          </cell>
          <cell r="D15">
            <v>240.29042477137028</v>
          </cell>
          <cell r="E15">
            <v>7861</v>
          </cell>
          <cell r="F15">
            <v>114.35508166830273</v>
          </cell>
          <cell r="G15">
            <v>299</v>
          </cell>
          <cell r="H15">
            <v>4.3425980380368125</v>
          </cell>
          <cell r="I15">
            <v>1592</v>
          </cell>
          <cell r="J15">
            <v>23.160522869529665</v>
          </cell>
          <cell r="M15">
            <v>1638</v>
          </cell>
          <cell r="N15">
            <v>10.50467499095708</v>
          </cell>
          <cell r="O15">
            <v>961</v>
          </cell>
          <cell r="P15">
            <v>6.1657874946921991</v>
          </cell>
          <cell r="Q15">
            <v>481</v>
          </cell>
          <cell r="R15">
            <v>3.0828937473460996</v>
          </cell>
          <cell r="S15">
            <v>18</v>
          </cell>
          <cell r="T15">
            <v>0.11418124990170737</v>
          </cell>
          <cell r="W15"/>
          <cell r="X15"/>
          <cell r="Y15">
            <v>24</v>
          </cell>
          <cell r="Z15">
            <v>0.35052963823691374</v>
          </cell>
          <cell r="AA15">
            <v>106</v>
          </cell>
          <cell r="AB15">
            <v>1.6124363358898031</v>
          </cell>
          <cell r="AC15">
            <v>5</v>
          </cell>
          <cell r="AD15">
            <v>7.0105927647382743E-2</v>
          </cell>
          <cell r="AE15">
            <v>4</v>
          </cell>
          <cell r="AF15">
            <v>5.6084742117906192E-2</v>
          </cell>
          <cell r="AG15">
            <v>74</v>
          </cell>
          <cell r="AH15">
            <v>1.1216948423581239</v>
          </cell>
          <cell r="AM15">
            <v>25309</v>
          </cell>
          <cell r="AN15">
            <v>358.16315103144922</v>
          </cell>
          <cell r="AO15">
            <v>20</v>
          </cell>
          <cell r="AP15">
            <v>0.19844600079389385</v>
          </cell>
          <cell r="AQ15">
            <v>9</v>
          </cell>
          <cell r="AR15">
            <v>8.2685833664122438E-2</v>
          </cell>
          <cell r="AS15">
            <v>122</v>
          </cell>
          <cell r="AT15">
            <v>1.2402875049618367</v>
          </cell>
          <cell r="AU15">
            <v>163</v>
          </cell>
          <cell r="AV15">
            <v>1.6537166732824489</v>
          </cell>
          <cell r="AW15">
            <v>1028</v>
          </cell>
          <cell r="AX15">
            <v>10.468026541877901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W16"/>
          <cell r="X16"/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C17">
            <v>189</v>
          </cell>
          <cell r="D17">
            <v>4.1378625556993116</v>
          </cell>
          <cell r="E17">
            <v>90</v>
          </cell>
          <cell r="F17">
            <v>1.9692237463870219</v>
          </cell>
          <cell r="G17">
            <v>3</v>
          </cell>
          <cell r="H17">
            <v>7.4780648596975516E-2</v>
          </cell>
          <cell r="I17">
            <v>18</v>
          </cell>
          <cell r="J17">
            <v>0.39883012585053607</v>
          </cell>
          <cell r="M17">
            <v>36</v>
          </cell>
          <cell r="N17">
            <v>2.5446171862029554</v>
          </cell>
          <cell r="O17">
            <v>21</v>
          </cell>
          <cell r="P17">
            <v>1.4935796527712999</v>
          </cell>
          <cell r="Q17">
            <v>11</v>
          </cell>
          <cell r="R17">
            <v>0.74678982638564995</v>
          </cell>
          <cell r="S17">
            <v>0</v>
          </cell>
          <cell r="T17">
            <v>2.7658882458727774E-2</v>
          </cell>
          <cell r="W17"/>
          <cell r="X17"/>
          <cell r="Y17">
            <v>7</v>
          </cell>
          <cell r="Z17">
            <v>0.21477540460981392</v>
          </cell>
          <cell r="AA17">
            <v>32</v>
          </cell>
          <cell r="AB17">
            <v>0.98796686120514388</v>
          </cell>
          <cell r="AC17">
            <v>2</v>
          </cell>
          <cell r="AD17">
            <v>4.2955080921962784E-2</v>
          </cell>
          <cell r="AE17">
            <v>2</v>
          </cell>
          <cell r="AF17">
            <v>3.4364064737570227E-2</v>
          </cell>
          <cell r="AG17">
            <v>23</v>
          </cell>
          <cell r="AH17">
            <v>0.68728129475140454</v>
          </cell>
          <cell r="AM17">
            <v>356</v>
          </cell>
          <cell r="AN17">
            <v>6.7785085993594318</v>
          </cell>
          <cell r="AO17">
            <v>3</v>
          </cell>
          <cell r="AP17">
            <v>0.15576540486166163</v>
          </cell>
          <cell r="AQ17">
            <v>1</v>
          </cell>
          <cell r="AR17">
            <v>6.4902252025692345E-2</v>
          </cell>
          <cell r="AS17">
            <v>15</v>
          </cell>
          <cell r="AT17">
            <v>0.97353378038538518</v>
          </cell>
          <cell r="AU17">
            <v>19</v>
          </cell>
          <cell r="AV17">
            <v>1.2980450405138468</v>
          </cell>
          <cell r="AW17">
            <v>120</v>
          </cell>
          <cell r="AX17">
            <v>8.2166251064526499</v>
          </cell>
        </row>
        <row r="18">
          <cell r="C18">
            <v>1669</v>
          </cell>
          <cell r="D18">
            <v>22.507055584534008</v>
          </cell>
          <cell r="E18">
            <v>794</v>
          </cell>
          <cell r="F18">
            <v>10.711189103483052</v>
          </cell>
          <cell r="G18">
            <v>30</v>
          </cell>
          <cell r="H18">
            <v>0.40675401658796401</v>
          </cell>
          <cell r="I18">
            <v>161</v>
          </cell>
          <cell r="J18">
            <v>2.1693547551358083</v>
          </cell>
          <cell r="M18">
            <v>77</v>
          </cell>
          <cell r="N18">
            <v>3.2482580463042963</v>
          </cell>
          <cell r="O18">
            <v>45</v>
          </cell>
          <cell r="P18">
            <v>1.9065862445699131</v>
          </cell>
          <cell r="Q18">
            <v>23</v>
          </cell>
          <cell r="R18">
            <v>0.95329312228495655</v>
          </cell>
          <cell r="S18">
            <v>1</v>
          </cell>
          <cell r="T18">
            <v>3.5307152677220607E-2</v>
          </cell>
          <cell r="W18"/>
          <cell r="X18"/>
          <cell r="Y18">
            <v>69</v>
          </cell>
          <cell r="Z18">
            <v>3.2751091703056772</v>
          </cell>
          <cell r="AA18">
            <v>314</v>
          </cell>
          <cell r="AB18">
            <v>15.065502183406112</v>
          </cell>
          <cell r="AC18">
            <v>14</v>
          </cell>
          <cell r="AD18">
            <v>0.65502183406113534</v>
          </cell>
          <cell r="AE18">
            <v>11</v>
          </cell>
          <cell r="AF18">
            <v>0.5240174672489083</v>
          </cell>
          <cell r="AG18">
            <v>219</v>
          </cell>
          <cell r="AH18">
            <v>10.480349344978166</v>
          </cell>
          <cell r="AM18">
            <v>1249</v>
          </cell>
          <cell r="AN18">
            <v>38.353463823110815</v>
          </cell>
          <cell r="AO18">
            <v>3</v>
          </cell>
          <cell r="AP18">
            <v>9.7469658266386067E-2</v>
          </cell>
          <cell r="AQ18">
            <v>2</v>
          </cell>
          <cell r="AR18">
            <v>4.0612357610994194E-2</v>
          </cell>
          <cell r="AS18">
            <v>16</v>
          </cell>
          <cell r="AT18">
            <v>0.60918536416491298</v>
          </cell>
          <cell r="AU18">
            <v>22</v>
          </cell>
          <cell r="AV18">
            <v>0.81224715221988397</v>
          </cell>
          <cell r="AW18">
            <v>134</v>
          </cell>
          <cell r="AX18">
            <v>5.1415244735518648</v>
          </cell>
        </row>
        <row r="19">
          <cell r="C19">
            <v>24889</v>
          </cell>
          <cell r="D19">
            <v>377.74281668579397</v>
          </cell>
          <cell r="E19">
            <v>11845</v>
          </cell>
          <cell r="F19">
            <v>205.57035555881754</v>
          </cell>
          <cell r="G19">
            <v>450</v>
          </cell>
          <cell r="H19">
            <v>10.66852202020716</v>
          </cell>
          <cell r="I19">
            <v>2399</v>
          </cell>
          <cell r="J19">
            <v>65.240976238404386</v>
          </cell>
          <cell r="M19">
            <v>1722</v>
          </cell>
          <cell r="N19">
            <v>55.400919540229886</v>
          </cell>
          <cell r="O19">
            <v>1010</v>
          </cell>
          <cell r="P19">
            <v>32.517931034482757</v>
          </cell>
          <cell r="Q19">
            <v>505</v>
          </cell>
          <cell r="R19">
            <v>16.258965517241379</v>
          </cell>
          <cell r="S19">
            <v>19</v>
          </cell>
          <cell r="T19">
            <v>0.60218390804597699</v>
          </cell>
          <cell r="W19"/>
          <cell r="X19"/>
          <cell r="Y19">
            <v>169</v>
          </cell>
          <cell r="Z19">
            <v>2.4213973799126638</v>
          </cell>
          <cell r="AA19">
            <v>776</v>
          </cell>
          <cell r="AB19">
            <v>11.138427947598252</v>
          </cell>
          <cell r="AC19">
            <v>34</v>
          </cell>
          <cell r="AD19">
            <v>0.48427947598253274</v>
          </cell>
          <cell r="AE19">
            <v>27</v>
          </cell>
          <cell r="AF19">
            <v>0.38742358078602618</v>
          </cell>
          <cell r="AG19">
            <v>540</v>
          </cell>
          <cell r="AH19">
            <v>7.7484716157205265</v>
          </cell>
          <cell r="AM19">
            <v>58077</v>
          </cell>
          <cell r="AN19">
            <v>918.84060827525445</v>
          </cell>
          <cell r="AO19">
            <v>50</v>
          </cell>
          <cell r="AP19">
            <v>1.0804798281624601</v>
          </cell>
          <cell r="AQ19">
            <v>21</v>
          </cell>
          <cell r="AR19">
            <v>0.45019992840102507</v>
          </cell>
          <cell r="AS19">
            <v>312</v>
          </cell>
          <cell r="AT19">
            <v>6.7529989260153762</v>
          </cell>
          <cell r="AU19">
            <v>415</v>
          </cell>
          <cell r="AV19">
            <v>9.003998568020501</v>
          </cell>
          <cell r="AW19">
            <v>2627</v>
          </cell>
          <cell r="AX19">
            <v>56.995310935569769</v>
          </cell>
        </row>
        <row r="20">
          <cell r="C20">
            <v>48771</v>
          </cell>
          <cell r="D20">
            <v>1100.2925523830904</v>
          </cell>
          <cell r="E20">
            <v>23210</v>
          </cell>
          <cell r="F20">
            <v>549.43438640271165</v>
          </cell>
          <cell r="G20">
            <v>881</v>
          </cell>
          <cell r="H20">
            <v>23.72664977377276</v>
          </cell>
          <cell r="I20">
            <v>4701</v>
          </cell>
          <cell r="J20">
            <v>134.88432425742093</v>
          </cell>
          <cell r="M20">
            <v>855</v>
          </cell>
          <cell r="N20">
            <v>154.81165073115022</v>
          </cell>
          <cell r="O20">
            <v>502</v>
          </cell>
          <cell r="P20">
            <v>90.867708037849042</v>
          </cell>
          <cell r="Q20">
            <v>251</v>
          </cell>
          <cell r="R20">
            <v>45.433854018924521</v>
          </cell>
          <cell r="S20">
            <v>9</v>
          </cell>
          <cell r="T20">
            <v>1.6827353340342415</v>
          </cell>
          <cell r="W20"/>
          <cell r="X20"/>
          <cell r="Y20">
            <v>356</v>
          </cell>
          <cell r="Z20">
            <v>14.253275109170307</v>
          </cell>
          <cell r="AA20">
            <v>1634</v>
          </cell>
          <cell r="AB20">
            <v>65.565065502183401</v>
          </cell>
          <cell r="AC20">
            <v>72</v>
          </cell>
          <cell r="AD20">
            <v>2.8506550218340609</v>
          </cell>
          <cell r="AE20">
            <v>57</v>
          </cell>
          <cell r="AF20">
            <v>2.2805240174672488</v>
          </cell>
          <cell r="AG20">
            <v>1137</v>
          </cell>
          <cell r="AH20">
            <v>45.610480349344989</v>
          </cell>
          <cell r="AM20">
            <v>49873</v>
          </cell>
          <cell r="AN20">
            <v>1143.337492878587</v>
          </cell>
          <cell r="AO20">
            <v>79</v>
          </cell>
          <cell r="AP20">
            <v>4.4165704297939437</v>
          </cell>
          <cell r="AQ20">
            <v>33</v>
          </cell>
          <cell r="AR20">
            <v>1.8402376790808099</v>
          </cell>
          <cell r="AS20">
            <v>490</v>
          </cell>
          <cell r="AT20">
            <v>27.603565186212151</v>
          </cell>
          <cell r="AU20">
            <v>654</v>
          </cell>
          <cell r="AV20">
            <v>36.804753581616204</v>
          </cell>
          <cell r="AW20">
            <v>4135</v>
          </cell>
          <cell r="AX20">
            <v>232.97409017163054</v>
          </cell>
        </row>
        <row r="22">
          <cell r="C22">
            <v>645</v>
          </cell>
          <cell r="D22">
            <v>33.045319362886929</v>
          </cell>
          <cell r="E22">
            <v>307</v>
          </cell>
          <cell r="F22">
            <v>15.72638692571125</v>
          </cell>
          <cell r="G22">
            <v>12</v>
          </cell>
          <cell r="H22">
            <v>0.59720456679916134</v>
          </cell>
          <cell r="I22">
            <v>62</v>
          </cell>
          <cell r="J22">
            <v>3.1850910229288605</v>
          </cell>
          <cell r="M22">
            <v>106</v>
          </cell>
          <cell r="N22">
            <v>80.086895653504314</v>
          </cell>
          <cell r="O22">
            <v>62</v>
          </cell>
          <cell r="P22">
            <v>47.007525709665579</v>
          </cell>
          <cell r="Q22">
            <v>31</v>
          </cell>
          <cell r="R22">
            <v>23.503762854832789</v>
          </cell>
          <cell r="S22">
            <v>1</v>
          </cell>
          <cell r="T22">
            <v>0.87050973536417731</v>
          </cell>
          <cell r="W22"/>
          <cell r="X22"/>
          <cell r="Y22">
            <v>31</v>
          </cell>
          <cell r="Z22">
            <v>1.055794408262243</v>
          </cell>
          <cell r="AA22">
            <v>139</v>
          </cell>
          <cell r="AB22">
            <v>4.8566542780063173</v>
          </cell>
          <cell r="AC22">
            <v>7</v>
          </cell>
          <cell r="AD22">
            <v>0.21115888165244859</v>
          </cell>
          <cell r="AE22">
            <v>5</v>
          </cell>
          <cell r="AF22">
            <v>0.16892710532195887</v>
          </cell>
          <cell r="AG22">
            <v>97</v>
          </cell>
          <cell r="AH22">
            <v>3.3785421064391774</v>
          </cell>
          <cell r="AM22">
            <v>796</v>
          </cell>
          <cell r="AN22">
            <v>27.375416477104551</v>
          </cell>
          <cell r="AO22">
            <v>12</v>
          </cell>
          <cell r="AP22">
            <v>0.53357488157462507</v>
          </cell>
          <cell r="AQ22">
            <v>5</v>
          </cell>
          <cell r="AR22">
            <v>0.22232286732276044</v>
          </cell>
          <cell r="AS22">
            <v>74</v>
          </cell>
          <cell r="AT22">
            <v>3.3348430098414066</v>
          </cell>
          <cell r="AU22">
            <v>98</v>
          </cell>
          <cell r="AV22">
            <v>4.4464573464552091</v>
          </cell>
          <cell r="AW22">
            <v>617</v>
          </cell>
          <cell r="AX22">
            <v>28.146075003061469</v>
          </cell>
        </row>
        <row r="23">
          <cell r="C23">
            <v>627</v>
          </cell>
          <cell r="D23">
            <v>2.6866058134265547</v>
          </cell>
          <cell r="E23">
            <v>298</v>
          </cell>
          <cell r="F23">
            <v>1.2785654172331196</v>
          </cell>
          <cell r="G23">
            <v>11</v>
          </cell>
          <cell r="H23">
            <v>4.8553117110118463E-2</v>
          </cell>
          <cell r="I23">
            <v>60</v>
          </cell>
          <cell r="J23">
            <v>0.2589499579206318</v>
          </cell>
          <cell r="M23">
            <v>114</v>
          </cell>
          <cell r="N23">
            <v>0.70716594747248229</v>
          </cell>
          <cell r="O23">
            <v>67</v>
          </cell>
          <cell r="P23">
            <v>0.41507566482080482</v>
          </cell>
          <cell r="Q23">
            <v>34</v>
          </cell>
          <cell r="R23">
            <v>0.20753783241040241</v>
          </cell>
          <cell r="S23">
            <v>1</v>
          </cell>
          <cell r="T23">
            <v>7.6865863855704588E-3</v>
          </cell>
          <cell r="W23"/>
          <cell r="X23"/>
          <cell r="Y23">
            <v>1158</v>
          </cell>
          <cell r="Z23">
            <v>4.9080025480298559</v>
          </cell>
          <cell r="AA23">
            <v>5327</v>
          </cell>
          <cell r="AB23">
            <v>22.576811720937332</v>
          </cell>
          <cell r="AC23">
            <v>232</v>
          </cell>
          <cell r="AD23">
            <v>0.98160050960597101</v>
          </cell>
          <cell r="AE23">
            <v>186</v>
          </cell>
          <cell r="AF23">
            <v>0.7852804076847768</v>
          </cell>
          <cell r="AG23">
            <v>3706</v>
          </cell>
          <cell r="AH23">
            <v>15.705608153695536</v>
          </cell>
          <cell r="AM23">
            <v>8006</v>
          </cell>
          <cell r="AN23">
            <v>34.171350548441744</v>
          </cell>
          <cell r="AO23">
            <v>6</v>
          </cell>
          <cell r="AP23">
            <v>4.4796940347787806E-2</v>
          </cell>
          <cell r="AQ23">
            <v>3</v>
          </cell>
          <cell r="AR23">
            <v>1.8665391811578252E-2</v>
          </cell>
          <cell r="AS23">
            <v>32</v>
          </cell>
          <cell r="AT23">
            <v>0.27998087717367376</v>
          </cell>
          <cell r="AU23">
            <v>43</v>
          </cell>
          <cell r="AV23">
            <v>0.37330783623156505</v>
          </cell>
          <cell r="AW23">
            <v>271</v>
          </cell>
          <cell r="AX23">
            <v>2.3630386033458066</v>
          </cell>
        </row>
        <row r="24">
          <cell r="C24">
            <v>4137</v>
          </cell>
          <cell r="D24">
            <v>78.839621031253472</v>
          </cell>
          <cell r="E24">
            <v>1969</v>
          </cell>
          <cell r="F24">
            <v>37.520060611259183</v>
          </cell>
          <cell r="G24">
            <v>75</v>
          </cell>
          <cell r="H24">
            <v>1.4248124282756653</v>
          </cell>
          <cell r="I24">
            <v>399</v>
          </cell>
          <cell r="J24">
            <v>7.5989996174702146</v>
          </cell>
          <cell r="M24">
            <v>1</v>
          </cell>
          <cell r="N24">
            <v>0.11627296543496998</v>
          </cell>
          <cell r="O24">
            <v>0</v>
          </cell>
          <cell r="P24">
            <v>6.8247175364004126E-2</v>
          </cell>
          <cell r="Q24">
            <v>0</v>
          </cell>
          <cell r="R24">
            <v>3.4123587682002063E-2</v>
          </cell>
          <cell r="S24">
            <v>0</v>
          </cell>
          <cell r="T24">
            <v>1.2638365808148911E-3</v>
          </cell>
          <cell r="W24"/>
          <cell r="X24"/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M24">
            <v>3334</v>
          </cell>
          <cell r="AN24">
            <v>30.991201912495498</v>
          </cell>
          <cell r="AO24">
            <v>7</v>
          </cell>
          <cell r="AP24">
            <v>0.1036277173187876</v>
          </cell>
          <cell r="AQ24">
            <v>3</v>
          </cell>
          <cell r="AR24">
            <v>4.3178215549494837E-2</v>
          </cell>
          <cell r="AS24">
            <v>38</v>
          </cell>
          <cell r="AT24">
            <v>0.64767323324242254</v>
          </cell>
          <cell r="AU24">
            <v>51</v>
          </cell>
          <cell r="AV24">
            <v>0.86356431098989672</v>
          </cell>
          <cell r="AW24">
            <v>318</v>
          </cell>
          <cell r="AX24">
            <v>5.4663620885660462</v>
          </cell>
        </row>
        <row r="25">
          <cell r="C25">
            <v>267</v>
          </cell>
          <cell r="D25">
            <v>3.4357903063486108</v>
          </cell>
          <cell r="E25">
            <v>127</v>
          </cell>
          <cell r="F25">
            <v>1.6351050253104835</v>
          </cell>
          <cell r="G25">
            <v>5</v>
          </cell>
          <cell r="H25">
            <v>6.2092595897866462E-2</v>
          </cell>
          <cell r="I25">
            <v>26</v>
          </cell>
          <cell r="J25">
            <v>0.3311605114552878</v>
          </cell>
          <cell r="M25">
            <v>3</v>
          </cell>
          <cell r="N25">
            <v>1.1767580228862937</v>
          </cell>
          <cell r="O25">
            <v>2</v>
          </cell>
          <cell r="P25">
            <v>0.69070579604195492</v>
          </cell>
          <cell r="Q25">
            <v>1</v>
          </cell>
          <cell r="R25">
            <v>0.34535289802097746</v>
          </cell>
          <cell r="S25">
            <v>0</v>
          </cell>
          <cell r="T25">
            <v>1.2790848074851017E-2</v>
          </cell>
          <cell r="W25"/>
          <cell r="X25"/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M25">
            <v>581</v>
          </cell>
          <cell r="AN25">
            <v>7.5626548383598804</v>
          </cell>
          <cell r="AO25">
            <v>10</v>
          </cell>
          <cell r="AP25">
            <v>0.18492576599008909</v>
          </cell>
          <cell r="AQ25">
            <v>4</v>
          </cell>
          <cell r="AR25">
            <v>7.7052402495870448E-2</v>
          </cell>
          <cell r="AS25">
            <v>58</v>
          </cell>
          <cell r="AT25">
            <v>1.1557860374380569</v>
          </cell>
          <cell r="AU25">
            <v>77</v>
          </cell>
          <cell r="AV25">
            <v>1.5410480499174091</v>
          </cell>
          <cell r="AW25">
            <v>482</v>
          </cell>
          <cell r="AX25">
            <v>9.7548341559771981</v>
          </cell>
        </row>
        <row r="26">
          <cell r="C26">
            <v>52</v>
          </cell>
          <cell r="D26">
            <v>1.3231211434513475</v>
          </cell>
          <cell r="E26">
            <v>25</v>
          </cell>
          <cell r="F26">
            <v>0.62967813453407506</v>
          </cell>
          <cell r="G26">
            <v>1</v>
          </cell>
          <cell r="H26">
            <v>2.3911827893699052E-2</v>
          </cell>
          <cell r="I26">
            <v>5</v>
          </cell>
          <cell r="J26">
            <v>0.12752974876639495</v>
          </cell>
          <cell r="M26">
            <v>141</v>
          </cell>
          <cell r="N26">
            <v>1.3152103887361901</v>
          </cell>
          <cell r="O26">
            <v>83</v>
          </cell>
          <cell r="P26">
            <v>0.77197131512776385</v>
          </cell>
          <cell r="Q26">
            <v>41</v>
          </cell>
          <cell r="R26">
            <v>0.38598565756388192</v>
          </cell>
          <cell r="S26">
            <v>2</v>
          </cell>
          <cell r="T26">
            <v>1.4295765094958588E-2</v>
          </cell>
          <cell r="W26"/>
          <cell r="X26"/>
          <cell r="Y26">
            <v>3</v>
          </cell>
          <cell r="Z26">
            <v>0.24583476752442154</v>
          </cell>
          <cell r="AA26">
            <v>11</v>
          </cell>
          <cell r="AB26">
            <v>1.1308399306123389</v>
          </cell>
          <cell r="AC26">
            <v>1</v>
          </cell>
          <cell r="AD26">
            <v>4.9166953504884307E-2</v>
          </cell>
          <cell r="AE26">
            <v>1</v>
          </cell>
          <cell r="AF26">
            <v>3.9333562803907443E-2</v>
          </cell>
          <cell r="AG26">
            <v>7</v>
          </cell>
          <cell r="AH26">
            <v>0.78667125607814892</v>
          </cell>
          <cell r="AM26">
            <v>28</v>
          </cell>
          <cell r="AN26">
            <v>0.10455283186672645</v>
          </cell>
          <cell r="AO26">
            <v>2</v>
          </cell>
          <cell r="AP26">
            <v>1.1774120850312292E-2</v>
          </cell>
          <cell r="AQ26">
            <v>1</v>
          </cell>
          <cell r="AR26">
            <v>4.905883687630121E-3</v>
          </cell>
          <cell r="AS26">
            <v>11</v>
          </cell>
          <cell r="AT26">
            <v>7.3588255314451817E-2</v>
          </cell>
          <cell r="AU26">
            <v>15</v>
          </cell>
          <cell r="AV26">
            <v>9.8117673752602427E-2</v>
          </cell>
          <cell r="AW26">
            <v>90</v>
          </cell>
          <cell r="AX26">
            <v>0.62108487485397335</v>
          </cell>
        </row>
        <row r="27">
          <cell r="C27">
            <v>125</v>
          </cell>
          <cell r="D27">
            <v>4.4913419913419901</v>
          </cell>
          <cell r="E27">
            <v>60</v>
          </cell>
          <cell r="F27">
            <v>2.137445887445887</v>
          </cell>
          <cell r="G27">
            <v>2</v>
          </cell>
          <cell r="H27">
            <v>8.116883116883114E-2</v>
          </cell>
          <cell r="I27">
            <v>12</v>
          </cell>
          <cell r="J27">
            <v>0.43290043290043279</v>
          </cell>
          <cell r="M27">
            <v>3</v>
          </cell>
          <cell r="N27">
            <v>1.7305147741021834</v>
          </cell>
          <cell r="O27">
            <v>2</v>
          </cell>
          <cell r="P27">
            <v>1.0157369326251946</v>
          </cell>
          <cell r="Q27">
            <v>1</v>
          </cell>
          <cell r="R27">
            <v>0.5078684663125973</v>
          </cell>
          <cell r="S27">
            <v>0</v>
          </cell>
          <cell r="T27">
            <v>1.8809943196762862E-2</v>
          </cell>
          <cell r="W27"/>
          <cell r="X27"/>
          <cell r="Y27">
            <v>81</v>
          </cell>
          <cell r="Z27">
            <v>0.7969258831029099</v>
          </cell>
          <cell r="AA27">
            <v>371</v>
          </cell>
          <cell r="AB27">
            <v>3.6658590622733849</v>
          </cell>
          <cell r="AC27">
            <v>17</v>
          </cell>
          <cell r="AD27">
            <v>0.15938517662058196</v>
          </cell>
          <cell r="AE27">
            <v>13</v>
          </cell>
          <cell r="AF27">
            <v>0.12750814129646557</v>
          </cell>
          <cell r="AG27">
            <v>258</v>
          </cell>
          <cell r="AH27">
            <v>2.5501628259293114</v>
          </cell>
          <cell r="AM27">
            <v>125</v>
          </cell>
          <cell r="AN27">
            <v>1.916801917556652</v>
          </cell>
          <cell r="AO27">
            <v>1</v>
          </cell>
          <cell r="AP27">
            <v>0.11890093480795177</v>
          </cell>
          <cell r="AQ27">
            <v>1</v>
          </cell>
          <cell r="AR27">
            <v>4.9542056169979906E-2</v>
          </cell>
          <cell r="AS27">
            <v>5</v>
          </cell>
          <cell r="AT27">
            <v>0.74313084254969863</v>
          </cell>
          <cell r="AU27">
            <v>7</v>
          </cell>
          <cell r="AV27">
            <v>0.99084112339959818</v>
          </cell>
          <cell r="AW27">
            <v>41</v>
          </cell>
          <cell r="AX27">
            <v>6.2720243111194556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W28"/>
          <cell r="X28"/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C29">
            <v>2087</v>
          </cell>
          <cell r="D29">
            <v>29.754523421840315</v>
          </cell>
          <cell r="E29">
            <v>993</v>
          </cell>
          <cell r="F29">
            <v>14.160285242924006</v>
          </cell>
          <cell r="G29">
            <v>38</v>
          </cell>
          <cell r="H29">
            <v>0.53773235099711414</v>
          </cell>
          <cell r="I29">
            <v>201</v>
          </cell>
          <cell r="J29">
            <v>2.8679058719846089</v>
          </cell>
          <cell r="M29">
            <v>4</v>
          </cell>
          <cell r="N29">
            <v>2.1517572042617288</v>
          </cell>
          <cell r="O29">
            <v>2</v>
          </cell>
          <cell r="P29">
            <v>1.2629879242405799</v>
          </cell>
          <cell r="Q29">
            <v>1</v>
          </cell>
          <cell r="R29">
            <v>0.63149396212028996</v>
          </cell>
          <cell r="S29">
            <v>0</v>
          </cell>
          <cell r="T29">
            <v>2.3388665263714442E-2</v>
          </cell>
          <cell r="W29"/>
          <cell r="X29"/>
          <cell r="Y29">
            <v>142</v>
          </cell>
          <cell r="Z29">
            <v>0.61287756045202679</v>
          </cell>
          <cell r="AA29">
            <v>652</v>
          </cell>
          <cell r="AB29">
            <v>2.8192367780793228</v>
          </cell>
          <cell r="AC29">
            <v>29</v>
          </cell>
          <cell r="AD29">
            <v>0.12257551209040535</v>
          </cell>
          <cell r="AE29">
            <v>23</v>
          </cell>
          <cell r="AF29">
            <v>9.8060409672324281E-2</v>
          </cell>
          <cell r="AG29">
            <v>454</v>
          </cell>
          <cell r="AH29">
            <v>1.9612081934464856</v>
          </cell>
          <cell r="AM29">
            <v>3177</v>
          </cell>
          <cell r="AN29">
            <v>20.213547494233779</v>
          </cell>
          <cell r="AO29">
            <v>1</v>
          </cell>
          <cell r="AP29">
            <v>5.1529729421383882E-2</v>
          </cell>
          <cell r="AQ29">
            <v>1</v>
          </cell>
          <cell r="AR29">
            <v>2.1470720592243284E-2</v>
          </cell>
          <cell r="AS29">
            <v>7</v>
          </cell>
          <cell r="AT29">
            <v>0.32206080888364924</v>
          </cell>
          <cell r="AU29">
            <v>9</v>
          </cell>
          <cell r="AV29">
            <v>0.42941441184486567</v>
          </cell>
          <cell r="AW29">
            <v>53</v>
          </cell>
          <cell r="AX29">
            <v>2.7181932269779994</v>
          </cell>
        </row>
        <row r="30">
          <cell r="C30">
            <v>305</v>
          </cell>
          <cell r="D30">
            <v>110.36065264695944</v>
          </cell>
          <cell r="E30">
            <v>145</v>
          </cell>
          <cell r="F30">
            <v>52.521033488613227</v>
          </cell>
          <cell r="G30">
            <v>6</v>
          </cell>
          <cell r="H30">
            <v>1.9944696261498696</v>
          </cell>
          <cell r="I30">
            <v>29</v>
          </cell>
          <cell r="J30">
            <v>10.63717133946597</v>
          </cell>
          <cell r="M30">
            <v>99</v>
          </cell>
          <cell r="N30">
            <v>585.39641749371162</v>
          </cell>
          <cell r="O30">
            <v>58</v>
          </cell>
          <cell r="P30">
            <v>343.60224505065685</v>
          </cell>
          <cell r="Q30">
            <v>29</v>
          </cell>
          <cell r="R30">
            <v>171.80112252532842</v>
          </cell>
          <cell r="S30">
            <v>1</v>
          </cell>
          <cell r="T30">
            <v>6.3630045379751268</v>
          </cell>
          <cell r="W30"/>
          <cell r="X30"/>
          <cell r="Y30">
            <v>56</v>
          </cell>
          <cell r="Z30">
            <v>3.4140670756479721</v>
          </cell>
          <cell r="AA30">
            <v>257</v>
          </cell>
          <cell r="AB30">
            <v>15.704708547980669</v>
          </cell>
          <cell r="AC30">
            <v>12</v>
          </cell>
          <cell r="AD30">
            <v>0.68281341512959437</v>
          </cell>
          <cell r="AE30">
            <v>9</v>
          </cell>
          <cell r="AF30">
            <v>0.54625073210367547</v>
          </cell>
          <cell r="AG30">
            <v>179</v>
          </cell>
          <cell r="AH30">
            <v>10.92501464207351</v>
          </cell>
          <cell r="AM30">
            <v>477</v>
          </cell>
          <cell r="AN30">
            <v>8.6865977809271904</v>
          </cell>
          <cell r="AO30">
            <v>112</v>
          </cell>
          <cell r="AP30">
            <v>92.587297245152584</v>
          </cell>
          <cell r="AQ30">
            <v>47</v>
          </cell>
          <cell r="AR30">
            <v>38.57804051881358</v>
          </cell>
          <cell r="AS30">
            <v>695</v>
          </cell>
          <cell r="AT30">
            <v>578.67060778220366</v>
          </cell>
          <cell r="AU30">
            <v>926</v>
          </cell>
          <cell r="AV30">
            <v>771.56081037627155</v>
          </cell>
          <cell r="AW30">
            <v>5859</v>
          </cell>
          <cell r="AX30">
            <v>4883.9799296817982</v>
          </cell>
        </row>
        <row r="31">
          <cell r="C31">
            <v>1159</v>
          </cell>
          <cell r="D31">
            <v>20.151968807435363</v>
          </cell>
          <cell r="E31">
            <v>552</v>
          </cell>
          <cell r="F31">
            <v>9.5903947938999625</v>
          </cell>
          <cell r="G31">
            <v>21</v>
          </cell>
          <cell r="H31">
            <v>0.36419220736328967</v>
          </cell>
          <cell r="I31">
            <v>112</v>
          </cell>
          <cell r="J31">
            <v>1.9423584392708784</v>
          </cell>
          <cell r="M31">
            <v>156</v>
          </cell>
          <cell r="N31">
            <v>87.650452237821341</v>
          </cell>
          <cell r="O31">
            <v>92</v>
          </cell>
          <cell r="P31">
            <v>51.447004574373395</v>
          </cell>
          <cell r="Q31">
            <v>46</v>
          </cell>
          <cell r="R31">
            <v>25.723502287186697</v>
          </cell>
          <cell r="S31">
            <v>2</v>
          </cell>
          <cell r="T31">
            <v>0.95272230693284066</v>
          </cell>
          <cell r="W31"/>
          <cell r="X31"/>
          <cell r="Y31">
            <v>17</v>
          </cell>
          <cell r="Z31">
            <v>1.4526569756936962</v>
          </cell>
          <cell r="AA31">
            <v>76</v>
          </cell>
          <cell r="AB31">
            <v>6.6822220881910024</v>
          </cell>
          <cell r="AC31">
            <v>4</v>
          </cell>
          <cell r="AD31">
            <v>0.29053139513873921</v>
          </cell>
          <cell r="AE31">
            <v>3</v>
          </cell>
          <cell r="AF31">
            <v>0.2324251161109914</v>
          </cell>
          <cell r="AG31">
            <v>53</v>
          </cell>
          <cell r="AH31">
            <v>4.6485023222198274</v>
          </cell>
          <cell r="AM31">
            <v>814</v>
          </cell>
          <cell r="AN31">
            <v>13.060391247351912</v>
          </cell>
          <cell r="AO31">
            <v>136</v>
          </cell>
          <cell r="AP31">
            <v>2.4684952382894028</v>
          </cell>
          <cell r="AQ31">
            <v>57</v>
          </cell>
          <cell r="AR31">
            <v>1.0285396826205846</v>
          </cell>
          <cell r="AS31">
            <v>844</v>
          </cell>
          <cell r="AT31">
            <v>15.428095239308769</v>
          </cell>
          <cell r="AU31">
            <v>1126</v>
          </cell>
          <cell r="AV31">
            <v>20.570793652411691</v>
          </cell>
          <cell r="AW31">
            <v>7124</v>
          </cell>
          <cell r="AX31">
            <v>130.213123819766</v>
          </cell>
        </row>
        <row r="32">
          <cell r="C32">
            <v>3229</v>
          </cell>
          <cell r="D32">
            <v>51.430708367556321</v>
          </cell>
          <cell r="E32">
            <v>1537</v>
          </cell>
          <cell r="F32">
            <v>24.476060006246684</v>
          </cell>
          <cell r="G32">
            <v>58</v>
          </cell>
          <cell r="H32">
            <v>0.92947063314860823</v>
          </cell>
          <cell r="I32">
            <v>311</v>
          </cell>
          <cell r="J32">
            <v>4.9571767101259105</v>
          </cell>
          <cell r="M32">
            <v>27</v>
          </cell>
          <cell r="N32">
            <v>5.2876346970686967</v>
          </cell>
          <cell r="O32">
            <v>16</v>
          </cell>
          <cell r="P32">
            <v>3.1036116700185827</v>
          </cell>
          <cell r="Q32">
            <v>8</v>
          </cell>
          <cell r="R32">
            <v>1.5518058350092914</v>
          </cell>
          <cell r="S32">
            <v>0</v>
          </cell>
          <cell r="T32">
            <v>5.7474290185529311E-2</v>
          </cell>
          <cell r="W32"/>
          <cell r="X32"/>
          <cell r="Y32">
            <v>8</v>
          </cell>
          <cell r="Z32">
            <v>0.68597260786497072</v>
          </cell>
          <cell r="AA32">
            <v>36</v>
          </cell>
          <cell r="AB32">
            <v>3.1554739961788649</v>
          </cell>
          <cell r="AC32">
            <v>2</v>
          </cell>
          <cell r="AD32">
            <v>0.13719452157299414</v>
          </cell>
          <cell r="AE32">
            <v>2</v>
          </cell>
          <cell r="AF32">
            <v>0.1097556172583953</v>
          </cell>
          <cell r="AG32">
            <v>25</v>
          </cell>
          <cell r="AH32">
            <v>2.1951123451679062</v>
          </cell>
          <cell r="AM32">
            <v>4310</v>
          </cell>
          <cell r="AN32">
            <v>66.55659021916027</v>
          </cell>
          <cell r="AO32">
            <v>2</v>
          </cell>
          <cell r="AP32">
            <v>0.15124443806383706</v>
          </cell>
          <cell r="AQ32">
            <v>1</v>
          </cell>
          <cell r="AR32">
            <v>6.3018515859932095E-2</v>
          </cell>
          <cell r="AS32">
            <v>12</v>
          </cell>
          <cell r="AT32">
            <v>0.94527773789898151</v>
          </cell>
          <cell r="AU32">
            <v>16</v>
          </cell>
          <cell r="AV32">
            <v>1.260370317198642</v>
          </cell>
          <cell r="AW32">
            <v>97</v>
          </cell>
          <cell r="AX32">
            <v>7.9781441078674034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W33"/>
          <cell r="X33"/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</row>
        <row r="34">
          <cell r="C34">
            <v>109</v>
          </cell>
          <cell r="D34">
            <v>5.0436392353134236</v>
          </cell>
          <cell r="E34">
            <v>52</v>
          </cell>
          <cell r="F34">
            <v>2.4002861421069905</v>
          </cell>
          <cell r="G34">
            <v>2</v>
          </cell>
          <cell r="H34">
            <v>9.1150106662290786E-2</v>
          </cell>
          <cell r="I34">
            <v>11</v>
          </cell>
          <cell r="J34">
            <v>0.48613390219888419</v>
          </cell>
          <cell r="M34">
            <v>25</v>
          </cell>
          <cell r="N34">
            <v>2.6204423224093576</v>
          </cell>
          <cell r="O34">
            <v>15</v>
          </cell>
          <cell r="P34">
            <v>1.5380857109794055</v>
          </cell>
          <cell r="Q34">
            <v>7</v>
          </cell>
          <cell r="R34">
            <v>0.76904285548970275</v>
          </cell>
          <cell r="S34">
            <v>0</v>
          </cell>
          <cell r="T34">
            <v>2.8483068721840841E-2</v>
          </cell>
          <cell r="W34"/>
          <cell r="X34"/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M34">
            <v>98</v>
          </cell>
          <cell r="AN34">
            <v>5.0185359296028693</v>
          </cell>
          <cell r="AO34">
            <v>38</v>
          </cell>
          <cell r="AP34">
            <v>0.74124190563191983</v>
          </cell>
          <cell r="AQ34">
            <v>16</v>
          </cell>
          <cell r="AR34">
            <v>0.30885079401329996</v>
          </cell>
          <cell r="AS34">
            <v>236</v>
          </cell>
          <cell r="AT34">
            <v>4.6327619101994992</v>
          </cell>
          <cell r="AU34">
            <v>314</v>
          </cell>
          <cell r="AV34">
            <v>6.1770158802659987</v>
          </cell>
          <cell r="AW34">
            <v>1985</v>
          </cell>
          <cell r="AX34">
            <v>39.100510522083766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W35"/>
          <cell r="X35"/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C36">
            <v>2052</v>
          </cell>
          <cell r="D36">
            <v>43.482839670563358</v>
          </cell>
          <cell r="E36">
            <v>977</v>
          </cell>
          <cell r="F36">
            <v>20.69364056611148</v>
          </cell>
          <cell r="G36">
            <v>37</v>
          </cell>
          <cell r="H36">
            <v>0.78583445187765111</v>
          </cell>
          <cell r="I36">
            <v>198</v>
          </cell>
          <cell r="J36">
            <v>4.1911170766808059</v>
          </cell>
          <cell r="M36">
            <v>2</v>
          </cell>
          <cell r="N36">
            <v>0.81249165792117772</v>
          </cell>
          <cell r="O36">
            <v>1</v>
          </cell>
          <cell r="P36">
            <v>0.47689727747547384</v>
          </cell>
          <cell r="Q36">
            <v>1</v>
          </cell>
          <cell r="R36">
            <v>0.23844863873773692</v>
          </cell>
          <cell r="S36">
            <v>0</v>
          </cell>
          <cell r="T36">
            <v>8.8314310643606269E-3</v>
          </cell>
          <cell r="W36"/>
          <cell r="X36"/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M36">
            <v>1952</v>
          </cell>
          <cell r="AN36">
            <v>31.810199095451523</v>
          </cell>
          <cell r="AO36">
            <v>23</v>
          </cell>
          <cell r="AP36">
            <v>0.57812723597421034</v>
          </cell>
          <cell r="AQ36">
            <v>10</v>
          </cell>
          <cell r="AR36">
            <v>0.24088634832258762</v>
          </cell>
          <cell r="AS36">
            <v>139</v>
          </cell>
          <cell r="AT36">
            <v>3.6132952248388146</v>
          </cell>
          <cell r="AU36">
            <v>185</v>
          </cell>
          <cell r="AV36">
            <v>4.8177269664517528</v>
          </cell>
          <cell r="AW36">
            <v>1170</v>
          </cell>
          <cell r="AX36">
            <v>30.496211697639591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8</v>
          </cell>
          <cell r="N37">
            <v>13.248676941799813</v>
          </cell>
          <cell r="O37">
            <v>5</v>
          </cell>
          <cell r="P37">
            <v>7.7763973354042379</v>
          </cell>
          <cell r="Q37">
            <v>2</v>
          </cell>
          <cell r="R37">
            <v>3.888198667702119</v>
          </cell>
          <cell r="S37">
            <v>0</v>
          </cell>
          <cell r="T37">
            <v>0.14400735806304144</v>
          </cell>
          <cell r="W37"/>
          <cell r="X37"/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M37">
            <v>0</v>
          </cell>
          <cell r="AN37">
            <v>0</v>
          </cell>
          <cell r="AO37">
            <v>1</v>
          </cell>
          <cell r="AP37">
            <v>0.51164095371669005</v>
          </cell>
          <cell r="AQ37">
            <v>1</v>
          </cell>
          <cell r="AR37">
            <v>0.21318373071528751</v>
          </cell>
          <cell r="AS37">
            <v>1</v>
          </cell>
          <cell r="AT37">
            <v>3.1977559607293129</v>
          </cell>
          <cell r="AU37">
            <v>1</v>
          </cell>
          <cell r="AV37">
            <v>4.2636746143057502</v>
          </cell>
          <cell r="AW37">
            <v>4</v>
          </cell>
          <cell r="AX37">
            <v>26.989060308555398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C40">
            <v>1886</v>
          </cell>
          <cell r="D40">
            <v>27.729064705325502</v>
          </cell>
          <cell r="E40">
            <v>898</v>
          </cell>
          <cell r="F40">
            <v>13.196362118799486</v>
          </cell>
          <cell r="G40">
            <v>34</v>
          </cell>
          <cell r="H40">
            <v>0.50112767539744885</v>
          </cell>
          <cell r="I40">
            <v>182</v>
          </cell>
          <cell r="J40">
            <v>2.6726809354530605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W40"/>
          <cell r="X40"/>
          <cell r="Y40">
            <v>8</v>
          </cell>
          <cell r="Z40">
            <v>0.68975669520272775</v>
          </cell>
          <cell r="AA40">
            <v>37</v>
          </cell>
          <cell r="AB40">
            <v>3.1728807979325473</v>
          </cell>
          <cell r="AC40">
            <v>2</v>
          </cell>
          <cell r="AD40">
            <v>0.13795133904054555</v>
          </cell>
          <cell r="AE40">
            <v>2</v>
          </cell>
          <cell r="AF40">
            <v>0.11036107123243644</v>
          </cell>
          <cell r="AG40">
            <v>26</v>
          </cell>
          <cell r="AH40">
            <v>2.2072214246487287</v>
          </cell>
          <cell r="AM40">
            <v>0</v>
          </cell>
          <cell r="AN40">
            <v>0</v>
          </cell>
          <cell r="AO40">
            <v>2</v>
          </cell>
          <cell r="AP40">
            <v>4.3305520221010571E-2</v>
          </cell>
          <cell r="AQ40">
            <v>1</v>
          </cell>
          <cell r="AR40">
            <v>1.8043966758754405E-2</v>
          </cell>
          <cell r="AS40">
            <v>9</v>
          </cell>
          <cell r="AT40">
            <v>0.27065950138131606</v>
          </cell>
          <cell r="AU40">
            <v>12</v>
          </cell>
          <cell r="AV40">
            <v>0.36087933517508808</v>
          </cell>
          <cell r="AW40">
            <v>76</v>
          </cell>
          <cell r="AX40">
            <v>2.2843661916583073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W41"/>
          <cell r="X41"/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W42"/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5">
          <cell r="C45">
            <v>35224</v>
          </cell>
          <cell r="D45">
            <v>416.11013679998251</v>
          </cell>
          <cell r="E45">
            <v>16763</v>
          </cell>
          <cell r="F45">
            <v>198.02831811565434</v>
          </cell>
          <cell r="G45">
            <v>637</v>
          </cell>
          <cell r="H45">
            <v>7.5200627132526963</v>
          </cell>
          <cell r="I45">
            <v>3395</v>
          </cell>
          <cell r="J45">
            <v>40.107001137347716</v>
          </cell>
          <cell r="M45">
            <v>397</v>
          </cell>
          <cell r="N45">
            <v>24.811385316469735</v>
          </cell>
          <cell r="O45">
            <v>233</v>
          </cell>
          <cell r="P45">
            <v>14.563204424884409</v>
          </cell>
          <cell r="Q45">
            <v>117</v>
          </cell>
          <cell r="R45">
            <v>7.2816022124422046</v>
          </cell>
          <cell r="S45">
            <v>4</v>
          </cell>
          <cell r="T45">
            <v>0.26968897083119275</v>
          </cell>
          <cell r="W45"/>
          <cell r="X45"/>
          <cell r="Y45">
            <v>38</v>
          </cell>
          <cell r="Z45">
            <v>0.93133029100916365</v>
          </cell>
          <cell r="AA45">
            <v>172</v>
          </cell>
          <cell r="AB45">
            <v>4.2841193386421521</v>
          </cell>
          <cell r="AC45">
            <v>8</v>
          </cell>
          <cell r="AD45">
            <v>0.1862660582018327</v>
          </cell>
          <cell r="AE45">
            <v>6</v>
          </cell>
          <cell r="AF45">
            <v>0.14901284656146618</v>
          </cell>
          <cell r="AG45">
            <v>120</v>
          </cell>
          <cell r="AH45">
            <v>2.9802569312293232</v>
          </cell>
          <cell r="AM45">
            <v>1175</v>
          </cell>
          <cell r="AN45">
            <v>39.71265063737826</v>
          </cell>
          <cell r="AO45">
            <v>47</v>
          </cell>
          <cell r="AP45">
            <v>0.59093460237345696</v>
          </cell>
          <cell r="AQ45">
            <v>20</v>
          </cell>
          <cell r="AR45">
            <v>0.24622275098894039</v>
          </cell>
          <cell r="AS45">
            <v>293</v>
          </cell>
          <cell r="AT45">
            <v>3.693341264834106</v>
          </cell>
          <cell r="AU45">
            <v>390</v>
          </cell>
          <cell r="AV45">
            <v>4.924455019778808</v>
          </cell>
          <cell r="AW45">
            <v>2468</v>
          </cell>
          <cell r="AX45">
            <v>31.17180027519985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W47"/>
          <cell r="X47"/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C48">
            <v>43703</v>
          </cell>
          <cell r="D48">
            <v>616.17157047640239</v>
          </cell>
          <cell r="E48">
            <v>20799</v>
          </cell>
          <cell r="F48">
            <v>241.63590999074606</v>
          </cell>
          <cell r="G48">
            <v>790</v>
          </cell>
          <cell r="H48">
            <v>3.4519415712963721</v>
          </cell>
          <cell r="I48">
            <v>4212</v>
          </cell>
          <cell r="J48">
            <v>1.7259707856481861</v>
          </cell>
          <cell r="M48">
            <v>7296</v>
          </cell>
          <cell r="N48">
            <v>43.626639300901225</v>
          </cell>
          <cell r="O48">
            <v>4282</v>
          </cell>
          <cell r="P48">
            <v>25.606940459224635</v>
          </cell>
          <cell r="Q48">
            <v>2141</v>
          </cell>
          <cell r="R48">
            <v>12.803470229612318</v>
          </cell>
          <cell r="S48">
            <v>79</v>
          </cell>
          <cell r="T48">
            <v>0.47420260109675244</v>
          </cell>
          <cell r="W48"/>
          <cell r="X48"/>
          <cell r="Y48">
            <v>392</v>
          </cell>
          <cell r="Z48">
            <v>8.7336244541484724</v>
          </cell>
          <cell r="AA48">
            <v>1802</v>
          </cell>
          <cell r="AB48">
            <v>40.174672489082965</v>
          </cell>
          <cell r="AC48">
            <v>79</v>
          </cell>
          <cell r="AD48">
            <v>1.7467248908296942</v>
          </cell>
          <cell r="AE48">
            <v>63</v>
          </cell>
          <cell r="AF48">
            <v>1.3973799126637554</v>
          </cell>
          <cell r="AG48">
            <v>1254</v>
          </cell>
          <cell r="AH48">
            <v>27.947598253275107</v>
          </cell>
          <cell r="AM48">
            <v>35726</v>
          </cell>
          <cell r="AN48">
            <v>457.94140357626179</v>
          </cell>
          <cell r="AO48">
            <v>107</v>
          </cell>
          <cell r="AP48">
            <v>2.0384495040605519</v>
          </cell>
          <cell r="AQ48">
            <v>45</v>
          </cell>
          <cell r="AR48">
            <v>0.84935396002522989</v>
          </cell>
          <cell r="AS48">
            <v>665</v>
          </cell>
          <cell r="AT48">
            <v>12.740309400378449</v>
          </cell>
          <cell r="AU48">
            <v>887</v>
          </cell>
          <cell r="AV48">
            <v>16.987079200504599</v>
          </cell>
          <cell r="AW48">
            <v>5611</v>
          </cell>
          <cell r="AX48">
            <v>107.5282113391941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W49"/>
          <cell r="X49"/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/>
          <cell r="X50"/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W52"/>
          <cell r="X52"/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</row>
        <row r="53">
          <cell r="C53">
            <v>111</v>
          </cell>
          <cell r="D53">
            <v>2.4794562797013993</v>
          </cell>
          <cell r="E53">
            <v>53</v>
          </cell>
          <cell r="F53">
            <v>1.1799822054000635</v>
          </cell>
          <cell r="G53">
            <v>2</v>
          </cell>
          <cell r="H53">
            <v>4.4809450837977098E-2</v>
          </cell>
          <cell r="I53">
            <v>11</v>
          </cell>
          <cell r="J53">
            <v>0.2389837378025445</v>
          </cell>
          <cell r="M53">
            <v>400</v>
          </cell>
          <cell r="N53">
            <v>2.1281915165753666</v>
          </cell>
          <cell r="O53">
            <v>235</v>
          </cell>
          <cell r="P53">
            <v>1.249155890163802</v>
          </cell>
          <cell r="Q53">
            <v>117</v>
          </cell>
          <cell r="R53">
            <v>0.62457794508190101</v>
          </cell>
          <cell r="S53">
            <v>4</v>
          </cell>
          <cell r="T53">
            <v>2.3132516484514851E-2</v>
          </cell>
          <cell r="W53"/>
          <cell r="X53"/>
          <cell r="Y53">
            <v>270</v>
          </cell>
          <cell r="Z53">
            <v>2.532329092445055</v>
          </cell>
          <cell r="AA53">
            <v>1239</v>
          </cell>
          <cell r="AB53">
            <v>11.648713825247251</v>
          </cell>
          <cell r="AC53">
            <v>54</v>
          </cell>
          <cell r="AD53">
            <v>0.50646581848901095</v>
          </cell>
          <cell r="AE53">
            <v>44</v>
          </cell>
          <cell r="AF53">
            <v>0.40517265479120873</v>
          </cell>
          <cell r="AG53">
            <v>862</v>
          </cell>
          <cell r="AH53">
            <v>8.1034530958241753</v>
          </cell>
          <cell r="AM53">
            <v>697</v>
          </cell>
          <cell r="AN53">
            <v>2.9449047642461283</v>
          </cell>
          <cell r="AO53">
            <v>1</v>
          </cell>
          <cell r="AP53">
            <v>4.7317191270686308E-2</v>
          </cell>
          <cell r="AQ53">
            <v>1</v>
          </cell>
          <cell r="AR53">
            <v>1.971549636278596E-2</v>
          </cell>
          <cell r="AS53">
            <v>5</v>
          </cell>
          <cell r="AT53">
            <v>0.29573244544178945</v>
          </cell>
          <cell r="AU53">
            <v>7</v>
          </cell>
          <cell r="AV53">
            <v>0.39430992725571923</v>
          </cell>
          <cell r="AW53">
            <v>40</v>
          </cell>
          <cell r="AX53">
            <v>2.4959818395287026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11">
        <row r="9">
          <cell r="C9">
            <v>9808</v>
          </cell>
          <cell r="D9">
            <v>172.63441279701019</v>
          </cell>
          <cell r="E9">
            <v>4668</v>
          </cell>
          <cell r="F9">
            <v>82.15734102990244</v>
          </cell>
          <cell r="G9">
            <v>177</v>
          </cell>
          <cell r="H9">
            <v>3.1198990264519915</v>
          </cell>
          <cell r="I9">
            <v>945</v>
          </cell>
          <cell r="J9">
            <v>16.63946147441062</v>
          </cell>
          <cell r="M9">
            <v>394</v>
          </cell>
          <cell r="N9">
            <v>25.650767146395623</v>
          </cell>
          <cell r="O9">
            <v>231</v>
          </cell>
          <cell r="P9">
            <v>15.055885064188736</v>
          </cell>
          <cell r="Q9">
            <v>116</v>
          </cell>
          <cell r="R9">
            <v>7.527942532094368</v>
          </cell>
          <cell r="S9">
            <v>4</v>
          </cell>
          <cell r="T9">
            <v>0.27881268637386547</v>
          </cell>
          <cell r="W9"/>
          <cell r="X9"/>
          <cell r="Y9">
            <v>12</v>
          </cell>
          <cell r="Z9">
            <v>0.65338040346491233</v>
          </cell>
          <cell r="AA9">
            <v>54</v>
          </cell>
          <cell r="AB9">
            <v>3.0055498559385962</v>
          </cell>
          <cell r="AC9">
            <v>3</v>
          </cell>
          <cell r="AD9">
            <v>0.13067608069298245</v>
          </cell>
          <cell r="AE9">
            <v>2</v>
          </cell>
          <cell r="AF9">
            <v>0.10454086455438596</v>
          </cell>
          <cell r="AG9">
            <v>38</v>
          </cell>
          <cell r="AH9">
            <v>2.0908172910877192</v>
          </cell>
          <cell r="AM9">
            <v>13517</v>
          </cell>
          <cell r="AN9">
            <v>235.69693397155703</v>
          </cell>
          <cell r="AO9">
            <v>29</v>
          </cell>
          <cell r="AP9">
            <v>1.2638638528325941</v>
          </cell>
          <cell r="AQ9">
            <v>12</v>
          </cell>
          <cell r="AR9">
            <v>0.52660993868024752</v>
          </cell>
          <cell r="AS9">
            <v>180</v>
          </cell>
          <cell r="AT9">
            <v>7.8991490802037134</v>
          </cell>
          <cell r="AU9">
            <v>240</v>
          </cell>
          <cell r="AV9">
            <v>10.532198773604952</v>
          </cell>
          <cell r="AW9">
            <v>1517</v>
          </cell>
          <cell r="AX9">
            <v>66.668818236919336</v>
          </cell>
        </row>
        <row r="10">
          <cell r="C10">
            <v>1218</v>
          </cell>
          <cell r="D10">
            <v>20.927957023340188</v>
          </cell>
          <cell r="E10">
            <v>580</v>
          </cell>
          <cell r="F10">
            <v>9.9596903906257523</v>
          </cell>
          <cell r="G10">
            <v>22</v>
          </cell>
          <cell r="H10">
            <v>0.37821609078325641</v>
          </cell>
          <cell r="I10">
            <v>117</v>
          </cell>
          <cell r="J10">
            <v>2.0171524841773678</v>
          </cell>
          <cell r="M10">
            <v>78</v>
          </cell>
          <cell r="N10">
            <v>5.3377033686265385</v>
          </cell>
          <cell r="O10">
            <v>46</v>
          </cell>
          <cell r="P10">
            <v>3.1329998033242723</v>
          </cell>
          <cell r="Q10">
            <v>23</v>
          </cell>
          <cell r="R10">
            <v>1.5664999016621362</v>
          </cell>
          <cell r="S10">
            <v>1</v>
          </cell>
          <cell r="T10">
            <v>5.801851487637541E-2</v>
          </cell>
          <cell r="W10"/>
          <cell r="X10"/>
          <cell r="Y10">
            <v>1</v>
          </cell>
          <cell r="Z10">
            <v>4.6554166465516592E-2</v>
          </cell>
          <cell r="AA10">
            <v>4</v>
          </cell>
          <cell r="AB10">
            <v>0.21414916574137627</v>
          </cell>
          <cell r="AC10">
            <v>1</v>
          </cell>
          <cell r="AD10">
            <v>9.3108332931033169E-3</v>
          </cell>
          <cell r="AE10">
            <v>1</v>
          </cell>
          <cell r="AF10">
            <v>7.4486666344826535E-3</v>
          </cell>
          <cell r="AG10">
            <v>3</v>
          </cell>
          <cell r="AH10">
            <v>0.14897333268965307</v>
          </cell>
          <cell r="AM10">
            <v>1518</v>
          </cell>
          <cell r="AN10">
            <v>26.721961277937503</v>
          </cell>
          <cell r="AO10">
            <v>1</v>
          </cell>
          <cell r="AP10">
            <v>7.3576229218252548E-2</v>
          </cell>
          <cell r="AQ10">
            <v>1</v>
          </cell>
          <cell r="AR10">
            <v>3.0656762174271896E-2</v>
          </cell>
          <cell r="AS10">
            <v>4</v>
          </cell>
          <cell r="AT10">
            <v>0.45985143261407846</v>
          </cell>
          <cell r="AU10">
            <v>5</v>
          </cell>
          <cell r="AV10">
            <v>0.61313524348543791</v>
          </cell>
          <cell r="AW10">
            <v>29</v>
          </cell>
          <cell r="AX10">
            <v>3.8811460912628215</v>
          </cell>
        </row>
        <row r="11">
          <cell r="C11">
            <v>114</v>
          </cell>
          <cell r="D11">
            <v>2.3396427518798024</v>
          </cell>
          <cell r="E11">
            <v>54</v>
          </cell>
          <cell r="F11">
            <v>1.113444442159665</v>
          </cell>
          <cell r="G11">
            <v>2</v>
          </cell>
          <cell r="H11">
            <v>4.2282700335177149E-2</v>
          </cell>
          <cell r="I11">
            <v>11</v>
          </cell>
          <cell r="J11">
            <v>0.2255077351209448</v>
          </cell>
          <cell r="M11">
            <v>18</v>
          </cell>
          <cell r="N11">
            <v>0.18905998598443638</v>
          </cell>
          <cell r="O11">
            <v>11</v>
          </cell>
          <cell r="P11">
            <v>0.11096999177347353</v>
          </cell>
          <cell r="Q11">
            <v>5</v>
          </cell>
          <cell r="R11">
            <v>5.5484995886736763E-2</v>
          </cell>
          <cell r="S11">
            <v>0</v>
          </cell>
          <cell r="T11">
            <v>2.0549998476569169E-3</v>
          </cell>
          <cell r="W11"/>
          <cell r="X11"/>
          <cell r="Y11">
            <v>6</v>
          </cell>
          <cell r="Z11">
            <v>0.15852240633406639</v>
          </cell>
          <cell r="AA11">
            <v>26</v>
          </cell>
          <cell r="AB11">
            <v>0.7292030691367053</v>
          </cell>
          <cell r="AC11">
            <v>2</v>
          </cell>
          <cell r="AD11">
            <v>3.1704481266813279E-2</v>
          </cell>
          <cell r="AE11">
            <v>1</v>
          </cell>
          <cell r="AF11">
            <v>2.536358501345062E-2</v>
          </cell>
          <cell r="AG11">
            <v>18</v>
          </cell>
          <cell r="AH11">
            <v>0.50727170026901247</v>
          </cell>
          <cell r="AM11">
            <v>270</v>
          </cell>
          <cell r="AN11">
            <v>3.8858802510466655</v>
          </cell>
          <cell r="AO11">
            <v>3</v>
          </cell>
          <cell r="AP11">
            <v>0.11843686411484787</v>
          </cell>
          <cell r="AQ11">
            <v>2</v>
          </cell>
          <cell r="AR11">
            <v>4.9348693381186616E-2</v>
          </cell>
          <cell r="AS11">
            <v>18</v>
          </cell>
          <cell r="AT11">
            <v>0.74023040071779922</v>
          </cell>
          <cell r="AU11">
            <v>24</v>
          </cell>
          <cell r="AV11">
            <v>0.98697386762373229</v>
          </cell>
          <cell r="AW11">
            <v>151</v>
          </cell>
          <cell r="AX11">
            <v>6.2475445820582252</v>
          </cell>
        </row>
        <row r="12">
          <cell r="C12">
            <v>128227</v>
          </cell>
          <cell r="D12">
            <v>2103.5483365791829</v>
          </cell>
          <cell r="E12">
            <v>61024</v>
          </cell>
          <cell r="F12">
            <v>1001.0862565647919</v>
          </cell>
          <cell r="G12">
            <v>2317</v>
          </cell>
          <cell r="H12">
            <v>38.015933793599693</v>
          </cell>
          <cell r="I12">
            <v>12359</v>
          </cell>
          <cell r="J12">
            <v>202.75164689919836</v>
          </cell>
          <cell r="M12">
            <v>3190</v>
          </cell>
          <cell r="N12">
            <v>146.38347095026819</v>
          </cell>
          <cell r="O12">
            <v>1872</v>
          </cell>
          <cell r="P12">
            <v>85.920732949070469</v>
          </cell>
          <cell r="Q12">
            <v>936</v>
          </cell>
          <cell r="R12">
            <v>42.960366474535235</v>
          </cell>
          <cell r="S12">
            <v>35</v>
          </cell>
          <cell r="T12">
            <v>1.5911246842420457</v>
          </cell>
          <cell r="W12"/>
          <cell r="X12"/>
          <cell r="Y12">
            <v>200</v>
          </cell>
          <cell r="Z12">
            <v>6.4836244541484715</v>
          </cell>
          <cell r="AA12">
            <v>918</v>
          </cell>
          <cell r="AB12">
            <v>29.824672489082968</v>
          </cell>
          <cell r="AC12">
            <v>40</v>
          </cell>
          <cell r="AD12">
            <v>1.2967248908296942</v>
          </cell>
          <cell r="AE12">
            <v>32</v>
          </cell>
          <cell r="AF12">
            <v>1.0373799126637555</v>
          </cell>
          <cell r="AG12">
            <v>639</v>
          </cell>
          <cell r="AH12">
            <v>20.747598253275108</v>
          </cell>
          <cell r="AM12">
            <v>86225</v>
          </cell>
          <cell r="AN12">
            <v>1582.4332485108716</v>
          </cell>
          <cell r="AO12">
            <v>21</v>
          </cell>
          <cell r="AP12">
            <v>1.9733978058668122</v>
          </cell>
          <cell r="AQ12">
            <v>9</v>
          </cell>
          <cell r="AR12">
            <v>0.8222490857778384</v>
          </cell>
          <cell r="AS12">
            <v>127</v>
          </cell>
          <cell r="AT12">
            <v>12.333736286667577</v>
          </cell>
          <cell r="AU12">
            <v>169</v>
          </cell>
          <cell r="AV12">
            <v>16.444981715556768</v>
          </cell>
          <cell r="AW12">
            <v>1065</v>
          </cell>
          <cell r="AX12">
            <v>104.09673425947433</v>
          </cell>
        </row>
        <row r="13">
          <cell r="C13">
            <v>1030</v>
          </cell>
          <cell r="D13">
            <v>18.74097470577324</v>
          </cell>
          <cell r="E13">
            <v>490</v>
          </cell>
          <cell r="F13">
            <v>8.9188976009402765</v>
          </cell>
          <cell r="G13">
            <v>19</v>
          </cell>
          <cell r="H13">
            <v>0.33869231395975735</v>
          </cell>
          <cell r="I13">
            <v>99</v>
          </cell>
          <cell r="J13">
            <v>1.8063590077853726</v>
          </cell>
          <cell r="M13">
            <v>6</v>
          </cell>
          <cell r="N13">
            <v>0.91791517248117538</v>
          </cell>
          <cell r="O13">
            <v>4</v>
          </cell>
          <cell r="P13">
            <v>0.53877629689112472</v>
          </cell>
          <cell r="Q13">
            <v>2</v>
          </cell>
          <cell r="R13">
            <v>0.26938814844556236</v>
          </cell>
          <cell r="S13">
            <v>0</v>
          </cell>
          <cell r="T13">
            <v>9.9773388313171233E-3</v>
          </cell>
          <cell r="W13"/>
          <cell r="X13"/>
          <cell r="Y13">
            <v>2</v>
          </cell>
          <cell r="Z13">
            <v>2.4557836213273732E-2</v>
          </cell>
          <cell r="AA13">
            <v>6</v>
          </cell>
          <cell r="AB13">
            <v>0.11296604658105915</v>
          </cell>
          <cell r="AC13">
            <v>1</v>
          </cell>
          <cell r="AD13">
            <v>4.9115672426547456E-3</v>
          </cell>
          <cell r="AE13">
            <v>1</v>
          </cell>
          <cell r="AF13">
            <v>3.9292537941237968E-3</v>
          </cell>
          <cell r="AG13">
            <v>4</v>
          </cell>
          <cell r="AH13">
            <v>7.858507588247593E-2</v>
          </cell>
          <cell r="AM13">
            <v>1049</v>
          </cell>
          <cell r="AN13">
            <v>19.107030023644256</v>
          </cell>
          <cell r="AO13">
            <v>9</v>
          </cell>
          <cell r="AP13">
            <v>0.21401815626918747</v>
          </cell>
          <cell r="AQ13">
            <v>4</v>
          </cell>
          <cell r="AR13">
            <v>8.9174231778828106E-2</v>
          </cell>
          <cell r="AS13">
            <v>54</v>
          </cell>
          <cell r="AT13">
            <v>1.3376134766824217</v>
          </cell>
          <cell r="AU13">
            <v>72</v>
          </cell>
          <cell r="AV13">
            <v>1.7834846355765621</v>
          </cell>
          <cell r="AW13">
            <v>453</v>
          </cell>
          <cell r="AX13">
            <v>11.289457743199637</v>
          </cell>
        </row>
        <row r="14">
          <cell r="C14">
            <v>9056</v>
          </cell>
          <cell r="D14">
            <v>175.31958979134632</v>
          </cell>
          <cell r="E14">
            <v>4310</v>
          </cell>
          <cell r="F14">
            <v>83.435226466966029</v>
          </cell>
          <cell r="G14">
            <v>164</v>
          </cell>
          <cell r="H14">
            <v>3.1684263215303554</v>
          </cell>
          <cell r="I14">
            <v>873</v>
          </cell>
          <cell r="J14">
            <v>16.898273714828562</v>
          </cell>
          <cell r="M14">
            <v>187</v>
          </cell>
          <cell r="N14">
            <v>10.885893336264587</v>
          </cell>
          <cell r="O14">
            <v>110</v>
          </cell>
          <cell r="P14">
            <v>6.3895460886770401</v>
          </cell>
          <cell r="Q14">
            <v>55</v>
          </cell>
          <cell r="R14">
            <v>3.1947730443385201</v>
          </cell>
          <cell r="S14">
            <v>2</v>
          </cell>
          <cell r="T14">
            <v>0.11832492756809332</v>
          </cell>
          <cell r="W14"/>
          <cell r="X14"/>
          <cell r="Y14">
            <v>21</v>
          </cell>
          <cell r="Z14">
            <v>0.46077257320430381</v>
          </cell>
          <cell r="AA14">
            <v>95</v>
          </cell>
          <cell r="AB14">
            <v>2.1195538367397972</v>
          </cell>
          <cell r="AC14">
            <v>5</v>
          </cell>
          <cell r="AD14">
            <v>9.215451464086076E-2</v>
          </cell>
          <cell r="AE14">
            <v>4</v>
          </cell>
          <cell r="AF14">
            <v>7.3723611712688597E-2</v>
          </cell>
          <cell r="AG14">
            <v>67</v>
          </cell>
          <cell r="AH14">
            <v>1.4744722342537722</v>
          </cell>
          <cell r="AM14">
            <v>9817</v>
          </cell>
          <cell r="AN14">
            <v>124.65311379310459</v>
          </cell>
          <cell r="AO14">
            <v>57</v>
          </cell>
          <cell r="AP14">
            <v>1.2439142419041396</v>
          </cell>
          <cell r="AQ14">
            <v>24</v>
          </cell>
          <cell r="AR14">
            <v>0.51829760079339149</v>
          </cell>
          <cell r="AS14">
            <v>351</v>
          </cell>
          <cell r="AT14">
            <v>7.7744640119008723</v>
          </cell>
          <cell r="AU14">
            <v>467</v>
          </cell>
          <cell r="AV14">
            <v>10.36595201586783</v>
          </cell>
          <cell r="AW14">
            <v>2955</v>
          </cell>
          <cell r="AX14">
            <v>65.616476260443363</v>
          </cell>
        </row>
        <row r="15">
          <cell r="C15">
            <v>5369</v>
          </cell>
          <cell r="D15">
            <v>101.63620821208619</v>
          </cell>
          <cell r="E15">
            <v>2555</v>
          </cell>
          <cell r="F15">
            <v>48.369038847920542</v>
          </cell>
          <cell r="G15">
            <v>97</v>
          </cell>
          <cell r="H15">
            <v>1.8367989435919192</v>
          </cell>
          <cell r="I15">
            <v>518</v>
          </cell>
          <cell r="J15">
            <v>9.7962610324902357</v>
          </cell>
          <cell r="M15">
            <v>393</v>
          </cell>
          <cell r="N15">
            <v>6.4783874584000394</v>
          </cell>
          <cell r="O15">
            <v>231</v>
          </cell>
          <cell r="P15">
            <v>3.8025317690608924</v>
          </cell>
          <cell r="Q15">
            <v>115</v>
          </cell>
          <cell r="R15">
            <v>1.9012658845304462</v>
          </cell>
          <cell r="S15">
            <v>4</v>
          </cell>
          <cell r="T15">
            <v>7.0417254982609118E-2</v>
          </cell>
          <cell r="W15"/>
          <cell r="X15"/>
          <cell r="Y15">
            <v>7</v>
          </cell>
          <cell r="Z15">
            <v>0.18888282249137173</v>
          </cell>
          <cell r="AA15">
            <v>30</v>
          </cell>
          <cell r="AB15">
            <v>0.86886098346030982</v>
          </cell>
          <cell r="AC15">
            <v>2</v>
          </cell>
          <cell r="AD15">
            <v>3.7776564498274344E-2</v>
          </cell>
          <cell r="AE15">
            <v>2</v>
          </cell>
          <cell r="AF15">
            <v>3.0221251598619474E-2</v>
          </cell>
          <cell r="AG15">
            <v>21</v>
          </cell>
          <cell r="AH15">
            <v>0.6044250319723895</v>
          </cell>
          <cell r="AM15">
            <v>7704</v>
          </cell>
          <cell r="AN15">
            <v>142.78431738599275</v>
          </cell>
          <cell r="AO15">
            <v>22</v>
          </cell>
          <cell r="AP15">
            <v>0.75093021562872131</v>
          </cell>
          <cell r="AQ15">
            <v>10</v>
          </cell>
          <cell r="AR15">
            <v>0.31288758984530057</v>
          </cell>
          <cell r="AS15">
            <v>136</v>
          </cell>
          <cell r="AT15">
            <v>4.6933138476795087</v>
          </cell>
          <cell r="AU15">
            <v>181</v>
          </cell>
          <cell r="AV15">
            <v>6.2577517969060112</v>
          </cell>
          <cell r="AW15">
            <v>1144</v>
          </cell>
          <cell r="AX15">
            <v>39.611568874415049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W16"/>
          <cell r="X16"/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C17">
            <v>644</v>
          </cell>
          <cell r="D17">
            <v>11.663198084458166</v>
          </cell>
          <cell r="E17">
            <v>306</v>
          </cell>
          <cell r="F17">
            <v>5.5505581245312969</v>
          </cell>
          <cell r="G17">
            <v>12</v>
          </cell>
          <cell r="H17">
            <v>0.21078068827334037</v>
          </cell>
          <cell r="I17">
            <v>62</v>
          </cell>
          <cell r="J17">
            <v>1.1241636707911487</v>
          </cell>
          <cell r="M17">
            <v>61</v>
          </cell>
          <cell r="N17">
            <v>13.040467068024773</v>
          </cell>
          <cell r="O17">
            <v>36</v>
          </cell>
          <cell r="P17">
            <v>7.6541871921014968</v>
          </cell>
          <cell r="Q17">
            <v>18</v>
          </cell>
          <cell r="R17">
            <v>3.8270935960507484</v>
          </cell>
          <cell r="S17">
            <v>1</v>
          </cell>
          <cell r="T17">
            <v>0.14174420726113882</v>
          </cell>
          <cell r="W17"/>
          <cell r="X17"/>
          <cell r="Y17">
            <v>6</v>
          </cell>
          <cell r="Z17">
            <v>0.32340394054266858</v>
          </cell>
          <cell r="AA17">
            <v>24</v>
          </cell>
          <cell r="AB17">
            <v>1.4876581264962754</v>
          </cell>
          <cell r="AC17">
            <v>2</v>
          </cell>
          <cell r="AD17">
            <v>6.4680788108533713E-2</v>
          </cell>
          <cell r="AE17">
            <v>1</v>
          </cell>
          <cell r="AF17">
            <v>5.1744630486826967E-2</v>
          </cell>
          <cell r="AG17">
            <v>17</v>
          </cell>
          <cell r="AH17">
            <v>1.0348926097365394</v>
          </cell>
          <cell r="AM17">
            <v>1215</v>
          </cell>
          <cell r="AN17">
            <v>24.787733888403064</v>
          </cell>
          <cell r="AO17">
            <v>5</v>
          </cell>
          <cell r="AP17">
            <v>0.58116609675971698</v>
          </cell>
          <cell r="AQ17">
            <v>2</v>
          </cell>
          <cell r="AR17">
            <v>0.24215254031654873</v>
          </cell>
          <cell r="AS17">
            <v>26</v>
          </cell>
          <cell r="AT17">
            <v>3.6322881047482309</v>
          </cell>
          <cell r="AU17">
            <v>34</v>
          </cell>
          <cell r="AV17">
            <v>4.8430508063309743</v>
          </cell>
          <cell r="AW17">
            <v>215</v>
          </cell>
          <cell r="AX17">
            <v>30.656511604075067</v>
          </cell>
        </row>
        <row r="18">
          <cell r="C18">
            <v>321</v>
          </cell>
          <cell r="D18">
            <v>7.3685519557009478</v>
          </cell>
          <cell r="E18">
            <v>153</v>
          </cell>
          <cell r="F18">
            <v>3.506720509038403</v>
          </cell>
          <cell r="G18">
            <v>6</v>
          </cell>
          <cell r="H18">
            <v>0.13316660160905328</v>
          </cell>
          <cell r="I18">
            <v>31</v>
          </cell>
          <cell r="J18">
            <v>0.71022187524828417</v>
          </cell>
          <cell r="M18">
            <v>204</v>
          </cell>
          <cell r="N18">
            <v>4.4000096738337584</v>
          </cell>
          <cell r="O18">
            <v>119</v>
          </cell>
          <cell r="P18">
            <v>2.5826143737719889</v>
          </cell>
          <cell r="Q18">
            <v>60</v>
          </cell>
          <cell r="R18">
            <v>1.2913071868859944</v>
          </cell>
          <cell r="S18">
            <v>2</v>
          </cell>
          <cell r="T18">
            <v>4.7826192106888675E-2</v>
          </cell>
          <cell r="W18"/>
          <cell r="X18"/>
          <cell r="Y18">
            <v>109</v>
          </cell>
          <cell r="Z18">
            <v>2.6899563318777293</v>
          </cell>
          <cell r="AA18">
            <v>501</v>
          </cell>
          <cell r="AB18">
            <v>12.373799126637554</v>
          </cell>
          <cell r="AC18">
            <v>22</v>
          </cell>
          <cell r="AD18">
            <v>0.53799126637554584</v>
          </cell>
          <cell r="AE18">
            <v>18</v>
          </cell>
          <cell r="AF18">
            <v>0.43039301310043665</v>
          </cell>
          <cell r="AG18">
            <v>348</v>
          </cell>
          <cell r="AH18">
            <v>8.6078602620087334</v>
          </cell>
          <cell r="AM18">
            <v>167</v>
          </cell>
          <cell r="AN18">
            <v>4.9226958337250375</v>
          </cell>
          <cell r="AO18">
            <v>5</v>
          </cell>
          <cell r="AP18">
            <v>0.11689064723807947</v>
          </cell>
          <cell r="AQ18">
            <v>2</v>
          </cell>
          <cell r="AR18">
            <v>4.8704436349199784E-2</v>
          </cell>
          <cell r="AS18">
            <v>26</v>
          </cell>
          <cell r="AT18">
            <v>0.7305665452379968</v>
          </cell>
          <cell r="AU18">
            <v>34</v>
          </cell>
          <cell r="AV18">
            <v>0.97408872698399573</v>
          </cell>
          <cell r="AW18">
            <v>215</v>
          </cell>
          <cell r="AX18">
            <v>6.1659816418086919</v>
          </cell>
        </row>
        <row r="19">
          <cell r="C19">
            <v>78671</v>
          </cell>
          <cell r="D19">
            <v>1271.3033232656687</v>
          </cell>
          <cell r="E19">
            <v>37440</v>
          </cell>
          <cell r="F19">
            <v>670.54943954218004</v>
          </cell>
          <cell r="G19">
            <v>1422</v>
          </cell>
          <cell r="H19">
            <v>32.733138248250221</v>
          </cell>
          <cell r="I19">
            <v>7583</v>
          </cell>
          <cell r="J19">
            <v>195.76480155628047</v>
          </cell>
          <cell r="M19">
            <v>4162</v>
          </cell>
          <cell r="N19">
            <v>203.5117263667037</v>
          </cell>
          <cell r="O19">
            <v>2443</v>
          </cell>
          <cell r="P19">
            <v>119.45253504132609</v>
          </cell>
          <cell r="Q19">
            <v>1221</v>
          </cell>
          <cell r="R19">
            <v>59.726267520663043</v>
          </cell>
          <cell r="S19">
            <v>45</v>
          </cell>
          <cell r="T19">
            <v>2.2120839822467793</v>
          </cell>
          <cell r="W19"/>
          <cell r="X19"/>
          <cell r="Y19">
            <v>434</v>
          </cell>
          <cell r="Z19">
            <v>15.611353711790397</v>
          </cell>
          <cell r="AA19">
            <v>1997</v>
          </cell>
          <cell r="AB19">
            <v>31</v>
          </cell>
          <cell r="AC19">
            <v>87</v>
          </cell>
          <cell r="AD19">
            <v>4</v>
          </cell>
          <cell r="AE19">
            <v>70</v>
          </cell>
          <cell r="AF19">
            <v>3.3978165938864637</v>
          </cell>
          <cell r="AG19">
            <v>1389</v>
          </cell>
          <cell r="AH19">
            <v>7.6908296943231385</v>
          </cell>
          <cell r="AM19">
            <v>119760</v>
          </cell>
          <cell r="AN19">
            <v>1997.6920537709691</v>
          </cell>
          <cell r="AO19">
            <v>87</v>
          </cell>
          <cell r="AP19">
            <v>3.3362846536473434</v>
          </cell>
          <cell r="AQ19">
            <v>36</v>
          </cell>
          <cell r="AR19">
            <v>1.3901186056863932</v>
          </cell>
          <cell r="AS19">
            <v>540</v>
          </cell>
          <cell r="AT19">
            <v>20.851779085295899</v>
          </cell>
          <cell r="AU19">
            <v>720</v>
          </cell>
          <cell r="AV19">
            <v>27.802372113727863</v>
          </cell>
          <cell r="AW19">
            <v>4553</v>
          </cell>
          <cell r="AX19">
            <v>175.98901547989735</v>
          </cell>
        </row>
        <row r="20">
          <cell r="C20">
            <v>72679</v>
          </cell>
          <cell r="D20">
            <v>1320.8889116753764</v>
          </cell>
          <cell r="E20">
            <v>34588</v>
          </cell>
          <cell r="F20">
            <v>694.14740029137829</v>
          </cell>
          <cell r="G20">
            <v>1313</v>
          </cell>
          <cell r="H20">
            <v>33.62926333999193</v>
          </cell>
          <cell r="I20">
            <v>7005</v>
          </cell>
          <cell r="J20">
            <v>200.54413537890287</v>
          </cell>
          <cell r="M20">
            <v>1506</v>
          </cell>
          <cell r="N20">
            <v>272.04222557209721</v>
          </cell>
          <cell r="O20">
            <v>884</v>
          </cell>
          <cell r="P20">
            <v>159.6769584879701</v>
          </cell>
          <cell r="Q20">
            <v>442</v>
          </cell>
          <cell r="R20">
            <v>79.838479243985049</v>
          </cell>
          <cell r="S20">
            <v>16</v>
          </cell>
          <cell r="T20">
            <v>2.956980712740187</v>
          </cell>
          <cell r="W20"/>
          <cell r="X20"/>
          <cell r="Y20">
            <v>530</v>
          </cell>
          <cell r="Z20">
            <v>20.684086939407742</v>
          </cell>
          <cell r="AA20">
            <v>2438</v>
          </cell>
          <cell r="AB20">
            <v>148.1467999212756</v>
          </cell>
          <cell r="AC20">
            <v>106</v>
          </cell>
          <cell r="AD20">
            <v>4.136817387881548</v>
          </cell>
          <cell r="AE20">
            <v>85</v>
          </cell>
          <cell r="AF20">
            <v>3.3094539103052383</v>
          </cell>
          <cell r="AG20">
            <v>1696</v>
          </cell>
          <cell r="AH20">
            <v>13.189078206104766</v>
          </cell>
          <cell r="AM20">
            <v>73350</v>
          </cell>
          <cell r="AN20">
            <v>1381.9357679344455</v>
          </cell>
          <cell r="AO20">
            <v>214</v>
          </cell>
          <cell r="AP20">
            <v>13.596397636920813</v>
          </cell>
          <cell r="AQ20">
            <v>90</v>
          </cell>
          <cell r="AR20">
            <v>5.665165682050338</v>
          </cell>
          <cell r="AS20">
            <v>1336</v>
          </cell>
          <cell r="AT20">
            <v>84.977485230755079</v>
          </cell>
          <cell r="AU20">
            <v>1781</v>
          </cell>
          <cell r="AV20">
            <v>113.30331364100677</v>
          </cell>
          <cell r="AW20">
            <v>11269</v>
          </cell>
          <cell r="AX20">
            <v>717.20997534757282</v>
          </cell>
        </row>
        <row r="22">
          <cell r="C22">
            <v>1873</v>
          </cell>
          <cell r="D22">
            <v>133.5038283940311</v>
          </cell>
          <cell r="E22">
            <v>891</v>
          </cell>
          <cell r="F22">
            <v>63.534954476677456</v>
          </cell>
          <cell r="G22">
            <v>34</v>
          </cell>
          <cell r="H22">
            <v>2.4127197902535742</v>
          </cell>
          <cell r="I22">
            <v>180</v>
          </cell>
          <cell r="J22">
            <v>12.867838881352396</v>
          </cell>
          <cell r="M22">
            <v>109</v>
          </cell>
          <cell r="N22">
            <v>109.93631202803471</v>
          </cell>
          <cell r="O22">
            <v>64</v>
          </cell>
          <cell r="P22">
            <v>64.527835320802978</v>
          </cell>
          <cell r="Q22">
            <v>32</v>
          </cell>
          <cell r="R22">
            <v>32.263917660401489</v>
          </cell>
          <cell r="S22">
            <v>1</v>
          </cell>
          <cell r="T22">
            <v>1.1949599133482032</v>
          </cell>
          <cell r="W22"/>
          <cell r="X22"/>
          <cell r="Y22">
            <v>8</v>
          </cell>
          <cell r="Z22">
            <v>0.14102332166382439</v>
          </cell>
          <cell r="AA22">
            <v>36</v>
          </cell>
          <cell r="AB22">
            <v>0.64870727965359209</v>
          </cell>
          <cell r="AC22">
            <v>2</v>
          </cell>
          <cell r="AD22">
            <v>2.8204664332764876E-2</v>
          </cell>
          <cell r="AE22">
            <v>2</v>
          </cell>
          <cell r="AF22">
            <v>2.2563731466211902E-2</v>
          </cell>
          <cell r="AG22">
            <v>25</v>
          </cell>
          <cell r="AH22">
            <v>0.45127462932423801</v>
          </cell>
          <cell r="AM22">
            <v>1499</v>
          </cell>
          <cell r="AN22">
            <v>91.440164203441199</v>
          </cell>
          <cell r="AO22">
            <v>12</v>
          </cell>
          <cell r="AP22">
            <v>0.73865244849443801</v>
          </cell>
          <cell r="AQ22">
            <v>5</v>
          </cell>
          <cell r="AR22">
            <v>0.30777185353934916</v>
          </cell>
          <cell r="AS22">
            <v>74</v>
          </cell>
          <cell r="AT22">
            <v>4.6165778030902374</v>
          </cell>
          <cell r="AU22">
            <v>99</v>
          </cell>
          <cell r="AV22">
            <v>6.1554370707869834</v>
          </cell>
          <cell r="AW22">
            <v>624</v>
          </cell>
          <cell r="AX22">
            <v>38.963916658081601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1</v>
          </cell>
          <cell r="N23">
            <v>4.5331150479005267E-2</v>
          </cell>
          <cell r="O23">
            <v>0</v>
          </cell>
          <cell r="P23">
            <v>2.660741441159005E-2</v>
          </cell>
          <cell r="Q23">
            <v>0</v>
          </cell>
          <cell r="R23">
            <v>1.3303707205795025E-2</v>
          </cell>
          <cell r="S23">
            <v>0</v>
          </cell>
          <cell r="T23">
            <v>4.9272989651092682E-4</v>
          </cell>
          <cell r="W23"/>
          <cell r="X23"/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M23">
            <v>1</v>
          </cell>
          <cell r="AN23">
            <v>8.7127359888938688E-2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</row>
        <row r="24">
          <cell r="C24">
            <v>573</v>
          </cell>
          <cell r="D24">
            <v>13.655094815833355</v>
          </cell>
          <cell r="E24">
            <v>273</v>
          </cell>
          <cell r="F24">
            <v>6.4985089786194887</v>
          </cell>
          <cell r="G24">
            <v>10</v>
          </cell>
          <cell r="H24">
            <v>0.24677882197289197</v>
          </cell>
          <cell r="I24">
            <v>55</v>
          </cell>
          <cell r="J24">
            <v>1.3161537171887572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W24"/>
          <cell r="X24"/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M24">
            <v>525</v>
          </cell>
          <cell r="AN24">
            <v>9.1657982603163521</v>
          </cell>
          <cell r="AO24">
            <v>2</v>
          </cell>
          <cell r="AP24">
            <v>5.2005999049972509E-2</v>
          </cell>
          <cell r="AQ24">
            <v>1</v>
          </cell>
          <cell r="AR24">
            <v>2.1669166270821879E-2</v>
          </cell>
          <cell r="AS24">
            <v>11</v>
          </cell>
          <cell r="AT24">
            <v>0.32503749406232824</v>
          </cell>
          <cell r="AU24">
            <v>15</v>
          </cell>
          <cell r="AV24">
            <v>0.43338332541643759</v>
          </cell>
          <cell r="AW24">
            <v>93</v>
          </cell>
          <cell r="AX24">
            <v>2.7433164498860498</v>
          </cell>
        </row>
        <row r="25">
          <cell r="C25">
            <v>470</v>
          </cell>
          <cell r="D25">
            <v>3.5435934434911296</v>
          </cell>
          <cell r="E25">
            <v>224</v>
          </cell>
          <cell r="F25">
            <v>1.6864089279265013</v>
          </cell>
          <cell r="G25">
            <v>8</v>
          </cell>
          <cell r="H25">
            <v>6.4040845364297522E-2</v>
          </cell>
          <cell r="I25">
            <v>45</v>
          </cell>
          <cell r="J25">
            <v>0.34155117527625345</v>
          </cell>
          <cell r="M25">
            <v>5</v>
          </cell>
          <cell r="N25">
            <v>3.6038214450892734</v>
          </cell>
          <cell r="O25">
            <v>3</v>
          </cell>
          <cell r="P25">
            <v>2.1152865003784864</v>
          </cell>
          <cell r="Q25">
            <v>2</v>
          </cell>
          <cell r="R25">
            <v>1.0576432501892432</v>
          </cell>
          <cell r="S25">
            <v>0</v>
          </cell>
          <cell r="T25">
            <v>3.9171972229231231E-2</v>
          </cell>
          <cell r="W25"/>
          <cell r="X25"/>
          <cell r="Y25">
            <v>4</v>
          </cell>
          <cell r="Z25">
            <v>0.63375679286404307</v>
          </cell>
          <cell r="AA25">
            <v>15</v>
          </cell>
          <cell r="AB25">
            <v>2.9152812471745979</v>
          </cell>
          <cell r="AC25">
            <v>1</v>
          </cell>
          <cell r="AD25">
            <v>0.12675135857280861</v>
          </cell>
          <cell r="AE25">
            <v>1</v>
          </cell>
          <cell r="AF25">
            <v>0.10140108685824688</v>
          </cell>
          <cell r="AG25">
            <v>10</v>
          </cell>
          <cell r="AH25">
            <v>2.0280217371649378</v>
          </cell>
          <cell r="AM25">
            <v>951</v>
          </cell>
          <cell r="AN25">
            <v>7.1270180389151871</v>
          </cell>
          <cell r="AO25">
            <v>12</v>
          </cell>
          <cell r="AP25">
            <v>0.29848493017738725</v>
          </cell>
          <cell r="AQ25">
            <v>5</v>
          </cell>
          <cell r="AR25">
            <v>0.1243687209072447</v>
          </cell>
          <cell r="AS25">
            <v>75</v>
          </cell>
          <cell r="AT25">
            <v>1.8655308136086703</v>
          </cell>
          <cell r="AU25">
            <v>99</v>
          </cell>
          <cell r="AV25">
            <v>2.4873744181448938</v>
          </cell>
          <cell r="AW25">
            <v>626</v>
          </cell>
          <cell r="AX25">
            <v>15.745080066857177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W26"/>
          <cell r="X26"/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C27">
            <v>133</v>
          </cell>
          <cell r="D27">
            <v>2.3510865616128775</v>
          </cell>
          <cell r="E27">
            <v>63</v>
          </cell>
          <cell r="F27">
            <v>1.1188905925748032</v>
          </cell>
          <cell r="G27">
            <v>2</v>
          </cell>
          <cell r="H27">
            <v>4.2489516173726705E-2</v>
          </cell>
          <cell r="I27">
            <v>13</v>
          </cell>
          <cell r="J27">
            <v>0.22661075292654242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W27"/>
          <cell r="X27"/>
          <cell r="Y27">
            <v>20</v>
          </cell>
          <cell r="Z27">
            <v>0.21717608243615844</v>
          </cell>
          <cell r="AA27">
            <v>90</v>
          </cell>
          <cell r="AB27">
            <v>0.99900997920632872</v>
          </cell>
          <cell r="AC27">
            <v>4</v>
          </cell>
          <cell r="AD27">
            <v>4.3435216487231684E-2</v>
          </cell>
          <cell r="AE27">
            <v>4</v>
          </cell>
          <cell r="AF27">
            <v>3.4748173189785347E-2</v>
          </cell>
          <cell r="AG27">
            <v>63</v>
          </cell>
          <cell r="AH27">
            <v>0.69496346379570695</v>
          </cell>
          <cell r="AM27">
            <v>159</v>
          </cell>
          <cell r="AN27">
            <v>2.9100538202905528</v>
          </cell>
          <cell r="AO27">
            <v>2</v>
          </cell>
          <cell r="AP27">
            <v>0.18163480052918599</v>
          </cell>
          <cell r="AQ27">
            <v>1</v>
          </cell>
          <cell r="AR27">
            <v>7.5681166887160825E-2</v>
          </cell>
          <cell r="AS27">
            <v>8</v>
          </cell>
          <cell r="AT27">
            <v>1.1352175033074123</v>
          </cell>
          <cell r="AU27">
            <v>11</v>
          </cell>
          <cell r="AV27">
            <v>1.5136233377432167</v>
          </cell>
          <cell r="AW27">
            <v>67</v>
          </cell>
          <cell r="AX27">
            <v>9.5812357279145601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W28"/>
          <cell r="X28"/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C29">
            <v>938</v>
          </cell>
          <cell r="D29">
            <v>10.509310161376131</v>
          </cell>
          <cell r="E29">
            <v>446</v>
          </cell>
          <cell r="F29">
            <v>5.0014186912573155</v>
          </cell>
          <cell r="G29">
            <v>17</v>
          </cell>
          <cell r="H29">
            <v>0.18992729207306264</v>
          </cell>
          <cell r="I29">
            <v>90</v>
          </cell>
          <cell r="J29">
            <v>1.0129455577230007</v>
          </cell>
          <cell r="M29">
            <v>2</v>
          </cell>
          <cell r="N29">
            <v>0.48164332769811952</v>
          </cell>
          <cell r="O29">
            <v>1</v>
          </cell>
          <cell r="P29">
            <v>0.2827036923445484</v>
          </cell>
          <cell r="Q29">
            <v>1</v>
          </cell>
          <cell r="R29">
            <v>0.1413518461722742</v>
          </cell>
          <cell r="S29">
            <v>0</v>
          </cell>
          <cell r="T29">
            <v>5.2352535619360815E-3</v>
          </cell>
          <cell r="W29"/>
          <cell r="X29"/>
          <cell r="Y29">
            <v>424</v>
          </cell>
          <cell r="Z29">
            <v>1.9179296823535443</v>
          </cell>
          <cell r="AA29">
            <v>1950</v>
          </cell>
          <cell r="AB29">
            <v>8.8224765388263027</v>
          </cell>
          <cell r="AC29">
            <v>85</v>
          </cell>
          <cell r="AD29">
            <v>0.38358593647070882</v>
          </cell>
          <cell r="AE29">
            <v>68</v>
          </cell>
          <cell r="AF29">
            <v>0.30686874917656709</v>
          </cell>
          <cell r="AG29">
            <v>1357</v>
          </cell>
          <cell r="AH29">
            <v>6.1373749835313411</v>
          </cell>
          <cell r="AM29">
            <v>4947</v>
          </cell>
          <cell r="AN29">
            <v>26.173058910637188</v>
          </cell>
          <cell r="AO29">
            <v>1</v>
          </cell>
          <cell r="AP29">
            <v>3.1944629309197385E-2</v>
          </cell>
          <cell r="AQ29">
            <v>1</v>
          </cell>
          <cell r="AR29">
            <v>1.3310262212165577E-2</v>
          </cell>
          <cell r="AS29">
            <v>2</v>
          </cell>
          <cell r="AT29">
            <v>0.19965393318248364</v>
          </cell>
          <cell r="AU29">
            <v>3</v>
          </cell>
          <cell r="AV29">
            <v>0.26620524424331155</v>
          </cell>
          <cell r="AW29">
            <v>17</v>
          </cell>
          <cell r="AX29">
            <v>1.6850791960601619</v>
          </cell>
        </row>
        <row r="30">
          <cell r="C30">
            <v>1029</v>
          </cell>
          <cell r="D30">
            <v>89.044093019402723</v>
          </cell>
          <cell r="E30">
            <v>490</v>
          </cell>
          <cell r="F30">
            <v>42.376405714053099</v>
          </cell>
          <cell r="G30">
            <v>19</v>
          </cell>
          <cell r="H30">
            <v>1.6092305967361937</v>
          </cell>
          <cell r="I30">
            <v>99</v>
          </cell>
          <cell r="J30">
            <v>8.5825631825930326</v>
          </cell>
          <cell r="M30">
            <v>116</v>
          </cell>
          <cell r="N30">
            <v>76.120863466769038</v>
          </cell>
          <cell r="O30">
            <v>68</v>
          </cell>
          <cell r="P30">
            <v>44.679637252234002</v>
          </cell>
          <cell r="Q30">
            <v>34</v>
          </cell>
          <cell r="R30">
            <v>22.339818626117001</v>
          </cell>
          <cell r="S30">
            <v>1</v>
          </cell>
          <cell r="T30">
            <v>0.8274006898561852</v>
          </cell>
          <cell r="W30"/>
          <cell r="X30"/>
          <cell r="Y30">
            <v>5</v>
          </cell>
          <cell r="Z30">
            <v>9.007797105862457E-2</v>
          </cell>
          <cell r="AA30">
            <v>20</v>
          </cell>
          <cell r="AB30">
            <v>0.41435866686967293</v>
          </cell>
          <cell r="AC30">
            <v>1</v>
          </cell>
          <cell r="AD30">
            <v>1.8015594211724911E-2</v>
          </cell>
          <cell r="AE30">
            <v>1</v>
          </cell>
          <cell r="AF30">
            <v>1.4412475369379929E-2</v>
          </cell>
          <cell r="AG30">
            <v>14</v>
          </cell>
          <cell r="AH30">
            <v>0.28824950738759858</v>
          </cell>
          <cell r="AM30">
            <v>568</v>
          </cell>
          <cell r="AN30">
            <v>13.548304462729973</v>
          </cell>
          <cell r="AO30">
            <v>58</v>
          </cell>
          <cell r="AP30">
            <v>4.0688446566522112</v>
          </cell>
          <cell r="AQ30">
            <v>24</v>
          </cell>
          <cell r="AR30">
            <v>1.6953519402717547</v>
          </cell>
          <cell r="AS30">
            <v>358</v>
          </cell>
          <cell r="AT30">
            <v>25.430279104076323</v>
          </cell>
          <cell r="AU30">
            <v>477</v>
          </cell>
          <cell r="AV30">
            <v>33.907038805435093</v>
          </cell>
          <cell r="AW30">
            <v>3020</v>
          </cell>
          <cell r="AX30">
            <v>214.63155563840414</v>
          </cell>
        </row>
        <row r="31">
          <cell r="C31">
            <v>1521</v>
          </cell>
          <cell r="D31">
            <v>48.412543368913383</v>
          </cell>
          <cell r="E31">
            <v>724</v>
          </cell>
          <cell r="F31">
            <v>23.039704374362394</v>
          </cell>
          <cell r="G31">
            <v>27</v>
          </cell>
          <cell r="H31">
            <v>0.87492548257072389</v>
          </cell>
          <cell r="I31">
            <v>147</v>
          </cell>
          <cell r="J31">
            <v>4.6662692403771944</v>
          </cell>
          <cell r="M31">
            <v>196</v>
          </cell>
          <cell r="N31">
            <v>128.20230096422671</v>
          </cell>
          <cell r="O31">
            <v>115</v>
          </cell>
          <cell r="P31">
            <v>75.249176652915679</v>
          </cell>
          <cell r="Q31">
            <v>58</v>
          </cell>
          <cell r="R31">
            <v>37.62458832645784</v>
          </cell>
          <cell r="S31">
            <v>2</v>
          </cell>
          <cell r="T31">
            <v>1.3935032713502902</v>
          </cell>
          <cell r="W31"/>
          <cell r="X31"/>
          <cell r="Y31">
            <v>7</v>
          </cell>
          <cell r="Z31">
            <v>0.4474366587103214</v>
          </cell>
          <cell r="AA31">
            <v>30</v>
          </cell>
          <cell r="AB31">
            <v>2.0582086300674782</v>
          </cell>
          <cell r="AC31">
            <v>2</v>
          </cell>
          <cell r="AD31">
            <v>8.9487331742064261E-2</v>
          </cell>
          <cell r="AE31">
            <v>2</v>
          </cell>
          <cell r="AF31">
            <v>7.158986539365142E-2</v>
          </cell>
          <cell r="AG31">
            <v>21</v>
          </cell>
          <cell r="AH31">
            <v>1.4317973078730282</v>
          </cell>
          <cell r="AM31">
            <v>660</v>
          </cell>
          <cell r="AN31">
            <v>14.593832781397232</v>
          </cell>
          <cell r="AO31">
            <v>195</v>
          </cell>
          <cell r="AP31">
            <v>4.4751252834820399</v>
          </cell>
          <cell r="AQ31">
            <v>82</v>
          </cell>
          <cell r="AR31">
            <v>1.8646355347841832</v>
          </cell>
          <cell r="AS31">
            <v>1219</v>
          </cell>
          <cell r="AT31">
            <v>27.96953302176275</v>
          </cell>
          <cell r="AU31">
            <v>1625</v>
          </cell>
          <cell r="AV31">
            <v>37.292710695683667</v>
          </cell>
          <cell r="AW31">
            <v>10287</v>
          </cell>
          <cell r="AX31">
            <v>236.06285870367756</v>
          </cell>
        </row>
        <row r="32">
          <cell r="C32">
            <v>5392</v>
          </cell>
          <cell r="D32">
            <v>127.54108376610606</v>
          </cell>
          <cell r="E32">
            <v>2566</v>
          </cell>
          <cell r="F32">
            <v>60.697262756158906</v>
          </cell>
          <cell r="G32">
            <v>97</v>
          </cell>
          <cell r="H32">
            <v>2.3049593451705914</v>
          </cell>
          <cell r="I32">
            <v>520</v>
          </cell>
          <cell r="J32">
            <v>12.293116507576487</v>
          </cell>
          <cell r="M32">
            <v>103</v>
          </cell>
          <cell r="N32">
            <v>6.3462938923062175</v>
          </cell>
          <cell r="O32">
            <v>60</v>
          </cell>
          <cell r="P32">
            <v>3.7249985889623449</v>
          </cell>
          <cell r="Q32">
            <v>30</v>
          </cell>
          <cell r="R32">
            <v>1.8624992944811725</v>
          </cell>
          <cell r="S32">
            <v>1</v>
          </cell>
          <cell r="T32">
            <v>6.8981455351154533E-2</v>
          </cell>
          <cell r="W32"/>
          <cell r="X32"/>
          <cell r="Y32">
            <v>5</v>
          </cell>
          <cell r="Z32">
            <v>0.15482943799667423</v>
          </cell>
          <cell r="AA32">
            <v>21</v>
          </cell>
          <cell r="AB32">
            <v>0.71221541478470141</v>
          </cell>
          <cell r="AC32">
            <v>1</v>
          </cell>
          <cell r="AD32">
            <v>3.0965887599334843E-2</v>
          </cell>
          <cell r="AE32">
            <v>1</v>
          </cell>
          <cell r="AF32">
            <v>2.4772710079467873E-2</v>
          </cell>
          <cell r="AG32">
            <v>15</v>
          </cell>
          <cell r="AH32">
            <v>0.49545420158935749</v>
          </cell>
          <cell r="AM32">
            <v>4426</v>
          </cell>
          <cell r="AN32">
            <v>81.830016407691218</v>
          </cell>
          <cell r="AO32">
            <v>10</v>
          </cell>
          <cell r="AP32">
            <v>0.42357615936907822</v>
          </cell>
          <cell r="AQ32">
            <v>5</v>
          </cell>
          <cell r="AR32">
            <v>0.17649006640378259</v>
          </cell>
          <cell r="AS32">
            <v>61</v>
          </cell>
          <cell r="AT32">
            <v>2.6473509960567392</v>
          </cell>
          <cell r="AU32">
            <v>81</v>
          </cell>
          <cell r="AV32">
            <v>3.5298013280756519</v>
          </cell>
          <cell r="AW32">
            <v>510</v>
          </cell>
          <cell r="AX32">
            <v>22.343642406718875</v>
          </cell>
        </row>
        <row r="33">
          <cell r="C33">
            <v>441</v>
          </cell>
          <cell r="D33">
            <v>13.241412877050948</v>
          </cell>
          <cell r="E33">
            <v>210</v>
          </cell>
          <cell r="F33">
            <v>6.3016362487170179</v>
          </cell>
          <cell r="G33">
            <v>8</v>
          </cell>
          <cell r="H33">
            <v>0.23930264235634247</v>
          </cell>
          <cell r="I33">
            <v>43</v>
          </cell>
          <cell r="J33">
            <v>1.2762807592338263</v>
          </cell>
          <cell r="M33">
            <v>16</v>
          </cell>
          <cell r="N33">
            <v>1.4671657322901592</v>
          </cell>
          <cell r="O33">
            <v>10</v>
          </cell>
          <cell r="P33">
            <v>0.86116249503987607</v>
          </cell>
          <cell r="Q33">
            <v>5</v>
          </cell>
          <cell r="R33">
            <v>0.43058124751993804</v>
          </cell>
          <cell r="S33">
            <v>0</v>
          </cell>
          <cell r="T33">
            <v>1.5947453611849557E-2</v>
          </cell>
          <cell r="W33"/>
          <cell r="X33"/>
          <cell r="Y33">
            <v>4</v>
          </cell>
          <cell r="Z33">
            <v>0.34962523238403315</v>
          </cell>
          <cell r="AA33">
            <v>18</v>
          </cell>
          <cell r="AB33">
            <v>1.6082760689665521</v>
          </cell>
          <cell r="AC33">
            <v>1</v>
          </cell>
          <cell r="AD33">
            <v>6.9925046476806613E-2</v>
          </cell>
          <cell r="AE33">
            <v>1</v>
          </cell>
          <cell r="AF33">
            <v>5.5940037181445294E-2</v>
          </cell>
          <cell r="AG33">
            <v>13</v>
          </cell>
          <cell r="AH33">
            <v>1.1188007436289058</v>
          </cell>
          <cell r="AM33">
            <v>101</v>
          </cell>
          <cell r="AN33">
            <v>1.5334415340453216</v>
          </cell>
          <cell r="AO33">
            <v>9</v>
          </cell>
          <cell r="AP33">
            <v>0.13696577297287416</v>
          </cell>
          <cell r="AQ33">
            <v>4</v>
          </cell>
          <cell r="AR33">
            <v>5.7069072072030894E-2</v>
          </cell>
          <cell r="AS33">
            <v>51</v>
          </cell>
          <cell r="AT33">
            <v>0.85603608108046347</v>
          </cell>
          <cell r="AU33">
            <v>67</v>
          </cell>
          <cell r="AV33">
            <v>1.141381441440618</v>
          </cell>
          <cell r="AW33">
            <v>423</v>
          </cell>
          <cell r="AX33">
            <v>7.2249445243191106</v>
          </cell>
        </row>
        <row r="34">
          <cell r="C34">
            <v>248</v>
          </cell>
          <cell r="D34">
            <v>8.7181893392407854</v>
          </cell>
          <cell r="E34">
            <v>118</v>
          </cell>
          <cell r="F34">
            <v>4.149017818072422</v>
          </cell>
          <cell r="G34">
            <v>4</v>
          </cell>
          <cell r="H34">
            <v>0.15755763866097805</v>
          </cell>
          <cell r="I34">
            <v>24</v>
          </cell>
          <cell r="J34">
            <v>0.84030740619188293</v>
          </cell>
          <cell r="M34">
            <v>657</v>
          </cell>
          <cell r="N34">
            <v>51.222597975704979</v>
          </cell>
          <cell r="O34">
            <v>385</v>
          </cell>
          <cell r="P34">
            <v>30.065437942261617</v>
          </cell>
          <cell r="Q34">
            <v>193</v>
          </cell>
          <cell r="R34">
            <v>15.032718971130809</v>
          </cell>
          <cell r="S34">
            <v>7</v>
          </cell>
          <cell r="T34">
            <v>0.55676736930114101</v>
          </cell>
          <cell r="W34"/>
          <cell r="X34"/>
          <cell r="Y34">
            <v>2</v>
          </cell>
          <cell r="Z34">
            <v>2.3764464778377566E-2</v>
          </cell>
          <cell r="AA34">
            <v>8</v>
          </cell>
          <cell r="AB34">
            <v>0.1093165379805368</v>
          </cell>
          <cell r="AC34">
            <v>1</v>
          </cell>
          <cell r="AD34">
            <v>4.7528929556755126E-3</v>
          </cell>
          <cell r="AE34">
            <v>1</v>
          </cell>
          <cell r="AF34">
            <v>3.8023143645404102E-3</v>
          </cell>
          <cell r="AG34">
            <v>6</v>
          </cell>
          <cell r="AH34">
            <v>7.6046287290808201E-2</v>
          </cell>
          <cell r="AM34">
            <v>595</v>
          </cell>
          <cell r="AN34">
            <v>21.154522981034319</v>
          </cell>
          <cell r="AO34">
            <v>78</v>
          </cell>
          <cell r="AP34">
            <v>1.8876090152585678</v>
          </cell>
          <cell r="AQ34">
            <v>33</v>
          </cell>
          <cell r="AR34">
            <v>0.78650375635773662</v>
          </cell>
          <cell r="AS34">
            <v>484</v>
          </cell>
          <cell r="AT34">
            <v>11.797556345366051</v>
          </cell>
          <cell r="AU34">
            <v>645</v>
          </cell>
          <cell r="AV34">
            <v>15.730075127154734</v>
          </cell>
          <cell r="AW34">
            <v>4082</v>
          </cell>
          <cell r="AX34">
            <v>99.571375554889457</v>
          </cell>
        </row>
        <row r="35">
          <cell r="C35">
            <v>1536</v>
          </cell>
          <cell r="D35">
            <v>28.206224518602653</v>
          </cell>
          <cell r="E35">
            <v>731</v>
          </cell>
          <cell r="F35">
            <v>13.423444198612106</v>
          </cell>
          <cell r="G35">
            <v>28</v>
          </cell>
          <cell r="H35">
            <v>0.50975104551691541</v>
          </cell>
          <cell r="I35">
            <v>148</v>
          </cell>
          <cell r="J35">
            <v>2.7186722427568824</v>
          </cell>
          <cell r="M35">
            <v>32</v>
          </cell>
          <cell r="N35">
            <v>15.725773395403774</v>
          </cell>
          <cell r="O35">
            <v>19</v>
          </cell>
          <cell r="P35">
            <v>9.2303452538239537</v>
          </cell>
          <cell r="Q35">
            <v>9</v>
          </cell>
          <cell r="R35">
            <v>4.6151726269119768</v>
          </cell>
          <cell r="S35">
            <v>0</v>
          </cell>
          <cell r="T35">
            <v>0.17093231951525839</v>
          </cell>
          <cell r="W35"/>
          <cell r="X35"/>
          <cell r="Y35">
            <v>8</v>
          </cell>
          <cell r="Z35">
            <v>0.31767381584544696</v>
          </cell>
          <cell r="AA35">
            <v>36</v>
          </cell>
          <cell r="AB35">
            <v>1.461299552889056</v>
          </cell>
          <cell r="AC35">
            <v>2</v>
          </cell>
          <cell r="AD35">
            <v>6.3534763169089389E-2</v>
          </cell>
          <cell r="AE35">
            <v>2</v>
          </cell>
          <cell r="AF35">
            <v>5.0827810535271516E-2</v>
          </cell>
          <cell r="AG35">
            <v>25</v>
          </cell>
          <cell r="AH35">
            <v>1.0165562107054302</v>
          </cell>
          <cell r="AM35">
            <v>1567</v>
          </cell>
          <cell r="AN35">
            <v>21.764414500256891</v>
          </cell>
          <cell r="AO35">
            <v>7</v>
          </cell>
          <cell r="AP35">
            <v>1.6327987247845961</v>
          </cell>
          <cell r="AQ35">
            <v>3</v>
          </cell>
          <cell r="AR35">
            <v>0.6803328019935817</v>
          </cell>
          <cell r="AS35">
            <v>40</v>
          </cell>
          <cell r="AT35">
            <v>10.204992029903725</v>
          </cell>
          <cell r="AU35">
            <v>53</v>
          </cell>
          <cell r="AV35">
            <v>13.606656039871634</v>
          </cell>
          <cell r="AW35">
            <v>333</v>
          </cell>
          <cell r="AX35">
            <v>86.130132732387437</v>
          </cell>
        </row>
        <row r="36">
          <cell r="C36">
            <v>4427</v>
          </cell>
          <cell r="D36">
            <v>91.263361565859597</v>
          </cell>
          <cell r="E36">
            <v>2107</v>
          </cell>
          <cell r="F36">
            <v>43.432563636764513</v>
          </cell>
          <cell r="G36">
            <v>80</v>
          </cell>
          <cell r="H36">
            <v>1.6493378596239687</v>
          </cell>
          <cell r="I36">
            <v>427</v>
          </cell>
          <cell r="J36">
            <v>8.7964685846611665</v>
          </cell>
          <cell r="M36">
            <v>7</v>
          </cell>
          <cell r="N36">
            <v>5.376783030360734</v>
          </cell>
          <cell r="O36">
            <v>4</v>
          </cell>
          <cell r="P36">
            <v>3.1559378656465178</v>
          </cell>
          <cell r="Q36">
            <v>2</v>
          </cell>
          <cell r="R36">
            <v>1.5779689328232589</v>
          </cell>
          <cell r="S36">
            <v>0</v>
          </cell>
          <cell r="T36">
            <v>5.8443293808268848E-2</v>
          </cell>
          <cell r="W36"/>
          <cell r="X36"/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M36">
            <v>4767</v>
          </cell>
          <cell r="AN36">
            <v>78.057401724500181</v>
          </cell>
          <cell r="AO36">
            <v>12</v>
          </cell>
          <cell r="AP36">
            <v>0.55207166065193669</v>
          </cell>
          <cell r="AQ36">
            <v>5</v>
          </cell>
          <cell r="AR36">
            <v>0.23002985860497363</v>
          </cell>
          <cell r="AS36">
            <v>74</v>
          </cell>
          <cell r="AT36">
            <v>3.4504478790746047</v>
          </cell>
          <cell r="AU36">
            <v>99</v>
          </cell>
          <cell r="AV36">
            <v>4.6005971720994729</v>
          </cell>
          <cell r="AW36">
            <v>622</v>
          </cell>
          <cell r="AX36">
            <v>29.12178009938966</v>
          </cell>
        </row>
        <row r="37">
          <cell r="C37">
            <v>16</v>
          </cell>
          <cell r="D37">
            <v>67.184119238469435</v>
          </cell>
          <cell r="E37">
            <v>8</v>
          </cell>
          <cell r="F37">
            <v>31.973165179753526</v>
          </cell>
          <cell r="G37">
            <v>0</v>
          </cell>
          <cell r="H37">
            <v>1.2141708296108935</v>
          </cell>
          <cell r="I37">
            <v>2</v>
          </cell>
          <cell r="J37">
            <v>6.4755777579247651</v>
          </cell>
          <cell r="M37">
            <v>14</v>
          </cell>
          <cell r="N37">
            <v>32.744927576314836</v>
          </cell>
          <cell r="O37">
            <v>8</v>
          </cell>
          <cell r="P37">
            <v>19.219848794793489</v>
          </cell>
          <cell r="Q37">
            <v>4</v>
          </cell>
          <cell r="R37">
            <v>9.6099243973967443</v>
          </cell>
          <cell r="S37">
            <v>0</v>
          </cell>
          <cell r="T37">
            <v>0.35592312582950902</v>
          </cell>
          <cell r="W37"/>
          <cell r="X37"/>
          <cell r="Y37">
            <v>1</v>
          </cell>
          <cell r="Z37">
            <v>2.1901521043951478E-3</v>
          </cell>
          <cell r="AA37">
            <v>2</v>
          </cell>
          <cell r="AB37">
            <v>1.0074699680217677E-2</v>
          </cell>
          <cell r="AC37">
            <v>1</v>
          </cell>
          <cell r="AD37">
            <v>4.380304208790295E-4</v>
          </cell>
          <cell r="AE37">
            <v>1</v>
          </cell>
          <cell r="AF37">
            <v>3.5042433670322358E-4</v>
          </cell>
          <cell r="AG37">
            <v>1</v>
          </cell>
          <cell r="AH37">
            <v>7.0084867340644719E-3</v>
          </cell>
          <cell r="AM37">
            <v>1</v>
          </cell>
          <cell r="AN37">
            <v>1.4637396461341701</v>
          </cell>
          <cell r="AO37">
            <v>3</v>
          </cell>
          <cell r="AP37">
            <v>0.57101602556733266</v>
          </cell>
          <cell r="AQ37">
            <v>2</v>
          </cell>
          <cell r="AR37">
            <v>0.23792334398638862</v>
          </cell>
          <cell r="AS37">
            <v>18</v>
          </cell>
          <cell r="AT37">
            <v>3.5688501597958293</v>
          </cell>
          <cell r="AU37">
            <v>24</v>
          </cell>
          <cell r="AV37">
            <v>4.7584668797277727</v>
          </cell>
          <cell r="AW37">
            <v>152</v>
          </cell>
          <cell r="AX37">
            <v>30.121095348676796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W40"/>
          <cell r="X40"/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W41"/>
          <cell r="X41"/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2</v>
          </cell>
          <cell r="N42">
            <v>0.2804979379646903</v>
          </cell>
          <cell r="O42">
            <v>1</v>
          </cell>
          <cell r="P42">
            <v>0.16464009402275301</v>
          </cell>
          <cell r="Q42">
            <v>1</v>
          </cell>
          <cell r="R42">
            <v>8.2320047011376504E-2</v>
          </cell>
          <cell r="S42">
            <v>0</v>
          </cell>
          <cell r="T42">
            <v>3.0488906300509813E-3</v>
          </cell>
          <cell r="W42"/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M42">
            <v>2</v>
          </cell>
          <cell r="AN42">
            <v>0.1394037758223019</v>
          </cell>
          <cell r="AO42">
            <v>6</v>
          </cell>
          <cell r="AP42">
            <v>0.13004065262468625</v>
          </cell>
          <cell r="AQ42">
            <v>3</v>
          </cell>
          <cell r="AR42">
            <v>5.4183605260285941E-2</v>
          </cell>
          <cell r="AS42">
            <v>36</v>
          </cell>
          <cell r="AT42">
            <v>0.81275407890428919</v>
          </cell>
          <cell r="AU42">
            <v>47</v>
          </cell>
          <cell r="AV42">
            <v>1.0836721052057188</v>
          </cell>
          <cell r="AW42">
            <v>297</v>
          </cell>
          <cell r="AX42">
            <v>6.8596444259522</v>
          </cell>
        </row>
        <row r="45">
          <cell r="C45">
            <v>25401</v>
          </cell>
          <cell r="D45">
            <v>737.82135233962106</v>
          </cell>
          <cell r="E45">
            <v>12088</v>
          </cell>
          <cell r="F45">
            <v>351.13184840259078</v>
          </cell>
          <cell r="G45">
            <v>459</v>
          </cell>
          <cell r="H45">
            <v>13.334120825414839</v>
          </cell>
          <cell r="I45">
            <v>2448</v>
          </cell>
          <cell r="J45">
            <v>71.115311068879137</v>
          </cell>
          <cell r="M45">
            <v>2075</v>
          </cell>
          <cell r="N45">
            <v>65.793318871702525</v>
          </cell>
          <cell r="O45">
            <v>1218</v>
          </cell>
          <cell r="P45">
            <v>38.617817598608006</v>
          </cell>
          <cell r="Q45">
            <v>609</v>
          </cell>
          <cell r="R45">
            <v>19.308908799304003</v>
          </cell>
          <cell r="S45">
            <v>23</v>
          </cell>
          <cell r="T45">
            <v>0.71514477034459267</v>
          </cell>
          <cell r="W45"/>
          <cell r="X45"/>
          <cell r="Y45">
            <v>7</v>
          </cell>
          <cell r="Z45">
            <v>18.331061901681142</v>
          </cell>
          <cell r="AA45">
            <v>32</v>
          </cell>
          <cell r="AB45">
            <v>84.322884747733241</v>
          </cell>
          <cell r="AC45">
            <v>2</v>
          </cell>
          <cell r="AD45">
            <v>3.6662123803362281</v>
          </cell>
          <cell r="AE45">
            <v>2</v>
          </cell>
          <cell r="AF45">
            <v>2.9329699042689823</v>
          </cell>
          <cell r="AG45">
            <v>23</v>
          </cell>
          <cell r="AH45">
            <v>58.65939808537965</v>
          </cell>
          <cell r="AM45">
            <v>3280</v>
          </cell>
          <cell r="AN45">
            <v>102.77543372499208</v>
          </cell>
          <cell r="AO45">
            <v>29</v>
          </cell>
          <cell r="AP45">
            <v>0.3396264311729037</v>
          </cell>
          <cell r="AQ45">
            <v>12</v>
          </cell>
          <cell r="AR45">
            <v>0.14151101298870986</v>
          </cell>
          <cell r="AS45">
            <v>179</v>
          </cell>
          <cell r="AT45">
            <v>2.1226651948306481</v>
          </cell>
          <cell r="AU45">
            <v>238</v>
          </cell>
          <cell r="AV45">
            <v>2.8302202597741974</v>
          </cell>
          <cell r="AW45">
            <v>1506</v>
          </cell>
          <cell r="AX45">
            <v>17.915294244370667</v>
          </cell>
        </row>
        <row r="47">
          <cell r="C47">
            <v>101169</v>
          </cell>
          <cell r="D47">
            <v>1564.9942615704258</v>
          </cell>
          <cell r="E47">
            <v>48147</v>
          </cell>
          <cell r="F47">
            <v>613.72323983153967</v>
          </cell>
          <cell r="G47">
            <v>1828</v>
          </cell>
          <cell r="H47">
            <v>8.76747485473628</v>
          </cell>
          <cell r="I47">
            <v>9751</v>
          </cell>
          <cell r="J47">
            <v>4.38373742736814</v>
          </cell>
          <cell r="M47">
            <v>4848</v>
          </cell>
          <cell r="N47">
            <v>106.20032100798298</v>
          </cell>
          <cell r="O47">
            <v>2846</v>
          </cell>
          <cell r="P47">
            <v>62.334971026424796</v>
          </cell>
          <cell r="Q47">
            <v>1423</v>
          </cell>
          <cell r="R47">
            <v>31.167485513212398</v>
          </cell>
          <cell r="S47">
            <v>53</v>
          </cell>
          <cell r="T47">
            <v>1.1543513153041627</v>
          </cell>
          <cell r="W47"/>
          <cell r="X47"/>
          <cell r="Y47">
            <v>867</v>
          </cell>
          <cell r="Z47">
            <v>7.5</v>
          </cell>
          <cell r="AA47">
            <v>3986</v>
          </cell>
          <cell r="AB47">
            <v>22.5</v>
          </cell>
          <cell r="AC47">
            <v>174</v>
          </cell>
          <cell r="AD47">
            <v>0.15</v>
          </cell>
          <cell r="AE47">
            <v>139</v>
          </cell>
          <cell r="AF47">
            <v>0.3</v>
          </cell>
          <cell r="AG47">
            <v>2773</v>
          </cell>
          <cell r="AH47">
            <v>119.55</v>
          </cell>
          <cell r="AM47">
            <v>44569</v>
          </cell>
          <cell r="AN47">
            <v>809.42188610422966</v>
          </cell>
          <cell r="AO47">
            <v>12</v>
          </cell>
          <cell r="AP47">
            <v>0.40504553069918342</v>
          </cell>
          <cell r="AQ47">
            <v>5</v>
          </cell>
          <cell r="AR47">
            <v>0.16876897112465977</v>
          </cell>
          <cell r="AS47">
            <v>72</v>
          </cell>
          <cell r="AT47">
            <v>2.5315345668698965</v>
          </cell>
          <cell r="AU47">
            <v>96</v>
          </cell>
          <cell r="AV47">
            <v>3.3753794224931952</v>
          </cell>
          <cell r="AW47">
            <v>607</v>
          </cell>
          <cell r="AX47">
            <v>21.366151744381924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W48"/>
          <cell r="X48"/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W49"/>
          <cell r="X49"/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/>
          <cell r="X50"/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100</v>
          </cell>
          <cell r="N52">
            <v>8.356002876436488</v>
          </cell>
          <cell r="O52">
            <v>59</v>
          </cell>
          <cell r="P52">
            <v>4.9046103839953297</v>
          </cell>
          <cell r="Q52">
            <v>29</v>
          </cell>
          <cell r="R52">
            <v>2.4523051919976648</v>
          </cell>
          <cell r="S52">
            <v>1</v>
          </cell>
          <cell r="T52">
            <v>9.0826118222135724E-2</v>
          </cell>
          <cell r="W52"/>
          <cell r="X52"/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M52">
            <v>0</v>
          </cell>
          <cell r="AN52">
            <v>0</v>
          </cell>
          <cell r="AO52">
            <v>1</v>
          </cell>
          <cell r="AP52">
            <v>3.0006328495207322E-2</v>
          </cell>
          <cell r="AQ52">
            <v>1</v>
          </cell>
          <cell r="AR52">
            <v>1.2502636873003051E-2</v>
          </cell>
          <cell r="AS52">
            <v>3</v>
          </cell>
          <cell r="AT52">
            <v>0.18753955309504577</v>
          </cell>
          <cell r="AU52">
            <v>3</v>
          </cell>
          <cell r="AV52">
            <v>0.25005273746006101</v>
          </cell>
          <cell r="AW52">
            <v>18</v>
          </cell>
          <cell r="AX52">
            <v>1.5828338281221861</v>
          </cell>
        </row>
        <row r="53">
          <cell r="C53">
            <v>1248</v>
          </cell>
          <cell r="D53">
            <v>18.254159205153009</v>
          </cell>
          <cell r="E53">
            <v>594</v>
          </cell>
          <cell r="F53">
            <v>8.6872203446210108</v>
          </cell>
          <cell r="G53">
            <v>23</v>
          </cell>
          <cell r="H53">
            <v>0.32989444346662067</v>
          </cell>
          <cell r="I53">
            <v>120</v>
          </cell>
          <cell r="J53">
            <v>1.759437031821977</v>
          </cell>
          <cell r="M53">
            <v>1042</v>
          </cell>
          <cell r="N53">
            <v>17.114330109650577</v>
          </cell>
          <cell r="O53">
            <v>612</v>
          </cell>
          <cell r="P53">
            <v>10.045367673055773</v>
          </cell>
          <cell r="Q53">
            <v>306</v>
          </cell>
          <cell r="R53">
            <v>5.0226838365278867</v>
          </cell>
          <cell r="S53">
            <v>11</v>
          </cell>
          <cell r="T53">
            <v>0.1860253272788106</v>
          </cell>
          <cell r="W53"/>
          <cell r="X53"/>
          <cell r="Y53">
            <v>1661</v>
          </cell>
          <cell r="Z53">
            <v>8.3286934531391381</v>
          </cell>
          <cell r="AA53">
            <v>7640</v>
          </cell>
          <cell r="AB53">
            <v>38.311989884440031</v>
          </cell>
          <cell r="AC53">
            <v>333</v>
          </cell>
          <cell r="AD53">
            <v>1.6657386906278275</v>
          </cell>
          <cell r="AE53">
            <v>266</v>
          </cell>
          <cell r="AF53">
            <v>1.3325909525022619</v>
          </cell>
          <cell r="AG53">
            <v>5315</v>
          </cell>
          <cell r="AH53">
            <v>26.651819050045241</v>
          </cell>
          <cell r="AM53">
            <v>7527</v>
          </cell>
          <cell r="AN53">
            <v>35.356282642931333</v>
          </cell>
          <cell r="AO53">
            <v>3</v>
          </cell>
          <cell r="AP53">
            <v>0.16802601195946179</v>
          </cell>
          <cell r="AQ53">
            <v>2</v>
          </cell>
          <cell r="AR53">
            <v>7.0010838316442406E-2</v>
          </cell>
          <cell r="AS53">
            <v>16</v>
          </cell>
          <cell r="AT53">
            <v>1.0501625747466361</v>
          </cell>
          <cell r="AU53">
            <v>22</v>
          </cell>
          <cell r="AV53">
            <v>1.4002167663288483</v>
          </cell>
          <cell r="AW53">
            <v>136</v>
          </cell>
          <cell r="AX53">
            <v>8.8633721308616078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17</v>
          </cell>
          <cell r="N56">
            <v>11.221801685835166</v>
          </cell>
          <cell r="O56">
            <v>10</v>
          </cell>
          <cell r="P56">
            <v>6.5867096851641191</v>
          </cell>
          <cell r="Q56">
            <v>5</v>
          </cell>
          <cell r="R56">
            <v>3.2933548425820596</v>
          </cell>
          <cell r="T56">
            <v>0.12197610528081701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12">
        <row r="9">
          <cell r="C9">
            <v>9883</v>
          </cell>
          <cell r="D9">
            <v>202.73315297585529</v>
          </cell>
          <cell r="E9">
            <v>4703</v>
          </cell>
          <cell r="F9">
            <v>96.481440271641972</v>
          </cell>
          <cell r="G9">
            <v>179</v>
          </cell>
          <cell r="H9">
            <v>3.6638521622142521</v>
          </cell>
          <cell r="I9">
            <v>953</v>
          </cell>
          <cell r="J9">
            <v>19.540544865142678</v>
          </cell>
          <cell r="M9">
            <v>91</v>
          </cell>
          <cell r="N9">
            <v>12.041737677670339</v>
          </cell>
          <cell r="O9">
            <v>54</v>
          </cell>
          <cell r="P9">
            <v>7.0679764629804165</v>
          </cell>
          <cell r="Q9">
            <v>27</v>
          </cell>
          <cell r="R9">
            <v>3.5339882314902082</v>
          </cell>
          <cell r="S9">
            <v>1</v>
          </cell>
          <cell r="T9">
            <v>0.13088845301815585</v>
          </cell>
          <cell r="W9"/>
          <cell r="X9"/>
          <cell r="Y9">
            <v>5</v>
          </cell>
          <cell r="Z9">
            <v>0.17390716869783998</v>
          </cell>
          <cell r="AA9">
            <v>19</v>
          </cell>
          <cell r="AB9">
            <v>0.79997297601006379</v>
          </cell>
          <cell r="AC9">
            <v>1</v>
          </cell>
          <cell r="AD9">
            <v>3.4781433739567991E-2</v>
          </cell>
          <cell r="AE9">
            <v>1</v>
          </cell>
          <cell r="AF9">
            <v>2.7825146991654396E-2</v>
          </cell>
          <cell r="AG9">
            <v>13</v>
          </cell>
          <cell r="AH9">
            <v>0.55650293983308785</v>
          </cell>
          <cell r="AM9">
            <v>12820</v>
          </cell>
          <cell r="AN9">
            <v>252.91330028561129</v>
          </cell>
          <cell r="AO9">
            <v>20</v>
          </cell>
          <cell r="AP9">
            <v>0.67708341532915073</v>
          </cell>
          <cell r="AQ9">
            <v>9</v>
          </cell>
          <cell r="AR9">
            <v>0.28211808972047947</v>
          </cell>
          <cell r="AS9">
            <v>122</v>
          </cell>
          <cell r="AT9">
            <v>4.2317713458071919</v>
          </cell>
          <cell r="AU9">
            <v>162</v>
          </cell>
          <cell r="AV9">
            <v>5.642361794409589</v>
          </cell>
          <cell r="AW9">
            <v>1025</v>
          </cell>
          <cell r="AX9">
            <v>35.716150158612699</v>
          </cell>
        </row>
        <row r="10">
          <cell r="C10">
            <v>2923</v>
          </cell>
          <cell r="D10">
            <v>44.668295663857002</v>
          </cell>
          <cell r="E10">
            <v>1391</v>
          </cell>
          <cell r="F10">
            <v>21.257803358100624</v>
          </cell>
          <cell r="G10">
            <v>53</v>
          </cell>
          <cell r="H10">
            <v>0.80725835537090973</v>
          </cell>
          <cell r="I10">
            <v>282</v>
          </cell>
          <cell r="J10">
            <v>4.3053778953115183</v>
          </cell>
          <cell r="M10">
            <v>67</v>
          </cell>
          <cell r="N10">
            <v>3.8424185517508471</v>
          </cell>
          <cell r="O10">
            <v>39</v>
          </cell>
          <cell r="P10">
            <v>2.2553326282015842</v>
          </cell>
          <cell r="Q10">
            <v>20</v>
          </cell>
          <cell r="R10">
            <v>1.1276663141007921</v>
          </cell>
          <cell r="S10">
            <v>1</v>
          </cell>
          <cell r="T10">
            <v>4.1765419040770073E-2</v>
          </cell>
          <cell r="W10"/>
          <cell r="X10"/>
          <cell r="Y10">
            <v>1</v>
          </cell>
          <cell r="Z10">
            <v>5.8778304772588261E-2</v>
          </cell>
          <cell r="AA10">
            <v>5</v>
          </cell>
          <cell r="AB10">
            <v>0.27038020195390594</v>
          </cell>
          <cell r="AC10">
            <v>1</v>
          </cell>
          <cell r="AD10">
            <v>1.1755660954517652E-2</v>
          </cell>
          <cell r="AE10">
            <v>1</v>
          </cell>
          <cell r="AF10">
            <v>9.4045287636141204E-3</v>
          </cell>
          <cell r="AG10">
            <v>3</v>
          </cell>
          <cell r="AH10">
            <v>0.18809057527228243</v>
          </cell>
          <cell r="AM10">
            <v>4106</v>
          </cell>
          <cell r="AN10">
            <v>61.816861841202005</v>
          </cell>
          <cell r="AO10">
            <v>1</v>
          </cell>
          <cell r="AP10">
            <v>7.1902923670814037E-2</v>
          </cell>
          <cell r="AQ10">
            <v>1</v>
          </cell>
          <cell r="AR10">
            <v>2.995955152950585E-2</v>
          </cell>
          <cell r="AS10">
            <v>4</v>
          </cell>
          <cell r="AT10">
            <v>0.44939327294258774</v>
          </cell>
          <cell r="AU10">
            <v>5</v>
          </cell>
          <cell r="AV10">
            <v>0.59919103059011702</v>
          </cell>
          <cell r="AW10">
            <v>28</v>
          </cell>
          <cell r="AX10">
            <v>3.7928792236354405</v>
          </cell>
        </row>
        <row r="11">
          <cell r="C11">
            <v>370</v>
          </cell>
          <cell r="D11">
            <v>6.8758118107105872</v>
          </cell>
          <cell r="E11">
            <v>176</v>
          </cell>
          <cell r="F11">
            <v>3.2722236930490145</v>
          </cell>
          <cell r="G11">
            <v>7</v>
          </cell>
          <cell r="H11">
            <v>0.1242616592297094</v>
          </cell>
          <cell r="I11">
            <v>36</v>
          </cell>
          <cell r="J11">
            <v>0.66272884922511688</v>
          </cell>
          <cell r="M11">
            <v>10</v>
          </cell>
          <cell r="N11">
            <v>0.44113624670050072</v>
          </cell>
          <cell r="O11">
            <v>6</v>
          </cell>
          <cell r="P11">
            <v>0.25892779697638085</v>
          </cell>
          <cell r="Q11">
            <v>3</v>
          </cell>
          <cell r="R11">
            <v>0.12946389848819043</v>
          </cell>
          <cell r="S11">
            <v>0</v>
          </cell>
          <cell r="T11">
            <v>4.7949592032663123E-3</v>
          </cell>
          <cell r="W11"/>
          <cell r="X11"/>
          <cell r="Y11">
            <v>31</v>
          </cell>
          <cell r="Z11">
            <v>0.59239092173138819</v>
          </cell>
          <cell r="AA11">
            <v>141</v>
          </cell>
          <cell r="AB11">
            <v>2.7249982399643855</v>
          </cell>
          <cell r="AC11">
            <v>7</v>
          </cell>
          <cell r="AD11">
            <v>0.11847818434627763</v>
          </cell>
          <cell r="AE11">
            <v>5</v>
          </cell>
          <cell r="AF11">
            <v>9.4782547477022111E-2</v>
          </cell>
          <cell r="AG11">
            <v>98</v>
          </cell>
          <cell r="AH11">
            <v>1.8956509495404421</v>
          </cell>
          <cell r="AM11">
            <v>802</v>
          </cell>
          <cell r="AN11">
            <v>13.522166254763285</v>
          </cell>
          <cell r="AO11">
            <v>1</v>
          </cell>
          <cell r="AP11">
            <v>3.2300962940413062E-2</v>
          </cell>
          <cell r="AQ11">
            <v>1</v>
          </cell>
          <cell r="AR11">
            <v>1.3458734558505442E-2</v>
          </cell>
          <cell r="AS11">
            <v>1</v>
          </cell>
          <cell r="AT11">
            <v>0.20188101837758163</v>
          </cell>
          <cell r="AU11">
            <v>2</v>
          </cell>
          <cell r="AV11">
            <v>0.26917469117010884</v>
          </cell>
          <cell r="AW11">
            <v>9</v>
          </cell>
          <cell r="AX11">
            <v>1.7038757951067889</v>
          </cell>
        </row>
        <row r="12">
          <cell r="C12">
            <v>41376</v>
          </cell>
          <cell r="D12">
            <v>770.88671230205375</v>
          </cell>
          <cell r="E12">
            <v>19691</v>
          </cell>
          <cell r="F12">
            <v>366.86777272206172</v>
          </cell>
          <cell r="G12">
            <v>748</v>
          </cell>
          <cell r="H12">
            <v>13.931687571723863</v>
          </cell>
          <cell r="I12">
            <v>3988</v>
          </cell>
          <cell r="J12">
            <v>74.302333715860598</v>
          </cell>
          <cell r="M12">
            <v>1243</v>
          </cell>
          <cell r="N12">
            <v>59.780185530400317</v>
          </cell>
          <cell r="O12">
            <v>729</v>
          </cell>
          <cell r="P12">
            <v>35.088369767843666</v>
          </cell>
          <cell r="Q12">
            <v>365</v>
          </cell>
          <cell r="R12">
            <v>17.544184883921833</v>
          </cell>
          <cell r="S12">
            <v>14</v>
          </cell>
          <cell r="T12">
            <v>0.64978462533043824</v>
          </cell>
          <cell r="W12"/>
          <cell r="X12"/>
          <cell r="Y12">
            <v>28</v>
          </cell>
          <cell r="Z12">
            <v>0.78000968346667643</v>
          </cell>
          <cell r="AA12">
            <v>126</v>
          </cell>
          <cell r="AB12">
            <v>3.5880445439467108</v>
          </cell>
          <cell r="AC12">
            <v>6</v>
          </cell>
          <cell r="AD12">
            <v>0.15600193669333526</v>
          </cell>
          <cell r="AE12">
            <v>5</v>
          </cell>
          <cell r="AF12">
            <v>0.12480154935466821</v>
          </cell>
          <cell r="AG12">
            <v>88</v>
          </cell>
          <cell r="AH12">
            <v>2.4960309870933641</v>
          </cell>
          <cell r="AM12">
            <v>32040</v>
          </cell>
          <cell r="AN12">
            <v>667.23874750147047</v>
          </cell>
          <cell r="AO12">
            <v>17</v>
          </cell>
          <cell r="AP12">
            <v>0.71621977338534915</v>
          </cell>
          <cell r="AQ12">
            <v>7</v>
          </cell>
          <cell r="AR12">
            <v>0.29842490557722878</v>
          </cell>
          <cell r="AS12">
            <v>102</v>
          </cell>
          <cell r="AT12">
            <v>4.4763735836584324</v>
          </cell>
          <cell r="AU12">
            <v>136</v>
          </cell>
          <cell r="AV12">
            <v>5.9684981115445765</v>
          </cell>
          <cell r="AW12">
            <v>856</v>
          </cell>
          <cell r="AX12">
            <v>37.780593046077165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W13"/>
          <cell r="X13"/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</row>
        <row r="14">
          <cell r="C14">
            <v>37586</v>
          </cell>
          <cell r="D14">
            <v>693.59410064713654</v>
          </cell>
          <cell r="E14">
            <v>17887</v>
          </cell>
          <cell r="F14">
            <v>330.08393946460114</v>
          </cell>
          <cell r="G14">
            <v>679</v>
          </cell>
          <cell r="H14">
            <v>12.53483314422536</v>
          </cell>
          <cell r="I14">
            <v>3623</v>
          </cell>
          <cell r="J14">
            <v>66.85244343586858</v>
          </cell>
          <cell r="M14">
            <v>1112</v>
          </cell>
          <cell r="N14">
            <v>87.210692230929638</v>
          </cell>
          <cell r="O14">
            <v>653</v>
          </cell>
          <cell r="P14">
            <v>51.18888457032827</v>
          </cell>
          <cell r="Q14">
            <v>326</v>
          </cell>
          <cell r="R14">
            <v>25.594442285164135</v>
          </cell>
          <cell r="S14">
            <v>12</v>
          </cell>
          <cell r="T14">
            <v>0.94794230685793079</v>
          </cell>
          <cell r="W14"/>
          <cell r="X14"/>
          <cell r="Y14">
            <v>16</v>
          </cell>
          <cell r="Z14">
            <v>0.45338566347249815</v>
          </cell>
          <cell r="AA14">
            <v>71</v>
          </cell>
          <cell r="AB14">
            <v>2.0855740519734911</v>
          </cell>
          <cell r="AC14">
            <v>4</v>
          </cell>
          <cell r="AD14">
            <v>9.0677132694499618E-2</v>
          </cell>
          <cell r="AE14">
            <v>3</v>
          </cell>
          <cell r="AF14">
            <v>7.2541706155599697E-2</v>
          </cell>
          <cell r="AG14">
            <v>49</v>
          </cell>
          <cell r="AH14">
            <v>1.4508341231119939</v>
          </cell>
          <cell r="AM14">
            <v>50461</v>
          </cell>
          <cell r="AN14">
            <v>1055.1384664630141</v>
          </cell>
          <cell r="AO14">
            <v>197</v>
          </cell>
          <cell r="AP14">
            <v>3.2868249410928048</v>
          </cell>
          <cell r="AQ14">
            <v>82</v>
          </cell>
          <cell r="AR14">
            <v>1.369510392122002</v>
          </cell>
          <cell r="AS14">
            <v>1226</v>
          </cell>
          <cell r="AT14">
            <v>20.542655881830029</v>
          </cell>
          <cell r="AU14">
            <v>1635</v>
          </cell>
          <cell r="AV14">
            <v>27.390207842440041</v>
          </cell>
          <cell r="AW14">
            <v>10346</v>
          </cell>
          <cell r="AX14">
            <v>173.38001564264545</v>
          </cell>
        </row>
        <row r="15">
          <cell r="C15">
            <v>9337</v>
          </cell>
          <cell r="D15">
            <v>193.66104138108446</v>
          </cell>
          <cell r="E15">
            <v>4443</v>
          </cell>
          <cell r="F15">
            <v>92.163989572925729</v>
          </cell>
          <cell r="G15">
            <v>169</v>
          </cell>
          <cell r="H15">
            <v>3.4998983382123696</v>
          </cell>
          <cell r="I15">
            <v>900</v>
          </cell>
          <cell r="J15">
            <v>18.66612447046597</v>
          </cell>
          <cell r="M15">
            <v>610</v>
          </cell>
          <cell r="N15">
            <v>9.8809711786822838</v>
          </cell>
          <cell r="O15">
            <v>358</v>
          </cell>
          <cell r="P15">
            <v>5.7997004744439495</v>
          </cell>
          <cell r="Q15">
            <v>179</v>
          </cell>
          <cell r="R15">
            <v>2.8998502372219748</v>
          </cell>
          <cell r="S15">
            <v>7</v>
          </cell>
          <cell r="T15">
            <v>0.10740186063785091</v>
          </cell>
          <cell r="W15"/>
          <cell r="X15"/>
          <cell r="Y15">
            <v>7</v>
          </cell>
          <cell r="Z15">
            <v>0.46823866965312005</v>
          </cell>
          <cell r="AA15">
            <v>32</v>
          </cell>
          <cell r="AB15">
            <v>2.1538978804043518</v>
          </cell>
          <cell r="AC15">
            <v>2</v>
          </cell>
          <cell r="AD15">
            <v>9.3647733930623991E-2</v>
          </cell>
          <cell r="AE15">
            <v>2</v>
          </cell>
          <cell r="AF15">
            <v>7.4918187144499201E-2</v>
          </cell>
          <cell r="AG15">
            <v>23</v>
          </cell>
          <cell r="AH15">
            <v>1.4983637428899839</v>
          </cell>
          <cell r="AM15">
            <v>12701</v>
          </cell>
          <cell r="AN15">
            <v>245.07183789560676</v>
          </cell>
          <cell r="AO15">
            <v>14</v>
          </cell>
          <cell r="AP15">
            <v>0.20833533638162949</v>
          </cell>
          <cell r="AQ15">
            <v>6</v>
          </cell>
          <cell r="AR15">
            <v>8.6806390159012287E-2</v>
          </cell>
          <cell r="AS15">
            <v>86</v>
          </cell>
          <cell r="AT15">
            <v>1.3020958523851844</v>
          </cell>
          <cell r="AU15">
            <v>114</v>
          </cell>
          <cell r="AV15">
            <v>1.7361278031802458</v>
          </cell>
          <cell r="AW15">
            <v>719</v>
          </cell>
          <cell r="AX15">
            <v>10.989688994130955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W16"/>
          <cell r="X16"/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C17">
            <v>477</v>
          </cell>
          <cell r="D17">
            <v>9.3777258127610299</v>
          </cell>
          <cell r="E17">
            <v>227</v>
          </cell>
          <cell r="F17">
            <v>4.4628936096874785</v>
          </cell>
          <cell r="G17">
            <v>9</v>
          </cell>
          <cell r="H17">
            <v>0.16947697251977767</v>
          </cell>
          <cell r="I17">
            <v>46</v>
          </cell>
          <cell r="J17">
            <v>0.90387718677214757</v>
          </cell>
          <cell r="M17">
            <v>34</v>
          </cell>
          <cell r="N17">
            <v>1.4421231788109381</v>
          </cell>
          <cell r="O17">
            <v>20</v>
          </cell>
          <cell r="P17">
            <v>0.84646360495424633</v>
          </cell>
          <cell r="Q17">
            <v>10</v>
          </cell>
          <cell r="R17">
            <v>0.42323180247712316</v>
          </cell>
          <cell r="S17">
            <v>0</v>
          </cell>
          <cell r="T17">
            <v>1.5675251943597153E-2</v>
          </cell>
          <cell r="W17"/>
          <cell r="X17"/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M17">
            <v>872</v>
          </cell>
          <cell r="AN17">
            <v>16.467071019009417</v>
          </cell>
          <cell r="AO17">
            <v>1</v>
          </cell>
          <cell r="AP17">
            <v>4.4044011029849166E-2</v>
          </cell>
          <cell r="AQ17">
            <v>1</v>
          </cell>
          <cell r="AR17">
            <v>1.8351671262437152E-2</v>
          </cell>
          <cell r="AS17">
            <v>4</v>
          </cell>
          <cell r="AT17">
            <v>0.27527506893655729</v>
          </cell>
          <cell r="AU17">
            <v>5</v>
          </cell>
          <cell r="AV17">
            <v>0.36703342524874305</v>
          </cell>
          <cell r="AW17">
            <v>30</v>
          </cell>
          <cell r="AX17">
            <v>2.3233215818245432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W18"/>
          <cell r="X18"/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</row>
        <row r="19">
          <cell r="C19">
            <v>30783</v>
          </cell>
          <cell r="D19">
            <v>421.04967415761018</v>
          </cell>
          <cell r="E19">
            <v>14650</v>
          </cell>
          <cell r="F19">
            <v>295.06060993927247</v>
          </cell>
          <cell r="G19">
            <v>556</v>
          </cell>
          <cell r="H19">
            <v>21.707591399522158</v>
          </cell>
          <cell r="I19">
            <v>2967</v>
          </cell>
          <cell r="J19">
            <v>146.38682185545224</v>
          </cell>
          <cell r="M19">
            <v>3565</v>
          </cell>
          <cell r="N19">
            <v>96.286169008045547</v>
          </cell>
          <cell r="O19">
            <v>2092</v>
          </cell>
          <cell r="P19">
            <v>56.515794852548474</v>
          </cell>
          <cell r="Q19">
            <v>1046</v>
          </cell>
          <cell r="R19">
            <v>28.257897426274237</v>
          </cell>
          <cell r="S19">
            <v>39</v>
          </cell>
          <cell r="T19">
            <v>1.0465887935657125</v>
          </cell>
          <cell r="W19"/>
          <cell r="X19"/>
          <cell r="Y19">
            <v>477</v>
          </cell>
          <cell r="Z19">
            <v>17.626637554585152</v>
          </cell>
          <cell r="AA19">
            <v>2192</v>
          </cell>
          <cell r="AB19">
            <v>30.4825327510917</v>
          </cell>
          <cell r="AC19">
            <v>96</v>
          </cell>
          <cell r="AD19">
            <v>1.3253275109170306</v>
          </cell>
          <cell r="AE19">
            <v>77</v>
          </cell>
          <cell r="AF19">
            <v>1.0602620087336245</v>
          </cell>
          <cell r="AG19">
            <v>1525</v>
          </cell>
          <cell r="AH19">
            <v>10.205240174672495</v>
          </cell>
          <cell r="AM19">
            <v>56713</v>
          </cell>
          <cell r="AN19">
            <v>937.61303204851811</v>
          </cell>
          <cell r="AO19">
            <v>83</v>
          </cell>
          <cell r="AP19">
            <v>1.8752800575403317</v>
          </cell>
          <cell r="AQ19">
            <v>35</v>
          </cell>
          <cell r="AR19">
            <v>0.78136669064180486</v>
          </cell>
          <cell r="AS19">
            <v>517</v>
          </cell>
          <cell r="AT19">
            <v>11.720500359627072</v>
          </cell>
          <cell r="AU19">
            <v>689</v>
          </cell>
          <cell r="AV19">
            <v>15.627333812836097</v>
          </cell>
          <cell r="AW19">
            <v>4360</v>
          </cell>
          <cell r="AX19">
            <v>98.921023035252489</v>
          </cell>
        </row>
        <row r="20">
          <cell r="C20">
            <v>52929</v>
          </cell>
          <cell r="D20">
            <v>960.24498015750623</v>
          </cell>
          <cell r="E20">
            <v>25189</v>
          </cell>
          <cell r="F20">
            <v>551.66560496331942</v>
          </cell>
          <cell r="G20">
            <v>957</v>
          </cell>
          <cell r="H20">
            <v>31.452084881447991</v>
          </cell>
          <cell r="I20">
            <v>5102</v>
          </cell>
          <cell r="J20">
            <v>198.35745375905668</v>
          </cell>
          <cell r="M20">
            <v>263</v>
          </cell>
          <cell r="N20">
            <v>33.412817382677588</v>
          </cell>
          <cell r="O20">
            <v>154</v>
          </cell>
          <cell r="P20">
            <v>19.61187107244119</v>
          </cell>
          <cell r="Q20">
            <v>77</v>
          </cell>
          <cell r="R20">
            <v>9.8059355362205949</v>
          </cell>
          <cell r="S20">
            <v>3</v>
          </cell>
          <cell r="T20">
            <v>0.36318279763779981</v>
          </cell>
          <cell r="W20">
            <v>1</v>
          </cell>
          <cell r="X20">
            <v>2.97</v>
          </cell>
          <cell r="Y20">
            <v>297</v>
          </cell>
          <cell r="Z20">
            <v>14.048180834403039</v>
          </cell>
          <cell r="AA20">
            <v>1364</v>
          </cell>
          <cell r="AB20">
            <v>64.621631838253975</v>
          </cell>
          <cell r="AC20">
            <v>60</v>
          </cell>
          <cell r="AD20">
            <v>2.8096361668806078</v>
          </cell>
          <cell r="AE20">
            <v>48</v>
          </cell>
          <cell r="AF20">
            <v>2.247708933504486</v>
          </cell>
          <cell r="AG20">
            <v>949</v>
          </cell>
          <cell r="AH20">
            <v>44.954178670089732</v>
          </cell>
          <cell r="AM20">
            <v>47514</v>
          </cell>
          <cell r="AN20">
            <v>984.48689032907419</v>
          </cell>
          <cell r="AO20">
            <v>148</v>
          </cell>
          <cell r="AP20">
            <v>9.6269540618316114</v>
          </cell>
          <cell r="AQ20">
            <v>62</v>
          </cell>
          <cell r="AR20">
            <v>4.0112308590965053</v>
          </cell>
          <cell r="AS20">
            <v>923</v>
          </cell>
          <cell r="AT20">
            <v>60.168462886447578</v>
          </cell>
          <cell r="AU20">
            <v>1231</v>
          </cell>
          <cell r="AV20">
            <v>80.2246171819301</v>
          </cell>
          <cell r="AW20">
            <v>7788</v>
          </cell>
          <cell r="AX20">
            <v>507.8218267616175</v>
          </cell>
        </row>
        <row r="22">
          <cell r="C22">
            <v>836</v>
          </cell>
          <cell r="D22">
            <v>58.961166435828588</v>
          </cell>
          <cell r="E22">
            <v>398</v>
          </cell>
          <cell r="F22">
            <v>28.059832219460596</v>
          </cell>
          <cell r="G22">
            <v>15</v>
          </cell>
          <cell r="H22">
            <v>1.0655632488402758</v>
          </cell>
          <cell r="I22">
            <v>81</v>
          </cell>
          <cell r="J22">
            <v>5.683003993814804</v>
          </cell>
          <cell r="M22">
            <v>68</v>
          </cell>
          <cell r="N22">
            <v>23.918561369774718</v>
          </cell>
          <cell r="O22">
            <v>40</v>
          </cell>
          <cell r="P22">
            <v>14.039155586606901</v>
          </cell>
          <cell r="Q22">
            <v>20</v>
          </cell>
          <cell r="R22">
            <v>7.0195777933034504</v>
          </cell>
          <cell r="S22">
            <v>1</v>
          </cell>
          <cell r="T22">
            <v>0.25998436271494257</v>
          </cell>
          <cell r="W22"/>
          <cell r="X22"/>
          <cell r="Y22">
            <v>12</v>
          </cell>
          <cell r="Z22">
            <v>0.12101380448361679</v>
          </cell>
          <cell r="AA22">
            <v>54</v>
          </cell>
          <cell r="AB22">
            <v>0.55666350062463721</v>
          </cell>
          <cell r="AC22">
            <v>3</v>
          </cell>
          <cell r="AD22">
            <v>2.4202760896723356E-2</v>
          </cell>
          <cell r="AE22">
            <v>2</v>
          </cell>
          <cell r="AF22">
            <v>1.9362208717378687E-2</v>
          </cell>
          <cell r="AG22">
            <v>38</v>
          </cell>
          <cell r="AH22">
            <v>0.38724417434757369</v>
          </cell>
          <cell r="AM22">
            <v>1055</v>
          </cell>
          <cell r="AN22">
            <v>70.512172358118121</v>
          </cell>
          <cell r="AO22">
            <v>8</v>
          </cell>
          <cell r="AP22">
            <v>0.49170099074950602</v>
          </cell>
          <cell r="AQ22">
            <v>4</v>
          </cell>
          <cell r="AR22">
            <v>0.20487541281229416</v>
          </cell>
          <cell r="AS22">
            <v>47</v>
          </cell>
          <cell r="AT22">
            <v>3.0731311921844124</v>
          </cell>
          <cell r="AU22">
            <v>63</v>
          </cell>
          <cell r="AV22">
            <v>4.0975082562458836</v>
          </cell>
          <cell r="AW22">
            <v>394</v>
          </cell>
          <cell r="AX22">
            <v>25.937227262036441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W23"/>
          <cell r="X23"/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W24"/>
          <cell r="X24"/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C25">
            <v>91</v>
          </cell>
          <cell r="D25">
            <v>0.67116146672599375</v>
          </cell>
          <cell r="E25">
            <v>43</v>
          </cell>
          <cell r="F25">
            <v>0.31940816789971993</v>
          </cell>
          <cell r="G25">
            <v>2</v>
          </cell>
          <cell r="H25">
            <v>1.2129424097457719E-2</v>
          </cell>
          <cell r="I25">
            <v>9</v>
          </cell>
          <cell r="J25">
            <v>6.4690261853107833E-2</v>
          </cell>
          <cell r="M25">
            <v>10</v>
          </cell>
          <cell r="N25">
            <v>3.4658908825389321</v>
          </cell>
          <cell r="O25">
            <v>6</v>
          </cell>
          <cell r="P25">
            <v>2.0343272571424169</v>
          </cell>
          <cell r="Q25">
            <v>3</v>
          </cell>
          <cell r="R25">
            <v>1.0171636285712085</v>
          </cell>
          <cell r="S25">
            <v>0</v>
          </cell>
          <cell r="T25">
            <v>3.7672726984118825E-2</v>
          </cell>
          <cell r="W25"/>
          <cell r="X25"/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M25">
            <v>203</v>
          </cell>
          <cell r="AN25">
            <v>1.4898778541008519</v>
          </cell>
          <cell r="AO25">
            <v>10</v>
          </cell>
          <cell r="AP25">
            <v>0.2834273614453699</v>
          </cell>
          <cell r="AQ25">
            <v>4</v>
          </cell>
          <cell r="AR25">
            <v>0.11809473393557078</v>
          </cell>
          <cell r="AS25">
            <v>58</v>
          </cell>
          <cell r="AT25">
            <v>1.7714210090335618</v>
          </cell>
          <cell r="AU25">
            <v>77</v>
          </cell>
          <cell r="AV25">
            <v>2.3618946787114159</v>
          </cell>
          <cell r="AW25">
            <v>485</v>
          </cell>
          <cell r="AX25">
            <v>14.95079331624326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W26"/>
          <cell r="X26"/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W27"/>
          <cell r="X27"/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C28">
            <v>540</v>
          </cell>
          <cell r="D28">
            <v>20.917259676891604</v>
          </cell>
          <cell r="E28">
            <v>257</v>
          </cell>
          <cell r="F28">
            <v>9.9545994847857635</v>
          </cell>
          <cell r="G28">
            <v>10</v>
          </cell>
          <cell r="H28">
            <v>0.37802276524502904</v>
          </cell>
          <cell r="I28">
            <v>52</v>
          </cell>
          <cell r="J28">
            <v>2.0161214146401547</v>
          </cell>
          <cell r="M28">
            <v>82</v>
          </cell>
          <cell r="N28">
            <v>0.16420955223496644</v>
          </cell>
          <cell r="O28">
            <v>48</v>
          </cell>
          <cell r="P28">
            <v>9.6383867616175956E-2</v>
          </cell>
          <cell r="Q28">
            <v>24</v>
          </cell>
          <cell r="R28">
            <v>4.8191933808087978E-2</v>
          </cell>
          <cell r="S28">
            <v>1</v>
          </cell>
          <cell r="T28">
            <v>1.7848864373365917E-3</v>
          </cell>
          <cell r="W28"/>
          <cell r="X28"/>
          <cell r="Y28">
            <v>2</v>
          </cell>
          <cell r="Z28">
            <v>0.34324518363638373</v>
          </cell>
          <cell r="AA28">
            <v>10</v>
          </cell>
          <cell r="AB28">
            <v>1.5789278447273649</v>
          </cell>
          <cell r="AC28">
            <v>1</v>
          </cell>
          <cell r="AD28">
            <v>6.8649036727276735E-2</v>
          </cell>
          <cell r="AE28">
            <v>1</v>
          </cell>
          <cell r="AF28">
            <v>5.4919229381821394E-2</v>
          </cell>
          <cell r="AG28">
            <v>7</v>
          </cell>
          <cell r="AH28">
            <v>1.0983845876364278</v>
          </cell>
          <cell r="AM28">
            <v>631</v>
          </cell>
          <cell r="AN28">
            <v>17.225079050043181</v>
          </cell>
          <cell r="AO28">
            <v>11</v>
          </cell>
          <cell r="AP28">
            <v>0.42874787539588621</v>
          </cell>
          <cell r="AQ28">
            <v>5</v>
          </cell>
          <cell r="AR28">
            <v>0.17864494808161926</v>
          </cell>
          <cell r="AS28">
            <v>66</v>
          </cell>
          <cell r="AT28">
            <v>2.679674221224289</v>
          </cell>
          <cell r="AU28">
            <v>88</v>
          </cell>
          <cell r="AV28">
            <v>3.5728989616323856</v>
          </cell>
          <cell r="AW28">
            <v>556</v>
          </cell>
          <cell r="AX28">
            <v>22.616450427132996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W29"/>
          <cell r="X29"/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C30">
            <v>765</v>
          </cell>
          <cell r="D30">
            <v>38.226659629913421</v>
          </cell>
          <cell r="E30">
            <v>364</v>
          </cell>
          <cell r="F30">
            <v>18.192205486525062</v>
          </cell>
          <cell r="G30">
            <v>14</v>
          </cell>
          <cell r="H30">
            <v>0.6908432463237365</v>
          </cell>
          <cell r="I30">
            <v>74</v>
          </cell>
          <cell r="J30">
            <v>3.6844973137265948</v>
          </cell>
          <cell r="M30">
            <v>50</v>
          </cell>
          <cell r="N30">
            <v>19.523710436478783</v>
          </cell>
          <cell r="O30">
            <v>29</v>
          </cell>
          <cell r="P30">
            <v>11.459569169237547</v>
          </cell>
          <cell r="Q30">
            <v>15</v>
          </cell>
          <cell r="R30">
            <v>5.7297845846187734</v>
          </cell>
          <cell r="S30">
            <v>1</v>
          </cell>
          <cell r="T30">
            <v>0.21221424387476936</v>
          </cell>
          <cell r="W30"/>
          <cell r="X30"/>
          <cell r="Y30">
            <v>2</v>
          </cell>
          <cell r="Z30">
            <v>0.11336891547957445</v>
          </cell>
          <cell r="AA30">
            <v>9</v>
          </cell>
          <cell r="AB30">
            <v>0.52149701120604242</v>
          </cell>
          <cell r="AC30">
            <v>1</v>
          </cell>
          <cell r="AD30">
            <v>2.2673783095914887E-2</v>
          </cell>
          <cell r="AE30">
            <v>1</v>
          </cell>
          <cell r="AF30">
            <v>1.813902647673191E-2</v>
          </cell>
          <cell r="AG30">
            <v>6</v>
          </cell>
          <cell r="AH30">
            <v>0.36278052953463819</v>
          </cell>
          <cell r="AM30">
            <v>553</v>
          </cell>
          <cell r="AN30">
            <v>17.294780937954336</v>
          </cell>
          <cell r="AO30">
            <v>57</v>
          </cell>
          <cell r="AP30">
            <v>3.297966442007628</v>
          </cell>
          <cell r="AQ30">
            <v>24</v>
          </cell>
          <cell r="AR30">
            <v>1.374152684169845</v>
          </cell>
          <cell r="AS30">
            <v>354</v>
          </cell>
          <cell r="AT30">
            <v>20.612290262547674</v>
          </cell>
          <cell r="AU30">
            <v>472</v>
          </cell>
          <cell r="AV30">
            <v>27.4830536833969</v>
          </cell>
          <cell r="AW30">
            <v>2982</v>
          </cell>
          <cell r="AX30">
            <v>173.96772981590235</v>
          </cell>
        </row>
        <row r="31">
          <cell r="C31">
            <v>2052</v>
          </cell>
          <cell r="D31">
            <v>74.972155139526478</v>
          </cell>
          <cell r="E31">
            <v>977</v>
          </cell>
          <cell r="F31">
            <v>35.679519614593929</v>
          </cell>
          <cell r="G31">
            <v>37</v>
          </cell>
          <cell r="H31">
            <v>1.3549184663769847</v>
          </cell>
          <cell r="I31">
            <v>198</v>
          </cell>
          <cell r="J31">
            <v>7.2262318206772518</v>
          </cell>
          <cell r="M31">
            <v>160</v>
          </cell>
          <cell r="N31">
            <v>81.135611094379911</v>
          </cell>
          <cell r="O31">
            <v>94</v>
          </cell>
          <cell r="P31">
            <v>47.623076077136041</v>
          </cell>
          <cell r="Q31">
            <v>47</v>
          </cell>
          <cell r="R31">
            <v>23.81153803856802</v>
          </cell>
          <cell r="S31">
            <v>2</v>
          </cell>
          <cell r="T31">
            <v>0.8819088162432599</v>
          </cell>
          <cell r="W31"/>
          <cell r="X31"/>
          <cell r="Y31">
            <v>3</v>
          </cell>
          <cell r="Z31">
            <v>0.15478283664691894</v>
          </cell>
          <cell r="AA31">
            <v>10</v>
          </cell>
          <cell r="AB31">
            <v>0.71200104857582702</v>
          </cell>
          <cell r="AC31">
            <v>1</v>
          </cell>
          <cell r="AD31">
            <v>3.0956567329383785E-2</v>
          </cell>
          <cell r="AE31">
            <v>1</v>
          </cell>
          <cell r="AF31">
            <v>2.4765253863507027E-2</v>
          </cell>
          <cell r="AG31">
            <v>7</v>
          </cell>
          <cell r="AH31">
            <v>0.49530507727014056</v>
          </cell>
          <cell r="AM31">
            <v>1875</v>
          </cell>
          <cell r="AN31">
            <v>63.001793935691566</v>
          </cell>
          <cell r="AO31">
            <v>147</v>
          </cell>
          <cell r="AP31">
            <v>3.6059587467458503</v>
          </cell>
          <cell r="AQ31">
            <v>61</v>
          </cell>
          <cell r="AR31">
            <v>1.5024828111441042</v>
          </cell>
          <cell r="AS31">
            <v>915</v>
          </cell>
          <cell r="AT31">
            <v>22.537242167161562</v>
          </cell>
          <cell r="AU31">
            <v>1220</v>
          </cell>
          <cell r="AV31">
            <v>30.049656222882085</v>
          </cell>
          <cell r="AW31">
            <v>7718</v>
          </cell>
          <cell r="AX31">
            <v>190.21432389084359</v>
          </cell>
        </row>
        <row r="32">
          <cell r="C32">
            <v>3426</v>
          </cell>
          <cell r="D32">
            <v>88.721761033374108</v>
          </cell>
          <cell r="E32">
            <v>1631</v>
          </cell>
          <cell r="F32">
            <v>42.223006756846715</v>
          </cell>
          <cell r="G32">
            <v>62</v>
          </cell>
          <cell r="H32">
            <v>1.6034053198802551</v>
          </cell>
          <cell r="I32">
            <v>330</v>
          </cell>
          <cell r="J32">
            <v>8.5514950393613613</v>
          </cell>
          <cell r="M32">
            <v>57</v>
          </cell>
          <cell r="N32">
            <v>3.9119108776418119</v>
          </cell>
          <cell r="O32">
            <v>33</v>
          </cell>
          <cell r="P32">
            <v>2.2961216020941069</v>
          </cell>
          <cell r="Q32">
            <v>17</v>
          </cell>
          <cell r="R32">
            <v>1.1480608010470534</v>
          </cell>
          <cell r="S32">
            <v>1</v>
          </cell>
          <cell r="T32">
            <v>4.2520770409150123E-2</v>
          </cell>
          <cell r="W32"/>
          <cell r="X32"/>
          <cell r="Y32">
            <v>3</v>
          </cell>
          <cell r="Z32">
            <v>0.17837440731208098</v>
          </cell>
          <cell r="AA32">
            <v>11</v>
          </cell>
          <cell r="AB32">
            <v>0.8205222736355724</v>
          </cell>
          <cell r="AC32">
            <v>1</v>
          </cell>
          <cell r="AD32">
            <v>3.5674881462416194E-2</v>
          </cell>
          <cell r="AE32">
            <v>1</v>
          </cell>
          <cell r="AF32">
            <v>2.8539905169932954E-2</v>
          </cell>
          <cell r="AG32">
            <v>8</v>
          </cell>
          <cell r="AH32">
            <v>0.57079810339865911</v>
          </cell>
          <cell r="AM32">
            <v>4170</v>
          </cell>
          <cell r="AN32">
            <v>98.175109122856114</v>
          </cell>
          <cell r="AO32">
            <v>2</v>
          </cell>
          <cell r="AP32">
            <v>0.18782288820967796</v>
          </cell>
          <cell r="AQ32">
            <v>1</v>
          </cell>
          <cell r="AR32">
            <v>7.825953675403248E-2</v>
          </cell>
          <cell r="AS32">
            <v>11</v>
          </cell>
          <cell r="AT32">
            <v>1.1738930513104873</v>
          </cell>
          <cell r="AU32">
            <v>15</v>
          </cell>
          <cell r="AV32">
            <v>1.5651907350806498</v>
          </cell>
          <cell r="AW32">
            <v>93</v>
          </cell>
          <cell r="AX32">
            <v>9.9076573530605128</v>
          </cell>
        </row>
        <row r="33">
          <cell r="C33">
            <v>512</v>
          </cell>
          <cell r="D33">
            <v>8.0296326674395555</v>
          </cell>
          <cell r="E33">
            <v>244</v>
          </cell>
          <cell r="F33">
            <v>3.8213312092031622</v>
          </cell>
          <cell r="G33">
            <v>9</v>
          </cell>
          <cell r="H33">
            <v>0.14511384338746186</v>
          </cell>
          <cell r="I33">
            <v>49</v>
          </cell>
          <cell r="J33">
            <v>0.77394049806646326</v>
          </cell>
          <cell r="M33">
            <v>16</v>
          </cell>
          <cell r="N33">
            <v>1.2026665282721212</v>
          </cell>
          <cell r="O33">
            <v>9</v>
          </cell>
          <cell r="P33">
            <v>0.70591296224667976</v>
          </cell>
          <cell r="Q33">
            <v>5</v>
          </cell>
          <cell r="R33">
            <v>0.35295648112333988</v>
          </cell>
          <cell r="S33">
            <v>0</v>
          </cell>
          <cell r="T33">
            <v>1.3072462263827403E-2</v>
          </cell>
          <cell r="W33"/>
          <cell r="X33"/>
          <cell r="Y33">
            <v>8</v>
          </cell>
          <cell r="Z33">
            <v>0.85648269680591882</v>
          </cell>
          <cell r="AA33">
            <v>34</v>
          </cell>
          <cell r="AB33">
            <v>3.9398204053072261</v>
          </cell>
          <cell r="AC33">
            <v>2</v>
          </cell>
          <cell r="AD33">
            <v>0.17129653936118375</v>
          </cell>
          <cell r="AE33">
            <v>2</v>
          </cell>
          <cell r="AF33">
            <v>0.137037231488947</v>
          </cell>
          <cell r="AG33">
            <v>24</v>
          </cell>
          <cell r="AH33">
            <v>2.74074462977894</v>
          </cell>
          <cell r="AM33">
            <v>50</v>
          </cell>
          <cell r="AN33">
            <v>0.67088067114482808</v>
          </cell>
          <cell r="AO33">
            <v>11</v>
          </cell>
          <cell r="AP33">
            <v>0.1676376449127456</v>
          </cell>
          <cell r="AQ33">
            <v>5</v>
          </cell>
          <cell r="AR33">
            <v>6.9849018713644004E-2</v>
          </cell>
          <cell r="AS33">
            <v>68</v>
          </cell>
          <cell r="AT33">
            <v>1.04773528070466</v>
          </cell>
          <cell r="AU33">
            <v>91</v>
          </cell>
          <cell r="AV33">
            <v>1.3969803742728801</v>
          </cell>
          <cell r="AW33">
            <v>572</v>
          </cell>
          <cell r="AX33">
            <v>8.8428857691473297</v>
          </cell>
        </row>
        <row r="34">
          <cell r="C34">
            <v>133</v>
          </cell>
          <cell r="D34">
            <v>4.6038282190132369</v>
          </cell>
          <cell r="E34">
            <v>63</v>
          </cell>
          <cell r="F34">
            <v>2.1909784897713598</v>
          </cell>
          <cell r="G34">
            <v>2</v>
          </cell>
          <cell r="H34">
            <v>8.3201714801444032E-2</v>
          </cell>
          <cell r="I34">
            <v>13</v>
          </cell>
          <cell r="J34">
            <v>0.44374247894103486</v>
          </cell>
          <cell r="M34">
            <v>67</v>
          </cell>
          <cell r="N34">
            <v>9.3732285472915873</v>
          </cell>
          <cell r="O34">
            <v>39</v>
          </cell>
          <cell r="P34">
            <v>5.5016776255841924</v>
          </cell>
          <cell r="Q34">
            <v>20</v>
          </cell>
          <cell r="R34">
            <v>2.7508388127920962</v>
          </cell>
          <cell r="S34">
            <v>1</v>
          </cell>
          <cell r="T34">
            <v>0.10188291899229986</v>
          </cell>
          <cell r="W34"/>
          <cell r="X34"/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M34">
            <v>125</v>
          </cell>
          <cell r="AN34">
            <v>4.7571538499360537</v>
          </cell>
          <cell r="AO34">
            <v>10</v>
          </cell>
          <cell r="AP34">
            <v>0.57404949161896912</v>
          </cell>
          <cell r="AQ34">
            <v>4</v>
          </cell>
          <cell r="AR34">
            <v>0.23918728817457044</v>
          </cell>
          <cell r="AS34">
            <v>59</v>
          </cell>
          <cell r="AT34">
            <v>3.5878093226185568</v>
          </cell>
          <cell r="AU34">
            <v>78</v>
          </cell>
          <cell r="AV34">
            <v>4.7837457634914093</v>
          </cell>
          <cell r="AW34">
            <v>494</v>
          </cell>
          <cell r="AX34">
            <v>30.281110682900618</v>
          </cell>
        </row>
        <row r="35">
          <cell r="C35">
            <v>658</v>
          </cell>
          <cell r="D35">
            <v>11.695263824786462</v>
          </cell>
          <cell r="E35">
            <v>313</v>
          </cell>
          <cell r="F35">
            <v>5.5658183262537984</v>
          </cell>
          <cell r="G35">
            <v>12</v>
          </cell>
          <cell r="H35">
            <v>0.21136018960457462</v>
          </cell>
          <cell r="I35">
            <v>63</v>
          </cell>
          <cell r="J35">
            <v>1.1272543445577314</v>
          </cell>
          <cell r="M35">
            <v>8</v>
          </cell>
          <cell r="N35">
            <v>3.8183664473541818</v>
          </cell>
          <cell r="O35">
            <v>5</v>
          </cell>
          <cell r="P35">
            <v>2.2412150886644113</v>
          </cell>
          <cell r="Q35">
            <v>2</v>
          </cell>
          <cell r="R35">
            <v>1.1206075443322057</v>
          </cell>
          <cell r="S35">
            <v>0</v>
          </cell>
          <cell r="T35">
            <v>4.1503983123415022E-2</v>
          </cell>
          <cell r="W35"/>
          <cell r="X35"/>
          <cell r="Y35">
            <v>1</v>
          </cell>
          <cell r="Z35">
            <v>1.9636420018754167E-2</v>
          </cell>
          <cell r="AA35">
            <v>4</v>
          </cell>
          <cell r="AB35">
            <v>9.0327532086269147E-2</v>
          </cell>
          <cell r="AC35">
            <v>1</v>
          </cell>
          <cell r="AD35">
            <v>3.9272840037508326E-3</v>
          </cell>
          <cell r="AE35">
            <v>1</v>
          </cell>
          <cell r="AF35">
            <v>3.141827203000666E-3</v>
          </cell>
          <cell r="AG35">
            <v>3</v>
          </cell>
          <cell r="AH35">
            <v>6.2836544060013322E-2</v>
          </cell>
          <cell r="AM35">
            <v>846</v>
          </cell>
          <cell r="AN35">
            <v>14.105919566019177</v>
          </cell>
          <cell r="AO35">
            <v>1</v>
          </cell>
          <cell r="AP35">
            <v>9.8017763027598279E-2</v>
          </cell>
          <cell r="AQ35">
            <v>1</v>
          </cell>
          <cell r="AR35">
            <v>4.0840734594832617E-2</v>
          </cell>
          <cell r="AS35">
            <v>6</v>
          </cell>
          <cell r="AT35">
            <v>0.61261101892248926</v>
          </cell>
          <cell r="AU35">
            <v>8</v>
          </cell>
          <cell r="AV35">
            <v>0.81681469189665235</v>
          </cell>
          <cell r="AW35">
            <v>47</v>
          </cell>
          <cell r="AX35">
            <v>5.1704369997058093</v>
          </cell>
        </row>
        <row r="36">
          <cell r="C36">
            <v>1819</v>
          </cell>
          <cell r="D36">
            <v>48.584604376052695</v>
          </cell>
          <cell r="E36">
            <v>866</v>
          </cell>
          <cell r="F36">
            <v>23.121588829567248</v>
          </cell>
          <cell r="G36">
            <v>33</v>
          </cell>
          <cell r="H36">
            <v>0.87803501884432578</v>
          </cell>
          <cell r="I36">
            <v>175</v>
          </cell>
          <cell r="J36">
            <v>4.6828534338364038</v>
          </cell>
          <cell r="M36">
            <v>13</v>
          </cell>
          <cell r="N36">
            <v>4.296610823459015</v>
          </cell>
          <cell r="O36">
            <v>8</v>
          </cell>
          <cell r="P36">
            <v>2.5219237442042042</v>
          </cell>
          <cell r="Q36">
            <v>4</v>
          </cell>
          <cell r="R36">
            <v>1.2609618721021021</v>
          </cell>
          <cell r="S36">
            <v>0</v>
          </cell>
          <cell r="T36">
            <v>4.6702291559337118E-2</v>
          </cell>
          <cell r="W36"/>
          <cell r="X36"/>
          <cell r="Y36">
            <v>1</v>
          </cell>
          <cell r="Z36">
            <v>1.7092581014562239E-2</v>
          </cell>
          <cell r="AA36">
            <v>5</v>
          </cell>
          <cell r="AB36">
            <v>7.8625872666986299E-2</v>
          </cell>
          <cell r="AC36">
            <v>1</v>
          </cell>
          <cell r="AD36">
            <v>3.418516202912448E-3</v>
          </cell>
          <cell r="AE36">
            <v>1</v>
          </cell>
          <cell r="AF36">
            <v>2.7348129623299584E-3</v>
          </cell>
          <cell r="AG36">
            <v>4</v>
          </cell>
          <cell r="AH36">
            <v>5.4696259246599169E-2</v>
          </cell>
          <cell r="AM36">
            <v>1709</v>
          </cell>
          <cell r="AN36">
            <v>37.595455792077047</v>
          </cell>
          <cell r="AO36">
            <v>13</v>
          </cell>
          <cell r="AP36">
            <v>0.57690109125316225</v>
          </cell>
          <cell r="AQ36">
            <v>6</v>
          </cell>
          <cell r="AR36">
            <v>0.2403754546888176</v>
          </cell>
          <cell r="AS36">
            <v>79</v>
          </cell>
          <cell r="AT36">
            <v>3.6056318203322641</v>
          </cell>
          <cell r="AU36">
            <v>105</v>
          </cell>
          <cell r="AV36">
            <v>4.8075090937763516</v>
          </cell>
          <cell r="AW36">
            <v>663</v>
          </cell>
          <cell r="AX36">
            <v>30.431532563604303</v>
          </cell>
        </row>
        <row r="37">
          <cell r="C37">
            <v>2225</v>
          </cell>
          <cell r="D37">
            <v>11.489780672725962</v>
          </cell>
          <cell r="E37">
            <v>1059</v>
          </cell>
          <cell r="F37">
            <v>5.468028151478018</v>
          </cell>
          <cell r="G37">
            <v>40</v>
          </cell>
          <cell r="H37">
            <v>0.20764663866372218</v>
          </cell>
          <cell r="I37">
            <v>214</v>
          </cell>
          <cell r="J37">
            <v>1.1074487395398518</v>
          </cell>
          <cell r="M37">
            <v>5</v>
          </cell>
          <cell r="N37">
            <v>4.9739606605410538</v>
          </cell>
          <cell r="O37">
            <v>3</v>
          </cell>
          <cell r="P37">
            <v>2.9194986485784447</v>
          </cell>
          <cell r="Q37">
            <v>1</v>
          </cell>
          <cell r="R37">
            <v>1.4597493242892223</v>
          </cell>
          <cell r="S37">
            <v>0</v>
          </cell>
          <cell r="T37">
            <v>5.4064789788489713E-2</v>
          </cell>
          <cell r="W37"/>
          <cell r="X37"/>
          <cell r="Y37">
            <v>332</v>
          </cell>
          <cell r="Z37">
            <v>1.3333686741449162</v>
          </cell>
          <cell r="AA37">
            <v>1523</v>
          </cell>
          <cell r="AB37">
            <v>6.1334959010666141</v>
          </cell>
          <cell r="AC37">
            <v>67</v>
          </cell>
          <cell r="AD37">
            <v>0.26667373482898321</v>
          </cell>
          <cell r="AE37">
            <v>53</v>
          </cell>
          <cell r="AF37">
            <v>0.21333898786318659</v>
          </cell>
          <cell r="AG37">
            <v>1060</v>
          </cell>
          <cell r="AH37">
            <v>4.2667797572637314</v>
          </cell>
          <cell r="AM37">
            <v>4313</v>
          </cell>
          <cell r="AN37">
            <v>17.434184713776634</v>
          </cell>
          <cell r="AO37">
            <v>1</v>
          </cell>
          <cell r="AP37">
            <v>3.6861104085714948E-2</v>
          </cell>
          <cell r="AQ37">
            <v>1</v>
          </cell>
          <cell r="AR37">
            <v>1.5358793369047895E-2</v>
          </cell>
          <cell r="AS37">
            <v>1</v>
          </cell>
          <cell r="AT37">
            <v>0.23038190053571844</v>
          </cell>
          <cell r="AU37">
            <v>1</v>
          </cell>
          <cell r="AV37">
            <v>0.30717586738095792</v>
          </cell>
          <cell r="AW37">
            <v>5</v>
          </cell>
          <cell r="AX37">
            <v>1.9444232405214634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W40"/>
          <cell r="X40"/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W41"/>
          <cell r="X41"/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W42"/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5">
          <cell r="C45">
            <v>23668</v>
          </cell>
          <cell r="D45">
            <v>411.44346906189804</v>
          </cell>
          <cell r="E45">
            <v>11264</v>
          </cell>
          <cell r="F45">
            <v>195.80743407162618</v>
          </cell>
          <cell r="G45">
            <v>428</v>
          </cell>
          <cell r="H45">
            <v>7.4357253444921341</v>
          </cell>
          <cell r="I45">
            <v>2281</v>
          </cell>
          <cell r="J45">
            <v>39.657201837291382</v>
          </cell>
          <cell r="M45">
            <v>2088</v>
          </cell>
          <cell r="N45">
            <v>47.225273270503386</v>
          </cell>
          <cell r="O45">
            <v>1226</v>
          </cell>
          <cell r="P45">
            <v>27.719182137034593</v>
          </cell>
          <cell r="Q45">
            <v>613</v>
          </cell>
          <cell r="R45">
            <v>13.859591068517297</v>
          </cell>
          <cell r="S45">
            <v>23</v>
          </cell>
          <cell r="T45">
            <v>0.51331818772286286</v>
          </cell>
          <cell r="W45"/>
          <cell r="X45"/>
          <cell r="Y45">
            <v>123</v>
          </cell>
          <cell r="Z45">
            <v>1.5074249860633526</v>
          </cell>
          <cell r="AA45">
            <v>563</v>
          </cell>
          <cell r="AB45">
            <v>6.9341549358914216</v>
          </cell>
          <cell r="AC45">
            <v>25</v>
          </cell>
          <cell r="AD45">
            <v>4.3014849972126701</v>
          </cell>
          <cell r="AE45">
            <v>20</v>
          </cell>
          <cell r="AF45">
            <v>0.24118799777013641</v>
          </cell>
          <cell r="AG45">
            <v>392</v>
          </cell>
          <cell r="AH45">
            <v>0.82375995540272962</v>
          </cell>
          <cell r="AM45">
            <v>5942</v>
          </cell>
          <cell r="AN45">
            <v>123.41590528268166</v>
          </cell>
          <cell r="AO45">
            <v>143</v>
          </cell>
          <cell r="AP45">
            <v>1.6928273910518741</v>
          </cell>
          <cell r="AQ45">
            <v>60</v>
          </cell>
          <cell r="AR45">
            <v>0.70534474627161425</v>
          </cell>
          <cell r="AS45">
            <v>889</v>
          </cell>
          <cell r="AT45">
            <v>10.580171194074214</v>
          </cell>
          <cell r="AU45">
            <v>1185</v>
          </cell>
          <cell r="AV45">
            <v>14.106894925432284</v>
          </cell>
          <cell r="AW45">
            <v>7498</v>
          </cell>
          <cell r="AX45">
            <v>89.296644877986353</v>
          </cell>
        </row>
        <row r="47">
          <cell r="C47">
            <v>37221</v>
          </cell>
          <cell r="D47">
            <v>608.33385598842096</v>
          </cell>
          <cell r="E47">
            <v>17714</v>
          </cell>
          <cell r="F47">
            <v>238.56229646604746</v>
          </cell>
          <cell r="G47">
            <v>673</v>
          </cell>
          <cell r="H47">
            <v>3.4080328066578205</v>
          </cell>
          <cell r="I47">
            <v>3588</v>
          </cell>
          <cell r="J47">
            <v>1.7040164033289102</v>
          </cell>
          <cell r="M47">
            <v>1374</v>
          </cell>
          <cell r="N47">
            <v>25.058771329676755</v>
          </cell>
          <cell r="O47">
            <v>806</v>
          </cell>
          <cell r="P47">
            <v>14.708409258723313</v>
          </cell>
          <cell r="Q47">
            <v>403</v>
          </cell>
          <cell r="R47">
            <v>7.3542046293616563</v>
          </cell>
          <cell r="S47">
            <v>15</v>
          </cell>
          <cell r="T47">
            <v>0.27237794923561687</v>
          </cell>
          <cell r="W47"/>
          <cell r="X47"/>
          <cell r="Y47">
            <v>919</v>
          </cell>
          <cell r="Z47">
            <v>9</v>
          </cell>
          <cell r="AA47">
            <v>4226</v>
          </cell>
          <cell r="AB47">
            <v>90</v>
          </cell>
          <cell r="AC47">
            <v>184</v>
          </cell>
          <cell r="AD47">
            <v>0.18</v>
          </cell>
          <cell r="AE47">
            <v>147</v>
          </cell>
          <cell r="AF47">
            <v>0.36</v>
          </cell>
          <cell r="AG47">
            <v>2940</v>
          </cell>
          <cell r="AH47">
            <v>80.459999999999994</v>
          </cell>
          <cell r="AM47">
            <v>29546</v>
          </cell>
          <cell r="AN47">
            <v>592.82326942032785</v>
          </cell>
          <cell r="AO47">
            <v>11</v>
          </cell>
          <cell r="AP47">
            <v>0.35502714611208291</v>
          </cell>
          <cell r="AQ47">
            <v>5</v>
          </cell>
          <cell r="AR47">
            <v>0.14792797754670123</v>
          </cell>
          <cell r="AS47">
            <v>64</v>
          </cell>
          <cell r="AT47">
            <v>2.2189196632005186</v>
          </cell>
          <cell r="AU47">
            <v>85</v>
          </cell>
          <cell r="AV47">
            <v>2.9585595509340243</v>
          </cell>
          <cell r="AW47">
            <v>537</v>
          </cell>
          <cell r="AX47">
            <v>18.727681957412372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W48"/>
          <cell r="X48"/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W49"/>
          <cell r="X49"/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C50">
            <v>74950</v>
          </cell>
          <cell r="D50">
            <v>1652.8057393990812</v>
          </cell>
          <cell r="E50">
            <v>35669</v>
          </cell>
          <cell r="F50">
            <v>648.15911348983582</v>
          </cell>
          <cell r="G50">
            <v>1355</v>
          </cell>
          <cell r="H50">
            <v>9.2594159069976545</v>
          </cell>
          <cell r="I50">
            <v>7224</v>
          </cell>
          <cell r="J50">
            <v>4.6297079534988272</v>
          </cell>
          <cell r="M50">
            <v>2577</v>
          </cell>
          <cell r="N50">
            <v>80.791995887533872</v>
          </cell>
          <cell r="O50">
            <v>1513</v>
          </cell>
          <cell r="P50">
            <v>47.421388890509014</v>
          </cell>
          <cell r="Q50">
            <v>756</v>
          </cell>
          <cell r="R50">
            <v>23.710694445254507</v>
          </cell>
          <cell r="S50">
            <v>28</v>
          </cell>
          <cell r="T50">
            <v>0.87817386834275946</v>
          </cell>
          <cell r="W50"/>
          <cell r="X50"/>
          <cell r="Y50">
            <v>17</v>
          </cell>
          <cell r="Z50">
            <v>1.6968866381375338</v>
          </cell>
          <cell r="AA50">
            <v>76</v>
          </cell>
          <cell r="AB50">
            <v>7.8056785354326541</v>
          </cell>
          <cell r="AC50">
            <v>4</v>
          </cell>
          <cell r="AD50">
            <v>0.33937732762750672</v>
          </cell>
          <cell r="AE50">
            <v>3</v>
          </cell>
          <cell r="AF50">
            <v>3.2715018621020056</v>
          </cell>
          <cell r="AG50">
            <v>53</v>
          </cell>
          <cell r="AH50">
            <v>2.4300372420401084</v>
          </cell>
          <cell r="AM50">
            <v>98313</v>
          </cell>
          <cell r="AN50">
            <v>1958.1961262398866</v>
          </cell>
          <cell r="AO50">
            <v>13</v>
          </cell>
          <cell r="AP50">
            <v>0.32911980932947887</v>
          </cell>
          <cell r="AQ50">
            <v>6</v>
          </cell>
          <cell r="AR50">
            <v>0.13713325388728287</v>
          </cell>
          <cell r="AS50">
            <v>79</v>
          </cell>
          <cell r="AT50">
            <v>2.0569988083092428</v>
          </cell>
          <cell r="AU50">
            <v>106</v>
          </cell>
          <cell r="AV50">
            <v>2.7426650777456572</v>
          </cell>
          <cell r="AW50">
            <v>667</v>
          </cell>
          <cell r="AX50">
            <v>17.361069942130008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57</v>
          </cell>
          <cell r="N52">
            <v>8.0884406630285159</v>
          </cell>
          <cell r="O52">
            <v>33</v>
          </cell>
          <cell r="P52">
            <v>4.7475629978645637</v>
          </cell>
          <cell r="Q52">
            <v>17</v>
          </cell>
          <cell r="R52">
            <v>2.3737814989322819</v>
          </cell>
          <cell r="S52">
            <v>1</v>
          </cell>
          <cell r="T52">
            <v>8.7917833293788217E-2</v>
          </cell>
          <cell r="W52"/>
          <cell r="X52"/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M52">
            <v>0</v>
          </cell>
          <cell r="AN52">
            <v>0</v>
          </cell>
          <cell r="AO52">
            <v>1</v>
          </cell>
          <cell r="AP52">
            <v>8.5820569152959242E-2</v>
          </cell>
          <cell r="AQ52">
            <v>1</v>
          </cell>
          <cell r="AR52">
            <v>3.5758570480399682E-2</v>
          </cell>
          <cell r="AS52">
            <v>3</v>
          </cell>
          <cell r="AT52">
            <v>0.53637855720599525</v>
          </cell>
          <cell r="AU52">
            <v>4</v>
          </cell>
          <cell r="AV52">
            <v>0.71517140960799364</v>
          </cell>
          <cell r="AW52">
            <v>24</v>
          </cell>
          <cell r="AX52">
            <v>4.5270350228185992</v>
          </cell>
        </row>
        <row r="53">
          <cell r="C53">
            <v>1224</v>
          </cell>
          <cell r="D53">
            <v>6.8218553857730386</v>
          </cell>
          <cell r="E53">
            <v>583</v>
          </cell>
          <cell r="F53">
            <v>3.2465456353980127</v>
          </cell>
          <cell r="G53">
            <v>22</v>
          </cell>
          <cell r="H53">
            <v>0.12328654311638022</v>
          </cell>
          <cell r="I53">
            <v>118</v>
          </cell>
          <cell r="J53">
            <v>0.65752822995402782</v>
          </cell>
          <cell r="M53">
            <v>388</v>
          </cell>
          <cell r="N53">
            <v>2.5425606318668468</v>
          </cell>
          <cell r="O53">
            <v>227</v>
          </cell>
          <cell r="P53">
            <v>1.4923725447914102</v>
          </cell>
          <cell r="Q53">
            <v>114</v>
          </cell>
          <cell r="R53">
            <v>0.74618627239570512</v>
          </cell>
          <cell r="S53">
            <v>4</v>
          </cell>
          <cell r="T53">
            <v>2.7636528607248335E-2</v>
          </cell>
          <cell r="W53"/>
          <cell r="X53"/>
          <cell r="Y53">
            <v>146</v>
          </cell>
          <cell r="Z53">
            <v>0.7936319877739989</v>
          </cell>
          <cell r="AA53">
            <v>668</v>
          </cell>
          <cell r="AB53">
            <v>3.6507071437603944</v>
          </cell>
          <cell r="AC53">
            <v>30</v>
          </cell>
          <cell r="AD53">
            <v>0.15872639755479975</v>
          </cell>
          <cell r="AE53">
            <v>24</v>
          </cell>
          <cell r="AF53">
            <v>0.12698111804383982</v>
          </cell>
          <cell r="AG53">
            <v>465</v>
          </cell>
          <cell r="AH53">
            <v>2.539622360876796</v>
          </cell>
          <cell r="AM53">
            <v>673</v>
          </cell>
          <cell r="AN53">
            <v>3.1801486359462632</v>
          </cell>
          <cell r="AO53">
            <v>1</v>
          </cell>
          <cell r="AP53">
            <v>6.5560967482447413E-2</v>
          </cell>
          <cell r="AQ53">
            <v>1</v>
          </cell>
          <cell r="AR53">
            <v>2.7317069784353089E-2</v>
          </cell>
          <cell r="AS53">
            <v>5</v>
          </cell>
          <cell r="AT53">
            <v>0.40975604676529631</v>
          </cell>
          <cell r="AU53">
            <v>6</v>
          </cell>
          <cell r="AV53">
            <v>0.54634139568706175</v>
          </cell>
          <cell r="AW53">
            <v>38</v>
          </cell>
          <cell r="AX53">
            <v>3.4583410346991008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13">
        <row r="9">
          <cell r="C9">
            <v>14059</v>
          </cell>
          <cell r="D9">
            <v>236.23311631759799</v>
          </cell>
          <cell r="E9">
            <v>6691</v>
          </cell>
          <cell r="F9">
            <v>112.42419391018218</v>
          </cell>
          <cell r="G9">
            <v>254</v>
          </cell>
          <cell r="H9">
            <v>4.2692731864626143</v>
          </cell>
          <cell r="I9">
            <v>1355</v>
          </cell>
          <cell r="J9">
            <v>22.769456994467276</v>
          </cell>
          <cell r="M9">
            <v>257</v>
          </cell>
          <cell r="N9">
            <v>17.468914731854003</v>
          </cell>
          <cell r="O9">
            <v>151</v>
          </cell>
          <cell r="P9">
            <v>10.253493429566479</v>
          </cell>
          <cell r="Q9">
            <v>76</v>
          </cell>
          <cell r="R9">
            <v>5.1267467147832395</v>
          </cell>
          <cell r="S9">
            <v>3</v>
          </cell>
          <cell r="T9">
            <v>0.1898795079549348</v>
          </cell>
          <cell r="W9"/>
          <cell r="X9"/>
          <cell r="Y9">
            <v>7</v>
          </cell>
          <cell r="Z9">
            <v>0.45189362535849975</v>
          </cell>
          <cell r="AA9">
            <v>29</v>
          </cell>
          <cell r="AB9">
            <v>2.0787106766490986</v>
          </cell>
          <cell r="AC9">
            <v>2</v>
          </cell>
          <cell r="AD9">
            <v>9.0378725071699945E-2</v>
          </cell>
          <cell r="AE9">
            <v>1</v>
          </cell>
          <cell r="AF9">
            <v>7.2302980057359953E-2</v>
          </cell>
          <cell r="AG9">
            <v>20</v>
          </cell>
          <cell r="AH9">
            <v>1.4460596011471991</v>
          </cell>
          <cell r="AM9">
            <v>19039</v>
          </cell>
          <cell r="AN9">
            <v>315.6275739336694</v>
          </cell>
          <cell r="AO9">
            <v>14</v>
          </cell>
          <cell r="AP9">
            <v>0.69194499326978287</v>
          </cell>
          <cell r="AQ9">
            <v>6</v>
          </cell>
          <cell r="AR9">
            <v>0.28831041386240952</v>
          </cell>
          <cell r="AS9">
            <v>86</v>
          </cell>
          <cell r="AT9">
            <v>4.324656207936143</v>
          </cell>
          <cell r="AU9">
            <v>115</v>
          </cell>
          <cell r="AV9">
            <v>5.7662082772481904</v>
          </cell>
          <cell r="AW9">
            <v>726</v>
          </cell>
          <cell r="AX9">
            <v>36.500098394981038</v>
          </cell>
        </row>
        <row r="10">
          <cell r="C10">
            <v>13950</v>
          </cell>
          <cell r="D10">
            <v>271.0020520790294</v>
          </cell>
          <cell r="E10">
            <v>6639</v>
          </cell>
          <cell r="F10">
            <v>128.97085610989953</v>
          </cell>
          <cell r="G10">
            <v>252</v>
          </cell>
          <cell r="H10">
            <v>4.8976274472113746</v>
          </cell>
          <cell r="I10">
            <v>1345</v>
          </cell>
          <cell r="J10">
            <v>26.120679718460664</v>
          </cell>
          <cell r="M10">
            <v>505</v>
          </cell>
          <cell r="N10">
            <v>12.309752394096378</v>
          </cell>
          <cell r="O10">
            <v>296</v>
          </cell>
          <cell r="P10">
            <v>7.225289448708744</v>
          </cell>
          <cell r="Q10">
            <v>148</v>
          </cell>
          <cell r="R10">
            <v>3.612644724354372</v>
          </cell>
          <cell r="S10">
            <v>5</v>
          </cell>
          <cell r="T10">
            <v>0.13380165645756933</v>
          </cell>
          <cell r="W10"/>
          <cell r="X10"/>
          <cell r="Y10">
            <v>7</v>
          </cell>
          <cell r="Z10">
            <v>0.25704272065086481</v>
          </cell>
          <cell r="AA10">
            <v>28</v>
          </cell>
          <cell r="AB10">
            <v>1.1823965149939779</v>
          </cell>
          <cell r="AC10">
            <v>2</v>
          </cell>
          <cell r="AD10">
            <v>5.1408544130172956E-2</v>
          </cell>
          <cell r="AE10">
            <v>1</v>
          </cell>
          <cell r="AF10">
            <v>4.1126835304138368E-2</v>
          </cell>
          <cell r="AG10">
            <v>20</v>
          </cell>
          <cell r="AH10">
            <v>0.8225367060827673</v>
          </cell>
          <cell r="AM10">
            <v>19237</v>
          </cell>
          <cell r="AN10">
            <v>372.24293238950168</v>
          </cell>
          <cell r="AO10">
            <v>2</v>
          </cell>
          <cell r="AP10">
            <v>0.16290121653004414</v>
          </cell>
          <cell r="AQ10">
            <v>1</v>
          </cell>
          <cell r="AR10">
            <v>6.7875506887518394E-2</v>
          </cell>
          <cell r="AS10">
            <v>10</v>
          </cell>
          <cell r="AT10">
            <v>1.0181326033127758</v>
          </cell>
          <cell r="AU10">
            <v>14</v>
          </cell>
          <cell r="AV10">
            <v>1.3575101377503678</v>
          </cell>
          <cell r="AW10">
            <v>85</v>
          </cell>
          <cell r="AX10">
            <v>8.5930391719598269</v>
          </cell>
        </row>
        <row r="11">
          <cell r="C11">
            <v>248</v>
          </cell>
          <cell r="D11">
            <v>5.3201982788756137</v>
          </cell>
          <cell r="E11">
            <v>118</v>
          </cell>
          <cell r="F11">
            <v>2.5319015905492379</v>
          </cell>
          <cell r="G11">
            <v>4</v>
          </cell>
          <cell r="H11">
            <v>9.6148161666426757E-2</v>
          </cell>
          <cell r="I11">
            <v>24</v>
          </cell>
          <cell r="J11">
            <v>0.51279019555427607</v>
          </cell>
          <cell r="M11">
            <v>29</v>
          </cell>
          <cell r="N11">
            <v>0.18905998598443638</v>
          </cell>
          <cell r="O11">
            <v>17</v>
          </cell>
          <cell r="P11">
            <v>0.11096999177347353</v>
          </cell>
          <cell r="Q11">
            <v>8</v>
          </cell>
          <cell r="R11">
            <v>5.5484995886736763E-2</v>
          </cell>
          <cell r="S11">
            <v>0</v>
          </cell>
          <cell r="T11">
            <v>2.0549998476569169E-3</v>
          </cell>
          <cell r="W11"/>
          <cell r="X11"/>
          <cell r="Y11">
            <v>38</v>
          </cell>
          <cell r="Z11">
            <v>0.9321181470643326</v>
          </cell>
          <cell r="AA11">
            <v>172</v>
          </cell>
          <cell r="AB11">
            <v>4.2877434764959297</v>
          </cell>
          <cell r="AC11">
            <v>8</v>
          </cell>
          <cell r="AD11">
            <v>0.1864236294128665</v>
          </cell>
          <cell r="AE11">
            <v>6</v>
          </cell>
          <cell r="AF11">
            <v>0.14913890353029319</v>
          </cell>
          <cell r="AG11">
            <v>120</v>
          </cell>
          <cell r="AH11">
            <v>2.982778070605864</v>
          </cell>
          <cell r="AM11">
            <v>633</v>
          </cell>
          <cell r="AN11">
            <v>11.875459152862343</v>
          </cell>
          <cell r="AO11">
            <v>1</v>
          </cell>
          <cell r="AP11">
            <v>4.2939772162850678E-2</v>
          </cell>
          <cell r="AQ11">
            <v>1</v>
          </cell>
          <cell r="AR11">
            <v>1.7891571734521116E-2</v>
          </cell>
          <cell r="AS11">
            <v>3</v>
          </cell>
          <cell r="AT11">
            <v>0.26837357601781675</v>
          </cell>
          <cell r="AU11">
            <v>4</v>
          </cell>
          <cell r="AV11">
            <v>0.35783143469042233</v>
          </cell>
          <cell r="AW11">
            <v>26</v>
          </cell>
          <cell r="AX11">
            <v>2.265072981590373</v>
          </cell>
        </row>
        <row r="12">
          <cell r="C12">
            <v>48808</v>
          </cell>
          <cell r="D12">
            <v>786.24450315962656</v>
          </cell>
          <cell r="E12">
            <v>23228</v>
          </cell>
          <cell r="F12">
            <v>374.17660090126805</v>
          </cell>
          <cell r="G12">
            <v>882</v>
          </cell>
          <cell r="H12">
            <v>14.209238008908914</v>
          </cell>
          <cell r="I12">
            <v>4704</v>
          </cell>
          <cell r="J12">
            <v>75.782602714180868</v>
          </cell>
          <cell r="M12">
            <v>883</v>
          </cell>
          <cell r="N12">
            <v>60.726586713022712</v>
          </cell>
          <cell r="O12">
            <v>518</v>
          </cell>
          <cell r="P12">
            <v>35.643866114165505</v>
          </cell>
          <cell r="Q12">
            <v>259</v>
          </cell>
          <cell r="R12">
            <v>17.821933057082752</v>
          </cell>
          <cell r="S12">
            <v>10</v>
          </cell>
          <cell r="T12">
            <v>0.66007159470676857</v>
          </cell>
          <cell r="W12"/>
          <cell r="X12"/>
          <cell r="Y12">
            <v>40</v>
          </cell>
          <cell r="Z12">
            <v>2.0327510917030569</v>
          </cell>
          <cell r="AA12">
            <v>181</v>
          </cell>
          <cell r="AB12">
            <v>9.3506550218340614</v>
          </cell>
          <cell r="AC12">
            <v>8</v>
          </cell>
          <cell r="AD12">
            <v>0.40655021834061134</v>
          </cell>
          <cell r="AE12">
            <v>7</v>
          </cell>
          <cell r="AF12">
            <v>0.32524017467248906</v>
          </cell>
          <cell r="AG12">
            <v>126</v>
          </cell>
          <cell r="AH12">
            <v>6.5048034934497814</v>
          </cell>
          <cell r="AM12">
            <v>43335</v>
          </cell>
          <cell r="AN12">
            <v>749.6263790124508</v>
          </cell>
          <cell r="AO12">
            <v>13</v>
          </cell>
          <cell r="AP12">
            <v>0.86042099606609035</v>
          </cell>
          <cell r="AQ12">
            <v>6</v>
          </cell>
          <cell r="AR12">
            <v>0.35850874836087099</v>
          </cell>
          <cell r="AS12">
            <v>78</v>
          </cell>
          <cell r="AT12">
            <v>5.3776312254130652</v>
          </cell>
          <cell r="AU12">
            <v>104</v>
          </cell>
          <cell r="AV12">
            <v>7.1701749672174202</v>
          </cell>
          <cell r="AW12">
            <v>653</v>
          </cell>
          <cell r="AX12">
            <v>45.387207542486266</v>
          </cell>
        </row>
        <row r="13">
          <cell r="C13">
            <v>8321</v>
          </cell>
          <cell r="D13">
            <v>130.95660751216516</v>
          </cell>
          <cell r="E13">
            <v>3960</v>
          </cell>
          <cell r="F13">
            <v>62.322722852174984</v>
          </cell>
          <cell r="G13">
            <v>150</v>
          </cell>
          <cell r="H13">
            <v>2.3666856779306955</v>
          </cell>
          <cell r="I13">
            <v>802</v>
          </cell>
          <cell r="J13">
            <v>12.622323615630377</v>
          </cell>
          <cell r="M13">
            <v>53</v>
          </cell>
          <cell r="N13">
            <v>1.0950566969950866</v>
          </cell>
          <cell r="O13">
            <v>31</v>
          </cell>
          <cell r="P13">
            <v>0.64275066997537689</v>
          </cell>
          <cell r="Q13">
            <v>16</v>
          </cell>
          <cell r="R13">
            <v>0.32137533498768844</v>
          </cell>
          <cell r="S13">
            <v>1</v>
          </cell>
          <cell r="T13">
            <v>1.1902790184729202E-2</v>
          </cell>
          <cell r="W13"/>
          <cell r="X13"/>
          <cell r="Y13">
            <v>12</v>
          </cell>
          <cell r="Z13">
            <v>0.39709340449932906</v>
          </cell>
          <cell r="AA13">
            <v>54</v>
          </cell>
          <cell r="AB13">
            <v>1.8266296606969132</v>
          </cell>
          <cell r="AC13">
            <v>3</v>
          </cell>
          <cell r="AD13">
            <v>7.9418680899865798E-2</v>
          </cell>
          <cell r="AE13">
            <v>2</v>
          </cell>
          <cell r="AF13">
            <v>6.3534944719892641E-2</v>
          </cell>
          <cell r="AG13">
            <v>38</v>
          </cell>
          <cell r="AH13">
            <v>1.2706988943978528</v>
          </cell>
          <cell r="AM13">
            <v>7468</v>
          </cell>
          <cell r="AN13">
            <v>124.59212464118232</v>
          </cell>
          <cell r="AO13">
            <v>20</v>
          </cell>
          <cell r="AP13">
            <v>0.36355394752566222</v>
          </cell>
          <cell r="AQ13">
            <v>9</v>
          </cell>
          <cell r="AR13">
            <v>0.15148081146902592</v>
          </cell>
          <cell r="AS13">
            <v>125</v>
          </cell>
          <cell r="AT13">
            <v>2.2722121720353892</v>
          </cell>
          <cell r="AU13">
            <v>166</v>
          </cell>
          <cell r="AV13">
            <v>3.0296162293805184</v>
          </cell>
          <cell r="AW13">
            <v>1048</v>
          </cell>
          <cell r="AX13">
            <v>19.17747073197868</v>
          </cell>
        </row>
        <row r="14">
          <cell r="C14">
            <v>22846</v>
          </cell>
          <cell r="D14">
            <v>356.9290204726297</v>
          </cell>
          <cell r="E14">
            <v>10872</v>
          </cell>
          <cell r="F14">
            <v>169.86381094781777</v>
          </cell>
          <cell r="G14">
            <v>413</v>
          </cell>
          <cell r="H14">
            <v>6.4505244663728263</v>
          </cell>
          <cell r="I14">
            <v>2202</v>
          </cell>
          <cell r="J14">
            <v>34.402797153988409</v>
          </cell>
          <cell r="M14">
            <v>409</v>
          </cell>
          <cell r="N14">
            <v>33.471156210362039</v>
          </cell>
          <cell r="O14">
            <v>240</v>
          </cell>
          <cell r="P14">
            <v>19.646113427821199</v>
          </cell>
          <cell r="Q14">
            <v>120</v>
          </cell>
          <cell r="R14">
            <v>9.8230567139105993</v>
          </cell>
          <cell r="S14">
            <v>4</v>
          </cell>
          <cell r="T14">
            <v>0.36381691533002219</v>
          </cell>
          <cell r="W14"/>
          <cell r="X14"/>
          <cell r="Y14">
            <v>24</v>
          </cell>
          <cell r="Z14">
            <v>1.0251207507892632</v>
          </cell>
          <cell r="AA14">
            <v>110</v>
          </cell>
          <cell r="AB14">
            <v>4.7155554536306106</v>
          </cell>
          <cell r="AC14">
            <v>5</v>
          </cell>
          <cell r="AD14">
            <v>0.20502415015785264</v>
          </cell>
          <cell r="AE14">
            <v>4</v>
          </cell>
          <cell r="AF14">
            <v>0.16401932012628212</v>
          </cell>
          <cell r="AG14">
            <v>77</v>
          </cell>
          <cell r="AH14">
            <v>3.2803864025256422</v>
          </cell>
          <cell r="AM14">
            <v>29511</v>
          </cell>
          <cell r="AN14">
            <v>452.66148556699198</v>
          </cell>
          <cell r="AO14">
            <v>103</v>
          </cell>
          <cell r="AP14">
            <v>1.7793941899664028</v>
          </cell>
          <cell r="AQ14">
            <v>43</v>
          </cell>
          <cell r="AR14">
            <v>0.74141424581933446</v>
          </cell>
          <cell r="AS14">
            <v>638</v>
          </cell>
          <cell r="AT14">
            <v>11.121213687290018</v>
          </cell>
          <cell r="AU14">
            <v>851</v>
          </cell>
          <cell r="AV14">
            <v>14.828284916386689</v>
          </cell>
          <cell r="AW14">
            <v>5385</v>
          </cell>
          <cell r="AX14">
            <v>93.863043520727729</v>
          </cell>
        </row>
        <row r="15">
          <cell r="C15">
            <v>1654</v>
          </cell>
          <cell r="D15">
            <v>28.126427910861192</v>
          </cell>
          <cell r="E15">
            <v>787</v>
          </cell>
          <cell r="F15">
            <v>13.385468704566472</v>
          </cell>
          <cell r="G15">
            <v>30</v>
          </cell>
          <cell r="H15">
            <v>0.50830893814809386</v>
          </cell>
          <cell r="I15">
            <v>159</v>
          </cell>
          <cell r="J15">
            <v>2.7109810034565007</v>
          </cell>
          <cell r="M15">
            <v>136</v>
          </cell>
          <cell r="N15">
            <v>1.095876756981689</v>
          </cell>
          <cell r="O15">
            <v>80</v>
          </cell>
          <cell r="P15">
            <v>0.64323200953273052</v>
          </cell>
          <cell r="Q15">
            <v>40</v>
          </cell>
          <cell r="R15">
            <v>0.32161600476636526</v>
          </cell>
          <cell r="S15">
            <v>1</v>
          </cell>
          <cell r="T15">
            <v>1.191170388023575E-2</v>
          </cell>
          <cell r="W15"/>
          <cell r="X15"/>
          <cell r="Y15">
            <v>9</v>
          </cell>
          <cell r="Z15">
            <v>0.73615885873540732</v>
          </cell>
          <cell r="AA15">
            <v>38</v>
          </cell>
          <cell r="AB15">
            <v>3.3863307501828732</v>
          </cell>
          <cell r="AC15">
            <v>2</v>
          </cell>
          <cell r="AD15">
            <v>0.14723177174708146</v>
          </cell>
          <cell r="AE15">
            <v>2</v>
          </cell>
          <cell r="AF15">
            <v>0.11778541739766515</v>
          </cell>
          <cell r="AG15">
            <v>27</v>
          </cell>
          <cell r="AH15">
            <v>2.3557083479533034</v>
          </cell>
          <cell r="AM15">
            <v>2298</v>
          </cell>
          <cell r="AN15">
            <v>33.962244884708298</v>
          </cell>
          <cell r="AO15">
            <v>4</v>
          </cell>
          <cell r="AP15">
            <v>0.16438273376947135</v>
          </cell>
          <cell r="AQ15">
            <v>2</v>
          </cell>
          <cell r="AR15">
            <v>6.8492805737279727E-2</v>
          </cell>
          <cell r="AS15">
            <v>21</v>
          </cell>
          <cell r="AT15">
            <v>1.0273920860591959</v>
          </cell>
          <cell r="AU15">
            <v>28</v>
          </cell>
          <cell r="AV15">
            <v>1.3698561147455945</v>
          </cell>
          <cell r="AW15">
            <v>172</v>
          </cell>
          <cell r="AX15">
            <v>8.6711892063396121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W16"/>
          <cell r="X16"/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C17">
            <v>485</v>
          </cell>
          <cell r="D17">
            <v>9.3005428842609419</v>
          </cell>
          <cell r="E17">
            <v>231</v>
          </cell>
          <cell r="F17">
            <v>4.4261619750398458</v>
          </cell>
          <cell r="G17">
            <v>9</v>
          </cell>
          <cell r="H17">
            <v>0.16808210031796883</v>
          </cell>
          <cell r="I17">
            <v>47</v>
          </cell>
          <cell r="J17">
            <v>0.89643786836250039</v>
          </cell>
          <cell r="M17">
            <v>31</v>
          </cell>
          <cell r="N17">
            <v>0.37306203823982054</v>
          </cell>
          <cell r="O17">
            <v>18</v>
          </cell>
          <cell r="P17">
            <v>0.21897119635815551</v>
          </cell>
          <cell r="Q17">
            <v>9</v>
          </cell>
          <cell r="R17">
            <v>0.10948559817907776</v>
          </cell>
          <cell r="S17">
            <v>0</v>
          </cell>
          <cell r="T17">
            <v>4.055022154780658E-3</v>
          </cell>
          <cell r="W17"/>
          <cell r="X17"/>
          <cell r="Y17">
            <v>5</v>
          </cell>
          <cell r="Z17">
            <v>0.10102920249103295</v>
          </cell>
          <cell r="AA17">
            <v>20</v>
          </cell>
          <cell r="AB17">
            <v>0.46473433145875154</v>
          </cell>
          <cell r="AC17">
            <v>1</v>
          </cell>
          <cell r="AD17">
            <v>2.020584049820659E-2</v>
          </cell>
          <cell r="AE17">
            <v>1</v>
          </cell>
          <cell r="AF17">
            <v>1.6164672398565269E-2</v>
          </cell>
          <cell r="AG17">
            <v>14</v>
          </cell>
          <cell r="AH17">
            <v>0.32329344797130544</v>
          </cell>
          <cell r="AM17">
            <v>947</v>
          </cell>
          <cell r="AN17">
            <v>14.924916748975198</v>
          </cell>
          <cell r="AO17">
            <v>2</v>
          </cell>
          <cell r="AP17">
            <v>0.10993098687937962</v>
          </cell>
          <cell r="AQ17">
            <v>1</v>
          </cell>
          <cell r="AR17">
            <v>4.5804577866408173E-2</v>
          </cell>
          <cell r="AS17">
            <v>8</v>
          </cell>
          <cell r="AT17">
            <v>0.68706866799612265</v>
          </cell>
          <cell r="AU17">
            <v>10</v>
          </cell>
          <cell r="AV17">
            <v>0.9160915573281635</v>
          </cell>
          <cell r="AW17">
            <v>60</v>
          </cell>
          <cell r="AX17">
            <v>5.7988595578872744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W18"/>
          <cell r="X18"/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</row>
        <row r="19">
          <cell r="C19">
            <v>83810</v>
          </cell>
          <cell r="D19">
            <v>1390.9224038281864</v>
          </cell>
          <cell r="E19">
            <v>39885</v>
          </cell>
          <cell r="F19">
            <v>701.65850415982686</v>
          </cell>
          <cell r="G19">
            <v>1515</v>
          </cell>
          <cell r="H19">
            <v>31.050567151143909</v>
          </cell>
          <cell r="I19">
            <v>8078</v>
          </cell>
          <cell r="J19">
            <v>178.44343127094274</v>
          </cell>
          <cell r="M19">
            <v>6552</v>
          </cell>
          <cell r="N19">
            <v>120.07911238108677</v>
          </cell>
          <cell r="O19">
            <v>3845</v>
          </cell>
          <cell r="P19">
            <v>70.481218136724848</v>
          </cell>
          <cell r="Q19">
            <v>1923</v>
          </cell>
          <cell r="R19">
            <v>35.240609068362424</v>
          </cell>
          <cell r="S19">
            <v>71</v>
          </cell>
          <cell r="T19">
            <v>1.3052077432726823</v>
          </cell>
          <cell r="W19"/>
          <cell r="X19"/>
          <cell r="Y19">
            <v>804</v>
          </cell>
          <cell r="Z19">
            <v>8.8100436681222707</v>
          </cell>
          <cell r="AA19">
            <v>3698</v>
          </cell>
          <cell r="AB19">
            <v>50.526200873362441</v>
          </cell>
          <cell r="AC19">
            <v>161</v>
          </cell>
          <cell r="AD19">
            <v>2.7620087336244543</v>
          </cell>
          <cell r="AE19">
            <v>129</v>
          </cell>
          <cell r="AF19">
            <v>1.4096069868995633</v>
          </cell>
          <cell r="AG19">
            <v>2573</v>
          </cell>
          <cell r="AH19">
            <v>17.192139737991265</v>
          </cell>
          <cell r="AM19">
            <v>151022</v>
          </cell>
          <cell r="AN19">
            <v>2467.909974080731</v>
          </cell>
          <cell r="AO19">
            <v>185</v>
          </cell>
          <cell r="AP19">
            <v>2.7050894808421453</v>
          </cell>
          <cell r="AQ19">
            <v>77</v>
          </cell>
          <cell r="AR19">
            <v>1.1271206170175605</v>
          </cell>
          <cell r="AS19">
            <v>1151</v>
          </cell>
          <cell r="AT19">
            <v>16.906809255263408</v>
          </cell>
          <cell r="AU19">
            <v>1534</v>
          </cell>
          <cell r="AV19">
            <v>22.542412340351209</v>
          </cell>
          <cell r="AW19">
            <v>9709</v>
          </cell>
          <cell r="AX19">
            <v>142.69347011442315</v>
          </cell>
        </row>
        <row r="20">
          <cell r="C20">
            <v>48200</v>
          </cell>
          <cell r="D20">
            <v>1140.9572322825168</v>
          </cell>
          <cell r="E20">
            <v>22938</v>
          </cell>
          <cell r="F20">
            <v>582.69917553267078</v>
          </cell>
          <cell r="G20">
            <v>871</v>
          </cell>
          <cell r="H20">
            <v>26.533124291884818</v>
          </cell>
          <cell r="I20">
            <v>4646</v>
          </cell>
          <cell r="J20">
            <v>154.35040268822758</v>
          </cell>
          <cell r="M20">
            <v>522</v>
          </cell>
          <cell r="N20">
            <v>81.420622642426537</v>
          </cell>
          <cell r="O20">
            <v>306</v>
          </cell>
          <cell r="P20">
            <v>47.790365464032966</v>
          </cell>
          <cell r="Q20">
            <v>153</v>
          </cell>
          <cell r="R20">
            <v>23.895182732016483</v>
          </cell>
          <cell r="S20">
            <v>6</v>
          </cell>
          <cell r="T20">
            <v>0.88500676785246235</v>
          </cell>
          <cell r="W20"/>
          <cell r="X20"/>
          <cell r="Y20">
            <v>165</v>
          </cell>
          <cell r="Z20">
            <v>15.640411221281203</v>
          </cell>
          <cell r="AA20">
            <v>759</v>
          </cell>
          <cell r="AB20">
            <v>67.545891617893517</v>
          </cell>
          <cell r="AC20">
            <v>33</v>
          </cell>
          <cell r="AD20">
            <v>2.3280822442562403</v>
          </cell>
          <cell r="AE20">
            <v>27</v>
          </cell>
          <cell r="AF20">
            <v>2.8624657954049924</v>
          </cell>
          <cell r="AG20">
            <v>528</v>
          </cell>
          <cell r="AH20">
            <v>18.249315908099863</v>
          </cell>
          <cell r="AM20">
            <v>41200</v>
          </cell>
          <cell r="AN20">
            <v>1011.5834992545338</v>
          </cell>
          <cell r="AO20">
            <v>112</v>
          </cell>
          <cell r="AP20">
            <v>7.5406344272491861</v>
          </cell>
          <cell r="AQ20">
            <v>47</v>
          </cell>
          <cell r="AR20">
            <v>3.1419310113538277</v>
          </cell>
          <cell r="AS20">
            <v>699</v>
          </cell>
          <cell r="AT20">
            <v>47.128965170307417</v>
          </cell>
          <cell r="AU20">
            <v>932</v>
          </cell>
          <cell r="AV20">
            <v>62.838620227076554</v>
          </cell>
          <cell r="AW20">
            <v>5894</v>
          </cell>
          <cell r="AX20">
            <v>397.76846603739455</v>
          </cell>
        </row>
        <row r="22">
          <cell r="C22">
            <v>1183</v>
          </cell>
          <cell r="D22">
            <v>87.903502177150827</v>
          </cell>
          <cell r="E22">
            <v>563</v>
          </cell>
          <cell r="F22">
            <v>41.833594409607926</v>
          </cell>
          <cell r="G22">
            <v>21</v>
          </cell>
          <cell r="H22">
            <v>1.5886175092256174</v>
          </cell>
          <cell r="I22">
            <v>114</v>
          </cell>
          <cell r="J22">
            <v>8.4726267158699589</v>
          </cell>
          <cell r="M22">
            <v>97</v>
          </cell>
          <cell r="N22">
            <v>39.610763979034758</v>
          </cell>
          <cell r="O22">
            <v>57</v>
          </cell>
          <cell r="P22">
            <v>23.249796248563879</v>
          </cell>
          <cell r="Q22">
            <v>29</v>
          </cell>
          <cell r="R22">
            <v>11.624898124281939</v>
          </cell>
          <cell r="S22">
            <v>1</v>
          </cell>
          <cell r="T22">
            <v>0.43055178238081254</v>
          </cell>
          <cell r="W22"/>
          <cell r="X22"/>
          <cell r="Y22">
            <v>15</v>
          </cell>
          <cell r="Z22">
            <v>0.28244848284376034</v>
          </cell>
          <cell r="AA22">
            <v>65</v>
          </cell>
          <cell r="AB22">
            <v>1.2992630210812974</v>
          </cell>
          <cell r="AC22">
            <v>3</v>
          </cell>
          <cell r="AD22">
            <v>5.6489696568752065E-2</v>
          </cell>
          <cell r="AE22">
            <v>3</v>
          </cell>
          <cell r="AF22">
            <v>4.5191757255001651E-2</v>
          </cell>
          <cell r="AG22">
            <v>46</v>
          </cell>
          <cell r="AH22">
            <v>0.90383514510003304</v>
          </cell>
          <cell r="AM22">
            <v>1358</v>
          </cell>
          <cell r="AN22">
            <v>72.376697859741384</v>
          </cell>
          <cell r="AO22">
            <v>9</v>
          </cell>
          <cell r="AP22">
            <v>0.46889800742138826</v>
          </cell>
          <cell r="AQ22">
            <v>4</v>
          </cell>
          <cell r="AR22">
            <v>0.19537416975891178</v>
          </cell>
          <cell r="AS22">
            <v>52</v>
          </cell>
          <cell r="AT22">
            <v>2.9306125463836765</v>
          </cell>
          <cell r="AU22">
            <v>69</v>
          </cell>
          <cell r="AV22">
            <v>3.9074833951782355</v>
          </cell>
          <cell r="AW22">
            <v>437</v>
          </cell>
          <cell r="AX22">
            <v>24.734369891478227</v>
          </cell>
        </row>
        <row r="23">
          <cell r="C23">
            <v>1330</v>
          </cell>
          <cell r="D23">
            <v>5.1778221131493609</v>
          </cell>
          <cell r="E23">
            <v>633</v>
          </cell>
          <cell r="F23">
            <v>2.4641442586674667</v>
          </cell>
          <cell r="G23">
            <v>24</v>
          </cell>
          <cell r="H23">
            <v>9.3575098430410134E-2</v>
          </cell>
          <cell r="I23">
            <v>128</v>
          </cell>
          <cell r="J23">
            <v>0.49906719162885405</v>
          </cell>
          <cell r="M23">
            <v>141</v>
          </cell>
          <cell r="N23">
            <v>0.51224200041275947</v>
          </cell>
          <cell r="O23">
            <v>83</v>
          </cell>
          <cell r="P23">
            <v>0.30066378285096751</v>
          </cell>
          <cell r="Q23">
            <v>41</v>
          </cell>
          <cell r="R23">
            <v>0.15033189142548375</v>
          </cell>
          <cell r="S23">
            <v>2</v>
          </cell>
          <cell r="T23">
            <v>5.5678478305734727E-3</v>
          </cell>
          <cell r="W23"/>
          <cell r="X23"/>
          <cell r="Y23">
            <v>1933</v>
          </cell>
          <cell r="Z23">
            <v>7.0349426199679703</v>
          </cell>
          <cell r="AA23">
            <v>8889</v>
          </cell>
          <cell r="AB23">
            <v>32.360736051852655</v>
          </cell>
          <cell r="AC23">
            <v>387</v>
          </cell>
          <cell r="AD23">
            <v>1.406988523993594</v>
          </cell>
          <cell r="AE23">
            <v>310</v>
          </cell>
          <cell r="AF23">
            <v>1.1255908191948751</v>
          </cell>
          <cell r="AG23">
            <v>6184</v>
          </cell>
          <cell r="AH23">
            <v>22.511816383897504</v>
          </cell>
          <cell r="AM23">
            <v>15583</v>
          </cell>
          <cell r="AN23">
            <v>56.606645719843449</v>
          </cell>
          <cell r="AO23">
            <v>10</v>
          </cell>
          <cell r="AP23">
            <v>0.11188091569447502</v>
          </cell>
          <cell r="AQ23">
            <v>5</v>
          </cell>
          <cell r="AR23">
            <v>4.6617048206031256E-2</v>
          </cell>
          <cell r="AS23">
            <v>63</v>
          </cell>
          <cell r="AT23">
            <v>0.69925572309046891</v>
          </cell>
          <cell r="AU23">
            <v>84</v>
          </cell>
          <cell r="AV23">
            <v>0.93234096412062517</v>
          </cell>
          <cell r="AW23">
            <v>526</v>
          </cell>
          <cell r="AX23">
            <v>5.9017183028835563</v>
          </cell>
        </row>
        <row r="24">
          <cell r="C24">
            <v>995</v>
          </cell>
          <cell r="D24">
            <v>15.787790411802186</v>
          </cell>
          <cell r="E24">
            <v>474</v>
          </cell>
          <cell r="F24">
            <v>7.5134665212793541</v>
          </cell>
          <cell r="G24">
            <v>18</v>
          </cell>
          <cell r="H24">
            <v>0.28532151346630458</v>
          </cell>
          <cell r="I24">
            <v>96</v>
          </cell>
          <cell r="J24">
            <v>1.5217147384869578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W24"/>
          <cell r="X24"/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M24">
            <v>915</v>
          </cell>
          <cell r="AN24">
            <v>11.161014801773048</v>
          </cell>
          <cell r="AO24">
            <v>1</v>
          </cell>
          <cell r="AP24">
            <v>3.8428078115743248E-3</v>
          </cell>
          <cell r="AQ24">
            <v>1</v>
          </cell>
          <cell r="AR24">
            <v>1.6011699214893019E-3</v>
          </cell>
          <cell r="AS24">
            <v>2</v>
          </cell>
          <cell r="AT24">
            <v>2.4017548822339529E-2</v>
          </cell>
          <cell r="AU24">
            <v>2</v>
          </cell>
          <cell r="AV24">
            <v>3.2023398429786042E-2</v>
          </cell>
          <cell r="AW24">
            <v>10</v>
          </cell>
          <cell r="AX24">
            <v>0.20270811206054562</v>
          </cell>
        </row>
        <row r="25">
          <cell r="C25">
            <v>226</v>
          </cell>
          <cell r="D25">
            <v>2.5316349625726606</v>
          </cell>
          <cell r="E25">
            <v>107</v>
          </cell>
          <cell r="F25">
            <v>1.2048142291761457</v>
          </cell>
          <cell r="G25">
            <v>4</v>
          </cell>
          <cell r="H25">
            <v>4.5752439082638444E-2</v>
          </cell>
          <cell r="I25">
            <v>22</v>
          </cell>
          <cell r="J25">
            <v>0.24401300844073837</v>
          </cell>
          <cell r="M25">
            <v>4</v>
          </cell>
          <cell r="N25">
            <v>0.74466718635773255</v>
          </cell>
          <cell r="O25">
            <v>2</v>
          </cell>
          <cell r="P25">
            <v>0.43708726155779953</v>
          </cell>
          <cell r="Q25">
            <v>1</v>
          </cell>
          <cell r="R25">
            <v>0.21854363077889977</v>
          </cell>
          <cell r="S25">
            <v>0</v>
          </cell>
          <cell r="T25">
            <v>8.0942085473666575E-3</v>
          </cell>
          <cell r="W25"/>
          <cell r="X25"/>
          <cell r="Y25">
            <v>7</v>
          </cell>
          <cell r="Z25">
            <v>0.87480124034335782</v>
          </cell>
          <cell r="AA25">
            <v>30</v>
          </cell>
          <cell r="AB25">
            <v>4.0240857055794459</v>
          </cell>
          <cell r="AC25">
            <v>2</v>
          </cell>
          <cell r="AD25">
            <v>0.17496024806867155</v>
          </cell>
          <cell r="AE25">
            <v>2</v>
          </cell>
          <cell r="AF25">
            <v>0.13996819845493724</v>
          </cell>
          <cell r="AG25">
            <v>21</v>
          </cell>
          <cell r="AH25">
            <v>2.7993639690987449</v>
          </cell>
          <cell r="AM25">
            <v>504</v>
          </cell>
          <cell r="AN25">
            <v>5.6110019768476525</v>
          </cell>
          <cell r="AO25">
            <v>11</v>
          </cell>
          <cell r="AP25">
            <v>0.23307861599768651</v>
          </cell>
          <cell r="AQ25">
            <v>5</v>
          </cell>
          <cell r="AR25">
            <v>9.7116089999036037E-2</v>
          </cell>
          <cell r="AS25">
            <v>64</v>
          </cell>
          <cell r="AT25">
            <v>1.4567413499855406</v>
          </cell>
          <cell r="AU25">
            <v>85</v>
          </cell>
          <cell r="AV25">
            <v>1.942321799980721</v>
          </cell>
          <cell r="AW25">
            <v>537</v>
          </cell>
          <cell r="AX25">
            <v>12.294896993877963</v>
          </cell>
        </row>
        <row r="26">
          <cell r="C26">
            <v>1014</v>
          </cell>
          <cell r="D26">
            <v>6.7275621217026194</v>
          </cell>
          <cell r="E26">
            <v>482</v>
          </cell>
          <cell r="F26">
            <v>3.2016711302078731</v>
          </cell>
          <cell r="G26">
            <v>18</v>
          </cell>
          <cell r="H26">
            <v>0.12158244798257746</v>
          </cell>
          <cell r="I26">
            <v>98</v>
          </cell>
          <cell r="J26">
            <v>0.64843972257374649</v>
          </cell>
          <cell r="M26">
            <v>450</v>
          </cell>
          <cell r="N26">
            <v>5.2017309756757193</v>
          </cell>
          <cell r="O26">
            <v>264</v>
          </cell>
          <cell r="P26">
            <v>3.0531899205053135</v>
          </cell>
          <cell r="Q26">
            <v>132</v>
          </cell>
          <cell r="R26">
            <v>1.5265949602526567</v>
          </cell>
          <cell r="S26">
            <v>5</v>
          </cell>
          <cell r="T26">
            <v>5.6540554083431727E-2</v>
          </cell>
          <cell r="W26"/>
          <cell r="X26"/>
          <cell r="Y26">
            <v>8</v>
          </cell>
          <cell r="Z26">
            <v>0.44683966710527984</v>
          </cell>
          <cell r="AA26">
            <v>34</v>
          </cell>
          <cell r="AB26">
            <v>2.0554624686842868</v>
          </cell>
          <cell r="AC26">
            <v>2</v>
          </cell>
          <cell r="AD26">
            <v>8.9367933421055964E-2</v>
          </cell>
          <cell r="AE26">
            <v>2</v>
          </cell>
          <cell r="AF26">
            <v>7.1494346736844766E-2</v>
          </cell>
          <cell r="AG26">
            <v>24</v>
          </cell>
          <cell r="AH26">
            <v>1.4298869347368954</v>
          </cell>
          <cell r="AM26">
            <v>476</v>
          </cell>
          <cell r="AN26">
            <v>2.2653113571124064</v>
          </cell>
          <cell r="AO26">
            <v>8</v>
          </cell>
          <cell r="AP26">
            <v>6.2697193527912934E-2</v>
          </cell>
          <cell r="AQ26">
            <v>3</v>
          </cell>
          <cell r="AR26">
            <v>2.6123830636630388E-2</v>
          </cell>
          <cell r="AS26">
            <v>45</v>
          </cell>
          <cell r="AT26">
            <v>0.39185745954945583</v>
          </cell>
          <cell r="AU26">
            <v>60</v>
          </cell>
          <cell r="AV26">
            <v>0.52247661273260781</v>
          </cell>
          <cell r="AW26">
            <v>376</v>
          </cell>
          <cell r="AX26">
            <v>3.3072769585974071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W27"/>
          <cell r="X27"/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W28"/>
          <cell r="X28"/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W29"/>
          <cell r="X29"/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C30">
            <v>455</v>
          </cell>
          <cell r="D30">
            <v>60.526581716201257</v>
          </cell>
          <cell r="E30">
            <v>217</v>
          </cell>
          <cell r="F30">
            <v>28.804819009517466</v>
          </cell>
          <cell r="G30">
            <v>8</v>
          </cell>
          <cell r="H30">
            <v>1.0938538864373721</v>
          </cell>
          <cell r="I30">
            <v>44</v>
          </cell>
          <cell r="J30">
            <v>5.8338873943326517</v>
          </cell>
          <cell r="M30">
            <v>43</v>
          </cell>
          <cell r="N30">
            <v>26.055009959000664</v>
          </cell>
          <cell r="O30">
            <v>25</v>
          </cell>
          <cell r="P30">
            <v>15.293158019413433</v>
          </cell>
          <cell r="Q30">
            <v>13</v>
          </cell>
          <cell r="R30">
            <v>7.6465790097067163</v>
          </cell>
          <cell r="S30">
            <v>0</v>
          </cell>
          <cell r="T30">
            <v>0.28320662998913765</v>
          </cell>
          <cell r="W30"/>
          <cell r="X30"/>
          <cell r="Y30">
            <v>108</v>
          </cell>
          <cell r="Z30">
            <v>0.76980112491901198</v>
          </cell>
          <cell r="AA30">
            <v>493</v>
          </cell>
          <cell r="AB30">
            <v>3.5410851746274545</v>
          </cell>
          <cell r="AC30">
            <v>22</v>
          </cell>
          <cell r="AD30">
            <v>0.15396022498380238</v>
          </cell>
          <cell r="AE30">
            <v>18</v>
          </cell>
          <cell r="AF30">
            <v>0.1231681799870419</v>
          </cell>
          <cell r="AG30">
            <v>343</v>
          </cell>
          <cell r="AH30">
            <v>2.4633635997408381</v>
          </cell>
          <cell r="AM30">
            <v>1388</v>
          </cell>
          <cell r="AN30">
            <v>20.457504101922808</v>
          </cell>
          <cell r="AO30">
            <v>44</v>
          </cell>
          <cell r="AP30">
            <v>1.8760295724027152</v>
          </cell>
          <cell r="AQ30">
            <v>19</v>
          </cell>
          <cell r="AR30">
            <v>0.78167898850113138</v>
          </cell>
          <cell r="AS30">
            <v>273</v>
          </cell>
          <cell r="AT30">
            <v>11.725184827516971</v>
          </cell>
          <cell r="AU30">
            <v>364</v>
          </cell>
          <cell r="AV30">
            <v>15.633579770022628</v>
          </cell>
          <cell r="AW30">
            <v>2303</v>
          </cell>
          <cell r="AX30">
            <v>98.960559944243229</v>
          </cell>
        </row>
        <row r="31">
          <cell r="C31">
            <v>1394</v>
          </cell>
          <cell r="D31">
            <v>34.128554631168512</v>
          </cell>
          <cell r="E31">
            <v>663</v>
          </cell>
          <cell r="F31">
            <v>16.241902505194652</v>
          </cell>
          <cell r="G31">
            <v>25</v>
          </cell>
          <cell r="H31">
            <v>0.61678110779220197</v>
          </cell>
          <cell r="I31">
            <v>134</v>
          </cell>
          <cell r="J31">
            <v>3.2894992415584108</v>
          </cell>
          <cell r="M31">
            <v>109</v>
          </cell>
          <cell r="N31">
            <v>70.226848424104531</v>
          </cell>
          <cell r="O31">
            <v>64</v>
          </cell>
          <cell r="P31">
            <v>41.220106683713531</v>
          </cell>
          <cell r="Q31">
            <v>32</v>
          </cell>
          <cell r="R31">
            <v>20.610053341856766</v>
          </cell>
          <cell r="S31">
            <v>1</v>
          </cell>
          <cell r="T31">
            <v>0.76333530895765789</v>
          </cell>
          <cell r="W31"/>
          <cell r="X31"/>
          <cell r="Y31">
            <v>16</v>
          </cell>
          <cell r="Z31">
            <v>1.3512934064587678</v>
          </cell>
          <cell r="AA31">
            <v>73</v>
          </cell>
          <cell r="AB31">
            <v>6.2159496697103309</v>
          </cell>
          <cell r="AC31">
            <v>4</v>
          </cell>
          <cell r="AD31">
            <v>0.27025868129175351</v>
          </cell>
          <cell r="AE31">
            <v>3</v>
          </cell>
          <cell r="AF31">
            <v>0.21620694503340282</v>
          </cell>
          <cell r="AG31">
            <v>51</v>
          </cell>
          <cell r="AH31">
            <v>4.3241389006680562</v>
          </cell>
          <cell r="AM31">
            <v>953</v>
          </cell>
          <cell r="AN31">
            <v>13.992653998163551</v>
          </cell>
          <cell r="AO31">
            <v>154</v>
          </cell>
          <cell r="AP31">
            <v>3.5627376540371154</v>
          </cell>
          <cell r="AQ31">
            <v>65</v>
          </cell>
          <cell r="AR31">
            <v>1.4844740225154647</v>
          </cell>
          <cell r="AS31">
            <v>962</v>
          </cell>
          <cell r="AT31">
            <v>22.267110337731971</v>
          </cell>
          <cell r="AU31">
            <v>1283</v>
          </cell>
          <cell r="AV31">
            <v>29.689480450309297</v>
          </cell>
          <cell r="AW31">
            <v>8120</v>
          </cell>
          <cell r="AX31">
            <v>187.93441125045783</v>
          </cell>
        </row>
        <row r="32">
          <cell r="C32">
            <v>2088</v>
          </cell>
          <cell r="D32">
            <v>45.576549888096025</v>
          </cell>
          <cell r="E32">
            <v>994</v>
          </cell>
          <cell r="F32">
            <v>21.690044826262568</v>
          </cell>
          <cell r="G32">
            <v>38</v>
          </cell>
          <cell r="H32">
            <v>0.82367258833908485</v>
          </cell>
          <cell r="I32">
            <v>201</v>
          </cell>
          <cell r="J32">
            <v>4.3929204711417853</v>
          </cell>
          <cell r="M32">
            <v>21</v>
          </cell>
          <cell r="N32">
            <v>2.558898161750589</v>
          </cell>
          <cell r="O32">
            <v>12</v>
          </cell>
          <cell r="P32">
            <v>1.5019619645057805</v>
          </cell>
          <cell r="Q32">
            <v>6</v>
          </cell>
          <cell r="R32">
            <v>0.75098098225289023</v>
          </cell>
          <cell r="S32">
            <v>0</v>
          </cell>
          <cell r="T32">
            <v>2.7814110453810749E-2</v>
          </cell>
          <cell r="W32"/>
          <cell r="X32"/>
          <cell r="Y32">
            <v>4</v>
          </cell>
          <cell r="Z32">
            <v>0.13480648978321133</v>
          </cell>
          <cell r="AA32">
            <v>19</v>
          </cell>
          <cell r="AB32">
            <v>0.62010985300277199</v>
          </cell>
          <cell r="AC32">
            <v>1</v>
          </cell>
          <cell r="AD32">
            <v>2.6961297956642264E-2</v>
          </cell>
          <cell r="AE32">
            <v>1</v>
          </cell>
          <cell r="AF32">
            <v>2.1569038365313809E-2</v>
          </cell>
          <cell r="AG32">
            <v>13</v>
          </cell>
          <cell r="AH32">
            <v>0.43138076730627622</v>
          </cell>
          <cell r="AM32">
            <v>2521</v>
          </cell>
          <cell r="AN32">
            <v>47.292730947715917</v>
          </cell>
          <cell r="AO32">
            <v>1</v>
          </cell>
          <cell r="AP32">
            <v>7.2927568315845612E-2</v>
          </cell>
          <cell r="AQ32">
            <v>1</v>
          </cell>
          <cell r="AR32">
            <v>3.0386486798269004E-2</v>
          </cell>
          <cell r="AS32">
            <v>6</v>
          </cell>
          <cell r="AT32">
            <v>0.45579730197403512</v>
          </cell>
          <cell r="AU32">
            <v>7</v>
          </cell>
          <cell r="AV32">
            <v>0.60772973596538016</v>
          </cell>
          <cell r="AW32">
            <v>43</v>
          </cell>
          <cell r="AX32">
            <v>3.8469292286608558</v>
          </cell>
        </row>
        <row r="33">
          <cell r="C33">
            <v>4589</v>
          </cell>
          <cell r="D33">
            <v>29.469001256977318</v>
          </cell>
          <cell r="E33">
            <v>2184</v>
          </cell>
          <cell r="F33">
            <v>14.024404212657881</v>
          </cell>
          <cell r="G33">
            <v>83</v>
          </cell>
          <cell r="H33">
            <v>0.53257231187308407</v>
          </cell>
          <cell r="I33">
            <v>442</v>
          </cell>
          <cell r="J33">
            <v>2.840385663323115</v>
          </cell>
          <cell r="M33">
            <v>43</v>
          </cell>
          <cell r="N33">
            <v>1.2974935047463994</v>
          </cell>
          <cell r="O33">
            <v>25</v>
          </cell>
          <cell r="P33">
            <v>0.7615722745250606</v>
          </cell>
          <cell r="Q33">
            <v>13</v>
          </cell>
          <cell r="R33">
            <v>0.3807861372625303</v>
          </cell>
          <cell r="S33">
            <v>0</v>
          </cell>
          <cell r="T33">
            <v>1.4103190268982602E-2</v>
          </cell>
          <cell r="W33"/>
          <cell r="X33"/>
          <cell r="Y33">
            <v>183</v>
          </cell>
          <cell r="Z33">
            <v>0.92346632785939919</v>
          </cell>
          <cell r="AA33">
            <v>838</v>
          </cell>
          <cell r="AB33">
            <v>4.2479451081532353</v>
          </cell>
          <cell r="AC33">
            <v>37</v>
          </cell>
          <cell r="AD33">
            <v>0.18469326557187982</v>
          </cell>
          <cell r="AE33">
            <v>30</v>
          </cell>
          <cell r="AF33">
            <v>0.14775461245750385</v>
          </cell>
          <cell r="AG33">
            <v>583</v>
          </cell>
          <cell r="AH33">
            <v>2.9550922491500771</v>
          </cell>
          <cell r="AM33">
            <v>6480</v>
          </cell>
          <cell r="AN33">
            <v>26.085931550748249</v>
          </cell>
          <cell r="AO33">
            <v>98</v>
          </cell>
          <cell r="AP33">
            <v>0.46351544405685025</v>
          </cell>
          <cell r="AQ33">
            <v>41</v>
          </cell>
          <cell r="AR33">
            <v>0.1931314350236876</v>
          </cell>
          <cell r="AS33">
            <v>610</v>
          </cell>
          <cell r="AT33">
            <v>2.8969715253553141</v>
          </cell>
          <cell r="AU33">
            <v>814</v>
          </cell>
          <cell r="AV33">
            <v>3.8626287004737523</v>
          </cell>
          <cell r="AW33">
            <v>5148</v>
          </cell>
          <cell r="AX33">
            <v>24.450439673998851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W34"/>
          <cell r="X34"/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M34">
            <v>0</v>
          </cell>
          <cell r="AN34">
            <v>0</v>
          </cell>
          <cell r="AO34">
            <v>4</v>
          </cell>
          <cell r="AP34">
            <v>2.6644209404454344E-2</v>
          </cell>
          <cell r="AQ34">
            <v>2</v>
          </cell>
          <cell r="AR34">
            <v>1.1101753918522644E-2</v>
          </cell>
          <cell r="AS34">
            <v>20</v>
          </cell>
          <cell r="AT34">
            <v>0.16652630877783967</v>
          </cell>
          <cell r="AU34">
            <v>26</v>
          </cell>
          <cell r="AV34">
            <v>0.22203507837045289</v>
          </cell>
          <cell r="AW34">
            <v>163</v>
          </cell>
          <cell r="AX34">
            <v>1.4054820460849666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W35"/>
          <cell r="X35"/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C36">
            <v>2222</v>
          </cell>
          <cell r="D36">
            <v>51.78013906250731</v>
          </cell>
          <cell r="E36">
            <v>1057</v>
          </cell>
          <cell r="F36">
            <v>24.642355336976369</v>
          </cell>
          <cell r="G36">
            <v>40</v>
          </cell>
          <cell r="H36">
            <v>0.93578564570796341</v>
          </cell>
          <cell r="I36">
            <v>214</v>
          </cell>
          <cell r="J36">
            <v>4.9908567771091379</v>
          </cell>
          <cell r="M36">
            <v>9</v>
          </cell>
          <cell r="N36">
            <v>4.8175975952032175</v>
          </cell>
          <cell r="O36">
            <v>5</v>
          </cell>
          <cell r="P36">
            <v>2.8277203276192799</v>
          </cell>
          <cell r="Q36">
            <v>3</v>
          </cell>
          <cell r="R36">
            <v>1.41386016380964</v>
          </cell>
          <cell r="S36">
            <v>0</v>
          </cell>
          <cell r="T36">
            <v>5.2365191252208884E-2</v>
          </cell>
          <cell r="W36"/>
          <cell r="X36"/>
          <cell r="Y36">
            <v>2</v>
          </cell>
          <cell r="Z36">
            <v>1.0771489012620927</v>
          </cell>
          <cell r="AA36">
            <v>7</v>
          </cell>
          <cell r="AB36">
            <v>4.9548849458056257</v>
          </cell>
          <cell r="AC36">
            <v>1</v>
          </cell>
          <cell r="AD36">
            <v>0.21542978025241852</v>
          </cell>
          <cell r="AE36">
            <v>1</v>
          </cell>
          <cell r="AF36">
            <v>0.17234382420193481</v>
          </cell>
          <cell r="AG36">
            <v>5</v>
          </cell>
          <cell r="AH36">
            <v>3.4468764840386963</v>
          </cell>
          <cell r="AM36">
            <v>2188</v>
          </cell>
          <cell r="AN36">
            <v>39.555821389578171</v>
          </cell>
          <cell r="AO36">
            <v>21</v>
          </cell>
          <cell r="AP36">
            <v>0.55758931189665351</v>
          </cell>
          <cell r="AQ36">
            <v>9</v>
          </cell>
          <cell r="AR36">
            <v>0.23232887995693899</v>
          </cell>
          <cell r="AS36">
            <v>131</v>
          </cell>
          <cell r="AT36">
            <v>3.4849331993540846</v>
          </cell>
          <cell r="AU36">
            <v>174</v>
          </cell>
          <cell r="AV36">
            <v>4.6465775991387801</v>
          </cell>
          <cell r="AW36">
            <v>1099</v>
          </cell>
          <cell r="AX36">
            <v>29.412836202548473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1</v>
          </cell>
          <cell r="N37">
            <v>0.71107718699646505</v>
          </cell>
          <cell r="O37">
            <v>0</v>
          </cell>
          <cell r="P37">
            <v>0.41737139236749032</v>
          </cell>
          <cell r="Q37">
            <v>0</v>
          </cell>
          <cell r="R37">
            <v>0.20868569618374516</v>
          </cell>
          <cell r="S37">
            <v>0</v>
          </cell>
          <cell r="T37">
            <v>7.7290998586572283E-3</v>
          </cell>
          <cell r="W37"/>
          <cell r="X37"/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M37">
            <v>0</v>
          </cell>
          <cell r="AN37">
            <v>0</v>
          </cell>
          <cell r="AO37">
            <v>1</v>
          </cell>
          <cell r="AP37">
            <v>1.2581334927459591E-2</v>
          </cell>
          <cell r="AQ37">
            <v>1</v>
          </cell>
          <cell r="AR37">
            <v>5.2422228864414961E-3</v>
          </cell>
          <cell r="AS37">
            <v>1</v>
          </cell>
          <cell r="AT37">
            <v>7.8633343296622443E-2</v>
          </cell>
          <cell r="AU37">
            <v>1</v>
          </cell>
          <cell r="AV37">
            <v>0.10484445772882993</v>
          </cell>
          <cell r="AW37">
            <v>3</v>
          </cell>
          <cell r="AX37">
            <v>0.66366541742349339</v>
          </cell>
        </row>
        <row r="38">
          <cell r="C38">
            <v>1675</v>
          </cell>
          <cell r="D38">
            <v>26.444350042480881</v>
          </cell>
          <cell r="E38">
            <v>797</v>
          </cell>
          <cell r="F38">
            <v>12.584961767204758</v>
          </cell>
          <cell r="G38">
            <v>30</v>
          </cell>
          <cell r="H38">
            <v>0.47790994052676294</v>
          </cell>
          <cell r="I38">
            <v>161</v>
          </cell>
          <cell r="J38">
            <v>2.5488530161427359</v>
          </cell>
          <cell r="M38">
            <v>214</v>
          </cell>
          <cell r="N38">
            <v>2.4525688962747543</v>
          </cell>
          <cell r="O38">
            <v>125</v>
          </cell>
          <cell r="P38">
            <v>1.4395513086830078</v>
          </cell>
          <cell r="Q38">
            <v>63</v>
          </cell>
          <cell r="R38">
            <v>0.71977565434150392</v>
          </cell>
          <cell r="S38">
            <v>2</v>
          </cell>
          <cell r="T38">
            <v>2.6658357568203849E-2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105</v>
          </cell>
          <cell r="AN38">
            <v>1.4027504942119131</v>
          </cell>
          <cell r="AO38">
            <v>5</v>
          </cell>
          <cell r="AP38">
            <v>5.8868618733711499E-2</v>
          </cell>
          <cell r="AQ38">
            <v>2</v>
          </cell>
          <cell r="AR38">
            <v>2.4528591139046457E-2</v>
          </cell>
          <cell r="AS38">
            <v>29</v>
          </cell>
          <cell r="AT38">
            <v>0.36792886708569689</v>
          </cell>
          <cell r="AU38">
            <v>38</v>
          </cell>
          <cell r="AV38">
            <v>0.49057182278092915</v>
          </cell>
          <cell r="AW38">
            <v>240</v>
          </cell>
          <cell r="AX38">
            <v>3.1053196382032811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W40"/>
          <cell r="X40"/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</row>
        <row r="41">
          <cell r="C41">
            <v>2188</v>
          </cell>
          <cell r="D41">
            <v>32.619079915882402</v>
          </cell>
          <cell r="E41">
            <v>1041</v>
          </cell>
          <cell r="F41">
            <v>15.523538032257287</v>
          </cell>
          <cell r="G41">
            <v>40</v>
          </cell>
          <cell r="H41">
            <v>0.58950144426293494</v>
          </cell>
          <cell r="I41">
            <v>211</v>
          </cell>
          <cell r="J41">
            <v>3.144007702735653</v>
          </cell>
          <cell r="M41">
            <v>81</v>
          </cell>
          <cell r="N41">
            <v>12.602103072217757</v>
          </cell>
          <cell r="O41">
            <v>47</v>
          </cell>
          <cell r="P41">
            <v>7.3968865858669446</v>
          </cell>
          <cell r="Q41">
            <v>24</v>
          </cell>
          <cell r="R41">
            <v>3.6984432929334723</v>
          </cell>
          <cell r="S41">
            <v>1</v>
          </cell>
          <cell r="T41">
            <v>0.13697938121975822</v>
          </cell>
          <cell r="W41"/>
          <cell r="X41"/>
          <cell r="Y41">
            <v>22</v>
          </cell>
          <cell r="Z41">
            <v>1.2063756403153458</v>
          </cell>
          <cell r="AA41">
            <v>99</v>
          </cell>
          <cell r="AB41">
            <v>5.5493279454505906</v>
          </cell>
          <cell r="AC41">
            <v>5</v>
          </cell>
          <cell r="AD41">
            <v>0.24127512806306914</v>
          </cell>
          <cell r="AE41">
            <v>4</v>
          </cell>
          <cell r="AF41">
            <v>0.19302010245045531</v>
          </cell>
          <cell r="AG41">
            <v>69</v>
          </cell>
          <cell r="AH41">
            <v>3.8604020490091062</v>
          </cell>
          <cell r="AM41">
            <v>2636</v>
          </cell>
          <cell r="AN41">
            <v>37.290510032465761</v>
          </cell>
          <cell r="AO41">
            <v>4</v>
          </cell>
          <cell r="AP41">
            <v>0.33703632519700177</v>
          </cell>
          <cell r="AQ41">
            <v>2</v>
          </cell>
          <cell r="AR41">
            <v>0.1404318021654174</v>
          </cell>
          <cell r="AS41">
            <v>20</v>
          </cell>
          <cell r="AT41">
            <v>2.1064770324812612</v>
          </cell>
          <cell r="AU41">
            <v>27</v>
          </cell>
          <cell r="AV41">
            <v>2.8086360433083484</v>
          </cell>
          <cell r="AW41">
            <v>168</v>
          </cell>
          <cell r="AX41">
            <v>17.778666154141842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W42"/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5">
          <cell r="C45">
            <v>9376</v>
          </cell>
          <cell r="D45">
            <v>605.87084061463599</v>
          </cell>
          <cell r="E45">
            <v>4462</v>
          </cell>
          <cell r="F45">
            <v>288.3361229431099</v>
          </cell>
          <cell r="G45">
            <v>169</v>
          </cell>
          <cell r="H45">
            <v>10.949473023156072</v>
          </cell>
          <cell r="I45">
            <v>904</v>
          </cell>
          <cell r="J45">
            <v>58.397189456832386</v>
          </cell>
          <cell r="M45">
            <v>886</v>
          </cell>
          <cell r="N45">
            <v>94.163691261300784</v>
          </cell>
          <cell r="O45">
            <v>520</v>
          </cell>
          <cell r="P45">
            <v>55.269992696850458</v>
          </cell>
          <cell r="Q45">
            <v>260</v>
          </cell>
          <cell r="R45">
            <v>27.634996348425229</v>
          </cell>
          <cell r="S45">
            <v>10</v>
          </cell>
          <cell r="T45">
            <v>1.0235183832750085</v>
          </cell>
          <cell r="W45"/>
          <cell r="X45"/>
          <cell r="Y45">
            <v>48</v>
          </cell>
          <cell r="Z45">
            <v>2.445668913590954</v>
          </cell>
          <cell r="AA45">
            <v>217</v>
          </cell>
          <cell r="AB45">
            <v>11.250077002518386</v>
          </cell>
          <cell r="AC45">
            <v>10</v>
          </cell>
          <cell r="AD45">
            <v>0.48913378271819075</v>
          </cell>
          <cell r="AE45">
            <v>8</v>
          </cell>
          <cell r="AF45">
            <v>0.3913070261745526</v>
          </cell>
          <cell r="AG45">
            <v>151</v>
          </cell>
          <cell r="AH45">
            <v>7.8261405234910519</v>
          </cell>
          <cell r="AM45">
            <v>1831</v>
          </cell>
          <cell r="AN45">
            <v>152.10694489410918</v>
          </cell>
          <cell r="AO45">
            <v>45</v>
          </cell>
          <cell r="AP45">
            <v>1.0236171369009968</v>
          </cell>
          <cell r="AQ45">
            <v>19</v>
          </cell>
          <cell r="AR45">
            <v>0.42650714037541532</v>
          </cell>
          <cell r="AS45">
            <v>280</v>
          </cell>
          <cell r="AT45">
            <v>6.3976071056312298</v>
          </cell>
          <cell r="AU45">
            <v>373</v>
          </cell>
          <cell r="AV45">
            <v>8.530142807508307</v>
          </cell>
          <cell r="AW45">
            <v>2358</v>
          </cell>
          <cell r="AX45">
            <v>53.995803971527579</v>
          </cell>
        </row>
        <row r="47">
          <cell r="C47">
            <v>32092</v>
          </cell>
          <cell r="D47">
            <v>506.78980934487396</v>
          </cell>
          <cell r="E47">
            <v>15273</v>
          </cell>
          <cell r="F47">
            <v>198.74110170387215</v>
          </cell>
          <cell r="G47">
            <v>580</v>
          </cell>
          <cell r="H47">
            <v>2.8391585957696019</v>
          </cell>
          <cell r="I47">
            <v>3093</v>
          </cell>
          <cell r="J47">
            <v>1.419579297884801</v>
          </cell>
          <cell r="M47">
            <v>717</v>
          </cell>
          <cell r="N47">
            <v>13.53601557419865</v>
          </cell>
          <cell r="O47">
            <v>421</v>
          </cell>
          <cell r="P47">
            <v>7.9450526196383384</v>
          </cell>
          <cell r="Q47">
            <v>211</v>
          </cell>
          <cell r="R47">
            <v>3.9725263098191692</v>
          </cell>
          <cell r="S47">
            <v>8</v>
          </cell>
          <cell r="T47">
            <v>0.14713060406737663</v>
          </cell>
          <cell r="W47"/>
          <cell r="X47"/>
          <cell r="Y47">
            <v>402</v>
          </cell>
          <cell r="Z47">
            <v>3.3522818259770162</v>
          </cell>
          <cell r="AA47">
            <v>1848</v>
          </cell>
          <cell r="AB47">
            <v>10.056845477931049</v>
          </cell>
          <cell r="AC47">
            <v>81</v>
          </cell>
          <cell r="AD47">
            <v>6.7045636519540319E-2</v>
          </cell>
          <cell r="AE47">
            <v>65</v>
          </cell>
          <cell r="AF47">
            <v>0.13409127303908064</v>
          </cell>
          <cell r="AG47">
            <v>1285</v>
          </cell>
          <cell r="AH47">
            <v>53.435372306073639</v>
          </cell>
          <cell r="AM47">
            <v>28593</v>
          </cell>
          <cell r="AN47">
            <v>468.71905799452355</v>
          </cell>
          <cell r="AO47">
            <v>6</v>
          </cell>
          <cell r="AP47">
            <v>0.17442434703946602</v>
          </cell>
          <cell r="AQ47">
            <v>3</v>
          </cell>
          <cell r="AR47">
            <v>7.2676811266444166E-2</v>
          </cell>
          <cell r="AS47">
            <v>34</v>
          </cell>
          <cell r="AT47">
            <v>1.0901521689966627</v>
          </cell>
          <cell r="AU47">
            <v>45</v>
          </cell>
          <cell r="AV47">
            <v>1.4535362253288835</v>
          </cell>
          <cell r="AW47">
            <v>280</v>
          </cell>
          <cell r="AX47">
            <v>9.2008843063318313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W48"/>
          <cell r="X48"/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C49">
            <v>27312</v>
          </cell>
          <cell r="D49">
            <v>441.62917850655361</v>
          </cell>
          <cell r="E49">
            <v>12998</v>
          </cell>
          <cell r="F49">
            <v>173.18791313982499</v>
          </cell>
          <cell r="G49">
            <v>494</v>
          </cell>
          <cell r="H49">
            <v>2.4741130448546422</v>
          </cell>
          <cell r="I49">
            <v>2632</v>
          </cell>
          <cell r="J49">
            <v>1.2370565224273211</v>
          </cell>
          <cell r="M49">
            <v>505</v>
          </cell>
          <cell r="N49">
            <v>2.0801203921138565</v>
          </cell>
          <cell r="O49">
            <v>296</v>
          </cell>
          <cell r="P49">
            <v>1.2209402301537853</v>
          </cell>
          <cell r="Q49">
            <v>148</v>
          </cell>
          <cell r="R49">
            <v>0.61047011507689264</v>
          </cell>
          <cell r="S49">
            <v>5</v>
          </cell>
          <cell r="T49">
            <v>2.2610004262107134E-2</v>
          </cell>
          <cell r="W49"/>
          <cell r="X49"/>
          <cell r="Y49">
            <v>25</v>
          </cell>
          <cell r="Z49">
            <v>1.9319264270530321</v>
          </cell>
          <cell r="AA49">
            <v>115</v>
          </cell>
          <cell r="AB49">
            <v>8.8868615644439473</v>
          </cell>
          <cell r="AC49">
            <v>5</v>
          </cell>
          <cell r="AD49">
            <v>0.3863852854106064</v>
          </cell>
          <cell r="AE49">
            <v>4</v>
          </cell>
          <cell r="AF49">
            <v>0.30910822832848511</v>
          </cell>
          <cell r="AG49">
            <v>80</v>
          </cell>
          <cell r="AH49">
            <v>6.1821645665697025</v>
          </cell>
          <cell r="AM49">
            <v>1066</v>
          </cell>
          <cell r="AN49">
            <v>103.39403798020355</v>
          </cell>
          <cell r="AO49">
            <v>38</v>
          </cell>
          <cell r="AP49">
            <v>1.5361694396137773</v>
          </cell>
          <cell r="AQ49">
            <v>16</v>
          </cell>
          <cell r="AR49">
            <v>0.64007059983907388</v>
          </cell>
          <cell r="AS49">
            <v>237</v>
          </cell>
          <cell r="AT49">
            <v>9.601058997586108</v>
          </cell>
          <cell r="AU49">
            <v>316</v>
          </cell>
          <cell r="AV49">
            <v>12.801411996781479</v>
          </cell>
          <cell r="AW49">
            <v>1997</v>
          </cell>
          <cell r="AX49">
            <v>81.032937939626748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/>
          <cell r="X50"/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W52"/>
          <cell r="X52"/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</row>
        <row r="53">
          <cell r="C53">
            <v>934</v>
          </cell>
          <cell r="D53">
            <v>12.611720860535229</v>
          </cell>
          <cell r="E53">
            <v>445</v>
          </cell>
          <cell r="F53">
            <v>6.0019635420619464</v>
          </cell>
          <cell r="G53">
            <v>17</v>
          </cell>
          <cell r="H53">
            <v>0.22792266615425111</v>
          </cell>
          <cell r="I53">
            <v>90</v>
          </cell>
          <cell r="J53">
            <v>1.2155875528226727</v>
          </cell>
          <cell r="M53">
            <v>1083</v>
          </cell>
          <cell r="N53">
            <v>5.0082059054875092</v>
          </cell>
          <cell r="O53">
            <v>636</v>
          </cell>
          <cell r="P53">
            <v>2.9395991184383208</v>
          </cell>
          <cell r="Q53">
            <v>318</v>
          </cell>
          <cell r="R53">
            <v>1.4697995592191604</v>
          </cell>
          <cell r="S53">
            <v>12</v>
          </cell>
          <cell r="T53">
            <v>5.4437020711820751E-2</v>
          </cell>
          <cell r="W53"/>
          <cell r="X53"/>
          <cell r="Y53">
            <v>437</v>
          </cell>
          <cell r="Z53">
            <v>3.7565260418170943</v>
          </cell>
          <cell r="AA53">
            <v>2010</v>
          </cell>
          <cell r="AB53">
            <v>17.28001979235863</v>
          </cell>
          <cell r="AC53">
            <v>88</v>
          </cell>
          <cell r="AD53">
            <v>0.75130520836341874</v>
          </cell>
          <cell r="AE53">
            <v>70</v>
          </cell>
          <cell r="AF53">
            <v>0.60104416669073502</v>
          </cell>
          <cell r="AG53">
            <v>1399</v>
          </cell>
          <cell r="AH53">
            <v>12.0208833338147</v>
          </cell>
          <cell r="AM53">
            <v>1331</v>
          </cell>
          <cell r="AN53">
            <v>5.0185359296028702</v>
          </cell>
          <cell r="AO53">
            <v>2</v>
          </cell>
          <cell r="AP53">
            <v>7.6890435814865266E-2</v>
          </cell>
          <cell r="AQ53">
            <v>1</v>
          </cell>
          <cell r="AR53">
            <v>3.2037681589527189E-2</v>
          </cell>
          <cell r="AS53">
            <v>8</v>
          </cell>
          <cell r="AT53">
            <v>0.4805652238429079</v>
          </cell>
          <cell r="AU53">
            <v>11</v>
          </cell>
          <cell r="AV53">
            <v>0.6407536317905439</v>
          </cell>
          <cell r="AW53">
            <v>65</v>
          </cell>
          <cell r="AX53">
            <v>4.0559704892341424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14">
        <row r="9">
          <cell r="C9">
            <v>1214</v>
          </cell>
          <cell r="D9">
            <v>32.320554959512002</v>
          </cell>
          <cell r="E9">
            <v>578</v>
          </cell>
          <cell r="F9">
            <v>15.381468926514748</v>
          </cell>
          <cell r="G9">
            <v>22</v>
          </cell>
          <cell r="H9">
            <v>0.58410641493093984</v>
          </cell>
          <cell r="I9">
            <v>117</v>
          </cell>
          <cell r="J9">
            <v>3.1152342129650124</v>
          </cell>
          <cell r="M9">
            <v>190</v>
          </cell>
          <cell r="N9">
            <v>19.376913917234344</v>
          </cell>
          <cell r="O9">
            <v>111</v>
          </cell>
          <cell r="P9">
            <v>11.373405994898418</v>
          </cell>
          <cell r="Q9">
            <v>56</v>
          </cell>
          <cell r="R9">
            <v>5.6867029974492089</v>
          </cell>
          <cell r="S9">
            <v>2</v>
          </cell>
          <cell r="T9">
            <v>0.21061862953515589</v>
          </cell>
          <cell r="W9"/>
          <cell r="X9"/>
          <cell r="Y9">
            <v>11</v>
          </cell>
          <cell r="Z9">
            <v>0.24812295429707903</v>
          </cell>
          <cell r="AA9">
            <v>48</v>
          </cell>
          <cell r="AB9">
            <v>1.1413655897665633</v>
          </cell>
          <cell r="AC9">
            <v>3</v>
          </cell>
          <cell r="AD9">
            <v>4.9624590859415806E-2</v>
          </cell>
          <cell r="AE9">
            <v>2</v>
          </cell>
          <cell r="AF9">
            <v>3.969967268753264E-2</v>
          </cell>
          <cell r="AG9">
            <v>33</v>
          </cell>
          <cell r="AH9">
            <v>0.79399345375065289</v>
          </cell>
          <cell r="AM9">
            <v>1685</v>
          </cell>
          <cell r="AN9">
            <v>46.708977636460048</v>
          </cell>
          <cell r="AO9">
            <v>8</v>
          </cell>
          <cell r="AP9">
            <v>0.38929777469910792</v>
          </cell>
          <cell r="AQ9">
            <v>4</v>
          </cell>
          <cell r="AR9">
            <v>0.16220740612462831</v>
          </cell>
          <cell r="AS9">
            <v>46</v>
          </cell>
          <cell r="AT9">
            <v>2.4331110918694248</v>
          </cell>
          <cell r="AU9">
            <v>61</v>
          </cell>
          <cell r="AV9">
            <v>3.2441481224925663</v>
          </cell>
          <cell r="AW9">
            <v>386</v>
          </cell>
          <cell r="AX9">
            <v>20.535457615377943</v>
          </cell>
        </row>
        <row r="10">
          <cell r="C10">
            <v>1164</v>
          </cell>
          <cell r="D10">
            <v>33.96445518057272</v>
          </cell>
          <cell r="E10">
            <v>554</v>
          </cell>
          <cell r="F10">
            <v>16.163806983525571</v>
          </cell>
          <cell r="G10">
            <v>21</v>
          </cell>
          <cell r="H10">
            <v>0.61381545507059132</v>
          </cell>
          <cell r="I10">
            <v>112</v>
          </cell>
          <cell r="J10">
            <v>3.2736824270431537</v>
          </cell>
          <cell r="M10">
            <v>321</v>
          </cell>
          <cell r="N10">
            <v>6.207036164819784</v>
          </cell>
          <cell r="O10">
            <v>189</v>
          </cell>
          <cell r="P10">
            <v>3.6432603576116125</v>
          </cell>
          <cell r="Q10">
            <v>94</v>
          </cell>
          <cell r="R10">
            <v>1.8216301788058062</v>
          </cell>
          <cell r="S10">
            <v>3</v>
          </cell>
          <cell r="T10">
            <v>6.7467784400215045E-2</v>
          </cell>
          <cell r="W10"/>
          <cell r="X10"/>
          <cell r="Y10">
            <v>3</v>
          </cell>
          <cell r="Z10">
            <v>3.5862146801123242E-2</v>
          </cell>
          <cell r="AA10">
            <v>12</v>
          </cell>
          <cell r="AB10">
            <v>0.1649658752851669</v>
          </cell>
          <cell r="AC10">
            <v>1</v>
          </cell>
          <cell r="AD10">
            <v>7.172429360224648E-3</v>
          </cell>
          <cell r="AE10">
            <v>1</v>
          </cell>
          <cell r="AF10">
            <v>5.7379434881797186E-3</v>
          </cell>
          <cell r="AG10">
            <v>9</v>
          </cell>
          <cell r="AH10">
            <v>0.11475886976359437</v>
          </cell>
          <cell r="AM10">
            <v>1655</v>
          </cell>
          <cell r="AN10">
            <v>46.595712068604414</v>
          </cell>
          <cell r="AO10">
            <v>1</v>
          </cell>
          <cell r="AP10">
            <v>2.9873425508681811E-2</v>
          </cell>
          <cell r="AQ10">
            <v>1</v>
          </cell>
          <cell r="AR10">
            <v>1.244726062861742E-2</v>
          </cell>
          <cell r="AS10">
            <v>3</v>
          </cell>
          <cell r="AT10">
            <v>0.1867089094292613</v>
          </cell>
          <cell r="AU10">
            <v>3</v>
          </cell>
          <cell r="AV10">
            <v>0.24894521257234842</v>
          </cell>
          <cell r="AW10">
            <v>18</v>
          </cell>
          <cell r="AX10">
            <v>1.5758231955829654</v>
          </cell>
        </row>
        <row r="11">
          <cell r="C11">
            <v>338</v>
          </cell>
          <cell r="D11">
            <v>5.9673335081189638</v>
          </cell>
          <cell r="E11">
            <v>161</v>
          </cell>
          <cell r="F11">
            <v>2.8398755851891453</v>
          </cell>
          <cell r="G11">
            <v>6</v>
          </cell>
          <cell r="H11">
            <v>0.10784337665275236</v>
          </cell>
          <cell r="I11">
            <v>33</v>
          </cell>
          <cell r="J11">
            <v>0.57516467548134587</v>
          </cell>
          <cell r="M11">
            <v>31</v>
          </cell>
          <cell r="N11">
            <v>0.28072543373446607</v>
          </cell>
          <cell r="O11">
            <v>18</v>
          </cell>
          <cell r="P11">
            <v>0.16477362414849098</v>
          </cell>
          <cell r="Q11">
            <v>9</v>
          </cell>
          <cell r="R11">
            <v>8.2386812074245488E-2</v>
          </cell>
          <cell r="S11">
            <v>0</v>
          </cell>
          <cell r="T11">
            <v>3.0513634101572398E-3</v>
          </cell>
          <cell r="W11"/>
          <cell r="X11"/>
          <cell r="Y11">
            <v>32</v>
          </cell>
          <cell r="Z11">
            <v>0.52733645294752274</v>
          </cell>
          <cell r="AA11">
            <v>146</v>
          </cell>
          <cell r="AB11">
            <v>2.4257476835586043</v>
          </cell>
          <cell r="AC11">
            <v>7</v>
          </cell>
          <cell r="AD11">
            <v>0.10546729058950453</v>
          </cell>
          <cell r="AE11">
            <v>6</v>
          </cell>
          <cell r="AF11">
            <v>8.4373832471603627E-2</v>
          </cell>
          <cell r="AG11">
            <v>102</v>
          </cell>
          <cell r="AH11">
            <v>1.6874766494320725</v>
          </cell>
          <cell r="AM11">
            <v>757</v>
          </cell>
          <cell r="AN11">
            <v>11.544375185284377</v>
          </cell>
          <cell r="AO11">
            <v>9</v>
          </cell>
          <cell r="AP11">
            <v>0.15150689760146122</v>
          </cell>
          <cell r="AQ11">
            <v>4</v>
          </cell>
          <cell r="AR11">
            <v>6.3127874000608847E-2</v>
          </cell>
          <cell r="AS11">
            <v>51</v>
          </cell>
          <cell r="AT11">
            <v>0.94691811000913262</v>
          </cell>
          <cell r="AU11">
            <v>67</v>
          </cell>
          <cell r="AV11">
            <v>1.2625574800121768</v>
          </cell>
          <cell r="AW11">
            <v>423</v>
          </cell>
          <cell r="AX11">
            <v>7.9919888484770789</v>
          </cell>
        </row>
        <row r="12">
          <cell r="C12">
            <v>48219</v>
          </cell>
          <cell r="D12">
            <v>747.68589425866196</v>
          </cell>
          <cell r="E12">
            <v>22947</v>
          </cell>
          <cell r="F12">
            <v>355.82641955683312</v>
          </cell>
          <cell r="G12">
            <v>871</v>
          </cell>
          <cell r="H12">
            <v>13.512395679373411</v>
          </cell>
          <cell r="I12">
            <v>4648</v>
          </cell>
          <cell r="J12">
            <v>72.066110289991528</v>
          </cell>
          <cell r="M12">
            <v>1102</v>
          </cell>
          <cell r="N12">
            <v>70.948186053639546</v>
          </cell>
          <cell r="O12">
            <v>647</v>
          </cell>
          <cell r="P12">
            <v>41.643500509744953</v>
          </cell>
          <cell r="Q12">
            <v>323</v>
          </cell>
          <cell r="R12">
            <v>20.821750254872477</v>
          </cell>
          <cell r="S12">
            <v>12</v>
          </cell>
          <cell r="T12">
            <v>0.77117593536564721</v>
          </cell>
          <cell r="W12"/>
          <cell r="X12"/>
          <cell r="Y12">
            <v>54</v>
          </cell>
          <cell r="Z12">
            <v>1.3062875334969875</v>
          </cell>
          <cell r="AA12">
            <v>248</v>
          </cell>
          <cell r="AB12">
            <v>6.0089226540861418</v>
          </cell>
          <cell r="AC12">
            <v>11</v>
          </cell>
          <cell r="AD12">
            <v>0.26125750669939751</v>
          </cell>
          <cell r="AE12">
            <v>9</v>
          </cell>
          <cell r="AF12">
            <v>0.20900600535951799</v>
          </cell>
          <cell r="AG12">
            <v>173</v>
          </cell>
          <cell r="AH12">
            <v>4.1801201071903602</v>
          </cell>
          <cell r="AM12">
            <v>30222</v>
          </cell>
          <cell r="AN12">
            <v>524.66353577921109</v>
          </cell>
          <cell r="AO12">
            <v>11</v>
          </cell>
          <cell r="AP12">
            <v>0.83872971045097866</v>
          </cell>
          <cell r="AQ12">
            <v>5</v>
          </cell>
          <cell r="AR12">
            <v>0.3494707126879078</v>
          </cell>
          <cell r="AS12">
            <v>63</v>
          </cell>
          <cell r="AT12">
            <v>5.2420606903186169</v>
          </cell>
          <cell r="AU12">
            <v>84</v>
          </cell>
          <cell r="AV12">
            <v>6.9894142537581558</v>
          </cell>
          <cell r="AW12">
            <v>528</v>
          </cell>
          <cell r="AX12">
            <v>44.242992226289125</v>
          </cell>
        </row>
        <row r="13">
          <cell r="C13">
            <v>977</v>
          </cell>
          <cell r="D13">
            <v>19.791332597152465</v>
          </cell>
          <cell r="E13">
            <v>465</v>
          </cell>
          <cell r="F13">
            <v>9.4187667179219563</v>
          </cell>
          <cell r="G13">
            <v>18</v>
          </cell>
          <cell r="H13">
            <v>0.35767468549070724</v>
          </cell>
          <cell r="I13">
            <v>94</v>
          </cell>
          <cell r="J13">
            <v>1.9075983226171052</v>
          </cell>
          <cell r="M13">
            <v>52</v>
          </cell>
          <cell r="N13">
            <v>1.0091698972307659</v>
          </cell>
          <cell r="O13">
            <v>30</v>
          </cell>
          <cell r="P13">
            <v>0.59233885272240605</v>
          </cell>
          <cell r="Q13">
            <v>15</v>
          </cell>
          <cell r="R13">
            <v>0.29616942636120303</v>
          </cell>
          <cell r="S13">
            <v>1</v>
          </cell>
          <cell r="T13">
            <v>1.096923801337789E-2</v>
          </cell>
          <cell r="W13"/>
          <cell r="X13"/>
          <cell r="Y13">
            <v>4</v>
          </cell>
          <cell r="Z13">
            <v>0.14988059887310251</v>
          </cell>
          <cell r="AA13">
            <v>18</v>
          </cell>
          <cell r="AB13">
            <v>0.68945075481627138</v>
          </cell>
          <cell r="AC13">
            <v>1</v>
          </cell>
          <cell r="AD13">
            <v>2.9976119774620499E-2</v>
          </cell>
          <cell r="AE13">
            <v>1</v>
          </cell>
          <cell r="AF13">
            <v>2.39808958196964E-2</v>
          </cell>
          <cell r="AG13">
            <v>12</v>
          </cell>
          <cell r="AH13">
            <v>0.47961791639392798</v>
          </cell>
          <cell r="AM13">
            <v>804</v>
          </cell>
          <cell r="AN13">
            <v>16.989835178343043</v>
          </cell>
          <cell r="AO13">
            <v>4</v>
          </cell>
          <cell r="AP13">
            <v>6.1317586361781994E-2</v>
          </cell>
          <cell r="AQ13">
            <v>2</v>
          </cell>
          <cell r="AR13">
            <v>2.5548994317409167E-2</v>
          </cell>
          <cell r="AS13">
            <v>20</v>
          </cell>
          <cell r="AT13">
            <v>0.38323491476113747</v>
          </cell>
          <cell r="AU13">
            <v>27</v>
          </cell>
          <cell r="AV13">
            <v>0.51097988634818337</v>
          </cell>
          <cell r="AW13">
            <v>169</v>
          </cell>
          <cell r="AX13">
            <v>3.2345026805840003</v>
          </cell>
        </row>
        <row r="14">
          <cell r="C14">
            <v>55184</v>
          </cell>
          <cell r="D14">
            <v>1074.0486820506346</v>
          </cell>
          <cell r="E14">
            <v>26262</v>
          </cell>
          <cell r="F14">
            <v>511.14364989156712</v>
          </cell>
          <cell r="G14">
            <v>997</v>
          </cell>
          <cell r="H14">
            <v>19.410518350312675</v>
          </cell>
          <cell r="I14">
            <v>5319</v>
          </cell>
          <cell r="J14">
            <v>103.52276453500093</v>
          </cell>
          <cell r="M14">
            <v>2411</v>
          </cell>
          <cell r="N14">
            <v>218.23758763184924</v>
          </cell>
          <cell r="O14">
            <v>1415</v>
          </cell>
          <cell r="P14">
            <v>128.09597534912891</v>
          </cell>
          <cell r="Q14">
            <v>707</v>
          </cell>
          <cell r="R14">
            <v>64.047987674564453</v>
          </cell>
          <cell r="S14">
            <v>26</v>
          </cell>
          <cell r="T14">
            <v>2.3721476916505351</v>
          </cell>
          <cell r="W14"/>
          <cell r="X14"/>
          <cell r="Y14">
            <v>85</v>
          </cell>
          <cell r="Z14">
            <v>2.2258436451401074</v>
          </cell>
          <cell r="AA14">
            <v>391</v>
          </cell>
          <cell r="AB14">
            <v>10.238880767644492</v>
          </cell>
          <cell r="AC14">
            <v>17</v>
          </cell>
          <cell r="AD14">
            <v>0.44516872902802146</v>
          </cell>
          <cell r="AE14">
            <v>14</v>
          </cell>
          <cell r="AF14">
            <v>0.35613498322241716</v>
          </cell>
          <cell r="AG14">
            <v>272</v>
          </cell>
          <cell r="AH14">
            <v>7.1226996644483433</v>
          </cell>
          <cell r="AM14">
            <v>77630</v>
          </cell>
          <cell r="AN14">
            <v>1745.9016011344979</v>
          </cell>
          <cell r="AO14">
            <v>224</v>
          </cell>
          <cell r="AP14">
            <v>5.5366161787880701</v>
          </cell>
          <cell r="AQ14">
            <v>94</v>
          </cell>
          <cell r="AR14">
            <v>2.3069234078283625</v>
          </cell>
          <cell r="AS14">
            <v>1400</v>
          </cell>
          <cell r="AT14">
            <v>34.603851117425442</v>
          </cell>
          <cell r="AU14">
            <v>1867</v>
          </cell>
          <cell r="AV14">
            <v>46.138468156567257</v>
          </cell>
          <cell r="AW14">
            <v>11813</v>
          </cell>
          <cell r="AX14">
            <v>292.05650343107067</v>
          </cell>
        </row>
        <row r="15">
          <cell r="C15">
            <v>9842</v>
          </cell>
          <cell r="D15">
            <v>164.83901364016975</v>
          </cell>
          <cell r="E15">
            <v>4684</v>
          </cell>
          <cell r="F15">
            <v>78.447482395020543</v>
          </cell>
          <cell r="G15">
            <v>178</v>
          </cell>
          <cell r="H15">
            <v>2.9790183187982486</v>
          </cell>
          <cell r="I15">
            <v>949</v>
          </cell>
          <cell r="J15">
            <v>15.888097700257324</v>
          </cell>
          <cell r="M15">
            <v>773</v>
          </cell>
          <cell r="N15">
            <v>7.1141170688037825</v>
          </cell>
          <cell r="O15">
            <v>454</v>
          </cell>
          <cell r="P15">
            <v>4.1756774099500467</v>
          </cell>
          <cell r="Q15">
            <v>227</v>
          </cell>
          <cell r="R15">
            <v>2.0878387049750233</v>
          </cell>
          <cell r="S15">
            <v>8</v>
          </cell>
          <cell r="T15">
            <v>7.7327359443519372E-2</v>
          </cell>
          <cell r="W15"/>
          <cell r="X15"/>
          <cell r="Y15">
            <v>16</v>
          </cell>
          <cell r="Z15">
            <v>0.46808287859958431</v>
          </cell>
          <cell r="AA15">
            <v>70</v>
          </cell>
          <cell r="AB15">
            <v>2.1531812415580873</v>
          </cell>
          <cell r="AC15">
            <v>4</v>
          </cell>
          <cell r="AD15">
            <v>9.3616575719916856E-2</v>
          </cell>
          <cell r="AE15">
            <v>3</v>
          </cell>
          <cell r="AF15">
            <v>7.4893260575933485E-2</v>
          </cell>
          <cell r="AG15">
            <v>49</v>
          </cell>
          <cell r="AH15">
            <v>1.4978652115186697</v>
          </cell>
          <cell r="AM15">
            <v>11393</v>
          </cell>
          <cell r="AN15">
            <v>176.04954339158957</v>
          </cell>
          <cell r="AO15">
            <v>22</v>
          </cell>
          <cell r="AP15">
            <v>0.2533867540590915</v>
          </cell>
          <cell r="AQ15">
            <v>10</v>
          </cell>
          <cell r="AR15">
            <v>0.10557781419128813</v>
          </cell>
          <cell r="AS15">
            <v>136</v>
          </cell>
          <cell r="AT15">
            <v>1.5836672128693221</v>
          </cell>
          <cell r="AU15">
            <v>181</v>
          </cell>
          <cell r="AV15">
            <v>2.1115562838257627</v>
          </cell>
          <cell r="AW15">
            <v>1144</v>
          </cell>
          <cell r="AX15">
            <v>13.366151276617076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W16"/>
          <cell r="X16"/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C17">
            <v>1072</v>
          </cell>
          <cell r="D17">
            <v>17.284688043548115</v>
          </cell>
          <cell r="E17">
            <v>510</v>
          </cell>
          <cell r="F17">
            <v>8.2258455147006089</v>
          </cell>
          <cell r="G17">
            <v>19</v>
          </cell>
          <cell r="H17">
            <v>0.31237388030508645</v>
          </cell>
          <cell r="I17">
            <v>103</v>
          </cell>
          <cell r="J17">
            <v>1.6659940282937942</v>
          </cell>
          <cell r="M17">
            <v>88</v>
          </cell>
          <cell r="N17">
            <v>4.8331022267487187</v>
          </cell>
          <cell r="O17">
            <v>52</v>
          </cell>
          <cell r="P17">
            <v>2.836820872222074</v>
          </cell>
          <cell r="Q17">
            <v>26</v>
          </cell>
          <cell r="R17">
            <v>1.418410436111037</v>
          </cell>
          <cell r="S17">
            <v>1</v>
          </cell>
          <cell r="T17">
            <v>5.2533719855964334E-2</v>
          </cell>
          <cell r="W17"/>
          <cell r="X17"/>
          <cell r="Y17">
            <v>4</v>
          </cell>
          <cell r="Z17">
            <v>3.4339303972906292E-2</v>
          </cell>
          <cell r="AA17">
            <v>18</v>
          </cell>
          <cell r="AB17">
            <v>0.15796079827536891</v>
          </cell>
          <cell r="AC17">
            <v>1</v>
          </cell>
          <cell r="AD17">
            <v>6.8678607945812575E-3</v>
          </cell>
          <cell r="AE17">
            <v>1</v>
          </cell>
          <cell r="AF17">
            <v>5.4942886356650058E-3</v>
          </cell>
          <cell r="AG17">
            <v>13</v>
          </cell>
          <cell r="AH17">
            <v>0.10988577271330012</v>
          </cell>
          <cell r="AM17">
            <v>2161</v>
          </cell>
          <cell r="AN17">
            <v>31.479115127873555</v>
          </cell>
          <cell r="AO17">
            <v>3</v>
          </cell>
          <cell r="AP17">
            <v>0.17492275925269363</v>
          </cell>
          <cell r="AQ17">
            <v>1</v>
          </cell>
          <cell r="AR17">
            <v>7.2884483021955673E-2</v>
          </cell>
          <cell r="AS17">
            <v>15</v>
          </cell>
          <cell r="AT17">
            <v>1.0932672453293351</v>
          </cell>
          <cell r="AU17">
            <v>20</v>
          </cell>
          <cell r="AV17">
            <v>1.4576896604391134</v>
          </cell>
          <cell r="AW17">
            <v>127</v>
          </cell>
          <cell r="AX17">
            <v>9.227175550579588</v>
          </cell>
        </row>
        <row r="18">
          <cell r="C18">
            <v>2393</v>
          </cell>
          <cell r="D18">
            <v>46.772624216861772</v>
          </cell>
          <cell r="E18">
            <v>1139</v>
          </cell>
          <cell r="F18">
            <v>22.259260922482408</v>
          </cell>
          <cell r="G18">
            <v>43</v>
          </cell>
          <cell r="H18">
            <v>0.84528838946135731</v>
          </cell>
          <cell r="I18">
            <v>231</v>
          </cell>
          <cell r="J18">
            <v>4.5082047437939057</v>
          </cell>
          <cell r="M18">
            <v>378</v>
          </cell>
          <cell r="N18">
            <v>6.1939822549626022</v>
          </cell>
          <cell r="O18">
            <v>222</v>
          </cell>
          <cell r="P18">
            <v>3.6355982800867448</v>
          </cell>
          <cell r="Q18">
            <v>111</v>
          </cell>
          <cell r="R18">
            <v>1.8177991400433724</v>
          </cell>
          <cell r="S18">
            <v>4</v>
          </cell>
          <cell r="T18">
            <v>6.7325894075680459E-2</v>
          </cell>
          <cell r="W18"/>
          <cell r="X18"/>
          <cell r="Y18">
            <v>103</v>
          </cell>
          <cell r="Z18">
            <v>8.1004366812227087</v>
          </cell>
          <cell r="AA18">
            <v>471</v>
          </cell>
          <cell r="AB18">
            <v>37.262008733624455</v>
          </cell>
          <cell r="AC18">
            <v>21</v>
          </cell>
          <cell r="AD18">
            <v>1.6200873362445414</v>
          </cell>
          <cell r="AE18">
            <v>17</v>
          </cell>
          <cell r="AF18">
            <v>1.2960698689956331</v>
          </cell>
          <cell r="AG18">
            <v>328</v>
          </cell>
          <cell r="AH18">
            <v>25.921397379912662</v>
          </cell>
          <cell r="AM18">
            <v>1885</v>
          </cell>
          <cell r="AN18">
            <v>59.638677843978549</v>
          </cell>
          <cell r="AO18">
            <v>3</v>
          </cell>
          <cell r="AP18">
            <v>9.1725422091659861E-2</v>
          </cell>
          <cell r="AQ18">
            <v>1</v>
          </cell>
          <cell r="AR18">
            <v>3.8218925871524943E-2</v>
          </cell>
          <cell r="AS18">
            <v>15</v>
          </cell>
          <cell r="AT18">
            <v>0.57328388807287411</v>
          </cell>
          <cell r="AU18">
            <v>20</v>
          </cell>
          <cell r="AV18">
            <v>0.76437851743049889</v>
          </cell>
          <cell r="AW18">
            <v>122</v>
          </cell>
          <cell r="AX18">
            <v>4.838516015335057</v>
          </cell>
        </row>
        <row r="19">
          <cell r="C19">
            <v>53285</v>
          </cell>
          <cell r="D19">
            <v>724.29099523210584</v>
          </cell>
          <cell r="E19">
            <v>25359</v>
          </cell>
          <cell r="F19">
            <v>462.23418932057132</v>
          </cell>
          <cell r="G19">
            <v>963</v>
          </cell>
          <cell r="H19">
            <v>30.591743936548554</v>
          </cell>
          <cell r="I19">
            <v>5136</v>
          </cell>
          <cell r="J19">
            <v>201.16017998696509</v>
          </cell>
          <cell r="M19">
            <v>4147</v>
          </cell>
          <cell r="N19">
            <v>84.020722284842122</v>
          </cell>
          <cell r="O19">
            <v>2434</v>
          </cell>
          <cell r="P19">
            <v>49.316510906320374</v>
          </cell>
          <cell r="Q19">
            <v>1217</v>
          </cell>
          <cell r="R19">
            <v>24.658255453160187</v>
          </cell>
          <cell r="S19">
            <v>45</v>
          </cell>
          <cell r="T19">
            <v>0.91326872048741436</v>
          </cell>
          <cell r="W19"/>
          <cell r="X19"/>
          <cell r="Y19">
            <v>261</v>
          </cell>
          <cell r="Z19">
            <v>2.9530875369507745</v>
          </cell>
          <cell r="AA19">
            <v>1198</v>
          </cell>
          <cell r="AB19">
            <v>13.584202669973561</v>
          </cell>
          <cell r="AC19">
            <v>53</v>
          </cell>
          <cell r="AD19">
            <v>0.59061750739015484</v>
          </cell>
          <cell r="AE19">
            <v>42</v>
          </cell>
          <cell r="AF19">
            <v>0.47249400591212387</v>
          </cell>
          <cell r="AG19">
            <v>833</v>
          </cell>
          <cell r="AH19">
            <v>9.4498801182424792</v>
          </cell>
          <cell r="AM19">
            <v>69622</v>
          </cell>
          <cell r="AN19">
            <v>1056.3141452326558</v>
          </cell>
          <cell r="AO19">
            <v>112</v>
          </cell>
          <cell r="AP19">
            <v>2.1395651489269558</v>
          </cell>
          <cell r="AQ19">
            <v>47</v>
          </cell>
          <cell r="AR19">
            <v>0.89148547871956485</v>
          </cell>
          <cell r="AS19">
            <v>695</v>
          </cell>
          <cell r="AT19">
            <v>13.372282180793473</v>
          </cell>
          <cell r="AU19">
            <v>927</v>
          </cell>
          <cell r="AV19">
            <v>17.829709574391298</v>
          </cell>
          <cell r="AW19">
            <v>5866</v>
          </cell>
          <cell r="AX19">
            <v>112.8620616058969</v>
          </cell>
        </row>
        <row r="20">
          <cell r="C20">
            <v>28032</v>
          </cell>
          <cell r="D20">
            <v>547.84557998218463</v>
          </cell>
          <cell r="E20">
            <v>13341</v>
          </cell>
          <cell r="F20">
            <v>378.26317844862081</v>
          </cell>
          <cell r="G20">
            <v>507</v>
          </cell>
          <cell r="H20">
            <v>27.40297137179094</v>
          </cell>
          <cell r="I20">
            <v>2702</v>
          </cell>
          <cell r="J20">
            <v>184.15339297492449</v>
          </cell>
          <cell r="M20">
            <v>298</v>
          </cell>
          <cell r="N20">
            <v>57.413241320421776</v>
          </cell>
          <cell r="O20">
            <v>175</v>
          </cell>
          <cell r="P20">
            <v>33.699076427204083</v>
          </cell>
          <cell r="Q20">
            <v>87</v>
          </cell>
          <cell r="R20">
            <v>16.849538213602042</v>
          </cell>
          <cell r="S20">
            <v>3</v>
          </cell>
          <cell r="T20">
            <v>0.62405697087414969</v>
          </cell>
          <cell r="W20"/>
          <cell r="X20"/>
          <cell r="Y20">
            <v>197</v>
          </cell>
          <cell r="Z20">
            <v>7.3696851816668598</v>
          </cell>
          <cell r="AA20">
            <v>903</v>
          </cell>
          <cell r="AB20">
            <v>33.900551835667549</v>
          </cell>
          <cell r="AC20">
            <v>40</v>
          </cell>
          <cell r="AD20">
            <v>1.4739370363333717</v>
          </cell>
          <cell r="AE20">
            <v>32</v>
          </cell>
          <cell r="AF20">
            <v>1.1791496290666974</v>
          </cell>
          <cell r="AG20">
            <v>629</v>
          </cell>
          <cell r="AH20">
            <v>23.582992581333954</v>
          </cell>
          <cell r="AM20">
            <v>32997</v>
          </cell>
          <cell r="AN20">
            <v>778.54394975958962</v>
          </cell>
          <cell r="AO20">
            <v>149</v>
          </cell>
          <cell r="AP20">
            <v>10.293037075808485</v>
          </cell>
          <cell r="AQ20">
            <v>62</v>
          </cell>
          <cell r="AR20">
            <v>4.2887654482535353</v>
          </cell>
          <cell r="AS20">
            <v>929</v>
          </cell>
          <cell r="AT20">
            <v>64.331481723803023</v>
          </cell>
          <cell r="AU20">
            <v>1238</v>
          </cell>
          <cell r="AV20">
            <v>85.775308965070707</v>
          </cell>
          <cell r="AW20">
            <v>7836</v>
          </cell>
          <cell r="AX20">
            <v>542.95770574889752</v>
          </cell>
        </row>
        <row r="22">
          <cell r="C22">
            <v>493</v>
          </cell>
          <cell r="D22">
            <v>38.944511706336023</v>
          </cell>
          <cell r="E22">
            <v>235</v>
          </cell>
          <cell r="F22">
            <v>18.533833884340638</v>
          </cell>
          <cell r="G22">
            <v>9</v>
          </cell>
          <cell r="H22">
            <v>0.7038164766205306</v>
          </cell>
          <cell r="I22">
            <v>48</v>
          </cell>
          <cell r="J22">
            <v>3.7536878753094962</v>
          </cell>
          <cell r="M22">
            <v>56</v>
          </cell>
          <cell r="N22">
            <v>25.026433751973894</v>
          </cell>
          <cell r="O22">
            <v>33</v>
          </cell>
          <cell r="P22">
            <v>14.689428506593371</v>
          </cell>
          <cell r="Q22">
            <v>16</v>
          </cell>
          <cell r="R22">
            <v>7.3447142532966856</v>
          </cell>
          <cell r="S22">
            <v>1</v>
          </cell>
          <cell r="T22">
            <v>0.27202645382580315</v>
          </cell>
          <cell r="W22"/>
          <cell r="X22"/>
          <cell r="Y22">
            <v>4</v>
          </cell>
          <cell r="Z22">
            <v>0.12141528069760303</v>
          </cell>
          <cell r="AA22">
            <v>16</v>
          </cell>
          <cell r="AB22">
            <v>0.55851029120897389</v>
          </cell>
          <cell r="AC22">
            <v>1</v>
          </cell>
          <cell r="AD22">
            <v>2.4283056139520604E-2</v>
          </cell>
          <cell r="AE22">
            <v>1</v>
          </cell>
          <cell r="AF22">
            <v>1.9426444911616485E-2</v>
          </cell>
          <cell r="AG22">
            <v>11</v>
          </cell>
          <cell r="AH22">
            <v>0.38852889823232967</v>
          </cell>
          <cell r="AM22">
            <v>531</v>
          </cell>
          <cell r="AN22">
            <v>34.084223188552826</v>
          </cell>
          <cell r="AO22">
            <v>6</v>
          </cell>
          <cell r="AP22">
            <v>0.42224705953244085</v>
          </cell>
          <cell r="AQ22">
            <v>3</v>
          </cell>
          <cell r="AR22">
            <v>0.1759362748051837</v>
          </cell>
          <cell r="AS22">
            <v>37</v>
          </cell>
          <cell r="AT22">
            <v>2.6390441220777556</v>
          </cell>
          <cell r="AU22">
            <v>50</v>
          </cell>
          <cell r="AV22">
            <v>3.518725496103674</v>
          </cell>
          <cell r="AW22">
            <v>313</v>
          </cell>
          <cell r="AX22">
            <v>22.273532390336253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W23"/>
          <cell r="X23"/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W24"/>
          <cell r="X24"/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C25">
            <v>83</v>
          </cell>
          <cell r="D25">
            <v>0.90763286432893464</v>
          </cell>
          <cell r="E25">
            <v>40</v>
          </cell>
          <cell r="F25">
            <v>0.43194576073485447</v>
          </cell>
          <cell r="G25">
            <v>2</v>
          </cell>
          <cell r="H25">
            <v>1.6403003572209664E-2</v>
          </cell>
          <cell r="I25">
            <v>8</v>
          </cell>
          <cell r="J25">
            <v>8.7482685718451539E-2</v>
          </cell>
          <cell r="M25">
            <v>2</v>
          </cell>
          <cell r="N25">
            <v>0.22064212929117999</v>
          </cell>
          <cell r="O25">
            <v>1</v>
          </cell>
          <cell r="P25">
            <v>0.12950733675786652</v>
          </cell>
          <cell r="Q25">
            <v>0</v>
          </cell>
          <cell r="R25">
            <v>6.475366837893326E-2</v>
          </cell>
          <cell r="S25">
            <v>0</v>
          </cell>
          <cell r="T25">
            <v>2.3982840140345648E-3</v>
          </cell>
          <cell r="W25"/>
          <cell r="X25"/>
          <cell r="Y25">
            <v>2</v>
          </cell>
          <cell r="Z25">
            <v>0.25681339178467449</v>
          </cell>
          <cell r="AA25">
            <v>9</v>
          </cell>
          <cell r="AB25">
            <v>1.1813416022095025</v>
          </cell>
          <cell r="AC25">
            <v>1</v>
          </cell>
          <cell r="AD25">
            <v>5.1362678356934886E-2</v>
          </cell>
          <cell r="AE25">
            <v>1</v>
          </cell>
          <cell r="AF25">
            <v>4.1090142685547913E-2</v>
          </cell>
          <cell r="AG25">
            <v>6</v>
          </cell>
          <cell r="AH25">
            <v>0.82180285371095818</v>
          </cell>
          <cell r="AM25">
            <v>183</v>
          </cell>
          <cell r="AN25">
            <v>1.2807721903673992</v>
          </cell>
          <cell r="AO25">
            <v>6</v>
          </cell>
          <cell r="AP25">
            <v>0.12798933422214817</v>
          </cell>
          <cell r="AQ25">
            <v>3</v>
          </cell>
          <cell r="AR25">
            <v>5.3328889259228407E-2</v>
          </cell>
          <cell r="AS25">
            <v>34</v>
          </cell>
          <cell r="AT25">
            <v>0.79993333888842622</v>
          </cell>
          <cell r="AU25">
            <v>45</v>
          </cell>
          <cell r="AV25">
            <v>1.0665777851845681</v>
          </cell>
          <cell r="AW25">
            <v>285</v>
          </cell>
          <cell r="AX25">
            <v>6.7514373802183165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W26"/>
          <cell r="X26"/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C27">
            <v>58</v>
          </cell>
          <cell r="D27">
            <v>0.58138281822492344</v>
          </cell>
          <cell r="E27">
            <v>28</v>
          </cell>
          <cell r="F27">
            <v>0.2766821845769214</v>
          </cell>
          <cell r="G27">
            <v>1</v>
          </cell>
          <cell r="H27">
            <v>1.0506918401655243E-2</v>
          </cell>
          <cell r="I27">
            <v>6</v>
          </cell>
          <cell r="J27">
            <v>5.6036898142161291E-2</v>
          </cell>
          <cell r="M27">
            <v>1</v>
          </cell>
          <cell r="N27">
            <v>0.45711711014019929</v>
          </cell>
          <cell r="O27">
            <v>1</v>
          </cell>
          <cell r="P27">
            <v>0.26830786899533438</v>
          </cell>
          <cell r="Q27">
            <v>0</v>
          </cell>
          <cell r="R27">
            <v>0.13415393449766719</v>
          </cell>
          <cell r="S27">
            <v>0</v>
          </cell>
          <cell r="T27">
            <v>4.9686642406543396E-3</v>
          </cell>
          <cell r="W27"/>
          <cell r="X27"/>
          <cell r="Y27">
            <v>58</v>
          </cell>
          <cell r="Z27">
            <v>0.41565614257453481</v>
          </cell>
          <cell r="AA27">
            <v>265</v>
          </cell>
          <cell r="AB27">
            <v>1.91201825584286</v>
          </cell>
          <cell r="AC27">
            <v>12</v>
          </cell>
          <cell r="AD27">
            <v>8.3131228514906952E-2</v>
          </cell>
          <cell r="AE27">
            <v>10</v>
          </cell>
          <cell r="AF27">
            <v>6.6504982811925573E-2</v>
          </cell>
          <cell r="AG27">
            <v>185</v>
          </cell>
          <cell r="AH27">
            <v>1.3300996562385112</v>
          </cell>
          <cell r="AM27">
            <v>81</v>
          </cell>
          <cell r="AN27">
            <v>1.2807721903673992</v>
          </cell>
          <cell r="AO27">
            <v>1</v>
          </cell>
          <cell r="AP27">
            <v>1.8303199130248745E-2</v>
          </cell>
          <cell r="AQ27">
            <v>1</v>
          </cell>
          <cell r="AR27">
            <v>7.6263329709369771E-3</v>
          </cell>
          <cell r="AS27">
            <v>2</v>
          </cell>
          <cell r="AT27">
            <v>0.11439499456405466</v>
          </cell>
          <cell r="AU27">
            <v>3</v>
          </cell>
          <cell r="AV27">
            <v>0.15252665941873955</v>
          </cell>
          <cell r="AW27">
            <v>15</v>
          </cell>
          <cell r="AX27">
            <v>0.96549375412062122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W28"/>
          <cell r="X28"/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C29">
            <v>4031</v>
          </cell>
          <cell r="D29">
            <v>61.938114967730151</v>
          </cell>
          <cell r="E29">
            <v>1918</v>
          </cell>
          <cell r="F29">
            <v>29.476572785847484</v>
          </cell>
          <cell r="G29">
            <v>73</v>
          </cell>
          <cell r="H29">
            <v>1.1193635235131956</v>
          </cell>
          <cell r="I29">
            <v>388</v>
          </cell>
          <cell r="J29">
            <v>5.9699387920703764</v>
          </cell>
          <cell r="M29">
            <v>14</v>
          </cell>
          <cell r="N29">
            <v>14.855881860818622</v>
          </cell>
          <cell r="O29">
            <v>8</v>
          </cell>
          <cell r="P29">
            <v>8.7197567443935391</v>
          </cell>
          <cell r="Q29">
            <v>4</v>
          </cell>
          <cell r="R29">
            <v>4.3598783721967695</v>
          </cell>
          <cell r="S29">
            <v>0</v>
          </cell>
          <cell r="T29">
            <v>0.16147697674802849</v>
          </cell>
          <cell r="W29"/>
          <cell r="X29"/>
          <cell r="Y29">
            <v>372</v>
          </cell>
          <cell r="Z29">
            <v>1.7608318162245795</v>
          </cell>
          <cell r="AA29">
            <v>1708</v>
          </cell>
          <cell r="AB29">
            <v>8.0998263546330644</v>
          </cell>
          <cell r="AC29">
            <v>75</v>
          </cell>
          <cell r="AD29">
            <v>0.3521663632449159</v>
          </cell>
          <cell r="AE29">
            <v>60</v>
          </cell>
          <cell r="AF29">
            <v>0.28173309059593271</v>
          </cell>
          <cell r="AG29">
            <v>1189</v>
          </cell>
          <cell r="AH29">
            <v>5.6346618119186545</v>
          </cell>
          <cell r="AM29">
            <v>7491</v>
          </cell>
          <cell r="AN29">
            <v>52.755616412752381</v>
          </cell>
          <cell r="AO29">
            <v>1</v>
          </cell>
          <cell r="AP29">
            <v>0.25352880404124917</v>
          </cell>
          <cell r="AQ29">
            <v>1</v>
          </cell>
          <cell r="AR29">
            <v>0.10563700168385383</v>
          </cell>
          <cell r="AS29">
            <v>5</v>
          </cell>
          <cell r="AT29">
            <v>1.5845550252578076</v>
          </cell>
          <cell r="AU29">
            <v>7</v>
          </cell>
          <cell r="AV29">
            <v>2.1127400336770767</v>
          </cell>
          <cell r="AW29">
            <v>41</v>
          </cell>
          <cell r="AX29">
            <v>13.373644413175894</v>
          </cell>
        </row>
        <row r="30">
          <cell r="C30">
            <v>714</v>
          </cell>
          <cell r="D30">
            <v>23.494894188036987</v>
          </cell>
          <cell r="E30">
            <v>340</v>
          </cell>
          <cell r="F30">
            <v>11.181305065391095</v>
          </cell>
          <cell r="G30">
            <v>13</v>
          </cell>
          <cell r="H30">
            <v>0.42460652147054795</v>
          </cell>
          <cell r="I30">
            <v>69</v>
          </cell>
          <cell r="J30">
            <v>2.2645681145095891</v>
          </cell>
          <cell r="M30">
            <v>44</v>
          </cell>
          <cell r="N30">
            <v>38.537867425570447</v>
          </cell>
          <cell r="O30">
            <v>26</v>
          </cell>
          <cell r="P30">
            <v>22.620052619356567</v>
          </cell>
          <cell r="Q30">
            <v>13</v>
          </cell>
          <cell r="R30">
            <v>11.310026309678284</v>
          </cell>
          <cell r="S30">
            <v>0</v>
          </cell>
          <cell r="T30">
            <v>0.41888986332141787</v>
          </cell>
          <cell r="W30"/>
          <cell r="X30"/>
          <cell r="Y30">
            <v>16</v>
          </cell>
          <cell r="Z30">
            <v>0.10060985362399301</v>
          </cell>
          <cell r="AA30">
            <v>70</v>
          </cell>
          <cell r="AB30">
            <v>0.46280532667036778</v>
          </cell>
          <cell r="AC30">
            <v>4</v>
          </cell>
          <cell r="AD30">
            <v>2.0121970724798603E-2</v>
          </cell>
          <cell r="AE30">
            <v>3</v>
          </cell>
          <cell r="AF30">
            <v>1.6097576579838881E-2</v>
          </cell>
          <cell r="AG30">
            <v>49</v>
          </cell>
          <cell r="AH30">
            <v>0.32195153159677764</v>
          </cell>
          <cell r="AM30">
            <v>880</v>
          </cell>
          <cell r="AN30">
            <v>18.976338983810852</v>
          </cell>
          <cell r="AO30">
            <v>103</v>
          </cell>
          <cell r="AP30">
            <v>3.9177314410169006</v>
          </cell>
          <cell r="AQ30">
            <v>43</v>
          </cell>
          <cell r="AR30">
            <v>1.6323881004237086</v>
          </cell>
          <cell r="AS30">
            <v>642</v>
          </cell>
          <cell r="AT30">
            <v>24.485821506355627</v>
          </cell>
          <cell r="AU30">
            <v>856</v>
          </cell>
          <cell r="AV30">
            <v>32.647762008474174</v>
          </cell>
          <cell r="AW30">
            <v>5416</v>
          </cell>
          <cell r="AX30">
            <v>206.66033351364149</v>
          </cell>
        </row>
        <row r="31">
          <cell r="C31">
            <v>1238</v>
          </cell>
          <cell r="D31">
            <v>42.886122092569231</v>
          </cell>
          <cell r="E31">
            <v>589</v>
          </cell>
          <cell r="F31">
            <v>20.409660513933549</v>
          </cell>
          <cell r="G31">
            <v>22</v>
          </cell>
          <cell r="H31">
            <v>0.77505039926329933</v>
          </cell>
          <cell r="I31">
            <v>119</v>
          </cell>
          <cell r="J31">
            <v>4.1336021294042631</v>
          </cell>
          <cell r="M31">
            <v>152</v>
          </cell>
          <cell r="N31">
            <v>80.489769410730972</v>
          </cell>
          <cell r="O31">
            <v>89</v>
          </cell>
          <cell r="P31">
            <v>47.243995088907312</v>
          </cell>
          <cell r="Q31">
            <v>45</v>
          </cell>
          <cell r="R31">
            <v>23.621997544453656</v>
          </cell>
          <cell r="S31">
            <v>2</v>
          </cell>
          <cell r="T31">
            <v>0.87488879794272789</v>
          </cell>
          <cell r="W31"/>
          <cell r="X31"/>
          <cell r="Y31">
            <v>10</v>
          </cell>
          <cell r="Z31">
            <v>1.0690977361560612</v>
          </cell>
          <cell r="AA31">
            <v>43</v>
          </cell>
          <cell r="AB31">
            <v>4.9178495863178808</v>
          </cell>
          <cell r="AC31">
            <v>2</v>
          </cell>
          <cell r="AD31">
            <v>0.21381954723121221</v>
          </cell>
          <cell r="AE31">
            <v>2</v>
          </cell>
          <cell r="AF31">
            <v>0.17105563778496977</v>
          </cell>
          <cell r="AG31">
            <v>30</v>
          </cell>
          <cell r="AH31">
            <v>3.4211127556993954</v>
          </cell>
          <cell r="AM31">
            <v>880</v>
          </cell>
          <cell r="AN31">
            <v>25.110105119992134</v>
          </cell>
          <cell r="AO31">
            <v>307</v>
          </cell>
          <cell r="AP31">
            <v>8.4714824422419444</v>
          </cell>
          <cell r="AQ31">
            <v>128</v>
          </cell>
          <cell r="AR31">
            <v>3.5297843509341433</v>
          </cell>
          <cell r="AS31">
            <v>1918</v>
          </cell>
          <cell r="AT31">
            <v>52.94676526401215</v>
          </cell>
          <cell r="AU31">
            <v>2557</v>
          </cell>
          <cell r="AV31">
            <v>70.595687018682867</v>
          </cell>
          <cell r="AW31">
            <v>16185</v>
          </cell>
          <cell r="AX31">
            <v>446.8706988282625</v>
          </cell>
        </row>
        <row r="32">
          <cell r="C32">
            <v>2759</v>
          </cell>
          <cell r="D32">
            <v>58.510008966774237</v>
          </cell>
          <cell r="E32">
            <v>1313</v>
          </cell>
          <cell r="F32">
            <v>27.845124749247983</v>
          </cell>
          <cell r="G32">
            <v>50</v>
          </cell>
          <cell r="H32">
            <v>1.0574098006043537</v>
          </cell>
          <cell r="I32">
            <v>266</v>
          </cell>
          <cell r="J32">
            <v>5.639518936556553</v>
          </cell>
          <cell r="M32">
            <v>27</v>
          </cell>
          <cell r="N32">
            <v>2.7174139770802719</v>
          </cell>
          <cell r="O32">
            <v>16</v>
          </cell>
          <cell r="P32">
            <v>1.5950038561123334</v>
          </cell>
          <cell r="Q32">
            <v>8</v>
          </cell>
          <cell r="R32">
            <v>0.79750192805616671</v>
          </cell>
          <cell r="S32">
            <v>0</v>
          </cell>
          <cell r="T32">
            <v>2.9537108446524692E-2</v>
          </cell>
          <cell r="W32"/>
          <cell r="X32"/>
          <cell r="Y32">
            <v>2</v>
          </cell>
          <cell r="Z32">
            <v>2.2614189554793197E-2</v>
          </cell>
          <cell r="AA32">
            <v>9</v>
          </cell>
          <cell r="AB32">
            <v>0.10402527195204869</v>
          </cell>
          <cell r="AC32">
            <v>1</v>
          </cell>
          <cell r="AD32">
            <v>4.5228379109586393E-3</v>
          </cell>
          <cell r="AE32">
            <v>1</v>
          </cell>
          <cell r="AF32">
            <v>3.6182703287669111E-3</v>
          </cell>
          <cell r="AG32">
            <v>6</v>
          </cell>
          <cell r="AH32">
            <v>7.2365406575338229E-2</v>
          </cell>
          <cell r="AM32">
            <v>3376</v>
          </cell>
          <cell r="AN32">
            <v>62.749124592013629</v>
          </cell>
          <cell r="AO32">
            <v>3</v>
          </cell>
          <cell r="AP32">
            <v>0.10342872110203263</v>
          </cell>
          <cell r="AQ32">
            <v>1</v>
          </cell>
          <cell r="AR32">
            <v>4.3095300459180266E-2</v>
          </cell>
          <cell r="AS32">
            <v>15</v>
          </cell>
          <cell r="AT32">
            <v>0.64642950688770395</v>
          </cell>
          <cell r="AU32">
            <v>20</v>
          </cell>
          <cell r="AV32">
            <v>0.86190600918360527</v>
          </cell>
          <cell r="AW32">
            <v>125</v>
          </cell>
          <cell r="AX32">
            <v>5.4558650381322211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W33"/>
          <cell r="X33"/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</row>
        <row r="34">
          <cell r="C34">
            <v>111</v>
          </cell>
          <cell r="D34">
            <v>3.9653928727710315</v>
          </cell>
          <cell r="E34">
            <v>53</v>
          </cell>
          <cell r="F34">
            <v>1.8871448008970573</v>
          </cell>
          <cell r="G34">
            <v>2</v>
          </cell>
          <cell r="H34">
            <v>7.1663726616343945E-2</v>
          </cell>
          <cell r="I34">
            <v>11</v>
          </cell>
          <cell r="J34">
            <v>0.38220654195383436</v>
          </cell>
          <cell r="M34">
            <v>1163</v>
          </cell>
          <cell r="N34">
            <v>31.596019765006325</v>
          </cell>
          <cell r="O34">
            <v>682</v>
          </cell>
          <cell r="P34">
            <v>18.54548986206893</v>
          </cell>
          <cell r="Q34">
            <v>341</v>
          </cell>
          <cell r="R34">
            <v>9.272744931034465</v>
          </cell>
          <cell r="S34">
            <v>13</v>
          </cell>
          <cell r="T34">
            <v>0.34343499744572092</v>
          </cell>
          <cell r="W34"/>
          <cell r="X34"/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M34">
            <v>851</v>
          </cell>
          <cell r="AN34">
            <v>10.786367154250611</v>
          </cell>
          <cell r="AO34">
            <v>62</v>
          </cell>
          <cell r="AP34">
            <v>1.161421087940165</v>
          </cell>
          <cell r="AQ34">
            <v>26</v>
          </cell>
          <cell r="AR34">
            <v>0.48392545330840209</v>
          </cell>
          <cell r="AS34">
            <v>384</v>
          </cell>
          <cell r="AT34">
            <v>7.2588817996260309</v>
          </cell>
          <cell r="AU34">
            <v>512</v>
          </cell>
          <cell r="AV34">
            <v>9.6785090661680417</v>
          </cell>
          <cell r="AW34">
            <v>3241</v>
          </cell>
          <cell r="AX34">
            <v>61.264962388843699</v>
          </cell>
        </row>
        <row r="35">
          <cell r="C35">
            <v>24</v>
          </cell>
          <cell r="D35">
            <v>1.0080949598534634</v>
          </cell>
          <cell r="E35">
            <v>11</v>
          </cell>
          <cell r="F35">
            <v>0.47975603511098563</v>
          </cell>
          <cell r="G35">
            <v>0</v>
          </cell>
          <cell r="H35">
            <v>1.8218583611809582E-2</v>
          </cell>
          <cell r="I35">
            <v>2</v>
          </cell>
          <cell r="J35">
            <v>9.7165779262984434E-2</v>
          </cell>
          <cell r="M35">
            <v>5</v>
          </cell>
          <cell r="N35">
            <v>2.6226369688181386</v>
          </cell>
          <cell r="O35">
            <v>3</v>
          </cell>
          <cell r="P35">
            <v>1.5393738730019508</v>
          </cell>
          <cell r="Q35">
            <v>2</v>
          </cell>
          <cell r="R35">
            <v>0.76968693650097542</v>
          </cell>
          <cell r="S35">
            <v>0</v>
          </cell>
          <cell r="T35">
            <v>2.85069235741102E-2</v>
          </cell>
          <cell r="W35"/>
          <cell r="X35"/>
          <cell r="Y35">
            <v>1</v>
          </cell>
          <cell r="Z35">
            <v>0.10702742577268226</v>
          </cell>
          <cell r="AA35">
            <v>4</v>
          </cell>
          <cell r="AB35">
            <v>0.49232615855433831</v>
          </cell>
          <cell r="AC35">
            <v>1</v>
          </cell>
          <cell r="AD35">
            <v>2.1405485154536448E-2</v>
          </cell>
          <cell r="AE35">
            <v>1</v>
          </cell>
          <cell r="AF35">
            <v>1.712438812362916E-2</v>
          </cell>
          <cell r="AG35">
            <v>3</v>
          </cell>
          <cell r="AH35">
            <v>0.34248776247258317</v>
          </cell>
          <cell r="AM35">
            <v>25</v>
          </cell>
          <cell r="AN35">
            <v>0.97582643075611364</v>
          </cell>
          <cell r="AO35">
            <v>2</v>
          </cell>
          <cell r="AP35">
            <v>0.43498843422699685</v>
          </cell>
          <cell r="AQ35">
            <v>1</v>
          </cell>
          <cell r="AR35">
            <v>0.18124518092791536</v>
          </cell>
          <cell r="AS35">
            <v>10</v>
          </cell>
          <cell r="AT35">
            <v>2.7186777139187304</v>
          </cell>
          <cell r="AU35">
            <v>13</v>
          </cell>
          <cell r="AV35">
            <v>3.624903618558307</v>
          </cell>
          <cell r="AW35">
            <v>78</v>
          </cell>
          <cell r="AX35">
            <v>22.945639905474081</v>
          </cell>
        </row>
        <row r="36">
          <cell r="C36">
            <v>5789</v>
          </cell>
          <cell r="D36">
            <v>101.51541319550462</v>
          </cell>
          <cell r="E36">
            <v>2755</v>
          </cell>
          <cell r="F36">
            <v>48.311552062920882</v>
          </cell>
          <cell r="G36">
            <v>105</v>
          </cell>
          <cell r="H36">
            <v>1.8346159011235776</v>
          </cell>
          <cell r="I36">
            <v>558</v>
          </cell>
          <cell r="J36">
            <v>9.7846181393257474</v>
          </cell>
          <cell r="M36">
            <v>9</v>
          </cell>
          <cell r="N36">
            <v>4.2249566211901239</v>
          </cell>
          <cell r="O36">
            <v>5</v>
          </cell>
          <cell r="P36">
            <v>2.479865842872464</v>
          </cell>
          <cell r="Q36">
            <v>3</v>
          </cell>
          <cell r="R36">
            <v>1.239932921436232</v>
          </cell>
          <cell r="S36">
            <v>0</v>
          </cell>
          <cell r="T36">
            <v>4.5923441534675258E-2</v>
          </cell>
          <cell r="W36"/>
          <cell r="X36"/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M36">
            <v>6383</v>
          </cell>
          <cell r="AN36">
            <v>93.034594889408737</v>
          </cell>
          <cell r="AO36">
            <v>17</v>
          </cell>
          <cell r="AP36">
            <v>0.52172457880599477</v>
          </cell>
          <cell r="AQ36">
            <v>7</v>
          </cell>
          <cell r="AR36">
            <v>0.21738524116916447</v>
          </cell>
          <cell r="AS36">
            <v>102</v>
          </cell>
          <cell r="AT36">
            <v>3.2607786175374671</v>
          </cell>
          <cell r="AU36">
            <v>135</v>
          </cell>
          <cell r="AV36">
            <v>4.3477048233832898</v>
          </cell>
          <cell r="AW36">
            <v>854</v>
          </cell>
          <cell r="AX36">
            <v>27.520971532016222</v>
          </cell>
        </row>
        <row r="37">
          <cell r="C37">
            <v>1767</v>
          </cell>
          <cell r="D37">
            <v>29.840695331216484</v>
          </cell>
          <cell r="E37">
            <v>841</v>
          </cell>
          <cell r="F37">
            <v>14.201294766060858</v>
          </cell>
          <cell r="G37">
            <v>32</v>
          </cell>
          <cell r="H37">
            <v>0.5392896746605389</v>
          </cell>
          <cell r="I37">
            <v>170</v>
          </cell>
          <cell r="J37">
            <v>2.8762115981895406</v>
          </cell>
          <cell r="M37">
            <v>9</v>
          </cell>
          <cell r="N37">
            <v>29.249682497944153</v>
          </cell>
          <cell r="O37">
            <v>5</v>
          </cell>
          <cell r="P37">
            <v>17.168291900967219</v>
          </cell>
          <cell r="Q37">
            <v>3</v>
          </cell>
          <cell r="R37">
            <v>8.5841459504836095</v>
          </cell>
          <cell r="S37">
            <v>0</v>
          </cell>
          <cell r="T37">
            <v>0.31793133149939296</v>
          </cell>
          <cell r="W37"/>
          <cell r="X37"/>
          <cell r="Y37">
            <v>297</v>
          </cell>
          <cell r="Z37">
            <v>1.2137857046927154</v>
          </cell>
          <cell r="AA37">
            <v>1364</v>
          </cell>
          <cell r="AB37">
            <v>5.5834142415864898</v>
          </cell>
          <cell r="AC37">
            <v>60</v>
          </cell>
          <cell r="AD37">
            <v>0.24275714093854306</v>
          </cell>
          <cell r="AE37">
            <v>48</v>
          </cell>
          <cell r="AF37">
            <v>0.19420571275083445</v>
          </cell>
          <cell r="AG37">
            <v>949</v>
          </cell>
          <cell r="AH37">
            <v>3.8841142550166889</v>
          </cell>
          <cell r="AM37">
            <v>3330</v>
          </cell>
          <cell r="AN37">
            <v>13.57444267069665</v>
          </cell>
          <cell r="AO37">
            <v>1</v>
          </cell>
          <cell r="AP37">
            <v>0.11488745315338103</v>
          </cell>
          <cell r="AQ37">
            <v>1</v>
          </cell>
          <cell r="AR37">
            <v>4.7869772147242098E-2</v>
          </cell>
          <cell r="AS37">
            <v>1</v>
          </cell>
          <cell r="AT37">
            <v>0.71804658220863149</v>
          </cell>
          <cell r="AU37">
            <v>2</v>
          </cell>
          <cell r="AV37">
            <v>0.95739544294484202</v>
          </cell>
          <cell r="AW37">
            <v>9</v>
          </cell>
          <cell r="AX37">
            <v>6.0603131538408492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W40"/>
          <cell r="X40"/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</row>
        <row r="41">
          <cell r="C41">
            <v>438</v>
          </cell>
          <cell r="D41">
            <v>8.6569783295371678</v>
          </cell>
          <cell r="E41">
            <v>209</v>
          </cell>
          <cell r="F41">
            <v>4.1198872773098572</v>
          </cell>
          <cell r="G41">
            <v>8</v>
          </cell>
          <cell r="H41">
            <v>0.15645141559404521</v>
          </cell>
          <cell r="I41">
            <v>42</v>
          </cell>
          <cell r="J41">
            <v>0.83440754983490784</v>
          </cell>
          <cell r="M41">
            <v>6</v>
          </cell>
          <cell r="N41">
            <v>1.3502253291661883</v>
          </cell>
          <cell r="O41">
            <v>3</v>
          </cell>
          <cell r="P41">
            <v>0.79252356277145841</v>
          </cell>
          <cell r="Q41">
            <v>2</v>
          </cell>
          <cell r="R41">
            <v>0.39626178138572921</v>
          </cell>
          <cell r="S41">
            <v>0</v>
          </cell>
          <cell r="T41">
            <v>1.4676362273545525E-2</v>
          </cell>
          <cell r="W41"/>
          <cell r="X41"/>
          <cell r="Y41">
            <v>1</v>
          </cell>
          <cell r="Z41">
            <v>7.1398843235529696E-2</v>
          </cell>
          <cell r="AA41">
            <v>2</v>
          </cell>
          <cell r="AB41">
            <v>0.32843467888343658</v>
          </cell>
          <cell r="AC41">
            <v>1</v>
          </cell>
          <cell r="AD41">
            <v>1.4279768647105938E-2</v>
          </cell>
          <cell r="AE41">
            <v>1</v>
          </cell>
          <cell r="AF41">
            <v>1.142381491768475E-2</v>
          </cell>
          <cell r="AG41">
            <v>2</v>
          </cell>
          <cell r="AH41">
            <v>0.22847629835369501</v>
          </cell>
          <cell r="AM41">
            <v>478</v>
          </cell>
          <cell r="AN41">
            <v>8.1638336215935556</v>
          </cell>
          <cell r="AO41">
            <v>1</v>
          </cell>
          <cell r="AP41">
            <v>3.5535054562538713E-2</v>
          </cell>
          <cell r="AQ41">
            <v>1</v>
          </cell>
          <cell r="AR41">
            <v>1.480627273439113E-2</v>
          </cell>
          <cell r="AS41">
            <v>3</v>
          </cell>
          <cell r="AT41">
            <v>0.22209409101586697</v>
          </cell>
          <cell r="AU41">
            <v>4</v>
          </cell>
          <cell r="AV41">
            <v>0.29612545468782264</v>
          </cell>
          <cell r="AW41">
            <v>20</v>
          </cell>
          <cell r="AX41">
            <v>1.874474128173917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3</v>
          </cell>
          <cell r="N42">
            <v>0.53294608213291161</v>
          </cell>
          <cell r="O42">
            <v>2</v>
          </cell>
          <cell r="P42">
            <v>0.31281617864323075</v>
          </cell>
          <cell r="Q42">
            <v>1</v>
          </cell>
          <cell r="R42">
            <v>0.15640808932161537</v>
          </cell>
          <cell r="S42">
            <v>0</v>
          </cell>
          <cell r="T42">
            <v>5.7928921970968649E-3</v>
          </cell>
          <cell r="W42"/>
          <cell r="X42"/>
          <cell r="Y42">
            <v>1</v>
          </cell>
          <cell r="Z42">
            <v>1.4190368189228105E-2</v>
          </cell>
          <cell r="AA42">
            <v>2</v>
          </cell>
          <cell r="AB42">
            <v>6.5275693670449275E-2</v>
          </cell>
          <cell r="AC42">
            <v>1</v>
          </cell>
          <cell r="AD42">
            <v>2.8380736378456209E-3</v>
          </cell>
          <cell r="AE42">
            <v>1</v>
          </cell>
          <cell r="AF42">
            <v>2.2704589102764965E-3</v>
          </cell>
          <cell r="AG42">
            <v>2</v>
          </cell>
          <cell r="AH42">
            <v>4.5409178205529935E-2</v>
          </cell>
          <cell r="AM42">
            <v>1</v>
          </cell>
          <cell r="AN42">
            <v>4.3563679944469337E-2</v>
          </cell>
          <cell r="AO42">
            <v>17</v>
          </cell>
          <cell r="AP42">
            <v>0.31886390920004376</v>
          </cell>
          <cell r="AQ42">
            <v>7</v>
          </cell>
          <cell r="AR42">
            <v>0.13285996216668489</v>
          </cell>
          <cell r="AS42">
            <v>103</v>
          </cell>
          <cell r="AT42">
            <v>1.9928994325002733</v>
          </cell>
          <cell r="AU42">
            <v>137</v>
          </cell>
          <cell r="AV42">
            <v>2.6571992433336979</v>
          </cell>
          <cell r="AW42">
            <v>868</v>
          </cell>
          <cell r="AX42">
            <v>16.820071210302306</v>
          </cell>
        </row>
        <row r="45">
          <cell r="C45">
            <v>19746</v>
          </cell>
          <cell r="D45">
            <v>234.75200254399863</v>
          </cell>
          <cell r="E45">
            <v>9397</v>
          </cell>
          <cell r="F45">
            <v>111.71932651190296</v>
          </cell>
          <cell r="G45">
            <v>357</v>
          </cell>
          <cell r="H45">
            <v>4.2425060700722641</v>
          </cell>
          <cell r="I45">
            <v>1903</v>
          </cell>
          <cell r="J45">
            <v>22.626699040385411</v>
          </cell>
          <cell r="M45">
            <v>1036</v>
          </cell>
          <cell r="N45">
            <v>45.759210973521007</v>
          </cell>
          <cell r="O45">
            <v>608</v>
          </cell>
          <cell r="P45">
            <v>26.858667310544941</v>
          </cell>
          <cell r="Q45">
            <v>304</v>
          </cell>
          <cell r="R45">
            <v>13.429333655272471</v>
          </cell>
          <cell r="S45">
            <v>11</v>
          </cell>
          <cell r="T45">
            <v>0.49738272797305444</v>
          </cell>
          <cell r="W45"/>
          <cell r="X45"/>
          <cell r="Y45">
            <v>44</v>
          </cell>
          <cell r="Z45">
            <v>25.652884197112368</v>
          </cell>
          <cell r="AA45">
            <v>203</v>
          </cell>
          <cell r="AB45">
            <v>118.00326730671688</v>
          </cell>
          <cell r="AC45">
            <v>9</v>
          </cell>
          <cell r="AD45">
            <v>5.1305768394224733</v>
          </cell>
          <cell r="AE45">
            <v>8</v>
          </cell>
          <cell r="AF45">
            <v>4.1044614715379781</v>
          </cell>
          <cell r="AG45">
            <v>141</v>
          </cell>
          <cell r="AH45">
            <v>82.089229430759573</v>
          </cell>
          <cell r="AM45">
            <v>3985</v>
          </cell>
          <cell r="AN45">
            <v>97.016315236333242</v>
          </cell>
          <cell r="AO45">
            <v>168</v>
          </cell>
          <cell r="AP45">
            <v>1.5838569932593043</v>
          </cell>
          <cell r="AQ45">
            <v>70</v>
          </cell>
          <cell r="AR45">
            <v>0.65994041385804347</v>
          </cell>
          <cell r="AS45">
            <v>1047</v>
          </cell>
          <cell r="AT45">
            <v>9.899106207870652</v>
          </cell>
          <cell r="AU45">
            <v>1395</v>
          </cell>
          <cell r="AV45">
            <v>13.198808277160868</v>
          </cell>
          <cell r="AW45">
            <v>8830</v>
          </cell>
          <cell r="AX45">
            <v>83.548456394428285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W47"/>
          <cell r="X47"/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W48"/>
          <cell r="X48"/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W49"/>
          <cell r="X49"/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C50">
            <v>123306</v>
          </cell>
          <cell r="D50">
            <v>2807.0697517568483</v>
          </cell>
          <cell r="E50">
            <v>58682</v>
          </cell>
          <cell r="F50">
            <v>1100.8116673556269</v>
          </cell>
          <cell r="G50">
            <v>2228</v>
          </cell>
          <cell r="H50">
            <v>15.72588096222324</v>
          </cell>
          <cell r="I50">
            <v>11885</v>
          </cell>
          <cell r="J50">
            <v>7.8629404811116199</v>
          </cell>
          <cell r="M50">
            <v>8853</v>
          </cell>
          <cell r="N50">
            <v>204.31241074855953</v>
          </cell>
          <cell r="O50">
            <v>5196</v>
          </cell>
          <cell r="P50">
            <v>119.92250196111102</v>
          </cell>
          <cell r="Q50">
            <v>2598</v>
          </cell>
          <cell r="R50">
            <v>59.961250980555512</v>
          </cell>
          <cell r="S50">
            <v>96</v>
          </cell>
          <cell r="T50">
            <v>2.2207870733539079</v>
          </cell>
          <cell r="W50"/>
          <cell r="X50"/>
          <cell r="Y50">
            <v>45</v>
          </cell>
          <cell r="Z50">
            <v>4.2294043189996513</v>
          </cell>
          <cell r="AA50">
            <v>206</v>
          </cell>
          <cell r="AB50">
            <v>19.455259867398393</v>
          </cell>
          <cell r="AC50">
            <v>9</v>
          </cell>
          <cell r="AD50">
            <v>0.84588086379993022</v>
          </cell>
          <cell r="AE50">
            <v>8</v>
          </cell>
          <cell r="AF50">
            <v>0.67670469103994413</v>
          </cell>
          <cell r="AG50">
            <v>144</v>
          </cell>
          <cell r="AH50">
            <v>13.534093820798883</v>
          </cell>
          <cell r="AM50">
            <v>168046</v>
          </cell>
          <cell r="AN50">
            <v>3419.7663011128225</v>
          </cell>
          <cell r="AO50">
            <v>26</v>
          </cell>
          <cell r="AP50">
            <v>4.6500128591387542</v>
          </cell>
          <cell r="AQ50">
            <v>11</v>
          </cell>
          <cell r="AR50">
            <v>1.937505357974481</v>
          </cell>
          <cell r="AS50">
            <v>160</v>
          </cell>
          <cell r="AT50">
            <v>29.062580369617216</v>
          </cell>
          <cell r="AU50">
            <v>214</v>
          </cell>
          <cell r="AV50">
            <v>38.750107159489623</v>
          </cell>
          <cell r="AW50">
            <v>1351</v>
          </cell>
          <cell r="AX50">
            <v>245.28817831956928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W52"/>
          <cell r="X52"/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</row>
        <row r="53">
          <cell r="C53">
            <v>8909</v>
          </cell>
          <cell r="D53">
            <v>72.862508457279233</v>
          </cell>
          <cell r="E53">
            <v>4240</v>
          </cell>
          <cell r="F53">
            <v>34.675531133283492</v>
          </cell>
          <cell r="G53">
            <v>161</v>
          </cell>
          <cell r="H53">
            <v>1.3167923215170947</v>
          </cell>
          <cell r="I53">
            <v>859</v>
          </cell>
          <cell r="J53">
            <v>7.022892381424505</v>
          </cell>
          <cell r="M53">
            <v>747</v>
          </cell>
          <cell r="N53">
            <v>10.525520212714882</v>
          </cell>
          <cell r="O53">
            <v>439</v>
          </cell>
          <cell r="P53">
            <v>6.1780227335500397</v>
          </cell>
          <cell r="Q53">
            <v>219</v>
          </cell>
          <cell r="R53">
            <v>3.0890113667750199</v>
          </cell>
          <cell r="S53">
            <v>8</v>
          </cell>
          <cell r="T53">
            <v>0.1144078283990748</v>
          </cell>
          <cell r="W53"/>
          <cell r="X53"/>
          <cell r="Y53">
            <v>237</v>
          </cell>
          <cell r="Z53">
            <v>5.8672817114729705</v>
          </cell>
          <cell r="AA53">
            <v>1090</v>
          </cell>
          <cell r="AB53">
            <v>26.98949587277566</v>
          </cell>
          <cell r="AC53">
            <v>48</v>
          </cell>
          <cell r="AD53">
            <v>1.1734563422945941</v>
          </cell>
          <cell r="AE53">
            <v>38</v>
          </cell>
          <cell r="AF53">
            <v>0.9387650738356752</v>
          </cell>
          <cell r="AG53">
            <v>758</v>
          </cell>
          <cell r="AH53">
            <v>18.775301476713505</v>
          </cell>
          <cell r="AM53">
            <v>627</v>
          </cell>
          <cell r="AN53">
            <v>3.0320321241350676</v>
          </cell>
          <cell r="AO53">
            <v>5</v>
          </cell>
          <cell r="AP53">
            <v>0.39403224420835609</v>
          </cell>
          <cell r="AQ53">
            <v>2</v>
          </cell>
          <cell r="AR53">
            <v>0.16418010175348169</v>
          </cell>
          <cell r="AS53">
            <v>30</v>
          </cell>
          <cell r="AT53">
            <v>2.4627015263022254</v>
          </cell>
          <cell r="AU53">
            <v>40</v>
          </cell>
          <cell r="AV53">
            <v>3.283602035069634</v>
          </cell>
          <cell r="AW53">
            <v>254</v>
          </cell>
          <cell r="AX53">
            <v>20.785200881990782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15">
        <row r="9">
          <cell r="C9">
            <v>31211</v>
          </cell>
          <cell r="D9">
            <v>632.96703495440909</v>
          </cell>
          <cell r="E9">
            <v>14853</v>
          </cell>
          <cell r="F9">
            <v>301.23129976745975</v>
          </cell>
          <cell r="G9">
            <v>564</v>
          </cell>
          <cell r="H9">
            <v>11.439163282308597</v>
          </cell>
          <cell r="I9">
            <v>3008</v>
          </cell>
          <cell r="J9">
            <v>61.008870838979185</v>
          </cell>
          <cell r="M9">
            <v>710</v>
          </cell>
          <cell r="N9">
            <v>51.241050168759017</v>
          </cell>
          <cell r="O9">
            <v>417</v>
          </cell>
          <cell r="P9">
            <v>30.076268577315073</v>
          </cell>
          <cell r="Q9">
            <v>208</v>
          </cell>
          <cell r="R9">
            <v>15.038134288657536</v>
          </cell>
          <cell r="S9">
            <v>8</v>
          </cell>
          <cell r="T9">
            <v>0.55696793661694577</v>
          </cell>
          <cell r="W9"/>
          <cell r="X9"/>
          <cell r="Y9">
            <v>39</v>
          </cell>
          <cell r="Z9">
            <v>2.1225717684018441</v>
          </cell>
          <cell r="AA9">
            <v>176</v>
          </cell>
          <cell r="AB9">
            <v>9.7638301346484813</v>
          </cell>
          <cell r="AC9">
            <v>8</v>
          </cell>
          <cell r="AD9">
            <v>0.42451435368036872</v>
          </cell>
          <cell r="AE9">
            <v>7</v>
          </cell>
          <cell r="AF9">
            <v>0.339611482944295</v>
          </cell>
          <cell r="AG9">
            <v>123</v>
          </cell>
          <cell r="AH9">
            <v>6.7922296588858995</v>
          </cell>
          <cell r="AM9">
            <v>40541</v>
          </cell>
          <cell r="AN9">
            <v>812.81114040390946</v>
          </cell>
          <cell r="AO9">
            <v>40</v>
          </cell>
          <cell r="AP9">
            <v>1.7660088634198934</v>
          </cell>
          <cell r="AQ9">
            <v>17</v>
          </cell>
          <cell r="AR9">
            <v>0.73583702642495563</v>
          </cell>
          <cell r="AS9">
            <v>250</v>
          </cell>
          <cell r="AT9">
            <v>11.037555396374334</v>
          </cell>
          <cell r="AU9">
            <v>333</v>
          </cell>
          <cell r="AV9">
            <v>14.716740528499113</v>
          </cell>
          <cell r="AW9">
            <v>2103</v>
          </cell>
          <cell r="AX9">
            <v>93.156967545399368</v>
          </cell>
        </row>
        <row r="10">
          <cell r="C10">
            <v>8602</v>
          </cell>
          <cell r="D10">
            <v>167.86140428491734</v>
          </cell>
          <cell r="E10">
            <v>4094</v>
          </cell>
          <cell r="F10">
            <v>79.885849027159452</v>
          </cell>
          <cell r="G10">
            <v>155</v>
          </cell>
          <cell r="H10">
            <v>3.0336398364744097</v>
          </cell>
          <cell r="I10">
            <v>829</v>
          </cell>
          <cell r="J10">
            <v>16.179412461196851</v>
          </cell>
          <cell r="M10">
            <v>688</v>
          </cell>
          <cell r="N10">
            <v>21.507293377820929</v>
          </cell>
          <cell r="O10">
            <v>404</v>
          </cell>
          <cell r="P10">
            <v>12.623846113068806</v>
          </cell>
          <cell r="Q10">
            <v>202</v>
          </cell>
          <cell r="R10">
            <v>6.3119230565344031</v>
          </cell>
          <cell r="S10">
            <v>7</v>
          </cell>
          <cell r="T10">
            <v>0.23377492801979272</v>
          </cell>
          <cell r="W10"/>
          <cell r="X10"/>
          <cell r="Y10">
            <v>17</v>
          </cell>
          <cell r="Z10">
            <v>0.76820714317210781</v>
          </cell>
          <cell r="AA10">
            <v>77</v>
          </cell>
          <cell r="AB10">
            <v>3.5337528585916953</v>
          </cell>
          <cell r="AC10">
            <v>4</v>
          </cell>
          <cell r="AD10">
            <v>0.15364142863442154</v>
          </cell>
          <cell r="AE10">
            <v>3</v>
          </cell>
          <cell r="AF10">
            <v>0.12291314290753723</v>
          </cell>
          <cell r="AG10">
            <v>54</v>
          </cell>
          <cell r="AH10">
            <v>2.4582628581507446</v>
          </cell>
          <cell r="AM10">
            <v>10466</v>
          </cell>
          <cell r="AN10">
            <v>197.44802298031291</v>
          </cell>
          <cell r="AO10">
            <v>4</v>
          </cell>
          <cell r="AP10">
            <v>0.21378939111979198</v>
          </cell>
          <cell r="AQ10">
            <v>2</v>
          </cell>
          <cell r="AR10">
            <v>8.9078912966579993E-2</v>
          </cell>
          <cell r="AS10">
            <v>20</v>
          </cell>
          <cell r="AT10">
            <v>1.3361836944986998</v>
          </cell>
          <cell r="AU10">
            <v>27</v>
          </cell>
          <cell r="AV10">
            <v>1.7815782593315999</v>
          </cell>
          <cell r="AW10">
            <v>168</v>
          </cell>
          <cell r="AX10">
            <v>11.277390381569026</v>
          </cell>
        </row>
        <row r="11">
          <cell r="C11">
            <v>684</v>
          </cell>
          <cell r="D11">
            <v>15.24501261198275</v>
          </cell>
          <cell r="E11">
            <v>326</v>
          </cell>
          <cell r="F11">
            <v>7.2551566044978149</v>
          </cell>
          <cell r="G11">
            <v>12</v>
          </cell>
          <cell r="H11">
            <v>0.27551227612017021</v>
          </cell>
          <cell r="I11">
            <v>66</v>
          </cell>
          <cell r="J11">
            <v>1.4693988059742411</v>
          </cell>
          <cell r="M11">
            <v>60</v>
          </cell>
          <cell r="N11">
            <v>9.2009193179092357</v>
          </cell>
          <cell r="O11">
            <v>35</v>
          </cell>
          <cell r="P11">
            <v>5.4005395996423777</v>
          </cell>
          <cell r="Q11">
            <v>18</v>
          </cell>
          <cell r="R11">
            <v>2.7002697998211889</v>
          </cell>
          <cell r="S11">
            <v>1</v>
          </cell>
          <cell r="T11">
            <v>0.10000999258596995</v>
          </cell>
          <cell r="W11"/>
          <cell r="X11"/>
          <cell r="Y11">
            <v>106</v>
          </cell>
          <cell r="Z11">
            <v>2.2873330779434262</v>
          </cell>
          <cell r="AA11">
            <v>486</v>
          </cell>
          <cell r="AB11">
            <v>10.521732158539759</v>
          </cell>
          <cell r="AC11">
            <v>22</v>
          </cell>
          <cell r="AD11">
            <v>0.45746661558868518</v>
          </cell>
          <cell r="AE11">
            <v>17</v>
          </cell>
          <cell r="AF11">
            <v>0.36597329247094817</v>
          </cell>
          <cell r="AG11">
            <v>338</v>
          </cell>
          <cell r="AH11">
            <v>7.3194658494189628</v>
          </cell>
          <cell r="AM11">
            <v>1591</v>
          </cell>
          <cell r="AN11">
            <v>30.146066521572791</v>
          </cell>
          <cell r="AO11">
            <v>3</v>
          </cell>
          <cell r="AP11">
            <v>0.10484995113197569</v>
          </cell>
          <cell r="AQ11">
            <v>1</v>
          </cell>
          <cell r="AR11">
            <v>4.3687479638323201E-2</v>
          </cell>
          <cell r="AS11">
            <v>15</v>
          </cell>
          <cell r="AT11">
            <v>0.65531219457484802</v>
          </cell>
          <cell r="AU11">
            <v>20</v>
          </cell>
          <cell r="AV11">
            <v>0.87374959276646413</v>
          </cell>
          <cell r="AW11">
            <v>126</v>
          </cell>
          <cell r="AX11">
            <v>5.5308349222117172</v>
          </cell>
        </row>
        <row r="12">
          <cell r="C12">
            <v>25872</v>
          </cell>
          <cell r="D12">
            <v>472.60592281958748</v>
          </cell>
          <cell r="E12">
            <v>12313</v>
          </cell>
          <cell r="F12">
            <v>224.91486688402054</v>
          </cell>
          <cell r="G12">
            <v>468</v>
          </cell>
          <cell r="H12">
            <v>8.541070894329895</v>
          </cell>
          <cell r="I12">
            <v>2494</v>
          </cell>
          <cell r="J12">
            <v>45.552378103092771</v>
          </cell>
          <cell r="M12">
            <v>815</v>
          </cell>
          <cell r="N12">
            <v>61.518775441560955</v>
          </cell>
          <cell r="O12">
            <v>479</v>
          </cell>
          <cell r="P12">
            <v>36.108846454829255</v>
          </cell>
          <cell r="Q12">
            <v>239</v>
          </cell>
          <cell r="R12">
            <v>18.054423227414627</v>
          </cell>
          <cell r="S12">
            <v>9</v>
          </cell>
          <cell r="T12">
            <v>0.66868234175609731</v>
          </cell>
          <cell r="W12"/>
          <cell r="X12"/>
          <cell r="Y12">
            <v>53</v>
          </cell>
          <cell r="Z12">
            <v>1.9505928609095389</v>
          </cell>
          <cell r="AA12">
            <v>241</v>
          </cell>
          <cell r="AB12">
            <v>8.9727271601838776</v>
          </cell>
          <cell r="AC12">
            <v>11</v>
          </cell>
          <cell r="AD12">
            <v>0.39011857218190771</v>
          </cell>
          <cell r="AE12">
            <v>9</v>
          </cell>
          <cell r="AF12">
            <v>0.3120948577455262</v>
          </cell>
          <cell r="AG12">
            <v>167</v>
          </cell>
          <cell r="AH12">
            <v>6.2418971549105233</v>
          </cell>
          <cell r="AM12">
            <v>15135</v>
          </cell>
          <cell r="AN12">
            <v>329.27171849227722</v>
          </cell>
          <cell r="AO12">
            <v>7</v>
          </cell>
          <cell r="AP12">
            <v>0.59931087251141457</v>
          </cell>
          <cell r="AQ12">
            <v>3</v>
          </cell>
          <cell r="AR12">
            <v>0.24971286354642272</v>
          </cell>
          <cell r="AS12">
            <v>42</v>
          </cell>
          <cell r="AT12">
            <v>3.745692953196341</v>
          </cell>
          <cell r="AU12">
            <v>56</v>
          </cell>
          <cell r="AV12">
            <v>4.994257270928455</v>
          </cell>
          <cell r="AW12">
            <v>350</v>
          </cell>
          <cell r="AX12">
            <v>31.613648524977116</v>
          </cell>
        </row>
        <row r="13">
          <cell r="C13">
            <v>1219</v>
          </cell>
          <cell r="D13">
            <v>32.812892757401819</v>
          </cell>
          <cell r="E13">
            <v>580</v>
          </cell>
          <cell r="F13">
            <v>15.61577426406472</v>
          </cell>
          <cell r="G13">
            <v>22</v>
          </cell>
          <cell r="H13">
            <v>0.59300408597714127</v>
          </cell>
          <cell r="I13">
            <v>118</v>
          </cell>
          <cell r="J13">
            <v>3.1626884585447534</v>
          </cell>
          <cell r="M13">
            <v>63</v>
          </cell>
          <cell r="N13">
            <v>0.82129252274631481</v>
          </cell>
          <cell r="O13">
            <v>37</v>
          </cell>
          <cell r="P13">
            <v>0.48206300248153261</v>
          </cell>
          <cell r="Q13">
            <v>19</v>
          </cell>
          <cell r="R13">
            <v>0.2410315012407663</v>
          </cell>
          <cell r="S13">
            <v>1</v>
          </cell>
          <cell r="T13">
            <v>8.9270926385469004E-3</v>
          </cell>
          <cell r="W13"/>
          <cell r="X13"/>
          <cell r="Y13">
            <v>19</v>
          </cell>
          <cell r="Z13">
            <v>0.55258617022444245</v>
          </cell>
          <cell r="AA13">
            <v>87</v>
          </cell>
          <cell r="AB13">
            <v>2.5418963830324346</v>
          </cell>
          <cell r="AC13">
            <v>4</v>
          </cell>
          <cell r="AD13">
            <v>0.11051723404488847</v>
          </cell>
          <cell r="AE13">
            <v>4</v>
          </cell>
          <cell r="AF13">
            <v>8.8413787235910771E-2</v>
          </cell>
          <cell r="AG13">
            <v>61</v>
          </cell>
          <cell r="AH13">
            <v>1.7682757447182156</v>
          </cell>
          <cell r="AM13">
            <v>1107</v>
          </cell>
          <cell r="AN13">
            <v>26.504142878215152</v>
          </cell>
          <cell r="AO13">
            <v>5</v>
          </cell>
          <cell r="AP13">
            <v>0.10305310482093037</v>
          </cell>
          <cell r="AQ13">
            <v>2</v>
          </cell>
          <cell r="AR13">
            <v>4.2938793675387651E-2</v>
          </cell>
          <cell r="AS13">
            <v>27</v>
          </cell>
          <cell r="AT13">
            <v>0.64408190513081487</v>
          </cell>
          <cell r="AU13">
            <v>36</v>
          </cell>
          <cell r="AV13">
            <v>0.85877587350775308</v>
          </cell>
          <cell r="AW13">
            <v>228</v>
          </cell>
          <cell r="AX13">
            <v>5.4360512793040767</v>
          </cell>
        </row>
        <row r="14">
          <cell r="C14">
            <v>11664</v>
          </cell>
          <cell r="D14">
            <v>237.65544393938055</v>
          </cell>
          <cell r="E14">
            <v>5551</v>
          </cell>
          <cell r="F14">
            <v>113.10108476633171</v>
          </cell>
          <cell r="G14">
            <v>211</v>
          </cell>
          <cell r="H14">
            <v>4.2949779025189256</v>
          </cell>
          <cell r="I14">
            <v>1124</v>
          </cell>
          <cell r="J14">
            <v>22.90654881343427</v>
          </cell>
          <cell r="M14">
            <v>730</v>
          </cell>
          <cell r="N14">
            <v>49.757627662593912</v>
          </cell>
          <cell r="O14">
            <v>428</v>
          </cell>
          <cell r="P14">
            <v>29.205564062826859</v>
          </cell>
          <cell r="Q14">
            <v>214</v>
          </cell>
          <cell r="R14">
            <v>14.60278203141343</v>
          </cell>
          <cell r="S14">
            <v>8</v>
          </cell>
          <cell r="T14">
            <v>0.54084377894123814</v>
          </cell>
          <cell r="W14"/>
          <cell r="X14"/>
          <cell r="Y14">
            <v>39</v>
          </cell>
          <cell r="Z14">
            <v>1.2078688589949855</v>
          </cell>
          <cell r="AA14">
            <v>179</v>
          </cell>
          <cell r="AB14">
            <v>5.556196751376933</v>
          </cell>
          <cell r="AC14">
            <v>8</v>
          </cell>
          <cell r="AD14">
            <v>0.24157377179899708</v>
          </cell>
          <cell r="AE14">
            <v>7</v>
          </cell>
          <cell r="AF14">
            <v>0.19325901743919766</v>
          </cell>
          <cell r="AG14">
            <v>125</v>
          </cell>
          <cell r="AH14">
            <v>3.8651803487839533</v>
          </cell>
          <cell r="AM14">
            <v>15665</v>
          </cell>
          <cell r="AN14">
            <v>292.28615421942266</v>
          </cell>
          <cell r="AO14">
            <v>67</v>
          </cell>
          <cell r="AP14">
            <v>1.2980576760112883</v>
          </cell>
          <cell r="AQ14">
            <v>28</v>
          </cell>
          <cell r="AR14">
            <v>0.54085736500470349</v>
          </cell>
          <cell r="AS14">
            <v>416</v>
          </cell>
          <cell r="AT14">
            <v>8.1128604750705513</v>
          </cell>
          <cell r="AU14">
            <v>554</v>
          </cell>
          <cell r="AV14">
            <v>10.817147300094069</v>
          </cell>
          <cell r="AW14">
            <v>3505</v>
          </cell>
          <cell r="AX14">
            <v>68.472542409595448</v>
          </cell>
        </row>
        <row r="15">
          <cell r="C15">
            <v>7337</v>
          </cell>
          <cell r="D15">
            <v>126.99838288525625</v>
          </cell>
          <cell r="E15">
            <v>3492</v>
          </cell>
          <cell r="F15">
            <v>60.438989445393041</v>
          </cell>
          <cell r="G15">
            <v>133</v>
          </cell>
          <cell r="H15">
            <v>2.2951514979263181</v>
          </cell>
          <cell r="I15">
            <v>707</v>
          </cell>
          <cell r="J15">
            <v>12.240807988940363</v>
          </cell>
          <cell r="M15">
            <v>660</v>
          </cell>
          <cell r="N15">
            <v>6.7145155994071448</v>
          </cell>
          <cell r="O15">
            <v>387</v>
          </cell>
          <cell r="P15">
            <v>3.9411287213911499</v>
          </cell>
          <cell r="Q15">
            <v>194</v>
          </cell>
          <cell r="R15">
            <v>1.9705643606955749</v>
          </cell>
          <cell r="S15">
            <v>7</v>
          </cell>
          <cell r="T15">
            <v>7.2983865210947227E-2</v>
          </cell>
          <cell r="W15"/>
          <cell r="X15"/>
          <cell r="Y15">
            <v>9</v>
          </cell>
          <cell r="Z15">
            <v>0.30353243310380335</v>
          </cell>
          <cell r="AA15">
            <v>39</v>
          </cell>
          <cell r="AB15">
            <v>1.3962491922774951</v>
          </cell>
          <cell r="AC15">
            <v>2</v>
          </cell>
          <cell r="AD15">
            <v>6.0706486620760662E-2</v>
          </cell>
          <cell r="AE15">
            <v>2</v>
          </cell>
          <cell r="AF15">
            <v>4.8565189296608531E-2</v>
          </cell>
          <cell r="AG15">
            <v>27</v>
          </cell>
          <cell r="AH15">
            <v>0.97130378593217059</v>
          </cell>
          <cell r="AM15">
            <v>8378</v>
          </cell>
          <cell r="AN15">
            <v>110.32066309137419</v>
          </cell>
          <cell r="AO15">
            <v>14</v>
          </cell>
          <cell r="AP15">
            <v>0.20855509939469025</v>
          </cell>
          <cell r="AQ15">
            <v>6</v>
          </cell>
          <cell r="AR15">
            <v>8.6897958081120927E-2</v>
          </cell>
          <cell r="AS15">
            <v>87</v>
          </cell>
          <cell r="AT15">
            <v>1.3034693712168139</v>
          </cell>
          <cell r="AU15">
            <v>116</v>
          </cell>
          <cell r="AV15">
            <v>1.7379591616224186</v>
          </cell>
          <cell r="AW15">
            <v>734</v>
          </cell>
          <cell r="AX15">
            <v>11.001281493069909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W16"/>
          <cell r="X16"/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C17">
            <v>2805</v>
          </cell>
          <cell r="D17">
            <v>54.461131937758509</v>
          </cell>
          <cell r="E17">
            <v>1335</v>
          </cell>
          <cell r="F17">
            <v>25.918249536644112</v>
          </cell>
          <cell r="G17">
            <v>51</v>
          </cell>
          <cell r="H17">
            <v>0.98423732417635856</v>
          </cell>
          <cell r="I17">
            <v>270</v>
          </cell>
          <cell r="J17">
            <v>5.2492657289405793</v>
          </cell>
          <cell r="M17">
            <v>188</v>
          </cell>
          <cell r="N17">
            <v>8.4189522659493825</v>
          </cell>
          <cell r="O17">
            <v>110</v>
          </cell>
          <cell r="P17">
            <v>4.9415589387094201</v>
          </cell>
          <cell r="Q17">
            <v>55</v>
          </cell>
          <cell r="R17">
            <v>2.47077946935471</v>
          </cell>
          <cell r="S17">
            <v>2</v>
          </cell>
          <cell r="T17">
            <v>9.1510350716841105E-2</v>
          </cell>
          <cell r="W17"/>
          <cell r="X17"/>
          <cell r="Y17">
            <v>22</v>
          </cell>
          <cell r="Z17">
            <v>0.86751625267212429</v>
          </cell>
          <cell r="AA17">
            <v>99</v>
          </cell>
          <cell r="AB17">
            <v>3.9905747622917711</v>
          </cell>
          <cell r="AC17">
            <v>5</v>
          </cell>
          <cell r="AD17">
            <v>0.17350325053442484</v>
          </cell>
          <cell r="AE17">
            <v>4</v>
          </cell>
          <cell r="AF17">
            <v>0.13880260042753989</v>
          </cell>
          <cell r="AG17">
            <v>69</v>
          </cell>
          <cell r="AH17">
            <v>2.7760520085507974</v>
          </cell>
          <cell r="AM17">
            <v>5276</v>
          </cell>
          <cell r="AN17">
            <v>97.382250147866799</v>
          </cell>
          <cell r="AO17">
            <v>5</v>
          </cell>
          <cell r="AP17">
            <v>0.4015882794306978</v>
          </cell>
          <cell r="AQ17">
            <v>2</v>
          </cell>
          <cell r="AR17">
            <v>0.16732844976279074</v>
          </cell>
          <cell r="AS17">
            <v>30</v>
          </cell>
          <cell r="AT17">
            <v>2.5099267464418613</v>
          </cell>
          <cell r="AU17">
            <v>40</v>
          </cell>
          <cell r="AV17">
            <v>3.3465689952558151</v>
          </cell>
          <cell r="AW17">
            <v>253</v>
          </cell>
          <cell r="AX17">
            <v>21.183781739969305</v>
          </cell>
        </row>
        <row r="18">
          <cell r="C18">
            <v>350</v>
          </cell>
          <cell r="D18">
            <v>3.8132973155962082</v>
          </cell>
          <cell r="E18">
            <v>166</v>
          </cell>
          <cell r="F18">
            <v>1.8147619754945812</v>
          </cell>
          <cell r="G18">
            <v>6</v>
          </cell>
          <cell r="H18">
            <v>6.891501172764232E-2</v>
          </cell>
          <cell r="I18">
            <v>34</v>
          </cell>
          <cell r="J18">
            <v>0.36754672921409237</v>
          </cell>
          <cell r="M18">
            <v>62</v>
          </cell>
          <cell r="N18">
            <v>0.67937423190678081</v>
          </cell>
          <cell r="O18">
            <v>36</v>
          </cell>
          <cell r="P18">
            <v>0.39876313611919739</v>
          </cell>
          <cell r="Q18">
            <v>18</v>
          </cell>
          <cell r="R18">
            <v>0.1993815680595987</v>
          </cell>
          <cell r="S18">
            <v>1</v>
          </cell>
          <cell r="T18">
            <v>7.3845025207258776E-3</v>
          </cell>
          <cell r="W18"/>
          <cell r="X18"/>
          <cell r="Y18">
            <v>81</v>
          </cell>
          <cell r="Z18">
            <v>1.4753516483231408</v>
          </cell>
          <cell r="AA18">
            <v>369</v>
          </cell>
          <cell r="AB18">
            <v>6.7866175822864472</v>
          </cell>
          <cell r="AC18">
            <v>17</v>
          </cell>
          <cell r="AD18">
            <v>0.29507032966462815</v>
          </cell>
          <cell r="AE18">
            <v>13</v>
          </cell>
          <cell r="AF18">
            <v>0.23605626373170252</v>
          </cell>
          <cell r="AG18">
            <v>257</v>
          </cell>
          <cell r="AH18">
            <v>4.7211252746340504</v>
          </cell>
          <cell r="AM18">
            <v>306</v>
          </cell>
          <cell r="AN18">
            <v>3.8945929870355602</v>
          </cell>
          <cell r="AO18">
            <v>1</v>
          </cell>
          <cell r="AP18">
            <v>8.3884083821398666E-3</v>
          </cell>
          <cell r="AQ18">
            <v>1</v>
          </cell>
          <cell r="AR18">
            <v>3.4951701592249441E-3</v>
          </cell>
          <cell r="AS18">
            <v>1</v>
          </cell>
          <cell r="AT18">
            <v>5.2427552388374168E-2</v>
          </cell>
          <cell r="AU18">
            <v>1</v>
          </cell>
          <cell r="AV18">
            <v>6.9903403184498891E-2</v>
          </cell>
          <cell r="AW18">
            <v>4</v>
          </cell>
          <cell r="AX18">
            <v>0.44248854215787792</v>
          </cell>
        </row>
        <row r="19">
          <cell r="C19">
            <v>53319</v>
          </cell>
          <cell r="D19">
            <v>1195.7136821651438</v>
          </cell>
          <cell r="E19">
            <v>25375</v>
          </cell>
          <cell r="F19">
            <v>583.774204062992</v>
          </cell>
          <cell r="G19">
            <v>964</v>
          </cell>
          <cell r="H19">
            <v>23.802569428830044</v>
          </cell>
          <cell r="I19">
            <v>5139</v>
          </cell>
          <cell r="J19">
            <v>131.7095443430342</v>
          </cell>
          <cell r="M19">
            <v>4444</v>
          </cell>
          <cell r="N19">
            <v>184.11990539314439</v>
          </cell>
          <cell r="O19">
            <v>2608</v>
          </cell>
          <cell r="P19">
            <v>108.0703792524978</v>
          </cell>
          <cell r="Q19">
            <v>1304</v>
          </cell>
          <cell r="R19">
            <v>54.035189626248901</v>
          </cell>
          <cell r="S19">
            <v>48</v>
          </cell>
          <cell r="T19">
            <v>2.0013033194906997</v>
          </cell>
          <cell r="W19">
            <v>1</v>
          </cell>
          <cell r="X19">
            <v>2</v>
          </cell>
          <cell r="Y19">
            <v>226</v>
          </cell>
          <cell r="Z19">
            <v>4.2640533033839496</v>
          </cell>
          <cell r="AA19">
            <v>1040</v>
          </cell>
          <cell r="AB19">
            <v>19.614645195566165</v>
          </cell>
          <cell r="AC19">
            <v>46</v>
          </cell>
          <cell r="AD19">
            <v>0.8528106606767899</v>
          </cell>
          <cell r="AE19">
            <v>37</v>
          </cell>
          <cell r="AF19">
            <v>0.68224852854143192</v>
          </cell>
          <cell r="AG19">
            <v>724</v>
          </cell>
          <cell r="AH19">
            <v>13.644970570828646</v>
          </cell>
          <cell r="AM19">
            <v>101946</v>
          </cell>
          <cell r="AN19">
            <v>1938.5340270641593</v>
          </cell>
          <cell r="AO19">
            <v>70</v>
          </cell>
          <cell r="AP19">
            <v>5.0333152859147896</v>
          </cell>
          <cell r="AQ19">
            <v>29</v>
          </cell>
          <cell r="AR19">
            <v>2.097214702464496</v>
          </cell>
          <cell r="AS19">
            <v>434</v>
          </cell>
          <cell r="AT19">
            <v>31.458220536967438</v>
          </cell>
          <cell r="AU19">
            <v>579</v>
          </cell>
          <cell r="AV19">
            <v>41.944294049289915</v>
          </cell>
          <cell r="AW19">
            <v>3663</v>
          </cell>
          <cell r="AX19">
            <v>265.50738133200514</v>
          </cell>
        </row>
        <row r="20">
          <cell r="C20">
            <v>51959</v>
          </cell>
          <cell r="D20">
            <v>1484.4035490320168</v>
          </cell>
          <cell r="E20">
            <v>24728</v>
          </cell>
          <cell r="F20">
            <v>721.162755162287</v>
          </cell>
          <cell r="G20">
            <v>939</v>
          </cell>
          <cell r="H20">
            <v>29.019856179436182</v>
          </cell>
          <cell r="I20">
            <v>5008</v>
          </cell>
          <cell r="J20">
            <v>159.53507367960026</v>
          </cell>
          <cell r="M20">
            <v>1040</v>
          </cell>
          <cell r="N20">
            <v>227.58242327653045</v>
          </cell>
          <cell r="O20">
            <v>610</v>
          </cell>
          <cell r="P20">
            <v>133.58098757535484</v>
          </cell>
          <cell r="Q20">
            <v>305</v>
          </cell>
          <cell r="R20">
            <v>66.79049378767742</v>
          </cell>
          <cell r="S20">
            <v>11</v>
          </cell>
          <cell r="T20">
            <v>2.4737219921362006</v>
          </cell>
          <cell r="W20"/>
          <cell r="X20"/>
          <cell r="Y20">
            <v>298</v>
          </cell>
          <cell r="Z20">
            <v>14.629800315657077</v>
          </cell>
          <cell r="AA20">
            <v>1367</v>
          </cell>
          <cell r="AB20">
            <v>67.297081452022539</v>
          </cell>
          <cell r="AC20">
            <v>60</v>
          </cell>
          <cell r="AD20">
            <v>2.9259600631314151</v>
          </cell>
          <cell r="AE20">
            <v>48</v>
          </cell>
          <cell r="AF20">
            <v>2.3407680505051318</v>
          </cell>
          <cell r="AG20">
            <v>951</v>
          </cell>
          <cell r="AH20">
            <v>46.815361010102649</v>
          </cell>
          <cell r="AM20">
            <v>42639</v>
          </cell>
          <cell r="AN20">
            <v>1062.387462805774</v>
          </cell>
          <cell r="AO20">
            <v>86</v>
          </cell>
          <cell r="AP20">
            <v>5.1908551123730895</v>
          </cell>
          <cell r="AQ20">
            <v>36</v>
          </cell>
          <cell r="AR20">
            <v>2.1628562968221208</v>
          </cell>
          <cell r="AS20">
            <v>533</v>
          </cell>
          <cell r="AT20">
            <v>32.442844452331812</v>
          </cell>
          <cell r="AU20">
            <v>711</v>
          </cell>
          <cell r="AV20">
            <v>43.257125936442414</v>
          </cell>
          <cell r="AW20">
            <v>4499</v>
          </cell>
          <cell r="AX20">
            <v>273.81760717768049</v>
          </cell>
        </row>
        <row r="22">
          <cell r="C22">
            <v>1158</v>
          </cell>
          <cell r="D22">
            <v>109.35958444404388</v>
          </cell>
          <cell r="E22">
            <v>551</v>
          </cell>
          <cell r="F22">
            <v>52.044621512526909</v>
          </cell>
          <cell r="G22">
            <v>21</v>
          </cell>
          <cell r="H22">
            <v>1.9763780321212749</v>
          </cell>
          <cell r="I22">
            <v>112</v>
          </cell>
          <cell r="J22">
            <v>10.540682837980134</v>
          </cell>
          <cell r="M22">
            <v>70</v>
          </cell>
          <cell r="N22">
            <v>55.129691317165182</v>
          </cell>
          <cell r="O22">
            <v>41</v>
          </cell>
          <cell r="P22">
            <v>32.358731860075217</v>
          </cell>
          <cell r="Q22">
            <v>21</v>
          </cell>
          <cell r="R22">
            <v>16.179365930037608</v>
          </cell>
          <cell r="S22">
            <v>1</v>
          </cell>
          <cell r="T22">
            <v>0.599235775186578</v>
          </cell>
          <cell r="W22"/>
          <cell r="X22"/>
          <cell r="Y22">
            <v>9</v>
          </cell>
          <cell r="Z22">
            <v>0.21599984537109079</v>
          </cell>
          <cell r="AA22">
            <v>40</v>
          </cell>
          <cell r="AB22">
            <v>0.99359928870701753</v>
          </cell>
          <cell r="AC22">
            <v>2</v>
          </cell>
          <cell r="AD22">
            <v>4.3199969074218157E-2</v>
          </cell>
          <cell r="AE22">
            <v>2</v>
          </cell>
          <cell r="AF22">
            <v>3.4559975259374529E-2</v>
          </cell>
          <cell r="AG22">
            <v>28</v>
          </cell>
          <cell r="AH22">
            <v>0.69119950518749051</v>
          </cell>
          <cell r="AM22">
            <v>1488</v>
          </cell>
          <cell r="AN22">
            <v>110.87827819466342</v>
          </cell>
          <cell r="AO22">
            <v>8</v>
          </cell>
          <cell r="AP22">
            <v>0.38160475373158986</v>
          </cell>
          <cell r="AQ22">
            <v>4</v>
          </cell>
          <cell r="AR22">
            <v>0.15900198072149579</v>
          </cell>
          <cell r="AS22">
            <v>50</v>
          </cell>
          <cell r="AT22">
            <v>2.3850297108224368</v>
          </cell>
          <cell r="AU22">
            <v>67</v>
          </cell>
          <cell r="AV22">
            <v>3.1800396144299157</v>
          </cell>
          <cell r="AW22">
            <v>422</v>
          </cell>
          <cell r="AX22">
            <v>20.129650759341366</v>
          </cell>
        </row>
        <row r="23">
          <cell r="C23">
            <v>474</v>
          </cell>
          <cell r="D23">
            <v>3.1750795976859272</v>
          </cell>
          <cell r="E23">
            <v>226</v>
          </cell>
          <cell r="F23">
            <v>1.5110318567300498</v>
          </cell>
          <cell r="G23">
            <v>9</v>
          </cell>
          <cell r="H23">
            <v>5.7380956584685429E-2</v>
          </cell>
          <cell r="I23">
            <v>46</v>
          </cell>
          <cell r="J23">
            <v>0.30603176845165564</v>
          </cell>
          <cell r="M23">
            <v>682</v>
          </cell>
          <cell r="N23">
            <v>5.013625242977982</v>
          </cell>
          <cell r="O23">
            <v>400</v>
          </cell>
          <cell r="P23">
            <v>2.9427800339218591</v>
          </cell>
          <cell r="Q23">
            <v>200</v>
          </cell>
          <cell r="R23">
            <v>1.4713900169609295</v>
          </cell>
          <cell r="S23">
            <v>7</v>
          </cell>
          <cell r="T23">
            <v>5.4495926554108502E-2</v>
          </cell>
          <cell r="W23"/>
          <cell r="X23"/>
          <cell r="Y23">
            <v>2128</v>
          </cell>
          <cell r="Z23">
            <v>10.083190127198177</v>
          </cell>
          <cell r="AA23">
            <v>9786</v>
          </cell>
          <cell r="AB23">
            <v>46.382674585111616</v>
          </cell>
          <cell r="AC23">
            <v>426</v>
          </cell>
          <cell r="AD23">
            <v>2.0166380254396352</v>
          </cell>
          <cell r="AE23">
            <v>341</v>
          </cell>
          <cell r="AF23">
            <v>1.6133104203517084</v>
          </cell>
          <cell r="AG23">
            <v>6807</v>
          </cell>
          <cell r="AH23">
            <v>32.266208407034163</v>
          </cell>
          <cell r="AM23">
            <v>17055</v>
          </cell>
          <cell r="AN23">
            <v>82.344067831035957</v>
          </cell>
          <cell r="AO23">
            <v>43</v>
          </cell>
          <cell r="AP23">
            <v>0.51750495267444419</v>
          </cell>
          <cell r="AQ23">
            <v>18</v>
          </cell>
          <cell r="AR23">
            <v>0.21562706361435174</v>
          </cell>
          <cell r="AS23">
            <v>263</v>
          </cell>
          <cell r="AT23">
            <v>3.2344059542152763</v>
          </cell>
          <cell r="AU23">
            <v>351</v>
          </cell>
          <cell r="AV23">
            <v>4.3125412722870351</v>
          </cell>
          <cell r="AW23">
            <v>2220</v>
          </cell>
          <cell r="AX23">
            <v>27.298386253576929</v>
          </cell>
        </row>
        <row r="24">
          <cell r="C24">
            <v>7143</v>
          </cell>
          <cell r="D24">
            <v>123.40419448455297</v>
          </cell>
          <cell r="E24">
            <v>3399</v>
          </cell>
          <cell r="F24">
            <v>58.728502194455935</v>
          </cell>
          <cell r="G24">
            <v>129</v>
          </cell>
          <cell r="H24">
            <v>2.2301962858654152</v>
          </cell>
          <cell r="I24">
            <v>688</v>
          </cell>
          <cell r="J24">
            <v>11.894380191282215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W24"/>
          <cell r="X24"/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M24">
            <v>5435</v>
          </cell>
          <cell r="AN24">
            <v>53.592039067686201</v>
          </cell>
          <cell r="AO24">
            <v>9</v>
          </cell>
          <cell r="AP24">
            <v>0.13411399262394388</v>
          </cell>
          <cell r="AQ24">
            <v>4</v>
          </cell>
          <cell r="AR24">
            <v>5.5880830259976616E-2</v>
          </cell>
          <cell r="AS24">
            <v>51</v>
          </cell>
          <cell r="AT24">
            <v>0.83821245389964927</v>
          </cell>
          <cell r="AU24">
            <v>68</v>
          </cell>
          <cell r="AV24">
            <v>1.1176166051995324</v>
          </cell>
          <cell r="AW24">
            <v>427</v>
          </cell>
          <cell r="AX24">
            <v>7.0745131109130392</v>
          </cell>
        </row>
        <row r="25">
          <cell r="C25">
            <v>225</v>
          </cell>
          <cell r="D25">
            <v>3.49838567630233</v>
          </cell>
          <cell r="E25">
            <v>107</v>
          </cell>
          <cell r="F25">
            <v>1.6648943881197837</v>
          </cell>
          <cell r="G25">
            <v>4</v>
          </cell>
          <cell r="H25">
            <v>6.3223837523536094E-2</v>
          </cell>
          <cell r="I25">
            <v>22</v>
          </cell>
          <cell r="J25">
            <v>0.3371938001255258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W25"/>
          <cell r="X25"/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M25">
            <v>491</v>
          </cell>
          <cell r="AN25">
            <v>7.6846331422043956</v>
          </cell>
          <cell r="AO25">
            <v>6</v>
          </cell>
          <cell r="AP25">
            <v>0.11418656288446549</v>
          </cell>
          <cell r="AQ25">
            <v>3</v>
          </cell>
          <cell r="AR25">
            <v>4.7577734535193955E-2</v>
          </cell>
          <cell r="AS25">
            <v>34</v>
          </cell>
          <cell r="AT25">
            <v>0.71366601802790941</v>
          </cell>
          <cell r="AU25">
            <v>45</v>
          </cell>
          <cell r="AV25">
            <v>0.9515546907038791</v>
          </cell>
          <cell r="AW25">
            <v>284</v>
          </cell>
          <cell r="AX25">
            <v>6.023341192155554</v>
          </cell>
        </row>
        <row r="26">
          <cell r="C26">
            <v>385</v>
          </cell>
          <cell r="D26">
            <v>3.1754907442832327</v>
          </cell>
          <cell r="E26">
            <v>183</v>
          </cell>
          <cell r="F26">
            <v>1.5112275228817795</v>
          </cell>
          <cell r="G26">
            <v>7</v>
          </cell>
          <cell r="H26">
            <v>5.7388386944877703E-2</v>
          </cell>
          <cell r="I26">
            <v>37</v>
          </cell>
          <cell r="J26">
            <v>0.30607139703934771</v>
          </cell>
          <cell r="M26">
            <v>377</v>
          </cell>
          <cell r="N26">
            <v>7.0489365778332873</v>
          </cell>
          <cell r="O26">
            <v>221</v>
          </cell>
          <cell r="P26">
            <v>4.1374192956847553</v>
          </cell>
          <cell r="Q26">
            <v>111</v>
          </cell>
          <cell r="R26">
            <v>2.0687096478423777</v>
          </cell>
          <cell r="S26">
            <v>4</v>
          </cell>
          <cell r="T26">
            <v>7.6618875846013984E-2</v>
          </cell>
          <cell r="W26"/>
          <cell r="X26"/>
          <cell r="Y26">
            <v>9</v>
          </cell>
          <cell r="Z26">
            <v>1.0828833791048389</v>
          </cell>
          <cell r="AA26">
            <v>39</v>
          </cell>
          <cell r="AB26">
            <v>4.9812635438822586</v>
          </cell>
          <cell r="AC26">
            <v>2</v>
          </cell>
          <cell r="AD26">
            <v>0.21657667582096776</v>
          </cell>
          <cell r="AE26">
            <v>2</v>
          </cell>
          <cell r="AF26">
            <v>0.1732613406567742</v>
          </cell>
          <cell r="AG26">
            <v>27</v>
          </cell>
          <cell r="AH26">
            <v>3.4652268131354842</v>
          </cell>
          <cell r="AM26">
            <v>216</v>
          </cell>
          <cell r="AN26">
            <v>0.84513539092270551</v>
          </cell>
          <cell r="AO26">
            <v>2</v>
          </cell>
          <cell r="AP26">
            <v>5.8576251230303626E-2</v>
          </cell>
          <cell r="AQ26">
            <v>1</v>
          </cell>
          <cell r="AR26">
            <v>2.4406771345959841E-2</v>
          </cell>
          <cell r="AS26">
            <v>10</v>
          </cell>
          <cell r="AT26">
            <v>0.36610157018939765</v>
          </cell>
          <cell r="AU26">
            <v>14</v>
          </cell>
          <cell r="AV26">
            <v>0.48813542691919687</v>
          </cell>
          <cell r="AW26">
            <v>84</v>
          </cell>
          <cell r="AX26">
            <v>3.089897252398516</v>
          </cell>
        </row>
        <row r="27">
          <cell r="C27">
            <v>93</v>
          </cell>
          <cell r="D27">
            <v>2.5555288713183444</v>
          </cell>
          <cell r="E27">
            <v>44</v>
          </cell>
          <cell r="F27">
            <v>1.2161854267117422</v>
          </cell>
          <cell r="G27">
            <v>2</v>
          </cell>
          <cell r="H27">
            <v>4.618425671057249E-2</v>
          </cell>
          <cell r="I27">
            <v>9</v>
          </cell>
          <cell r="J27">
            <v>0.24631603578971994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W27"/>
          <cell r="X27"/>
          <cell r="Y27">
            <v>17</v>
          </cell>
          <cell r="Z27">
            <v>0.16331499442474789</v>
          </cell>
          <cell r="AA27">
            <v>77</v>
          </cell>
          <cell r="AB27">
            <v>0.75124897435384019</v>
          </cell>
          <cell r="AC27">
            <v>4</v>
          </cell>
          <cell r="AD27">
            <v>3.2662998884949571E-2</v>
          </cell>
          <cell r="AE27">
            <v>3</v>
          </cell>
          <cell r="AF27">
            <v>2.6130399107959661E-2</v>
          </cell>
          <cell r="AG27">
            <v>54</v>
          </cell>
          <cell r="AH27">
            <v>0.52260798215919313</v>
          </cell>
          <cell r="AM27">
            <v>42</v>
          </cell>
          <cell r="AN27">
            <v>0.4530622714224814</v>
          </cell>
          <cell r="AO27">
            <v>1</v>
          </cell>
          <cell r="AP27">
            <v>6.6506280809148083E-2</v>
          </cell>
          <cell r="AQ27">
            <v>1</v>
          </cell>
          <cell r="AR27">
            <v>2.7710950337145036E-2</v>
          </cell>
          <cell r="AS27">
            <v>2</v>
          </cell>
          <cell r="AT27">
            <v>0.41566425505717552</v>
          </cell>
          <cell r="AU27">
            <v>2</v>
          </cell>
          <cell r="AV27">
            <v>0.5542190067429007</v>
          </cell>
          <cell r="AW27">
            <v>13</v>
          </cell>
          <cell r="AX27">
            <v>3.5082063126825611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W28"/>
          <cell r="X28"/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W29"/>
          <cell r="X29"/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C30">
            <v>922</v>
          </cell>
          <cell r="D30">
            <v>284.2041981993433</v>
          </cell>
          <cell r="E30">
            <v>439</v>
          </cell>
          <cell r="F30">
            <v>135.25380516715737</v>
          </cell>
          <cell r="G30">
            <v>17</v>
          </cell>
          <cell r="H30">
            <v>5.1362204493857222</v>
          </cell>
          <cell r="I30">
            <v>89</v>
          </cell>
          <cell r="J30">
            <v>27.393175730057187</v>
          </cell>
          <cell r="M30">
            <v>109</v>
          </cell>
          <cell r="N30">
            <v>97.823328620307748</v>
          </cell>
          <cell r="O30">
            <v>64</v>
          </cell>
          <cell r="P30">
            <v>57.418040711919765</v>
          </cell>
          <cell r="Q30">
            <v>32</v>
          </cell>
          <cell r="R30">
            <v>28.709020355959883</v>
          </cell>
          <cell r="S30">
            <v>1</v>
          </cell>
          <cell r="T30">
            <v>1.0632970502207364</v>
          </cell>
          <cell r="W30"/>
          <cell r="X30"/>
          <cell r="Y30">
            <v>9</v>
          </cell>
          <cell r="Z30">
            <v>0.48006380138518262</v>
          </cell>
          <cell r="AA30">
            <v>42</v>
          </cell>
          <cell r="AB30">
            <v>2.2082934863718395</v>
          </cell>
          <cell r="AC30">
            <v>2</v>
          </cell>
          <cell r="AD30">
            <v>9.6012760277036507E-2</v>
          </cell>
          <cell r="AE30">
            <v>2</v>
          </cell>
          <cell r="AF30">
            <v>7.6810208221629206E-2</v>
          </cell>
          <cell r="AG30">
            <v>29</v>
          </cell>
          <cell r="AH30">
            <v>1.5362041644325841</v>
          </cell>
          <cell r="AM30">
            <v>806</v>
          </cell>
          <cell r="AN30">
            <v>29.01341084301659</v>
          </cell>
          <cell r="AO30">
            <v>119</v>
          </cell>
          <cell r="AP30">
            <v>4.6814974611271518</v>
          </cell>
          <cell r="AQ30">
            <v>50</v>
          </cell>
          <cell r="AR30">
            <v>1.9506239421363134</v>
          </cell>
          <cell r="AS30">
            <v>738</v>
          </cell>
          <cell r="AT30">
            <v>29.2593591320447</v>
          </cell>
          <cell r="AU30">
            <v>984</v>
          </cell>
          <cell r="AV30">
            <v>39.012478842726267</v>
          </cell>
          <cell r="AW30">
            <v>6228</v>
          </cell>
          <cell r="AX30">
            <v>246.94899107445727</v>
          </cell>
        </row>
        <row r="31">
          <cell r="C31">
            <v>1037</v>
          </cell>
          <cell r="D31">
            <v>34.080736400100008</v>
          </cell>
          <cell r="E31">
            <v>493</v>
          </cell>
          <cell r="F31">
            <v>16.219145636192174</v>
          </cell>
          <cell r="G31">
            <v>19</v>
          </cell>
          <cell r="H31">
            <v>0.61591692289337363</v>
          </cell>
          <cell r="I31">
            <v>100</v>
          </cell>
          <cell r="J31">
            <v>3.2848902554313262</v>
          </cell>
          <cell r="M31">
            <v>114</v>
          </cell>
          <cell r="N31">
            <v>84.298296468235009</v>
          </cell>
          <cell r="O31">
            <v>67</v>
          </cell>
          <cell r="P31">
            <v>49.479434883529237</v>
          </cell>
          <cell r="Q31">
            <v>33</v>
          </cell>
          <cell r="R31">
            <v>24.739717441764618</v>
          </cell>
          <cell r="S31">
            <v>1</v>
          </cell>
          <cell r="T31">
            <v>0.91628583117646734</v>
          </cell>
          <cell r="W31"/>
          <cell r="X31"/>
          <cell r="Y31">
            <v>6</v>
          </cell>
          <cell r="Z31">
            <v>0.46530048647337646</v>
          </cell>
          <cell r="AA31">
            <v>25</v>
          </cell>
          <cell r="AB31">
            <v>2.1403822377775317</v>
          </cell>
          <cell r="AC31">
            <v>2</v>
          </cell>
          <cell r="AD31">
            <v>9.3060097294675292E-2</v>
          </cell>
          <cell r="AE31">
            <v>1</v>
          </cell>
          <cell r="AF31">
            <v>7.4448077835740228E-2</v>
          </cell>
          <cell r="AG31">
            <v>18</v>
          </cell>
          <cell r="AH31">
            <v>1.4889615567148047</v>
          </cell>
          <cell r="AM31">
            <v>628</v>
          </cell>
          <cell r="AN31">
            <v>12.92098747152961</v>
          </cell>
          <cell r="AO31">
            <v>107</v>
          </cell>
          <cell r="AP31">
            <v>2.0822484235166665</v>
          </cell>
          <cell r="AQ31">
            <v>45</v>
          </cell>
          <cell r="AR31">
            <v>0.86760350979861112</v>
          </cell>
          <cell r="AS31">
            <v>665</v>
          </cell>
          <cell r="AT31">
            <v>13.014052646979167</v>
          </cell>
          <cell r="AU31">
            <v>887</v>
          </cell>
          <cell r="AV31">
            <v>17.352070195972221</v>
          </cell>
          <cell r="AW31">
            <v>5609</v>
          </cell>
          <cell r="AX31">
            <v>109.83860434050416</v>
          </cell>
        </row>
        <row r="32">
          <cell r="C32">
            <v>5994</v>
          </cell>
          <cell r="D32">
            <v>131.55121390036413</v>
          </cell>
          <cell r="E32">
            <v>2853</v>
          </cell>
          <cell r="F32">
            <v>62.605698181498596</v>
          </cell>
          <cell r="G32">
            <v>108</v>
          </cell>
          <cell r="H32">
            <v>2.3774315765126048</v>
          </cell>
          <cell r="I32">
            <v>578</v>
          </cell>
          <cell r="J32">
            <v>12.679635074733893</v>
          </cell>
          <cell r="M32">
            <v>50</v>
          </cell>
          <cell r="N32">
            <v>5.1517639982146815</v>
          </cell>
          <cell r="O32">
            <v>29</v>
          </cell>
          <cell r="P32">
            <v>3.0238614772129653</v>
          </cell>
          <cell r="Q32">
            <v>15</v>
          </cell>
          <cell r="R32">
            <v>1.5119307386064826</v>
          </cell>
          <cell r="S32">
            <v>1</v>
          </cell>
          <cell r="T32">
            <v>5.5997434763203062E-2</v>
          </cell>
          <cell r="W32"/>
          <cell r="X32"/>
          <cell r="Y32">
            <v>5</v>
          </cell>
          <cell r="Z32">
            <v>0.1250624346256399</v>
          </cell>
          <cell r="AA32">
            <v>22</v>
          </cell>
          <cell r="AB32">
            <v>0.57528719927794347</v>
          </cell>
          <cell r="AC32">
            <v>1</v>
          </cell>
          <cell r="AD32">
            <v>2.5012486925127978E-2</v>
          </cell>
          <cell r="AE32">
            <v>1</v>
          </cell>
          <cell r="AF32">
            <v>2.0009989540102382E-2</v>
          </cell>
          <cell r="AG32">
            <v>15</v>
          </cell>
          <cell r="AH32">
            <v>0.40019979080204765</v>
          </cell>
          <cell r="AM32">
            <v>6732</v>
          </cell>
          <cell r="AN32">
            <v>129.48868226694069</v>
          </cell>
          <cell r="AO32">
            <v>3</v>
          </cell>
          <cell r="AP32">
            <v>0.20697210819198322</v>
          </cell>
          <cell r="AQ32">
            <v>2</v>
          </cell>
          <cell r="AR32">
            <v>8.623837841332635E-2</v>
          </cell>
          <cell r="AS32">
            <v>16</v>
          </cell>
          <cell r="AT32">
            <v>1.2935756761998953</v>
          </cell>
          <cell r="AU32">
            <v>21</v>
          </cell>
          <cell r="AV32">
            <v>1.7247675682665269</v>
          </cell>
          <cell r="AW32">
            <v>133</v>
          </cell>
          <cell r="AX32">
            <v>10.917778707127114</v>
          </cell>
        </row>
        <row r="33">
          <cell r="C33">
            <v>2346</v>
          </cell>
          <cell r="D33">
            <v>45.30383586512675</v>
          </cell>
          <cell r="E33">
            <v>1116</v>
          </cell>
          <cell r="F33">
            <v>21.560259237018155</v>
          </cell>
          <cell r="G33">
            <v>42</v>
          </cell>
          <cell r="H33">
            <v>0.81874402165891724</v>
          </cell>
          <cell r="I33">
            <v>226</v>
          </cell>
          <cell r="J33">
            <v>4.366634782180892</v>
          </cell>
          <cell r="M33">
            <v>57</v>
          </cell>
          <cell r="N33">
            <v>3.0141772187185589</v>
          </cell>
          <cell r="O33">
            <v>34</v>
          </cell>
          <cell r="P33">
            <v>1.7691909762043714</v>
          </cell>
          <cell r="Q33">
            <v>17</v>
          </cell>
          <cell r="R33">
            <v>0.88459548810218569</v>
          </cell>
          <cell r="S33">
            <v>1</v>
          </cell>
          <cell r="T33">
            <v>3.276279585563651E-2</v>
          </cell>
          <cell r="W33"/>
          <cell r="X33"/>
          <cell r="Y33">
            <v>80</v>
          </cell>
          <cell r="Z33">
            <v>1.7037526340776756</v>
          </cell>
          <cell r="AA33">
            <v>365</v>
          </cell>
          <cell r="AB33">
            <v>7.8372621167573069</v>
          </cell>
          <cell r="AC33">
            <v>16</v>
          </cell>
          <cell r="AD33">
            <v>0.34075052681553508</v>
          </cell>
          <cell r="AE33">
            <v>13</v>
          </cell>
          <cell r="AF33">
            <v>0.27260042145242808</v>
          </cell>
          <cell r="AG33">
            <v>254</v>
          </cell>
          <cell r="AH33">
            <v>5.4520084290485613</v>
          </cell>
          <cell r="AM33">
            <v>2528</v>
          </cell>
          <cell r="AN33">
            <v>10.655676114417206</v>
          </cell>
          <cell r="AO33">
            <v>56</v>
          </cell>
          <cell r="AP33">
            <v>0.67451676998803467</v>
          </cell>
          <cell r="AQ33">
            <v>24</v>
          </cell>
          <cell r="AR33">
            <v>0.28104865416168112</v>
          </cell>
          <cell r="AS33">
            <v>348</v>
          </cell>
          <cell r="AT33">
            <v>4.2157298124252165</v>
          </cell>
          <cell r="AU33">
            <v>464</v>
          </cell>
          <cell r="AV33">
            <v>5.620973083233622</v>
          </cell>
          <cell r="AW33">
            <v>2931</v>
          </cell>
          <cell r="AX33">
            <v>35.580759616868825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618</v>
          </cell>
          <cell r="N34">
            <v>5.9117956661405895</v>
          </cell>
          <cell r="O34">
            <v>362</v>
          </cell>
          <cell r="P34">
            <v>3.4699670214303464</v>
          </cell>
          <cell r="Q34">
            <v>181</v>
          </cell>
          <cell r="R34">
            <v>1.7349835107151732</v>
          </cell>
          <cell r="S34">
            <v>7</v>
          </cell>
          <cell r="T34">
            <v>6.4258648545006403E-2</v>
          </cell>
          <cell r="W34"/>
          <cell r="X34"/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M34">
            <v>215</v>
          </cell>
          <cell r="AN34">
            <v>1.8471000296455005</v>
          </cell>
          <cell r="AO34">
            <v>15</v>
          </cell>
          <cell r="AP34">
            <v>0.11083991112253007</v>
          </cell>
          <cell r="AQ34">
            <v>6</v>
          </cell>
          <cell r="AR34">
            <v>4.6183296301054194E-2</v>
          </cell>
          <cell r="AS34">
            <v>89</v>
          </cell>
          <cell r="AT34">
            <v>0.69274944451581288</v>
          </cell>
          <cell r="AU34">
            <v>118</v>
          </cell>
          <cell r="AV34">
            <v>0.92366592602108388</v>
          </cell>
          <cell r="AW34">
            <v>746</v>
          </cell>
          <cell r="AX34">
            <v>5.8468053117134602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W35"/>
          <cell r="X35"/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C36">
            <v>4005</v>
          </cell>
          <cell r="D36">
            <v>82.390727295443327</v>
          </cell>
          <cell r="E36">
            <v>1906</v>
          </cell>
          <cell r="F36">
            <v>39.210044917710988</v>
          </cell>
          <cell r="G36">
            <v>72</v>
          </cell>
          <cell r="H36">
            <v>1.4889890475080121</v>
          </cell>
          <cell r="I36">
            <v>386</v>
          </cell>
          <cell r="J36">
            <v>7.9412749200427308</v>
          </cell>
          <cell r="M36">
            <v>7</v>
          </cell>
          <cell r="N36">
            <v>3.8330488803104972</v>
          </cell>
          <cell r="O36">
            <v>4</v>
          </cell>
          <cell r="P36">
            <v>2.2498330384431182</v>
          </cell>
          <cell r="Q36">
            <v>2</v>
          </cell>
          <cell r="R36">
            <v>1.1249165192215591</v>
          </cell>
          <cell r="S36">
            <v>0</v>
          </cell>
          <cell r="T36">
            <v>4.1663574785983662E-2</v>
          </cell>
          <cell r="W36"/>
          <cell r="X36"/>
          <cell r="Y36">
            <v>2</v>
          </cell>
          <cell r="Z36">
            <v>0.10803142101734137</v>
          </cell>
          <cell r="AA36">
            <v>9</v>
          </cell>
          <cell r="AB36">
            <v>0.49694453667977018</v>
          </cell>
          <cell r="AC36">
            <v>1</v>
          </cell>
          <cell r="AD36">
            <v>2.160628420346827E-2</v>
          </cell>
          <cell r="AE36">
            <v>1</v>
          </cell>
          <cell r="AF36">
            <v>1.7285027362774617E-2</v>
          </cell>
          <cell r="AG36">
            <v>6</v>
          </cell>
          <cell r="AH36">
            <v>0.34570054725549232</v>
          </cell>
          <cell r="AM36">
            <v>3981</v>
          </cell>
          <cell r="AN36">
            <v>62.287349584602282</v>
          </cell>
          <cell r="AO36">
            <v>36</v>
          </cell>
          <cell r="AP36">
            <v>1.2019283628074646</v>
          </cell>
          <cell r="AQ36">
            <v>15</v>
          </cell>
          <cell r="AR36">
            <v>0.5008034845031103</v>
          </cell>
          <cell r="AS36">
            <v>222</v>
          </cell>
          <cell r="AT36">
            <v>7.5120522675466548</v>
          </cell>
          <cell r="AU36">
            <v>295</v>
          </cell>
          <cell r="AV36">
            <v>10.016069690062206</v>
          </cell>
          <cell r="AW36">
            <v>1867</v>
          </cell>
          <cell r="AX36">
            <v>63.401721138093755</v>
          </cell>
        </row>
        <row r="37">
          <cell r="C37">
            <v>2</v>
          </cell>
          <cell r="D37">
            <v>2.4223469224550453</v>
          </cell>
          <cell r="E37">
            <v>1</v>
          </cell>
          <cell r="F37">
            <v>1.1528036558671602</v>
          </cell>
          <cell r="G37">
            <v>0</v>
          </cell>
          <cell r="H37">
            <v>4.3777354020271907E-2</v>
          </cell>
          <cell r="I37">
            <v>0</v>
          </cell>
          <cell r="J37">
            <v>0.23347922144145017</v>
          </cell>
          <cell r="M37">
            <v>2</v>
          </cell>
          <cell r="N37">
            <v>2.0518645196912928</v>
          </cell>
          <cell r="O37">
            <v>1</v>
          </cell>
          <cell r="P37">
            <v>1.2043552615579327</v>
          </cell>
          <cell r="Q37">
            <v>0</v>
          </cell>
          <cell r="R37">
            <v>0.60217763077896636</v>
          </cell>
          <cell r="S37">
            <v>0</v>
          </cell>
          <cell r="T37">
            <v>2.2302875214035789E-2</v>
          </cell>
          <cell r="W37"/>
          <cell r="X37"/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M37">
            <v>0</v>
          </cell>
          <cell r="AN37">
            <v>0</v>
          </cell>
          <cell r="AO37">
            <v>1</v>
          </cell>
          <cell r="AP37">
            <v>4.4807210355689422E-2</v>
          </cell>
          <cell r="AQ37">
            <v>1</v>
          </cell>
          <cell r="AR37">
            <v>1.8669670981537257E-2</v>
          </cell>
          <cell r="AS37">
            <v>1</v>
          </cell>
          <cell r="AT37">
            <v>0.2800450647230589</v>
          </cell>
          <cell r="AU37">
            <v>1</v>
          </cell>
          <cell r="AV37">
            <v>0.37339341963074518</v>
          </cell>
          <cell r="AW37">
            <v>5</v>
          </cell>
          <cell r="AX37">
            <v>2.3635803462626166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326</v>
          </cell>
          <cell r="D39">
            <v>29.236174403015639</v>
          </cell>
          <cell r="E39">
            <v>155</v>
          </cell>
          <cell r="F39">
            <v>13.913601071314671</v>
          </cell>
          <cell r="G39">
            <v>6</v>
          </cell>
          <cell r="H39">
            <v>0.52836459764486099</v>
          </cell>
          <cell r="I39">
            <v>31</v>
          </cell>
          <cell r="J39">
            <v>2.8179445207725919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313</v>
          </cell>
          <cell r="AN39">
            <v>17.216366314054291</v>
          </cell>
          <cell r="AO39">
            <v>1</v>
          </cell>
          <cell r="AP39">
            <v>9.9323667898900932E-4</v>
          </cell>
          <cell r="AQ39">
            <v>1</v>
          </cell>
          <cell r="AR39">
            <v>4.138486162454205E-4</v>
          </cell>
          <cell r="AS39">
            <v>1</v>
          </cell>
          <cell r="AT39">
            <v>6.2077292436813081E-3</v>
          </cell>
          <cell r="AU39">
            <v>1</v>
          </cell>
          <cell r="AV39">
            <v>8.2769723249084097E-3</v>
          </cell>
          <cell r="AW39">
            <v>3</v>
          </cell>
          <cell r="AX39">
            <v>5.2393234816670235E-2</v>
          </cell>
        </row>
        <row r="40">
          <cell r="C40">
            <v>1605</v>
          </cell>
          <cell r="D40">
            <v>21.840842144966416</v>
          </cell>
          <cell r="E40">
            <v>764</v>
          </cell>
          <cell r="F40">
            <v>10.394135719592452</v>
          </cell>
          <cell r="G40">
            <v>29</v>
          </cell>
          <cell r="H40">
            <v>0.39471401466806777</v>
          </cell>
          <cell r="I40">
            <v>155</v>
          </cell>
          <cell r="J40">
            <v>2.1051414115630283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W40"/>
          <cell r="X40"/>
          <cell r="Y40">
            <v>5</v>
          </cell>
          <cell r="Z40">
            <v>0.41996086643748459</v>
          </cell>
          <cell r="AA40">
            <v>20</v>
          </cell>
          <cell r="AB40">
            <v>1.931819985612429</v>
          </cell>
          <cell r="AC40">
            <v>1</v>
          </cell>
          <cell r="AD40">
            <v>8.3992173287496918E-2</v>
          </cell>
          <cell r="AE40">
            <v>1</v>
          </cell>
          <cell r="AF40">
            <v>6.7193738629997529E-2</v>
          </cell>
          <cell r="AG40">
            <v>14</v>
          </cell>
          <cell r="AH40">
            <v>1.3438747725999507</v>
          </cell>
          <cell r="AM40">
            <v>0</v>
          </cell>
          <cell r="AN40">
            <v>0</v>
          </cell>
          <cell r="AO40">
            <v>7</v>
          </cell>
          <cell r="AP40">
            <v>9.3066521717202824E-2</v>
          </cell>
          <cell r="AQ40">
            <v>3</v>
          </cell>
          <cell r="AR40">
            <v>3.8777717382167842E-2</v>
          </cell>
          <cell r="AS40">
            <v>42</v>
          </cell>
          <cell r="AT40">
            <v>0.58166576073251763</v>
          </cell>
          <cell r="AU40">
            <v>56</v>
          </cell>
          <cell r="AV40">
            <v>0.77555434764335685</v>
          </cell>
          <cell r="AW40">
            <v>353</v>
          </cell>
          <cell r="AX40">
            <v>4.9092590205824482</v>
          </cell>
        </row>
        <row r="41">
          <cell r="C41">
            <v>1619</v>
          </cell>
          <cell r="D41">
            <v>24.157804553901251</v>
          </cell>
          <cell r="E41">
            <v>771</v>
          </cell>
          <cell r="F41">
            <v>11.496786504567464</v>
          </cell>
          <cell r="G41">
            <v>29</v>
          </cell>
          <cell r="H41">
            <v>0.43658682928737202</v>
          </cell>
          <cell r="I41">
            <v>156</v>
          </cell>
          <cell r="J41">
            <v>2.3284630895326508</v>
          </cell>
          <cell r="M41">
            <v>38</v>
          </cell>
          <cell r="N41">
            <v>5.1533600063176186</v>
          </cell>
          <cell r="O41">
            <v>22</v>
          </cell>
          <cell r="P41">
            <v>3.0247982645777327</v>
          </cell>
          <cell r="Q41">
            <v>11</v>
          </cell>
          <cell r="R41">
            <v>1.5123991322888664</v>
          </cell>
          <cell r="S41">
            <v>0</v>
          </cell>
          <cell r="T41">
            <v>5.601478267736542E-2</v>
          </cell>
          <cell r="W41"/>
          <cell r="X41"/>
          <cell r="Y41">
            <v>5</v>
          </cell>
          <cell r="Z41">
            <v>0.36900389306695808</v>
          </cell>
          <cell r="AA41">
            <v>23</v>
          </cell>
          <cell r="AB41">
            <v>1.697417908108007</v>
          </cell>
          <cell r="AC41">
            <v>1</v>
          </cell>
          <cell r="AD41">
            <v>7.3800778613391613E-2</v>
          </cell>
          <cell r="AE41">
            <v>1</v>
          </cell>
          <cell r="AF41">
            <v>5.9040622890713282E-2</v>
          </cell>
          <cell r="AG41">
            <v>16</v>
          </cell>
          <cell r="AH41">
            <v>1.1808124578142658</v>
          </cell>
          <cell r="AM41">
            <v>992</v>
          </cell>
          <cell r="AN41">
            <v>11.74476811302894</v>
          </cell>
          <cell r="AO41">
            <v>2</v>
          </cell>
          <cell r="AP41">
            <v>6.8609989963055493E-2</v>
          </cell>
          <cell r="AQ41">
            <v>1</v>
          </cell>
          <cell r="AR41">
            <v>2.8587495817939786E-2</v>
          </cell>
          <cell r="AS41">
            <v>10</v>
          </cell>
          <cell r="AT41">
            <v>0.42881243726909679</v>
          </cell>
          <cell r="AU41">
            <v>14</v>
          </cell>
          <cell r="AV41">
            <v>0.5717499163587958</v>
          </cell>
          <cell r="AW41">
            <v>84</v>
          </cell>
          <cell r="AX41">
            <v>3.6191769705511767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W42"/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5">
          <cell r="C45">
            <v>49154</v>
          </cell>
          <cell r="D45">
            <v>545.10787389014126</v>
          </cell>
          <cell r="E45">
            <v>23392</v>
          </cell>
          <cell r="F45">
            <v>259.41880745374192</v>
          </cell>
          <cell r="G45">
            <v>888</v>
          </cell>
          <cell r="H45">
            <v>9.8513471184965287</v>
          </cell>
          <cell r="I45">
            <v>4738</v>
          </cell>
          <cell r="J45">
            <v>52.54051796531482</v>
          </cell>
          <cell r="M45">
            <v>254</v>
          </cell>
          <cell r="N45">
            <v>15.14966605138388</v>
          </cell>
          <cell r="O45">
            <v>149</v>
          </cell>
          <cell r="P45">
            <v>8.8921952910296689</v>
          </cell>
          <cell r="Q45">
            <v>75</v>
          </cell>
          <cell r="R45">
            <v>4.4460976455148344</v>
          </cell>
          <cell r="S45">
            <v>3</v>
          </cell>
          <cell r="T45">
            <v>0.16467028316721607</v>
          </cell>
          <cell r="W45"/>
          <cell r="X45"/>
          <cell r="Y45">
            <v>369</v>
          </cell>
          <cell r="Z45">
            <v>18.638432140080702</v>
          </cell>
          <cell r="AA45">
            <v>1697</v>
          </cell>
          <cell r="AB45">
            <v>85.736787844371221</v>
          </cell>
          <cell r="AC45">
            <v>74</v>
          </cell>
          <cell r="AD45">
            <v>3.7276864280161401</v>
          </cell>
          <cell r="AE45">
            <v>60</v>
          </cell>
          <cell r="AF45">
            <v>2.9821491424129123</v>
          </cell>
          <cell r="AG45">
            <v>1181</v>
          </cell>
          <cell r="AH45">
            <v>59.642982848258242</v>
          </cell>
          <cell r="AM45">
            <v>1382</v>
          </cell>
          <cell r="AN45">
            <v>38.640984110744313</v>
          </cell>
          <cell r="AO45">
            <v>77</v>
          </cell>
          <cell r="AP45">
            <v>0.90043320896156975</v>
          </cell>
          <cell r="AQ45">
            <v>32</v>
          </cell>
          <cell r="AR45">
            <v>0.37518050373398742</v>
          </cell>
          <cell r="AS45">
            <v>479</v>
          </cell>
          <cell r="AT45">
            <v>5.6277075560098115</v>
          </cell>
          <cell r="AU45">
            <v>638</v>
          </cell>
          <cell r="AV45">
            <v>7.5036100746797487</v>
          </cell>
          <cell r="AW45">
            <v>4038</v>
          </cell>
          <cell r="AX45">
            <v>47.497851772722804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W47"/>
          <cell r="X47"/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W48"/>
          <cell r="X48"/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C49">
            <v>21694</v>
          </cell>
          <cell r="D49">
            <v>351.76864923533793</v>
          </cell>
          <cell r="E49">
            <v>10324</v>
          </cell>
          <cell r="F49">
            <v>137.94848989621096</v>
          </cell>
          <cell r="G49">
            <v>392</v>
          </cell>
          <cell r="H49">
            <v>1.9706927128030136</v>
          </cell>
          <cell r="I49">
            <v>2091</v>
          </cell>
          <cell r="J49">
            <v>0.98534635640150681</v>
          </cell>
          <cell r="M49">
            <v>771</v>
          </cell>
          <cell r="N49">
            <v>5.6918362784211345</v>
          </cell>
          <cell r="O49">
            <v>452</v>
          </cell>
          <cell r="P49">
            <v>3.3408604242906659</v>
          </cell>
          <cell r="Q49">
            <v>226</v>
          </cell>
          <cell r="R49">
            <v>1.6704302121453329</v>
          </cell>
          <cell r="S49">
            <v>8</v>
          </cell>
          <cell r="T49">
            <v>6.1867785635012329E-2</v>
          </cell>
          <cell r="W49"/>
          <cell r="X49"/>
          <cell r="Y49">
            <v>85</v>
          </cell>
          <cell r="Z49">
            <v>6.2466512599844366</v>
          </cell>
          <cell r="AA49">
            <v>391</v>
          </cell>
          <cell r="AB49">
            <v>28.734595795928403</v>
          </cell>
          <cell r="AC49">
            <v>17</v>
          </cell>
          <cell r="AD49">
            <v>1.2493302519968872</v>
          </cell>
          <cell r="AE49">
            <v>14</v>
          </cell>
          <cell r="AF49">
            <v>0.9994642015975097</v>
          </cell>
          <cell r="AG49">
            <v>272</v>
          </cell>
          <cell r="AH49">
            <v>19.989284031950195</v>
          </cell>
          <cell r="AM49">
            <v>793</v>
          </cell>
          <cell r="AN49">
            <v>76.593662078366009</v>
          </cell>
          <cell r="AO49">
            <v>58</v>
          </cell>
          <cell r="AP49">
            <v>1.5086468285523489</v>
          </cell>
          <cell r="AQ49">
            <v>24</v>
          </cell>
          <cell r="AR49">
            <v>0.62860284523014542</v>
          </cell>
          <cell r="AS49">
            <v>359</v>
          </cell>
          <cell r="AT49">
            <v>9.4290426784521806</v>
          </cell>
          <cell r="AU49">
            <v>478</v>
          </cell>
          <cell r="AV49">
            <v>12.572056904602908</v>
          </cell>
          <cell r="AW49">
            <v>3026</v>
          </cell>
          <cell r="AX49">
            <v>79.581120206136404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/>
          <cell r="X50"/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15</v>
          </cell>
          <cell r="N52">
            <v>1.6771448862766325</v>
          </cell>
          <cell r="O52">
            <v>9</v>
          </cell>
          <cell r="P52">
            <v>0.98441112890150173</v>
          </cell>
          <cell r="Q52">
            <v>5</v>
          </cell>
          <cell r="R52">
            <v>0.49220556445075087</v>
          </cell>
          <cell r="S52">
            <v>0</v>
          </cell>
          <cell r="T52">
            <v>1.8229835720398178E-2</v>
          </cell>
          <cell r="W52"/>
          <cell r="X52"/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M52">
            <v>0</v>
          </cell>
          <cell r="AN52">
            <v>0</v>
          </cell>
          <cell r="AO52">
            <v>1</v>
          </cell>
          <cell r="AP52">
            <v>2.4079152496154024E-2</v>
          </cell>
          <cell r="AQ52">
            <v>1</v>
          </cell>
          <cell r="AR52">
            <v>1.0032980206730843E-2</v>
          </cell>
          <cell r="AS52">
            <v>2</v>
          </cell>
          <cell r="AT52">
            <v>0.15049470310096266</v>
          </cell>
          <cell r="AU52">
            <v>2</v>
          </cell>
          <cell r="AV52">
            <v>0.20065960413461686</v>
          </cell>
          <cell r="AW52">
            <v>11</v>
          </cell>
          <cell r="AX52">
            <v>1.2701752941721247</v>
          </cell>
        </row>
        <row r="53">
          <cell r="C53">
            <v>685</v>
          </cell>
          <cell r="D53">
            <v>5.2738705192567599</v>
          </cell>
          <cell r="E53">
            <v>326</v>
          </cell>
          <cell r="F53">
            <v>2.509854042296892</v>
          </cell>
          <cell r="G53">
            <v>12</v>
          </cell>
          <cell r="H53">
            <v>9.5310912998616146E-2</v>
          </cell>
          <cell r="I53">
            <v>66</v>
          </cell>
          <cell r="J53">
            <v>0.50832486932595278</v>
          </cell>
          <cell r="M53">
            <v>373</v>
          </cell>
          <cell r="N53">
            <v>6.4378533359546886</v>
          </cell>
          <cell r="O53">
            <v>219</v>
          </cell>
          <cell r="P53">
            <v>3.7787400015386217</v>
          </cell>
          <cell r="Q53">
            <v>110</v>
          </cell>
          <cell r="R53">
            <v>1.8893700007693108</v>
          </cell>
          <cell r="S53">
            <v>4</v>
          </cell>
          <cell r="T53">
            <v>6.9976666695159659E-2</v>
          </cell>
          <cell r="W53"/>
          <cell r="X53"/>
          <cell r="Y53">
            <v>587</v>
          </cell>
          <cell r="Z53">
            <v>4.3073003968419892</v>
          </cell>
          <cell r="AA53">
            <v>2697</v>
          </cell>
          <cell r="AB53">
            <v>19.813581825473147</v>
          </cell>
          <cell r="AC53">
            <v>118</v>
          </cell>
          <cell r="AD53">
            <v>0.86146007936839775</v>
          </cell>
          <cell r="AE53">
            <v>94</v>
          </cell>
          <cell r="AF53">
            <v>0.68916806349471826</v>
          </cell>
          <cell r="AG53">
            <v>1876</v>
          </cell>
          <cell r="AH53">
            <v>13.783361269894364</v>
          </cell>
          <cell r="AM53">
            <v>1971</v>
          </cell>
          <cell r="AN53">
            <v>8.9566925965829007</v>
          </cell>
          <cell r="AO53">
            <v>2</v>
          </cell>
          <cell r="AP53">
            <v>0.10488088698907404</v>
          </cell>
          <cell r="AQ53">
            <v>1</v>
          </cell>
          <cell r="AR53">
            <v>4.3700369578780852E-2</v>
          </cell>
          <cell r="AS53">
            <v>9</v>
          </cell>
          <cell r="AT53">
            <v>0.65550554368171277</v>
          </cell>
          <cell r="AU53">
            <v>12</v>
          </cell>
          <cell r="AV53">
            <v>0.87400739157561702</v>
          </cell>
          <cell r="AW53">
            <v>76</v>
          </cell>
          <cell r="AX53">
            <v>5.5324667886736556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16">
        <row r="9">
          <cell r="C9">
            <v>24133</v>
          </cell>
          <cell r="D9">
            <v>500.41463732926718</v>
          </cell>
          <cell r="E9">
            <v>11485</v>
          </cell>
          <cell r="F9">
            <v>238.14913463260308</v>
          </cell>
          <cell r="G9">
            <v>436</v>
          </cell>
          <cell r="H9">
            <v>9.0436380240229006</v>
          </cell>
          <cell r="I9">
            <v>2326</v>
          </cell>
          <cell r="J9">
            <v>48.232736128122141</v>
          </cell>
          <cell r="M9">
            <v>481</v>
          </cell>
          <cell r="N9">
            <v>58.026269173829164</v>
          </cell>
          <cell r="O9">
            <v>282</v>
          </cell>
          <cell r="P9">
            <v>34.058897123769292</v>
          </cell>
          <cell r="Q9">
            <v>141</v>
          </cell>
          <cell r="R9">
            <v>17.029448561884646</v>
          </cell>
          <cell r="S9">
            <v>5</v>
          </cell>
          <cell r="T9">
            <v>0.63072031710683873</v>
          </cell>
          <cell r="W9"/>
          <cell r="X9"/>
          <cell r="Y9">
            <v>42</v>
          </cell>
          <cell r="Z9">
            <v>1.9019094978599553</v>
          </cell>
          <cell r="AA9">
            <v>189</v>
          </cell>
          <cell r="AB9">
            <v>8.7487836901557934</v>
          </cell>
          <cell r="AC9">
            <v>9</v>
          </cell>
          <cell r="AD9">
            <v>0.38038189957199103</v>
          </cell>
          <cell r="AE9">
            <v>7</v>
          </cell>
          <cell r="AF9">
            <v>0.30430551965759284</v>
          </cell>
          <cell r="AG9">
            <v>132</v>
          </cell>
          <cell r="AH9">
            <v>6.0861103931518565</v>
          </cell>
          <cell r="AM9">
            <v>30955</v>
          </cell>
          <cell r="AN9">
            <v>628.36251951902614</v>
          </cell>
          <cell r="AO9">
            <v>45</v>
          </cell>
          <cell r="AP9">
            <v>2.4090869732916649</v>
          </cell>
          <cell r="AQ9">
            <v>19</v>
          </cell>
          <cell r="AR9">
            <v>1.0037862388715271</v>
          </cell>
          <cell r="AS9">
            <v>277</v>
          </cell>
          <cell r="AT9">
            <v>15.056793583072906</v>
          </cell>
          <cell r="AU9">
            <v>369</v>
          </cell>
          <cell r="AV9">
            <v>20.075724777430541</v>
          </cell>
          <cell r="AW9">
            <v>2331</v>
          </cell>
          <cell r="AX9">
            <v>127.07933784113531</v>
          </cell>
        </row>
        <row r="10">
          <cell r="C10">
            <v>19723</v>
          </cell>
          <cell r="D10">
            <v>410.88955392443921</v>
          </cell>
          <cell r="E10">
            <v>9386</v>
          </cell>
          <cell r="F10">
            <v>195.5438238556066</v>
          </cell>
          <cell r="G10">
            <v>356</v>
          </cell>
          <cell r="H10">
            <v>7.4257148299597446</v>
          </cell>
          <cell r="I10">
            <v>1901</v>
          </cell>
          <cell r="J10">
            <v>39.603812426451974</v>
          </cell>
          <cell r="M10">
            <v>1455</v>
          </cell>
          <cell r="N10">
            <v>48.682636586821843</v>
          </cell>
          <cell r="O10">
            <v>854</v>
          </cell>
          <cell r="P10">
            <v>28.574591040091082</v>
          </cell>
          <cell r="Q10">
            <v>427</v>
          </cell>
          <cell r="R10">
            <v>14.287295520045541</v>
          </cell>
          <cell r="S10">
            <v>16</v>
          </cell>
          <cell r="T10">
            <v>0.52915909333501998</v>
          </cell>
          <cell r="W10"/>
          <cell r="X10"/>
          <cell r="Y10">
            <v>24</v>
          </cell>
          <cell r="Z10">
            <v>1.5045776138580602</v>
          </cell>
          <cell r="AA10">
            <v>109</v>
          </cell>
          <cell r="AB10">
            <v>6.9210570237470757</v>
          </cell>
          <cell r="AC10">
            <v>5</v>
          </cell>
          <cell r="AD10">
            <v>0.30091552277161199</v>
          </cell>
          <cell r="AE10">
            <v>4</v>
          </cell>
          <cell r="AF10">
            <v>0.24073241821728961</v>
          </cell>
          <cell r="AG10">
            <v>76</v>
          </cell>
          <cell r="AH10">
            <v>4.8146483643457918</v>
          </cell>
          <cell r="AM10">
            <v>24746</v>
          </cell>
          <cell r="AN10">
            <v>489.72546446374673</v>
          </cell>
          <cell r="AO10">
            <v>7</v>
          </cell>
          <cell r="AP10">
            <v>0.49583980560126706</v>
          </cell>
          <cell r="AQ10">
            <v>3</v>
          </cell>
          <cell r="AR10">
            <v>0.20659991900052793</v>
          </cell>
          <cell r="AS10">
            <v>38</v>
          </cell>
          <cell r="AT10">
            <v>3.098998785007919</v>
          </cell>
          <cell r="AU10">
            <v>51</v>
          </cell>
          <cell r="AV10">
            <v>4.1319983800105593</v>
          </cell>
          <cell r="AW10">
            <v>318</v>
          </cell>
          <cell r="AX10">
            <v>26.155549745466836</v>
          </cell>
        </row>
        <row r="11">
          <cell r="C11">
            <v>92</v>
          </cell>
          <cell r="D11">
            <v>2.1529691280596062</v>
          </cell>
          <cell r="E11">
            <v>44</v>
          </cell>
          <cell r="F11">
            <v>1.0246057898596921</v>
          </cell>
          <cell r="G11">
            <v>2</v>
          </cell>
          <cell r="H11">
            <v>3.8909080627583241E-2</v>
          </cell>
          <cell r="I11">
            <v>9</v>
          </cell>
          <cell r="J11">
            <v>0.20751509668044396</v>
          </cell>
          <cell r="M11">
            <v>65</v>
          </cell>
          <cell r="N11">
            <v>11.452451878269342</v>
          </cell>
          <cell r="O11">
            <v>38</v>
          </cell>
          <cell r="P11">
            <v>6.7220913198537442</v>
          </cell>
          <cell r="Q11">
            <v>19</v>
          </cell>
          <cell r="R11">
            <v>3.3610456599268721</v>
          </cell>
          <cell r="S11">
            <v>1</v>
          </cell>
          <cell r="T11">
            <v>0.12448317258988414</v>
          </cell>
          <cell r="W11"/>
          <cell r="X11"/>
          <cell r="Y11">
            <v>11</v>
          </cell>
          <cell r="Z11">
            <v>0.30831140958136471</v>
          </cell>
          <cell r="AA11">
            <v>49</v>
          </cell>
          <cell r="AB11">
            <v>1.4182324840742775</v>
          </cell>
          <cell r="AC11">
            <v>3</v>
          </cell>
          <cell r="AD11">
            <v>6.1662281916272939E-2</v>
          </cell>
          <cell r="AE11">
            <v>2</v>
          </cell>
          <cell r="AF11">
            <v>4.9329825533018352E-2</v>
          </cell>
          <cell r="AG11">
            <v>34</v>
          </cell>
          <cell r="AH11">
            <v>0.98659651066036702</v>
          </cell>
          <cell r="AM11">
            <v>283</v>
          </cell>
          <cell r="AN11">
            <v>7.309985494681956</v>
          </cell>
          <cell r="AO11">
            <v>2</v>
          </cell>
          <cell r="AP11">
            <v>0.18585871533174173</v>
          </cell>
          <cell r="AQ11">
            <v>1</v>
          </cell>
          <cell r="AR11">
            <v>7.7441131388225712E-2</v>
          </cell>
          <cell r="AS11">
            <v>10</v>
          </cell>
          <cell r="AT11">
            <v>1.1616169708233859</v>
          </cell>
          <cell r="AU11">
            <v>13</v>
          </cell>
          <cell r="AV11">
            <v>1.5488226277645143</v>
          </cell>
          <cell r="AW11">
            <v>79</v>
          </cell>
          <cell r="AX11">
            <v>9.8040472337493743</v>
          </cell>
        </row>
        <row r="12">
          <cell r="C12">
            <v>45418</v>
          </cell>
          <cell r="D12">
            <v>815.02094758394185</v>
          </cell>
          <cell r="E12">
            <v>21615</v>
          </cell>
          <cell r="F12">
            <v>387.87141481404467</v>
          </cell>
          <cell r="G12">
            <v>821</v>
          </cell>
          <cell r="H12">
            <v>14.729294233444733</v>
          </cell>
          <cell r="I12">
            <v>4378</v>
          </cell>
          <cell r="J12">
            <v>78.556235911705244</v>
          </cell>
          <cell r="M12">
            <v>997</v>
          </cell>
          <cell r="N12">
            <v>82.23983136340135</v>
          </cell>
          <cell r="O12">
            <v>585</v>
          </cell>
          <cell r="P12">
            <v>48.271205365474707</v>
          </cell>
          <cell r="Q12">
            <v>293</v>
          </cell>
          <cell r="R12">
            <v>24.135602682737353</v>
          </cell>
          <cell r="S12">
            <v>11</v>
          </cell>
          <cell r="T12">
            <v>0.89391121047175381</v>
          </cell>
          <cell r="W12"/>
          <cell r="X12"/>
          <cell r="Y12">
            <v>94</v>
          </cell>
          <cell r="Z12">
            <v>4.6820368637875971</v>
          </cell>
          <cell r="AA12">
            <v>430</v>
          </cell>
          <cell r="AB12">
            <v>21.537369573422943</v>
          </cell>
          <cell r="AC12">
            <v>19</v>
          </cell>
          <cell r="AD12">
            <v>0.9364073727575194</v>
          </cell>
          <cell r="AE12">
            <v>15</v>
          </cell>
          <cell r="AF12">
            <v>0.74912589820601549</v>
          </cell>
          <cell r="AG12">
            <v>299</v>
          </cell>
          <cell r="AH12">
            <v>14.98251796412031</v>
          </cell>
          <cell r="AM12">
            <v>32308</v>
          </cell>
          <cell r="AN12">
            <v>633.2939280887399</v>
          </cell>
          <cell r="AO12">
            <v>17</v>
          </cell>
          <cell r="AP12">
            <v>1.8102548971559731</v>
          </cell>
          <cell r="AQ12">
            <v>7</v>
          </cell>
          <cell r="AR12">
            <v>0.75427287381498886</v>
          </cell>
          <cell r="AS12">
            <v>104</v>
          </cell>
          <cell r="AT12">
            <v>11.314093107224833</v>
          </cell>
          <cell r="AU12">
            <v>139</v>
          </cell>
          <cell r="AV12">
            <v>15.085457476299776</v>
          </cell>
          <cell r="AW12">
            <v>877</v>
          </cell>
          <cell r="AX12">
            <v>95.490945824977572</v>
          </cell>
        </row>
        <row r="13">
          <cell r="C13">
            <v>4397</v>
          </cell>
          <cell r="D13">
            <v>91.40991347852389</v>
          </cell>
          <cell r="E13">
            <v>2093</v>
          </cell>
          <cell r="F13">
            <v>43.50230822170716</v>
          </cell>
          <cell r="G13">
            <v>79</v>
          </cell>
          <cell r="H13">
            <v>1.6519863881660946</v>
          </cell>
          <cell r="I13">
            <v>424</v>
          </cell>
          <cell r="J13">
            <v>8.810594070219171</v>
          </cell>
          <cell r="M13">
            <v>76</v>
          </cell>
          <cell r="N13">
            <v>9.9091895228084788</v>
          </cell>
          <cell r="O13">
            <v>44</v>
          </cell>
          <cell r="P13">
            <v>5.8162634155614983</v>
          </cell>
          <cell r="Q13">
            <v>22</v>
          </cell>
          <cell r="R13">
            <v>2.9081317077807491</v>
          </cell>
          <cell r="S13">
            <v>1</v>
          </cell>
          <cell r="T13">
            <v>0.10770858176965738</v>
          </cell>
          <cell r="W13"/>
          <cell r="X13"/>
          <cell r="Y13">
            <v>16</v>
          </cell>
          <cell r="Z13">
            <v>0.91012184465290114</v>
          </cell>
          <cell r="AA13">
            <v>74</v>
          </cell>
          <cell r="AB13">
            <v>4.1865604854033442</v>
          </cell>
          <cell r="AC13">
            <v>4</v>
          </cell>
          <cell r="AD13">
            <v>0.18202436893058022</v>
          </cell>
          <cell r="AE13">
            <v>3</v>
          </cell>
          <cell r="AF13">
            <v>0.14561949514446415</v>
          </cell>
          <cell r="AG13">
            <v>52</v>
          </cell>
          <cell r="AH13">
            <v>2.9123899028892835</v>
          </cell>
          <cell r="AM13">
            <v>3160</v>
          </cell>
          <cell r="AN13">
            <v>67.741522313649838</v>
          </cell>
          <cell r="AO13">
            <v>20</v>
          </cell>
          <cell r="AP13">
            <v>0.68893275257447295</v>
          </cell>
          <cell r="AQ13">
            <v>9</v>
          </cell>
          <cell r="AR13">
            <v>0.28705531357269704</v>
          </cell>
          <cell r="AS13">
            <v>122</v>
          </cell>
          <cell r="AT13">
            <v>4.3058297035904562</v>
          </cell>
          <cell r="AU13">
            <v>163</v>
          </cell>
          <cell r="AV13">
            <v>5.7411062714539414</v>
          </cell>
          <cell r="AW13">
            <v>1030</v>
          </cell>
          <cell r="AX13">
            <v>36.341202698303441</v>
          </cell>
        </row>
        <row r="14">
          <cell r="C14">
            <v>20797</v>
          </cell>
          <cell r="D14">
            <v>448.20652118939421</v>
          </cell>
          <cell r="E14">
            <v>9897</v>
          </cell>
          <cell r="F14">
            <v>213.3031034576033</v>
          </cell>
          <cell r="G14">
            <v>376</v>
          </cell>
          <cell r="H14">
            <v>8.1001178528203788</v>
          </cell>
          <cell r="I14">
            <v>2005</v>
          </cell>
          <cell r="J14">
            <v>43.200628548375349</v>
          </cell>
          <cell r="M14">
            <v>827</v>
          </cell>
          <cell r="N14">
            <v>145.1377122964762</v>
          </cell>
          <cell r="O14">
            <v>486</v>
          </cell>
          <cell r="P14">
            <v>85.189526782714282</v>
          </cell>
          <cell r="Q14">
            <v>243</v>
          </cell>
          <cell r="R14">
            <v>42.594763391357141</v>
          </cell>
          <cell r="S14">
            <v>9</v>
          </cell>
          <cell r="T14">
            <v>1.5775838293095237</v>
          </cell>
          <cell r="W14"/>
          <cell r="X14"/>
          <cell r="Y14">
            <v>34</v>
          </cell>
          <cell r="Z14">
            <v>1.2192841541634751</v>
          </cell>
          <cell r="AA14">
            <v>155</v>
          </cell>
          <cell r="AB14">
            <v>5.6087071091519842</v>
          </cell>
          <cell r="AC14">
            <v>7</v>
          </cell>
          <cell r="AD14">
            <v>0.24385683083269499</v>
          </cell>
          <cell r="AE14">
            <v>6</v>
          </cell>
          <cell r="AF14">
            <v>0.19508546466615598</v>
          </cell>
          <cell r="AG14">
            <v>108</v>
          </cell>
          <cell r="AH14">
            <v>3.9017092933231199</v>
          </cell>
          <cell r="AM14">
            <v>26218</v>
          </cell>
          <cell r="AN14">
            <v>446.58870858273303</v>
          </cell>
          <cell r="AO14">
            <v>114</v>
          </cell>
          <cell r="AP14">
            <v>3.627748559435005</v>
          </cell>
          <cell r="AQ14">
            <v>48</v>
          </cell>
          <cell r="AR14">
            <v>1.5115618997645854</v>
          </cell>
          <cell r="AS14">
            <v>709</v>
          </cell>
          <cell r="AT14">
            <v>22.67342849646878</v>
          </cell>
          <cell r="AU14">
            <v>945</v>
          </cell>
          <cell r="AV14">
            <v>30.231237995291707</v>
          </cell>
          <cell r="AW14">
            <v>5981</v>
          </cell>
          <cell r="AX14">
            <v>191.3637365101965</v>
          </cell>
        </row>
        <row r="15">
          <cell r="C15">
            <v>7259</v>
          </cell>
          <cell r="D15">
            <v>131.95226341407252</v>
          </cell>
          <cell r="E15">
            <v>3454</v>
          </cell>
          <cell r="F15">
            <v>62.79655909464897</v>
          </cell>
          <cell r="G15">
            <v>131</v>
          </cell>
          <cell r="H15">
            <v>2.3846794592904672</v>
          </cell>
          <cell r="I15">
            <v>700</v>
          </cell>
          <cell r="J15">
            <v>12.718290449549158</v>
          </cell>
          <cell r="M15">
            <v>1107</v>
          </cell>
          <cell r="N15">
            <v>9.9779275994796883</v>
          </cell>
          <cell r="O15">
            <v>650</v>
          </cell>
          <cell r="P15">
            <v>5.8566096779554693</v>
          </cell>
          <cell r="Q15">
            <v>325</v>
          </cell>
          <cell r="R15">
            <v>2.9283048389777346</v>
          </cell>
          <cell r="S15">
            <v>12</v>
          </cell>
          <cell r="T15">
            <v>0.10845573477695312</v>
          </cell>
          <cell r="W15"/>
          <cell r="X15"/>
          <cell r="Y15">
            <v>21</v>
          </cell>
          <cell r="Z15">
            <v>1.0067882641898696</v>
          </cell>
          <cell r="AA15">
            <v>96</v>
          </cell>
          <cell r="AB15">
            <v>4.6312260152733993</v>
          </cell>
          <cell r="AC15">
            <v>5</v>
          </cell>
          <cell r="AD15">
            <v>0.20135765283797388</v>
          </cell>
          <cell r="AE15">
            <v>4</v>
          </cell>
          <cell r="AF15">
            <v>0.16108612227037911</v>
          </cell>
          <cell r="AG15">
            <v>67</v>
          </cell>
          <cell r="AH15">
            <v>3.2217224454075821</v>
          </cell>
          <cell r="AM15">
            <v>11076</v>
          </cell>
          <cell r="AN15">
            <v>173.06978768338783</v>
          </cell>
          <cell r="AO15">
            <v>33</v>
          </cell>
          <cell r="AP15">
            <v>0.46941379589784848</v>
          </cell>
          <cell r="AQ15">
            <v>14</v>
          </cell>
          <cell r="AR15">
            <v>0.19558908162410354</v>
          </cell>
          <cell r="AS15">
            <v>206</v>
          </cell>
          <cell r="AT15">
            <v>2.9338362243615532</v>
          </cell>
          <cell r="AU15">
            <v>274</v>
          </cell>
          <cell r="AV15">
            <v>3.9117816324820711</v>
          </cell>
          <cell r="AW15">
            <v>1732</v>
          </cell>
          <cell r="AX15">
            <v>24.761577733611507</v>
          </cell>
        </row>
        <row r="16">
          <cell r="C16">
            <v>6</v>
          </cell>
          <cell r="D16">
            <v>0.13018382583599977</v>
          </cell>
          <cell r="E16">
            <v>3</v>
          </cell>
          <cell r="F16">
            <v>6.1954953259301102E-2</v>
          </cell>
          <cell r="G16">
            <v>0</v>
          </cell>
          <cell r="H16">
            <v>2.3527197440240924E-3</v>
          </cell>
          <cell r="I16">
            <v>1</v>
          </cell>
          <cell r="J16">
            <v>1.254783863479516E-2</v>
          </cell>
          <cell r="M16">
            <v>34</v>
          </cell>
          <cell r="N16">
            <v>2.8910372312452952</v>
          </cell>
          <cell r="O16">
            <v>20</v>
          </cell>
          <cell r="P16">
            <v>1.6969131574700644</v>
          </cell>
          <cell r="Q16">
            <v>10</v>
          </cell>
          <cell r="R16">
            <v>0.84845657873503222</v>
          </cell>
          <cell r="S16">
            <v>0</v>
          </cell>
          <cell r="T16">
            <v>3.1424317730927118E-2</v>
          </cell>
          <cell r="W16"/>
          <cell r="X16"/>
          <cell r="Y16">
            <v>21</v>
          </cell>
          <cell r="Z16">
            <v>0.31490844670389273</v>
          </cell>
          <cell r="AA16">
            <v>93</v>
          </cell>
          <cell r="AB16">
            <v>1.4485788548379064</v>
          </cell>
          <cell r="AC16">
            <v>5</v>
          </cell>
          <cell r="AD16">
            <v>6.2981689340778538E-2</v>
          </cell>
          <cell r="AE16">
            <v>4</v>
          </cell>
          <cell r="AF16">
            <v>5.0385351472622832E-2</v>
          </cell>
          <cell r="AG16">
            <v>65</v>
          </cell>
          <cell r="AH16">
            <v>1.0077070294524566</v>
          </cell>
          <cell r="AM16">
            <v>59</v>
          </cell>
          <cell r="AN16">
            <v>1.6815580458565167</v>
          </cell>
          <cell r="AO16">
            <v>6</v>
          </cell>
          <cell r="AP16">
            <v>0.25093760654619829</v>
          </cell>
          <cell r="AQ16">
            <v>3</v>
          </cell>
          <cell r="AR16">
            <v>0.10455733606091595</v>
          </cell>
          <cell r="AS16">
            <v>32</v>
          </cell>
          <cell r="AT16">
            <v>1.5683600409137395</v>
          </cell>
          <cell r="AU16">
            <v>43</v>
          </cell>
          <cell r="AV16">
            <v>2.091146721218319</v>
          </cell>
          <cell r="AW16">
            <v>271</v>
          </cell>
          <cell r="AX16">
            <v>13.236958745311959</v>
          </cell>
        </row>
        <row r="17">
          <cell r="C17">
            <v>409</v>
          </cell>
          <cell r="D17">
            <v>14.621877010294982</v>
          </cell>
          <cell r="E17">
            <v>195</v>
          </cell>
          <cell r="F17">
            <v>6.9586041193572505</v>
          </cell>
          <cell r="G17">
            <v>7</v>
          </cell>
          <cell r="H17">
            <v>0.26425078934268043</v>
          </cell>
          <cell r="I17">
            <v>39</v>
          </cell>
          <cell r="J17">
            <v>1.4093375431609623</v>
          </cell>
          <cell r="M17">
            <v>62</v>
          </cell>
          <cell r="N17">
            <v>21.225559548808896</v>
          </cell>
          <cell r="O17">
            <v>37</v>
          </cell>
          <cell r="P17">
            <v>12.458480604735657</v>
          </cell>
          <cell r="Q17">
            <v>18</v>
          </cell>
          <cell r="R17">
            <v>6.2292403023678284</v>
          </cell>
          <cell r="S17">
            <v>1</v>
          </cell>
          <cell r="T17">
            <v>0.23071260379140104</v>
          </cell>
          <cell r="W17"/>
          <cell r="X17"/>
          <cell r="Y17">
            <v>9</v>
          </cell>
          <cell r="Z17">
            <v>0.40084194121769573</v>
          </cell>
          <cell r="AA17">
            <v>41</v>
          </cell>
          <cell r="AB17">
            <v>1.8438729296014</v>
          </cell>
          <cell r="AC17">
            <v>2</v>
          </cell>
          <cell r="AD17">
            <v>8.016838824353914E-2</v>
          </cell>
          <cell r="AE17">
            <v>2</v>
          </cell>
          <cell r="AF17">
            <v>6.4134710594831307E-2</v>
          </cell>
          <cell r="AG17">
            <v>28</v>
          </cell>
          <cell r="AH17">
            <v>1.2826942118966262</v>
          </cell>
          <cell r="AM17">
            <v>687</v>
          </cell>
          <cell r="AN17">
            <v>24.195267841158277</v>
          </cell>
          <cell r="AO17">
            <v>4</v>
          </cell>
          <cell r="AP17">
            <v>0.42020851173599982</v>
          </cell>
          <cell r="AQ17">
            <v>2</v>
          </cell>
          <cell r="AR17">
            <v>0.17508687988999991</v>
          </cell>
          <cell r="AS17">
            <v>25</v>
          </cell>
          <cell r="AT17">
            <v>2.6263031983499987</v>
          </cell>
          <cell r="AU17">
            <v>33</v>
          </cell>
          <cell r="AV17">
            <v>3.5017375977999983</v>
          </cell>
          <cell r="AW17">
            <v>204</v>
          </cell>
          <cell r="AX17">
            <v>22.165998994073988</v>
          </cell>
        </row>
        <row r="18">
          <cell r="C18">
            <v>11</v>
          </cell>
          <cell r="D18">
            <v>0.26759981162078672</v>
          </cell>
          <cell r="E18">
            <v>5</v>
          </cell>
          <cell r="F18">
            <v>0.12735171757856717</v>
          </cell>
          <cell r="G18">
            <v>0</v>
          </cell>
          <cell r="H18">
            <v>4.8361411738696396E-3</v>
          </cell>
          <cell r="I18">
            <v>1</v>
          </cell>
          <cell r="J18">
            <v>2.5792752927304742E-2</v>
          </cell>
          <cell r="M18">
            <v>47</v>
          </cell>
          <cell r="N18">
            <v>1.5498224665373432</v>
          </cell>
          <cell r="O18">
            <v>27</v>
          </cell>
          <cell r="P18">
            <v>0.90967840427191893</v>
          </cell>
          <cell r="Q18">
            <v>14</v>
          </cell>
          <cell r="R18">
            <v>0.45483920213595946</v>
          </cell>
          <cell r="S18">
            <v>1</v>
          </cell>
          <cell r="T18">
            <v>1.6845896375405903E-2</v>
          </cell>
          <cell r="W18"/>
          <cell r="X18"/>
          <cell r="Y18">
            <v>18</v>
          </cell>
          <cell r="Z18">
            <v>1.3318600479400196</v>
          </cell>
          <cell r="AA18">
            <v>83</v>
          </cell>
          <cell r="AB18">
            <v>6.1265562205240895</v>
          </cell>
          <cell r="AC18">
            <v>4</v>
          </cell>
          <cell r="AD18">
            <v>0.26637200958800389</v>
          </cell>
          <cell r="AE18">
            <v>3</v>
          </cell>
          <cell r="AF18">
            <v>0.21309760767040312</v>
          </cell>
          <cell r="AG18">
            <v>58</v>
          </cell>
          <cell r="AH18">
            <v>4.2619521534080622</v>
          </cell>
          <cell r="AM18">
            <v>81</v>
          </cell>
          <cell r="AN18">
            <v>3.1714358999573689</v>
          </cell>
          <cell r="AO18">
            <v>5</v>
          </cell>
          <cell r="AP18">
            <v>0.13394099905829854</v>
          </cell>
          <cell r="AQ18">
            <v>2</v>
          </cell>
          <cell r="AR18">
            <v>5.5808749607624386E-2</v>
          </cell>
          <cell r="AS18">
            <v>26</v>
          </cell>
          <cell r="AT18">
            <v>0.83713124411436579</v>
          </cell>
          <cell r="AU18">
            <v>35</v>
          </cell>
          <cell r="AV18">
            <v>1.1161749921524877</v>
          </cell>
          <cell r="AW18">
            <v>218</v>
          </cell>
          <cell r="AX18">
            <v>7.065387700325247</v>
          </cell>
        </row>
        <row r="19">
          <cell r="C19">
            <v>62346</v>
          </cell>
          <cell r="D19">
            <v>1298.6470097437214</v>
          </cell>
          <cell r="E19">
            <v>29671</v>
          </cell>
          <cell r="F19">
            <v>635.01814698928536</v>
          </cell>
          <cell r="G19">
            <v>1127</v>
          </cell>
          <cell r="H19">
            <v>25.998971201335262</v>
          </cell>
          <cell r="I19">
            <v>6009</v>
          </cell>
          <cell r="J19">
            <v>144.15362787555813</v>
          </cell>
          <cell r="M19">
            <v>5484</v>
          </cell>
          <cell r="N19">
            <v>288.09955308294155</v>
          </cell>
          <cell r="O19">
            <v>3219</v>
          </cell>
          <cell r="P19">
            <v>169.10191159216134</v>
          </cell>
          <cell r="Q19">
            <v>1609</v>
          </cell>
          <cell r="R19">
            <v>84.550955796080672</v>
          </cell>
          <cell r="S19">
            <v>60</v>
          </cell>
          <cell r="T19">
            <v>3.1315168813363212</v>
          </cell>
          <cell r="W19">
            <v>1</v>
          </cell>
          <cell r="X19">
            <v>1</v>
          </cell>
          <cell r="Y19">
            <v>621</v>
          </cell>
          <cell r="Z19">
            <v>9.6366167102043416</v>
          </cell>
          <cell r="AA19">
            <v>2855</v>
          </cell>
          <cell r="AB19">
            <v>44.32843686693996</v>
          </cell>
          <cell r="AC19">
            <v>125</v>
          </cell>
          <cell r="AD19">
            <v>1.927323342040868</v>
          </cell>
          <cell r="AE19">
            <v>100</v>
          </cell>
          <cell r="AF19">
            <v>1.5418586736326945</v>
          </cell>
          <cell r="AG19">
            <v>1986</v>
          </cell>
          <cell r="AH19">
            <v>30.837173472653895</v>
          </cell>
          <cell r="AM19">
            <v>119935</v>
          </cell>
          <cell r="AN19">
            <v>2230.6800920204164</v>
          </cell>
          <cell r="AO19">
            <v>154</v>
          </cell>
          <cell r="AP19">
            <v>6.6228013355400588</v>
          </cell>
          <cell r="AQ19">
            <v>64</v>
          </cell>
          <cell r="AR19">
            <v>2.7595005564750248</v>
          </cell>
          <cell r="AS19">
            <v>960</v>
          </cell>
          <cell r="AT19">
            <v>41.392508347125371</v>
          </cell>
          <cell r="AU19">
            <v>1280</v>
          </cell>
          <cell r="AV19">
            <v>55.190011129500498</v>
          </cell>
          <cell r="AW19">
            <v>8099</v>
          </cell>
          <cell r="AX19">
            <v>349.3527704497381</v>
          </cell>
        </row>
        <row r="20">
          <cell r="C20">
            <v>48646</v>
          </cell>
          <cell r="D20">
            <v>1556.4535394385375</v>
          </cell>
          <cell r="E20">
            <v>23151</v>
          </cell>
          <cell r="F20">
            <v>757.70920630187868</v>
          </cell>
          <cell r="G20">
            <v>879</v>
          </cell>
          <cell r="H20">
            <v>30.658125352446394</v>
          </cell>
          <cell r="I20">
            <v>4689</v>
          </cell>
          <cell r="J20">
            <v>169.0024500148175</v>
          </cell>
          <cell r="M20">
            <v>680</v>
          </cell>
          <cell r="N20">
            <v>214.80429196963678</v>
          </cell>
          <cell r="O20">
            <v>399</v>
          </cell>
          <cell r="P20">
            <v>126.08078006913463</v>
          </cell>
          <cell r="Q20">
            <v>200</v>
          </cell>
          <cell r="R20">
            <v>63.040390034567316</v>
          </cell>
          <cell r="S20">
            <v>7</v>
          </cell>
          <cell r="T20">
            <v>2.33482926053953</v>
          </cell>
          <cell r="W20">
            <v>1</v>
          </cell>
          <cell r="X20">
            <v>1</v>
          </cell>
          <cell r="Y20">
            <v>231</v>
          </cell>
          <cell r="Z20">
            <v>11.293320373930561</v>
          </cell>
          <cell r="AA20">
            <v>1061</v>
          </cell>
          <cell r="AB20">
            <v>51.949273720080569</v>
          </cell>
          <cell r="AC20">
            <v>47</v>
          </cell>
          <cell r="AD20">
            <v>2.258664074786112</v>
          </cell>
          <cell r="AE20">
            <v>37</v>
          </cell>
          <cell r="AF20">
            <v>1.8069312598288896</v>
          </cell>
          <cell r="AG20">
            <v>738</v>
          </cell>
          <cell r="AH20">
            <v>36.138625196577806</v>
          </cell>
          <cell r="AM20">
            <v>37227</v>
          </cell>
          <cell r="AN20">
            <v>1001.8687986269174</v>
          </cell>
          <cell r="AO20">
            <v>148</v>
          </cell>
          <cell r="AP20">
            <v>10.841021329239833</v>
          </cell>
          <cell r="AQ20">
            <v>62</v>
          </cell>
          <cell r="AR20">
            <v>4.5170922205165969</v>
          </cell>
          <cell r="AS20">
            <v>920</v>
          </cell>
          <cell r="AT20">
            <v>67.756383307748962</v>
          </cell>
          <cell r="AU20">
            <v>1227</v>
          </cell>
          <cell r="AV20">
            <v>90.341844410331944</v>
          </cell>
          <cell r="AW20">
            <v>7765</v>
          </cell>
          <cell r="AX20">
            <v>571.86387511740111</v>
          </cell>
        </row>
        <row r="22">
          <cell r="C22">
            <v>505</v>
          </cell>
          <cell r="D22">
            <v>119.13415861895594</v>
          </cell>
          <cell r="E22">
            <v>240</v>
          </cell>
          <cell r="F22">
            <v>56.696376692153734</v>
          </cell>
          <cell r="G22">
            <v>9</v>
          </cell>
          <cell r="H22">
            <v>2.1530269629931795</v>
          </cell>
          <cell r="I22">
            <v>49</v>
          </cell>
          <cell r="J22">
            <v>11.482810469296957</v>
          </cell>
          <cell r="M22">
            <v>207</v>
          </cell>
          <cell r="N22">
            <v>175.1273450841216</v>
          </cell>
          <cell r="O22">
            <v>122</v>
          </cell>
          <cell r="P22">
            <v>102.79213733198441</v>
          </cell>
          <cell r="Q22">
            <v>61</v>
          </cell>
          <cell r="R22">
            <v>51.396068665992203</v>
          </cell>
          <cell r="S22">
            <v>2</v>
          </cell>
          <cell r="T22">
            <v>1.9035580987404519</v>
          </cell>
          <cell r="W22"/>
          <cell r="X22"/>
          <cell r="Y22">
            <v>13</v>
          </cell>
          <cell r="Z22">
            <v>0.6334006174153739</v>
          </cell>
          <cell r="AA22">
            <v>58</v>
          </cell>
          <cell r="AB22">
            <v>2.9136428401107199</v>
          </cell>
          <cell r="AC22">
            <v>3</v>
          </cell>
          <cell r="AD22">
            <v>0.12668012348307478</v>
          </cell>
          <cell r="AE22">
            <v>3</v>
          </cell>
          <cell r="AF22">
            <v>0.10134409878645982</v>
          </cell>
          <cell r="AG22">
            <v>41</v>
          </cell>
          <cell r="AH22">
            <v>2.0268819757291965</v>
          </cell>
          <cell r="AM22">
            <v>553</v>
          </cell>
          <cell r="AN22">
            <v>48.477663042205506</v>
          </cell>
          <cell r="AO22">
            <v>12</v>
          </cell>
          <cell r="AP22">
            <v>0.75458841229330198</v>
          </cell>
          <cell r="AQ22">
            <v>5</v>
          </cell>
          <cell r="AR22">
            <v>0.31441183845554249</v>
          </cell>
          <cell r="AS22">
            <v>70</v>
          </cell>
          <cell r="AT22">
            <v>4.7161775768331378</v>
          </cell>
          <cell r="AU22">
            <v>94</v>
          </cell>
          <cell r="AV22">
            <v>6.2882367691108501</v>
          </cell>
          <cell r="AW22">
            <v>591</v>
          </cell>
          <cell r="AX22">
            <v>39.804538748471678</v>
          </cell>
        </row>
        <row r="23">
          <cell r="C23">
            <v>266</v>
          </cell>
          <cell r="D23">
            <v>1.8415461666578383</v>
          </cell>
          <cell r="E23">
            <v>127</v>
          </cell>
          <cell r="F23">
            <v>0.87639847690342909</v>
          </cell>
          <cell r="G23">
            <v>5</v>
          </cell>
          <cell r="H23">
            <v>3.328095481911756E-2</v>
          </cell>
          <cell r="I23">
            <v>26</v>
          </cell>
          <cell r="J23">
            <v>0.17749842570196034</v>
          </cell>
          <cell r="M23">
            <v>203</v>
          </cell>
          <cell r="N23">
            <v>3.0235877369496507</v>
          </cell>
          <cell r="O23">
            <v>119</v>
          </cell>
          <cell r="P23">
            <v>1.7747145412530558</v>
          </cell>
          <cell r="Q23">
            <v>59</v>
          </cell>
          <cell r="R23">
            <v>0.88735727062652792</v>
          </cell>
          <cell r="S23">
            <v>2</v>
          </cell>
          <cell r="T23">
            <v>3.2865084097278813E-2</v>
          </cell>
          <cell r="W23"/>
          <cell r="X23"/>
          <cell r="Y23">
            <v>2293</v>
          </cell>
          <cell r="Z23">
            <v>10.071441295507931</v>
          </cell>
          <cell r="AA23">
            <v>10546</v>
          </cell>
          <cell r="AB23">
            <v>46.328629959336482</v>
          </cell>
          <cell r="AC23">
            <v>459</v>
          </cell>
          <cell r="AD23">
            <v>2.014288259101586</v>
          </cell>
          <cell r="AE23">
            <v>367</v>
          </cell>
          <cell r="AF23">
            <v>1.611430607281269</v>
          </cell>
          <cell r="AG23">
            <v>7337</v>
          </cell>
          <cell r="AH23">
            <v>32.228612145625377</v>
          </cell>
          <cell r="AM23">
            <v>16119</v>
          </cell>
          <cell r="AN23">
            <v>73.186982306708487</v>
          </cell>
          <cell r="AO23">
            <v>20</v>
          </cell>
          <cell r="AP23">
            <v>0.30332654633502087</v>
          </cell>
          <cell r="AQ23">
            <v>9</v>
          </cell>
          <cell r="AR23">
            <v>0.12638606097292537</v>
          </cell>
          <cell r="AS23">
            <v>122</v>
          </cell>
          <cell r="AT23">
            <v>1.8957909145938805</v>
          </cell>
          <cell r="AU23">
            <v>163</v>
          </cell>
          <cell r="AV23">
            <v>2.5277212194585075</v>
          </cell>
          <cell r="AW23">
            <v>1028</v>
          </cell>
          <cell r="AX23">
            <v>16.000475319172349</v>
          </cell>
        </row>
        <row r="24">
          <cell r="C24">
            <v>5795</v>
          </cell>
          <cell r="D24">
            <v>90.245160218462175</v>
          </cell>
          <cell r="E24">
            <v>2758</v>
          </cell>
          <cell r="F24">
            <v>42.947997935292243</v>
          </cell>
          <cell r="G24">
            <v>105</v>
          </cell>
          <cell r="H24">
            <v>1.6309366304541357</v>
          </cell>
          <cell r="I24">
            <v>559</v>
          </cell>
          <cell r="J24">
            <v>8.6983286957553911</v>
          </cell>
          <cell r="M24">
            <v>1</v>
          </cell>
          <cell r="N24">
            <v>0.18894356883182609</v>
          </cell>
          <cell r="O24">
            <v>1</v>
          </cell>
          <cell r="P24">
            <v>0.11090165996650662</v>
          </cell>
          <cell r="Q24">
            <v>0</v>
          </cell>
          <cell r="R24">
            <v>5.5450829983253312E-2</v>
          </cell>
          <cell r="S24">
            <v>0</v>
          </cell>
          <cell r="T24">
            <v>2.0537344438241968E-3</v>
          </cell>
          <cell r="W24"/>
          <cell r="X24"/>
          <cell r="Y24">
            <v>413</v>
          </cell>
          <cell r="Z24">
            <v>1.8903497424524036</v>
          </cell>
          <cell r="AA24">
            <v>1898</v>
          </cell>
          <cell r="AB24">
            <v>8.6956088152810551</v>
          </cell>
          <cell r="AC24">
            <v>83</v>
          </cell>
          <cell r="AD24">
            <v>0.37806994849048065</v>
          </cell>
          <cell r="AE24">
            <v>66</v>
          </cell>
          <cell r="AF24">
            <v>0.30245595879238452</v>
          </cell>
          <cell r="AG24">
            <v>1320</v>
          </cell>
          <cell r="AH24">
            <v>6.0491191758476903</v>
          </cell>
          <cell r="AM24">
            <v>4877</v>
          </cell>
          <cell r="AN24">
            <v>37.682583151965993</v>
          </cell>
          <cell r="AO24">
            <v>41</v>
          </cell>
          <cell r="AP24">
            <v>0.45370750895320844</v>
          </cell>
          <cell r="AQ24">
            <v>17</v>
          </cell>
          <cell r="AR24">
            <v>0.18904479539717017</v>
          </cell>
          <cell r="AS24">
            <v>253</v>
          </cell>
          <cell r="AT24">
            <v>2.8356719309575529</v>
          </cell>
          <cell r="AU24">
            <v>337</v>
          </cell>
          <cell r="AV24">
            <v>3.7808959079434037</v>
          </cell>
          <cell r="AW24">
            <v>2130</v>
          </cell>
          <cell r="AX24">
            <v>23.933071097281744</v>
          </cell>
        </row>
        <row r="25">
          <cell r="C25">
            <v>12</v>
          </cell>
          <cell r="D25">
            <v>9.0415534377595058E-2</v>
          </cell>
          <cell r="E25">
            <v>6</v>
          </cell>
          <cell r="F25">
            <v>4.3029079613433795E-2</v>
          </cell>
          <cell r="G25">
            <v>0</v>
          </cell>
          <cell r="H25">
            <v>1.6340156815228023E-3</v>
          </cell>
          <cell r="I25">
            <v>1</v>
          </cell>
          <cell r="J25">
            <v>8.7147503014549463E-3</v>
          </cell>
          <cell r="M25">
            <v>1</v>
          </cell>
          <cell r="N25">
            <v>0.18386844107598335</v>
          </cell>
          <cell r="O25">
            <v>1</v>
          </cell>
          <cell r="P25">
            <v>0.10792278063155544</v>
          </cell>
          <cell r="Q25">
            <v>0</v>
          </cell>
          <cell r="R25">
            <v>5.3961390315777721E-2</v>
          </cell>
          <cell r="S25">
            <v>0</v>
          </cell>
          <cell r="T25">
            <v>1.9985700116954713E-3</v>
          </cell>
          <cell r="W25"/>
          <cell r="X25"/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M25">
            <v>28</v>
          </cell>
          <cell r="AN25">
            <v>0.20910566373345291</v>
          </cell>
          <cell r="AO25">
            <v>3</v>
          </cell>
          <cell r="AP25">
            <v>0.11261806614154704</v>
          </cell>
          <cell r="AQ25">
            <v>2</v>
          </cell>
          <cell r="AR25">
            <v>4.6924194225644596E-2</v>
          </cell>
          <cell r="AS25">
            <v>18</v>
          </cell>
          <cell r="AT25">
            <v>0.703862913384669</v>
          </cell>
          <cell r="AU25">
            <v>24</v>
          </cell>
          <cell r="AV25">
            <v>0.938483884512892</v>
          </cell>
          <cell r="AW25">
            <v>150</v>
          </cell>
          <cell r="AX25">
            <v>5.9406029889666057</v>
          </cell>
        </row>
        <row r="26">
          <cell r="C26">
            <v>465</v>
          </cell>
          <cell r="D26">
            <v>2.6258865770034441</v>
          </cell>
          <cell r="E26">
            <v>221</v>
          </cell>
          <cell r="F26">
            <v>1.2496689131522416</v>
          </cell>
          <cell r="G26">
            <v>8</v>
          </cell>
          <cell r="H26">
            <v>4.7455781512110433E-2</v>
          </cell>
          <cell r="I26">
            <v>45</v>
          </cell>
          <cell r="J26">
            <v>0.25309750139792231</v>
          </cell>
          <cell r="M26">
            <v>371</v>
          </cell>
          <cell r="N26">
            <v>3.3988583079699288</v>
          </cell>
          <cell r="O26">
            <v>218</v>
          </cell>
          <cell r="P26">
            <v>1.9949820503301754</v>
          </cell>
          <cell r="Q26">
            <v>109</v>
          </cell>
          <cell r="R26">
            <v>0.9974910251650877</v>
          </cell>
          <cell r="S26">
            <v>4</v>
          </cell>
          <cell r="T26">
            <v>3.6944112043151393E-2</v>
          </cell>
          <cell r="W26"/>
          <cell r="X26"/>
          <cell r="Y26">
            <v>6</v>
          </cell>
          <cell r="Z26">
            <v>1.2580491068184219</v>
          </cell>
          <cell r="AA26">
            <v>26</v>
          </cell>
          <cell r="AB26">
            <v>5.7870258913647392</v>
          </cell>
          <cell r="AC26">
            <v>2</v>
          </cell>
          <cell r="AD26">
            <v>0.25160982136368437</v>
          </cell>
          <cell r="AE26">
            <v>1</v>
          </cell>
          <cell r="AF26">
            <v>0.20128785709094749</v>
          </cell>
          <cell r="AG26">
            <v>18</v>
          </cell>
          <cell r="AH26">
            <v>4.0257571418189499</v>
          </cell>
          <cell r="AM26">
            <v>215</v>
          </cell>
          <cell r="AN26">
            <v>0.72315708707819137</v>
          </cell>
          <cell r="AO26">
            <v>2</v>
          </cell>
          <cell r="AP26">
            <v>5.5927074038983358E-2</v>
          </cell>
          <cell r="AQ26">
            <v>1</v>
          </cell>
          <cell r="AR26">
            <v>2.3302947516243067E-2</v>
          </cell>
          <cell r="AS26">
            <v>8</v>
          </cell>
          <cell r="AT26">
            <v>0.349544212743646</v>
          </cell>
          <cell r="AU26">
            <v>11</v>
          </cell>
          <cell r="AV26">
            <v>0.46605895032486133</v>
          </cell>
          <cell r="AW26">
            <v>66</v>
          </cell>
          <cell r="AX26">
            <v>2.950153155556372</v>
          </cell>
        </row>
        <row r="27">
          <cell r="C27">
            <v>214</v>
          </cell>
          <cell r="D27">
            <v>7.3982560824666095</v>
          </cell>
          <cell r="E27">
            <v>102</v>
          </cell>
          <cell r="F27">
            <v>3.5208568103304949</v>
          </cell>
          <cell r="G27">
            <v>4</v>
          </cell>
          <cell r="H27">
            <v>0.1337034231771074</v>
          </cell>
          <cell r="I27">
            <v>21</v>
          </cell>
          <cell r="J27">
            <v>0.71308492361123954</v>
          </cell>
          <cell r="M27">
            <v>15</v>
          </cell>
          <cell r="N27">
            <v>6.2200578201219958</v>
          </cell>
          <cell r="O27">
            <v>9</v>
          </cell>
          <cell r="P27">
            <v>3.6509035031150843</v>
          </cell>
          <cell r="Q27">
            <v>4</v>
          </cell>
          <cell r="R27">
            <v>1.8254517515575421</v>
          </cell>
          <cell r="S27">
            <v>0</v>
          </cell>
          <cell r="T27">
            <v>6.7609324131760823E-2</v>
          </cell>
          <cell r="W27"/>
          <cell r="X27"/>
          <cell r="Y27">
            <v>1</v>
          </cell>
          <cell r="Z27">
            <v>4.3358343345927849E-2</v>
          </cell>
          <cell r="AA27">
            <v>3</v>
          </cell>
          <cell r="AB27">
            <v>0.19944837939126808</v>
          </cell>
          <cell r="AC27">
            <v>1</v>
          </cell>
          <cell r="AD27">
            <v>8.6716686691855685E-3</v>
          </cell>
          <cell r="AE27">
            <v>1</v>
          </cell>
          <cell r="AF27">
            <v>6.9373349353484557E-3</v>
          </cell>
          <cell r="AG27">
            <v>2</v>
          </cell>
          <cell r="AH27">
            <v>0.1387466987069691</v>
          </cell>
          <cell r="AM27">
            <v>97</v>
          </cell>
          <cell r="AN27">
            <v>2.0562056933789536</v>
          </cell>
          <cell r="AO27">
            <v>2</v>
          </cell>
          <cell r="AP27">
            <v>0.14391064965004735</v>
          </cell>
          <cell r="AQ27">
            <v>1</v>
          </cell>
          <cell r="AR27">
            <v>5.9962770687519727E-2</v>
          </cell>
          <cell r="AS27">
            <v>7</v>
          </cell>
          <cell r="AT27">
            <v>0.89944156031279587</v>
          </cell>
          <cell r="AU27">
            <v>9</v>
          </cell>
          <cell r="AV27">
            <v>1.1992554137503946</v>
          </cell>
          <cell r="AW27">
            <v>57</v>
          </cell>
          <cell r="AX27">
            <v>7.5912867690399972</v>
          </cell>
        </row>
        <row r="28">
          <cell r="C28">
            <v>13</v>
          </cell>
          <cell r="D28">
            <v>0.38259455480971161</v>
          </cell>
          <cell r="E28">
            <v>6</v>
          </cell>
          <cell r="F28">
            <v>0.18207813150582661</v>
          </cell>
          <cell r="G28">
            <v>0</v>
          </cell>
          <cell r="H28">
            <v>6.9143594242718964E-3</v>
          </cell>
          <cell r="I28">
            <v>1</v>
          </cell>
          <cell r="J28">
            <v>3.6876583596116785E-2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W28"/>
          <cell r="X28"/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M28">
            <v>16</v>
          </cell>
          <cell r="AN28">
            <v>0.28752028763349774</v>
          </cell>
          <cell r="AO28">
            <v>1</v>
          </cell>
          <cell r="AP28">
            <v>1.0264464820980212E-2</v>
          </cell>
          <cell r="AQ28">
            <v>1</v>
          </cell>
          <cell r="AR28">
            <v>4.2768603420750883E-3</v>
          </cell>
          <cell r="AS28">
            <v>2</v>
          </cell>
          <cell r="AT28">
            <v>6.4152905131126314E-2</v>
          </cell>
          <cell r="AU28">
            <v>3</v>
          </cell>
          <cell r="AV28">
            <v>8.5537206841501762E-2</v>
          </cell>
          <cell r="AW28">
            <v>15</v>
          </cell>
          <cell r="AX28">
            <v>0.54145051930670607</v>
          </cell>
        </row>
        <row r="29">
          <cell r="C29">
            <v>687</v>
          </cell>
          <cell r="D29">
            <v>31.996259813957998</v>
          </cell>
          <cell r="E29">
            <v>327</v>
          </cell>
          <cell r="F29">
            <v>15.227135694594471</v>
          </cell>
          <cell r="G29">
            <v>12</v>
          </cell>
          <cell r="H29">
            <v>0.57824565928839766</v>
          </cell>
          <cell r="I29">
            <v>66</v>
          </cell>
          <cell r="J29">
            <v>3.0839768495381206</v>
          </cell>
          <cell r="M29">
            <v>8</v>
          </cell>
          <cell r="N29">
            <v>7.5874461882833621</v>
          </cell>
          <cell r="O29">
            <v>5</v>
          </cell>
          <cell r="P29">
            <v>4.4535010235576253</v>
          </cell>
          <cell r="Q29">
            <v>2</v>
          </cell>
          <cell r="R29">
            <v>2.2267505117788127</v>
          </cell>
          <cell r="S29">
            <v>0</v>
          </cell>
          <cell r="T29">
            <v>8.2472241176993061E-2</v>
          </cell>
          <cell r="W29"/>
          <cell r="X29"/>
          <cell r="Y29">
            <v>211</v>
          </cell>
          <cell r="Z29">
            <v>0.93485574732801346</v>
          </cell>
          <cell r="AA29">
            <v>967</v>
          </cell>
          <cell r="AB29">
            <v>4.3003364377088618</v>
          </cell>
          <cell r="AC29">
            <v>43</v>
          </cell>
          <cell r="AD29">
            <v>0.18697114946560267</v>
          </cell>
          <cell r="AE29">
            <v>34</v>
          </cell>
          <cell r="AF29">
            <v>0.14957691957248215</v>
          </cell>
          <cell r="AG29">
            <v>673</v>
          </cell>
          <cell r="AH29">
            <v>2.9915383914496427</v>
          </cell>
          <cell r="AM29">
            <v>1838</v>
          </cell>
          <cell r="AN29">
            <v>20.936704581311968</v>
          </cell>
          <cell r="AO29">
            <v>16</v>
          </cell>
          <cell r="AP29">
            <v>0.29872031336160171</v>
          </cell>
          <cell r="AQ29">
            <v>7</v>
          </cell>
          <cell r="AR29">
            <v>0.1244667972340007</v>
          </cell>
          <cell r="AS29">
            <v>99</v>
          </cell>
          <cell r="AT29">
            <v>1.8670019585100106</v>
          </cell>
          <cell r="AU29">
            <v>132</v>
          </cell>
          <cell r="AV29">
            <v>2.4893359446800143</v>
          </cell>
          <cell r="AW29">
            <v>835</v>
          </cell>
          <cell r="AX29">
            <v>15.757496529824488</v>
          </cell>
        </row>
        <row r="30">
          <cell r="C30">
            <v>542</v>
          </cell>
          <cell r="D30">
            <v>197.78033046554697</v>
          </cell>
          <cell r="E30">
            <v>258</v>
          </cell>
          <cell r="F30">
            <v>94.12437413721814</v>
          </cell>
          <cell r="G30">
            <v>10</v>
          </cell>
          <cell r="H30">
            <v>3.5743433216665119</v>
          </cell>
          <cell r="I30">
            <v>52</v>
          </cell>
          <cell r="J30">
            <v>19.063164382221395</v>
          </cell>
          <cell r="M30">
            <v>149</v>
          </cell>
          <cell r="N30">
            <v>229.98957999212516</v>
          </cell>
          <cell r="O30">
            <v>87</v>
          </cell>
          <cell r="P30">
            <v>134.99388390842128</v>
          </cell>
          <cell r="Q30">
            <v>44</v>
          </cell>
          <cell r="R30">
            <v>67.496941954210641</v>
          </cell>
          <cell r="S30">
            <v>2</v>
          </cell>
          <cell r="T30">
            <v>2.4998867390448383</v>
          </cell>
          <cell r="W30"/>
          <cell r="X30"/>
          <cell r="Y30">
            <v>9</v>
          </cell>
          <cell r="Z30">
            <v>0.41037005140551996</v>
          </cell>
          <cell r="AA30">
            <v>39</v>
          </cell>
          <cell r="AB30">
            <v>1.8877022364653915</v>
          </cell>
          <cell r="AC30">
            <v>2</v>
          </cell>
          <cell r="AD30">
            <v>8.207401028110399E-2</v>
          </cell>
          <cell r="AE30">
            <v>2</v>
          </cell>
          <cell r="AF30">
            <v>6.5659208224883192E-2</v>
          </cell>
          <cell r="AG30">
            <v>27</v>
          </cell>
          <cell r="AH30">
            <v>1.3131841644976638</v>
          </cell>
          <cell r="AM30">
            <v>296</v>
          </cell>
          <cell r="AN30">
            <v>9.8976680833834365</v>
          </cell>
          <cell r="AO30">
            <v>117</v>
          </cell>
          <cell r="AP30">
            <v>5.896511306221476</v>
          </cell>
          <cell r="AQ30">
            <v>49</v>
          </cell>
          <cell r="AR30">
            <v>2.4568797109256151</v>
          </cell>
          <cell r="AS30">
            <v>729</v>
          </cell>
          <cell r="AT30">
            <v>36.853195663884222</v>
          </cell>
          <cell r="AU30">
            <v>972</v>
          </cell>
          <cell r="AV30">
            <v>49.137594218512298</v>
          </cell>
          <cell r="AW30">
            <v>6148</v>
          </cell>
          <cell r="AX30">
            <v>311.04097140318282</v>
          </cell>
        </row>
        <row r="31">
          <cell r="C31">
            <v>1235</v>
          </cell>
          <cell r="D31">
            <v>82.500110944880333</v>
          </cell>
          <cell r="E31">
            <v>588</v>
          </cell>
          <cell r="F31">
            <v>39.262100991840647</v>
          </cell>
          <cell r="G31">
            <v>22</v>
          </cell>
          <cell r="H31">
            <v>1.4909658604496447</v>
          </cell>
          <cell r="I31">
            <v>119</v>
          </cell>
          <cell r="J31">
            <v>7.9518179223981047</v>
          </cell>
          <cell r="M31">
            <v>247</v>
          </cell>
          <cell r="N31">
            <v>148.98892653057544</v>
          </cell>
          <cell r="O31">
            <v>145</v>
          </cell>
          <cell r="P31">
            <v>87.450022094033415</v>
          </cell>
          <cell r="Q31">
            <v>72</v>
          </cell>
          <cell r="R31">
            <v>43.725011047016707</v>
          </cell>
          <cell r="S31">
            <v>3</v>
          </cell>
          <cell r="T31">
            <v>1.6194448535932113</v>
          </cell>
          <cell r="W31"/>
          <cell r="X31"/>
          <cell r="Y31">
            <v>18</v>
          </cell>
          <cell r="Z31">
            <v>1.7320930022987815</v>
          </cell>
          <cell r="AA31">
            <v>82</v>
          </cell>
          <cell r="AB31">
            <v>7.9676278105743936</v>
          </cell>
          <cell r="AC31">
            <v>4</v>
          </cell>
          <cell r="AD31">
            <v>0.34641860045975625</v>
          </cell>
          <cell r="AE31">
            <v>3</v>
          </cell>
          <cell r="AF31">
            <v>0.27713488036780504</v>
          </cell>
          <cell r="AG31">
            <v>57</v>
          </cell>
          <cell r="AH31">
            <v>5.5426976073561001</v>
          </cell>
          <cell r="AM31">
            <v>633</v>
          </cell>
          <cell r="AN31">
            <v>20.710173445600727</v>
          </cell>
          <cell r="AO31">
            <v>195</v>
          </cell>
          <cell r="AP31">
            <v>4.1936321633875906</v>
          </cell>
          <cell r="AQ31">
            <v>81</v>
          </cell>
          <cell r="AR31">
            <v>1.7473467347448295</v>
          </cell>
          <cell r="AS31">
            <v>1214</v>
          </cell>
          <cell r="AT31">
            <v>26.210201021172441</v>
          </cell>
          <cell r="AU31">
            <v>1618</v>
          </cell>
          <cell r="AV31">
            <v>34.946934694896591</v>
          </cell>
          <cell r="AW31">
            <v>10241</v>
          </cell>
          <cell r="AX31">
            <v>221.21409661869538</v>
          </cell>
        </row>
        <row r="32">
          <cell r="C32">
            <v>1884</v>
          </cell>
          <cell r="D32">
            <v>50.054002274220466</v>
          </cell>
          <cell r="E32">
            <v>897</v>
          </cell>
          <cell r="F32">
            <v>23.820880600382033</v>
          </cell>
          <cell r="G32">
            <v>34</v>
          </cell>
          <cell r="H32">
            <v>0.90459040254615308</v>
          </cell>
          <cell r="I32">
            <v>182</v>
          </cell>
          <cell r="J32">
            <v>4.8244821469128167</v>
          </cell>
          <cell r="M32">
            <v>25</v>
          </cell>
          <cell r="N32">
            <v>8.0729840235759749</v>
          </cell>
          <cell r="O32">
            <v>15</v>
          </cell>
          <cell r="P32">
            <v>4.7384906225337238</v>
          </cell>
          <cell r="Q32">
            <v>7</v>
          </cell>
          <cell r="R32">
            <v>2.3692453112668619</v>
          </cell>
          <cell r="S32">
            <v>0</v>
          </cell>
          <cell r="T32">
            <v>8.7749826343217111E-2</v>
          </cell>
          <cell r="W32"/>
          <cell r="X32"/>
          <cell r="Y32">
            <v>3</v>
          </cell>
          <cell r="Z32">
            <v>6.573850253211598E-2</v>
          </cell>
          <cell r="AA32">
            <v>14</v>
          </cell>
          <cell r="AB32">
            <v>0.30239711164773347</v>
          </cell>
          <cell r="AC32">
            <v>1</v>
          </cell>
          <cell r="AD32">
            <v>1.3147700506423195E-2</v>
          </cell>
          <cell r="AE32">
            <v>1</v>
          </cell>
          <cell r="AF32">
            <v>1.0518160405138557E-2</v>
          </cell>
          <cell r="AG32">
            <v>10</v>
          </cell>
          <cell r="AH32">
            <v>0.21036320810277112</v>
          </cell>
          <cell r="AM32">
            <v>2147</v>
          </cell>
          <cell r="AN32">
            <v>48.137866338638624</v>
          </cell>
          <cell r="AO32">
            <v>2</v>
          </cell>
          <cell r="AP32">
            <v>0.20272946663901734</v>
          </cell>
          <cell r="AQ32">
            <v>1</v>
          </cell>
          <cell r="AR32">
            <v>8.4470611099590559E-2</v>
          </cell>
          <cell r="AS32">
            <v>13</v>
          </cell>
          <cell r="AT32">
            <v>1.2670591664938584</v>
          </cell>
          <cell r="AU32">
            <v>17</v>
          </cell>
          <cell r="AV32">
            <v>1.6894122219918113</v>
          </cell>
          <cell r="AW32">
            <v>103</v>
          </cell>
          <cell r="AX32">
            <v>10.693979365208165</v>
          </cell>
        </row>
        <row r="33">
          <cell r="C33">
            <v>3425</v>
          </cell>
          <cell r="D33">
            <v>27.929157104137605</v>
          </cell>
          <cell r="E33">
            <v>1630</v>
          </cell>
          <cell r="F33">
            <v>13.291586814619704</v>
          </cell>
          <cell r="G33">
            <v>62</v>
          </cell>
          <cell r="H33">
            <v>0.50474380308682421</v>
          </cell>
          <cell r="I33">
            <v>330</v>
          </cell>
          <cell r="J33">
            <v>2.6919669497963956</v>
          </cell>
          <cell r="M33">
            <v>146</v>
          </cell>
          <cell r="N33">
            <v>52.433708670655449</v>
          </cell>
          <cell r="O33">
            <v>86</v>
          </cell>
          <cell r="P33">
            <v>30.776307263210807</v>
          </cell>
          <cell r="Q33">
            <v>43</v>
          </cell>
          <cell r="R33">
            <v>15.388153631605404</v>
          </cell>
          <cell r="S33">
            <v>2</v>
          </cell>
          <cell r="T33">
            <v>0.56993161598538533</v>
          </cell>
          <cell r="W33"/>
          <cell r="X33"/>
          <cell r="Y33">
            <v>4</v>
          </cell>
          <cell r="Z33">
            <v>1.5647030193762981E-2</v>
          </cell>
          <cell r="AA33">
            <v>19</v>
          </cell>
          <cell r="AB33">
            <v>7.1976338891309707E-2</v>
          </cell>
          <cell r="AC33">
            <v>1</v>
          </cell>
          <cell r="AD33">
            <v>3.1294060387525961E-3</v>
          </cell>
          <cell r="AE33">
            <v>1</v>
          </cell>
          <cell r="AF33">
            <v>2.5035248310020771E-3</v>
          </cell>
          <cell r="AG33">
            <v>13</v>
          </cell>
          <cell r="AH33">
            <v>5.0070496620041538E-2</v>
          </cell>
          <cell r="AM33">
            <v>4553</v>
          </cell>
          <cell r="AN33">
            <v>15.883317707753527</v>
          </cell>
          <cell r="AO33">
            <v>471</v>
          </cell>
          <cell r="AP33">
            <v>2.9300892146697</v>
          </cell>
          <cell r="AQ33">
            <v>197</v>
          </cell>
          <cell r="AR33">
            <v>1.220870506112375</v>
          </cell>
          <cell r="AS33">
            <v>2944</v>
          </cell>
          <cell r="AT33">
            <v>18.313057591685624</v>
          </cell>
          <cell r="AU33">
            <v>3925</v>
          </cell>
          <cell r="AV33">
            <v>24.4174101222475</v>
          </cell>
          <cell r="AW33">
            <v>24844</v>
          </cell>
          <cell r="AX33">
            <v>154.56220607382664</v>
          </cell>
        </row>
        <row r="34">
          <cell r="C34">
            <v>128</v>
          </cell>
          <cell r="D34">
            <v>55.430375505962161</v>
          </cell>
          <cell r="E34">
            <v>61</v>
          </cell>
          <cell r="F34">
            <v>26.379516054042234</v>
          </cell>
          <cell r="G34">
            <v>2</v>
          </cell>
          <cell r="H34">
            <v>1.0017537742041354</v>
          </cell>
          <cell r="I34">
            <v>12</v>
          </cell>
          <cell r="J34">
            <v>5.3426867957553892</v>
          </cell>
          <cell r="M34">
            <v>771</v>
          </cell>
          <cell r="N34">
            <v>36.647299121190592</v>
          </cell>
          <cell r="O34">
            <v>452</v>
          </cell>
          <cell r="P34">
            <v>21.510371223307523</v>
          </cell>
          <cell r="Q34">
            <v>226</v>
          </cell>
          <cell r="R34">
            <v>10.755185611653761</v>
          </cell>
          <cell r="S34">
            <v>8</v>
          </cell>
          <cell r="T34">
            <v>0.39834020783902813</v>
          </cell>
          <cell r="W34"/>
          <cell r="X34"/>
          <cell r="Y34">
            <v>17</v>
          </cell>
          <cell r="Z34">
            <v>0.78702569202132155</v>
          </cell>
          <cell r="AA34">
            <v>76</v>
          </cell>
          <cell r="AB34">
            <v>3.6203181832980786</v>
          </cell>
          <cell r="AC34">
            <v>4</v>
          </cell>
          <cell r="AD34">
            <v>0.15740513840426432</v>
          </cell>
          <cell r="AE34">
            <v>3</v>
          </cell>
          <cell r="AF34">
            <v>0.12592411072341145</v>
          </cell>
          <cell r="AG34">
            <v>53</v>
          </cell>
          <cell r="AH34">
            <v>2.5184822144682291</v>
          </cell>
          <cell r="AM34">
            <v>291</v>
          </cell>
          <cell r="AN34">
            <v>9.1657982603163504</v>
          </cell>
          <cell r="AO34">
            <v>39</v>
          </cell>
          <cell r="AP34">
            <v>2.3297696703254878</v>
          </cell>
          <cell r="AQ34">
            <v>17</v>
          </cell>
          <cell r="AR34">
            <v>0.97073736263561983</v>
          </cell>
          <cell r="AS34">
            <v>241</v>
          </cell>
          <cell r="AT34">
            <v>14.561060439534298</v>
          </cell>
          <cell r="AU34">
            <v>321</v>
          </cell>
          <cell r="AV34">
            <v>19.414747252712399</v>
          </cell>
          <cell r="AW34">
            <v>2030</v>
          </cell>
          <cell r="AX34">
            <v>122.89535010966947</v>
          </cell>
        </row>
        <row r="35">
          <cell r="C35">
            <v>238</v>
          </cell>
          <cell r="D35">
            <v>5.135835133307511</v>
          </cell>
          <cell r="E35">
            <v>113</v>
          </cell>
          <cell r="F35">
            <v>2.4441625032005625</v>
          </cell>
          <cell r="G35">
            <v>4</v>
          </cell>
          <cell r="H35">
            <v>9.2816297589894778E-2</v>
          </cell>
          <cell r="I35">
            <v>23</v>
          </cell>
          <cell r="J35">
            <v>0.49502025381277215</v>
          </cell>
          <cell r="M35">
            <v>5</v>
          </cell>
          <cell r="N35">
            <v>1.1053259255555372</v>
          </cell>
          <cell r="O35">
            <v>3</v>
          </cell>
          <cell r="P35">
            <v>0.64877826065216315</v>
          </cell>
          <cell r="Q35">
            <v>1</v>
          </cell>
          <cell r="R35">
            <v>0.32438913032608158</v>
          </cell>
          <cell r="S35">
            <v>0</v>
          </cell>
          <cell r="T35">
            <v>1.2014412234299316E-2</v>
          </cell>
          <cell r="W35"/>
          <cell r="X35"/>
          <cell r="Y35">
            <v>4</v>
          </cell>
          <cell r="Z35">
            <v>0.21732260845766058</v>
          </cell>
          <cell r="AA35">
            <v>18</v>
          </cell>
          <cell r="AB35">
            <v>0.99968399890523851</v>
          </cell>
          <cell r="AC35">
            <v>1</v>
          </cell>
          <cell r="AD35">
            <v>4.3464521691532115E-2</v>
          </cell>
          <cell r="AE35">
            <v>1</v>
          </cell>
          <cell r="AF35">
            <v>3.4771617353225689E-2</v>
          </cell>
          <cell r="AG35">
            <v>12</v>
          </cell>
          <cell r="AH35">
            <v>0.69543234706451384</v>
          </cell>
          <cell r="AM35">
            <v>234</v>
          </cell>
          <cell r="AN35">
            <v>4.3650807304358299</v>
          </cell>
          <cell r="AO35">
            <v>8</v>
          </cell>
          <cell r="AP35">
            <v>0.33475558050950927</v>
          </cell>
          <cell r="AQ35">
            <v>3</v>
          </cell>
          <cell r="AR35">
            <v>0.13948149187896219</v>
          </cell>
          <cell r="AS35">
            <v>45</v>
          </cell>
          <cell r="AT35">
            <v>2.0922223781844327</v>
          </cell>
          <cell r="AU35">
            <v>60</v>
          </cell>
          <cell r="AV35">
            <v>2.7896298375792439</v>
          </cell>
          <cell r="AW35">
            <v>380</v>
          </cell>
          <cell r="AX35">
            <v>17.658356871876613</v>
          </cell>
        </row>
        <row r="36">
          <cell r="C36">
            <v>2718</v>
          </cell>
          <cell r="D36">
            <v>70.267104374382427</v>
          </cell>
          <cell r="E36">
            <v>1294</v>
          </cell>
          <cell r="F36">
            <v>33.440368949254285</v>
          </cell>
          <cell r="G36">
            <v>49</v>
          </cell>
          <cell r="H36">
            <v>1.2698874284526944</v>
          </cell>
          <cell r="I36">
            <v>262</v>
          </cell>
          <cell r="J36">
            <v>6.7727329517477042</v>
          </cell>
          <cell r="M36">
            <v>10</v>
          </cell>
          <cell r="N36">
            <v>5.763911408546706</v>
          </cell>
          <cell r="O36">
            <v>6</v>
          </cell>
          <cell r="P36">
            <v>3.3831653919730669</v>
          </cell>
          <cell r="Q36">
            <v>3</v>
          </cell>
          <cell r="R36">
            <v>1.6915826959865334</v>
          </cell>
          <cell r="S36">
            <v>0</v>
          </cell>
          <cell r="T36">
            <v>6.2651210962464191E-2</v>
          </cell>
          <cell r="W36"/>
          <cell r="X36"/>
          <cell r="Y36">
            <v>1</v>
          </cell>
          <cell r="Z36">
            <v>0.11641176604292021</v>
          </cell>
          <cell r="AA36">
            <v>5</v>
          </cell>
          <cell r="AB36">
            <v>0.53549412379743289</v>
          </cell>
          <cell r="AC36">
            <v>1</v>
          </cell>
          <cell r="AD36">
            <v>2.3282353208584041E-2</v>
          </cell>
          <cell r="AE36">
            <v>1</v>
          </cell>
          <cell r="AF36">
            <v>1.862588256686723E-2</v>
          </cell>
          <cell r="AG36">
            <v>4</v>
          </cell>
          <cell r="AH36">
            <v>0.37251765133734466</v>
          </cell>
          <cell r="AM36">
            <v>2599</v>
          </cell>
          <cell r="AN36">
            <v>51.988895645729727</v>
          </cell>
          <cell r="AO36">
            <v>44</v>
          </cell>
          <cell r="AP36">
            <v>1.8425889795551313</v>
          </cell>
          <cell r="AQ36">
            <v>19</v>
          </cell>
          <cell r="AR36">
            <v>0.76774540814797132</v>
          </cell>
          <cell r="AS36">
            <v>275</v>
          </cell>
          <cell r="AT36">
            <v>11.516181122219571</v>
          </cell>
          <cell r="AU36">
            <v>367</v>
          </cell>
          <cell r="AV36">
            <v>15.354908162959427</v>
          </cell>
          <cell r="AW36">
            <v>2319</v>
          </cell>
          <cell r="AX36">
            <v>97.196568671533171</v>
          </cell>
        </row>
        <row r="37">
          <cell r="C37">
            <v>3</v>
          </cell>
          <cell r="D37">
            <v>3.4698482943274995</v>
          </cell>
          <cell r="E37">
            <v>1</v>
          </cell>
          <cell r="F37">
            <v>1.6513133448907982</v>
          </cell>
          <cell r="G37">
            <v>0</v>
          </cell>
          <cell r="H37">
            <v>6.2708101704713845E-2</v>
          </cell>
          <cell r="I37">
            <v>0</v>
          </cell>
          <cell r="J37">
            <v>0.33444320909180719</v>
          </cell>
          <cell r="M37">
            <v>85</v>
          </cell>
          <cell r="N37">
            <v>24.293368373655351</v>
          </cell>
          <cell r="O37">
            <v>50</v>
          </cell>
          <cell r="P37">
            <v>14.259151001928142</v>
          </cell>
          <cell r="Q37">
            <v>25</v>
          </cell>
          <cell r="R37">
            <v>7.1295755009640711</v>
          </cell>
          <cell r="S37">
            <v>1</v>
          </cell>
          <cell r="T37">
            <v>0.26405835188755816</v>
          </cell>
          <cell r="W37"/>
          <cell r="X37"/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M37">
            <v>30</v>
          </cell>
          <cell r="AN37">
            <v>2.5528316447459041</v>
          </cell>
          <cell r="AO37">
            <v>1</v>
          </cell>
          <cell r="AP37">
            <v>0.16642678132113212</v>
          </cell>
          <cell r="AQ37">
            <v>1</v>
          </cell>
          <cell r="AR37">
            <v>6.9344492217138384E-2</v>
          </cell>
          <cell r="AS37">
            <v>6</v>
          </cell>
          <cell r="AT37">
            <v>1.0401673832570759</v>
          </cell>
          <cell r="AU37">
            <v>8</v>
          </cell>
          <cell r="AV37">
            <v>1.3868898443427677</v>
          </cell>
          <cell r="AW37">
            <v>49</v>
          </cell>
          <cell r="AX37">
            <v>8.7790127146897188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C40">
            <v>965</v>
          </cell>
          <cell r="D40">
            <v>29.685691101291152</v>
          </cell>
          <cell r="E40">
            <v>459</v>
          </cell>
          <cell r="F40">
            <v>14.12752769278314</v>
          </cell>
          <cell r="G40">
            <v>17</v>
          </cell>
          <cell r="H40">
            <v>0.53648839339682808</v>
          </cell>
          <cell r="I40">
            <v>93</v>
          </cell>
          <cell r="J40">
            <v>2.8612714314497496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W40"/>
          <cell r="X40"/>
          <cell r="Y40">
            <v>10</v>
          </cell>
          <cell r="Z40">
            <v>3.5750548016223314</v>
          </cell>
          <cell r="AA40">
            <v>42</v>
          </cell>
          <cell r="AB40">
            <v>16.445252087462723</v>
          </cell>
          <cell r="AC40">
            <v>2</v>
          </cell>
          <cell r="AD40">
            <v>0.7150109603244662</v>
          </cell>
          <cell r="AE40">
            <v>2</v>
          </cell>
          <cell r="AF40">
            <v>0.57200876825957303</v>
          </cell>
          <cell r="AG40">
            <v>29</v>
          </cell>
          <cell r="AH40">
            <v>11.440175365191459</v>
          </cell>
          <cell r="AM40">
            <v>0</v>
          </cell>
          <cell r="AN40">
            <v>0</v>
          </cell>
          <cell r="AO40">
            <v>10</v>
          </cell>
          <cell r="AP40">
            <v>0.29345541963430138</v>
          </cell>
          <cell r="AQ40">
            <v>4</v>
          </cell>
          <cell r="AR40">
            <v>0.12227309151429225</v>
          </cell>
          <cell r="AS40">
            <v>60</v>
          </cell>
          <cell r="AT40">
            <v>1.8340963727143837</v>
          </cell>
          <cell r="AU40">
            <v>79</v>
          </cell>
          <cell r="AV40">
            <v>2.4454618302858453</v>
          </cell>
          <cell r="AW40">
            <v>500</v>
          </cell>
          <cell r="AX40">
            <v>15.479773385709398</v>
          </cell>
        </row>
        <row r="41">
          <cell r="C41">
            <v>735</v>
          </cell>
          <cell r="D41">
            <v>18.620561765992516</v>
          </cell>
          <cell r="E41">
            <v>350</v>
          </cell>
          <cell r="F41">
            <v>8.8615926476711362</v>
          </cell>
          <cell r="G41">
            <v>13</v>
          </cell>
          <cell r="H41">
            <v>0.33651617649384064</v>
          </cell>
          <cell r="I41">
            <v>71</v>
          </cell>
          <cell r="J41">
            <v>1.7947529413004835</v>
          </cell>
          <cell r="M41">
            <v>46</v>
          </cell>
          <cell r="N41">
            <v>20.405280287024024</v>
          </cell>
          <cell r="O41">
            <v>27</v>
          </cell>
          <cell r="P41">
            <v>11.977012342383665</v>
          </cell>
          <cell r="Q41">
            <v>14</v>
          </cell>
          <cell r="R41">
            <v>5.9885061711918324</v>
          </cell>
          <cell r="S41">
            <v>1</v>
          </cell>
          <cell r="T41">
            <v>0.22179652485895676</v>
          </cell>
          <cell r="W41"/>
          <cell r="X41"/>
          <cell r="Y41">
            <v>3</v>
          </cell>
          <cell r="Z41">
            <v>0.30586824052678618</v>
          </cell>
          <cell r="AA41">
            <v>13</v>
          </cell>
          <cell r="AB41">
            <v>1.4069939064232162</v>
          </cell>
          <cell r="AC41">
            <v>1</v>
          </cell>
          <cell r="AD41">
            <v>6.1173648105357234E-2</v>
          </cell>
          <cell r="AE41">
            <v>1</v>
          </cell>
          <cell r="AF41">
            <v>4.893891848428579E-2</v>
          </cell>
          <cell r="AG41">
            <v>9</v>
          </cell>
          <cell r="AH41">
            <v>0.97877836968571574</v>
          </cell>
          <cell r="AM41">
            <v>453</v>
          </cell>
          <cell r="AN41">
            <v>6.9440505831484165</v>
          </cell>
          <cell r="AO41">
            <v>4</v>
          </cell>
          <cell r="AP41">
            <v>0.22277745744976188</v>
          </cell>
          <cell r="AQ41">
            <v>2</v>
          </cell>
          <cell r="AR41">
            <v>9.2823940604067443E-2</v>
          </cell>
          <cell r="AS41">
            <v>19</v>
          </cell>
          <cell r="AT41">
            <v>1.3923591090610117</v>
          </cell>
          <cell r="AU41">
            <v>26</v>
          </cell>
          <cell r="AV41">
            <v>1.8564788120813489</v>
          </cell>
          <cell r="AW41">
            <v>159</v>
          </cell>
          <cell r="AX41">
            <v>11.751510880474937</v>
          </cell>
        </row>
        <row r="42">
          <cell r="C42">
            <v>4</v>
          </cell>
          <cell r="D42">
            <v>26.869643146188075</v>
          </cell>
          <cell r="E42">
            <v>2</v>
          </cell>
          <cell r="F42">
            <v>12.787360292462999</v>
          </cell>
          <cell r="G42">
            <v>0</v>
          </cell>
          <cell r="H42">
            <v>0.48559596047327847</v>
          </cell>
          <cell r="I42">
            <v>0</v>
          </cell>
          <cell r="J42">
            <v>2.5898451225241517</v>
          </cell>
          <cell r="M42">
            <v>103</v>
          </cell>
          <cell r="N42">
            <v>23.744150448711039</v>
          </cell>
          <cell r="O42">
            <v>60</v>
          </cell>
          <cell r="P42">
            <v>13.936783959026044</v>
          </cell>
          <cell r="Q42">
            <v>30</v>
          </cell>
          <cell r="R42">
            <v>6.9683919795130222</v>
          </cell>
          <cell r="S42">
            <v>1</v>
          </cell>
          <cell r="T42">
            <v>0.25808859183381561</v>
          </cell>
          <cell r="W42"/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M42">
            <v>18</v>
          </cell>
          <cell r="AN42">
            <v>3.8858802510466655</v>
          </cell>
          <cell r="AO42">
            <v>75</v>
          </cell>
          <cell r="AP42">
            <v>1.5875532030994217</v>
          </cell>
          <cell r="AQ42">
            <v>32</v>
          </cell>
          <cell r="AR42">
            <v>0.66148050129142577</v>
          </cell>
          <cell r="AS42">
            <v>469</v>
          </cell>
          <cell r="AT42">
            <v>9.922207519371387</v>
          </cell>
          <cell r="AU42">
            <v>625</v>
          </cell>
          <cell r="AV42">
            <v>13.229610025828515</v>
          </cell>
          <cell r="AW42">
            <v>3956</v>
          </cell>
          <cell r="AX42">
            <v>83.743431463494488</v>
          </cell>
        </row>
        <row r="45">
          <cell r="C45">
            <v>32055</v>
          </cell>
          <cell r="D45">
            <v>467.31510041304978</v>
          </cell>
          <cell r="E45">
            <v>15255</v>
          </cell>
          <cell r="F45">
            <v>222.3969453772948</v>
          </cell>
          <cell r="G45">
            <v>579</v>
          </cell>
          <cell r="H45">
            <v>8.4454536219225869</v>
          </cell>
          <cell r="I45">
            <v>3090</v>
          </cell>
          <cell r="J45">
            <v>45.042419316920466</v>
          </cell>
          <cell r="M45">
            <v>496</v>
          </cell>
          <cell r="N45">
            <v>25.804066338451694</v>
          </cell>
          <cell r="O45">
            <v>291</v>
          </cell>
          <cell r="P45">
            <v>15.145865024743387</v>
          </cell>
          <cell r="Q45">
            <v>146</v>
          </cell>
          <cell r="R45">
            <v>7.5729325123716933</v>
          </cell>
          <cell r="S45">
            <v>5</v>
          </cell>
          <cell r="T45">
            <v>0.28047898193969234</v>
          </cell>
          <cell r="W45"/>
          <cell r="X45"/>
          <cell r="Y45">
            <v>140</v>
          </cell>
          <cell r="Z45">
            <v>14.637607142105836</v>
          </cell>
          <cell r="AA45">
            <v>643</v>
          </cell>
          <cell r="AB45">
            <v>67.332992853686832</v>
          </cell>
          <cell r="AC45">
            <v>28</v>
          </cell>
          <cell r="AD45">
            <v>2.927521428421167</v>
          </cell>
          <cell r="AE45">
            <v>23</v>
          </cell>
          <cell r="AF45">
            <v>2.3420171427369336</v>
          </cell>
          <cell r="AG45">
            <v>447</v>
          </cell>
          <cell r="AH45">
            <v>46.840342854738672</v>
          </cell>
          <cell r="AM45">
            <v>1794</v>
          </cell>
          <cell r="AN45">
            <v>53.513624443786149</v>
          </cell>
          <cell r="AO45">
            <v>69</v>
          </cell>
          <cell r="AP45">
            <v>1.1055372835878676</v>
          </cell>
          <cell r="AQ45">
            <v>29</v>
          </cell>
          <cell r="AR45">
            <v>0.46064053482827816</v>
          </cell>
          <cell r="AS45">
            <v>429</v>
          </cell>
          <cell r="AT45">
            <v>6.9096080224241723</v>
          </cell>
          <cell r="AU45">
            <v>572</v>
          </cell>
          <cell r="AV45">
            <v>9.2128106965655636</v>
          </cell>
          <cell r="AW45">
            <v>3621</v>
          </cell>
          <cell r="AX45">
            <v>58.317091709260012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W47"/>
          <cell r="X47"/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W48"/>
          <cell r="X48"/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C49">
            <v>24178</v>
          </cell>
          <cell r="D49">
            <v>405.68358294453276</v>
          </cell>
          <cell r="E49">
            <v>11506</v>
          </cell>
          <cell r="F49">
            <v>159.09160115471875</v>
          </cell>
          <cell r="G49">
            <v>437</v>
          </cell>
          <cell r="H49">
            <v>2.2727371593531247</v>
          </cell>
          <cell r="I49">
            <v>2330</v>
          </cell>
          <cell r="J49">
            <v>1.1363685796765624</v>
          </cell>
          <cell r="M49">
            <v>743</v>
          </cell>
          <cell r="N49">
            <v>10.293746460974392</v>
          </cell>
          <cell r="O49">
            <v>436</v>
          </cell>
          <cell r="P49">
            <v>6.0419816183980117</v>
          </cell>
          <cell r="Q49">
            <v>218</v>
          </cell>
          <cell r="R49">
            <v>3.0209908091990059</v>
          </cell>
          <cell r="S49">
            <v>8</v>
          </cell>
          <cell r="T49">
            <v>0.11188854848885207</v>
          </cell>
          <cell r="W49"/>
          <cell r="X49"/>
          <cell r="Y49">
            <v>125</v>
          </cell>
          <cell r="Z49">
            <v>7.6121954336789202</v>
          </cell>
          <cell r="AA49">
            <v>573</v>
          </cell>
          <cell r="AB49">
            <v>35.016098994923027</v>
          </cell>
          <cell r="AC49">
            <v>25</v>
          </cell>
          <cell r="AD49">
            <v>1.5224390867357838</v>
          </cell>
          <cell r="AE49">
            <v>20</v>
          </cell>
          <cell r="AF49">
            <v>1.217951269388627</v>
          </cell>
          <cell r="AG49">
            <v>399</v>
          </cell>
          <cell r="AH49">
            <v>24.35902538777254</v>
          </cell>
          <cell r="AM49">
            <v>504</v>
          </cell>
          <cell r="AN49">
            <v>43.668232776336083</v>
          </cell>
          <cell r="AO49">
            <v>46</v>
          </cell>
          <cell r="AP49">
            <v>2.3234520300993156</v>
          </cell>
          <cell r="AQ49">
            <v>19</v>
          </cell>
          <cell r="AR49">
            <v>0.96810501254138137</v>
          </cell>
          <cell r="AS49">
            <v>284</v>
          </cell>
          <cell r="AT49">
            <v>14.521575188120721</v>
          </cell>
          <cell r="AU49">
            <v>379</v>
          </cell>
          <cell r="AV49">
            <v>19.362100250827627</v>
          </cell>
          <cell r="AW49">
            <v>2395</v>
          </cell>
          <cell r="AX49">
            <v>122.56209458773888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/>
          <cell r="X50"/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2">
          <cell r="C52">
            <v>7</v>
          </cell>
          <cell r="D52">
            <v>0.56679470763977813</v>
          </cell>
          <cell r="E52">
            <v>3</v>
          </cell>
          <cell r="F52">
            <v>0.2697396500213402</v>
          </cell>
          <cell r="G52">
            <v>0</v>
          </cell>
          <cell r="H52">
            <v>1.0243277848911653E-2</v>
          </cell>
          <cell r="I52">
            <v>1</v>
          </cell>
          <cell r="J52">
            <v>5.4630815194195485E-2</v>
          </cell>
          <cell r="M52">
            <v>117</v>
          </cell>
          <cell r="N52">
            <v>9.8930318608216528</v>
          </cell>
          <cell r="O52">
            <v>69</v>
          </cell>
          <cell r="P52">
            <v>5.8067795704822744</v>
          </cell>
          <cell r="Q52">
            <v>34</v>
          </cell>
          <cell r="R52">
            <v>2.9033897852411372</v>
          </cell>
          <cell r="S52">
            <v>1</v>
          </cell>
          <cell r="T52">
            <v>0.10753295500893101</v>
          </cell>
          <cell r="W52"/>
          <cell r="X52"/>
          <cell r="Y52">
            <v>4</v>
          </cell>
          <cell r="Z52">
            <v>0.41536204493322249</v>
          </cell>
          <cell r="AA52">
            <v>17</v>
          </cell>
          <cell r="AB52">
            <v>1.910665406692823</v>
          </cell>
          <cell r="AC52">
            <v>1</v>
          </cell>
          <cell r="AD52">
            <v>8.3072408986644489E-2</v>
          </cell>
          <cell r="AE52">
            <v>1</v>
          </cell>
          <cell r="AF52">
            <v>6.6457927189315591E-2</v>
          </cell>
          <cell r="AG52">
            <v>12</v>
          </cell>
          <cell r="AH52">
            <v>1.3291585437863118</v>
          </cell>
          <cell r="AM52">
            <v>0</v>
          </cell>
          <cell r="AN52">
            <v>0</v>
          </cell>
          <cell r="AO52">
            <v>2</v>
          </cell>
          <cell r="AP52">
            <v>0.11002320448242685</v>
          </cell>
          <cell r="AQ52">
            <v>1</v>
          </cell>
          <cell r="AR52">
            <v>4.5843001867677854E-2</v>
          </cell>
          <cell r="AS52">
            <v>10</v>
          </cell>
          <cell r="AT52">
            <v>0.6876450280151678</v>
          </cell>
          <cell r="AU52">
            <v>13</v>
          </cell>
          <cell r="AV52">
            <v>0.91686003735355714</v>
          </cell>
          <cell r="AW52">
            <v>80</v>
          </cell>
          <cell r="AX52">
            <v>5.803724036448016</v>
          </cell>
        </row>
        <row r="53">
          <cell r="C53">
            <v>1222</v>
          </cell>
          <cell r="D53">
            <v>18.461897433992856</v>
          </cell>
          <cell r="E53">
            <v>582</v>
          </cell>
          <cell r="F53">
            <v>8.786083718586962</v>
          </cell>
          <cell r="G53">
            <v>22</v>
          </cell>
          <cell r="H53">
            <v>0.33364874880709983</v>
          </cell>
          <cell r="I53">
            <v>118</v>
          </cell>
          <cell r="J53">
            <v>1.7794599936378657</v>
          </cell>
          <cell r="M53">
            <v>1347</v>
          </cell>
          <cell r="N53">
            <v>18.156226373676347</v>
          </cell>
          <cell r="O53">
            <v>790</v>
          </cell>
          <cell r="P53">
            <v>10.656915480201334</v>
          </cell>
          <cell r="Q53">
            <v>395</v>
          </cell>
          <cell r="R53">
            <v>5.3284577401006672</v>
          </cell>
          <cell r="S53">
            <v>15</v>
          </cell>
          <cell r="T53">
            <v>0.19735028667039506</v>
          </cell>
          <cell r="W53"/>
          <cell r="X53"/>
          <cell r="Y53">
            <v>890</v>
          </cell>
          <cell r="Z53">
            <v>8.5945599015083012</v>
          </cell>
          <cell r="AA53">
            <v>4092</v>
          </cell>
          <cell r="AB53">
            <v>39.534975546938178</v>
          </cell>
          <cell r="AC53">
            <v>178</v>
          </cell>
          <cell r="AD53">
            <v>1.7189119803016601</v>
          </cell>
          <cell r="AE53">
            <v>143</v>
          </cell>
          <cell r="AF53">
            <v>1.375129584241328</v>
          </cell>
          <cell r="AG53">
            <v>2847</v>
          </cell>
          <cell r="AH53">
            <v>27.502591684826562</v>
          </cell>
          <cell r="AM53">
            <v>2660</v>
          </cell>
          <cell r="AN53">
            <v>11.797044528962303</v>
          </cell>
          <cell r="AO53">
            <v>6</v>
          </cell>
          <cell r="AP53">
            <v>0.35096360356232637</v>
          </cell>
          <cell r="AQ53">
            <v>3</v>
          </cell>
          <cell r="AR53">
            <v>0.14623483481763599</v>
          </cell>
          <cell r="AS53">
            <v>35</v>
          </cell>
          <cell r="AT53">
            <v>2.1935225222645398</v>
          </cell>
          <cell r="AU53">
            <v>47</v>
          </cell>
          <cell r="AV53">
            <v>2.9246966963527199</v>
          </cell>
          <cell r="AW53">
            <v>292</v>
          </cell>
          <cell r="AX53">
            <v>18.513330087912713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23</v>
          </cell>
          <cell r="N56">
            <v>21.632944592700191</v>
          </cell>
          <cell r="O56">
            <v>13</v>
          </cell>
          <cell r="P56">
            <v>12.697597913106634</v>
          </cell>
          <cell r="Q56">
            <v>7</v>
          </cell>
          <cell r="R56">
            <v>6.3487989565533169</v>
          </cell>
          <cell r="T56">
            <v>0.23514070209456731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17">
        <row r="9">
          <cell r="C9">
            <v>13871</v>
          </cell>
          <cell r="D9">
            <v>292.52306183315056</v>
          </cell>
          <cell r="E9">
            <v>6601</v>
          </cell>
          <cell r="F9">
            <v>139.21278243866806</v>
          </cell>
          <cell r="G9">
            <v>251</v>
          </cell>
          <cell r="H9">
            <v>5.2865613584304318</v>
          </cell>
          <cell r="I9">
            <v>1337</v>
          </cell>
          <cell r="J9">
            <v>28.194993911628973</v>
          </cell>
          <cell r="M9">
            <v>351</v>
          </cell>
          <cell r="N9">
            <v>26.715311425604781</v>
          </cell>
          <cell r="O9">
            <v>206</v>
          </cell>
          <cell r="P9">
            <v>15.680726271550633</v>
          </cell>
          <cell r="Q9">
            <v>103</v>
          </cell>
          <cell r="R9">
            <v>7.8403631357753163</v>
          </cell>
          <cell r="S9">
            <v>4</v>
          </cell>
          <cell r="T9">
            <v>0.29038381984353023</v>
          </cell>
          <cell r="W9"/>
          <cell r="X9"/>
          <cell r="Y9">
            <v>16</v>
          </cell>
          <cell r="Z9">
            <v>0.82113295808236708</v>
          </cell>
          <cell r="AA9">
            <v>72</v>
          </cell>
          <cell r="AB9">
            <v>3.7772116071788879</v>
          </cell>
          <cell r="AC9">
            <v>4</v>
          </cell>
          <cell r="AD9">
            <v>0.16422659161647341</v>
          </cell>
          <cell r="AE9">
            <v>3</v>
          </cell>
          <cell r="AF9">
            <v>0.13138127329317872</v>
          </cell>
          <cell r="AG9">
            <v>50</v>
          </cell>
          <cell r="AH9">
            <v>2.6276254658635745</v>
          </cell>
          <cell r="AM9">
            <v>18414</v>
          </cell>
          <cell r="AN9">
            <v>389.99948833486752</v>
          </cell>
          <cell r="AO9">
            <v>27</v>
          </cell>
          <cell r="AP9">
            <v>1.1073135021528822</v>
          </cell>
          <cell r="AQ9">
            <v>12</v>
          </cell>
          <cell r="AR9">
            <v>0.46138062589703421</v>
          </cell>
          <cell r="AS9">
            <v>169</v>
          </cell>
          <cell r="AT9">
            <v>6.9207093884555126</v>
          </cell>
          <cell r="AU9">
            <v>225</v>
          </cell>
          <cell r="AV9">
            <v>9.2276125179406847</v>
          </cell>
          <cell r="AW9">
            <v>1422</v>
          </cell>
          <cell r="AX9">
            <v>58.410787238564524</v>
          </cell>
        </row>
        <row r="10">
          <cell r="C10">
            <v>7017</v>
          </cell>
          <cell r="D10">
            <v>147.6770193735812</v>
          </cell>
          <cell r="E10">
            <v>3339</v>
          </cell>
          <cell r="F10">
            <v>70.280027292246487</v>
          </cell>
          <cell r="G10">
            <v>127</v>
          </cell>
          <cell r="H10">
            <v>2.6688617959080942</v>
          </cell>
          <cell r="I10">
            <v>676</v>
          </cell>
          <cell r="J10">
            <v>14.233929578176502</v>
          </cell>
          <cell r="M10">
            <v>479</v>
          </cell>
          <cell r="N10">
            <v>15.93647004530572</v>
          </cell>
          <cell r="O10">
            <v>281</v>
          </cell>
          <cell r="P10">
            <v>9.3540150265924868</v>
          </cell>
          <cell r="Q10">
            <v>141</v>
          </cell>
          <cell r="R10">
            <v>4.6770075132962434</v>
          </cell>
          <cell r="S10">
            <v>5</v>
          </cell>
          <cell r="T10">
            <v>0.17322250049245347</v>
          </cell>
          <cell r="W10"/>
          <cell r="X10"/>
          <cell r="Y10">
            <v>4</v>
          </cell>
          <cell r="Z10">
            <v>0.20659958895349112</v>
          </cell>
          <cell r="AA10">
            <v>18</v>
          </cell>
          <cell r="AB10">
            <v>0.95035810918605901</v>
          </cell>
          <cell r="AC10">
            <v>1</v>
          </cell>
          <cell r="AD10">
            <v>4.131991779069822E-2</v>
          </cell>
          <cell r="AE10">
            <v>1</v>
          </cell>
          <cell r="AF10">
            <v>3.3055934232558572E-2</v>
          </cell>
          <cell r="AG10">
            <v>12</v>
          </cell>
          <cell r="AH10">
            <v>0.66111868465117152</v>
          </cell>
          <cell r="AM10">
            <v>9506</v>
          </cell>
          <cell r="AN10">
            <v>196.28922909379</v>
          </cell>
          <cell r="AO10">
            <v>3</v>
          </cell>
          <cell r="AP10">
            <v>0.14228018640131651</v>
          </cell>
          <cell r="AQ10">
            <v>1</v>
          </cell>
          <cell r="AR10">
            <v>5.9283411000548542E-2</v>
          </cell>
          <cell r="AS10">
            <v>15</v>
          </cell>
          <cell r="AT10">
            <v>0.88925116500822809</v>
          </cell>
          <cell r="AU10">
            <v>20</v>
          </cell>
          <cell r="AV10">
            <v>1.1856682200109709</v>
          </cell>
          <cell r="AW10">
            <v>127</v>
          </cell>
          <cell r="AX10">
            <v>7.5052798326694452</v>
          </cell>
        </row>
        <row r="11">
          <cell r="C11">
            <v>106</v>
          </cell>
          <cell r="D11">
            <v>5.5006494485684696</v>
          </cell>
          <cell r="E11">
            <v>50</v>
          </cell>
          <cell r="F11">
            <v>2.6177789544392116</v>
          </cell>
          <cell r="G11">
            <v>2</v>
          </cell>
          <cell r="H11">
            <v>9.9409327383767537E-2</v>
          </cell>
          <cell r="I11">
            <v>10</v>
          </cell>
          <cell r="J11">
            <v>0.53018307938009346</v>
          </cell>
          <cell r="M11">
            <v>29</v>
          </cell>
          <cell r="N11">
            <v>4.5485274071621227</v>
          </cell>
          <cell r="O11">
            <v>17</v>
          </cell>
          <cell r="P11">
            <v>2.669787825942985</v>
          </cell>
          <cell r="Q11">
            <v>9</v>
          </cell>
          <cell r="R11">
            <v>1.3348939129714925</v>
          </cell>
          <cell r="S11">
            <v>0</v>
          </cell>
          <cell r="T11">
            <v>4.9440515295240461E-2</v>
          </cell>
          <cell r="W11"/>
          <cell r="X11"/>
          <cell r="Y11">
            <v>10</v>
          </cell>
          <cell r="Z11">
            <v>0.1841230387901161</v>
          </cell>
          <cell r="AA11">
            <v>42</v>
          </cell>
          <cell r="AB11">
            <v>0.84696597843453392</v>
          </cell>
          <cell r="AC11">
            <v>2</v>
          </cell>
          <cell r="AD11">
            <v>3.6824607758023216E-2</v>
          </cell>
          <cell r="AE11">
            <v>2</v>
          </cell>
          <cell r="AF11">
            <v>2.9459686206418572E-2</v>
          </cell>
          <cell r="AG11">
            <v>29</v>
          </cell>
          <cell r="AH11">
            <v>0.58919372412837145</v>
          </cell>
          <cell r="AM11">
            <v>275</v>
          </cell>
          <cell r="AN11">
            <v>4.1385495947245881</v>
          </cell>
          <cell r="AO11">
            <v>3</v>
          </cell>
          <cell r="AP11">
            <v>9.4082963485171381E-2</v>
          </cell>
          <cell r="AQ11">
            <v>2</v>
          </cell>
          <cell r="AR11">
            <v>3.9201234785488072E-2</v>
          </cell>
          <cell r="AS11">
            <v>16</v>
          </cell>
          <cell r="AT11">
            <v>0.58801852178232117</v>
          </cell>
          <cell r="AU11">
            <v>21</v>
          </cell>
          <cell r="AV11">
            <v>0.78402469570976152</v>
          </cell>
          <cell r="AW11">
            <v>132</v>
          </cell>
          <cell r="AX11">
            <v>4.9628763238427895</v>
          </cell>
        </row>
        <row r="12">
          <cell r="C12">
            <v>37938</v>
          </cell>
          <cell r="D12">
            <v>685.52981556812756</v>
          </cell>
          <cell r="E12">
            <v>18055</v>
          </cell>
          <cell r="F12">
            <v>326.24611704748241</v>
          </cell>
          <cell r="G12">
            <v>686</v>
          </cell>
          <cell r="H12">
            <v>12.389093052436042</v>
          </cell>
          <cell r="I12">
            <v>3657</v>
          </cell>
          <cell r="J12">
            <v>66.075162946325548</v>
          </cell>
          <cell r="M12">
            <v>848</v>
          </cell>
          <cell r="N12">
            <v>46.504785188097806</v>
          </cell>
          <cell r="O12">
            <v>498</v>
          </cell>
          <cell r="P12">
            <v>27.296286958231324</v>
          </cell>
          <cell r="Q12">
            <v>249</v>
          </cell>
          <cell r="R12">
            <v>13.648143479115662</v>
          </cell>
          <cell r="S12">
            <v>9</v>
          </cell>
          <cell r="T12">
            <v>0.50548679552280229</v>
          </cell>
          <cell r="W12"/>
          <cell r="X12"/>
          <cell r="Y12">
            <v>49</v>
          </cell>
          <cell r="Z12">
            <v>2.6701792992627889</v>
          </cell>
          <cell r="AA12">
            <v>223</v>
          </cell>
          <cell r="AB12">
            <v>12.282824776608827</v>
          </cell>
          <cell r="AC12">
            <v>10</v>
          </cell>
          <cell r="AD12">
            <v>0.53403585985255775</v>
          </cell>
          <cell r="AE12">
            <v>8</v>
          </cell>
          <cell r="AF12">
            <v>0.42722868788204615</v>
          </cell>
          <cell r="AG12">
            <v>156</v>
          </cell>
          <cell r="AH12">
            <v>8.544573757640924</v>
          </cell>
          <cell r="AM12">
            <v>25154</v>
          </cell>
          <cell r="AN12">
            <v>528.17476838273546</v>
          </cell>
          <cell r="AO12">
            <v>10</v>
          </cell>
          <cell r="AP12">
            <v>0.92722608227976733</v>
          </cell>
          <cell r="AQ12">
            <v>5</v>
          </cell>
          <cell r="AR12">
            <v>0.38634420094990302</v>
          </cell>
          <cell r="AS12">
            <v>63</v>
          </cell>
          <cell r="AT12">
            <v>5.795163014248546</v>
          </cell>
          <cell r="AU12">
            <v>83</v>
          </cell>
          <cell r="AV12">
            <v>7.726884018998061</v>
          </cell>
          <cell r="AW12">
            <v>525</v>
          </cell>
          <cell r="AX12">
            <v>48.911175840257719</v>
          </cell>
        </row>
        <row r="13">
          <cell r="C13">
            <v>2902</v>
          </cell>
          <cell r="D13">
            <v>115.46742573038786</v>
          </cell>
          <cell r="E13">
            <v>1381</v>
          </cell>
          <cell r="F13">
            <v>54.95136525723278</v>
          </cell>
          <cell r="G13">
            <v>52</v>
          </cell>
          <cell r="H13">
            <v>2.0867607059708648</v>
          </cell>
          <cell r="I13">
            <v>280</v>
          </cell>
          <cell r="J13">
            <v>11.129390431844612</v>
          </cell>
          <cell r="M13">
            <v>48</v>
          </cell>
          <cell r="N13">
            <v>48.667012342597431</v>
          </cell>
          <cell r="O13">
            <v>28</v>
          </cell>
          <cell r="P13">
            <v>28.565420288046319</v>
          </cell>
          <cell r="Q13">
            <v>14</v>
          </cell>
          <cell r="R13">
            <v>14.282710144023159</v>
          </cell>
          <cell r="S13">
            <v>1</v>
          </cell>
          <cell r="T13">
            <v>0.5289892645934503</v>
          </cell>
          <cell r="W13"/>
          <cell r="X13"/>
          <cell r="Y13">
            <v>19</v>
          </cell>
          <cell r="Z13">
            <v>1.0875658636672747</v>
          </cell>
          <cell r="AA13">
            <v>88</v>
          </cell>
          <cell r="AB13">
            <v>5.0028029728694623</v>
          </cell>
          <cell r="AC13">
            <v>4</v>
          </cell>
          <cell r="AD13">
            <v>0.21751317273345491</v>
          </cell>
          <cell r="AE13">
            <v>4</v>
          </cell>
          <cell r="AF13">
            <v>0.17401053818676393</v>
          </cell>
          <cell r="AG13">
            <v>61</v>
          </cell>
          <cell r="AH13">
            <v>3.4802107637352786</v>
          </cell>
          <cell r="AM13">
            <v>2189</v>
          </cell>
          <cell r="AN13">
            <v>71.017511045473938</v>
          </cell>
          <cell r="AO13">
            <v>21</v>
          </cell>
          <cell r="AP13">
            <v>1.3576900412492634</v>
          </cell>
          <cell r="AQ13">
            <v>9</v>
          </cell>
          <cell r="AR13">
            <v>0.56570418385385979</v>
          </cell>
          <cell r="AS13">
            <v>130</v>
          </cell>
          <cell r="AT13">
            <v>8.4855627578078963</v>
          </cell>
          <cell r="AU13">
            <v>173</v>
          </cell>
          <cell r="AV13">
            <v>11.314083677077196</v>
          </cell>
          <cell r="AW13">
            <v>1095</v>
          </cell>
          <cell r="AX13">
            <v>71.61814967589865</v>
          </cell>
        </row>
        <row r="14">
          <cell r="C14">
            <v>28131</v>
          </cell>
          <cell r="D14">
            <v>636.10579276061424</v>
          </cell>
          <cell r="E14">
            <v>13388</v>
          </cell>
          <cell r="F14">
            <v>302.72504595234057</v>
          </cell>
          <cell r="G14">
            <v>508</v>
          </cell>
          <cell r="H14">
            <v>11.495887820974957</v>
          </cell>
          <cell r="I14">
            <v>2711</v>
          </cell>
          <cell r="J14">
            <v>61.311401711866438</v>
          </cell>
          <cell r="M14">
            <v>1029</v>
          </cell>
          <cell r="N14">
            <v>100.07201937084849</v>
          </cell>
          <cell r="O14">
            <v>604</v>
          </cell>
          <cell r="P14">
            <v>58.737924413324109</v>
          </cell>
          <cell r="Q14">
            <v>302</v>
          </cell>
          <cell r="R14">
            <v>29.368962206662054</v>
          </cell>
          <cell r="S14">
            <v>11</v>
          </cell>
          <cell r="T14">
            <v>1.0877393409874836</v>
          </cell>
          <cell r="W14"/>
          <cell r="X14"/>
          <cell r="Y14">
            <v>38</v>
          </cell>
          <cell r="Z14">
            <v>1.1432205262620785</v>
          </cell>
          <cell r="AA14">
            <v>173</v>
          </cell>
          <cell r="AB14">
            <v>5.2588144208055603</v>
          </cell>
          <cell r="AC14">
            <v>8</v>
          </cell>
          <cell r="AD14">
            <v>0.22864410525241569</v>
          </cell>
          <cell r="AE14">
            <v>6</v>
          </cell>
          <cell r="AF14">
            <v>0.18291528420193257</v>
          </cell>
          <cell r="AG14">
            <v>120</v>
          </cell>
          <cell r="AH14">
            <v>3.658305684038651</v>
          </cell>
          <cell r="AM14">
            <v>36349</v>
          </cell>
          <cell r="AN14">
            <v>761.85034760486872</v>
          </cell>
          <cell r="AO14">
            <v>140</v>
          </cell>
          <cell r="AP14">
            <v>2.6539975910424967</v>
          </cell>
          <cell r="AQ14">
            <v>59</v>
          </cell>
          <cell r="AR14">
            <v>1.1058323296010402</v>
          </cell>
          <cell r="AS14">
            <v>873</v>
          </cell>
          <cell r="AT14">
            <v>16.587484944015603</v>
          </cell>
          <cell r="AU14">
            <v>1164</v>
          </cell>
          <cell r="AV14">
            <v>22.116646592020807</v>
          </cell>
          <cell r="AW14">
            <v>7363</v>
          </cell>
          <cell r="AX14">
            <v>139.99837292749169</v>
          </cell>
        </row>
        <row r="15">
          <cell r="C15">
            <v>6135</v>
          </cell>
          <cell r="D15">
            <v>105.0658178089589</v>
          </cell>
          <cell r="E15">
            <v>2920</v>
          </cell>
          <cell r="F15">
            <v>50.001202451251523</v>
          </cell>
          <cell r="G15">
            <v>111</v>
          </cell>
          <cell r="H15">
            <v>1.8987798399209439</v>
          </cell>
          <cell r="I15">
            <v>591</v>
          </cell>
          <cell r="J15">
            <v>10.126825812911701</v>
          </cell>
          <cell r="M15">
            <v>691</v>
          </cell>
          <cell r="N15">
            <v>7.4586199899342542</v>
          </cell>
          <cell r="O15">
            <v>405</v>
          </cell>
          <cell r="P15">
            <v>4.3778856462657583</v>
          </cell>
          <cell r="Q15">
            <v>203</v>
          </cell>
          <cell r="R15">
            <v>2.1889428231328791</v>
          </cell>
          <cell r="S15">
            <v>8</v>
          </cell>
          <cell r="T15">
            <v>8.1071956412328852E-2</v>
          </cell>
          <cell r="W15"/>
          <cell r="X15"/>
          <cell r="Y15">
            <v>10</v>
          </cell>
          <cell r="Z15">
            <v>0.59966657328600825</v>
          </cell>
          <cell r="AA15">
            <v>45</v>
          </cell>
          <cell r="AB15">
            <v>2.7584662371156372</v>
          </cell>
          <cell r="AC15">
            <v>2</v>
          </cell>
          <cell r="AD15">
            <v>0.11993331465720163</v>
          </cell>
          <cell r="AE15">
            <v>2</v>
          </cell>
          <cell r="AF15">
            <v>9.5946651725761306E-2</v>
          </cell>
          <cell r="AG15">
            <v>31</v>
          </cell>
          <cell r="AH15">
            <v>1.918933034515226</v>
          </cell>
          <cell r="AM15">
            <v>8383</v>
          </cell>
          <cell r="AN15">
            <v>128.4692921562401</v>
          </cell>
          <cell r="AO15">
            <v>21</v>
          </cell>
          <cell r="AP15">
            <v>0.43227384669057506</v>
          </cell>
          <cell r="AQ15">
            <v>9</v>
          </cell>
          <cell r="AR15">
            <v>0.18011410278773962</v>
          </cell>
          <cell r="AS15">
            <v>131</v>
          </cell>
          <cell r="AT15">
            <v>2.7017115418160942</v>
          </cell>
          <cell r="AU15">
            <v>175</v>
          </cell>
          <cell r="AV15">
            <v>3.6022820557547925</v>
          </cell>
          <cell r="AW15">
            <v>1103</v>
          </cell>
          <cell r="AX15">
            <v>22.802445412927835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W16"/>
          <cell r="X16"/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C17">
            <v>1199</v>
          </cell>
          <cell r="D17">
            <v>39.534811153935394</v>
          </cell>
          <cell r="E17">
            <v>571</v>
          </cell>
          <cell r="F17">
            <v>18.814759525065643</v>
          </cell>
          <cell r="G17">
            <v>22</v>
          </cell>
          <cell r="H17">
            <v>0.71448453892654329</v>
          </cell>
          <cell r="I17">
            <v>116</v>
          </cell>
          <cell r="J17">
            <v>3.810584207608231</v>
          </cell>
          <cell r="M17">
            <v>88</v>
          </cell>
          <cell r="N17">
            <v>7.7557179065069928</v>
          </cell>
          <cell r="O17">
            <v>52</v>
          </cell>
          <cell r="P17">
            <v>4.5522692059932348</v>
          </cell>
          <cell r="Q17">
            <v>26</v>
          </cell>
          <cell r="R17">
            <v>2.2761346029966174</v>
          </cell>
          <cell r="S17">
            <v>1</v>
          </cell>
          <cell r="T17">
            <v>8.4301281592467303E-2</v>
          </cell>
          <cell r="W17"/>
          <cell r="X17"/>
          <cell r="Y17">
            <v>5</v>
          </cell>
          <cell r="Z17">
            <v>0.12554022693303421</v>
          </cell>
          <cell r="AA17">
            <v>21</v>
          </cell>
          <cell r="AB17">
            <v>0.57748504389195721</v>
          </cell>
          <cell r="AC17">
            <v>1</v>
          </cell>
          <cell r="AD17">
            <v>2.5108045386606839E-2</v>
          </cell>
          <cell r="AE17">
            <v>1</v>
          </cell>
          <cell r="AF17">
            <v>2.0086436309285471E-2</v>
          </cell>
          <cell r="AG17">
            <v>14</v>
          </cell>
          <cell r="AH17">
            <v>0.40172872618570943</v>
          </cell>
          <cell r="AM17">
            <v>2166</v>
          </cell>
          <cell r="AN17">
            <v>56.240710808309927</v>
          </cell>
          <cell r="AO17">
            <v>3</v>
          </cell>
          <cell r="AP17">
            <v>0.25029889195011845</v>
          </cell>
          <cell r="AQ17">
            <v>1</v>
          </cell>
          <cell r="AR17">
            <v>0.10429120497921601</v>
          </cell>
          <cell r="AS17">
            <v>14</v>
          </cell>
          <cell r="AT17">
            <v>1.5643680746882402</v>
          </cell>
          <cell r="AU17">
            <v>19</v>
          </cell>
          <cell r="AV17">
            <v>2.0858240995843205</v>
          </cell>
          <cell r="AW17">
            <v>116</v>
          </cell>
          <cell r="AX17">
            <v>13.203266550368747</v>
          </cell>
        </row>
        <row r="18">
          <cell r="C18">
            <v>182</v>
          </cell>
          <cell r="D18">
            <v>10.465064061598618</v>
          </cell>
          <cell r="E18">
            <v>86</v>
          </cell>
          <cell r="F18">
            <v>4.9803618124475353</v>
          </cell>
          <cell r="G18">
            <v>3</v>
          </cell>
          <cell r="H18">
            <v>0.18912766376383044</v>
          </cell>
          <cell r="I18">
            <v>18</v>
          </cell>
          <cell r="J18">
            <v>1.0086808734070958</v>
          </cell>
          <cell r="M18">
            <v>131</v>
          </cell>
          <cell r="N18">
            <v>2.680125376750143</v>
          </cell>
          <cell r="O18">
            <v>77</v>
          </cell>
          <cell r="P18">
            <v>1.5731170689620406</v>
          </cell>
          <cell r="Q18">
            <v>38</v>
          </cell>
          <cell r="R18">
            <v>0.78655853448102031</v>
          </cell>
          <cell r="S18">
            <v>1</v>
          </cell>
          <cell r="T18">
            <v>2.9131797573371119E-2</v>
          </cell>
          <cell r="W18"/>
          <cell r="X18"/>
          <cell r="Y18">
            <v>34</v>
          </cell>
          <cell r="Z18">
            <v>0.47225955249008639</v>
          </cell>
          <cell r="AA18">
            <v>153</v>
          </cell>
          <cell r="AB18">
            <v>2.1723939414543971</v>
          </cell>
          <cell r="AC18">
            <v>7</v>
          </cell>
          <cell r="AD18">
            <v>9.4451910498017266E-2</v>
          </cell>
          <cell r="AE18">
            <v>6</v>
          </cell>
          <cell r="AF18">
            <v>7.5561528398413805E-2</v>
          </cell>
          <cell r="AG18">
            <v>107</v>
          </cell>
          <cell r="AH18">
            <v>1.5112305679682763</v>
          </cell>
          <cell r="AM18">
            <v>274</v>
          </cell>
          <cell r="AN18">
            <v>11.204578481717517</v>
          </cell>
          <cell r="AO18">
            <v>4</v>
          </cell>
          <cell r="AP18">
            <v>9.774319332232545E-2</v>
          </cell>
          <cell r="AQ18">
            <v>2</v>
          </cell>
          <cell r="AR18">
            <v>4.0726330550968935E-2</v>
          </cell>
          <cell r="AS18">
            <v>23</v>
          </cell>
          <cell r="AT18">
            <v>0.6108949582645341</v>
          </cell>
          <cell r="AU18">
            <v>30</v>
          </cell>
          <cell r="AV18">
            <v>0.81452661101937873</v>
          </cell>
          <cell r="AW18">
            <v>189</v>
          </cell>
          <cell r="AX18">
            <v>5.1559534477526672</v>
          </cell>
        </row>
        <row r="19">
          <cell r="C19">
            <v>69951</v>
          </cell>
          <cell r="D19">
            <v>1363.1884060729999</v>
          </cell>
          <cell r="E19">
            <v>33290</v>
          </cell>
          <cell r="F19">
            <v>692.07307529189973</v>
          </cell>
          <cell r="G19">
            <v>1264</v>
          </cell>
          <cell r="H19">
            <v>31.087374622121288</v>
          </cell>
          <cell r="I19">
            <v>6742</v>
          </cell>
          <cell r="J19">
            <v>179.80800524785886</v>
          </cell>
          <cell r="M19">
            <v>6168</v>
          </cell>
          <cell r="N19">
            <v>193.89191701542802</v>
          </cell>
          <cell r="O19">
            <v>3620</v>
          </cell>
          <cell r="P19">
            <v>113.80612520470775</v>
          </cell>
          <cell r="Q19">
            <v>1810</v>
          </cell>
          <cell r="R19">
            <v>56.903062602353877</v>
          </cell>
          <cell r="S19">
            <v>67</v>
          </cell>
          <cell r="T19">
            <v>2.1075208371242176</v>
          </cell>
          <cell r="W19"/>
          <cell r="X19"/>
          <cell r="Y19">
            <v>347</v>
          </cell>
          <cell r="Z19">
            <v>4.5486925640138169</v>
          </cell>
          <cell r="AA19">
            <v>1596</v>
          </cell>
          <cell r="AB19">
            <v>20.923985794463555</v>
          </cell>
          <cell r="AC19">
            <v>70</v>
          </cell>
          <cell r="AD19">
            <v>0.9097385128027633</v>
          </cell>
          <cell r="AE19">
            <v>56</v>
          </cell>
          <cell r="AF19">
            <v>0.7277908102422106</v>
          </cell>
          <cell r="AG19">
            <v>1111</v>
          </cell>
          <cell r="AH19">
            <v>14.555816204844213</v>
          </cell>
          <cell r="AM19">
            <v>136400</v>
          </cell>
          <cell r="AN19">
            <v>2553.6601175811434</v>
          </cell>
          <cell r="AO19">
            <v>206</v>
          </cell>
          <cell r="AP19">
            <v>3.779848852481086</v>
          </cell>
          <cell r="AQ19">
            <v>86</v>
          </cell>
          <cell r="AR19">
            <v>1.5749370218671193</v>
          </cell>
          <cell r="AS19">
            <v>1287</v>
          </cell>
          <cell r="AT19">
            <v>23.624055328006786</v>
          </cell>
          <cell r="AU19">
            <v>1716</v>
          </cell>
          <cell r="AV19">
            <v>31.498740437342384</v>
          </cell>
          <cell r="AW19">
            <v>10860</v>
          </cell>
          <cell r="AX19">
            <v>199.38702696837728</v>
          </cell>
        </row>
        <row r="20">
          <cell r="C20">
            <v>49144</v>
          </cell>
          <cell r="D20">
            <v>1512.1169140748327</v>
          </cell>
          <cell r="E20">
            <v>23388</v>
          </cell>
          <cell r="F20">
            <v>762.94869054578407</v>
          </cell>
          <cell r="G20">
            <v>888</v>
          </cell>
          <cell r="H20">
            <v>33.778853682395379</v>
          </cell>
          <cell r="I20">
            <v>4737</v>
          </cell>
          <cell r="J20">
            <v>194.16256023598731</v>
          </cell>
          <cell r="M20">
            <v>704</v>
          </cell>
          <cell r="N20">
            <v>178.33480197162595</v>
          </cell>
          <cell r="O20">
            <v>413</v>
          </cell>
          <cell r="P20">
            <v>104.67477507030219</v>
          </cell>
          <cell r="Q20">
            <v>207</v>
          </cell>
          <cell r="R20">
            <v>52.337387535151095</v>
          </cell>
          <cell r="S20">
            <v>8</v>
          </cell>
          <cell r="T20">
            <v>1.9384217605611516</v>
          </cell>
          <cell r="W20">
            <v>1</v>
          </cell>
          <cell r="X20">
            <v>3.6</v>
          </cell>
          <cell r="Y20">
            <v>275</v>
          </cell>
          <cell r="Z20">
            <v>14.957180551396313</v>
          </cell>
          <cell r="AA20">
            <v>1264</v>
          </cell>
          <cell r="AB20">
            <v>68.803030536423023</v>
          </cell>
          <cell r="AC20">
            <v>55</v>
          </cell>
          <cell r="AD20">
            <v>2.9914361102792624</v>
          </cell>
          <cell r="AE20">
            <v>44</v>
          </cell>
          <cell r="AF20">
            <v>2.3931488882234095</v>
          </cell>
          <cell r="AG20">
            <v>880</v>
          </cell>
          <cell r="AH20">
            <v>47.862977764468219</v>
          </cell>
          <cell r="AM20">
            <v>41295</v>
          </cell>
          <cell r="AN20">
            <v>1253.0918281306831</v>
          </cell>
          <cell r="AO20">
            <v>130</v>
          </cell>
          <cell r="AP20">
            <v>9.0663458425360375</v>
          </cell>
          <cell r="AQ20">
            <v>54</v>
          </cell>
          <cell r="AR20">
            <v>3.7776441010566826</v>
          </cell>
          <cell r="AS20">
            <v>808</v>
          </cell>
          <cell r="AT20">
            <v>56.664661515850234</v>
          </cell>
          <cell r="AU20">
            <v>1077</v>
          </cell>
          <cell r="AV20">
            <v>75.552882021133655</v>
          </cell>
          <cell r="AW20">
            <v>6813</v>
          </cell>
          <cell r="AX20">
            <v>478.24974319377594</v>
          </cell>
        </row>
        <row r="22">
          <cell r="C22">
            <v>1458</v>
          </cell>
          <cell r="D22">
            <v>215.82801101382174</v>
          </cell>
          <cell r="E22">
            <v>694</v>
          </cell>
          <cell r="F22">
            <v>102.7133305427224</v>
          </cell>
          <cell r="G22">
            <v>26</v>
          </cell>
          <cell r="H22">
            <v>3.900506223141357</v>
          </cell>
          <cell r="I22">
            <v>140</v>
          </cell>
          <cell r="J22">
            <v>20.802699856753904</v>
          </cell>
          <cell r="M22">
            <v>151</v>
          </cell>
          <cell r="N22">
            <v>55.11943320758936</v>
          </cell>
          <cell r="O22">
            <v>89</v>
          </cell>
          <cell r="P22">
            <v>32.352710795758973</v>
          </cell>
          <cell r="Q22">
            <v>44</v>
          </cell>
          <cell r="R22">
            <v>16.176355397879487</v>
          </cell>
          <cell r="S22">
            <v>2</v>
          </cell>
          <cell r="T22">
            <v>0.59912427399553647</v>
          </cell>
          <cell r="W22"/>
          <cell r="X22"/>
          <cell r="Y22">
            <v>13</v>
          </cell>
          <cell r="Z22">
            <v>0.77435171825955573</v>
          </cell>
          <cell r="AA22">
            <v>58</v>
          </cell>
          <cell r="AB22">
            <v>3.5620179039939561</v>
          </cell>
          <cell r="AC22">
            <v>3</v>
          </cell>
          <cell r="AD22">
            <v>0.15487034365191113</v>
          </cell>
          <cell r="AE22">
            <v>2</v>
          </cell>
          <cell r="AF22">
            <v>0.12389627492152891</v>
          </cell>
          <cell r="AG22">
            <v>40</v>
          </cell>
          <cell r="AH22">
            <v>2.4779254984305781</v>
          </cell>
          <cell r="AM22">
            <v>1406</v>
          </cell>
          <cell r="AN22">
            <v>111.27035131416363</v>
          </cell>
          <cell r="AO22">
            <v>12</v>
          </cell>
          <cell r="AP22">
            <v>0.64572376029965473</v>
          </cell>
          <cell r="AQ22">
            <v>5</v>
          </cell>
          <cell r="AR22">
            <v>0.26905156679152276</v>
          </cell>
          <cell r="AS22">
            <v>69</v>
          </cell>
          <cell r="AT22">
            <v>4.0357735018728418</v>
          </cell>
          <cell r="AU22">
            <v>92</v>
          </cell>
          <cell r="AV22">
            <v>5.381031335830456</v>
          </cell>
          <cell r="AW22">
            <v>582</v>
          </cell>
          <cell r="AX22">
            <v>34.061928355806785</v>
          </cell>
        </row>
        <row r="23">
          <cell r="C23">
            <v>280</v>
          </cell>
          <cell r="D23">
            <v>2.72079897832471</v>
          </cell>
          <cell r="E23">
            <v>133</v>
          </cell>
          <cell r="F23">
            <v>1.2948380679979041</v>
          </cell>
          <cell r="G23">
            <v>5</v>
          </cell>
          <cell r="H23">
            <v>4.9171065873338131E-2</v>
          </cell>
          <cell r="I23">
            <v>27</v>
          </cell>
          <cell r="J23">
            <v>0.2622456846578034</v>
          </cell>
          <cell r="M23">
            <v>263</v>
          </cell>
          <cell r="N23">
            <v>1.7043124567953503</v>
          </cell>
          <cell r="O23">
            <v>155</v>
          </cell>
          <cell r="P23">
            <v>1.0003573115972708</v>
          </cell>
          <cell r="Q23">
            <v>77</v>
          </cell>
          <cell r="R23">
            <v>0.50017865579863541</v>
          </cell>
          <cell r="S23">
            <v>3</v>
          </cell>
          <cell r="T23">
            <v>1.8525135399949457E-2</v>
          </cell>
          <cell r="W23"/>
          <cell r="X23"/>
          <cell r="Y23">
            <v>2385</v>
          </cell>
          <cell r="Z23">
            <v>10.663338932299567</v>
          </cell>
          <cell r="AA23">
            <v>10971</v>
          </cell>
          <cell r="AB23">
            <v>49.051359088578003</v>
          </cell>
          <cell r="AC23">
            <v>477</v>
          </cell>
          <cell r="AD23">
            <v>2.1326677864599133</v>
          </cell>
          <cell r="AE23">
            <v>382</v>
          </cell>
          <cell r="AF23">
            <v>1.7061342291679307</v>
          </cell>
          <cell r="AG23">
            <v>7632</v>
          </cell>
          <cell r="AH23">
            <v>34.122684583358613</v>
          </cell>
          <cell r="AM23">
            <v>19929</v>
          </cell>
          <cell r="AN23">
            <v>89.871871725440243</v>
          </cell>
          <cell r="AO23">
            <v>28</v>
          </cell>
          <cell r="AP23">
            <v>0.3450033017829629</v>
          </cell>
          <cell r="AQ23">
            <v>12</v>
          </cell>
          <cell r="AR23">
            <v>0.1437513757429012</v>
          </cell>
          <cell r="AS23">
            <v>173</v>
          </cell>
          <cell r="AT23">
            <v>2.1562706361435184</v>
          </cell>
          <cell r="AU23">
            <v>231</v>
          </cell>
          <cell r="AV23">
            <v>2.8750275148580244</v>
          </cell>
          <cell r="AW23">
            <v>1461</v>
          </cell>
          <cell r="AX23">
            <v>18.198924169051292</v>
          </cell>
        </row>
        <row r="24">
          <cell r="C24">
            <v>714</v>
          </cell>
          <cell r="D24">
            <v>16.266916545691075</v>
          </cell>
          <cell r="E24">
            <v>340</v>
          </cell>
          <cell r="F24">
            <v>7.7414843801782824</v>
          </cell>
          <cell r="G24">
            <v>13</v>
          </cell>
          <cell r="H24">
            <v>0.29398041950044107</v>
          </cell>
          <cell r="I24">
            <v>69</v>
          </cell>
          <cell r="J24">
            <v>1.5678955706690192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W24"/>
          <cell r="X24"/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M24">
            <v>439</v>
          </cell>
          <cell r="AN24">
            <v>5.2886307452585806</v>
          </cell>
          <cell r="AO24">
            <v>2</v>
          </cell>
          <cell r="AP24">
            <v>1.7292635152084464E-2</v>
          </cell>
          <cell r="AQ24">
            <v>1</v>
          </cell>
          <cell r="AR24">
            <v>7.2052646467018599E-3</v>
          </cell>
          <cell r="AS24">
            <v>7</v>
          </cell>
          <cell r="AT24">
            <v>0.1080789697005279</v>
          </cell>
          <cell r="AU24">
            <v>9</v>
          </cell>
          <cell r="AV24">
            <v>0.1441052929340372</v>
          </cell>
          <cell r="AW24">
            <v>54</v>
          </cell>
          <cell r="AX24">
            <v>0.9121865042724554</v>
          </cell>
        </row>
        <row r="25">
          <cell r="C25">
            <v>27</v>
          </cell>
          <cell r="D25">
            <v>0.19126363041414335</v>
          </cell>
          <cell r="E25">
            <v>13</v>
          </cell>
          <cell r="F25">
            <v>9.1023053028417622E-2</v>
          </cell>
          <cell r="G25">
            <v>0</v>
          </cell>
          <cell r="H25">
            <v>3.4565716339905422E-3</v>
          </cell>
          <cell r="I25">
            <v>3</v>
          </cell>
          <cell r="J25">
            <v>1.8435048714616226E-2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W25"/>
          <cell r="X25"/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M25">
            <v>59</v>
          </cell>
          <cell r="AN25">
            <v>0.40949859147801193</v>
          </cell>
          <cell r="AO25">
            <v>4</v>
          </cell>
          <cell r="AP25">
            <v>0.21237445899116261</v>
          </cell>
          <cell r="AQ25">
            <v>2</v>
          </cell>
          <cell r="AR25">
            <v>8.8489357912984429E-2</v>
          </cell>
          <cell r="AS25">
            <v>19</v>
          </cell>
          <cell r="AT25">
            <v>1.3273403686947665</v>
          </cell>
          <cell r="AU25">
            <v>26</v>
          </cell>
          <cell r="AV25">
            <v>1.7697871582596885</v>
          </cell>
          <cell r="AW25">
            <v>160</v>
          </cell>
          <cell r="AX25">
            <v>11.202752711783827</v>
          </cell>
        </row>
        <row r="26">
          <cell r="C26">
            <v>1773</v>
          </cell>
          <cell r="D26">
            <v>21.251361134818559</v>
          </cell>
          <cell r="E26">
            <v>844</v>
          </cell>
          <cell r="F26">
            <v>10.113599576208832</v>
          </cell>
          <cell r="G26">
            <v>32</v>
          </cell>
          <cell r="H26">
            <v>0.38406074340033541</v>
          </cell>
          <cell r="I26">
            <v>171</v>
          </cell>
          <cell r="J26">
            <v>2.048323964801789</v>
          </cell>
          <cell r="M26">
            <v>919</v>
          </cell>
          <cell r="N26">
            <v>6.6198457500924466</v>
          </cell>
          <cell r="O26">
            <v>539</v>
          </cell>
          <cell r="P26">
            <v>3.8855616359238274</v>
          </cell>
          <cell r="Q26">
            <v>270</v>
          </cell>
          <cell r="R26">
            <v>1.9427808179619137</v>
          </cell>
          <cell r="S26">
            <v>10</v>
          </cell>
          <cell r="T26">
            <v>7.1954845109700502E-2</v>
          </cell>
          <cell r="W26"/>
          <cell r="X26"/>
          <cell r="Y26">
            <v>7</v>
          </cell>
          <cell r="Z26">
            <v>0.32737729906834134</v>
          </cell>
          <cell r="AA26">
            <v>32</v>
          </cell>
          <cell r="AB26">
            <v>1.50593557571437</v>
          </cell>
          <cell r="AC26">
            <v>2</v>
          </cell>
          <cell r="AD26">
            <v>6.5475459813668271E-2</v>
          </cell>
          <cell r="AE26">
            <v>2</v>
          </cell>
          <cell r="AF26">
            <v>5.2380367850934612E-2</v>
          </cell>
          <cell r="AG26">
            <v>23</v>
          </cell>
          <cell r="AH26">
            <v>1.0476073570186923</v>
          </cell>
          <cell r="AM26">
            <v>1357</v>
          </cell>
          <cell r="AN26">
            <v>6.7262321834260685</v>
          </cell>
          <cell r="AO26">
            <v>3</v>
          </cell>
          <cell r="AP26">
            <v>8.3154728505330566E-2</v>
          </cell>
          <cell r="AQ26">
            <v>1</v>
          </cell>
          <cell r="AR26">
            <v>3.4647803543887738E-2</v>
          </cell>
          <cell r="AS26">
            <v>14</v>
          </cell>
          <cell r="AT26">
            <v>0.51971705315831607</v>
          </cell>
          <cell r="AU26">
            <v>18</v>
          </cell>
          <cell r="AV26">
            <v>0.69295607087775468</v>
          </cell>
          <cell r="AW26">
            <v>114</v>
          </cell>
          <cell r="AX26">
            <v>4.3864119286561873</v>
          </cell>
        </row>
        <row r="27">
          <cell r="C27">
            <v>281</v>
          </cell>
          <cell r="D27">
            <v>9.2637921585289966</v>
          </cell>
          <cell r="E27">
            <v>134</v>
          </cell>
          <cell r="F27">
            <v>4.408672171830065</v>
          </cell>
          <cell r="G27">
            <v>5</v>
          </cell>
          <cell r="H27">
            <v>0.16741793057582524</v>
          </cell>
          <cell r="I27">
            <v>27</v>
          </cell>
          <cell r="J27">
            <v>0.89289562973773462</v>
          </cell>
          <cell r="M27">
            <v>3</v>
          </cell>
          <cell r="N27">
            <v>1.1998346981660342</v>
          </cell>
          <cell r="O27">
            <v>2</v>
          </cell>
          <cell r="P27">
            <v>0.70425080109745486</v>
          </cell>
          <cell r="Q27">
            <v>1</v>
          </cell>
          <cell r="R27">
            <v>0.35212540054872743</v>
          </cell>
          <cell r="S27">
            <v>0</v>
          </cell>
          <cell r="T27">
            <v>1.3041681501804719E-2</v>
          </cell>
          <cell r="W27"/>
          <cell r="X27"/>
          <cell r="Y27">
            <v>44</v>
          </cell>
          <cell r="Z27">
            <v>0.37488496664384435</v>
          </cell>
          <cell r="AA27">
            <v>198</v>
          </cell>
          <cell r="AB27">
            <v>1.7244708465616838</v>
          </cell>
          <cell r="AC27">
            <v>9</v>
          </cell>
          <cell r="AD27">
            <v>7.4976993328768865E-2</v>
          </cell>
          <cell r="AE27">
            <v>7</v>
          </cell>
          <cell r="AF27">
            <v>5.9981594663015086E-2</v>
          </cell>
          <cell r="AG27">
            <v>138</v>
          </cell>
          <cell r="AH27">
            <v>1.1996318932603018</v>
          </cell>
          <cell r="AM27">
            <v>338</v>
          </cell>
          <cell r="AN27">
            <v>6.4038609518369958</v>
          </cell>
          <cell r="AO27">
            <v>1</v>
          </cell>
          <cell r="AP27">
            <v>9.9060825827071458E-2</v>
          </cell>
          <cell r="AQ27">
            <v>1</v>
          </cell>
          <cell r="AR27">
            <v>4.1275344094613108E-2</v>
          </cell>
          <cell r="AS27">
            <v>5</v>
          </cell>
          <cell r="AT27">
            <v>0.61913016141919663</v>
          </cell>
          <cell r="AU27">
            <v>7</v>
          </cell>
          <cell r="AV27">
            <v>0.82550688189226207</v>
          </cell>
          <cell r="AW27">
            <v>40</v>
          </cell>
          <cell r="AX27">
            <v>5.2254585623780185</v>
          </cell>
        </row>
        <row r="28">
          <cell r="C28">
            <v>516</v>
          </cell>
          <cell r="D28">
            <v>42.399003123174573</v>
          </cell>
          <cell r="E28">
            <v>245</v>
          </cell>
          <cell r="F28">
            <v>20.177838835727659</v>
          </cell>
          <cell r="G28">
            <v>9</v>
          </cell>
          <cell r="H28">
            <v>0.76624704439472124</v>
          </cell>
          <cell r="I28">
            <v>50</v>
          </cell>
          <cell r="J28">
            <v>4.086650903438513</v>
          </cell>
          <cell r="M28">
            <v>82</v>
          </cell>
          <cell r="N28">
            <v>3.2839512951001897</v>
          </cell>
          <cell r="O28">
            <v>48</v>
          </cell>
          <cell r="P28">
            <v>1.9275366297327199</v>
          </cell>
          <cell r="Q28">
            <v>24</v>
          </cell>
          <cell r="R28">
            <v>0.96376831486635994</v>
          </cell>
          <cell r="S28">
            <v>1</v>
          </cell>
          <cell r="T28">
            <v>3.5695122772828144E-2</v>
          </cell>
          <cell r="W28"/>
          <cell r="X28"/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M28">
            <v>507</v>
          </cell>
          <cell r="AN28">
            <v>14.471854477552718</v>
          </cell>
          <cell r="AO28">
            <v>12</v>
          </cell>
          <cell r="AP28">
            <v>0.8405062917777365</v>
          </cell>
          <cell r="AQ28">
            <v>5</v>
          </cell>
          <cell r="AR28">
            <v>0.35021095490739018</v>
          </cell>
          <cell r="AS28">
            <v>72</v>
          </cell>
          <cell r="AT28">
            <v>5.2531643236108527</v>
          </cell>
          <cell r="AU28">
            <v>95</v>
          </cell>
          <cell r="AV28">
            <v>7.0042190981478045</v>
          </cell>
          <cell r="AW28">
            <v>601</v>
          </cell>
          <cell r="AX28">
            <v>44.336706891275597</v>
          </cell>
        </row>
        <row r="29">
          <cell r="C29">
            <v>5</v>
          </cell>
          <cell r="D29">
            <v>0.21230929618941677</v>
          </cell>
          <cell r="E29">
            <v>2</v>
          </cell>
          <cell r="F29">
            <v>0.10103876143954171</v>
          </cell>
          <cell r="G29">
            <v>0</v>
          </cell>
          <cell r="H29">
            <v>3.8369149913750019E-3</v>
          </cell>
          <cell r="I29">
            <v>0</v>
          </cell>
          <cell r="J29">
            <v>2.0463546620666677E-2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W29"/>
          <cell r="X29"/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M29">
            <v>7</v>
          </cell>
          <cell r="AN29">
            <v>0.29623302362239162</v>
          </cell>
          <cell r="AO29">
            <v>1</v>
          </cell>
          <cell r="AP29">
            <v>1.267644020206246E-4</v>
          </cell>
          <cell r="AQ29">
            <v>1</v>
          </cell>
          <cell r="AR29">
            <v>5.281850084192692E-5</v>
          </cell>
          <cell r="AS29">
            <v>1</v>
          </cell>
          <cell r="AT29">
            <v>7.9227751262890382E-4</v>
          </cell>
          <cell r="AU29">
            <v>1</v>
          </cell>
          <cell r="AV29">
            <v>1.0563700168385384E-3</v>
          </cell>
          <cell r="AW29">
            <v>1</v>
          </cell>
          <cell r="AX29">
            <v>6.6868222065879475E-3</v>
          </cell>
        </row>
        <row r="30">
          <cell r="C30">
            <v>1993</v>
          </cell>
          <cell r="D30">
            <v>441.06295799301114</v>
          </cell>
          <cell r="E30">
            <v>949</v>
          </cell>
          <cell r="F30">
            <v>209.90345591233663</v>
          </cell>
          <cell r="G30">
            <v>36</v>
          </cell>
          <cell r="H30">
            <v>7.9710173131267075</v>
          </cell>
          <cell r="I30">
            <v>192</v>
          </cell>
          <cell r="J30">
            <v>42.512092336675771</v>
          </cell>
          <cell r="M30">
            <v>107</v>
          </cell>
          <cell r="N30">
            <v>157.70780523918123</v>
          </cell>
          <cell r="O30">
            <v>63</v>
          </cell>
          <cell r="P30">
            <v>92.567624814302022</v>
          </cell>
          <cell r="Q30">
            <v>31</v>
          </cell>
          <cell r="R30">
            <v>46.283812407151011</v>
          </cell>
          <cell r="S30">
            <v>1</v>
          </cell>
          <cell r="T30">
            <v>1.7142152743389263</v>
          </cell>
          <cell r="W30">
            <v>1</v>
          </cell>
          <cell r="X30">
            <v>4</v>
          </cell>
          <cell r="Y30">
            <v>5</v>
          </cell>
          <cell r="Z30">
            <v>0.18013699724282184</v>
          </cell>
          <cell r="AA30">
            <v>19</v>
          </cell>
          <cell r="AB30">
            <v>0.82863018731698035</v>
          </cell>
          <cell r="AC30">
            <v>1</v>
          </cell>
          <cell r="AD30">
            <v>3.6027399448564361E-2</v>
          </cell>
          <cell r="AE30">
            <v>1</v>
          </cell>
          <cell r="AF30">
            <v>2.8821919558851491E-2</v>
          </cell>
          <cell r="AG30">
            <v>13</v>
          </cell>
          <cell r="AH30">
            <v>0.57643839117702977</v>
          </cell>
          <cell r="AM30">
            <v>1232</v>
          </cell>
          <cell r="AN30">
            <v>39.076620910189014</v>
          </cell>
          <cell r="AO30">
            <v>64</v>
          </cell>
          <cell r="AP30">
            <v>2.8864632335389357</v>
          </cell>
          <cell r="AQ30">
            <v>27</v>
          </cell>
          <cell r="AR30">
            <v>1.2026930139745566</v>
          </cell>
          <cell r="AS30">
            <v>398</v>
          </cell>
          <cell r="AT30">
            <v>18.04039520961835</v>
          </cell>
          <cell r="AU30">
            <v>531</v>
          </cell>
          <cell r="AV30">
            <v>24.053860279491133</v>
          </cell>
          <cell r="AW30">
            <v>3360</v>
          </cell>
          <cell r="AX30">
            <v>152.26093556917886</v>
          </cell>
        </row>
        <row r="31">
          <cell r="C31">
            <v>1322</v>
          </cell>
          <cell r="D31">
            <v>142.81939384984784</v>
          </cell>
          <cell r="E31">
            <v>629</v>
          </cell>
          <cell r="F31">
            <v>67.96826574781916</v>
          </cell>
          <cell r="G31">
            <v>24</v>
          </cell>
          <cell r="H31">
            <v>2.5810733828285755</v>
          </cell>
          <cell r="I31">
            <v>127</v>
          </cell>
          <cell r="J31">
            <v>13.76572470841907</v>
          </cell>
          <cell r="M31">
            <v>218</v>
          </cell>
          <cell r="N31">
            <v>222.26188090400927</v>
          </cell>
          <cell r="O31">
            <v>128</v>
          </cell>
          <cell r="P31">
            <v>130.45806053061415</v>
          </cell>
          <cell r="Q31">
            <v>64</v>
          </cell>
          <cell r="R31">
            <v>65.229030265307074</v>
          </cell>
          <cell r="S31">
            <v>2</v>
          </cell>
          <cell r="T31">
            <v>2.4158900098261875</v>
          </cell>
          <cell r="W31"/>
          <cell r="X31"/>
          <cell r="Y31">
            <v>12</v>
          </cell>
          <cell r="Z31">
            <v>1.4396265731994826</v>
          </cell>
          <cell r="AA31">
            <v>55</v>
          </cell>
          <cell r="AB31">
            <v>6.62228223671762</v>
          </cell>
          <cell r="AC31">
            <v>3</v>
          </cell>
          <cell r="AD31">
            <v>0.28792531463989651</v>
          </cell>
          <cell r="AE31">
            <v>2</v>
          </cell>
          <cell r="AF31">
            <v>0.23034025171191722</v>
          </cell>
          <cell r="AG31">
            <v>38</v>
          </cell>
          <cell r="AH31">
            <v>4.6068050342383442</v>
          </cell>
          <cell r="AM31">
            <v>905</v>
          </cell>
          <cell r="AN31">
            <v>24.264969729069431</v>
          </cell>
          <cell r="AO31">
            <v>166</v>
          </cell>
          <cell r="AP31">
            <v>3.6301269735435304</v>
          </cell>
          <cell r="AQ31">
            <v>70</v>
          </cell>
          <cell r="AR31">
            <v>1.5125529056431377</v>
          </cell>
          <cell r="AS31">
            <v>1037</v>
          </cell>
          <cell r="AT31">
            <v>22.688293584647067</v>
          </cell>
          <cell r="AU31">
            <v>1383</v>
          </cell>
          <cell r="AV31">
            <v>30.251058112862754</v>
          </cell>
          <cell r="AW31">
            <v>8750</v>
          </cell>
          <cell r="AX31">
            <v>191.48919785442123</v>
          </cell>
        </row>
        <row r="32">
          <cell r="C32">
            <v>3368</v>
          </cell>
          <cell r="D32">
            <v>88.184971960284429</v>
          </cell>
          <cell r="E32">
            <v>1603</v>
          </cell>
          <cell r="F32">
            <v>41.967546896761867</v>
          </cell>
          <cell r="G32">
            <v>61</v>
          </cell>
          <cell r="H32">
            <v>1.5937043125352608</v>
          </cell>
          <cell r="I32">
            <v>325</v>
          </cell>
          <cell r="J32">
            <v>8.4997563335213915</v>
          </cell>
          <cell r="M32">
            <v>32</v>
          </cell>
          <cell r="N32">
            <v>3.8606779409397038</v>
          </cell>
          <cell r="O32">
            <v>19</v>
          </cell>
          <cell r="P32">
            <v>2.2660500957689567</v>
          </cell>
          <cell r="Q32">
            <v>9</v>
          </cell>
          <cell r="R32">
            <v>1.1330250478844783</v>
          </cell>
          <cell r="S32">
            <v>0</v>
          </cell>
          <cell r="T32">
            <v>4.1963890662388086E-2</v>
          </cell>
          <cell r="W32"/>
          <cell r="X32"/>
          <cell r="Y32">
            <v>4</v>
          </cell>
          <cell r="Z32">
            <v>0.15921332174398339</v>
          </cell>
          <cell r="AA32">
            <v>17</v>
          </cell>
          <cell r="AB32">
            <v>0.7323812800223235</v>
          </cell>
          <cell r="AC32">
            <v>1</v>
          </cell>
          <cell r="AD32">
            <v>3.1842664348796679E-2</v>
          </cell>
          <cell r="AE32">
            <v>1</v>
          </cell>
          <cell r="AF32">
            <v>2.5474131479037342E-2</v>
          </cell>
          <cell r="AG32">
            <v>12</v>
          </cell>
          <cell r="AH32">
            <v>0.50948262958074686</v>
          </cell>
          <cell r="AM32">
            <v>3889</v>
          </cell>
          <cell r="AN32">
            <v>89.105150958417582</v>
          </cell>
          <cell r="AO32">
            <v>2</v>
          </cell>
          <cell r="AP32">
            <v>0.16993499409447049</v>
          </cell>
          <cell r="AQ32">
            <v>1</v>
          </cell>
          <cell r="AR32">
            <v>7.080624753936271E-2</v>
          </cell>
          <cell r="AS32">
            <v>10</v>
          </cell>
          <cell r="AT32">
            <v>1.0620937130904406</v>
          </cell>
          <cell r="AU32">
            <v>13</v>
          </cell>
          <cell r="AV32">
            <v>1.4161249507872542</v>
          </cell>
          <cell r="AW32">
            <v>79</v>
          </cell>
          <cell r="AX32">
            <v>8.9640709384833173</v>
          </cell>
        </row>
        <row r="33">
          <cell r="C33">
            <v>4906</v>
          </cell>
          <cell r="D33">
            <v>57.928064243671074</v>
          </cell>
          <cell r="E33">
            <v>2335</v>
          </cell>
          <cell r="F33">
            <v>27.568175152108523</v>
          </cell>
          <cell r="G33">
            <v>89</v>
          </cell>
          <cell r="H33">
            <v>1.0468927272952604</v>
          </cell>
          <cell r="I33">
            <v>473</v>
          </cell>
          <cell r="J33">
            <v>5.5834278789080551</v>
          </cell>
          <cell r="M33">
            <v>132</v>
          </cell>
          <cell r="N33">
            <v>13.15351675636717</v>
          </cell>
          <cell r="O33">
            <v>78</v>
          </cell>
          <cell r="P33">
            <v>7.7205424439546437</v>
          </cell>
          <cell r="Q33">
            <v>39</v>
          </cell>
          <cell r="R33">
            <v>3.8602712219773219</v>
          </cell>
          <cell r="S33">
            <v>1</v>
          </cell>
          <cell r="T33">
            <v>0.14297300822138229</v>
          </cell>
          <cell r="W33"/>
          <cell r="X33"/>
          <cell r="Y33">
            <v>56</v>
          </cell>
          <cell r="Z33">
            <v>1.7227360908865872</v>
          </cell>
          <cell r="AA33">
            <v>255</v>
          </cell>
          <cell r="AB33">
            <v>7.9245860180783003</v>
          </cell>
          <cell r="AC33">
            <v>12</v>
          </cell>
          <cell r="AD33">
            <v>0.34454721817731743</v>
          </cell>
          <cell r="AE33">
            <v>9</v>
          </cell>
          <cell r="AF33">
            <v>0.27563777454185395</v>
          </cell>
          <cell r="AG33">
            <v>178</v>
          </cell>
          <cell r="AH33">
            <v>5.5127554908370788</v>
          </cell>
          <cell r="AM33">
            <v>5152</v>
          </cell>
          <cell r="AN33">
            <v>21.259075812901045</v>
          </cell>
          <cell r="AO33">
            <v>125</v>
          </cell>
          <cell r="AP33">
            <v>0.93641753857805787</v>
          </cell>
          <cell r="AQ33">
            <v>52</v>
          </cell>
          <cell r="AR33">
            <v>0.3901739744075241</v>
          </cell>
          <cell r="AS33">
            <v>777</v>
          </cell>
          <cell r="AT33">
            <v>5.8526096161128622</v>
          </cell>
          <cell r="AU33">
            <v>1036</v>
          </cell>
          <cell r="AV33">
            <v>7.8034794881504821</v>
          </cell>
          <cell r="AW33">
            <v>6555</v>
          </cell>
          <cell r="AX33">
            <v>49.396025159992547</v>
          </cell>
        </row>
        <row r="34">
          <cell r="C34">
            <v>48</v>
          </cell>
          <cell r="D34">
            <v>1.9578683951427629</v>
          </cell>
          <cell r="E34">
            <v>23</v>
          </cell>
          <cell r="F34">
            <v>0.93175664588119445</v>
          </cell>
          <cell r="G34">
            <v>1</v>
          </cell>
          <cell r="H34">
            <v>3.5383163767640294E-2</v>
          </cell>
          <cell r="I34">
            <v>5</v>
          </cell>
          <cell r="J34">
            <v>0.18871020676074823</v>
          </cell>
          <cell r="M34">
            <v>999</v>
          </cell>
          <cell r="N34">
            <v>15.910963415476768</v>
          </cell>
          <cell r="O34">
            <v>586</v>
          </cell>
          <cell r="P34">
            <v>9.3390437438667995</v>
          </cell>
          <cell r="Q34">
            <v>293</v>
          </cell>
          <cell r="R34">
            <v>4.6695218719333997</v>
          </cell>
          <cell r="S34">
            <v>11</v>
          </cell>
          <cell r="T34">
            <v>0.17294525451605183</v>
          </cell>
          <cell r="W34"/>
          <cell r="X34"/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M34">
            <v>543</v>
          </cell>
          <cell r="AN34">
            <v>7.2141453988041233</v>
          </cell>
          <cell r="AO34">
            <v>53</v>
          </cell>
          <cell r="AP34">
            <v>1.2737264305799405</v>
          </cell>
          <cell r="AQ34">
            <v>22</v>
          </cell>
          <cell r="AR34">
            <v>0.53071934607497517</v>
          </cell>
          <cell r="AS34">
            <v>329</v>
          </cell>
          <cell r="AT34">
            <v>7.9607901911246275</v>
          </cell>
          <cell r="AU34">
            <v>439</v>
          </cell>
          <cell r="AV34">
            <v>10.614386921499504</v>
          </cell>
          <cell r="AW34">
            <v>2776</v>
          </cell>
          <cell r="AX34">
            <v>67.189069213091855</v>
          </cell>
        </row>
        <row r="35">
          <cell r="C35">
            <v>232</v>
          </cell>
          <cell r="D35">
            <v>3.7871675518819297</v>
          </cell>
          <cell r="E35">
            <v>110</v>
          </cell>
          <cell r="F35">
            <v>1.8023267264980267</v>
          </cell>
          <cell r="G35">
            <v>4</v>
          </cell>
          <cell r="H35">
            <v>6.8442787082203554E-2</v>
          </cell>
          <cell r="I35">
            <v>22</v>
          </cell>
          <cell r="J35">
            <v>0.36502819777175227</v>
          </cell>
          <cell r="M35">
            <v>1</v>
          </cell>
          <cell r="N35">
            <v>0.13061878981745947</v>
          </cell>
          <cell r="O35">
            <v>1</v>
          </cell>
          <cell r="P35">
            <v>7.6667550545030549E-2</v>
          </cell>
          <cell r="Q35">
            <v>0</v>
          </cell>
          <cell r="R35">
            <v>3.8333775272515275E-2</v>
          </cell>
          <cell r="S35">
            <v>0</v>
          </cell>
          <cell r="T35">
            <v>1.4197694545376028E-3</v>
          </cell>
          <cell r="W35"/>
          <cell r="X35"/>
          <cell r="Y35">
            <v>1</v>
          </cell>
          <cell r="Z35">
            <v>0.11324095047695898</v>
          </cell>
          <cell r="AA35">
            <v>4</v>
          </cell>
          <cell r="AB35">
            <v>0.5209083721940112</v>
          </cell>
          <cell r="AC35">
            <v>1</v>
          </cell>
          <cell r="AD35">
            <v>2.2648190095391794E-2</v>
          </cell>
          <cell r="AE35">
            <v>1</v>
          </cell>
          <cell r="AF35">
            <v>1.8118552076313434E-2</v>
          </cell>
          <cell r="AG35">
            <v>3</v>
          </cell>
          <cell r="AH35">
            <v>0.3623710415262687</v>
          </cell>
          <cell r="AM35">
            <v>287</v>
          </cell>
          <cell r="AN35">
            <v>4.513197242247025</v>
          </cell>
          <cell r="AO35">
            <v>1</v>
          </cell>
          <cell r="AP35">
            <v>5.9253675954536837E-2</v>
          </cell>
          <cell r="AQ35">
            <v>1</v>
          </cell>
          <cell r="AR35">
            <v>2.4689031647723684E-2</v>
          </cell>
          <cell r="AS35">
            <v>6</v>
          </cell>
          <cell r="AT35">
            <v>0.37033547471585526</v>
          </cell>
          <cell r="AU35">
            <v>8</v>
          </cell>
          <cell r="AV35">
            <v>0.49378063295447366</v>
          </cell>
          <cell r="AW35">
            <v>50</v>
          </cell>
          <cell r="AX35">
            <v>3.1256314066018183</v>
          </cell>
        </row>
        <row r="36">
          <cell r="C36">
            <v>1401</v>
          </cell>
          <cell r="D36">
            <v>31.546373878644001</v>
          </cell>
          <cell r="E36">
            <v>667</v>
          </cell>
          <cell r="F36">
            <v>15.013033351884797</v>
          </cell>
          <cell r="G36">
            <v>25</v>
          </cell>
          <cell r="H36">
            <v>0.57011519057790372</v>
          </cell>
          <cell r="I36">
            <v>135</v>
          </cell>
          <cell r="J36">
            <v>3.0406143497488194</v>
          </cell>
          <cell r="M36">
            <v>5</v>
          </cell>
          <cell r="N36">
            <v>1.4719238344334871</v>
          </cell>
          <cell r="O36">
            <v>3</v>
          </cell>
          <cell r="P36">
            <v>0.86395529412400329</v>
          </cell>
          <cell r="Q36">
            <v>2</v>
          </cell>
          <cell r="R36">
            <v>0.43197764706200165</v>
          </cell>
          <cell r="S36">
            <v>0</v>
          </cell>
          <cell r="T36">
            <v>1.5999172113407466E-2</v>
          </cell>
          <cell r="W36"/>
          <cell r="X36"/>
          <cell r="Y36">
            <v>1</v>
          </cell>
          <cell r="Z36">
            <v>4.0508600052927321E-2</v>
          </cell>
          <cell r="AA36">
            <v>3</v>
          </cell>
          <cell r="AB36">
            <v>0.18633956024346565</v>
          </cell>
          <cell r="AC36">
            <v>1</v>
          </cell>
          <cell r="AD36">
            <v>8.1017200105854628E-3</v>
          </cell>
          <cell r="AE36">
            <v>1</v>
          </cell>
          <cell r="AF36">
            <v>6.4813760084683706E-3</v>
          </cell>
          <cell r="AG36">
            <v>2</v>
          </cell>
          <cell r="AH36">
            <v>0.12962752016936741</v>
          </cell>
          <cell r="AM36">
            <v>1436</v>
          </cell>
          <cell r="AN36">
            <v>25.868113151025902</v>
          </cell>
          <cell r="AO36">
            <v>17</v>
          </cell>
          <cell r="AP36">
            <v>0.49091769268965951</v>
          </cell>
          <cell r="AQ36">
            <v>7</v>
          </cell>
          <cell r="AR36">
            <v>0.20454903862069146</v>
          </cell>
          <cell r="AS36">
            <v>104</v>
          </cell>
          <cell r="AT36">
            <v>3.0682355793103722</v>
          </cell>
          <cell r="AU36">
            <v>138</v>
          </cell>
          <cell r="AV36">
            <v>4.0909807724138298</v>
          </cell>
          <cell r="AW36">
            <v>871</v>
          </cell>
          <cell r="AX36">
            <v>25.895908289379538</v>
          </cell>
        </row>
        <row r="37">
          <cell r="C37">
            <v>2</v>
          </cell>
          <cell r="D37">
            <v>1.3748455505825932</v>
          </cell>
          <cell r="E37">
            <v>1</v>
          </cell>
          <cell r="F37">
            <v>0.65429396684352337</v>
          </cell>
          <cell r="G37">
            <v>0</v>
          </cell>
          <cell r="H37">
            <v>2.4846606335829999E-2</v>
          </cell>
          <cell r="I37">
            <v>0</v>
          </cell>
          <cell r="J37">
            <v>0.13251523379109334</v>
          </cell>
          <cell r="M37">
            <v>7</v>
          </cell>
          <cell r="N37">
            <v>49.605091412597552</v>
          </cell>
          <cell r="O37">
            <v>4</v>
          </cell>
          <cell r="P37">
            <v>29.116031916089867</v>
          </cell>
          <cell r="Q37">
            <v>2</v>
          </cell>
          <cell r="R37">
            <v>14.558015958044933</v>
          </cell>
          <cell r="S37">
            <v>0</v>
          </cell>
          <cell r="T37">
            <v>0.53918577622388641</v>
          </cell>
          <cell r="W37"/>
          <cell r="X37"/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M37">
            <v>0</v>
          </cell>
          <cell r="AN37">
            <v>0</v>
          </cell>
          <cell r="AO37">
            <v>1</v>
          </cell>
          <cell r="AP37">
            <v>2.5383395029085147E-2</v>
          </cell>
          <cell r="AQ37">
            <v>1</v>
          </cell>
          <cell r="AR37">
            <v>1.0576414595452143E-2</v>
          </cell>
          <cell r="AS37">
            <v>1</v>
          </cell>
          <cell r="AT37">
            <v>0.15864621893178216</v>
          </cell>
          <cell r="AU37">
            <v>1</v>
          </cell>
          <cell r="AV37">
            <v>0.21152829190904288</v>
          </cell>
          <cell r="AW37">
            <v>5</v>
          </cell>
          <cell r="AX37">
            <v>1.3389740877842413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C40">
            <v>746</v>
          </cell>
          <cell r="D40">
            <v>12.644698083927926</v>
          </cell>
          <cell r="E40">
            <v>355</v>
          </cell>
          <cell r="F40">
            <v>6.0176575218693147</v>
          </cell>
          <cell r="G40">
            <v>13</v>
          </cell>
          <cell r="H40">
            <v>0.22851864007098663</v>
          </cell>
          <cell r="I40">
            <v>72</v>
          </cell>
          <cell r="J40">
            <v>1.2187660803785954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W40"/>
          <cell r="X40"/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M40">
            <v>0</v>
          </cell>
          <cell r="AN40">
            <v>0</v>
          </cell>
          <cell r="AO40">
            <v>4</v>
          </cell>
          <cell r="AP40">
            <v>8.6073083669089362E-2</v>
          </cell>
          <cell r="AQ40">
            <v>2</v>
          </cell>
          <cell r="AR40">
            <v>3.5863784862120565E-2</v>
          </cell>
          <cell r="AS40">
            <v>21</v>
          </cell>
          <cell r="AT40">
            <v>0.53795677293180855</v>
          </cell>
          <cell r="AU40">
            <v>28</v>
          </cell>
          <cell r="AV40">
            <v>0.71727569724241136</v>
          </cell>
          <cell r="AW40">
            <v>178</v>
          </cell>
          <cell r="AX40">
            <v>4.5403551635444632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W41"/>
          <cell r="X41"/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</row>
        <row r="42">
          <cell r="C42">
            <v>8</v>
          </cell>
          <cell r="D42">
            <v>3.1702902126752379</v>
          </cell>
          <cell r="E42">
            <v>4</v>
          </cell>
          <cell r="F42">
            <v>1.5087525710924325</v>
          </cell>
          <cell r="G42">
            <v>0</v>
          </cell>
          <cell r="H42">
            <v>5.7294401433889842E-2</v>
          </cell>
          <cell r="I42">
            <v>1</v>
          </cell>
          <cell r="J42">
            <v>0.30557014098074586</v>
          </cell>
          <cell r="M42">
            <v>2</v>
          </cell>
          <cell r="N42">
            <v>0.13556296294211875</v>
          </cell>
          <cell r="O42">
            <v>1</v>
          </cell>
          <cell r="P42">
            <v>7.956956520515665E-2</v>
          </cell>
          <cell r="Q42">
            <v>1</v>
          </cell>
          <cell r="R42">
            <v>3.9784782602578325E-2</v>
          </cell>
          <cell r="S42">
            <v>0</v>
          </cell>
          <cell r="T42">
            <v>1.4735104667621603E-3</v>
          </cell>
          <cell r="W42"/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M42">
            <v>3</v>
          </cell>
          <cell r="AN42">
            <v>0.47920047938916277</v>
          </cell>
          <cell r="AO42">
            <v>2</v>
          </cell>
          <cell r="AP42">
            <v>5.4342191422023373E-2</v>
          </cell>
          <cell r="AQ42">
            <v>1</v>
          </cell>
          <cell r="AR42">
            <v>2.2642579759176405E-2</v>
          </cell>
          <cell r="AS42">
            <v>12</v>
          </cell>
          <cell r="AT42">
            <v>0.3396386963876461</v>
          </cell>
          <cell r="AU42">
            <v>16</v>
          </cell>
          <cell r="AV42">
            <v>0.45285159518352813</v>
          </cell>
          <cell r="AW42">
            <v>99</v>
          </cell>
          <cell r="AX42">
            <v>2.8665505975117327</v>
          </cell>
        </row>
        <row r="45">
          <cell r="C45">
            <v>58850</v>
          </cell>
          <cell r="D45">
            <v>889.11253792271941</v>
          </cell>
          <cell r="E45">
            <v>28007</v>
          </cell>
          <cell r="F45">
            <v>423.13187045719781</v>
          </cell>
          <cell r="G45">
            <v>1064</v>
          </cell>
          <cell r="H45">
            <v>16.068298878121436</v>
          </cell>
          <cell r="I45">
            <v>5672</v>
          </cell>
          <cell r="J45">
            <v>85.697594016647656</v>
          </cell>
          <cell r="M45">
            <v>577</v>
          </cell>
          <cell r="N45">
            <v>61.806280741265006</v>
          </cell>
          <cell r="O45">
            <v>339</v>
          </cell>
          <cell r="P45">
            <v>36.277599565525115</v>
          </cell>
          <cell r="Q45">
            <v>169</v>
          </cell>
          <cell r="R45">
            <v>18.138799782762558</v>
          </cell>
          <cell r="S45">
            <v>6</v>
          </cell>
          <cell r="T45">
            <v>0.67180739936157619</v>
          </cell>
          <cell r="W45"/>
          <cell r="X45"/>
          <cell r="Y45">
            <v>182</v>
          </cell>
          <cell r="Z45">
            <v>21.965862334309115</v>
          </cell>
          <cell r="AA45">
            <v>836</v>
          </cell>
          <cell r="AB45">
            <v>101.04296673782191</v>
          </cell>
          <cell r="AC45">
            <v>37</v>
          </cell>
          <cell r="AD45">
            <v>4.3931724668618228</v>
          </cell>
          <cell r="AE45">
            <v>30</v>
          </cell>
          <cell r="AF45">
            <v>3.5145379734894582</v>
          </cell>
          <cell r="AG45">
            <v>582</v>
          </cell>
          <cell r="AH45">
            <v>70.290759469789165</v>
          </cell>
          <cell r="AM45">
            <v>2712</v>
          </cell>
          <cell r="AN45">
            <v>122.58819536373673</v>
          </cell>
          <cell r="AO45">
            <v>81</v>
          </cell>
          <cell r="AP45">
            <v>1.9883149394325446</v>
          </cell>
          <cell r="AQ45">
            <v>34</v>
          </cell>
          <cell r="AR45">
            <v>0.82846455809689357</v>
          </cell>
          <cell r="AS45">
            <v>506</v>
          </cell>
          <cell r="AT45">
            <v>12.426968371453404</v>
          </cell>
          <cell r="AU45">
            <v>675</v>
          </cell>
          <cell r="AV45">
            <v>16.569291161937873</v>
          </cell>
          <cell r="AW45">
            <v>4270</v>
          </cell>
          <cell r="AX45">
            <v>104.88361305506672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W47"/>
          <cell r="X47"/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C48">
            <v>418</v>
          </cell>
          <cell r="D48">
            <v>6.0068034063887339</v>
          </cell>
          <cell r="E48">
            <v>199</v>
          </cell>
          <cell r="F48">
            <v>2.3556091789759743</v>
          </cell>
          <cell r="G48">
            <v>8</v>
          </cell>
          <cell r="H48">
            <v>3.3651559699656775E-2</v>
          </cell>
          <cell r="I48">
            <v>40</v>
          </cell>
          <cell r="J48">
            <v>1.6825779849828387E-2</v>
          </cell>
          <cell r="M48">
            <v>6</v>
          </cell>
          <cell r="N48">
            <v>7.4871057030083954E-2</v>
          </cell>
          <cell r="O48">
            <v>4</v>
          </cell>
          <cell r="P48">
            <v>4.3946055213310145E-2</v>
          </cell>
          <cell r="Q48">
            <v>2</v>
          </cell>
          <cell r="R48">
            <v>2.1973027606655073E-2</v>
          </cell>
          <cell r="S48">
            <v>0</v>
          </cell>
          <cell r="T48">
            <v>8.1381583728352123E-4</v>
          </cell>
          <cell r="W48"/>
          <cell r="X48"/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M48">
            <v>396</v>
          </cell>
          <cell r="AN48">
            <v>6.700093975459386</v>
          </cell>
          <cell r="AO48">
            <v>33</v>
          </cell>
          <cell r="AP48">
            <v>0.35164053128070166</v>
          </cell>
          <cell r="AQ48">
            <v>14</v>
          </cell>
          <cell r="AR48">
            <v>0.1465168880336257</v>
          </cell>
          <cell r="AS48">
            <v>206</v>
          </cell>
          <cell r="AT48">
            <v>2.1977533205043858</v>
          </cell>
          <cell r="AU48">
            <v>275</v>
          </cell>
          <cell r="AV48">
            <v>2.9303377606725141</v>
          </cell>
          <cell r="AW48">
            <v>1735</v>
          </cell>
          <cell r="AX48">
            <v>18.549038025057012</v>
          </cell>
        </row>
        <row r="49">
          <cell r="C49">
            <v>33545</v>
          </cell>
          <cell r="D49">
            <v>574.06396177066904</v>
          </cell>
          <cell r="E49">
            <v>15964</v>
          </cell>
          <cell r="F49">
            <v>225.1231222630075</v>
          </cell>
          <cell r="G49">
            <v>606</v>
          </cell>
          <cell r="H49">
            <v>3.2160446037572497</v>
          </cell>
          <cell r="I49">
            <v>3233</v>
          </cell>
          <cell r="J49">
            <v>1.6080223018786248</v>
          </cell>
          <cell r="M49">
            <v>714</v>
          </cell>
          <cell r="N49">
            <v>7.9992636002149249</v>
          </cell>
          <cell r="O49">
            <v>419</v>
          </cell>
          <cell r="P49">
            <v>4.6952199392565861</v>
          </cell>
          <cell r="Q49">
            <v>209</v>
          </cell>
          <cell r="R49">
            <v>2.347609969628293</v>
          </cell>
          <cell r="S49">
            <v>8</v>
          </cell>
          <cell r="T49">
            <v>8.6948517393640484E-2</v>
          </cell>
          <cell r="W49"/>
          <cell r="X49"/>
          <cell r="Y49">
            <v>71</v>
          </cell>
          <cell r="Z49">
            <v>5.477331784532903</v>
          </cell>
          <cell r="AA49">
            <v>327</v>
          </cell>
          <cell r="AB49">
            <v>25.195726208851351</v>
          </cell>
          <cell r="AC49">
            <v>15</v>
          </cell>
          <cell r="AD49">
            <v>1.0954663569065806</v>
          </cell>
          <cell r="AE49">
            <v>12</v>
          </cell>
          <cell r="AF49">
            <v>0.87637308552526438</v>
          </cell>
          <cell r="AG49">
            <v>228</v>
          </cell>
          <cell r="AH49">
            <v>17.527461710505289</v>
          </cell>
          <cell r="AM49">
            <v>1069</v>
          </cell>
          <cell r="AN49">
            <v>103.04552854064781</v>
          </cell>
          <cell r="AO49">
            <v>35</v>
          </cell>
          <cell r="AP49">
            <v>1.6561136581901241</v>
          </cell>
          <cell r="AQ49">
            <v>15</v>
          </cell>
          <cell r="AR49">
            <v>0.69004735757921842</v>
          </cell>
          <cell r="AS49">
            <v>215</v>
          </cell>
          <cell r="AT49">
            <v>10.350710363688277</v>
          </cell>
          <cell r="AU49">
            <v>286</v>
          </cell>
          <cell r="AV49">
            <v>13.800947151584369</v>
          </cell>
          <cell r="AW49">
            <v>1807</v>
          </cell>
          <cell r="AX49">
            <v>87.359995469529039</v>
          </cell>
        </row>
        <row r="50">
          <cell r="C50">
            <v>21430</v>
          </cell>
          <cell r="D50">
            <v>454.638874747079</v>
          </cell>
          <cell r="E50">
            <v>10199</v>
          </cell>
          <cell r="F50">
            <v>178.28975480277612</v>
          </cell>
          <cell r="G50">
            <v>387</v>
          </cell>
          <cell r="H50">
            <v>2.5469964971825156</v>
          </cell>
          <cell r="I50">
            <v>2066</v>
          </cell>
          <cell r="J50">
            <v>1.2734982485912578</v>
          </cell>
          <cell r="M50">
            <v>540</v>
          </cell>
          <cell r="N50">
            <v>5.1310313412682431</v>
          </cell>
          <cell r="O50">
            <v>317</v>
          </cell>
          <cell r="P50">
            <v>3.011692309005273</v>
          </cell>
          <cell r="Q50">
            <v>158</v>
          </cell>
          <cell r="R50">
            <v>1.5058461545026365</v>
          </cell>
          <cell r="S50">
            <v>6</v>
          </cell>
          <cell r="T50">
            <v>5.5772079796393946E-2</v>
          </cell>
          <cell r="W50"/>
          <cell r="X50"/>
          <cell r="Y50">
            <v>4</v>
          </cell>
          <cell r="Z50">
            <v>0.31051124469033614</v>
          </cell>
          <cell r="AA50">
            <v>16</v>
          </cell>
          <cell r="AB50">
            <v>1.428351725575546</v>
          </cell>
          <cell r="AC50">
            <v>1</v>
          </cell>
          <cell r="AD50">
            <v>6.2102248938067227E-2</v>
          </cell>
          <cell r="AE50">
            <v>1</v>
          </cell>
          <cell r="AF50">
            <v>4.968179915045378E-2</v>
          </cell>
          <cell r="AG50">
            <v>11</v>
          </cell>
          <cell r="AH50">
            <v>0.99363598300907563</v>
          </cell>
          <cell r="AM50">
            <v>27833</v>
          </cell>
          <cell r="AN50">
            <v>514.39993278429404</v>
          </cell>
          <cell r="AO50">
            <v>3</v>
          </cell>
          <cell r="AP50">
            <v>9.9277185107495461E-2</v>
          </cell>
          <cell r="AQ50">
            <v>2</v>
          </cell>
          <cell r="AR50">
            <v>4.1365493794789779E-2</v>
          </cell>
          <cell r="AS50">
            <v>17</v>
          </cell>
          <cell r="AT50">
            <v>0.62048240692184664</v>
          </cell>
          <cell r="AU50">
            <v>23</v>
          </cell>
          <cell r="AV50">
            <v>0.82730987589579552</v>
          </cell>
          <cell r="AW50">
            <v>140</v>
          </cell>
          <cell r="AX50">
            <v>5.2368715144203852</v>
          </cell>
        </row>
        <row r="52">
          <cell r="C52">
            <v>21</v>
          </cell>
          <cell r="D52">
            <v>1.6649594536918475</v>
          </cell>
          <cell r="E52">
            <v>10</v>
          </cell>
          <cell r="F52">
            <v>0.79236022193768652</v>
          </cell>
          <cell r="G52">
            <v>0</v>
          </cell>
          <cell r="H52">
            <v>3.0089628681177968E-2</v>
          </cell>
          <cell r="I52">
            <v>2</v>
          </cell>
          <cell r="J52">
            <v>0.16047801963294916</v>
          </cell>
          <cell r="M52">
            <v>81</v>
          </cell>
          <cell r="N52">
            <v>7.4722395528819119</v>
          </cell>
          <cell r="O52">
            <v>47</v>
          </cell>
          <cell r="P52">
            <v>4.3858797375611225</v>
          </cell>
          <cell r="Q52">
            <v>24</v>
          </cell>
          <cell r="R52">
            <v>2.1929398687805612</v>
          </cell>
          <cell r="S52">
            <v>1</v>
          </cell>
          <cell r="T52">
            <v>8.1219995140020776E-2</v>
          </cell>
          <cell r="W52"/>
          <cell r="X52"/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M52">
            <v>0</v>
          </cell>
          <cell r="AN52">
            <v>0</v>
          </cell>
          <cell r="AO52">
            <v>1</v>
          </cell>
          <cell r="AP52">
            <v>5.2603686991598037E-2</v>
          </cell>
          <cell r="AQ52">
            <v>1</v>
          </cell>
          <cell r="AR52">
            <v>2.1918202913165846E-2</v>
          </cell>
          <cell r="AS52">
            <v>4</v>
          </cell>
          <cell r="AT52">
            <v>0.32877304369748772</v>
          </cell>
          <cell r="AU52">
            <v>5</v>
          </cell>
          <cell r="AV52">
            <v>0.43836405826331698</v>
          </cell>
          <cell r="AW52">
            <v>30</v>
          </cell>
          <cell r="AX52">
            <v>2.7748444888067962</v>
          </cell>
        </row>
        <row r="53">
          <cell r="C53">
            <v>755</v>
          </cell>
          <cell r="D53">
            <v>11.385395187061288</v>
          </cell>
          <cell r="E53">
            <v>359</v>
          </cell>
          <cell r="F53">
            <v>5.4183507215532645</v>
          </cell>
          <cell r="G53">
            <v>14</v>
          </cell>
          <cell r="H53">
            <v>0.20576015398303535</v>
          </cell>
          <cell r="I53">
            <v>73</v>
          </cell>
          <cell r="J53">
            <v>1.0973874879095218</v>
          </cell>
          <cell r="M53">
            <v>530</v>
          </cell>
          <cell r="N53">
            <v>7.307478381369422</v>
          </cell>
          <cell r="O53">
            <v>311</v>
          </cell>
          <cell r="P53">
            <v>4.2891720934124873</v>
          </cell>
          <cell r="Q53">
            <v>156</v>
          </cell>
          <cell r="R53">
            <v>2.1445860467062436</v>
          </cell>
          <cell r="S53">
            <v>6</v>
          </cell>
          <cell r="T53">
            <v>7.9429112840971983E-2</v>
          </cell>
          <cell r="W53"/>
          <cell r="X53"/>
          <cell r="Y53">
            <v>831</v>
          </cell>
          <cell r="Z53">
            <v>5.5016545167984026</v>
          </cell>
          <cell r="AA53">
            <v>3821</v>
          </cell>
          <cell r="AB53">
            <v>25.307610777272647</v>
          </cell>
          <cell r="AC53">
            <v>167</v>
          </cell>
          <cell r="AD53">
            <v>1.1003309033596804</v>
          </cell>
          <cell r="AE53">
            <v>133</v>
          </cell>
          <cell r="AF53">
            <v>0.88026472268774436</v>
          </cell>
          <cell r="AG53">
            <v>2658</v>
          </cell>
          <cell r="AH53">
            <v>17.605294453754887</v>
          </cell>
          <cell r="AM53">
            <v>3166</v>
          </cell>
          <cell r="AN53">
            <v>15.238575244575381</v>
          </cell>
          <cell r="AO53">
            <v>2</v>
          </cell>
          <cell r="AP53">
            <v>0.12812295805337248</v>
          </cell>
          <cell r="AQ53">
            <v>1</v>
          </cell>
          <cell r="AR53">
            <v>5.3384565855571865E-2</v>
          </cell>
          <cell r="AS53">
            <v>12</v>
          </cell>
          <cell r="AT53">
            <v>0.80076848783357801</v>
          </cell>
          <cell r="AU53">
            <v>16</v>
          </cell>
          <cell r="AV53">
            <v>1.0676913171114373</v>
          </cell>
          <cell r="AW53">
            <v>97</v>
          </cell>
          <cell r="AX53">
            <v>6.7584860373153974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14</v>
          </cell>
          <cell r="N56">
            <v>37.565971322413979</v>
          </cell>
          <cell r="O56">
            <v>8</v>
          </cell>
          <cell r="P56">
            <v>22.049591863156028</v>
          </cell>
          <cell r="Q56">
            <v>4</v>
          </cell>
          <cell r="R56">
            <v>11.024795931578014</v>
          </cell>
          <cell r="T56">
            <v>0.40832577524363017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18">
        <row r="9">
          <cell r="C9">
            <v>27320</v>
          </cell>
          <cell r="D9">
            <v>571.34592528685459</v>
          </cell>
          <cell r="E9">
            <v>13001</v>
          </cell>
          <cell r="F9">
            <v>271.90559094976817</v>
          </cell>
          <cell r="G9">
            <v>494</v>
          </cell>
          <cell r="H9">
            <v>10.325528770244361</v>
          </cell>
          <cell r="I9">
            <v>2633</v>
          </cell>
          <cell r="J9">
            <v>55.069486774636594</v>
          </cell>
          <cell r="M9">
            <v>486</v>
          </cell>
          <cell r="N9">
            <v>78.077869051283642</v>
          </cell>
          <cell r="O9">
            <v>285</v>
          </cell>
          <cell r="P9">
            <v>45.828314443144748</v>
          </cell>
          <cell r="Q9">
            <v>143</v>
          </cell>
          <cell r="R9">
            <v>22.914157221572374</v>
          </cell>
          <cell r="S9">
            <v>5</v>
          </cell>
          <cell r="T9">
            <v>0.84867248968786568</v>
          </cell>
          <cell r="W9"/>
          <cell r="X9"/>
          <cell r="Y9">
            <v>32</v>
          </cell>
          <cell r="Z9">
            <v>1.7423494866907543</v>
          </cell>
          <cell r="AA9">
            <v>145</v>
          </cell>
          <cell r="AB9">
            <v>8.0148076387774694</v>
          </cell>
          <cell r="AC9">
            <v>7</v>
          </cell>
          <cell r="AD9">
            <v>0.34846989733815081</v>
          </cell>
          <cell r="AE9">
            <v>6</v>
          </cell>
          <cell r="AF9">
            <v>0.2787759178705207</v>
          </cell>
          <cell r="AG9">
            <v>101</v>
          </cell>
          <cell r="AH9">
            <v>5.575518357410413</v>
          </cell>
          <cell r="AM9">
            <v>35008</v>
          </cell>
          <cell r="AN9">
            <v>707.36960946631564</v>
          </cell>
          <cell r="AO9">
            <v>48</v>
          </cell>
          <cell r="AP9">
            <v>6.8072324246884799</v>
          </cell>
          <cell r="AQ9">
            <v>20</v>
          </cell>
          <cell r="AR9">
            <v>2.8363468436202002</v>
          </cell>
          <cell r="AS9">
            <v>295</v>
          </cell>
          <cell r="AT9">
            <v>42.545202654303004</v>
          </cell>
          <cell r="AU9">
            <v>393</v>
          </cell>
          <cell r="AV9">
            <v>56.726936872404004</v>
          </cell>
          <cell r="AW9">
            <v>2485</v>
          </cell>
          <cell r="AX9">
            <v>359.08151040231729</v>
          </cell>
        </row>
        <row r="10">
          <cell r="C10">
            <v>14733</v>
          </cell>
          <cell r="D10">
            <v>358.86948883060649</v>
          </cell>
          <cell r="E10">
            <v>7011</v>
          </cell>
          <cell r="F10">
            <v>170.78728685311995</v>
          </cell>
          <cell r="G10">
            <v>266</v>
          </cell>
          <cell r="H10">
            <v>6.4855931716374666</v>
          </cell>
          <cell r="I10">
            <v>1420</v>
          </cell>
          <cell r="J10">
            <v>34.589830248733158</v>
          </cell>
          <cell r="M10">
            <v>2136</v>
          </cell>
          <cell r="N10">
            <v>83.349881479664603</v>
          </cell>
          <cell r="O10">
            <v>1254</v>
          </cell>
          <cell r="P10">
            <v>48.922756520672699</v>
          </cell>
          <cell r="Q10">
            <v>627</v>
          </cell>
          <cell r="R10">
            <v>24.46137826033635</v>
          </cell>
          <cell r="S10">
            <v>23</v>
          </cell>
          <cell r="T10">
            <v>0.90597697260504995</v>
          </cell>
          <cell r="W10"/>
          <cell r="X10"/>
          <cell r="Y10">
            <v>14</v>
          </cell>
          <cell r="Z10">
            <v>0.58667200720318624</v>
          </cell>
          <cell r="AA10">
            <v>61</v>
          </cell>
          <cell r="AB10">
            <v>2.6986912331346562</v>
          </cell>
          <cell r="AC10">
            <v>3</v>
          </cell>
          <cell r="AD10">
            <v>0.11733440144063724</v>
          </cell>
          <cell r="AE10">
            <v>3</v>
          </cell>
          <cell r="AF10">
            <v>9.3867521152509792E-2</v>
          </cell>
          <cell r="AG10">
            <v>43</v>
          </cell>
          <cell r="AH10">
            <v>1.8773504230501958</v>
          </cell>
          <cell r="AM10">
            <v>19221</v>
          </cell>
          <cell r="AN10">
            <v>470.59229623213577</v>
          </cell>
          <cell r="AO10">
            <v>6</v>
          </cell>
          <cell r="AP10">
            <v>0.51094877039725628</v>
          </cell>
          <cell r="AQ10">
            <v>3</v>
          </cell>
          <cell r="AR10">
            <v>0.2128953209988568</v>
          </cell>
          <cell r="AS10">
            <v>36</v>
          </cell>
          <cell r="AT10">
            <v>3.1934298149828519</v>
          </cell>
          <cell r="AU10">
            <v>47</v>
          </cell>
          <cell r="AV10">
            <v>4.2579064199771359</v>
          </cell>
          <cell r="AW10">
            <v>297</v>
          </cell>
          <cell r="AX10">
            <v>26.952547638455268</v>
          </cell>
        </row>
        <row r="11">
          <cell r="C11">
            <v>194</v>
          </cell>
          <cell r="D11">
            <v>8.306976259998768</v>
          </cell>
          <cell r="E11">
            <v>92</v>
          </cell>
          <cell r="F11">
            <v>3.9533200273488114</v>
          </cell>
          <cell r="G11">
            <v>4</v>
          </cell>
          <cell r="H11">
            <v>0.15012607698792954</v>
          </cell>
          <cell r="I11">
            <v>19</v>
          </cell>
          <cell r="J11">
            <v>0.800672410602291</v>
          </cell>
          <cell r="M11">
            <v>48</v>
          </cell>
          <cell r="N11">
            <v>32.552009839826923</v>
          </cell>
          <cell r="O11">
            <v>28</v>
          </cell>
          <cell r="P11">
            <v>19.106614471202761</v>
          </cell>
          <cell r="Q11">
            <v>14</v>
          </cell>
          <cell r="R11">
            <v>9.5533072356013804</v>
          </cell>
          <cell r="S11">
            <v>1</v>
          </cell>
          <cell r="T11">
            <v>0.35382619391116221</v>
          </cell>
          <cell r="W11"/>
          <cell r="X11"/>
          <cell r="Y11">
            <v>13</v>
          </cell>
          <cell r="Z11">
            <v>0.45741501782894295</v>
          </cell>
          <cell r="AA11">
            <v>57</v>
          </cell>
          <cell r="AB11">
            <v>2.104109082013137</v>
          </cell>
          <cell r="AC11">
            <v>3</v>
          </cell>
          <cell r="AD11">
            <v>9.1483003565788576E-2</v>
          </cell>
          <cell r="AE11">
            <v>2</v>
          </cell>
          <cell r="AF11">
            <v>7.3186402852630866E-2</v>
          </cell>
          <cell r="AG11">
            <v>40</v>
          </cell>
          <cell r="AH11">
            <v>1.4637280570526172</v>
          </cell>
          <cell r="AM11">
            <v>489</v>
          </cell>
          <cell r="AN11">
            <v>10.646963378428307</v>
          </cell>
          <cell r="AO11">
            <v>9</v>
          </cell>
          <cell r="AP11">
            <v>0.47784916603912669</v>
          </cell>
          <cell r="AQ11">
            <v>4</v>
          </cell>
          <cell r="AR11">
            <v>0.19910381918296946</v>
          </cell>
          <cell r="AS11">
            <v>52</v>
          </cell>
          <cell r="AT11">
            <v>2.9865572877445419</v>
          </cell>
          <cell r="AU11">
            <v>69</v>
          </cell>
          <cell r="AV11">
            <v>3.9820763836593893</v>
          </cell>
          <cell r="AW11">
            <v>436</v>
          </cell>
          <cell r="AX11">
            <v>25.206543508563932</v>
          </cell>
        </row>
        <row r="12">
          <cell r="C12">
            <v>49894</v>
          </cell>
          <cell r="D12">
            <v>877.50661343175727</v>
          </cell>
          <cell r="E12">
            <v>23745</v>
          </cell>
          <cell r="F12">
            <v>417.60856904282429</v>
          </cell>
          <cell r="G12">
            <v>902</v>
          </cell>
          <cell r="H12">
            <v>15.858553254790795</v>
          </cell>
          <cell r="I12">
            <v>4809</v>
          </cell>
          <cell r="J12">
            <v>84.578950692217575</v>
          </cell>
          <cell r="M12">
            <v>1522</v>
          </cell>
          <cell r="N12">
            <v>192.75203075462969</v>
          </cell>
          <cell r="O12">
            <v>893</v>
          </cell>
          <cell r="P12">
            <v>113.13706152989134</v>
          </cell>
          <cell r="Q12">
            <v>447</v>
          </cell>
          <cell r="R12">
            <v>56.56853076494567</v>
          </cell>
          <cell r="S12">
            <v>17</v>
          </cell>
          <cell r="T12">
            <v>2.0951307690720617</v>
          </cell>
          <cell r="W12">
            <v>1</v>
          </cell>
          <cell r="X12">
            <v>5.4</v>
          </cell>
          <cell r="Y12">
            <v>101</v>
          </cell>
          <cell r="Z12">
            <v>3.8520805547696417</v>
          </cell>
          <cell r="AA12">
            <v>461</v>
          </cell>
          <cell r="AB12">
            <v>17.71957055194035</v>
          </cell>
          <cell r="AC12">
            <v>21</v>
          </cell>
          <cell r="AD12">
            <v>0.77041611095392826</v>
          </cell>
          <cell r="AE12">
            <v>17</v>
          </cell>
          <cell r="AF12">
            <v>0.61633288876314263</v>
          </cell>
          <cell r="AG12">
            <v>321</v>
          </cell>
          <cell r="AH12">
            <v>12.326657775262852</v>
          </cell>
          <cell r="AM12">
            <v>35496</v>
          </cell>
          <cell r="AN12">
            <v>694.3005054829747</v>
          </cell>
          <cell r="AO12">
            <v>25</v>
          </cell>
          <cell r="AP12">
            <v>2.2781960117167133</v>
          </cell>
          <cell r="AQ12">
            <v>11</v>
          </cell>
          <cell r="AR12">
            <v>0.94924833821529719</v>
          </cell>
          <cell r="AS12">
            <v>151</v>
          </cell>
          <cell r="AT12">
            <v>14.238725073229459</v>
          </cell>
          <cell r="AU12">
            <v>201</v>
          </cell>
          <cell r="AV12">
            <v>18.984966764305945</v>
          </cell>
          <cell r="AW12">
            <v>1269</v>
          </cell>
          <cell r="AX12">
            <v>120.17483961805661</v>
          </cell>
        </row>
        <row r="13">
          <cell r="C13">
            <v>8159</v>
          </cell>
          <cell r="D13">
            <v>165.52489290995422</v>
          </cell>
          <cell r="E13">
            <v>3883</v>
          </cell>
          <cell r="F13">
            <v>78.773894818592666</v>
          </cell>
          <cell r="G13">
            <v>147</v>
          </cell>
          <cell r="H13">
            <v>2.9914137272883292</v>
          </cell>
          <cell r="I13">
            <v>786</v>
          </cell>
          <cell r="J13">
            <v>15.954206545537756</v>
          </cell>
          <cell r="M13">
            <v>70</v>
          </cell>
          <cell r="N13">
            <v>10.477969952264248</v>
          </cell>
          <cell r="O13">
            <v>41</v>
          </cell>
          <cell r="P13">
            <v>6.1501127980681449</v>
          </cell>
          <cell r="Q13">
            <v>20</v>
          </cell>
          <cell r="R13">
            <v>3.0750563990340725</v>
          </cell>
          <cell r="S13">
            <v>1</v>
          </cell>
          <cell r="T13">
            <v>0.11389097774200269</v>
          </cell>
          <cell r="W13">
            <v>0</v>
          </cell>
          <cell r="X13">
            <v>0</v>
          </cell>
          <cell r="Y13">
            <v>27</v>
          </cell>
          <cell r="Z13">
            <v>0.97819571305046038</v>
          </cell>
          <cell r="AA13">
            <v>123</v>
          </cell>
          <cell r="AB13">
            <v>4.4997002800321173</v>
          </cell>
          <cell r="AC13">
            <v>6</v>
          </cell>
          <cell r="AD13">
            <v>0.19563914261009205</v>
          </cell>
          <cell r="AE13">
            <v>5</v>
          </cell>
          <cell r="AF13">
            <v>0.15651131408807364</v>
          </cell>
          <cell r="AG13">
            <v>85</v>
          </cell>
          <cell r="AH13">
            <v>3.1302262817614728</v>
          </cell>
          <cell r="AM13">
            <v>6568</v>
          </cell>
          <cell r="AN13">
            <v>144.86666128733839</v>
          </cell>
          <cell r="AO13">
            <v>26</v>
          </cell>
          <cell r="AP13">
            <v>0.83668835583979972</v>
          </cell>
          <cell r="AQ13">
            <v>11</v>
          </cell>
          <cell r="AR13">
            <v>0.34862014826658322</v>
          </cell>
          <cell r="AS13">
            <v>158</v>
          </cell>
          <cell r="AT13">
            <v>5.2293022239987481</v>
          </cell>
          <cell r="AU13">
            <v>211</v>
          </cell>
          <cell r="AV13">
            <v>6.9724029653316641</v>
          </cell>
          <cell r="AW13">
            <v>1333</v>
          </cell>
          <cell r="AX13">
            <v>44.135310770549431</v>
          </cell>
        </row>
        <row r="14">
          <cell r="C14">
            <v>16072</v>
          </cell>
          <cell r="D14">
            <v>290.4697596898032</v>
          </cell>
          <cell r="E14">
            <v>7649</v>
          </cell>
          <cell r="F14">
            <v>138.23560852707502</v>
          </cell>
          <cell r="G14">
            <v>290</v>
          </cell>
          <cell r="H14">
            <v>5.2494534883699373</v>
          </cell>
          <cell r="I14">
            <v>1549</v>
          </cell>
          <cell r="J14">
            <v>27.997085271306332</v>
          </cell>
          <cell r="M14">
            <v>2227</v>
          </cell>
          <cell r="N14">
            <v>254.06475926775545</v>
          </cell>
          <cell r="O14">
            <v>1307</v>
          </cell>
          <cell r="P14">
            <v>149.12496739629123</v>
          </cell>
          <cell r="Q14">
            <v>654</v>
          </cell>
          <cell r="R14">
            <v>74.562483698145613</v>
          </cell>
          <cell r="S14">
            <v>24</v>
          </cell>
          <cell r="T14">
            <v>2.7615734703016894</v>
          </cell>
          <cell r="W14">
            <v>0</v>
          </cell>
          <cell r="X14">
            <v>0</v>
          </cell>
          <cell r="Y14">
            <v>132</v>
          </cell>
          <cell r="Z14">
            <v>4.0953814900186929</v>
          </cell>
          <cell r="AA14">
            <v>603</v>
          </cell>
          <cell r="AB14">
            <v>18.838754854085987</v>
          </cell>
          <cell r="AC14">
            <v>27</v>
          </cell>
          <cell r="AD14">
            <v>0.8190762980037386</v>
          </cell>
          <cell r="AE14">
            <v>21</v>
          </cell>
          <cell r="AF14">
            <v>0.65526103840299088</v>
          </cell>
          <cell r="AG14">
            <v>420</v>
          </cell>
          <cell r="AH14">
            <v>13.105220768059818</v>
          </cell>
          <cell r="AM14">
            <v>20807</v>
          </cell>
          <cell r="AN14">
            <v>305.15486527501889</v>
          </cell>
          <cell r="AO14">
            <v>137</v>
          </cell>
          <cell r="AP14">
            <v>6.8770469771440847</v>
          </cell>
          <cell r="AQ14">
            <v>57</v>
          </cell>
          <cell r="AR14">
            <v>2.865436240476702</v>
          </cell>
          <cell r="AS14">
            <v>855</v>
          </cell>
          <cell r="AT14">
            <v>42.981543607150527</v>
          </cell>
          <cell r="AU14">
            <v>1140</v>
          </cell>
          <cell r="AV14">
            <v>57.308724809534041</v>
          </cell>
          <cell r="AW14">
            <v>7214</v>
          </cell>
          <cell r="AX14">
            <v>362.76422804435043</v>
          </cell>
        </row>
        <row r="15">
          <cell r="C15">
            <v>7674</v>
          </cell>
          <cell r="D15">
            <v>159.94562005309737</v>
          </cell>
          <cell r="E15">
            <v>3652</v>
          </cell>
          <cell r="F15">
            <v>76.118698699968036</v>
          </cell>
          <cell r="G15">
            <v>139</v>
          </cell>
          <cell r="H15">
            <v>2.8905834949354947</v>
          </cell>
          <cell r="I15">
            <v>740</v>
          </cell>
          <cell r="J15">
            <v>15.41644530632264</v>
          </cell>
          <cell r="M15">
            <v>1635</v>
          </cell>
          <cell r="N15">
            <v>35.339771046657724</v>
          </cell>
          <cell r="O15">
            <v>960</v>
          </cell>
          <cell r="P15">
            <v>20.742909092603448</v>
          </cell>
          <cell r="Q15">
            <v>480</v>
          </cell>
          <cell r="R15">
            <v>10.371454546301724</v>
          </cell>
          <cell r="S15">
            <v>18</v>
          </cell>
          <cell r="T15">
            <v>0.38412794615932305</v>
          </cell>
          <cell r="W15">
            <v>3</v>
          </cell>
          <cell r="X15">
            <v>13</v>
          </cell>
          <cell r="Y15">
            <v>41</v>
          </cell>
          <cell r="Z15">
            <v>1.0351154475253534</v>
          </cell>
          <cell r="AA15">
            <v>185</v>
          </cell>
          <cell r="AB15">
            <v>4.7615310586166251</v>
          </cell>
          <cell r="AC15">
            <v>9</v>
          </cell>
          <cell r="AD15">
            <v>0.20702308950507065</v>
          </cell>
          <cell r="AE15">
            <v>7</v>
          </cell>
          <cell r="AF15">
            <v>0.16561847160405652</v>
          </cell>
          <cell r="AG15">
            <v>129</v>
          </cell>
          <cell r="AH15">
            <v>3.3123694320811303</v>
          </cell>
          <cell r="AM15">
            <v>11692</v>
          </cell>
          <cell r="AN15">
            <v>197.08208806877934</v>
          </cell>
          <cell r="AO15">
            <v>99</v>
          </cell>
          <cell r="AP15">
            <v>2.3859670328010041</v>
          </cell>
          <cell r="AQ15">
            <v>42</v>
          </cell>
          <cell r="AR15">
            <v>0.99415293033375163</v>
          </cell>
          <cell r="AS15">
            <v>619</v>
          </cell>
          <cell r="AT15">
            <v>14.912293955006275</v>
          </cell>
          <cell r="AU15">
            <v>825</v>
          </cell>
          <cell r="AV15">
            <v>19.883058606675032</v>
          </cell>
          <cell r="AW15">
            <v>5220</v>
          </cell>
          <cell r="AX15">
            <v>125.85976098025294</v>
          </cell>
        </row>
        <row r="16">
          <cell r="C16">
            <v>30</v>
          </cell>
          <cell r="D16">
            <v>3.5410000627391938</v>
          </cell>
          <cell r="E16">
            <v>14</v>
          </cell>
          <cell r="F16">
            <v>1.6851747286529899</v>
          </cell>
          <cell r="G16">
            <v>1</v>
          </cell>
          <cell r="H16">
            <v>6.399397703745531E-2</v>
          </cell>
          <cell r="I16">
            <v>3</v>
          </cell>
          <cell r="J16">
            <v>0.34130121086642834</v>
          </cell>
          <cell r="M16">
            <v>7</v>
          </cell>
          <cell r="N16">
            <v>0.89926692599846869</v>
          </cell>
          <cell r="O16">
            <v>4</v>
          </cell>
          <cell r="P16">
            <v>0.52783058699910124</v>
          </cell>
          <cell r="Q16">
            <v>2</v>
          </cell>
          <cell r="R16">
            <v>0.26391529349955062</v>
          </cell>
          <cell r="S16">
            <v>0</v>
          </cell>
          <cell r="T16">
            <v>9.7746404999833544E-3</v>
          </cell>
          <cell r="W16">
            <v>0</v>
          </cell>
          <cell r="X16">
            <v>0</v>
          </cell>
          <cell r="Y16">
            <v>12</v>
          </cell>
          <cell r="Z16">
            <v>1.1844721437796604</v>
          </cell>
          <cell r="AA16">
            <v>51</v>
          </cell>
          <cell r="AB16">
            <v>5.4485718613864362</v>
          </cell>
          <cell r="AC16">
            <v>3</v>
          </cell>
          <cell r="AD16">
            <v>0.23689442875593203</v>
          </cell>
          <cell r="AE16">
            <v>2</v>
          </cell>
          <cell r="AF16">
            <v>0.18951554300474563</v>
          </cell>
          <cell r="AG16">
            <v>36</v>
          </cell>
          <cell r="AH16">
            <v>3.7903108600949125</v>
          </cell>
          <cell r="AM16">
            <v>24</v>
          </cell>
          <cell r="AN16">
            <v>0.98453916674500708</v>
          </cell>
          <cell r="AO16">
            <v>4</v>
          </cell>
          <cell r="AP16">
            <v>0.34020394879583421</v>
          </cell>
          <cell r="AQ16">
            <v>2</v>
          </cell>
          <cell r="AR16">
            <v>0.14175164533159759</v>
          </cell>
          <cell r="AS16">
            <v>23</v>
          </cell>
          <cell r="AT16">
            <v>2.1262746799739638</v>
          </cell>
          <cell r="AU16">
            <v>31</v>
          </cell>
          <cell r="AV16">
            <v>2.8350329066319517</v>
          </cell>
          <cell r="AW16">
            <v>191</v>
          </cell>
          <cell r="AX16">
            <v>17.945758298980252</v>
          </cell>
        </row>
        <row r="17">
          <cell r="C17">
            <v>1769</v>
          </cell>
          <cell r="D17">
            <v>44.122907459218574</v>
          </cell>
          <cell r="E17">
            <v>842</v>
          </cell>
          <cell r="F17">
            <v>20.998251140230529</v>
          </cell>
          <cell r="G17">
            <v>32</v>
          </cell>
          <cell r="H17">
            <v>0.79740194203407067</v>
          </cell>
          <cell r="I17">
            <v>171</v>
          </cell>
          <cell r="J17">
            <v>4.2528103575150435</v>
          </cell>
          <cell r="M17">
            <v>224</v>
          </cell>
          <cell r="N17">
            <v>143.57019457978379</v>
          </cell>
          <cell r="O17">
            <v>131</v>
          </cell>
          <cell r="P17">
            <v>84.269462035960061</v>
          </cell>
          <cell r="Q17">
            <v>66</v>
          </cell>
          <cell r="R17">
            <v>42.13473101798003</v>
          </cell>
          <cell r="S17">
            <v>2</v>
          </cell>
          <cell r="T17">
            <v>1.5605455932585195</v>
          </cell>
          <cell r="W17">
            <v>0</v>
          </cell>
          <cell r="X17">
            <v>0</v>
          </cell>
          <cell r="Y17">
            <v>38</v>
          </cell>
          <cell r="Z17">
            <v>1.395518127997748</v>
          </cell>
          <cell r="AA17">
            <v>173</v>
          </cell>
          <cell r="AB17">
            <v>6.4193833887896394</v>
          </cell>
          <cell r="AC17">
            <v>8</v>
          </cell>
          <cell r="AD17">
            <v>0.27910362559954954</v>
          </cell>
          <cell r="AE17">
            <v>6</v>
          </cell>
          <cell r="AF17">
            <v>0.22328290047963967</v>
          </cell>
          <cell r="AG17">
            <v>120</v>
          </cell>
          <cell r="AH17">
            <v>4.4656580095927927</v>
          </cell>
          <cell r="AM17">
            <v>3322</v>
          </cell>
          <cell r="AN17">
            <v>85.820449490604645</v>
          </cell>
          <cell r="AO17">
            <v>12</v>
          </cell>
          <cell r="AP17">
            <v>1.2525687039220521</v>
          </cell>
          <cell r="AQ17">
            <v>5</v>
          </cell>
          <cell r="AR17">
            <v>0.52190362663418832</v>
          </cell>
          <cell r="AS17">
            <v>75</v>
          </cell>
          <cell r="AT17">
            <v>7.8285543995128251</v>
          </cell>
          <cell r="AU17">
            <v>100</v>
          </cell>
          <cell r="AV17">
            <v>10.438072532683767</v>
          </cell>
          <cell r="AW17">
            <v>627</v>
          </cell>
          <cell r="AX17">
            <v>66.072999131888238</v>
          </cell>
        </row>
        <row r="18">
          <cell r="C18">
            <v>1141</v>
          </cell>
          <cell r="D18">
            <v>17.298416394057995</v>
          </cell>
          <cell r="E18">
            <v>543</v>
          </cell>
          <cell r="F18">
            <v>8.2323788863288048</v>
          </cell>
          <cell r="G18">
            <v>21</v>
          </cell>
          <cell r="H18">
            <v>0.31262198302514449</v>
          </cell>
          <cell r="I18">
            <v>110</v>
          </cell>
          <cell r="J18">
            <v>1.6673172428007705</v>
          </cell>
          <cell r="M18">
            <v>883</v>
          </cell>
          <cell r="N18">
            <v>44.10532451138728</v>
          </cell>
          <cell r="O18">
            <v>518</v>
          </cell>
          <cell r="P18">
            <v>25.887907865379489</v>
          </cell>
          <cell r="Q18">
            <v>259</v>
          </cell>
          <cell r="R18">
            <v>12.943953932689745</v>
          </cell>
          <cell r="S18">
            <v>10</v>
          </cell>
          <cell r="T18">
            <v>0.47940570121073128</v>
          </cell>
          <cell r="W18">
            <v>3</v>
          </cell>
          <cell r="X18">
            <v>11</v>
          </cell>
          <cell r="Y18">
            <v>389</v>
          </cell>
          <cell r="Z18">
            <v>11.705449316535248</v>
          </cell>
          <cell r="AA18">
            <v>1790</v>
          </cell>
          <cell r="AB18">
            <v>53.845066856062125</v>
          </cell>
          <cell r="AC18">
            <v>78</v>
          </cell>
          <cell r="AD18">
            <v>2.3410898633070492</v>
          </cell>
          <cell r="AE18">
            <v>63</v>
          </cell>
          <cell r="AF18">
            <v>1.8728718906456394</v>
          </cell>
          <cell r="AG18">
            <v>1245</v>
          </cell>
          <cell r="AH18">
            <v>37.457437812912787</v>
          </cell>
          <cell r="AM18">
            <v>1787</v>
          </cell>
          <cell r="AN18">
            <v>32.942854774007728</v>
          </cell>
          <cell r="AO18">
            <v>9</v>
          </cell>
          <cell r="AP18">
            <v>9.5136404239223502</v>
          </cell>
          <cell r="AQ18">
            <v>4</v>
          </cell>
          <cell r="AR18">
            <v>3.9640168433009793</v>
          </cell>
          <cell r="AS18">
            <v>53</v>
          </cell>
          <cell r="AT18">
            <v>59.460252649514693</v>
          </cell>
          <cell r="AU18">
            <v>70</v>
          </cell>
          <cell r="AV18">
            <v>79.280336866019596</v>
          </cell>
          <cell r="AW18">
            <v>442</v>
          </cell>
          <cell r="AX18">
            <v>501.84453236190393</v>
          </cell>
        </row>
        <row r="19">
          <cell r="C19">
            <v>62195</v>
          </cell>
          <cell r="D19">
            <v>1319.2312203278238</v>
          </cell>
          <cell r="E19">
            <v>29599</v>
          </cell>
          <cell r="F19">
            <v>675.96577021507971</v>
          </cell>
          <cell r="G19">
            <v>1124</v>
          </cell>
          <cell r="H19">
            <v>31.009495156770924</v>
          </cell>
          <cell r="I19">
            <v>5995</v>
          </cell>
          <cell r="J19">
            <v>180.94851792955976</v>
          </cell>
          <cell r="M19">
            <v>8604</v>
          </cell>
          <cell r="N19">
            <v>686.00345043198445</v>
          </cell>
          <cell r="O19">
            <v>5050</v>
          </cell>
          <cell r="P19">
            <v>402.65419916659954</v>
          </cell>
          <cell r="Q19">
            <v>2525</v>
          </cell>
          <cell r="R19">
            <v>201.32709958329977</v>
          </cell>
          <cell r="S19">
            <v>94</v>
          </cell>
          <cell r="T19">
            <v>7.4565592438259172</v>
          </cell>
          <cell r="W19">
            <v>8</v>
          </cell>
          <cell r="X19">
            <v>18</v>
          </cell>
          <cell r="Y19">
            <v>786</v>
          </cell>
          <cell r="Z19">
            <v>11.839516590201619</v>
          </cell>
          <cell r="AA19">
            <v>3614</v>
          </cell>
          <cell r="AB19">
            <v>54.461776314927434</v>
          </cell>
          <cell r="AC19">
            <v>158</v>
          </cell>
          <cell r="AD19">
            <v>2.3679033180403235</v>
          </cell>
          <cell r="AE19">
            <v>126</v>
          </cell>
          <cell r="AF19">
            <v>1.8943226544322589</v>
          </cell>
          <cell r="AG19">
            <v>2514</v>
          </cell>
          <cell r="AH19">
            <v>37.886453088645176</v>
          </cell>
          <cell r="AM19">
            <v>106192</v>
          </cell>
          <cell r="AN19">
            <v>2128.8097125028639</v>
          </cell>
          <cell r="AO19">
            <v>266</v>
          </cell>
          <cell r="AP19">
            <v>12.492905001715362</v>
          </cell>
          <cell r="AQ19">
            <v>111</v>
          </cell>
          <cell r="AR19">
            <v>5.2053770840480675</v>
          </cell>
          <cell r="AS19">
            <v>1662</v>
          </cell>
          <cell r="AT19">
            <v>78.080656260721028</v>
          </cell>
          <cell r="AU19">
            <v>2216</v>
          </cell>
          <cell r="AV19">
            <v>104.10754168096136</v>
          </cell>
          <cell r="AW19">
            <v>14026</v>
          </cell>
          <cell r="AX19">
            <v>659.00073884048538</v>
          </cell>
        </row>
        <row r="20">
          <cell r="C20">
            <v>48724</v>
          </cell>
          <cell r="D20">
            <v>1415.055536073181</v>
          </cell>
          <cell r="E20">
            <v>23188</v>
          </cell>
          <cell r="F20">
            <v>721.5689084312437</v>
          </cell>
          <cell r="G20">
            <v>881</v>
          </cell>
          <cell r="H20">
            <v>32.741259899156901</v>
          </cell>
          <cell r="I20">
            <v>4696</v>
          </cell>
          <cell r="J20">
            <v>190.18459655561827</v>
          </cell>
          <cell r="M20">
            <v>1911</v>
          </cell>
          <cell r="N20">
            <v>849.05362779179165</v>
          </cell>
          <cell r="O20">
            <v>1122</v>
          </cell>
          <cell r="P20">
            <v>498.35756413866028</v>
          </cell>
          <cell r="Q20">
            <v>561</v>
          </cell>
          <cell r="R20">
            <v>249.17878206933014</v>
          </cell>
          <cell r="S20">
            <v>21</v>
          </cell>
          <cell r="T20">
            <v>9.2288437803455601</v>
          </cell>
          <cell r="W20">
            <v>3</v>
          </cell>
          <cell r="X20">
            <v>21</v>
          </cell>
          <cell r="Y20">
            <v>248</v>
          </cell>
          <cell r="Z20">
            <v>14.093833227122436</v>
          </cell>
          <cell r="AA20">
            <v>1139</v>
          </cell>
          <cell r="AB20">
            <v>64.831632844763192</v>
          </cell>
          <cell r="AC20">
            <v>50</v>
          </cell>
          <cell r="AD20">
            <v>2.8187666454244868</v>
          </cell>
          <cell r="AE20">
            <v>40</v>
          </cell>
          <cell r="AF20">
            <v>2.2550133163395896</v>
          </cell>
          <cell r="AG20">
            <v>792</v>
          </cell>
          <cell r="AH20">
            <v>45.100266326791804</v>
          </cell>
          <cell r="AM20">
            <v>49115</v>
          </cell>
          <cell r="AN20">
            <v>1217.6135671839072</v>
          </cell>
          <cell r="AO20">
            <v>257</v>
          </cell>
          <cell r="AP20">
            <v>45.429451214753932</v>
          </cell>
          <cell r="AQ20">
            <v>107</v>
          </cell>
          <cell r="AR20">
            <v>18.928938006147469</v>
          </cell>
          <cell r="AS20">
            <v>1605</v>
          </cell>
          <cell r="AT20">
            <v>283.93407009221204</v>
          </cell>
          <cell r="AU20">
            <v>2140</v>
          </cell>
          <cell r="AV20">
            <v>378.5787601229494</v>
          </cell>
          <cell r="AW20">
            <v>13542</v>
          </cell>
          <cell r="AX20">
            <v>2396.4035515782693</v>
          </cell>
        </row>
        <row r="22">
          <cell r="C22">
            <v>618</v>
          </cell>
          <cell r="D22">
            <v>355.52014753872862</v>
          </cell>
          <cell r="E22">
            <v>294</v>
          </cell>
          <cell r="F22">
            <v>169.19332322626241</v>
          </cell>
          <cell r="G22">
            <v>11</v>
          </cell>
          <cell r="H22">
            <v>6.4250629073264207</v>
          </cell>
          <cell r="I22">
            <v>60</v>
          </cell>
          <cell r="J22">
            <v>34.26700217240758</v>
          </cell>
          <cell r="M22">
            <v>391</v>
          </cell>
          <cell r="N22">
            <v>537.23785037285109</v>
          </cell>
          <cell r="O22">
            <v>229</v>
          </cell>
          <cell r="P22">
            <v>315.33526000145611</v>
          </cell>
          <cell r="Q22">
            <v>115</v>
          </cell>
          <cell r="R22">
            <v>157.66763000072805</v>
          </cell>
          <cell r="S22">
            <v>4</v>
          </cell>
          <cell r="T22">
            <v>5.839541851878816</v>
          </cell>
          <cell r="W22"/>
          <cell r="X22"/>
          <cell r="Y22">
            <v>21</v>
          </cell>
          <cell r="Z22">
            <v>11.164816402731814</v>
          </cell>
          <cell r="AA22">
            <v>97</v>
          </cell>
          <cell r="AB22">
            <v>51.358155452566336</v>
          </cell>
          <cell r="AC22">
            <v>5</v>
          </cell>
          <cell r="AD22">
            <v>2.2329632805463624</v>
          </cell>
          <cell r="AE22">
            <v>4</v>
          </cell>
          <cell r="AF22">
            <v>1.78637062443709</v>
          </cell>
          <cell r="AG22">
            <v>68</v>
          </cell>
          <cell r="AH22">
            <v>35.727412488741798</v>
          </cell>
          <cell r="AM22">
            <v>660</v>
          </cell>
          <cell r="AN22">
            <v>60.222431155234453</v>
          </cell>
          <cell r="AO22">
            <v>18</v>
          </cell>
          <cell r="AP22">
            <v>1.6673421983092926</v>
          </cell>
          <cell r="AQ22">
            <v>8</v>
          </cell>
          <cell r="AR22">
            <v>0.69472591596220523</v>
          </cell>
          <cell r="AS22">
            <v>113</v>
          </cell>
          <cell r="AT22">
            <v>10.42088873943308</v>
          </cell>
          <cell r="AU22">
            <v>150</v>
          </cell>
          <cell r="AV22">
            <v>13.894518319244106</v>
          </cell>
          <cell r="AW22">
            <v>947</v>
          </cell>
          <cell r="AX22">
            <v>87.95230096081518</v>
          </cell>
        </row>
        <row r="23">
          <cell r="C23">
            <v>684</v>
          </cell>
          <cell r="D23">
            <v>3.6830923333156784</v>
          </cell>
          <cell r="E23">
            <v>326</v>
          </cell>
          <cell r="F23">
            <v>1.7527969538068591</v>
          </cell>
          <cell r="G23">
            <v>12</v>
          </cell>
          <cell r="H23">
            <v>6.6561909638235148E-2</v>
          </cell>
          <cell r="I23">
            <v>66</v>
          </cell>
          <cell r="J23">
            <v>0.35499685140392084</v>
          </cell>
          <cell r="M23">
            <v>230</v>
          </cell>
          <cell r="N23">
            <v>1.8948023748321527</v>
          </cell>
          <cell r="O23">
            <v>135</v>
          </cell>
          <cell r="P23">
            <v>1.1121666113145243</v>
          </cell>
          <cell r="Q23">
            <v>68</v>
          </cell>
          <cell r="R23">
            <v>0.55608330565726216</v>
          </cell>
          <cell r="S23">
            <v>3</v>
          </cell>
          <cell r="T23">
            <v>2.0595677987306008E-2</v>
          </cell>
          <cell r="W23"/>
          <cell r="X23"/>
          <cell r="Y23">
            <v>1728</v>
          </cell>
          <cell r="Z23">
            <v>6.9541599437711739</v>
          </cell>
          <cell r="AA23">
            <v>7947</v>
          </cell>
          <cell r="AB23">
            <v>31.989135741347393</v>
          </cell>
          <cell r="AC23">
            <v>346</v>
          </cell>
          <cell r="AD23">
            <v>1.3908319887542346</v>
          </cell>
          <cell r="AE23">
            <v>277</v>
          </cell>
          <cell r="AF23">
            <v>1.1126655910033878</v>
          </cell>
          <cell r="AG23">
            <v>5528</v>
          </cell>
          <cell r="AH23">
            <v>22.253311820067754</v>
          </cell>
          <cell r="AM23">
            <v>13655</v>
          </cell>
          <cell r="AN23">
            <v>56.275561752265496</v>
          </cell>
          <cell r="AO23">
            <v>30</v>
          </cell>
          <cell r="AP23">
            <v>0.51594486022452157</v>
          </cell>
          <cell r="AQ23">
            <v>13</v>
          </cell>
          <cell r="AR23">
            <v>0.21497702509355066</v>
          </cell>
          <cell r="AS23">
            <v>184</v>
          </cell>
          <cell r="AT23">
            <v>3.2246553764032599</v>
          </cell>
          <cell r="AU23">
            <v>245</v>
          </cell>
          <cell r="AV23">
            <v>4.2995405018710136</v>
          </cell>
          <cell r="AW23">
            <v>1549</v>
          </cell>
          <cell r="AX23">
            <v>27.216091376843512</v>
          </cell>
        </row>
        <row r="24">
          <cell r="C24">
            <v>572</v>
          </cell>
          <cell r="D24">
            <v>19.276062386578619</v>
          </cell>
          <cell r="E24">
            <v>272</v>
          </cell>
          <cell r="F24">
            <v>9.1735477622874164</v>
          </cell>
          <cell r="G24">
            <v>10</v>
          </cell>
          <cell r="H24">
            <v>0.34836257325142084</v>
          </cell>
          <cell r="I24">
            <v>55</v>
          </cell>
          <cell r="J24">
            <v>1.8579337240075779</v>
          </cell>
          <cell r="M24">
            <v>1</v>
          </cell>
          <cell r="N24">
            <v>0.36334540123926473</v>
          </cell>
          <cell r="O24">
            <v>0</v>
          </cell>
          <cell r="P24">
            <v>0.21326795290130757</v>
          </cell>
          <cell r="Q24">
            <v>0</v>
          </cell>
          <cell r="R24">
            <v>0.10663397645065378</v>
          </cell>
          <cell r="S24">
            <v>0</v>
          </cell>
          <cell r="T24">
            <v>3.9494065352093993E-3</v>
          </cell>
          <cell r="W24"/>
          <cell r="X24"/>
          <cell r="Y24">
            <v>414</v>
          </cell>
          <cell r="Z24">
            <v>2.4803073925933115</v>
          </cell>
          <cell r="AA24">
            <v>1902</v>
          </cell>
          <cell r="AB24">
            <v>11.40941400592923</v>
          </cell>
          <cell r="AC24">
            <v>83</v>
          </cell>
          <cell r="AD24">
            <v>0.49606147851866222</v>
          </cell>
          <cell r="AE24">
            <v>67</v>
          </cell>
          <cell r="AF24">
            <v>0.39684918281492976</v>
          </cell>
          <cell r="AG24">
            <v>1323</v>
          </cell>
          <cell r="AH24">
            <v>7.9369836562985956</v>
          </cell>
          <cell r="AM24">
            <v>347</v>
          </cell>
          <cell r="AN24">
            <v>7.4319637985264722</v>
          </cell>
          <cell r="AO24">
            <v>2</v>
          </cell>
          <cell r="AP24">
            <v>4.1374230771283584E-2</v>
          </cell>
          <cell r="AQ24">
            <v>1</v>
          </cell>
          <cell r="AR24">
            <v>1.7239262821368159E-2</v>
          </cell>
          <cell r="AS24">
            <v>8</v>
          </cell>
          <cell r="AT24">
            <v>0.25858894232052237</v>
          </cell>
          <cell r="AU24">
            <v>10</v>
          </cell>
          <cell r="AV24">
            <v>0.34478525642736318</v>
          </cell>
          <cell r="AW24">
            <v>62</v>
          </cell>
          <cell r="AX24">
            <v>2.1824906731852085</v>
          </cell>
        </row>
        <row r="25">
          <cell r="C25">
            <v>1288</v>
          </cell>
          <cell r="D25">
            <v>64.024630900996229</v>
          </cell>
          <cell r="E25">
            <v>613</v>
          </cell>
          <cell r="F25">
            <v>30.469553260112665</v>
          </cell>
          <cell r="G25">
            <v>23</v>
          </cell>
          <cell r="H25">
            <v>1.1570716427890886</v>
          </cell>
          <cell r="I25">
            <v>124</v>
          </cell>
          <cell r="J25">
            <v>6.1710487615418055</v>
          </cell>
          <cell r="M25">
            <v>63</v>
          </cell>
          <cell r="N25">
            <v>71.771541637478876</v>
          </cell>
          <cell r="O25">
            <v>37</v>
          </cell>
          <cell r="P25">
            <v>42.12677443938977</v>
          </cell>
          <cell r="Q25">
            <v>19</v>
          </cell>
          <cell r="R25">
            <v>21.063387219694885</v>
          </cell>
          <cell r="S25">
            <v>1</v>
          </cell>
          <cell r="T25">
            <v>0.78012545258129207</v>
          </cell>
          <cell r="W25"/>
          <cell r="X25"/>
          <cell r="Y25">
            <v>25</v>
          </cell>
          <cell r="Z25">
            <v>4.1662872576905734</v>
          </cell>
          <cell r="AA25">
            <v>114</v>
          </cell>
          <cell r="AB25">
            <v>19.164921385376637</v>
          </cell>
          <cell r="AC25">
            <v>5</v>
          </cell>
          <cell r="AD25">
            <v>0.83325745153811459</v>
          </cell>
          <cell r="AE25">
            <v>4</v>
          </cell>
          <cell r="AF25">
            <v>0.66660596123049165</v>
          </cell>
          <cell r="AG25">
            <v>79</v>
          </cell>
          <cell r="AH25">
            <v>13.332119224609833</v>
          </cell>
          <cell r="AM25">
            <v>1568</v>
          </cell>
          <cell r="AN25">
            <v>18.932775303866386</v>
          </cell>
          <cell r="AO25">
            <v>16</v>
          </cell>
          <cell r="AP25">
            <v>1.0047790135135806</v>
          </cell>
          <cell r="AQ25">
            <v>7</v>
          </cell>
          <cell r="AR25">
            <v>0.41865792229732524</v>
          </cell>
          <cell r="AS25">
            <v>97</v>
          </cell>
          <cell r="AT25">
            <v>6.2798688344598785</v>
          </cell>
          <cell r="AU25">
            <v>129</v>
          </cell>
          <cell r="AV25">
            <v>8.3731584459465047</v>
          </cell>
          <cell r="AW25">
            <v>812</v>
          </cell>
          <cell r="AX25">
            <v>53.002092962841367</v>
          </cell>
        </row>
        <row r="26">
          <cell r="C26">
            <v>1790</v>
          </cell>
          <cell r="D26">
            <v>13.89277200623915</v>
          </cell>
          <cell r="E26">
            <v>852</v>
          </cell>
          <cell r="F26">
            <v>6.6116204126077891</v>
          </cell>
          <cell r="G26">
            <v>32</v>
          </cell>
          <cell r="H26">
            <v>0.25107419288384009</v>
          </cell>
          <cell r="I26">
            <v>173</v>
          </cell>
          <cell r="J26">
            <v>1.3390623620471471</v>
          </cell>
          <cell r="M26">
            <v>1136</v>
          </cell>
          <cell r="N26">
            <v>13.137050889039422</v>
          </cell>
          <cell r="O26">
            <v>667</v>
          </cell>
          <cell r="P26">
            <v>7.7108776957405301</v>
          </cell>
          <cell r="Q26">
            <v>333</v>
          </cell>
          <cell r="R26">
            <v>3.855438847870265</v>
          </cell>
          <cell r="S26">
            <v>12</v>
          </cell>
          <cell r="T26">
            <v>0.14279403140260241</v>
          </cell>
          <cell r="W26"/>
          <cell r="X26"/>
          <cell r="Y26">
            <v>9</v>
          </cell>
          <cell r="Z26">
            <v>0.81576717710027646</v>
          </cell>
          <cell r="AA26">
            <v>41</v>
          </cell>
          <cell r="AB26">
            <v>3.7525290146612713</v>
          </cell>
          <cell r="AC26">
            <v>2</v>
          </cell>
          <cell r="AD26">
            <v>0.16315343542005528</v>
          </cell>
          <cell r="AE26">
            <v>2</v>
          </cell>
          <cell r="AF26">
            <v>0.13052274833604421</v>
          </cell>
          <cell r="AG26">
            <v>28</v>
          </cell>
          <cell r="AH26">
            <v>2.6104549667208845</v>
          </cell>
          <cell r="AM26">
            <v>757</v>
          </cell>
          <cell r="AN26">
            <v>3.5983599634131691</v>
          </cell>
          <cell r="AO26">
            <v>11</v>
          </cell>
          <cell r="AP26">
            <v>0.33276609053195116</v>
          </cell>
          <cell r="AQ26">
            <v>5</v>
          </cell>
          <cell r="AR26">
            <v>0.13865253772164632</v>
          </cell>
          <cell r="AS26">
            <v>66</v>
          </cell>
          <cell r="AT26">
            <v>2.0797880658246948</v>
          </cell>
          <cell r="AU26">
            <v>88</v>
          </cell>
          <cell r="AV26">
            <v>2.7730507544329264</v>
          </cell>
          <cell r="AW26">
            <v>556</v>
          </cell>
          <cell r="AX26">
            <v>17.553411275560425</v>
          </cell>
        </row>
        <row r="27">
          <cell r="C27">
            <v>288</v>
          </cell>
          <cell r="D27">
            <v>4.7596725228304173</v>
          </cell>
          <cell r="E27">
            <v>137</v>
          </cell>
          <cell r="F27">
            <v>2.2651453572506206</v>
          </cell>
          <cell r="G27">
            <v>5</v>
          </cell>
          <cell r="H27">
            <v>8.6018178123441286E-2</v>
          </cell>
          <cell r="I27">
            <v>28</v>
          </cell>
          <cell r="J27">
            <v>0.45876361665835352</v>
          </cell>
          <cell r="M27">
            <v>7</v>
          </cell>
          <cell r="N27">
            <v>1.9508696332701396</v>
          </cell>
          <cell r="O27">
            <v>4</v>
          </cell>
          <cell r="P27">
            <v>1.1450756543107341</v>
          </cell>
          <cell r="Q27">
            <v>2</v>
          </cell>
          <cell r="R27">
            <v>0.57253782715536705</v>
          </cell>
          <cell r="S27">
            <v>0</v>
          </cell>
          <cell r="T27">
            <v>2.120510470945804E-2</v>
          </cell>
          <cell r="W27"/>
          <cell r="X27"/>
          <cell r="Y27">
            <v>137</v>
          </cell>
          <cell r="Z27">
            <v>1.3656949351191217</v>
          </cell>
          <cell r="AA27">
            <v>628</v>
          </cell>
          <cell r="AB27">
            <v>6.2821967015479592</v>
          </cell>
          <cell r="AC27">
            <v>28</v>
          </cell>
          <cell r="AD27">
            <v>0.27313898702382433</v>
          </cell>
          <cell r="AE27">
            <v>22</v>
          </cell>
          <cell r="AF27">
            <v>0.21851118961905944</v>
          </cell>
          <cell r="AG27">
            <v>437</v>
          </cell>
          <cell r="AH27">
            <v>4.3702237923811893</v>
          </cell>
          <cell r="AM27">
            <v>337</v>
          </cell>
          <cell r="AN27">
            <v>5.706842072725486</v>
          </cell>
          <cell r="AO27">
            <v>2</v>
          </cell>
          <cell r="AP27">
            <v>0.30305067872908042</v>
          </cell>
          <cell r="AQ27">
            <v>1</v>
          </cell>
          <cell r="AR27">
            <v>0.12627111613711683</v>
          </cell>
          <cell r="AS27">
            <v>9</v>
          </cell>
          <cell r="AT27">
            <v>1.8940667420567527</v>
          </cell>
          <cell r="AU27">
            <v>12</v>
          </cell>
          <cell r="AV27">
            <v>2.5254223227423371</v>
          </cell>
          <cell r="AW27">
            <v>76</v>
          </cell>
          <cell r="AX27">
            <v>15.985923302958991</v>
          </cell>
        </row>
        <row r="28">
          <cell r="C28">
            <v>306</v>
          </cell>
          <cell r="D28">
            <v>19.129727740485578</v>
          </cell>
          <cell r="E28">
            <v>145</v>
          </cell>
          <cell r="F28">
            <v>9.1039065752913295</v>
          </cell>
          <cell r="G28">
            <v>6</v>
          </cell>
          <cell r="H28">
            <v>0.34571797121359477</v>
          </cell>
          <cell r="I28">
            <v>29</v>
          </cell>
          <cell r="J28">
            <v>1.8438291798058388</v>
          </cell>
          <cell r="M28">
            <v>82</v>
          </cell>
          <cell r="N28">
            <v>3.2841499079525405</v>
          </cell>
          <cell r="O28">
            <v>48</v>
          </cell>
          <cell r="P28">
            <v>1.9276532068417085</v>
          </cell>
          <cell r="Q28">
            <v>24</v>
          </cell>
          <cell r="R28">
            <v>0.96382660342085424</v>
          </cell>
          <cell r="S28">
            <v>1</v>
          </cell>
          <cell r="T28">
            <v>3.5697281608179782E-2</v>
          </cell>
          <cell r="W28"/>
          <cell r="X28"/>
          <cell r="Y28">
            <v>3</v>
          </cell>
          <cell r="Z28">
            <v>0.28334927720712016</v>
          </cell>
          <cell r="AA28">
            <v>13</v>
          </cell>
          <cell r="AB28">
            <v>1.3034066751527524</v>
          </cell>
          <cell r="AC28">
            <v>1</v>
          </cell>
          <cell r="AD28">
            <v>5.666985544142402E-2</v>
          </cell>
          <cell r="AE28">
            <v>1</v>
          </cell>
          <cell r="AF28">
            <v>4.5335884353139219E-2</v>
          </cell>
          <cell r="AG28">
            <v>9</v>
          </cell>
          <cell r="AH28">
            <v>0.90671768706278433</v>
          </cell>
          <cell r="AM28">
            <v>292</v>
          </cell>
          <cell r="AN28">
            <v>9.9412317633279059</v>
          </cell>
          <cell r="AO28">
            <v>8</v>
          </cell>
          <cell r="AP28">
            <v>0.42249481061988681</v>
          </cell>
          <cell r="AQ28">
            <v>4</v>
          </cell>
          <cell r="AR28">
            <v>0.17603950442495284</v>
          </cell>
          <cell r="AS28">
            <v>46</v>
          </cell>
          <cell r="AT28">
            <v>2.6405925663742926</v>
          </cell>
          <cell r="AU28">
            <v>61</v>
          </cell>
          <cell r="AV28">
            <v>3.5207900884990568</v>
          </cell>
          <cell r="AW28">
            <v>385</v>
          </cell>
          <cell r="AX28">
            <v>22.286601260199028</v>
          </cell>
        </row>
        <row r="29">
          <cell r="C29">
            <v>7319</v>
          </cell>
          <cell r="D29">
            <v>167.62443373260896</v>
          </cell>
          <cell r="E29">
            <v>3483</v>
          </cell>
          <cell r="F29">
            <v>79.773073884795835</v>
          </cell>
          <cell r="G29">
            <v>132</v>
          </cell>
          <cell r="H29">
            <v>3.0293572361314873</v>
          </cell>
          <cell r="I29">
            <v>705</v>
          </cell>
          <cell r="J29">
            <v>16.156571926034601</v>
          </cell>
          <cell r="M29">
            <v>58</v>
          </cell>
          <cell r="N29">
            <v>7.6123070664026677</v>
          </cell>
          <cell r="O29">
            <v>34</v>
          </cell>
          <cell r="P29">
            <v>4.4680932781059131</v>
          </cell>
          <cell r="Q29">
            <v>17</v>
          </cell>
          <cell r="R29">
            <v>2.2340466390529565</v>
          </cell>
          <cell r="S29">
            <v>1</v>
          </cell>
          <cell r="T29">
            <v>8.2742468113072468E-2</v>
          </cell>
          <cell r="W29"/>
          <cell r="X29"/>
          <cell r="Y29">
            <v>687</v>
          </cell>
          <cell r="Z29">
            <v>3.0710270406310136</v>
          </cell>
          <cell r="AA29">
            <v>3156</v>
          </cell>
          <cell r="AB29">
            <v>14.126724386902662</v>
          </cell>
          <cell r="AC29">
            <v>138</v>
          </cell>
          <cell r="AD29">
            <v>0.61420540812620272</v>
          </cell>
          <cell r="AE29">
            <v>110</v>
          </cell>
          <cell r="AF29">
            <v>0.49136432650096218</v>
          </cell>
          <cell r="AG29">
            <v>2196</v>
          </cell>
          <cell r="AH29">
            <v>9.8272865300192436</v>
          </cell>
          <cell r="AM29">
            <v>11618</v>
          </cell>
          <cell r="AN29">
            <v>119.46032314372387</v>
          </cell>
          <cell r="AO29">
            <v>7</v>
          </cell>
          <cell r="AP29">
            <v>0.28040285726962166</v>
          </cell>
          <cell r="AQ29">
            <v>3</v>
          </cell>
          <cell r="AR29">
            <v>0.11683452386234236</v>
          </cell>
          <cell r="AS29">
            <v>44</v>
          </cell>
          <cell r="AT29">
            <v>1.7525178579351355</v>
          </cell>
          <cell r="AU29">
            <v>58</v>
          </cell>
          <cell r="AV29">
            <v>2.3366904772468473</v>
          </cell>
          <cell r="AW29">
            <v>367</v>
          </cell>
          <cell r="AX29">
            <v>14.791250720972542</v>
          </cell>
        </row>
        <row r="30">
          <cell r="C30">
            <v>870</v>
          </cell>
          <cell r="D30">
            <v>178.88483410663824</v>
          </cell>
          <cell r="E30">
            <v>414</v>
          </cell>
          <cell r="F30">
            <v>85.131939123038677</v>
          </cell>
          <cell r="G30">
            <v>16</v>
          </cell>
          <cell r="H30">
            <v>3.2328584477103299</v>
          </cell>
          <cell r="I30">
            <v>84</v>
          </cell>
          <cell r="J30">
            <v>17.24191172112176</v>
          </cell>
          <cell r="M30">
            <v>391</v>
          </cell>
          <cell r="N30">
            <v>827.51313346655229</v>
          </cell>
          <cell r="O30">
            <v>229</v>
          </cell>
          <cell r="P30">
            <v>485.71423051297631</v>
          </cell>
          <cell r="Q30">
            <v>115</v>
          </cell>
          <cell r="R30">
            <v>242.85711525648816</v>
          </cell>
          <cell r="S30">
            <v>4</v>
          </cell>
          <cell r="T30">
            <v>8.9947079724625247</v>
          </cell>
          <cell r="W30">
            <v>1</v>
          </cell>
          <cell r="X30">
            <v>0.5</v>
          </cell>
          <cell r="Y30">
            <v>243</v>
          </cell>
          <cell r="Z30">
            <v>2.3709040409566153</v>
          </cell>
          <cell r="AA30">
            <v>1117</v>
          </cell>
          <cell r="AB30">
            <v>10.906158588400428</v>
          </cell>
          <cell r="AC30">
            <v>49</v>
          </cell>
          <cell r="AD30">
            <v>0.47418080819132297</v>
          </cell>
          <cell r="AE30">
            <v>39</v>
          </cell>
          <cell r="AF30">
            <v>0.37934464655305838</v>
          </cell>
          <cell r="AG30">
            <v>777</v>
          </cell>
          <cell r="AH30">
            <v>7.5868929310611675</v>
          </cell>
          <cell r="AM30">
            <v>2979</v>
          </cell>
          <cell r="AN30">
            <v>47.432134723538233</v>
          </cell>
          <cell r="AO30">
            <v>130</v>
          </cell>
          <cell r="AP30">
            <v>11.503932822841628</v>
          </cell>
          <cell r="AQ30">
            <v>55</v>
          </cell>
          <cell r="AR30">
            <v>4.7933053428506778</v>
          </cell>
          <cell r="AS30">
            <v>812</v>
          </cell>
          <cell r="AT30">
            <v>71.899580142760172</v>
          </cell>
          <cell r="AU30">
            <v>1083</v>
          </cell>
          <cell r="AV30">
            <v>95.866106857013563</v>
          </cell>
          <cell r="AW30">
            <v>6851</v>
          </cell>
          <cell r="AX30">
            <v>606.83245640489577</v>
          </cell>
        </row>
        <row r="31">
          <cell r="C31">
            <v>2355</v>
          </cell>
          <cell r="D31">
            <v>96.777268506758261</v>
          </cell>
          <cell r="E31">
            <v>1121</v>
          </cell>
          <cell r="F31">
            <v>46.05665187972231</v>
          </cell>
          <cell r="G31">
            <v>43</v>
          </cell>
          <cell r="H31">
            <v>1.7489867802426191</v>
          </cell>
          <cell r="I31">
            <v>227</v>
          </cell>
          <cell r="J31">
            <v>9.3279294946273019</v>
          </cell>
          <cell r="M31">
            <v>353</v>
          </cell>
          <cell r="N31">
            <v>323.75604487916485</v>
          </cell>
          <cell r="O31">
            <v>207</v>
          </cell>
          <cell r="P31">
            <v>190.03072199429241</v>
          </cell>
          <cell r="Q31">
            <v>104</v>
          </cell>
          <cell r="R31">
            <v>95.015360997146203</v>
          </cell>
          <cell r="S31">
            <v>4</v>
          </cell>
          <cell r="T31">
            <v>3.5190874443387479</v>
          </cell>
          <cell r="W31"/>
          <cell r="X31"/>
          <cell r="Y31">
            <v>40</v>
          </cell>
          <cell r="Z31">
            <v>5.3945782033517862</v>
          </cell>
          <cell r="AA31">
            <v>180</v>
          </cell>
          <cell r="AB31">
            <v>24.81505973541821</v>
          </cell>
          <cell r="AC31">
            <v>8</v>
          </cell>
          <cell r="AD31">
            <v>1.0789156406703571</v>
          </cell>
          <cell r="AE31">
            <v>7</v>
          </cell>
          <cell r="AF31">
            <v>0.86313251253628565</v>
          </cell>
          <cell r="AG31">
            <v>126</v>
          </cell>
          <cell r="AH31">
            <v>17.262650250725713</v>
          </cell>
          <cell r="AM31">
            <v>1655</v>
          </cell>
          <cell r="AN31">
            <v>44.347826183469799</v>
          </cell>
          <cell r="AO31">
            <v>379</v>
          </cell>
          <cell r="AP31">
            <v>8.8908678992802148</v>
          </cell>
          <cell r="AQ31">
            <v>158</v>
          </cell>
          <cell r="AR31">
            <v>3.7045282913667563</v>
          </cell>
          <cell r="AS31">
            <v>2366</v>
          </cell>
          <cell r="AT31">
            <v>55.567924370501345</v>
          </cell>
          <cell r="AU31">
            <v>3155</v>
          </cell>
          <cell r="AV31">
            <v>74.090565827335126</v>
          </cell>
          <cell r="AW31">
            <v>19968</v>
          </cell>
          <cell r="AX31">
            <v>468.9932816870313</v>
          </cell>
        </row>
        <row r="32">
          <cell r="C32">
            <v>2959</v>
          </cell>
          <cell r="D32">
            <v>91.127839113929028</v>
          </cell>
          <cell r="E32">
            <v>1408</v>
          </cell>
          <cell r="F32">
            <v>43.368068012050557</v>
          </cell>
          <cell r="G32">
            <v>53</v>
          </cell>
          <cell r="H32">
            <v>1.6468886586854643</v>
          </cell>
          <cell r="I32">
            <v>285</v>
          </cell>
          <cell r="J32">
            <v>8.7834061796558096</v>
          </cell>
          <cell r="M32">
            <v>89</v>
          </cell>
          <cell r="N32">
            <v>9.2333527112355505</v>
          </cell>
          <cell r="O32">
            <v>52</v>
          </cell>
          <cell r="P32">
            <v>5.4195765913773881</v>
          </cell>
          <cell r="Q32">
            <v>26</v>
          </cell>
          <cell r="R32">
            <v>2.7097882956886941</v>
          </cell>
          <cell r="S32">
            <v>1</v>
          </cell>
          <cell r="T32">
            <v>0.10036252946995163</v>
          </cell>
          <cell r="W32"/>
          <cell r="X32"/>
          <cell r="Y32">
            <v>9</v>
          </cell>
          <cell r="Z32">
            <v>0.63886037506881177</v>
          </cell>
          <cell r="AA32">
            <v>40</v>
          </cell>
          <cell r="AB32">
            <v>2.9387577253165338</v>
          </cell>
          <cell r="AC32">
            <v>2</v>
          </cell>
          <cell r="AD32">
            <v>0.12777207501376234</v>
          </cell>
          <cell r="AE32">
            <v>2</v>
          </cell>
          <cell r="AF32">
            <v>0.10221766001100988</v>
          </cell>
          <cell r="AG32">
            <v>28</v>
          </cell>
          <cell r="AH32">
            <v>2.0443532002201974</v>
          </cell>
          <cell r="AM32">
            <v>3145</v>
          </cell>
          <cell r="AN32">
            <v>73.230545986652956</v>
          </cell>
          <cell r="AO32">
            <v>4</v>
          </cell>
          <cell r="AP32">
            <v>0.2546731591658698</v>
          </cell>
          <cell r="AQ32">
            <v>2</v>
          </cell>
          <cell r="AR32">
            <v>0.1061138163191124</v>
          </cell>
          <cell r="AS32">
            <v>22</v>
          </cell>
          <cell r="AT32">
            <v>1.5917072447866862</v>
          </cell>
          <cell r="AU32">
            <v>29</v>
          </cell>
          <cell r="AV32">
            <v>2.1222763263822482</v>
          </cell>
          <cell r="AW32">
            <v>179</v>
          </cell>
          <cell r="AX32">
            <v>13.43400914599963</v>
          </cell>
        </row>
        <row r="33">
          <cell r="C33">
            <v>6188</v>
          </cell>
          <cell r="D33">
            <v>47.940896904200471</v>
          </cell>
          <cell r="E33">
            <v>2945</v>
          </cell>
          <cell r="F33">
            <v>22.815246117059264</v>
          </cell>
          <cell r="G33">
            <v>112</v>
          </cell>
          <cell r="H33">
            <v>0.86640175128073149</v>
          </cell>
          <cell r="I33">
            <v>596</v>
          </cell>
          <cell r="J33">
            <v>4.620809340163901</v>
          </cell>
          <cell r="M33">
            <v>201</v>
          </cell>
          <cell r="N33">
            <v>56.240174273137512</v>
          </cell>
          <cell r="O33">
            <v>118</v>
          </cell>
          <cell r="P33">
            <v>33.010537073363324</v>
          </cell>
          <cell r="Q33">
            <v>59</v>
          </cell>
          <cell r="R33">
            <v>16.505268536681662</v>
          </cell>
          <cell r="S33">
            <v>2</v>
          </cell>
          <cell r="T33">
            <v>0.61130624209932072</v>
          </cell>
          <cell r="W33"/>
          <cell r="X33"/>
          <cell r="Y33">
            <v>136</v>
          </cell>
          <cell r="Z33">
            <v>1.5130830064589809</v>
          </cell>
          <cell r="AA33">
            <v>624</v>
          </cell>
          <cell r="AB33">
            <v>6.9601818297113116</v>
          </cell>
          <cell r="AC33">
            <v>28</v>
          </cell>
          <cell r="AD33">
            <v>0.30261660129179618</v>
          </cell>
          <cell r="AE33">
            <v>22</v>
          </cell>
          <cell r="AF33">
            <v>0.24209328103343694</v>
          </cell>
          <cell r="AG33">
            <v>434</v>
          </cell>
          <cell r="AH33">
            <v>4.8418656206687389</v>
          </cell>
          <cell r="AM33">
            <v>8162</v>
          </cell>
          <cell r="AN33">
            <v>34.424019892119688</v>
          </cell>
          <cell r="AO33">
            <v>655</v>
          </cell>
          <cell r="AP33">
            <v>4.3601652438662084</v>
          </cell>
          <cell r="AQ33">
            <v>273</v>
          </cell>
          <cell r="AR33">
            <v>1.8167355182775868</v>
          </cell>
          <cell r="AS33">
            <v>4089</v>
          </cell>
          <cell r="AT33">
            <v>27.2510327741638</v>
          </cell>
          <cell r="AU33">
            <v>5452</v>
          </cell>
          <cell r="AV33">
            <v>36.334710365551736</v>
          </cell>
          <cell r="AW33">
            <v>34508</v>
          </cell>
          <cell r="AX33">
            <v>229.99871661394246</v>
          </cell>
        </row>
        <row r="34">
          <cell r="C34">
            <v>268</v>
          </cell>
          <cell r="D34">
            <v>19.656714938190579</v>
          </cell>
          <cell r="E34">
            <v>127</v>
          </cell>
          <cell r="F34">
            <v>9.3547016874521436</v>
          </cell>
          <cell r="G34">
            <v>5</v>
          </cell>
          <cell r="H34">
            <v>0.35524183623235983</v>
          </cell>
          <cell r="I34">
            <v>26</v>
          </cell>
          <cell r="J34">
            <v>1.8946231265725859</v>
          </cell>
          <cell r="M34">
            <v>1235</v>
          </cell>
          <cell r="N34">
            <v>78.144911038996398</v>
          </cell>
          <cell r="O34">
            <v>725</v>
          </cell>
          <cell r="P34">
            <v>45.867665175063102</v>
          </cell>
          <cell r="Q34">
            <v>362</v>
          </cell>
          <cell r="R34">
            <v>22.933832587531551</v>
          </cell>
          <cell r="S34">
            <v>13</v>
          </cell>
          <cell r="T34">
            <v>0.84940120694561294</v>
          </cell>
          <cell r="W34"/>
          <cell r="X34"/>
          <cell r="Y34">
            <v>14</v>
          </cell>
          <cell r="Z34">
            <v>0.7467573975508911</v>
          </cell>
          <cell r="AA34">
            <v>63</v>
          </cell>
          <cell r="AB34">
            <v>3.4350840287340989</v>
          </cell>
          <cell r="AC34">
            <v>3</v>
          </cell>
          <cell r="AD34">
            <v>0.14935147951017821</v>
          </cell>
          <cell r="AE34">
            <v>3</v>
          </cell>
          <cell r="AF34">
            <v>0.11948118360814257</v>
          </cell>
          <cell r="AG34">
            <v>44</v>
          </cell>
          <cell r="AH34">
            <v>2.3896236721628514</v>
          </cell>
          <cell r="AM34">
            <v>1555</v>
          </cell>
          <cell r="AN34">
            <v>23.437259810124512</v>
          </cell>
          <cell r="AO34">
            <v>69</v>
          </cell>
          <cell r="AP34">
            <v>1.9646107804374415</v>
          </cell>
          <cell r="AQ34">
            <v>29</v>
          </cell>
          <cell r="AR34">
            <v>0.81858782518226736</v>
          </cell>
          <cell r="AS34">
            <v>429</v>
          </cell>
          <cell r="AT34">
            <v>12.278817377734009</v>
          </cell>
          <cell r="AU34">
            <v>572</v>
          </cell>
          <cell r="AV34">
            <v>16.371756503645347</v>
          </cell>
          <cell r="AW34">
            <v>3617</v>
          </cell>
          <cell r="AX34">
            <v>103.63321866807503</v>
          </cell>
        </row>
        <row r="35">
          <cell r="C35">
            <v>80</v>
          </cell>
          <cell r="D35">
            <v>3.3852918584268337</v>
          </cell>
          <cell r="E35">
            <v>38</v>
          </cell>
          <cell r="F35">
            <v>1.6110726314199992</v>
          </cell>
          <cell r="G35">
            <v>1</v>
          </cell>
          <cell r="H35">
            <v>6.1179973345063261E-2</v>
          </cell>
          <cell r="I35">
            <v>8</v>
          </cell>
          <cell r="J35">
            <v>0.32629319117367073</v>
          </cell>
          <cell r="M35">
            <v>18</v>
          </cell>
          <cell r="N35">
            <v>8.8273497563185899</v>
          </cell>
          <cell r="O35">
            <v>11</v>
          </cell>
          <cell r="P35">
            <v>5.1812705091435198</v>
          </cell>
          <cell r="Q35">
            <v>5</v>
          </cell>
          <cell r="R35">
            <v>2.5906352545717599</v>
          </cell>
          <cell r="S35">
            <v>0</v>
          </cell>
          <cell r="T35">
            <v>9.594945387302814E-2</v>
          </cell>
          <cell r="W35"/>
          <cell r="X35"/>
          <cell r="Y35">
            <v>4</v>
          </cell>
          <cell r="Z35">
            <v>0.2788100453361928</v>
          </cell>
          <cell r="AA35">
            <v>17</v>
          </cell>
          <cell r="AB35">
            <v>1.2825262085464866</v>
          </cell>
          <cell r="AC35">
            <v>1</v>
          </cell>
          <cell r="AD35">
            <v>5.5762009067238549E-2</v>
          </cell>
          <cell r="AE35">
            <v>1</v>
          </cell>
          <cell r="AF35">
            <v>4.4609607253790838E-2</v>
          </cell>
          <cell r="AG35">
            <v>12</v>
          </cell>
          <cell r="AH35">
            <v>0.89219214507581679</v>
          </cell>
          <cell r="AM35">
            <v>270</v>
          </cell>
          <cell r="AN35">
            <v>7.7194840861599685</v>
          </cell>
          <cell r="AO35">
            <v>5</v>
          </cell>
          <cell r="AP35">
            <v>0.51805433509784304</v>
          </cell>
          <cell r="AQ35">
            <v>2</v>
          </cell>
          <cell r="AR35">
            <v>0.21585597295743458</v>
          </cell>
          <cell r="AS35">
            <v>27</v>
          </cell>
          <cell r="AT35">
            <v>3.2378395943615188</v>
          </cell>
          <cell r="AU35">
            <v>36</v>
          </cell>
          <cell r="AV35">
            <v>4.3171194591486914</v>
          </cell>
          <cell r="AW35">
            <v>227</v>
          </cell>
          <cell r="AX35">
            <v>27.327366176411218</v>
          </cell>
        </row>
        <row r="36">
          <cell r="C36">
            <v>3938</v>
          </cell>
          <cell r="D36">
            <v>114.93527252950919</v>
          </cell>
          <cell r="E36">
            <v>1874</v>
          </cell>
          <cell r="F36">
            <v>54.698111625489318</v>
          </cell>
          <cell r="G36">
            <v>71</v>
          </cell>
          <cell r="H36">
            <v>2.0771434794489614</v>
          </cell>
          <cell r="I36">
            <v>380</v>
          </cell>
          <cell r="J36">
            <v>11.078098557061127</v>
          </cell>
          <cell r="M36">
            <v>45</v>
          </cell>
          <cell r="N36">
            <v>24.842606578842446</v>
          </cell>
          <cell r="O36">
            <v>26</v>
          </cell>
          <cell r="P36">
            <v>14.581529948451001</v>
          </cell>
          <cell r="Q36">
            <v>13</v>
          </cell>
          <cell r="R36">
            <v>7.2907649742255005</v>
          </cell>
          <cell r="S36">
            <v>0</v>
          </cell>
          <cell r="T36">
            <v>0.2700283323787222</v>
          </cell>
          <cell r="W36"/>
          <cell r="X36"/>
          <cell r="Y36">
            <v>1</v>
          </cell>
          <cell r="Z36">
            <v>4.667135474082558E-2</v>
          </cell>
          <cell r="AA36">
            <v>3</v>
          </cell>
          <cell r="AB36">
            <v>0.21468823180779764</v>
          </cell>
          <cell r="AC36">
            <v>1</v>
          </cell>
          <cell r="AD36">
            <v>9.3342709481651145E-3</v>
          </cell>
          <cell r="AE36">
            <v>1</v>
          </cell>
          <cell r="AF36">
            <v>7.4674167585320915E-3</v>
          </cell>
          <cell r="AG36">
            <v>2</v>
          </cell>
          <cell r="AH36">
            <v>0.14934833517064183</v>
          </cell>
          <cell r="AM36">
            <v>3582</v>
          </cell>
          <cell r="AN36">
            <v>73.997266753675646</v>
          </cell>
          <cell r="AO36">
            <v>48</v>
          </cell>
          <cell r="AP36">
            <v>3.0389996911178803</v>
          </cell>
          <cell r="AQ36">
            <v>20</v>
          </cell>
          <cell r="AR36">
            <v>1.2662498712991168</v>
          </cell>
          <cell r="AS36">
            <v>297</v>
          </cell>
          <cell r="AT36">
            <v>18.993748069486752</v>
          </cell>
          <cell r="AU36">
            <v>396</v>
          </cell>
          <cell r="AV36">
            <v>25.324997425982335</v>
          </cell>
          <cell r="AW36">
            <v>2504</v>
          </cell>
          <cell r="AX36">
            <v>160.30723370646817</v>
          </cell>
        </row>
        <row r="37">
          <cell r="C37">
            <v>323</v>
          </cell>
          <cell r="D37">
            <v>379.22168415212462</v>
          </cell>
          <cell r="E37">
            <v>154</v>
          </cell>
          <cell r="F37">
            <v>180.47297016878218</v>
          </cell>
          <cell r="G37">
            <v>6</v>
          </cell>
          <cell r="H37">
            <v>6.8534039304600833</v>
          </cell>
          <cell r="I37">
            <v>31</v>
          </cell>
          <cell r="J37">
            <v>36.551487629120444</v>
          </cell>
          <cell r="M37">
            <v>66</v>
          </cell>
          <cell r="N37">
            <v>212.55809591512153</v>
          </cell>
          <cell r="O37">
            <v>39</v>
          </cell>
          <cell r="P37">
            <v>124.76236064583219</v>
          </cell>
          <cell r="Q37">
            <v>19</v>
          </cell>
          <cell r="R37">
            <v>62.381180322916094</v>
          </cell>
          <cell r="S37">
            <v>1</v>
          </cell>
          <cell r="T37">
            <v>2.3104140860339295</v>
          </cell>
          <cell r="W37"/>
          <cell r="X37"/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M37">
            <v>331</v>
          </cell>
          <cell r="AN37">
            <v>50.93465459107356</v>
          </cell>
          <cell r="AO37">
            <v>2</v>
          </cell>
          <cell r="AP37">
            <v>1.5447451314004559</v>
          </cell>
          <cell r="AQ37">
            <v>1</v>
          </cell>
          <cell r="AR37">
            <v>0.64364380475019001</v>
          </cell>
          <cell r="AS37">
            <v>8</v>
          </cell>
          <cell r="AT37">
            <v>9.654657071252851</v>
          </cell>
          <cell r="AU37">
            <v>10</v>
          </cell>
          <cell r="AV37">
            <v>12.8728760950038</v>
          </cell>
          <cell r="AW37">
            <v>61</v>
          </cell>
          <cell r="AX37">
            <v>81.485305681374044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131</v>
          </cell>
          <cell r="D39">
            <v>11.572783045175685</v>
          </cell>
          <cell r="E39">
            <v>63</v>
          </cell>
          <cell r="F39">
            <v>5.507529280535417</v>
          </cell>
          <cell r="G39">
            <v>2</v>
          </cell>
          <cell r="H39">
            <v>0.20914668153931962</v>
          </cell>
          <cell r="I39">
            <v>13</v>
          </cell>
          <cell r="J39">
            <v>1.1154489682097046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83</v>
          </cell>
          <cell r="AN39">
            <v>5.0708123455362335</v>
          </cell>
          <cell r="AO39">
            <v>1</v>
          </cell>
          <cell r="AP39">
            <v>3.1866343450897394E-2</v>
          </cell>
          <cell r="AQ39">
            <v>1</v>
          </cell>
          <cell r="AR39">
            <v>1.327764310454058E-2</v>
          </cell>
          <cell r="AS39">
            <v>1</v>
          </cell>
          <cell r="AT39">
            <v>0.1991646465681087</v>
          </cell>
          <cell r="AU39">
            <v>1</v>
          </cell>
          <cell r="AV39">
            <v>0.26555286209081164</v>
          </cell>
          <cell r="AW39">
            <v>6</v>
          </cell>
          <cell r="AX39">
            <v>1.6809496170348375</v>
          </cell>
        </row>
        <row r="40">
          <cell r="C40">
            <v>1834</v>
          </cell>
          <cell r="D40">
            <v>37.976895454195535</v>
          </cell>
          <cell r="E40">
            <v>873</v>
          </cell>
          <cell r="F40">
            <v>18.073341812538843</v>
          </cell>
          <cell r="G40">
            <v>33</v>
          </cell>
          <cell r="H40">
            <v>0.68632943591919648</v>
          </cell>
          <cell r="I40">
            <v>177</v>
          </cell>
          <cell r="J40">
            <v>3.6604236582357146</v>
          </cell>
          <cell r="M40">
            <v>3</v>
          </cell>
          <cell r="N40">
            <v>1.3449132970153896</v>
          </cell>
          <cell r="O40">
            <v>2</v>
          </cell>
          <cell r="P40">
            <v>0.78940563085685911</v>
          </cell>
          <cell r="Q40">
            <v>1</v>
          </cell>
          <cell r="R40">
            <v>0.39470281542842955</v>
          </cell>
          <cell r="S40">
            <v>0</v>
          </cell>
          <cell r="T40">
            <v>1.4618622793645538E-2</v>
          </cell>
          <cell r="W40"/>
          <cell r="X40"/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M40">
            <v>0</v>
          </cell>
          <cell r="AN40">
            <v>0</v>
          </cell>
          <cell r="AO40">
            <v>9</v>
          </cell>
          <cell r="AP40">
            <v>1.0753755890906855</v>
          </cell>
          <cell r="AQ40">
            <v>4</v>
          </cell>
          <cell r="AR40">
            <v>0.44807316212111897</v>
          </cell>
          <cell r="AS40">
            <v>54</v>
          </cell>
          <cell r="AT40">
            <v>6.7210974318167844</v>
          </cell>
          <cell r="AU40">
            <v>72</v>
          </cell>
          <cell r="AV40">
            <v>8.9614632424223792</v>
          </cell>
          <cell r="AW40">
            <v>455</v>
          </cell>
          <cell r="AX40">
            <v>56.726062324533657</v>
          </cell>
        </row>
        <row r="41">
          <cell r="C41">
            <v>3297</v>
          </cell>
          <cell r="D41">
            <v>154.57656452109083</v>
          </cell>
          <cell r="E41">
            <v>1569</v>
          </cell>
          <cell r="F41">
            <v>73.56354576606131</v>
          </cell>
          <cell r="G41">
            <v>60</v>
          </cell>
          <cell r="H41">
            <v>2.7935523708630874</v>
          </cell>
          <cell r="I41">
            <v>318</v>
          </cell>
          <cell r="J41">
            <v>14.898945977936465</v>
          </cell>
          <cell r="M41">
            <v>122</v>
          </cell>
          <cell r="N41">
            <v>82.845839367502705</v>
          </cell>
          <cell r="O41">
            <v>72</v>
          </cell>
          <cell r="P41">
            <v>48.626905715708105</v>
          </cell>
          <cell r="Q41">
            <v>36</v>
          </cell>
          <cell r="R41">
            <v>24.313452857854053</v>
          </cell>
          <cell r="S41">
            <v>1</v>
          </cell>
          <cell r="T41">
            <v>0.9004982539945946</v>
          </cell>
          <cell r="W41"/>
          <cell r="X41"/>
          <cell r="Y41">
            <v>9</v>
          </cell>
          <cell r="Z41">
            <v>0.73996943970394669</v>
          </cell>
          <cell r="AA41">
            <v>41</v>
          </cell>
          <cell r="AB41">
            <v>3.4038594226381544</v>
          </cell>
          <cell r="AC41">
            <v>2</v>
          </cell>
          <cell r="AD41">
            <v>0.14799388794078933</v>
          </cell>
          <cell r="AE41">
            <v>2</v>
          </cell>
          <cell r="AF41">
            <v>0.11839511035263146</v>
          </cell>
          <cell r="AG41">
            <v>29</v>
          </cell>
          <cell r="AH41">
            <v>2.3679022070526292</v>
          </cell>
          <cell r="AM41">
            <v>3207</v>
          </cell>
          <cell r="AN41">
            <v>81.821303671702339</v>
          </cell>
          <cell r="AO41">
            <v>9</v>
          </cell>
          <cell r="AP41">
            <v>6.1582249556879605</v>
          </cell>
          <cell r="AQ41">
            <v>4</v>
          </cell>
          <cell r="AR41">
            <v>2.5659270648699835</v>
          </cell>
          <cell r="AS41">
            <v>52</v>
          </cell>
          <cell r="AT41">
            <v>38.488905973049754</v>
          </cell>
          <cell r="AU41">
            <v>70</v>
          </cell>
          <cell r="AV41">
            <v>51.318541297399669</v>
          </cell>
          <cell r="AW41">
            <v>439</v>
          </cell>
          <cell r="AX41">
            <v>324.84636641253985</v>
          </cell>
        </row>
        <row r="42">
          <cell r="C42">
            <v>1122</v>
          </cell>
          <cell r="D42">
            <v>47.652656762614654</v>
          </cell>
          <cell r="E42">
            <v>534</v>
          </cell>
          <cell r="F42">
            <v>22.678071591846734</v>
          </cell>
          <cell r="G42">
            <v>20</v>
          </cell>
          <cell r="H42">
            <v>0.86119259209544552</v>
          </cell>
          <cell r="I42">
            <v>108</v>
          </cell>
          <cell r="J42">
            <v>4.5930271578423758</v>
          </cell>
          <cell r="M42">
            <v>87</v>
          </cell>
          <cell r="N42">
            <v>47.440556883705142</v>
          </cell>
          <cell r="O42">
            <v>51</v>
          </cell>
          <cell r="P42">
            <v>27.84554425782693</v>
          </cell>
          <cell r="Q42">
            <v>25</v>
          </cell>
          <cell r="R42">
            <v>13.922772128913465</v>
          </cell>
          <cell r="S42">
            <v>1</v>
          </cell>
          <cell r="T42">
            <v>0.51565822699679498</v>
          </cell>
          <cell r="W42"/>
          <cell r="X42"/>
          <cell r="Y42">
            <v>54</v>
          </cell>
          <cell r="Z42">
            <v>0.26355137935399808</v>
          </cell>
          <cell r="AA42">
            <v>246</v>
          </cell>
          <cell r="AB42">
            <v>1.212336345028391</v>
          </cell>
          <cell r="AC42">
            <v>11</v>
          </cell>
          <cell r="AD42">
            <v>5.2710275870799614E-2</v>
          </cell>
          <cell r="AE42">
            <v>9</v>
          </cell>
          <cell r="AF42">
            <v>4.2168220696639697E-2</v>
          </cell>
          <cell r="AG42">
            <v>171</v>
          </cell>
          <cell r="AH42">
            <v>0.84336441393279382</v>
          </cell>
          <cell r="AM42">
            <v>1327</v>
          </cell>
          <cell r="AN42">
            <v>13.71384644651895</v>
          </cell>
          <cell r="AO42">
            <v>160</v>
          </cell>
          <cell r="AP42">
            <v>2.7386772890974589</v>
          </cell>
          <cell r="AQ42">
            <v>67</v>
          </cell>
          <cell r="AR42">
            <v>1.1411155371239412</v>
          </cell>
          <cell r="AS42">
            <v>995</v>
          </cell>
          <cell r="AT42">
            <v>17.116733056859118</v>
          </cell>
          <cell r="AU42">
            <v>1327</v>
          </cell>
          <cell r="AV42">
            <v>22.822310742478827</v>
          </cell>
          <cell r="AW42">
            <v>8398</v>
          </cell>
          <cell r="AX42">
            <v>144.46522699989094</v>
          </cell>
        </row>
        <row r="45">
          <cell r="C45">
            <v>7581</v>
          </cell>
          <cell r="D45">
            <v>311.83225866355605</v>
          </cell>
          <cell r="E45">
            <v>3608</v>
          </cell>
          <cell r="F45">
            <v>148.40209900253569</v>
          </cell>
          <cell r="G45">
            <v>137</v>
          </cell>
          <cell r="H45">
            <v>5.6355227469317359</v>
          </cell>
          <cell r="I45">
            <v>731</v>
          </cell>
          <cell r="J45">
            <v>30.056121316969257</v>
          </cell>
          <cell r="M45">
            <v>1299</v>
          </cell>
          <cell r="N45">
            <v>118.17732670853788</v>
          </cell>
          <cell r="O45">
            <v>763</v>
          </cell>
          <cell r="P45">
            <v>69.364952633272225</v>
          </cell>
          <cell r="Q45">
            <v>381</v>
          </cell>
          <cell r="R45">
            <v>34.682476316636112</v>
          </cell>
          <cell r="S45">
            <v>14</v>
          </cell>
          <cell r="T45">
            <v>1.2845361598754117</v>
          </cell>
          <cell r="W45"/>
          <cell r="X45"/>
          <cell r="Y45">
            <v>248</v>
          </cell>
          <cell r="Z45">
            <v>30.569322465078077</v>
          </cell>
          <cell r="AA45">
            <v>1139</v>
          </cell>
          <cell r="AB45">
            <v>140.61888333935912</v>
          </cell>
          <cell r="AC45">
            <v>50</v>
          </cell>
          <cell r="AD45">
            <v>6.1138644930156145</v>
          </cell>
          <cell r="AE45">
            <v>40</v>
          </cell>
          <cell r="AF45">
            <v>4.891091594412492</v>
          </cell>
          <cell r="AG45">
            <v>793</v>
          </cell>
          <cell r="AH45">
            <v>97.821831888249832</v>
          </cell>
          <cell r="AM45">
            <v>1920</v>
          </cell>
          <cell r="AN45">
            <v>179.90928543466956</v>
          </cell>
          <cell r="AO45">
            <v>70</v>
          </cell>
          <cell r="AP45">
            <v>2.4236296091724654</v>
          </cell>
          <cell r="AQ45">
            <v>29</v>
          </cell>
          <cell r="AR45">
            <v>1.0098456704885272</v>
          </cell>
          <cell r="AS45">
            <v>435</v>
          </cell>
          <cell r="AT45">
            <v>15.147685057327909</v>
          </cell>
          <cell r="AU45">
            <v>580</v>
          </cell>
          <cell r="AV45">
            <v>20.196913409770545</v>
          </cell>
          <cell r="AW45">
            <v>3667</v>
          </cell>
          <cell r="AX45">
            <v>127.84646188384754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W47"/>
          <cell r="X47"/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W48"/>
          <cell r="X48"/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C49">
            <v>67590</v>
          </cell>
          <cell r="D49">
            <v>1149.6294046264125</v>
          </cell>
          <cell r="E49">
            <v>32166</v>
          </cell>
          <cell r="F49">
            <v>450.83506063780885</v>
          </cell>
          <cell r="G49">
            <v>1222</v>
          </cell>
          <cell r="H49">
            <v>6.4405008662544114</v>
          </cell>
          <cell r="I49">
            <v>6515</v>
          </cell>
          <cell r="J49">
            <v>3.2202504331272057</v>
          </cell>
          <cell r="M49">
            <v>4587</v>
          </cell>
          <cell r="N49">
            <v>148.28383059835733</v>
          </cell>
          <cell r="O49">
            <v>2692</v>
          </cell>
          <cell r="P49">
            <v>87.03616143816626</v>
          </cell>
          <cell r="Q49">
            <v>1346</v>
          </cell>
          <cell r="R49">
            <v>43.51808071908313</v>
          </cell>
          <cell r="S49">
            <v>50</v>
          </cell>
          <cell r="T49">
            <v>1.6117807673734492</v>
          </cell>
          <cell r="W49"/>
          <cell r="X49"/>
          <cell r="Y49">
            <v>193</v>
          </cell>
          <cell r="Z49">
            <v>13.103711790393014</v>
          </cell>
          <cell r="AA49">
            <v>885</v>
          </cell>
          <cell r="AB49">
            <v>60.277074235807852</v>
          </cell>
          <cell r="AC49">
            <v>39</v>
          </cell>
          <cell r="AD49">
            <v>2.6207423580786027</v>
          </cell>
          <cell r="AE49">
            <v>31</v>
          </cell>
          <cell r="AF49">
            <v>2.0965938864628821</v>
          </cell>
          <cell r="AG49">
            <v>616</v>
          </cell>
          <cell r="AH49">
            <v>41.931877729257643</v>
          </cell>
          <cell r="AM49">
            <v>2171</v>
          </cell>
          <cell r="AN49">
            <v>210.35158497986473</v>
          </cell>
          <cell r="AO49">
            <v>157</v>
          </cell>
          <cell r="AP49">
            <v>10.260497360764708</v>
          </cell>
          <cell r="AQ49">
            <v>66</v>
          </cell>
          <cell r="AR49">
            <v>4.2752072336519618</v>
          </cell>
          <cell r="AS49">
            <v>976</v>
          </cell>
          <cell r="AT49">
            <v>64.128108504779433</v>
          </cell>
          <cell r="AU49">
            <v>1301</v>
          </cell>
          <cell r="AV49">
            <v>85.504144673039235</v>
          </cell>
          <cell r="AW49">
            <v>8231</v>
          </cell>
          <cell r="AX49">
            <v>541.24123578033834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/>
          <cell r="X50"/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2">
          <cell r="C52">
            <v>4</v>
          </cell>
          <cell r="D52">
            <v>0.31882202304737517</v>
          </cell>
          <cell r="E52">
            <v>2</v>
          </cell>
          <cell r="F52">
            <v>0.15172855313700384</v>
          </cell>
          <cell r="G52">
            <v>0</v>
          </cell>
          <cell r="H52">
            <v>5.7618437900128043E-3</v>
          </cell>
          <cell r="I52">
            <v>0</v>
          </cell>
          <cell r="J52">
            <v>3.0729833546734954E-2</v>
          </cell>
          <cell r="M52">
            <v>75</v>
          </cell>
          <cell r="N52">
            <v>8.3473360428474468</v>
          </cell>
          <cell r="O52">
            <v>44</v>
          </cell>
          <cell r="P52">
            <v>4.8995233294974145</v>
          </cell>
          <cell r="Q52">
            <v>22</v>
          </cell>
          <cell r="R52">
            <v>2.4497616647487073</v>
          </cell>
          <cell r="S52">
            <v>1</v>
          </cell>
          <cell r="T52">
            <v>9.0731913509211379E-2</v>
          </cell>
          <cell r="W52"/>
          <cell r="X52"/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M52">
            <v>0</v>
          </cell>
          <cell r="AN52">
            <v>0</v>
          </cell>
          <cell r="AO52">
            <v>1</v>
          </cell>
          <cell r="AP52">
            <v>6.8656455322367388E-2</v>
          </cell>
          <cell r="AQ52">
            <v>1</v>
          </cell>
          <cell r="AR52">
            <v>2.8606856384319746E-2</v>
          </cell>
          <cell r="AS52">
            <v>3</v>
          </cell>
          <cell r="AT52">
            <v>0.42910284576479624</v>
          </cell>
          <cell r="AU52">
            <v>4</v>
          </cell>
          <cell r="AV52">
            <v>0.57213712768639502</v>
          </cell>
          <cell r="AW52">
            <v>23</v>
          </cell>
          <cell r="AX52">
            <v>3.6216280182548797</v>
          </cell>
        </row>
        <row r="53">
          <cell r="C53">
            <v>1357</v>
          </cell>
          <cell r="D53">
            <v>20.834133982680139</v>
          </cell>
          <cell r="E53">
            <v>646</v>
          </cell>
          <cell r="F53">
            <v>9.9150396664562113</v>
          </cell>
          <cell r="G53">
            <v>25</v>
          </cell>
          <cell r="H53">
            <v>0.37652049366289414</v>
          </cell>
          <cell r="I53">
            <v>131</v>
          </cell>
          <cell r="J53">
            <v>2.0081092995354353</v>
          </cell>
          <cell r="M53">
            <v>844</v>
          </cell>
          <cell r="N53">
            <v>7.8406970317495368</v>
          </cell>
          <cell r="O53">
            <v>496</v>
          </cell>
          <cell r="P53">
            <v>4.6021482577660331</v>
          </cell>
          <cell r="Q53">
            <v>248</v>
          </cell>
          <cell r="R53">
            <v>2.3010741288830165</v>
          </cell>
          <cell r="S53">
            <v>9</v>
          </cell>
          <cell r="T53">
            <v>8.5224967736408003E-2</v>
          </cell>
          <cell r="W53"/>
          <cell r="X53"/>
          <cell r="Y53">
            <v>684</v>
          </cell>
          <cell r="Z53">
            <v>5.6027742341109095</v>
          </cell>
          <cell r="AA53">
            <v>3146</v>
          </cell>
          <cell r="AB53">
            <v>25.77276147691018</v>
          </cell>
          <cell r="AC53">
            <v>137</v>
          </cell>
          <cell r="AD53">
            <v>1.1205548468221818</v>
          </cell>
          <cell r="AE53">
            <v>110</v>
          </cell>
          <cell r="AF53">
            <v>0.89644387745774545</v>
          </cell>
          <cell r="AG53">
            <v>2189</v>
          </cell>
          <cell r="AH53">
            <v>17.928877549154908</v>
          </cell>
          <cell r="AM53">
            <v>2203</v>
          </cell>
          <cell r="AN53">
            <v>9.2790638281719726</v>
          </cell>
          <cell r="AO53">
            <v>2</v>
          </cell>
          <cell r="AP53">
            <v>0.16727626773158119</v>
          </cell>
          <cell r="AQ53">
            <v>1</v>
          </cell>
          <cell r="AR53">
            <v>6.9698444888158836E-2</v>
          </cell>
          <cell r="AS53">
            <v>12</v>
          </cell>
          <cell r="AT53">
            <v>1.0454766733223826</v>
          </cell>
          <cell r="AU53">
            <v>16</v>
          </cell>
          <cell r="AV53">
            <v>1.3939688977631768</v>
          </cell>
          <cell r="AW53">
            <v>99</v>
          </cell>
          <cell r="AX53">
            <v>8.8238231228409081</v>
          </cell>
        </row>
        <row r="54">
          <cell r="C54">
            <v>1322</v>
          </cell>
          <cell r="D54">
            <v>14.778752362469401</v>
          </cell>
          <cell r="E54">
            <v>629</v>
          </cell>
          <cell r="F54">
            <v>7.0332616664764025</v>
          </cell>
          <cell r="G54">
            <v>24</v>
          </cell>
          <cell r="H54">
            <v>0.26708588606872413</v>
          </cell>
          <cell r="I54">
            <v>127</v>
          </cell>
          <cell r="J54">
            <v>1.4244580590331954</v>
          </cell>
          <cell r="M54">
            <v>15</v>
          </cell>
          <cell r="N54">
            <v>6.7034329403716175E-2</v>
          </cell>
          <cell r="O54">
            <v>9</v>
          </cell>
          <cell r="P54">
            <v>3.9346236823920369E-2</v>
          </cell>
          <cell r="Q54">
            <v>5</v>
          </cell>
          <cell r="R54">
            <v>1.9673118411960185E-2</v>
          </cell>
          <cell r="S54">
            <v>0</v>
          </cell>
          <cell r="T54">
            <v>7.2863401525778454E-4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1037</v>
          </cell>
          <cell r="AN54">
            <v>4.6874519620249009</v>
          </cell>
          <cell r="AO54">
            <v>3</v>
          </cell>
          <cell r="AP54">
            <v>8.8115571873254098E-3</v>
          </cell>
          <cell r="AQ54">
            <v>1</v>
          </cell>
          <cell r="AR54">
            <v>3.6714821613855874E-3</v>
          </cell>
          <cell r="AS54">
            <v>13</v>
          </cell>
          <cell r="AT54">
            <v>5.5072232420783809E-2</v>
          </cell>
          <cell r="AU54">
            <v>18</v>
          </cell>
          <cell r="AV54">
            <v>7.3429643227711755E-2</v>
          </cell>
          <cell r="AW54">
            <v>109</v>
          </cell>
          <cell r="AX54">
            <v>0.4648096416314153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20</v>
          </cell>
          <cell r="N56">
            <v>17.497092189004</v>
          </cell>
          <cell r="O56">
            <v>11</v>
          </cell>
          <cell r="P56">
            <v>10.270032371806696</v>
          </cell>
          <cell r="Q56">
            <v>6</v>
          </cell>
          <cell r="R56">
            <v>5.1350161859033481</v>
          </cell>
          <cell r="T56">
            <v>0.19018578466308697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19">
        <row r="9">
          <cell r="C9">
            <v>19834</v>
          </cell>
          <cell r="D9">
            <v>365.93229871502047</v>
          </cell>
          <cell r="E9">
            <v>9439</v>
          </cell>
          <cell r="F9">
            <v>174.14850360534106</v>
          </cell>
          <cell r="G9">
            <v>358</v>
          </cell>
          <cell r="H9">
            <v>6.6132343141268759</v>
          </cell>
          <cell r="I9">
            <v>1912</v>
          </cell>
          <cell r="J9">
            <v>35.270583008676674</v>
          </cell>
          <cell r="M9">
            <v>384</v>
          </cell>
          <cell r="N9">
            <v>45.811698109104448</v>
          </cell>
          <cell r="O9">
            <v>226</v>
          </cell>
          <cell r="P9">
            <v>26.889474977083044</v>
          </cell>
          <cell r="Q9">
            <v>113</v>
          </cell>
          <cell r="R9">
            <v>13.444737488541522</v>
          </cell>
          <cell r="S9">
            <v>4</v>
          </cell>
          <cell r="T9">
            <v>0.49795324031635269</v>
          </cell>
          <cell r="W9"/>
          <cell r="X9"/>
          <cell r="Y9">
            <v>43</v>
          </cell>
          <cell r="Z9">
            <v>1.221001157465851</v>
          </cell>
          <cell r="AA9">
            <v>196</v>
          </cell>
          <cell r="AB9">
            <v>5.6166053243429142</v>
          </cell>
          <cell r="AC9">
            <v>9</v>
          </cell>
          <cell r="AD9">
            <v>0.24420023149317019</v>
          </cell>
          <cell r="AE9">
            <v>7</v>
          </cell>
          <cell r="AF9">
            <v>0.19536018519453616</v>
          </cell>
          <cell r="AG9">
            <v>137</v>
          </cell>
          <cell r="AH9">
            <v>3.907203703890723</v>
          </cell>
          <cell r="AM9">
            <v>25223</v>
          </cell>
          <cell r="AN9">
            <v>460.24156587732995</v>
          </cell>
          <cell r="AO9">
            <v>40</v>
          </cell>
          <cell r="AP9">
            <v>2.4252080069899784</v>
          </cell>
          <cell r="AQ9">
            <v>17</v>
          </cell>
          <cell r="AR9">
            <v>1.0105033362458244</v>
          </cell>
          <cell r="AS9">
            <v>245</v>
          </cell>
          <cell r="AT9">
            <v>15.157550043687365</v>
          </cell>
          <cell r="AU9">
            <v>327</v>
          </cell>
          <cell r="AV9">
            <v>20.210066724916487</v>
          </cell>
          <cell r="AW9">
            <v>2064</v>
          </cell>
          <cell r="AX9">
            <v>127.92972236872136</v>
          </cell>
        </row>
        <row r="10">
          <cell r="C10">
            <v>8215</v>
          </cell>
          <cell r="D10">
            <v>198.84557446818349</v>
          </cell>
          <cell r="E10">
            <v>3910</v>
          </cell>
          <cell r="F10">
            <v>94.631327608352379</v>
          </cell>
          <cell r="G10">
            <v>148</v>
          </cell>
          <cell r="H10">
            <v>3.5935947193045208</v>
          </cell>
          <cell r="I10">
            <v>792</v>
          </cell>
          <cell r="J10">
            <v>19.165838502957445</v>
          </cell>
          <cell r="M10">
            <v>1957</v>
          </cell>
          <cell r="N10">
            <v>57.894687207355091</v>
          </cell>
          <cell r="O10">
            <v>1149</v>
          </cell>
          <cell r="P10">
            <v>33.981664230404071</v>
          </cell>
          <cell r="Q10">
            <v>574</v>
          </cell>
          <cell r="R10">
            <v>16.990832115202036</v>
          </cell>
          <cell r="S10">
            <v>21</v>
          </cell>
          <cell r="T10">
            <v>0.62929007834081618</v>
          </cell>
          <cell r="W10"/>
          <cell r="X10"/>
          <cell r="Y10">
            <v>11</v>
          </cell>
          <cell r="Z10">
            <v>0.45794150509551462</v>
          </cell>
          <cell r="AA10">
            <v>47</v>
          </cell>
          <cell r="AB10">
            <v>2.106530923439367</v>
          </cell>
          <cell r="AC10">
            <v>3</v>
          </cell>
          <cell r="AD10">
            <v>9.1588301019102911E-2</v>
          </cell>
          <cell r="AE10">
            <v>2</v>
          </cell>
          <cell r="AF10">
            <v>7.327064081528234E-2</v>
          </cell>
          <cell r="AG10">
            <v>33</v>
          </cell>
          <cell r="AH10">
            <v>1.4654128163056466</v>
          </cell>
          <cell r="AM10">
            <v>9599</v>
          </cell>
          <cell r="AN10">
            <v>244.80174307995111</v>
          </cell>
          <cell r="AO10">
            <v>4</v>
          </cell>
          <cell r="AP10">
            <v>2.9587487119545983</v>
          </cell>
          <cell r="AQ10">
            <v>2</v>
          </cell>
          <cell r="AR10">
            <v>1.2328119633144159</v>
          </cell>
          <cell r="AS10">
            <v>25</v>
          </cell>
          <cell r="AT10">
            <v>18.49217944971624</v>
          </cell>
          <cell r="AU10">
            <v>34</v>
          </cell>
          <cell r="AV10">
            <v>24.656239266288321</v>
          </cell>
          <cell r="AW10">
            <v>211</v>
          </cell>
          <cell r="AX10">
            <v>156.07399455560505</v>
          </cell>
        </row>
        <row r="11">
          <cell r="C11">
            <v>706</v>
          </cell>
          <cell r="D11">
            <v>16.738401602544332</v>
          </cell>
          <cell r="E11">
            <v>336</v>
          </cell>
          <cell r="F11">
            <v>7.9658658228976034</v>
          </cell>
          <cell r="G11">
            <v>13</v>
          </cell>
          <cell r="H11">
            <v>0.30250123378092164</v>
          </cell>
          <cell r="I11">
            <v>68</v>
          </cell>
          <cell r="J11">
            <v>1.6133399134982489</v>
          </cell>
          <cell r="M11">
            <v>137</v>
          </cell>
          <cell r="N11">
            <v>29.119519866401216</v>
          </cell>
          <cell r="O11">
            <v>81</v>
          </cell>
          <cell r="P11">
            <v>17.091892095496366</v>
          </cell>
          <cell r="Q11">
            <v>40</v>
          </cell>
          <cell r="R11">
            <v>8.545946047748183</v>
          </cell>
          <cell r="S11">
            <v>1</v>
          </cell>
          <cell r="T11">
            <v>0.31651652028696969</v>
          </cell>
          <cell r="W11"/>
          <cell r="X11"/>
          <cell r="Y11">
            <v>56</v>
          </cell>
          <cell r="Z11">
            <v>1.5413857581561792</v>
          </cell>
          <cell r="AA11">
            <v>257</v>
          </cell>
          <cell r="AB11">
            <v>7.0903744875184227</v>
          </cell>
          <cell r="AC11">
            <v>12</v>
          </cell>
          <cell r="AD11">
            <v>0.30827715163123576</v>
          </cell>
          <cell r="AE11">
            <v>9</v>
          </cell>
          <cell r="AF11">
            <v>0.24662172130498863</v>
          </cell>
          <cell r="AG11">
            <v>179</v>
          </cell>
          <cell r="AH11">
            <v>4.9324344260997721</v>
          </cell>
          <cell r="AM11">
            <v>1012</v>
          </cell>
          <cell r="AN11">
            <v>17.469035657732206</v>
          </cell>
          <cell r="AO11">
            <v>4</v>
          </cell>
          <cell r="AP11">
            <v>0.32634226843766523</v>
          </cell>
          <cell r="AQ11">
            <v>2</v>
          </cell>
          <cell r="AR11">
            <v>0.13597594518236053</v>
          </cell>
          <cell r="AS11">
            <v>24</v>
          </cell>
          <cell r="AT11">
            <v>2.0396391777354079</v>
          </cell>
          <cell r="AU11">
            <v>32</v>
          </cell>
          <cell r="AV11">
            <v>2.7195189036472103</v>
          </cell>
          <cell r="AW11">
            <v>197</v>
          </cell>
          <cell r="AX11">
            <v>17.21455466008684</v>
          </cell>
        </row>
        <row r="12">
          <cell r="C12">
            <v>55115</v>
          </cell>
          <cell r="D12">
            <v>882.52542723906743</v>
          </cell>
          <cell r="E12">
            <v>26229</v>
          </cell>
          <cell r="F12">
            <v>419.99704067401399</v>
          </cell>
          <cell r="G12">
            <v>996</v>
          </cell>
          <cell r="H12">
            <v>15.949254709139773</v>
          </cell>
          <cell r="I12">
            <v>5312</v>
          </cell>
          <cell r="J12">
            <v>85.062691782078787</v>
          </cell>
          <cell r="M12">
            <v>1256</v>
          </cell>
          <cell r="N12">
            <v>144.38400039672109</v>
          </cell>
          <cell r="O12">
            <v>737</v>
          </cell>
          <cell r="P12">
            <v>84.747130667640647</v>
          </cell>
          <cell r="Q12">
            <v>369</v>
          </cell>
          <cell r="R12">
            <v>42.373565333820324</v>
          </cell>
          <cell r="S12">
            <v>14</v>
          </cell>
          <cell r="T12">
            <v>1.569391308660012</v>
          </cell>
          <cell r="W12"/>
          <cell r="X12"/>
          <cell r="Y12">
            <v>100</v>
          </cell>
          <cell r="Z12">
            <v>3.5741586095225526</v>
          </cell>
          <cell r="AA12">
            <v>459</v>
          </cell>
          <cell r="AB12">
            <v>16.441129603803741</v>
          </cell>
          <cell r="AC12">
            <v>20</v>
          </cell>
          <cell r="AD12">
            <v>0.7148317219045105</v>
          </cell>
          <cell r="AE12">
            <v>16</v>
          </cell>
          <cell r="AF12">
            <v>0.57186537752360833</v>
          </cell>
          <cell r="AG12">
            <v>319</v>
          </cell>
          <cell r="AH12">
            <v>11.437307550472168</v>
          </cell>
          <cell r="AM12">
            <v>34327</v>
          </cell>
          <cell r="AN12">
            <v>617.84624718043119</v>
          </cell>
          <cell r="AO12">
            <v>20</v>
          </cell>
          <cell r="AP12">
            <v>2.0787991232923537</v>
          </cell>
          <cell r="AQ12">
            <v>9</v>
          </cell>
          <cell r="AR12">
            <v>0.86616630137181416</v>
          </cell>
          <cell r="AS12">
            <v>122</v>
          </cell>
          <cell r="AT12">
            <v>12.992494520577212</v>
          </cell>
          <cell r="AU12">
            <v>162</v>
          </cell>
          <cell r="AV12">
            <v>17.323326027436284</v>
          </cell>
          <cell r="AW12">
            <v>1025</v>
          </cell>
          <cell r="AX12">
            <v>109.65665375367166</v>
          </cell>
        </row>
        <row r="13">
          <cell r="C13">
            <v>7039</v>
          </cell>
          <cell r="D13">
            <v>108.2659993655207</v>
          </cell>
          <cell r="E13">
            <v>3350</v>
          </cell>
          <cell r="F13">
            <v>51.524180420940581</v>
          </cell>
          <cell r="G13">
            <v>127</v>
          </cell>
          <cell r="H13">
            <v>1.9566144463648321</v>
          </cell>
          <cell r="I13">
            <v>678</v>
          </cell>
          <cell r="J13">
            <v>10.435277047279104</v>
          </cell>
          <cell r="M13">
            <v>99</v>
          </cell>
          <cell r="N13">
            <v>13.821719980391311</v>
          </cell>
          <cell r="O13">
            <v>58</v>
          </cell>
          <cell r="P13">
            <v>8.1127486841427263</v>
          </cell>
          <cell r="Q13">
            <v>29</v>
          </cell>
          <cell r="R13">
            <v>4.0563743420713632</v>
          </cell>
          <cell r="S13">
            <v>1</v>
          </cell>
          <cell r="T13">
            <v>0.15023608674338382</v>
          </cell>
          <cell r="W13"/>
          <cell r="X13"/>
          <cell r="Y13">
            <v>56</v>
          </cell>
          <cell r="Z13">
            <v>1.5831305742602508</v>
          </cell>
          <cell r="AA13">
            <v>254</v>
          </cell>
          <cell r="AB13">
            <v>7.2824006415971532</v>
          </cell>
          <cell r="AC13">
            <v>12</v>
          </cell>
          <cell r="AD13">
            <v>0.31662611485205017</v>
          </cell>
          <cell r="AE13">
            <v>9</v>
          </cell>
          <cell r="AF13">
            <v>0.25330089188164012</v>
          </cell>
          <cell r="AG13">
            <v>177</v>
          </cell>
          <cell r="AH13">
            <v>5.0660178376328027</v>
          </cell>
          <cell r="AM13">
            <v>5872</v>
          </cell>
          <cell r="AN13">
            <v>99.473306785201302</v>
          </cell>
          <cell r="AO13">
            <v>27</v>
          </cell>
          <cell r="AP13">
            <v>1.7619905139056582</v>
          </cell>
          <cell r="AQ13">
            <v>11</v>
          </cell>
          <cell r="AR13">
            <v>0.73416271412735756</v>
          </cell>
          <cell r="AS13">
            <v>165</v>
          </cell>
          <cell r="AT13">
            <v>11.012440711910363</v>
          </cell>
          <cell r="AU13">
            <v>220</v>
          </cell>
          <cell r="AV13">
            <v>14.683254282547152</v>
          </cell>
          <cell r="AW13">
            <v>1392</v>
          </cell>
          <cell r="AX13">
            <v>92.94499960852346</v>
          </cell>
        </row>
        <row r="14">
          <cell r="C14">
            <v>13005</v>
          </cell>
          <cell r="D14">
            <v>301.61313146626634</v>
          </cell>
          <cell r="E14">
            <v>6189</v>
          </cell>
          <cell r="F14">
            <v>143.53877943274122</v>
          </cell>
          <cell r="G14">
            <v>235</v>
          </cell>
          <cell r="H14">
            <v>5.45083972529397</v>
          </cell>
          <cell r="I14">
            <v>1254</v>
          </cell>
          <cell r="J14">
            <v>29.071145201567841</v>
          </cell>
          <cell r="M14">
            <v>600</v>
          </cell>
          <cell r="N14">
            <v>58.962796235388907</v>
          </cell>
          <cell r="O14">
            <v>352</v>
          </cell>
          <cell r="P14">
            <v>34.608597790336965</v>
          </cell>
          <cell r="Q14">
            <v>176</v>
          </cell>
          <cell r="R14">
            <v>17.304298895168483</v>
          </cell>
          <cell r="S14">
            <v>7</v>
          </cell>
          <cell r="T14">
            <v>0.64089995908031416</v>
          </cell>
          <cell r="W14"/>
          <cell r="X14"/>
          <cell r="Y14">
            <v>66</v>
          </cell>
          <cell r="Z14">
            <v>2.2118356245161928</v>
          </cell>
          <cell r="AA14">
            <v>304</v>
          </cell>
          <cell r="AB14">
            <v>10.174443872774486</v>
          </cell>
          <cell r="AC14">
            <v>14</v>
          </cell>
          <cell r="AD14">
            <v>0.44236712490323854</v>
          </cell>
          <cell r="AE14">
            <v>11</v>
          </cell>
          <cell r="AF14">
            <v>0.35389369992259084</v>
          </cell>
          <cell r="AG14">
            <v>212</v>
          </cell>
          <cell r="AH14">
            <v>7.0778739984518166</v>
          </cell>
          <cell r="AM14">
            <v>16272</v>
          </cell>
          <cell r="AN14">
            <v>226.98419798266306</v>
          </cell>
          <cell r="AO14">
            <v>78</v>
          </cell>
          <cell r="AP14">
            <v>3.616255196184639</v>
          </cell>
          <cell r="AQ14">
            <v>33</v>
          </cell>
          <cell r="AR14">
            <v>1.5067729984102662</v>
          </cell>
          <cell r="AS14">
            <v>482</v>
          </cell>
          <cell r="AT14">
            <v>22.601594976153994</v>
          </cell>
          <cell r="AU14">
            <v>643</v>
          </cell>
          <cell r="AV14">
            <v>30.135459968205325</v>
          </cell>
          <cell r="AW14">
            <v>4066</v>
          </cell>
          <cell r="AX14">
            <v>190.7574615987397</v>
          </cell>
        </row>
        <row r="15">
          <cell r="C15">
            <v>7480</v>
          </cell>
          <cell r="D15">
            <v>138.82357999616673</v>
          </cell>
          <cell r="E15">
            <v>3560</v>
          </cell>
          <cell r="F15">
            <v>66.066643492151627</v>
          </cell>
          <cell r="G15">
            <v>135</v>
          </cell>
          <cell r="H15">
            <v>2.5088598794487962</v>
          </cell>
          <cell r="I15">
            <v>721</v>
          </cell>
          <cell r="J15">
            <v>13.380586023726913</v>
          </cell>
          <cell r="M15">
            <v>700</v>
          </cell>
          <cell r="N15">
            <v>18.453405381167261</v>
          </cell>
          <cell r="O15">
            <v>411</v>
          </cell>
          <cell r="P15">
            <v>10.831346636772089</v>
          </cell>
          <cell r="Q15">
            <v>205</v>
          </cell>
          <cell r="R15">
            <v>5.4156733183860446</v>
          </cell>
          <cell r="S15">
            <v>8</v>
          </cell>
          <cell r="T15">
            <v>0.20058049327355718</v>
          </cell>
          <cell r="W15"/>
          <cell r="X15"/>
          <cell r="Y15">
            <v>49</v>
          </cell>
          <cell r="Z15">
            <v>1.4561076638315853</v>
          </cell>
          <cell r="AA15">
            <v>221</v>
          </cell>
          <cell r="AB15">
            <v>6.6980952536252909</v>
          </cell>
          <cell r="AC15">
            <v>10</v>
          </cell>
          <cell r="AD15">
            <v>0.29122153276631702</v>
          </cell>
          <cell r="AE15">
            <v>8</v>
          </cell>
          <cell r="AF15">
            <v>0.23297722621305361</v>
          </cell>
          <cell r="AG15">
            <v>154</v>
          </cell>
          <cell r="AH15">
            <v>4.6595445242610722</v>
          </cell>
          <cell r="AM15">
            <v>10172</v>
          </cell>
          <cell r="AN15">
            <v>174.61194195342205</v>
          </cell>
          <cell r="AO15">
            <v>22</v>
          </cell>
          <cell r="AP15">
            <v>0.63093961049752967</v>
          </cell>
          <cell r="AQ15">
            <v>9</v>
          </cell>
          <cell r="AR15">
            <v>0.26289150437397074</v>
          </cell>
          <cell r="AS15">
            <v>133</v>
          </cell>
          <cell r="AT15">
            <v>3.9433725656095611</v>
          </cell>
          <cell r="AU15">
            <v>177</v>
          </cell>
          <cell r="AV15">
            <v>5.2578300874794142</v>
          </cell>
          <cell r="AW15">
            <v>1121</v>
          </cell>
          <cell r="AX15">
            <v>33.282064453744688</v>
          </cell>
        </row>
        <row r="16">
          <cell r="C16">
            <v>16</v>
          </cell>
          <cell r="D16">
            <v>11.18279063931238</v>
          </cell>
          <cell r="E16">
            <v>7</v>
          </cell>
          <cell r="F16">
            <v>5.3219304849739641</v>
          </cell>
          <cell r="G16">
            <v>0</v>
          </cell>
          <cell r="H16">
            <v>0.2020986260116695</v>
          </cell>
          <cell r="I16">
            <v>2</v>
          </cell>
          <cell r="J16">
            <v>1.0778593387289039</v>
          </cell>
          <cell r="M16">
            <v>24</v>
          </cell>
          <cell r="N16">
            <v>3.017453427955413</v>
          </cell>
          <cell r="O16">
            <v>14</v>
          </cell>
          <cell r="P16">
            <v>1.771113968582525</v>
          </cell>
          <cell r="Q16">
            <v>7</v>
          </cell>
          <cell r="R16">
            <v>0.88555698429126251</v>
          </cell>
          <cell r="S16">
            <v>0</v>
          </cell>
          <cell r="T16">
            <v>3.2798406825602311E-2</v>
          </cell>
          <cell r="W16"/>
          <cell r="X16"/>
          <cell r="Y16">
            <v>135</v>
          </cell>
          <cell r="Z16">
            <v>7.8483477227787173</v>
          </cell>
          <cell r="AA16">
            <v>619</v>
          </cell>
          <cell r="AB16">
            <v>36.102399524782093</v>
          </cell>
          <cell r="AC16">
            <v>27</v>
          </cell>
          <cell r="AD16">
            <v>1.5696695445557434</v>
          </cell>
          <cell r="AE16">
            <v>22</v>
          </cell>
          <cell r="AF16">
            <v>1.2557356356445946</v>
          </cell>
          <cell r="AG16">
            <v>431</v>
          </cell>
          <cell r="AH16">
            <v>25.114712712891894</v>
          </cell>
          <cell r="AM16">
            <v>31</v>
          </cell>
          <cell r="AN16">
            <v>1.2894849263562926</v>
          </cell>
          <cell r="AO16">
            <v>5</v>
          </cell>
          <cell r="AP16">
            <v>0.31904451952184643</v>
          </cell>
          <cell r="AQ16">
            <v>2</v>
          </cell>
          <cell r="AR16">
            <v>0.132935216467436</v>
          </cell>
          <cell r="AS16">
            <v>28</v>
          </cell>
          <cell r="AT16">
            <v>1.9940282470115402</v>
          </cell>
          <cell r="AU16">
            <v>37</v>
          </cell>
          <cell r="AV16">
            <v>2.65870432934872</v>
          </cell>
          <cell r="AW16">
            <v>231</v>
          </cell>
          <cell r="AX16">
            <v>16.829598404777396</v>
          </cell>
        </row>
        <row r="17">
          <cell r="C17">
            <v>2100</v>
          </cell>
          <cell r="D17">
            <v>65.80702242727186</v>
          </cell>
          <cell r="E17">
            <v>999</v>
          </cell>
          <cell r="F17">
            <v>31.317799829846251</v>
          </cell>
          <cell r="G17">
            <v>38</v>
          </cell>
          <cell r="H17">
            <v>1.1892835378422626</v>
          </cell>
          <cell r="I17">
            <v>202</v>
          </cell>
          <cell r="J17">
            <v>6.3428455351587347</v>
          </cell>
          <cell r="M17">
            <v>126</v>
          </cell>
          <cell r="N17">
            <v>32.89464177995076</v>
          </cell>
          <cell r="O17">
            <v>74</v>
          </cell>
          <cell r="P17">
            <v>19.307724523014578</v>
          </cell>
          <cell r="Q17">
            <v>37</v>
          </cell>
          <cell r="R17">
            <v>9.6538622615072889</v>
          </cell>
          <cell r="S17">
            <v>1</v>
          </cell>
          <cell r="T17">
            <v>0.35755045412989955</v>
          </cell>
          <cell r="W17"/>
          <cell r="X17"/>
          <cell r="Y17">
            <v>69</v>
          </cell>
          <cell r="Z17">
            <v>2.3140786269103382</v>
          </cell>
          <cell r="AA17">
            <v>317</v>
          </cell>
          <cell r="AB17">
            <v>10.644761683787554</v>
          </cell>
          <cell r="AC17">
            <v>14</v>
          </cell>
          <cell r="AD17">
            <v>0.46281572538206756</v>
          </cell>
          <cell r="AE17">
            <v>12</v>
          </cell>
          <cell r="AF17">
            <v>0.37025258030565406</v>
          </cell>
          <cell r="AG17">
            <v>221</v>
          </cell>
          <cell r="AH17">
            <v>7.4050516061130809</v>
          </cell>
          <cell r="AM17">
            <v>3841</v>
          </cell>
          <cell r="AN17">
            <v>80.845477240946224</v>
          </cell>
          <cell r="AO17">
            <v>8</v>
          </cell>
          <cell r="AP17">
            <v>1.6883537561442179</v>
          </cell>
          <cell r="AQ17">
            <v>4</v>
          </cell>
          <cell r="AR17">
            <v>0.7034807317267574</v>
          </cell>
          <cell r="AS17">
            <v>49</v>
          </cell>
          <cell r="AT17">
            <v>10.552210975901362</v>
          </cell>
          <cell r="AU17">
            <v>65</v>
          </cell>
          <cell r="AV17">
            <v>14.069614634535149</v>
          </cell>
          <cell r="AW17">
            <v>408</v>
          </cell>
          <cell r="AX17">
            <v>89.06066063660748</v>
          </cell>
        </row>
        <row r="18">
          <cell r="C18">
            <v>1066</v>
          </cell>
          <cell r="D18">
            <v>17.269744985670052</v>
          </cell>
          <cell r="E18">
            <v>508</v>
          </cell>
          <cell r="F18">
            <v>8.218734059445385</v>
          </cell>
          <cell r="G18">
            <v>19</v>
          </cell>
          <cell r="H18">
            <v>0.31210382504222983</v>
          </cell>
          <cell r="I18">
            <v>103</v>
          </cell>
          <cell r="J18">
            <v>1.6645537335585592</v>
          </cell>
          <cell r="M18">
            <v>513</v>
          </cell>
          <cell r="N18">
            <v>8.9906465691185335</v>
          </cell>
          <cell r="O18">
            <v>301</v>
          </cell>
          <cell r="P18">
            <v>5.2771186383956605</v>
          </cell>
          <cell r="Q18">
            <v>151</v>
          </cell>
          <cell r="R18">
            <v>2.6385593191978303</v>
          </cell>
          <cell r="S18">
            <v>6</v>
          </cell>
          <cell r="T18">
            <v>9.7724419229549275E-2</v>
          </cell>
          <cell r="W18"/>
          <cell r="X18"/>
          <cell r="Y18">
            <v>210</v>
          </cell>
          <cell r="Z18">
            <v>6.0320436790995267</v>
          </cell>
          <cell r="AA18">
            <v>963</v>
          </cell>
          <cell r="AB18">
            <v>27.747400923857818</v>
          </cell>
          <cell r="AC18">
            <v>42</v>
          </cell>
          <cell r="AD18">
            <v>1.2064087358199052</v>
          </cell>
          <cell r="AE18">
            <v>34</v>
          </cell>
          <cell r="AF18">
            <v>0.96512698865592417</v>
          </cell>
          <cell r="AG18">
            <v>670</v>
          </cell>
          <cell r="AH18">
            <v>19.302539773118482</v>
          </cell>
          <cell r="AM18">
            <v>1248</v>
          </cell>
          <cell r="AN18">
            <v>30.050226425694962</v>
          </cell>
          <cell r="AO18">
            <v>2</v>
          </cell>
          <cell r="AP18">
            <v>7.257796817590581E-2</v>
          </cell>
          <cell r="AQ18">
            <v>1</v>
          </cell>
          <cell r="AR18">
            <v>3.0240820073294091E-2</v>
          </cell>
          <cell r="AS18">
            <v>11</v>
          </cell>
          <cell r="AT18">
            <v>0.45361230109941136</v>
          </cell>
          <cell r="AU18">
            <v>14</v>
          </cell>
          <cell r="AV18">
            <v>0.60481640146588178</v>
          </cell>
          <cell r="AW18">
            <v>86</v>
          </cell>
          <cell r="AX18">
            <v>3.8284878212790314</v>
          </cell>
        </row>
        <row r="19">
          <cell r="C19">
            <v>69651</v>
          </cell>
          <cell r="D19">
            <v>1381.458542183414</v>
          </cell>
          <cell r="E19">
            <v>33147</v>
          </cell>
          <cell r="F19">
            <v>684.47234209959061</v>
          </cell>
          <cell r="G19">
            <v>1259</v>
          </cell>
          <cell r="H19">
            <v>28.99111883125989</v>
          </cell>
          <cell r="I19">
            <v>6713</v>
          </cell>
          <cell r="J19">
            <v>163.35919799032249</v>
          </cell>
          <cell r="M19">
            <v>7101</v>
          </cell>
          <cell r="N19">
            <v>473.28288931203423</v>
          </cell>
          <cell r="O19">
            <v>4168</v>
          </cell>
          <cell r="P19">
            <v>277.79647850923749</v>
          </cell>
          <cell r="Q19">
            <v>2084</v>
          </cell>
          <cell r="R19">
            <v>138.89823925461874</v>
          </cell>
          <cell r="S19">
            <v>77</v>
          </cell>
          <cell r="T19">
            <v>5.1443792316525458</v>
          </cell>
          <cell r="W19">
            <v>8</v>
          </cell>
          <cell r="X19">
            <v>53.42</v>
          </cell>
          <cell r="Y19">
            <v>282</v>
          </cell>
          <cell r="Z19">
            <v>5.6432120032407624</v>
          </cell>
          <cell r="AA19">
            <v>1296</v>
          </cell>
          <cell r="AB19">
            <v>25.958775214907504</v>
          </cell>
          <cell r="AC19">
            <v>57</v>
          </cell>
          <cell r="AD19">
            <v>1.1286424006481524</v>
          </cell>
          <cell r="AE19">
            <v>46</v>
          </cell>
          <cell r="AF19">
            <v>0.90291392051852193</v>
          </cell>
          <cell r="AG19">
            <v>901</v>
          </cell>
          <cell r="AH19">
            <v>18.058278410370441</v>
          </cell>
          <cell r="AM19">
            <v>111825</v>
          </cell>
          <cell r="AN19">
            <v>2046.5801635754328</v>
          </cell>
          <cell r="AO19">
            <v>176</v>
          </cell>
          <cell r="AP19">
            <v>5.6330479478406295</v>
          </cell>
          <cell r="AQ19">
            <v>74</v>
          </cell>
          <cell r="AR19">
            <v>2.3471033116002622</v>
          </cell>
          <cell r="AS19">
            <v>1096</v>
          </cell>
          <cell r="AT19">
            <v>35.206549674003931</v>
          </cell>
          <cell r="AU19">
            <v>1462</v>
          </cell>
          <cell r="AV19">
            <v>46.942066232005246</v>
          </cell>
          <cell r="AW19">
            <v>9251</v>
          </cell>
          <cell r="AX19">
            <v>297.14327924859316</v>
          </cell>
        </row>
        <row r="20">
          <cell r="C20">
            <v>52694</v>
          </cell>
          <cell r="D20">
            <v>1522.625249031986</v>
          </cell>
          <cell r="E20">
            <v>25077</v>
          </cell>
          <cell r="F20">
            <v>751.65408812993508</v>
          </cell>
          <cell r="G20">
            <v>952</v>
          </cell>
          <cell r="H20">
            <v>31.542324376716007</v>
          </cell>
          <cell r="I20">
            <v>5079</v>
          </cell>
          <cell r="J20">
            <v>176.96562756608844</v>
          </cell>
          <cell r="M20">
            <v>1054</v>
          </cell>
          <cell r="N20">
            <v>325.65479795043211</v>
          </cell>
          <cell r="O20">
            <v>619</v>
          </cell>
          <cell r="P20">
            <v>191.14520749264494</v>
          </cell>
          <cell r="Q20">
            <v>309</v>
          </cell>
          <cell r="R20">
            <v>95.572603746322471</v>
          </cell>
          <cell r="S20">
            <v>11</v>
          </cell>
          <cell r="T20">
            <v>3.53972606467861</v>
          </cell>
          <cell r="W20">
            <v>14</v>
          </cell>
          <cell r="X20">
            <v>90</v>
          </cell>
          <cell r="Y20">
            <v>74</v>
          </cell>
          <cell r="Z20">
            <v>3.8144838648921806</v>
          </cell>
          <cell r="AA20">
            <v>339</v>
          </cell>
          <cell r="AB20">
            <v>17.546625778504026</v>
          </cell>
          <cell r="AC20">
            <v>15</v>
          </cell>
          <cell r="AD20">
            <v>0.76289677297843606</v>
          </cell>
          <cell r="AE20">
            <v>12</v>
          </cell>
          <cell r="AF20">
            <v>0.61031741838274878</v>
          </cell>
          <cell r="AG20">
            <v>236</v>
          </cell>
          <cell r="AH20">
            <v>12.206348367654979</v>
          </cell>
          <cell r="AM20">
            <v>52626</v>
          </cell>
          <cell r="AN20">
            <v>1315.0393810117184</v>
          </cell>
          <cell r="AO20">
            <v>184</v>
          </cell>
          <cell r="AP20">
            <v>14.091873737444924</v>
          </cell>
          <cell r="AQ20">
            <v>77</v>
          </cell>
          <cell r="AR20">
            <v>5.8716140572687179</v>
          </cell>
          <cell r="AS20">
            <v>1148</v>
          </cell>
          <cell r="AT20">
            <v>88.074210859030771</v>
          </cell>
          <cell r="AU20">
            <v>1531</v>
          </cell>
          <cell r="AV20">
            <v>117.43228114537436</v>
          </cell>
          <cell r="AW20">
            <v>9686</v>
          </cell>
          <cell r="AX20">
            <v>743.34633965021965</v>
          </cell>
        </row>
        <row r="22">
          <cell r="C22">
            <v>345</v>
          </cell>
          <cell r="D22">
            <v>109.42109844136871</v>
          </cell>
          <cell r="E22">
            <v>164</v>
          </cell>
          <cell r="F22">
            <v>52.073896246193549</v>
          </cell>
          <cell r="G22">
            <v>6</v>
          </cell>
          <cell r="H22">
            <v>1.9774897308681094</v>
          </cell>
          <cell r="I22">
            <v>33</v>
          </cell>
          <cell r="J22">
            <v>10.546611897963249</v>
          </cell>
          <cell r="M22">
            <v>153</v>
          </cell>
          <cell r="N22">
            <v>167.7922269943121</v>
          </cell>
          <cell r="O22">
            <v>90</v>
          </cell>
          <cell r="P22">
            <v>98.486741931444058</v>
          </cell>
          <cell r="Q22">
            <v>45</v>
          </cell>
          <cell r="R22">
            <v>49.243370965722029</v>
          </cell>
          <cell r="S22">
            <v>2</v>
          </cell>
          <cell r="T22">
            <v>1.8238285542860011</v>
          </cell>
          <cell r="W22"/>
          <cell r="X22"/>
          <cell r="Y22">
            <v>11</v>
          </cell>
          <cell r="Z22">
            <v>0.49314303754967109</v>
          </cell>
          <cell r="AA22">
            <v>50</v>
          </cell>
          <cell r="AB22">
            <v>2.2684579727284868</v>
          </cell>
          <cell r="AC22">
            <v>3</v>
          </cell>
          <cell r="AD22">
            <v>9.8628607509934213E-2</v>
          </cell>
          <cell r="AE22">
            <v>2</v>
          </cell>
          <cell r="AF22">
            <v>7.890288600794737E-2</v>
          </cell>
          <cell r="AG22">
            <v>35</v>
          </cell>
          <cell r="AH22">
            <v>1.5780577201589474</v>
          </cell>
          <cell r="AM22">
            <v>394</v>
          </cell>
          <cell r="AN22">
            <v>26.181771646626093</v>
          </cell>
          <cell r="AO22">
            <v>12</v>
          </cell>
          <cell r="AP22">
            <v>0.99064220861137631</v>
          </cell>
          <cell r="AQ22">
            <v>5</v>
          </cell>
          <cell r="AR22">
            <v>0.4127675869214068</v>
          </cell>
          <cell r="AS22">
            <v>73</v>
          </cell>
          <cell r="AT22">
            <v>6.1915138038211017</v>
          </cell>
          <cell r="AU22">
            <v>97</v>
          </cell>
          <cell r="AV22">
            <v>8.2553517384281356</v>
          </cell>
          <cell r="AW22">
            <v>611</v>
          </cell>
          <cell r="AX22">
            <v>52.256376504250099</v>
          </cell>
        </row>
        <row r="23">
          <cell r="C23">
            <v>1159</v>
          </cell>
          <cell r="D23">
            <v>5.3927505782234837</v>
          </cell>
          <cell r="E23">
            <v>552</v>
          </cell>
          <cell r="F23">
            <v>2.5664294920461161</v>
          </cell>
          <cell r="G23">
            <v>21</v>
          </cell>
          <cell r="H23">
            <v>9.7459347799219595E-2</v>
          </cell>
          <cell r="I23">
            <v>112</v>
          </cell>
          <cell r="J23">
            <v>0.51978318826250447</v>
          </cell>
          <cell r="M23">
            <v>720</v>
          </cell>
          <cell r="N23">
            <v>4.841126296183357</v>
          </cell>
          <cell r="O23">
            <v>422</v>
          </cell>
          <cell r="P23">
            <v>2.8415306521076227</v>
          </cell>
          <cell r="Q23">
            <v>211</v>
          </cell>
          <cell r="R23">
            <v>1.4207653260538113</v>
          </cell>
          <cell r="S23">
            <v>8</v>
          </cell>
          <cell r="T23">
            <v>5.2620938001993009E-2</v>
          </cell>
          <cell r="W23"/>
          <cell r="X23"/>
          <cell r="Y23">
            <v>2754</v>
          </cell>
          <cell r="Z23">
            <v>11.045805393128754</v>
          </cell>
          <cell r="AA23">
            <v>12665</v>
          </cell>
          <cell r="AB23">
            <v>50.810704808392259</v>
          </cell>
          <cell r="AC23">
            <v>551</v>
          </cell>
          <cell r="AD23">
            <v>2.2091610786257503</v>
          </cell>
          <cell r="AE23">
            <v>441</v>
          </cell>
          <cell r="AF23">
            <v>1.7673288629006003</v>
          </cell>
          <cell r="AG23">
            <v>8810</v>
          </cell>
          <cell r="AH23">
            <v>35.346577258012005</v>
          </cell>
          <cell r="AM23">
            <v>22238</v>
          </cell>
          <cell r="AN23">
            <v>91.675408075141277</v>
          </cell>
          <cell r="AO23">
            <v>35</v>
          </cell>
          <cell r="AP23">
            <v>0.86540556900726395</v>
          </cell>
          <cell r="AQ23">
            <v>15</v>
          </cell>
          <cell r="AR23">
            <v>0.36058565375302665</v>
          </cell>
          <cell r="AS23">
            <v>215</v>
          </cell>
          <cell r="AT23">
            <v>5.4087848062954</v>
          </cell>
          <cell r="AU23">
            <v>287</v>
          </cell>
          <cell r="AV23">
            <v>7.2117130750605334</v>
          </cell>
          <cell r="AW23">
            <v>1814</v>
          </cell>
          <cell r="AX23">
            <v>45.650143765133173</v>
          </cell>
        </row>
        <row r="24">
          <cell r="C24">
            <v>6297</v>
          </cell>
          <cell r="D24">
            <v>95.579820709200675</v>
          </cell>
          <cell r="E24">
            <v>2997</v>
          </cell>
          <cell r="F24">
            <v>45.486782144740083</v>
          </cell>
          <cell r="G24">
            <v>114</v>
          </cell>
          <cell r="H24">
            <v>1.7273461573951931</v>
          </cell>
          <cell r="I24">
            <v>607</v>
          </cell>
          <cell r="J24">
            <v>9.2125128394410289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W24"/>
          <cell r="X24"/>
          <cell r="Y24">
            <v>287</v>
          </cell>
          <cell r="Z24">
            <v>1.8508479524413524</v>
          </cell>
          <cell r="AA24">
            <v>1316</v>
          </cell>
          <cell r="AB24">
            <v>8.5139005812302191</v>
          </cell>
          <cell r="AC24">
            <v>58</v>
          </cell>
          <cell r="AD24">
            <v>0.37016959048827042</v>
          </cell>
          <cell r="AE24">
            <v>46</v>
          </cell>
          <cell r="AF24">
            <v>0.29613567239061633</v>
          </cell>
          <cell r="AG24">
            <v>916</v>
          </cell>
          <cell r="AH24">
            <v>5.9227134478123267</v>
          </cell>
          <cell r="AM24">
            <v>4727</v>
          </cell>
          <cell r="AN24">
            <v>39.346715725844717</v>
          </cell>
          <cell r="AO24">
            <v>14</v>
          </cell>
          <cell r="AP24">
            <v>0.12361031793897408</v>
          </cell>
          <cell r="AQ24">
            <v>6</v>
          </cell>
          <cell r="AR24">
            <v>5.1504299141239197E-2</v>
          </cell>
          <cell r="AS24">
            <v>87</v>
          </cell>
          <cell r="AT24">
            <v>0.77256448711858805</v>
          </cell>
          <cell r="AU24">
            <v>116</v>
          </cell>
          <cell r="AV24">
            <v>1.0300859828247839</v>
          </cell>
          <cell r="AW24">
            <v>730</v>
          </cell>
          <cell r="AX24">
            <v>6.5204442712808826</v>
          </cell>
        </row>
        <row r="25">
          <cell r="C25">
            <v>726</v>
          </cell>
          <cell r="D25">
            <v>8.3356167655036657</v>
          </cell>
          <cell r="E25">
            <v>346</v>
          </cell>
          <cell r="F25">
            <v>3.9669501474384918</v>
          </cell>
          <cell r="G25">
            <v>13</v>
          </cell>
          <cell r="H25">
            <v>0.15064367648500601</v>
          </cell>
          <cell r="I25">
            <v>70</v>
          </cell>
          <cell r="J25">
            <v>0.8034329412533654</v>
          </cell>
          <cell r="M25">
            <v>5</v>
          </cell>
          <cell r="N25">
            <v>1.5260322262712633</v>
          </cell>
          <cell r="O25">
            <v>3</v>
          </cell>
          <cell r="P25">
            <v>0.89571456759400236</v>
          </cell>
          <cell r="Q25">
            <v>2</v>
          </cell>
          <cell r="R25">
            <v>0.44785728379700118</v>
          </cell>
          <cell r="S25">
            <v>0</v>
          </cell>
          <cell r="T25">
            <v>1.658730680729634E-2</v>
          </cell>
          <cell r="W25"/>
          <cell r="X25"/>
          <cell r="Y25">
            <v>3</v>
          </cell>
          <cell r="Z25">
            <v>4.1768317089793311E-2</v>
          </cell>
          <cell r="AA25">
            <v>10</v>
          </cell>
          <cell r="AB25">
            <v>0.1921342586130492</v>
          </cell>
          <cell r="AC25">
            <v>1</v>
          </cell>
          <cell r="AD25">
            <v>8.3536634179586615E-3</v>
          </cell>
          <cell r="AE25">
            <v>1</v>
          </cell>
          <cell r="AF25">
            <v>6.6829307343669294E-3</v>
          </cell>
          <cell r="AG25">
            <v>7</v>
          </cell>
          <cell r="AH25">
            <v>0.13365861468733858</v>
          </cell>
          <cell r="AM25">
            <v>1499</v>
          </cell>
          <cell r="AN25">
            <v>17.251217258009866</v>
          </cell>
          <cell r="AO25">
            <v>14</v>
          </cell>
          <cell r="AP25">
            <v>0.29205409353142142</v>
          </cell>
          <cell r="AQ25">
            <v>6</v>
          </cell>
          <cell r="AR25">
            <v>0.12168920563809227</v>
          </cell>
          <cell r="AS25">
            <v>84</v>
          </cell>
          <cell r="AT25">
            <v>1.825338084571384</v>
          </cell>
          <cell r="AU25">
            <v>112</v>
          </cell>
          <cell r="AV25">
            <v>2.4337841127618454</v>
          </cell>
          <cell r="AW25">
            <v>707</v>
          </cell>
          <cell r="AX25">
            <v>15.405853433782479</v>
          </cell>
        </row>
        <row r="26">
          <cell r="C26">
            <v>153</v>
          </cell>
          <cell r="D26">
            <v>1.7607689062852547</v>
          </cell>
          <cell r="E26">
            <v>73</v>
          </cell>
          <cell r="F26">
            <v>0.83795628672611533</v>
          </cell>
          <cell r="G26">
            <v>3</v>
          </cell>
          <cell r="H26">
            <v>3.1821124812384124E-2</v>
          </cell>
          <cell r="I26">
            <v>15</v>
          </cell>
          <cell r="J26">
            <v>0.16971266566604867</v>
          </cell>
          <cell r="M26">
            <v>349</v>
          </cell>
          <cell r="N26">
            <v>5.0832572097073996</v>
          </cell>
          <cell r="O26">
            <v>205</v>
          </cell>
          <cell r="P26">
            <v>2.9836509709152126</v>
          </cell>
          <cell r="Q26">
            <v>102</v>
          </cell>
          <cell r="R26">
            <v>1.4918254854576063</v>
          </cell>
          <cell r="S26">
            <v>4</v>
          </cell>
          <cell r="T26">
            <v>5.525279575768912E-2</v>
          </cell>
          <cell r="W26"/>
          <cell r="X26"/>
          <cell r="Y26">
            <v>6</v>
          </cell>
          <cell r="Z26">
            <v>0.95506045993660516</v>
          </cell>
          <cell r="AA26">
            <v>25</v>
          </cell>
          <cell r="AB26">
            <v>4.3932781157083829</v>
          </cell>
          <cell r="AC26">
            <v>2</v>
          </cell>
          <cell r="AD26">
            <v>0.19101209198732103</v>
          </cell>
          <cell r="AE26">
            <v>1</v>
          </cell>
          <cell r="AF26">
            <v>0.15280967358985681</v>
          </cell>
          <cell r="AG26">
            <v>18</v>
          </cell>
          <cell r="AH26">
            <v>3.0561934717971364</v>
          </cell>
          <cell r="AM26">
            <v>85</v>
          </cell>
          <cell r="AN26">
            <v>0.27009481565571003</v>
          </cell>
          <cell r="AO26">
            <v>1</v>
          </cell>
          <cell r="AP26">
            <v>2.85522430620073E-2</v>
          </cell>
          <cell r="AQ26">
            <v>1</v>
          </cell>
          <cell r="AR26">
            <v>1.1896767942503042E-2</v>
          </cell>
          <cell r="AS26">
            <v>4</v>
          </cell>
          <cell r="AT26">
            <v>0.17845151913754564</v>
          </cell>
          <cell r="AU26">
            <v>5</v>
          </cell>
          <cell r="AV26">
            <v>0.23793535885006084</v>
          </cell>
          <cell r="AW26">
            <v>27</v>
          </cell>
          <cell r="AX26">
            <v>1.5061308215208851</v>
          </cell>
        </row>
        <row r="27">
          <cell r="C27">
            <v>40</v>
          </cell>
          <cell r="D27">
            <v>0.86887981624823718</v>
          </cell>
          <cell r="E27">
            <v>19</v>
          </cell>
          <cell r="F27">
            <v>0.41350304508199243</v>
          </cell>
          <cell r="G27">
            <v>1</v>
          </cell>
          <cell r="H27">
            <v>1.5702647281594647E-2</v>
          </cell>
          <cell r="I27">
            <v>4</v>
          </cell>
          <cell r="J27">
            <v>8.3747452168504793E-2</v>
          </cell>
          <cell r="M27">
            <v>3</v>
          </cell>
          <cell r="N27">
            <v>1.0202999894802287</v>
          </cell>
          <cell r="O27">
            <v>2</v>
          </cell>
          <cell r="P27">
            <v>0.59887173295578644</v>
          </cell>
          <cell r="Q27">
            <v>1</v>
          </cell>
          <cell r="R27">
            <v>0.29943586647789322</v>
          </cell>
          <cell r="S27">
            <v>0</v>
          </cell>
          <cell r="T27">
            <v>1.1090217276959007E-2</v>
          </cell>
          <cell r="W27"/>
          <cell r="X27"/>
          <cell r="Y27">
            <v>1</v>
          </cell>
          <cell r="Z27">
            <v>3.2463526212081158E-2</v>
          </cell>
          <cell r="AA27">
            <v>2</v>
          </cell>
          <cell r="AB27">
            <v>0.1493322205755733</v>
          </cell>
          <cell r="AC27">
            <v>1</v>
          </cell>
          <cell r="AD27">
            <v>6.4927052424162308E-3</v>
          </cell>
          <cell r="AE27">
            <v>1</v>
          </cell>
          <cell r="AF27">
            <v>5.1941641939329845E-3</v>
          </cell>
          <cell r="AG27">
            <v>1</v>
          </cell>
          <cell r="AH27">
            <v>0.10388328387865969</v>
          </cell>
          <cell r="AM27">
            <v>43</v>
          </cell>
          <cell r="AN27">
            <v>0.58375331125588947</v>
          </cell>
          <cell r="AO27">
            <v>2</v>
          </cell>
          <cell r="AP27">
            <v>0.12462941697848762</v>
          </cell>
          <cell r="AQ27">
            <v>1</v>
          </cell>
          <cell r="AR27">
            <v>5.1928923741036505E-2</v>
          </cell>
          <cell r="AS27">
            <v>7</v>
          </cell>
          <cell r="AT27">
            <v>0.77893385611554755</v>
          </cell>
          <cell r="AU27">
            <v>9</v>
          </cell>
          <cell r="AV27">
            <v>1.0385784748207301</v>
          </cell>
          <cell r="AW27">
            <v>57</v>
          </cell>
          <cell r="AX27">
            <v>6.5742017456152215</v>
          </cell>
        </row>
        <row r="28">
          <cell r="C28">
            <v>551</v>
          </cell>
          <cell r="D28">
            <v>24.003104282897805</v>
          </cell>
          <cell r="E28">
            <v>262</v>
          </cell>
          <cell r="F28">
            <v>11.423164086439318</v>
          </cell>
          <cell r="G28">
            <v>10</v>
          </cell>
          <cell r="H28">
            <v>0.43379104125718931</v>
          </cell>
          <cell r="I28">
            <v>53</v>
          </cell>
          <cell r="J28">
            <v>2.3135522200383427</v>
          </cell>
          <cell r="M28">
            <v>82</v>
          </cell>
          <cell r="N28">
            <v>3.2840555460779304</v>
          </cell>
          <cell r="O28">
            <v>48</v>
          </cell>
          <cell r="P28">
            <v>1.9275978205240027</v>
          </cell>
          <cell r="Q28">
            <v>24</v>
          </cell>
          <cell r="R28">
            <v>0.96379891026200137</v>
          </cell>
          <cell r="S28">
            <v>1</v>
          </cell>
          <cell r="T28">
            <v>3.5696255935629681E-2</v>
          </cell>
          <cell r="W28"/>
          <cell r="X28"/>
          <cell r="Y28">
            <v>9</v>
          </cell>
          <cell r="Z28">
            <v>1.5636216780538521</v>
          </cell>
          <cell r="AA28">
            <v>41</v>
          </cell>
          <cell r="AB28">
            <v>7.1926597190477182</v>
          </cell>
          <cell r="AC28">
            <v>2</v>
          </cell>
          <cell r="AD28">
            <v>0.31272433561077034</v>
          </cell>
          <cell r="AE28">
            <v>2</v>
          </cell>
          <cell r="AF28">
            <v>0.25017946848861627</v>
          </cell>
          <cell r="AG28">
            <v>29</v>
          </cell>
          <cell r="AH28">
            <v>5.0035893697723255</v>
          </cell>
          <cell r="AM28">
            <v>629</v>
          </cell>
          <cell r="AN28">
            <v>15.186298828642016</v>
          </cell>
          <cell r="AO28">
            <v>13</v>
          </cell>
          <cell r="AP28">
            <v>0.52974077064599023</v>
          </cell>
          <cell r="AQ28">
            <v>6</v>
          </cell>
          <cell r="AR28">
            <v>0.22072532110249596</v>
          </cell>
          <cell r="AS28">
            <v>78</v>
          </cell>
          <cell r="AT28">
            <v>3.3108798165374393</v>
          </cell>
          <cell r="AU28">
            <v>104</v>
          </cell>
          <cell r="AV28">
            <v>4.4145064220499188</v>
          </cell>
          <cell r="AW28">
            <v>655</v>
          </cell>
          <cell r="AX28">
            <v>27.943825651575985</v>
          </cell>
        </row>
        <row r="29">
          <cell r="C29">
            <v>489</v>
          </cell>
          <cell r="D29">
            <v>7.5432244057886901</v>
          </cell>
          <cell r="E29">
            <v>233</v>
          </cell>
          <cell r="F29">
            <v>3.5898477593813647</v>
          </cell>
          <cell r="G29">
            <v>9</v>
          </cell>
          <cell r="H29">
            <v>0.13632333263473537</v>
          </cell>
          <cell r="I29">
            <v>47</v>
          </cell>
          <cell r="J29">
            <v>0.72705777405192196</v>
          </cell>
          <cell r="M29">
            <v>4</v>
          </cell>
          <cell r="N29">
            <v>1.4198389929947706</v>
          </cell>
          <cell r="O29">
            <v>2</v>
          </cell>
          <cell r="P29">
            <v>0.83338375675780008</v>
          </cell>
          <cell r="Q29">
            <v>1</v>
          </cell>
          <cell r="R29">
            <v>0.41669187837890004</v>
          </cell>
          <cell r="S29">
            <v>0</v>
          </cell>
          <cell r="T29">
            <v>1.5433032532551853E-2</v>
          </cell>
          <cell r="W29"/>
          <cell r="X29"/>
          <cell r="Y29">
            <v>291</v>
          </cell>
          <cell r="Z29">
            <v>1.2943405188283637</v>
          </cell>
          <cell r="AA29">
            <v>1336</v>
          </cell>
          <cell r="AB29">
            <v>5.953966386610472</v>
          </cell>
          <cell r="AC29">
            <v>59</v>
          </cell>
          <cell r="AD29">
            <v>0.25886810376567271</v>
          </cell>
          <cell r="AE29">
            <v>47</v>
          </cell>
          <cell r="AF29">
            <v>0.20709448301253816</v>
          </cell>
          <cell r="AG29">
            <v>929</v>
          </cell>
          <cell r="AH29">
            <v>4.1418896602507633</v>
          </cell>
          <cell r="AM29">
            <v>2569</v>
          </cell>
          <cell r="AN29">
            <v>14.515418157497189</v>
          </cell>
          <cell r="AO29">
            <v>3</v>
          </cell>
          <cell r="AP29">
            <v>7.3143059965900384E-2</v>
          </cell>
          <cell r="AQ29">
            <v>1</v>
          </cell>
          <cell r="AR29">
            <v>3.0476274985791828E-2</v>
          </cell>
          <cell r="AS29">
            <v>13</v>
          </cell>
          <cell r="AT29">
            <v>0.45714412478687744</v>
          </cell>
          <cell r="AU29">
            <v>17</v>
          </cell>
          <cell r="AV29">
            <v>0.60952549971583658</v>
          </cell>
          <cell r="AW29">
            <v>107</v>
          </cell>
          <cell r="AX29">
            <v>3.8582964132012454</v>
          </cell>
        </row>
        <row r="30">
          <cell r="C30">
            <v>687</v>
          </cell>
          <cell r="D30">
            <v>535.03631093212925</v>
          </cell>
          <cell r="E30">
            <v>327</v>
          </cell>
          <cell r="F30">
            <v>254.62571423878441</v>
          </cell>
          <cell r="G30">
            <v>12</v>
          </cell>
          <cell r="H30">
            <v>9.6693309204601672</v>
          </cell>
          <cell r="I30">
            <v>66</v>
          </cell>
          <cell r="J30">
            <v>51.569764909120899</v>
          </cell>
          <cell r="M30">
            <v>188</v>
          </cell>
          <cell r="N30">
            <v>306.87392372436523</v>
          </cell>
          <cell r="O30">
            <v>110</v>
          </cell>
          <cell r="P30">
            <v>180.12165088169263</v>
          </cell>
          <cell r="Q30">
            <v>55</v>
          </cell>
          <cell r="R30">
            <v>90.060825440846315</v>
          </cell>
          <cell r="S30">
            <v>2</v>
          </cell>
          <cell r="T30">
            <v>3.3355861274387526</v>
          </cell>
          <cell r="W30">
            <v>4</v>
          </cell>
          <cell r="X30">
            <v>30</v>
          </cell>
          <cell r="Y30">
            <v>9</v>
          </cell>
          <cell r="Z30">
            <v>0.80716892840082355</v>
          </cell>
          <cell r="AA30">
            <v>38</v>
          </cell>
          <cell r="AB30">
            <v>3.7129770706437877</v>
          </cell>
          <cell r="AC30">
            <v>2</v>
          </cell>
          <cell r="AD30">
            <v>0.1614337856801647</v>
          </cell>
          <cell r="AE30">
            <v>2</v>
          </cell>
          <cell r="AF30">
            <v>0.12914702854413176</v>
          </cell>
          <cell r="AG30">
            <v>26</v>
          </cell>
          <cell r="AH30">
            <v>2.5829405708826352</v>
          </cell>
          <cell r="AM30">
            <v>400</v>
          </cell>
          <cell r="AN30">
            <v>32.062868439129446</v>
          </cell>
          <cell r="AO30">
            <v>78</v>
          </cell>
          <cell r="AP30">
            <v>6.4624746454004587</v>
          </cell>
          <cell r="AQ30">
            <v>33</v>
          </cell>
          <cell r="AR30">
            <v>2.6926977689168576</v>
          </cell>
          <cell r="AS30">
            <v>485</v>
          </cell>
          <cell r="AT30">
            <v>40.390466533752864</v>
          </cell>
          <cell r="AU30">
            <v>646</v>
          </cell>
          <cell r="AV30">
            <v>53.853955378337155</v>
          </cell>
          <cell r="AW30">
            <v>4086</v>
          </cell>
          <cell r="AX30">
            <v>340.89553754487417</v>
          </cell>
        </row>
        <row r="31">
          <cell r="C31">
            <v>1708</v>
          </cell>
          <cell r="D31">
            <v>68.912902145562029</v>
          </cell>
          <cell r="E31">
            <v>813</v>
          </cell>
          <cell r="F31">
            <v>32.795899213851804</v>
          </cell>
          <cell r="G31">
            <v>31</v>
          </cell>
          <cell r="H31">
            <v>1.245413894196904</v>
          </cell>
          <cell r="I31">
            <v>165</v>
          </cell>
          <cell r="J31">
            <v>6.6422074357168217</v>
          </cell>
          <cell r="M31">
            <v>215</v>
          </cell>
          <cell r="N31">
            <v>191.09054776860594</v>
          </cell>
          <cell r="O31">
            <v>126</v>
          </cell>
          <cell r="P31">
            <v>112.16184325548609</v>
          </cell>
          <cell r="Q31">
            <v>63</v>
          </cell>
          <cell r="R31">
            <v>56.080921627743045</v>
          </cell>
          <cell r="S31">
            <v>2</v>
          </cell>
          <cell r="T31">
            <v>2.0770711713978907</v>
          </cell>
          <cell r="W31">
            <v>1</v>
          </cell>
          <cell r="X31">
            <v>4</v>
          </cell>
          <cell r="Y31">
            <v>15</v>
          </cell>
          <cell r="Z31">
            <v>1.3632100623650765</v>
          </cell>
          <cell r="AA31">
            <v>66</v>
          </cell>
          <cell r="AB31">
            <v>6.2707662868793514</v>
          </cell>
          <cell r="AC31">
            <v>3</v>
          </cell>
          <cell r="AD31">
            <v>0.27264201247301528</v>
          </cell>
          <cell r="AE31">
            <v>3</v>
          </cell>
          <cell r="AF31">
            <v>0.21811360997841223</v>
          </cell>
          <cell r="AG31">
            <v>46</v>
          </cell>
          <cell r="AH31">
            <v>4.3622721995682445</v>
          </cell>
          <cell r="AM31">
            <v>981</v>
          </cell>
          <cell r="AN31">
            <v>17.73041773739903</v>
          </cell>
          <cell r="AO31">
            <v>220</v>
          </cell>
          <cell r="AP31">
            <v>5.187420753028384</v>
          </cell>
          <cell r="AQ31">
            <v>92</v>
          </cell>
          <cell r="AR31">
            <v>2.1614253137618267</v>
          </cell>
          <cell r="AS31">
            <v>1375</v>
          </cell>
          <cell r="AT31">
            <v>32.421379706427402</v>
          </cell>
          <cell r="AU31">
            <v>1833</v>
          </cell>
          <cell r="AV31">
            <v>43.228506275236533</v>
          </cell>
          <cell r="AW31">
            <v>11601</v>
          </cell>
          <cell r="AX31">
            <v>273.63644472224723</v>
          </cell>
        </row>
        <row r="32">
          <cell r="C32">
            <v>3746</v>
          </cell>
          <cell r="D32">
            <v>97.853490441464317</v>
          </cell>
          <cell r="E32">
            <v>1783</v>
          </cell>
          <cell r="F32">
            <v>46.568829788407719</v>
          </cell>
          <cell r="G32">
            <v>68</v>
          </cell>
          <cell r="H32">
            <v>1.7684365742433312</v>
          </cell>
          <cell r="I32">
            <v>361</v>
          </cell>
          <cell r="J32">
            <v>9.4316617292977671</v>
          </cell>
          <cell r="M32">
            <v>53</v>
          </cell>
          <cell r="N32">
            <v>14.209104481114315</v>
          </cell>
          <cell r="O32">
            <v>31</v>
          </cell>
          <cell r="P32">
            <v>8.34012654326275</v>
          </cell>
          <cell r="Q32">
            <v>16</v>
          </cell>
          <cell r="R32">
            <v>4.170063271631375</v>
          </cell>
          <cell r="S32">
            <v>1</v>
          </cell>
          <cell r="T32">
            <v>0.15444678783819907</v>
          </cell>
          <cell r="W32"/>
          <cell r="X32"/>
          <cell r="Y32">
            <v>6</v>
          </cell>
          <cell r="Z32">
            <v>0.31538749331452676</v>
          </cell>
          <cell r="AA32">
            <v>27</v>
          </cell>
          <cell r="AB32">
            <v>1.450782469246823</v>
          </cell>
          <cell r="AC32">
            <v>2</v>
          </cell>
          <cell r="AD32">
            <v>6.3077498662905351E-2</v>
          </cell>
          <cell r="AE32">
            <v>1</v>
          </cell>
          <cell r="AF32">
            <v>5.0461998930324277E-2</v>
          </cell>
          <cell r="AG32">
            <v>19</v>
          </cell>
          <cell r="AH32">
            <v>1.0092399786064856</v>
          </cell>
          <cell r="AM32">
            <v>4422</v>
          </cell>
          <cell r="AN32">
            <v>94.132399624009338</v>
          </cell>
          <cell r="AO32">
            <v>3</v>
          </cell>
          <cell r="AP32">
            <v>0.23437727930438437</v>
          </cell>
          <cell r="AQ32">
            <v>1</v>
          </cell>
          <cell r="AR32">
            <v>9.7657199710160153E-2</v>
          </cell>
          <cell r="AS32">
            <v>15</v>
          </cell>
          <cell r="AT32">
            <v>1.4648579956524024</v>
          </cell>
          <cell r="AU32">
            <v>19</v>
          </cell>
          <cell r="AV32">
            <v>1.9531439942032032</v>
          </cell>
          <cell r="AW32">
            <v>119</v>
          </cell>
          <cell r="AX32">
            <v>12.363401483306275</v>
          </cell>
        </row>
        <row r="33">
          <cell r="C33">
            <v>598</v>
          </cell>
          <cell r="D33">
            <v>27.012731636658071</v>
          </cell>
          <cell r="E33">
            <v>285</v>
          </cell>
          <cell r="F33">
            <v>12.855456622264986</v>
          </cell>
          <cell r="G33">
            <v>11</v>
          </cell>
          <cell r="H33">
            <v>0.48818189704803744</v>
          </cell>
          <cell r="I33">
            <v>58</v>
          </cell>
          <cell r="J33">
            <v>2.6036367842561998</v>
          </cell>
          <cell r="M33">
            <v>94</v>
          </cell>
          <cell r="N33">
            <v>14.181897323469673</v>
          </cell>
          <cell r="O33">
            <v>55</v>
          </cell>
          <cell r="P33">
            <v>8.324157124645243</v>
          </cell>
          <cell r="Q33">
            <v>28</v>
          </cell>
          <cell r="R33">
            <v>4.1620785623226215</v>
          </cell>
          <cell r="S33">
            <v>1</v>
          </cell>
          <cell r="T33">
            <v>0.15415105786380079</v>
          </cell>
          <cell r="W33"/>
          <cell r="X33"/>
          <cell r="Y33">
            <v>9</v>
          </cell>
          <cell r="Z33">
            <v>0.78387646614459972</v>
          </cell>
          <cell r="AA33">
            <v>38</v>
          </cell>
          <cell r="AB33">
            <v>3.6058317442651582</v>
          </cell>
          <cell r="AC33">
            <v>2</v>
          </cell>
          <cell r="AD33">
            <v>0.15677529322891995</v>
          </cell>
          <cell r="AE33">
            <v>2</v>
          </cell>
          <cell r="AF33">
            <v>0.12542023458313595</v>
          </cell>
          <cell r="AG33">
            <v>27</v>
          </cell>
          <cell r="AH33">
            <v>2.5084046916627192</v>
          </cell>
          <cell r="AM33">
            <v>16</v>
          </cell>
          <cell r="AN33">
            <v>0.14811651181119584</v>
          </cell>
          <cell r="AO33">
            <v>417</v>
          </cell>
          <cell r="AP33">
            <v>2.3819617100890675</v>
          </cell>
          <cell r="AQ33">
            <v>174</v>
          </cell>
          <cell r="AR33">
            <v>0.99248404587044492</v>
          </cell>
          <cell r="AS33">
            <v>2604</v>
          </cell>
          <cell r="AT33">
            <v>14.887260688056674</v>
          </cell>
          <cell r="AU33">
            <v>3472</v>
          </cell>
          <cell r="AV33">
            <v>19.849680917408897</v>
          </cell>
          <cell r="AW33">
            <v>21975</v>
          </cell>
          <cell r="AX33">
            <v>125.64848020719832</v>
          </cell>
        </row>
        <row r="34">
          <cell r="C34">
            <v>153</v>
          </cell>
          <cell r="D34">
            <v>48.670054561864141</v>
          </cell>
          <cell r="E34">
            <v>73</v>
          </cell>
          <cell r="F34">
            <v>23.162254881851009</v>
          </cell>
          <cell r="G34">
            <v>3</v>
          </cell>
          <cell r="H34">
            <v>0.8795792993107977</v>
          </cell>
          <cell r="I34">
            <v>15</v>
          </cell>
          <cell r="J34">
            <v>4.6910895963242547</v>
          </cell>
          <cell r="M34">
            <v>622</v>
          </cell>
          <cell r="N34">
            <v>29.708213906543623</v>
          </cell>
          <cell r="O34">
            <v>365</v>
          </cell>
          <cell r="P34">
            <v>17.43742990166691</v>
          </cell>
          <cell r="Q34">
            <v>182</v>
          </cell>
          <cell r="R34">
            <v>8.7187149508334549</v>
          </cell>
          <cell r="S34">
            <v>7</v>
          </cell>
          <cell r="T34">
            <v>0.32291536854938718</v>
          </cell>
          <cell r="W34"/>
          <cell r="X34"/>
          <cell r="Y34">
            <v>8</v>
          </cell>
          <cell r="Z34">
            <v>0.37458729069136304</v>
          </cell>
          <cell r="AA34">
            <v>35</v>
          </cell>
          <cell r="AB34">
            <v>1.7231015371802698</v>
          </cell>
          <cell r="AC34">
            <v>2</v>
          </cell>
          <cell r="AD34">
            <v>7.4917458138272608E-2</v>
          </cell>
          <cell r="AE34">
            <v>2</v>
          </cell>
          <cell r="AF34">
            <v>5.9933966510618088E-2</v>
          </cell>
          <cell r="AG34">
            <v>25</v>
          </cell>
          <cell r="AH34">
            <v>1.1986793302123617</v>
          </cell>
          <cell r="AM34">
            <v>143</v>
          </cell>
          <cell r="AN34">
            <v>6.4997010477148267</v>
          </cell>
          <cell r="AO34">
            <v>46</v>
          </cell>
          <cell r="AP34">
            <v>1.2524110630563763</v>
          </cell>
          <cell r="AQ34">
            <v>19</v>
          </cell>
          <cell r="AR34">
            <v>0.52183794294015673</v>
          </cell>
          <cell r="AS34">
            <v>283</v>
          </cell>
          <cell r="AT34">
            <v>7.8275691441023518</v>
          </cell>
          <cell r="AU34">
            <v>377</v>
          </cell>
          <cell r="AV34">
            <v>10.436758858803136</v>
          </cell>
          <cell r="AW34">
            <v>2385</v>
          </cell>
          <cell r="AX34">
            <v>66.064683576223842</v>
          </cell>
        </row>
        <row r="35">
          <cell r="C35">
            <v>104</v>
          </cell>
          <cell r="D35">
            <v>2.1524189683357733</v>
          </cell>
          <cell r="E35">
            <v>49</v>
          </cell>
          <cell r="F35">
            <v>1.024343966858591</v>
          </cell>
          <cell r="G35">
            <v>2</v>
          </cell>
          <cell r="H35">
            <v>3.889913798197181E-2</v>
          </cell>
          <cell r="I35">
            <v>10</v>
          </cell>
          <cell r="J35">
            <v>0.20746206923718299</v>
          </cell>
          <cell r="M35">
            <v>2</v>
          </cell>
          <cell r="N35">
            <v>0.29641358641951249</v>
          </cell>
          <cell r="O35">
            <v>1</v>
          </cell>
          <cell r="P35">
            <v>0.17398188768101819</v>
          </cell>
          <cell r="Q35">
            <v>1</v>
          </cell>
          <cell r="R35">
            <v>8.6990943840509094E-2</v>
          </cell>
          <cell r="S35">
            <v>0</v>
          </cell>
          <cell r="T35">
            <v>3.2218868089077444E-3</v>
          </cell>
          <cell r="W35"/>
          <cell r="X35"/>
          <cell r="Y35">
            <v>3</v>
          </cell>
          <cell r="Z35">
            <v>0.18368301591200606</v>
          </cell>
          <cell r="AA35">
            <v>12</v>
          </cell>
          <cell r="AB35">
            <v>0.84494187319522773</v>
          </cell>
          <cell r="AC35">
            <v>1</v>
          </cell>
          <cell r="AD35">
            <v>3.6736603182401212E-2</v>
          </cell>
          <cell r="AE35">
            <v>1</v>
          </cell>
          <cell r="AF35">
            <v>2.9389282545920967E-2</v>
          </cell>
          <cell r="AG35">
            <v>9</v>
          </cell>
          <cell r="AH35">
            <v>0.58778565091841939</v>
          </cell>
          <cell r="AM35">
            <v>115</v>
          </cell>
          <cell r="AN35">
            <v>2.4134278689236024</v>
          </cell>
          <cell r="AO35">
            <v>1</v>
          </cell>
          <cell r="AP35">
            <v>0.12155310160767133</v>
          </cell>
          <cell r="AQ35">
            <v>1</v>
          </cell>
          <cell r="AR35">
            <v>5.0647125669863048E-2</v>
          </cell>
          <cell r="AS35">
            <v>5</v>
          </cell>
          <cell r="AT35">
            <v>0.75970688504794581</v>
          </cell>
          <cell r="AU35">
            <v>7</v>
          </cell>
          <cell r="AV35">
            <v>1.0129425133972609</v>
          </cell>
          <cell r="AW35">
            <v>41</v>
          </cell>
          <cell r="AX35">
            <v>6.4119261098046616</v>
          </cell>
        </row>
        <row r="36">
          <cell r="C36">
            <v>5994</v>
          </cell>
          <cell r="D36">
            <v>128.64626517551179</v>
          </cell>
          <cell r="E36">
            <v>2852</v>
          </cell>
          <cell r="F36">
            <v>61.223222583526699</v>
          </cell>
          <cell r="G36">
            <v>108</v>
          </cell>
          <cell r="H36">
            <v>2.3249325031718997</v>
          </cell>
          <cell r="I36">
            <v>578</v>
          </cell>
          <cell r="J36">
            <v>12.399640016916798</v>
          </cell>
          <cell r="M36">
            <v>18</v>
          </cell>
          <cell r="N36">
            <v>8.1531875907950511</v>
          </cell>
          <cell r="O36">
            <v>11</v>
          </cell>
          <cell r="P36">
            <v>4.7855666293797041</v>
          </cell>
          <cell r="Q36">
            <v>5</v>
          </cell>
          <cell r="R36">
            <v>2.3927833146898521</v>
          </cell>
          <cell r="S36">
            <v>0</v>
          </cell>
          <cell r="T36">
            <v>8.8621604247772295E-2</v>
          </cell>
          <cell r="W36"/>
          <cell r="X36"/>
          <cell r="Y36">
            <v>1</v>
          </cell>
          <cell r="Z36">
            <v>0.14247395202983562</v>
          </cell>
          <cell r="AA36">
            <v>5</v>
          </cell>
          <cell r="AB36">
            <v>0.65538017933724368</v>
          </cell>
          <cell r="AC36">
            <v>1</v>
          </cell>
          <cell r="AD36">
            <v>2.849479040596712E-2</v>
          </cell>
          <cell r="AE36">
            <v>1</v>
          </cell>
          <cell r="AF36">
            <v>2.2795832324773696E-2</v>
          </cell>
          <cell r="AG36">
            <v>4</v>
          </cell>
          <cell r="AH36">
            <v>0.45591664649547392</v>
          </cell>
          <cell r="AM36">
            <v>6075</v>
          </cell>
          <cell r="AN36">
            <v>99.821816224757058</v>
          </cell>
          <cell r="AO36">
            <v>40</v>
          </cell>
          <cell r="AP36">
            <v>1.8560765714866612</v>
          </cell>
          <cell r="AQ36">
            <v>17</v>
          </cell>
          <cell r="AR36">
            <v>0.77336523811944213</v>
          </cell>
          <cell r="AS36">
            <v>246</v>
          </cell>
          <cell r="AT36">
            <v>11.600478571791633</v>
          </cell>
          <cell r="AU36">
            <v>327</v>
          </cell>
          <cell r="AV36">
            <v>15.467304762388844</v>
          </cell>
          <cell r="AW36">
            <v>2069</v>
          </cell>
          <cell r="AX36">
            <v>97.908039145921379</v>
          </cell>
        </row>
        <row r="37">
          <cell r="C37">
            <v>5</v>
          </cell>
          <cell r="D37">
            <v>8.9692304966578718</v>
          </cell>
          <cell r="E37">
            <v>2</v>
          </cell>
          <cell r="F37">
            <v>4.2684892122648916</v>
          </cell>
          <cell r="G37">
            <v>0</v>
          </cell>
          <cell r="H37">
            <v>0.16209452704803384</v>
          </cell>
          <cell r="I37">
            <v>0</v>
          </cell>
          <cell r="J37">
            <v>0.8645041442561805</v>
          </cell>
          <cell r="M37">
            <v>63</v>
          </cell>
          <cell r="N37">
            <v>84.942969958494118</v>
          </cell>
          <cell r="O37">
            <v>37</v>
          </cell>
          <cell r="P37">
            <v>49.857830193029159</v>
          </cell>
          <cell r="Q37">
            <v>19</v>
          </cell>
          <cell r="R37">
            <v>24.928915096514579</v>
          </cell>
          <cell r="S37">
            <v>1</v>
          </cell>
          <cell r="T37">
            <v>0.92329315172276205</v>
          </cell>
          <cell r="W37"/>
          <cell r="X37"/>
          <cell r="Y37">
            <v>1</v>
          </cell>
          <cell r="Z37">
            <v>5.6221973902609398E-2</v>
          </cell>
          <cell r="AA37">
            <v>2</v>
          </cell>
          <cell r="AB37">
            <v>0.25862107995200323</v>
          </cell>
          <cell r="AC37">
            <v>1</v>
          </cell>
          <cell r="AD37">
            <v>1.1244394780521879E-2</v>
          </cell>
          <cell r="AE37">
            <v>1</v>
          </cell>
          <cell r="AF37">
            <v>8.9955158244175038E-3</v>
          </cell>
          <cell r="AG37">
            <v>2</v>
          </cell>
          <cell r="AH37">
            <v>0.17991031648835007</v>
          </cell>
          <cell r="AM37">
            <v>5</v>
          </cell>
          <cell r="AN37">
            <v>5.1840779133918522</v>
          </cell>
          <cell r="AO37">
            <v>2</v>
          </cell>
          <cell r="AP37">
            <v>0.44509231370565377</v>
          </cell>
          <cell r="AQ37">
            <v>1</v>
          </cell>
          <cell r="AR37">
            <v>0.18545513071068909</v>
          </cell>
          <cell r="AS37">
            <v>7</v>
          </cell>
          <cell r="AT37">
            <v>2.7818269606603363</v>
          </cell>
          <cell r="AU37">
            <v>10</v>
          </cell>
          <cell r="AV37">
            <v>3.7091026142137817</v>
          </cell>
          <cell r="AW37">
            <v>60</v>
          </cell>
          <cell r="AX37">
            <v>23.478619547973235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101</v>
          </cell>
          <cell r="D39">
            <v>5.9212505120031675</v>
          </cell>
          <cell r="E39">
            <v>48</v>
          </cell>
          <cell r="F39">
            <v>2.8179445207725919</v>
          </cell>
          <cell r="G39">
            <v>2</v>
          </cell>
          <cell r="H39">
            <v>0.107010551421744</v>
          </cell>
          <cell r="I39">
            <v>10</v>
          </cell>
          <cell r="J39">
            <v>0.57072294091596798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2</v>
          </cell>
          <cell r="Z39">
            <v>0.26353585691148135</v>
          </cell>
          <cell r="AA39">
            <v>9</v>
          </cell>
          <cell r="AB39">
            <v>1.2122649417928142</v>
          </cell>
          <cell r="AC39">
            <v>1</v>
          </cell>
          <cell r="AD39">
            <v>5.2707171382296268E-2</v>
          </cell>
          <cell r="AE39">
            <v>1</v>
          </cell>
          <cell r="AF39">
            <v>4.2165737105837015E-2</v>
          </cell>
          <cell r="AG39">
            <v>6</v>
          </cell>
          <cell r="AH39">
            <v>0.84331474211674029</v>
          </cell>
          <cell r="AM39">
            <v>112</v>
          </cell>
          <cell r="AN39">
            <v>6.8046468073261135</v>
          </cell>
          <cell r="AO39">
            <v>1</v>
          </cell>
          <cell r="AP39">
            <v>7.4492750924175688E-4</v>
          </cell>
          <cell r="AQ39">
            <v>1</v>
          </cell>
          <cell r="AR39">
            <v>3.1038646218406539E-4</v>
          </cell>
          <cell r="AS39">
            <v>1</v>
          </cell>
          <cell r="AT39">
            <v>4.6557969327609807E-3</v>
          </cell>
          <cell r="AU39">
            <v>1</v>
          </cell>
          <cell r="AV39">
            <v>6.2077292436813081E-3</v>
          </cell>
          <cell r="AW39">
            <v>3</v>
          </cell>
          <cell r="AX39">
            <v>3.9294926112502675E-2</v>
          </cell>
        </row>
        <row r="40">
          <cell r="C40">
            <v>3258</v>
          </cell>
          <cell r="D40">
            <v>52.890057265946119</v>
          </cell>
          <cell r="E40">
            <v>1551</v>
          </cell>
          <cell r="F40">
            <v>25.170569421745444</v>
          </cell>
          <cell r="G40">
            <v>59</v>
          </cell>
          <cell r="H40">
            <v>0.95584440842071305</v>
          </cell>
          <cell r="I40">
            <v>314</v>
          </cell>
          <cell r="J40">
            <v>5.0978368449104696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W40"/>
          <cell r="X40"/>
          <cell r="Y40">
            <v>3</v>
          </cell>
          <cell r="Z40">
            <v>6.6462313029781728E-2</v>
          </cell>
          <cell r="AA40">
            <v>11</v>
          </cell>
          <cell r="AB40">
            <v>0.30572663993699589</v>
          </cell>
          <cell r="AC40">
            <v>1</v>
          </cell>
          <cell r="AD40">
            <v>1.3292462605956344E-2</v>
          </cell>
          <cell r="AE40">
            <v>1</v>
          </cell>
          <cell r="AF40">
            <v>1.0633970084765075E-2</v>
          </cell>
          <cell r="AG40">
            <v>7</v>
          </cell>
          <cell r="AH40">
            <v>0.2126794016953015</v>
          </cell>
          <cell r="AM40">
            <v>0</v>
          </cell>
          <cell r="AN40">
            <v>0</v>
          </cell>
          <cell r="AO40">
            <v>15</v>
          </cell>
          <cell r="AP40">
            <v>0.29291746286136966</v>
          </cell>
          <cell r="AQ40">
            <v>7</v>
          </cell>
          <cell r="AR40">
            <v>0.12204894285890402</v>
          </cell>
          <cell r="AS40">
            <v>94</v>
          </cell>
          <cell r="AT40">
            <v>1.8307341428835604</v>
          </cell>
          <cell r="AU40">
            <v>125</v>
          </cell>
          <cell r="AV40">
            <v>2.4409788571780804</v>
          </cell>
          <cell r="AW40">
            <v>788</v>
          </cell>
          <cell r="AX40">
            <v>15.451396165937247</v>
          </cell>
        </row>
        <row r="41">
          <cell r="C41">
            <v>1569</v>
          </cell>
          <cell r="D41">
            <v>28.705020564761874</v>
          </cell>
          <cell r="E41">
            <v>747</v>
          </cell>
          <cell r="F41">
            <v>13.660823039856554</v>
          </cell>
          <cell r="G41">
            <v>28</v>
          </cell>
          <cell r="H41">
            <v>0.51876543189328683</v>
          </cell>
          <cell r="I41">
            <v>151</v>
          </cell>
          <cell r="J41">
            <v>2.7667489700975301</v>
          </cell>
          <cell r="M41">
            <v>48</v>
          </cell>
          <cell r="N41">
            <v>9.72113928761196</v>
          </cell>
          <cell r="O41">
            <v>28</v>
          </cell>
          <cell r="P41">
            <v>5.7058861035983242</v>
          </cell>
          <cell r="Q41">
            <v>14</v>
          </cell>
          <cell r="R41">
            <v>2.8529430517991621</v>
          </cell>
          <cell r="S41">
            <v>1</v>
          </cell>
          <cell r="T41">
            <v>0.10566455747404303</v>
          </cell>
          <cell r="W41"/>
          <cell r="X41"/>
          <cell r="Y41">
            <v>7</v>
          </cell>
          <cell r="Z41">
            <v>0.79147400147128089</v>
          </cell>
          <cell r="AA41">
            <v>32</v>
          </cell>
          <cell r="AB41">
            <v>3.6407804067678917</v>
          </cell>
          <cell r="AC41">
            <v>2</v>
          </cell>
          <cell r="AD41">
            <v>0.15829480029425616</v>
          </cell>
          <cell r="AE41">
            <v>2</v>
          </cell>
          <cell r="AF41">
            <v>0.12663584023540495</v>
          </cell>
          <cell r="AG41">
            <v>23</v>
          </cell>
          <cell r="AH41">
            <v>2.5327168047080986</v>
          </cell>
          <cell r="AM41">
            <v>2046</v>
          </cell>
          <cell r="AN41">
            <v>32.089006647096127</v>
          </cell>
          <cell r="AO41">
            <v>3</v>
          </cell>
          <cell r="AP41">
            <v>0.31790206504794244</v>
          </cell>
          <cell r="AQ41">
            <v>2</v>
          </cell>
          <cell r="AR41">
            <v>0.132459193769976</v>
          </cell>
          <cell r="AS41">
            <v>16</v>
          </cell>
          <cell r="AT41">
            <v>1.9868879065496401</v>
          </cell>
          <cell r="AU41">
            <v>21</v>
          </cell>
          <cell r="AV41">
            <v>2.6491838753995203</v>
          </cell>
          <cell r="AW41">
            <v>130</v>
          </cell>
          <cell r="AX41">
            <v>16.769333931278961</v>
          </cell>
        </row>
        <row r="42">
          <cell r="C42">
            <v>1</v>
          </cell>
          <cell r="D42">
            <v>0.45055804056108056</v>
          </cell>
          <cell r="E42">
            <v>0</v>
          </cell>
          <cell r="F42">
            <v>0.21442220002605644</v>
          </cell>
          <cell r="G42">
            <v>0</v>
          </cell>
          <cell r="H42">
            <v>8.1426151908629025E-3</v>
          </cell>
          <cell r="I42">
            <v>0</v>
          </cell>
          <cell r="J42">
            <v>4.3427281017935478E-2</v>
          </cell>
          <cell r="M42">
            <v>33</v>
          </cell>
          <cell r="N42">
            <v>5.2497255256642044</v>
          </cell>
          <cell r="O42">
            <v>19</v>
          </cell>
          <cell r="P42">
            <v>3.0813606346289899</v>
          </cell>
          <cell r="Q42">
            <v>10</v>
          </cell>
          <cell r="R42">
            <v>1.540680317314495</v>
          </cell>
          <cell r="S42">
            <v>0</v>
          </cell>
          <cell r="T42">
            <v>5.7062233974610917E-2</v>
          </cell>
          <cell r="W42"/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M42">
            <v>0</v>
          </cell>
          <cell r="AN42">
            <v>0</v>
          </cell>
          <cell r="AO42">
            <v>41</v>
          </cell>
          <cell r="AP42">
            <v>0.51762523191094623</v>
          </cell>
          <cell r="AQ42">
            <v>18</v>
          </cell>
          <cell r="AR42">
            <v>0.21567717996289426</v>
          </cell>
          <cell r="AS42">
            <v>256</v>
          </cell>
          <cell r="AT42">
            <v>3.2351576994434139</v>
          </cell>
          <cell r="AU42">
            <v>341</v>
          </cell>
          <cell r="AV42">
            <v>4.3135435992578852</v>
          </cell>
          <cell r="AW42">
            <v>2154</v>
          </cell>
          <cell r="AX42">
            <v>27.304730983302409</v>
          </cell>
        </row>
        <row r="45">
          <cell r="C45">
            <v>24994</v>
          </cell>
          <cell r="D45">
            <v>286.31001529818616</v>
          </cell>
          <cell r="E45">
            <v>11895</v>
          </cell>
          <cell r="F45">
            <v>136.25597113588378</v>
          </cell>
          <cell r="G45">
            <v>452</v>
          </cell>
          <cell r="H45">
            <v>5.1742773849069792</v>
          </cell>
          <cell r="I45">
            <v>2409</v>
          </cell>
          <cell r="J45">
            <v>27.596146052837224</v>
          </cell>
          <cell r="M45">
            <v>562</v>
          </cell>
          <cell r="N45">
            <v>13.958883198752162</v>
          </cell>
          <cell r="O45">
            <v>330</v>
          </cell>
          <cell r="P45">
            <v>8.1932575297023558</v>
          </cell>
          <cell r="Q45">
            <v>165</v>
          </cell>
          <cell r="R45">
            <v>4.0966287648511779</v>
          </cell>
          <cell r="S45">
            <v>6</v>
          </cell>
          <cell r="T45">
            <v>0.15172699129078435</v>
          </cell>
          <cell r="W45"/>
          <cell r="X45"/>
          <cell r="Y45">
            <v>115</v>
          </cell>
          <cell r="Z45">
            <v>10.217069051823803</v>
          </cell>
          <cell r="AA45">
            <v>525</v>
          </cell>
          <cell r="AB45">
            <v>46.998517638389487</v>
          </cell>
          <cell r="AC45">
            <v>23</v>
          </cell>
          <cell r="AD45">
            <v>2.0434138103647603</v>
          </cell>
          <cell r="AE45">
            <v>19</v>
          </cell>
          <cell r="AF45">
            <v>1.6347310482918083</v>
          </cell>
          <cell r="AG45">
            <v>366</v>
          </cell>
          <cell r="AH45">
            <v>32.694620965836165</v>
          </cell>
          <cell r="AM45">
            <v>2074</v>
          </cell>
          <cell r="AN45">
            <v>32.881865622085463</v>
          </cell>
          <cell r="AO45">
            <v>84</v>
          </cell>
          <cell r="AP45">
            <v>1.0151538098334949</v>
          </cell>
          <cell r="AQ45">
            <v>35</v>
          </cell>
          <cell r="AR45">
            <v>0.42298075409728952</v>
          </cell>
          <cell r="AS45">
            <v>522</v>
          </cell>
          <cell r="AT45">
            <v>6.344711311459343</v>
          </cell>
          <cell r="AU45">
            <v>696</v>
          </cell>
          <cell r="AV45">
            <v>8.45961508194579</v>
          </cell>
          <cell r="AW45">
            <v>4403</v>
          </cell>
          <cell r="AX45">
            <v>53.549363468716848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W47"/>
          <cell r="X47"/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W48"/>
          <cell r="X48"/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C49">
            <v>41628</v>
          </cell>
          <cell r="D49">
            <v>645.54691610199518</v>
          </cell>
          <cell r="E49">
            <v>19811</v>
          </cell>
          <cell r="F49">
            <v>253.15565337333146</v>
          </cell>
          <cell r="G49">
            <v>752</v>
          </cell>
          <cell r="H49">
            <v>3.6165093339047347</v>
          </cell>
          <cell r="I49">
            <v>4012</v>
          </cell>
          <cell r="J49">
            <v>1.8082546669523674</v>
          </cell>
          <cell r="M49">
            <v>1303</v>
          </cell>
          <cell r="N49">
            <v>34.526857991098872</v>
          </cell>
          <cell r="O49">
            <v>765</v>
          </cell>
          <cell r="P49">
            <v>20.265764473036295</v>
          </cell>
          <cell r="Q49">
            <v>383</v>
          </cell>
          <cell r="R49">
            <v>10.132882236518148</v>
          </cell>
          <cell r="S49">
            <v>14</v>
          </cell>
          <cell r="T49">
            <v>0.37529193468585731</v>
          </cell>
          <cell r="W49"/>
          <cell r="X49"/>
          <cell r="Y49">
            <v>164</v>
          </cell>
          <cell r="Z49">
            <v>7.2259825327510914</v>
          </cell>
          <cell r="AA49">
            <v>754</v>
          </cell>
          <cell r="AB49">
            <v>33.239519650655019</v>
          </cell>
          <cell r="AC49">
            <v>33</v>
          </cell>
          <cell r="AD49">
            <v>1.4451965065502181</v>
          </cell>
          <cell r="AE49">
            <v>27</v>
          </cell>
          <cell r="AF49">
            <v>1.1561572052401745</v>
          </cell>
          <cell r="AG49">
            <v>525</v>
          </cell>
          <cell r="AH49">
            <v>23.12314410480349</v>
          </cell>
          <cell r="AM49">
            <v>1764</v>
          </cell>
          <cell r="AN49">
            <v>153.30930246057656</v>
          </cell>
          <cell r="AO49">
            <v>58</v>
          </cell>
          <cell r="AP49">
            <v>1.9340580513783723</v>
          </cell>
          <cell r="AQ49">
            <v>25</v>
          </cell>
          <cell r="AR49">
            <v>0.8058575214076551</v>
          </cell>
          <cell r="AS49">
            <v>363</v>
          </cell>
          <cell r="AT49">
            <v>12.087862821114827</v>
          </cell>
          <cell r="AU49">
            <v>483</v>
          </cell>
          <cell r="AV49">
            <v>16.117150428153103</v>
          </cell>
          <cell r="AW49">
            <v>3057</v>
          </cell>
          <cell r="AX49">
            <v>102.02156221020913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/>
          <cell r="X50"/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59</v>
          </cell>
          <cell r="N52">
            <v>6.1902676825314149</v>
          </cell>
          <cell r="O52">
            <v>34</v>
          </cell>
          <cell r="P52">
            <v>3.6334179875727868</v>
          </cell>
          <cell r="Q52">
            <v>17</v>
          </cell>
          <cell r="R52">
            <v>1.8167089937863934</v>
          </cell>
          <cell r="S52">
            <v>1</v>
          </cell>
          <cell r="T52">
            <v>6.7285518288384943E-2</v>
          </cell>
          <cell r="W52"/>
          <cell r="X52"/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M52">
            <v>0</v>
          </cell>
          <cell r="AN52">
            <v>0</v>
          </cell>
          <cell r="AO52">
            <v>2</v>
          </cell>
          <cell r="AP52">
            <v>0.16275037430733849</v>
          </cell>
          <cell r="AQ52">
            <v>1</v>
          </cell>
          <cell r="AR52">
            <v>6.7812655961391036E-2</v>
          </cell>
          <cell r="AS52">
            <v>10</v>
          </cell>
          <cell r="AT52">
            <v>1.0171898394208656</v>
          </cell>
          <cell r="AU52">
            <v>14</v>
          </cell>
          <cell r="AV52">
            <v>1.3562531192278207</v>
          </cell>
          <cell r="AW52">
            <v>83</v>
          </cell>
          <cell r="AX52">
            <v>8.5850822447121047</v>
          </cell>
        </row>
        <row r="53">
          <cell r="C53">
            <v>603</v>
          </cell>
          <cell r="D53">
            <v>5.2872729856335248</v>
          </cell>
          <cell r="E53">
            <v>287</v>
          </cell>
          <cell r="F53">
            <v>2.5162323244882439</v>
          </cell>
          <cell r="G53">
            <v>11</v>
          </cell>
          <cell r="H53">
            <v>9.5553126246388995E-2</v>
          </cell>
          <cell r="I53">
            <v>58</v>
          </cell>
          <cell r="J53">
            <v>0.50961667331407468</v>
          </cell>
          <cell r="M53">
            <v>10</v>
          </cell>
          <cell r="N53">
            <v>1.1839141938592423</v>
          </cell>
          <cell r="O53">
            <v>6</v>
          </cell>
          <cell r="P53">
            <v>0.69490615726520744</v>
          </cell>
          <cell r="Q53">
            <v>3</v>
          </cell>
          <cell r="R53">
            <v>0.34745307863260372</v>
          </cell>
          <cell r="S53">
            <v>0</v>
          </cell>
          <cell r="T53">
            <v>1.2868632541948286E-2</v>
          </cell>
          <cell r="W53"/>
          <cell r="X53"/>
          <cell r="Y53">
            <v>377</v>
          </cell>
          <cell r="Z53">
            <v>1.8100304486392869</v>
          </cell>
          <cell r="AA53">
            <v>1732</v>
          </cell>
          <cell r="AB53">
            <v>8.3261400637407181</v>
          </cell>
          <cell r="AC53">
            <v>76</v>
          </cell>
          <cell r="AD53">
            <v>0.36200608972785736</v>
          </cell>
          <cell r="AE53">
            <v>61</v>
          </cell>
          <cell r="AF53">
            <v>0.28960487178228589</v>
          </cell>
          <cell r="AG53">
            <v>1205</v>
          </cell>
          <cell r="AH53">
            <v>5.7920974356457178</v>
          </cell>
          <cell r="AM53">
            <v>1261</v>
          </cell>
          <cell r="AN53">
            <v>5.55872556091429</v>
          </cell>
          <cell r="AO53">
            <v>1</v>
          </cell>
          <cell r="AP53">
            <v>4.1152627619223656E-2</v>
          </cell>
          <cell r="AQ53">
            <v>1</v>
          </cell>
          <cell r="AR53">
            <v>1.7146928174676525E-2</v>
          </cell>
          <cell r="AS53">
            <v>4</v>
          </cell>
          <cell r="AT53">
            <v>0.25720392262014785</v>
          </cell>
          <cell r="AU53">
            <v>6</v>
          </cell>
          <cell r="AV53">
            <v>0.34293856349353052</v>
          </cell>
          <cell r="AW53">
            <v>33</v>
          </cell>
          <cell r="AX53">
            <v>2.1708011069140478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20">
        <row r="9">
          <cell r="C9">
            <v>11832</v>
          </cell>
          <cell r="D9">
            <v>212.85938656066372</v>
          </cell>
          <cell r="E9">
            <v>5631</v>
          </cell>
          <cell r="F9">
            <v>101.3005514354966</v>
          </cell>
          <cell r="G9">
            <v>214</v>
          </cell>
          <cell r="H9">
            <v>3.8468563836264531</v>
          </cell>
          <cell r="I9">
            <v>1140</v>
          </cell>
          <cell r="J9">
            <v>20.516567379341083</v>
          </cell>
          <cell r="M9">
            <v>470</v>
          </cell>
          <cell r="N9">
            <v>75.693131947970457</v>
          </cell>
          <cell r="O9">
            <v>276</v>
          </cell>
          <cell r="P9">
            <v>44.428577447721793</v>
          </cell>
          <cell r="Q9">
            <v>138</v>
          </cell>
          <cell r="R9">
            <v>22.214288723860896</v>
          </cell>
          <cell r="S9">
            <v>5</v>
          </cell>
          <cell r="T9">
            <v>0.82275143421707009</v>
          </cell>
          <cell r="W9"/>
          <cell r="X9"/>
          <cell r="Y9">
            <v>114</v>
          </cell>
          <cell r="Z9">
            <v>2.752954959214525</v>
          </cell>
          <cell r="AA9">
            <v>524</v>
          </cell>
          <cell r="AB9">
            <v>12.663592812386813</v>
          </cell>
          <cell r="AC9">
            <v>23</v>
          </cell>
          <cell r="AD9">
            <v>0.55059099184290494</v>
          </cell>
          <cell r="AE9">
            <v>19</v>
          </cell>
          <cell r="AF9">
            <v>0.44047279347432394</v>
          </cell>
          <cell r="AG9">
            <v>365</v>
          </cell>
          <cell r="AH9">
            <v>8.8094558694864791</v>
          </cell>
          <cell r="AM9">
            <v>14689</v>
          </cell>
          <cell r="AN9">
            <v>257.59203951164733</v>
          </cell>
          <cell r="AO9">
            <v>44</v>
          </cell>
          <cell r="AP9">
            <v>56.645534048599231</v>
          </cell>
          <cell r="AQ9">
            <v>19</v>
          </cell>
          <cell r="AR9">
            <v>23.602305853583015</v>
          </cell>
          <cell r="AS9">
            <v>274</v>
          </cell>
          <cell r="AT9">
            <v>354.03458780374524</v>
          </cell>
          <cell r="AU9">
            <v>366</v>
          </cell>
          <cell r="AV9">
            <v>472.04611707166032</v>
          </cell>
          <cell r="AW9">
            <v>2313</v>
          </cell>
          <cell r="AX9">
            <v>2988.0519210636094</v>
          </cell>
        </row>
        <row r="10">
          <cell r="C10">
            <v>8680</v>
          </cell>
          <cell r="D10">
            <v>155.11873704291224</v>
          </cell>
          <cell r="E10">
            <v>4131</v>
          </cell>
          <cell r="F10">
            <v>73.821567628855831</v>
          </cell>
          <cell r="G10">
            <v>157</v>
          </cell>
          <cell r="H10">
            <v>2.803350669450221</v>
          </cell>
          <cell r="I10">
            <v>837</v>
          </cell>
          <cell r="J10">
            <v>14.95120357040118</v>
          </cell>
          <cell r="M10">
            <v>321</v>
          </cell>
          <cell r="N10">
            <v>12.072134763136892</v>
          </cell>
          <cell r="O10">
            <v>188</v>
          </cell>
          <cell r="P10">
            <v>7.0858182305368711</v>
          </cell>
          <cell r="Q10">
            <v>94</v>
          </cell>
          <cell r="R10">
            <v>3.5429091152684355</v>
          </cell>
          <cell r="S10">
            <v>3</v>
          </cell>
          <cell r="T10">
            <v>0.13121885612105316</v>
          </cell>
          <cell r="W10"/>
          <cell r="X10"/>
          <cell r="Y10">
            <v>12</v>
          </cell>
          <cell r="Z10">
            <v>0.37928777616387555</v>
          </cell>
          <cell r="AA10">
            <v>55</v>
          </cell>
          <cell r="AB10">
            <v>1.7447237703538272</v>
          </cell>
          <cell r="AC10">
            <v>3</v>
          </cell>
          <cell r="AD10">
            <v>7.5857555232775098E-2</v>
          </cell>
          <cell r="AE10">
            <v>2</v>
          </cell>
          <cell r="AF10">
            <v>6.0686044186220083E-2</v>
          </cell>
          <cell r="AG10">
            <v>38</v>
          </cell>
          <cell r="AH10">
            <v>1.2137208837244016</v>
          </cell>
          <cell r="AM10">
            <v>12476</v>
          </cell>
          <cell r="AN10">
            <v>218.51541860145829</v>
          </cell>
          <cell r="AO10">
            <v>2</v>
          </cell>
          <cell r="AP10">
            <v>0.13888436043739713</v>
          </cell>
          <cell r="AQ10">
            <v>1</v>
          </cell>
          <cell r="AR10">
            <v>5.7868483515582138E-2</v>
          </cell>
          <cell r="AS10">
            <v>10</v>
          </cell>
          <cell r="AT10">
            <v>0.86802725273373216</v>
          </cell>
          <cell r="AU10">
            <v>14</v>
          </cell>
          <cell r="AV10">
            <v>1.157369670311643</v>
          </cell>
          <cell r="AW10">
            <v>84</v>
          </cell>
          <cell r="AX10">
            <v>7.3261500130726986</v>
          </cell>
        </row>
        <row r="11">
          <cell r="C11">
            <v>260</v>
          </cell>
          <cell r="D11">
            <v>6.2162316732125582</v>
          </cell>
          <cell r="E11">
            <v>124</v>
          </cell>
          <cell r="F11">
            <v>2.9583271215891092</v>
          </cell>
          <cell r="G11">
            <v>5</v>
          </cell>
          <cell r="H11">
            <v>0.11234153626287756</v>
          </cell>
          <cell r="I11">
            <v>25</v>
          </cell>
          <cell r="J11">
            <v>0.59915486006868035</v>
          </cell>
          <cell r="M11">
            <v>19</v>
          </cell>
          <cell r="N11">
            <v>0.34947451954698844</v>
          </cell>
          <cell r="O11">
            <v>11</v>
          </cell>
          <cell r="P11">
            <v>0.20512634842975411</v>
          </cell>
          <cell r="Q11">
            <v>5</v>
          </cell>
          <cell r="R11">
            <v>0.10256317421487705</v>
          </cell>
          <cell r="S11">
            <v>0</v>
          </cell>
          <cell r="T11">
            <v>3.798636082032483E-3</v>
          </cell>
          <cell r="W11"/>
          <cell r="X11"/>
          <cell r="Y11">
            <v>21</v>
          </cell>
          <cell r="Z11">
            <v>0.6399781065875596</v>
          </cell>
          <cell r="AA11">
            <v>95</v>
          </cell>
          <cell r="AB11">
            <v>2.9438992903027734</v>
          </cell>
          <cell r="AC11">
            <v>5</v>
          </cell>
          <cell r="AD11">
            <v>0.12799562131751191</v>
          </cell>
          <cell r="AE11">
            <v>4</v>
          </cell>
          <cell r="AF11">
            <v>0.10239649705400952</v>
          </cell>
          <cell r="AG11">
            <v>67</v>
          </cell>
          <cell r="AH11">
            <v>2.0479299410801906</v>
          </cell>
          <cell r="AM11">
            <v>540</v>
          </cell>
          <cell r="AN11">
            <v>11.047749233917425</v>
          </cell>
          <cell r="AO11">
            <v>1</v>
          </cell>
          <cell r="AP11">
            <v>6.6011888548860032E-2</v>
          </cell>
          <cell r="AQ11">
            <v>1</v>
          </cell>
          <cell r="AR11">
            <v>2.7504953562025012E-2</v>
          </cell>
          <cell r="AS11">
            <v>3</v>
          </cell>
          <cell r="AT11">
            <v>0.41257430343037521</v>
          </cell>
          <cell r="AU11">
            <v>4</v>
          </cell>
          <cell r="AV11">
            <v>0.55009907124050028</v>
          </cell>
          <cell r="AW11">
            <v>23</v>
          </cell>
          <cell r="AX11">
            <v>3.4821271209523665</v>
          </cell>
        </row>
        <row r="12">
          <cell r="C12">
            <v>38333</v>
          </cell>
          <cell r="D12">
            <v>590.99830658723511</v>
          </cell>
          <cell r="E12">
            <v>18243</v>
          </cell>
          <cell r="F12">
            <v>281.25823024332271</v>
          </cell>
          <cell r="G12">
            <v>693</v>
          </cell>
          <cell r="H12">
            <v>10.680692287721117</v>
          </cell>
          <cell r="I12">
            <v>3695</v>
          </cell>
          <cell r="J12">
            <v>56.963692201179292</v>
          </cell>
          <cell r="M12">
            <v>1392</v>
          </cell>
          <cell r="N12">
            <v>49.559090383106437</v>
          </cell>
          <cell r="O12">
            <v>817</v>
          </cell>
          <cell r="P12">
            <v>29.089031311823344</v>
          </cell>
          <cell r="Q12">
            <v>409</v>
          </cell>
          <cell r="R12">
            <v>14.544515655911672</v>
          </cell>
          <cell r="S12">
            <v>15</v>
          </cell>
          <cell r="T12">
            <v>0.53868576503376564</v>
          </cell>
          <cell r="W12"/>
          <cell r="X12"/>
          <cell r="Y12">
            <v>140</v>
          </cell>
          <cell r="Z12">
            <v>5.4585152838427948</v>
          </cell>
          <cell r="AA12">
            <v>643</v>
          </cell>
          <cell r="AB12">
            <v>25.109170305676855</v>
          </cell>
          <cell r="AC12">
            <v>28</v>
          </cell>
          <cell r="AD12">
            <v>1.0917030567685588</v>
          </cell>
          <cell r="AE12">
            <v>23</v>
          </cell>
          <cell r="AF12">
            <v>0.87336244541484709</v>
          </cell>
          <cell r="AG12">
            <v>448</v>
          </cell>
          <cell r="AH12">
            <v>17.467248908296941</v>
          </cell>
          <cell r="AM12">
            <v>29949</v>
          </cell>
          <cell r="AN12">
            <v>527.24250563192356</v>
          </cell>
          <cell r="AO12">
            <v>13</v>
          </cell>
          <cell r="AP12">
            <v>1.3485258409169332</v>
          </cell>
          <cell r="AQ12">
            <v>6</v>
          </cell>
          <cell r="AR12">
            <v>0.56188576704872217</v>
          </cell>
          <cell r="AS12">
            <v>76</v>
          </cell>
          <cell r="AT12">
            <v>8.4282865057308314</v>
          </cell>
          <cell r="AU12">
            <v>101</v>
          </cell>
          <cell r="AV12">
            <v>11.237715340974443</v>
          </cell>
          <cell r="AW12">
            <v>637</v>
          </cell>
          <cell r="AX12">
            <v>71.134738108368211</v>
          </cell>
        </row>
        <row r="13">
          <cell r="C13">
            <v>5219</v>
          </cell>
          <cell r="D13">
            <v>99.460259235053741</v>
          </cell>
          <cell r="E13">
            <v>2484</v>
          </cell>
          <cell r="F13">
            <v>47.333496864874981</v>
          </cell>
          <cell r="G13">
            <v>94</v>
          </cell>
          <cell r="H13">
            <v>1.7974745644889232</v>
          </cell>
          <cell r="I13">
            <v>503</v>
          </cell>
          <cell r="J13">
            <v>9.5865310106075903</v>
          </cell>
          <cell r="M13">
            <v>111</v>
          </cell>
          <cell r="N13">
            <v>3.4247361406022798</v>
          </cell>
          <cell r="O13">
            <v>65</v>
          </cell>
          <cell r="P13">
            <v>2.010171212962208</v>
          </cell>
          <cell r="Q13">
            <v>32</v>
          </cell>
          <cell r="R13">
            <v>1.005085606481104</v>
          </cell>
          <cell r="S13">
            <v>1</v>
          </cell>
          <cell r="T13">
            <v>3.7225392832633479E-2</v>
          </cell>
          <cell r="W13"/>
          <cell r="X13"/>
          <cell r="Y13">
            <v>62</v>
          </cell>
          <cell r="Z13">
            <v>0.94279187370343087</v>
          </cell>
          <cell r="AA13">
            <v>284</v>
          </cell>
          <cell r="AB13">
            <v>4.3368426190357816</v>
          </cell>
          <cell r="AC13">
            <v>13</v>
          </cell>
          <cell r="AD13">
            <v>0.18855837474068618</v>
          </cell>
          <cell r="AE13">
            <v>10</v>
          </cell>
          <cell r="AF13">
            <v>0.15084669979254894</v>
          </cell>
          <cell r="AG13">
            <v>198</v>
          </cell>
          <cell r="AH13">
            <v>3.0169339958509789</v>
          </cell>
          <cell r="AM13">
            <v>4017</v>
          </cell>
          <cell r="AN13">
            <v>91.231058539707689</v>
          </cell>
          <cell r="AO13">
            <v>25</v>
          </cell>
          <cell r="AP13">
            <v>0.56412179452839439</v>
          </cell>
          <cell r="AQ13">
            <v>11</v>
          </cell>
          <cell r="AR13">
            <v>0.23505074772016435</v>
          </cell>
          <cell r="AS13">
            <v>155</v>
          </cell>
          <cell r="AT13">
            <v>3.5257612158024654</v>
          </cell>
          <cell r="AU13">
            <v>207</v>
          </cell>
          <cell r="AV13">
            <v>4.7010149544032869</v>
          </cell>
          <cell r="AW13">
            <v>1306</v>
          </cell>
          <cell r="AX13">
            <v>29.757424661372806</v>
          </cell>
        </row>
        <row r="14">
          <cell r="C14">
            <v>33136</v>
          </cell>
          <cell r="D14">
            <v>684.03066987442571</v>
          </cell>
          <cell r="E14">
            <v>15770</v>
          </cell>
          <cell r="F14">
            <v>325.5326681932508</v>
          </cell>
          <cell r="G14">
            <v>599</v>
          </cell>
          <cell r="H14">
            <v>12.362000057971549</v>
          </cell>
          <cell r="I14">
            <v>3194</v>
          </cell>
          <cell r="J14">
            <v>65.930666975848268</v>
          </cell>
          <cell r="M14">
            <v>3648</v>
          </cell>
          <cell r="N14">
            <v>321.06323916619687</v>
          </cell>
          <cell r="O14">
            <v>2141</v>
          </cell>
          <cell r="P14">
            <v>188.45016211928947</v>
          </cell>
          <cell r="Q14">
            <v>1071</v>
          </cell>
          <cell r="R14">
            <v>94.225081059644737</v>
          </cell>
          <cell r="S14">
            <v>40</v>
          </cell>
          <cell r="T14">
            <v>3.4898178170238787</v>
          </cell>
          <cell r="W14"/>
          <cell r="X14"/>
          <cell r="Y14">
            <v>154</v>
          </cell>
          <cell r="Z14">
            <v>2.095706514690348</v>
          </cell>
          <cell r="AA14">
            <v>706</v>
          </cell>
          <cell r="AB14">
            <v>9.640249967575599</v>
          </cell>
          <cell r="AC14">
            <v>31</v>
          </cell>
          <cell r="AD14">
            <v>0.41914130293806956</v>
          </cell>
          <cell r="AE14">
            <v>25</v>
          </cell>
          <cell r="AF14">
            <v>0.33531304235045561</v>
          </cell>
          <cell r="AG14">
            <v>491</v>
          </cell>
          <cell r="AH14">
            <v>6.706260847009113</v>
          </cell>
          <cell r="AM14">
            <v>46173</v>
          </cell>
          <cell r="AN14">
            <v>886.5557378139066</v>
          </cell>
          <cell r="AO14">
            <v>184</v>
          </cell>
          <cell r="AP14">
            <v>2.6949859708269366</v>
          </cell>
          <cell r="AQ14">
            <v>77</v>
          </cell>
          <cell r="AR14">
            <v>1.1229108211778902</v>
          </cell>
          <cell r="AS14">
            <v>1145</v>
          </cell>
          <cell r="AT14">
            <v>16.843662317668354</v>
          </cell>
          <cell r="AU14">
            <v>1526</v>
          </cell>
          <cell r="AV14">
            <v>22.458216423557804</v>
          </cell>
          <cell r="AW14">
            <v>9657</v>
          </cell>
          <cell r="AX14">
            <v>142.16050996112088</v>
          </cell>
        </row>
        <row r="15">
          <cell r="C15">
            <v>8388</v>
          </cell>
          <cell r="D15">
            <v>129.98038911322499</v>
          </cell>
          <cell r="E15">
            <v>3992</v>
          </cell>
          <cell r="F15">
            <v>61.858136987619119</v>
          </cell>
          <cell r="G15">
            <v>152</v>
          </cell>
          <cell r="H15">
            <v>2.3490431767450297</v>
          </cell>
          <cell r="I15">
            <v>808</v>
          </cell>
          <cell r="J15">
            <v>12.528230275973492</v>
          </cell>
          <cell r="M15">
            <v>618</v>
          </cell>
          <cell r="N15">
            <v>5.7155119259155498</v>
          </cell>
          <cell r="O15">
            <v>362</v>
          </cell>
          <cell r="P15">
            <v>3.3547569999939095</v>
          </cell>
          <cell r="Q15">
            <v>181</v>
          </cell>
          <cell r="R15">
            <v>1.6773784999969548</v>
          </cell>
          <cell r="S15">
            <v>7</v>
          </cell>
          <cell r="T15">
            <v>6.2125129629516843E-2</v>
          </cell>
          <cell r="W15">
            <v>1</v>
          </cell>
          <cell r="X15">
            <v>5</v>
          </cell>
          <cell r="Y15">
            <v>52</v>
          </cell>
          <cell r="Z15">
            <v>1.4710963352203605</v>
          </cell>
          <cell r="AA15">
            <v>236</v>
          </cell>
          <cell r="AB15">
            <v>6.7670431420136579</v>
          </cell>
          <cell r="AC15">
            <v>11</v>
          </cell>
          <cell r="AD15">
            <v>0.29421926704407209</v>
          </cell>
          <cell r="AE15">
            <v>9</v>
          </cell>
          <cell r="AF15">
            <v>0.23537541363525766</v>
          </cell>
          <cell r="AG15">
            <v>164</v>
          </cell>
          <cell r="AH15">
            <v>4.7075082727051534</v>
          </cell>
          <cell r="AM15">
            <v>10811</v>
          </cell>
          <cell r="AN15">
            <v>165.22832529338334</v>
          </cell>
          <cell r="AO15">
            <v>28</v>
          </cell>
          <cell r="AP15">
            <v>0.37271807015110087</v>
          </cell>
          <cell r="AQ15">
            <v>12</v>
          </cell>
          <cell r="AR15">
            <v>0.15529919589629201</v>
          </cell>
          <cell r="AS15">
            <v>173</v>
          </cell>
          <cell r="AT15">
            <v>2.3294879384443803</v>
          </cell>
          <cell r="AU15">
            <v>231</v>
          </cell>
          <cell r="AV15">
            <v>3.1059839179258404</v>
          </cell>
          <cell r="AW15">
            <v>1457</v>
          </cell>
          <cell r="AX15">
            <v>19.660878200470567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C17">
            <v>538</v>
          </cell>
          <cell r="D17">
            <v>15.256492200184613</v>
          </cell>
          <cell r="E17">
            <v>256</v>
          </cell>
          <cell r="F17">
            <v>7.2606197820155698</v>
          </cell>
          <cell r="G17">
            <v>10</v>
          </cell>
          <cell r="H17">
            <v>0.27571973855755327</v>
          </cell>
          <cell r="I17">
            <v>52</v>
          </cell>
          <cell r="J17">
            <v>1.4705052723069507</v>
          </cell>
          <cell r="M17">
            <v>144</v>
          </cell>
          <cell r="N17">
            <v>9.7107491744813004</v>
          </cell>
          <cell r="O17">
            <v>84</v>
          </cell>
          <cell r="P17">
            <v>5.699787558934676</v>
          </cell>
          <cell r="Q17">
            <v>42</v>
          </cell>
          <cell r="R17">
            <v>2.849893779467338</v>
          </cell>
          <cell r="S17">
            <v>2</v>
          </cell>
          <cell r="T17">
            <v>0.10555162146175326</v>
          </cell>
          <cell r="W17">
            <v>0</v>
          </cell>
          <cell r="X17">
            <v>0</v>
          </cell>
          <cell r="Y17">
            <v>8</v>
          </cell>
          <cell r="Z17">
            <v>0.42130821367974763</v>
          </cell>
          <cell r="AA17">
            <v>35</v>
          </cell>
          <cell r="AB17">
            <v>1.9380177829268388</v>
          </cell>
          <cell r="AC17">
            <v>2</v>
          </cell>
          <cell r="AD17">
            <v>8.4261642735949521E-2</v>
          </cell>
          <cell r="AE17">
            <v>2</v>
          </cell>
          <cell r="AF17">
            <v>6.7409314188759617E-2</v>
          </cell>
          <cell r="AG17">
            <v>24</v>
          </cell>
          <cell r="AH17">
            <v>1.3481862837751923</v>
          </cell>
          <cell r="AM17">
            <v>996</v>
          </cell>
          <cell r="AN17">
            <v>25.990091454870416</v>
          </cell>
          <cell r="AO17">
            <v>5</v>
          </cell>
          <cell r="AP17">
            <v>0.47087702848985086</v>
          </cell>
          <cell r="AQ17">
            <v>2</v>
          </cell>
          <cell r="AR17">
            <v>0.19619876187077118</v>
          </cell>
          <cell r="AS17">
            <v>28</v>
          </cell>
          <cell r="AT17">
            <v>2.9429814280615676</v>
          </cell>
          <cell r="AU17">
            <v>37</v>
          </cell>
          <cell r="AV17">
            <v>3.9239752374154238</v>
          </cell>
          <cell r="AW17">
            <v>231</v>
          </cell>
          <cell r="AX17">
            <v>24.83876325283963</v>
          </cell>
        </row>
        <row r="18">
          <cell r="C18">
            <v>2353</v>
          </cell>
          <cell r="D18">
            <v>34.768861238443627</v>
          </cell>
          <cell r="E18">
            <v>1120</v>
          </cell>
          <cell r="F18">
            <v>16.546626733958114</v>
          </cell>
          <cell r="G18">
            <v>43</v>
          </cell>
          <cell r="H18">
            <v>0.62835291394777648</v>
          </cell>
          <cell r="I18">
            <v>227</v>
          </cell>
          <cell r="J18">
            <v>3.3512155410548079</v>
          </cell>
          <cell r="M18">
            <v>853</v>
          </cell>
          <cell r="N18">
            <v>9.4263174677065837</v>
          </cell>
          <cell r="O18">
            <v>501</v>
          </cell>
          <cell r="P18">
            <v>5.5328385136538651</v>
          </cell>
          <cell r="Q18">
            <v>250</v>
          </cell>
          <cell r="R18">
            <v>2.7664192568269326</v>
          </cell>
          <cell r="S18">
            <v>9</v>
          </cell>
          <cell r="T18">
            <v>0.10245997247507156</v>
          </cell>
          <cell r="W18">
            <v>0</v>
          </cell>
          <cell r="X18">
            <v>0</v>
          </cell>
          <cell r="Y18">
            <v>193</v>
          </cell>
          <cell r="Z18">
            <v>9.7620087336244552</v>
          </cell>
          <cell r="AA18">
            <v>886</v>
          </cell>
          <cell r="AB18">
            <v>44.905240174672485</v>
          </cell>
          <cell r="AC18">
            <v>39</v>
          </cell>
          <cell r="AD18">
            <v>1.9524017467248909</v>
          </cell>
          <cell r="AE18">
            <v>31</v>
          </cell>
          <cell r="AF18">
            <v>1.5619213973799126</v>
          </cell>
          <cell r="AG18">
            <v>616</v>
          </cell>
          <cell r="AH18">
            <v>31.238427947598254</v>
          </cell>
          <cell r="AM18">
            <v>2886</v>
          </cell>
          <cell r="AN18">
            <v>83.816520213159023</v>
          </cell>
          <cell r="AO18">
            <v>4</v>
          </cell>
          <cell r="AP18">
            <v>0.11251408634304999</v>
          </cell>
          <cell r="AQ18">
            <v>2</v>
          </cell>
          <cell r="AR18">
            <v>4.688086930960416E-2</v>
          </cell>
          <cell r="AS18">
            <v>23</v>
          </cell>
          <cell r="AT18">
            <v>0.70321303964406245</v>
          </cell>
          <cell r="AU18">
            <v>30</v>
          </cell>
          <cell r="AV18">
            <v>0.93761738619208324</v>
          </cell>
          <cell r="AW18">
            <v>190</v>
          </cell>
          <cell r="AX18">
            <v>5.935118054595887</v>
          </cell>
        </row>
        <row r="19">
          <cell r="C19">
            <v>76935</v>
          </cell>
          <cell r="D19">
            <v>1405.6397244824698</v>
          </cell>
          <cell r="E19">
            <v>36614</v>
          </cell>
          <cell r="F19">
            <v>707.22424639986309</v>
          </cell>
          <cell r="G19">
            <v>1390</v>
          </cell>
          <cell r="H19">
            <v>31.10237966453591</v>
          </cell>
          <cell r="I19">
            <v>7415</v>
          </cell>
          <cell r="J19">
            <v>178.25473018880174</v>
          </cell>
          <cell r="M19">
            <v>7722</v>
          </cell>
          <cell r="N19">
            <v>194.83712895313207</v>
          </cell>
          <cell r="O19">
            <v>4533</v>
          </cell>
          <cell r="P19">
            <v>114.36092351596882</v>
          </cell>
          <cell r="Q19">
            <v>2266</v>
          </cell>
          <cell r="R19">
            <v>57.180461757984411</v>
          </cell>
          <cell r="S19">
            <v>84</v>
          </cell>
          <cell r="T19">
            <v>2.1177948799253485</v>
          </cell>
          <cell r="W19">
            <v>0</v>
          </cell>
          <cell r="X19">
            <v>0</v>
          </cell>
          <cell r="Y19">
            <v>978</v>
          </cell>
          <cell r="Z19">
            <v>12.842794759825328</v>
          </cell>
          <cell r="AA19">
            <v>4495</v>
          </cell>
          <cell r="AB19">
            <v>58.476855895196501</v>
          </cell>
          <cell r="AC19">
            <v>196</v>
          </cell>
          <cell r="AD19">
            <v>2.5685589519650653</v>
          </cell>
          <cell r="AE19">
            <v>157</v>
          </cell>
          <cell r="AF19">
            <v>2.0548471615720523</v>
          </cell>
          <cell r="AG19">
            <v>3127</v>
          </cell>
          <cell r="AH19">
            <v>41.696943231441054</v>
          </cell>
          <cell r="AM19">
            <v>104070</v>
          </cell>
          <cell r="AN19">
            <v>1745.711299188511</v>
          </cell>
          <cell r="AO19">
            <v>208</v>
          </cell>
          <cell r="AP19">
            <v>4.5402119335873659</v>
          </cell>
          <cell r="AQ19">
            <v>87</v>
          </cell>
          <cell r="AR19">
            <v>1.8917549723280693</v>
          </cell>
          <cell r="AS19">
            <v>1295</v>
          </cell>
          <cell r="AT19">
            <v>28.37632458492104</v>
          </cell>
          <cell r="AU19">
            <v>1727</v>
          </cell>
          <cell r="AV19">
            <v>37.835099446561387</v>
          </cell>
          <cell r="AW19">
            <v>10930</v>
          </cell>
          <cell r="AX19">
            <v>239.49617949673356</v>
          </cell>
        </row>
        <row r="20">
          <cell r="C20">
            <v>26067</v>
          </cell>
          <cell r="D20">
            <v>637.74026001980917</v>
          </cell>
          <cell r="E20">
            <v>12405</v>
          </cell>
          <cell r="F20">
            <v>341.77811572184993</v>
          </cell>
          <cell r="G20">
            <v>471</v>
          </cell>
          <cell r="H20">
            <v>17.22467849954807</v>
          </cell>
          <cell r="I20">
            <v>2512</v>
          </cell>
          <cell r="J20">
            <v>104.24032397553324</v>
          </cell>
          <cell r="M20">
            <v>931</v>
          </cell>
          <cell r="N20">
            <v>226.89100491913891</v>
          </cell>
          <cell r="O20">
            <v>546</v>
          </cell>
          <cell r="P20">
            <v>133.17515506123371</v>
          </cell>
          <cell r="Q20">
            <v>273</v>
          </cell>
          <cell r="R20">
            <v>66.587577530616855</v>
          </cell>
          <cell r="S20">
            <v>10</v>
          </cell>
          <cell r="T20">
            <v>2.4662065752080315</v>
          </cell>
          <cell r="W20">
            <v>1</v>
          </cell>
          <cell r="X20">
            <v>5</v>
          </cell>
          <cell r="Y20">
            <v>557</v>
          </cell>
          <cell r="Z20">
            <v>25.462860010882554</v>
          </cell>
          <cell r="AA20">
            <v>2563</v>
          </cell>
          <cell r="AB20">
            <v>117.42915605005972</v>
          </cell>
          <cell r="AC20">
            <v>112</v>
          </cell>
          <cell r="AD20">
            <v>5.0925720021765102</v>
          </cell>
          <cell r="AE20">
            <v>90</v>
          </cell>
          <cell r="AF20">
            <v>4.0740576017412078</v>
          </cell>
          <cell r="AG20">
            <v>1783</v>
          </cell>
          <cell r="AH20">
            <v>81.18115203482418</v>
          </cell>
          <cell r="AM20">
            <v>36616</v>
          </cell>
          <cell r="AN20">
            <v>912.11019246933233</v>
          </cell>
          <cell r="AO20">
            <v>0</v>
          </cell>
          <cell r="AP20">
            <v>-1.7669213786176243</v>
          </cell>
          <cell r="AQ20">
            <v>0</v>
          </cell>
          <cell r="AR20">
            <v>-0.73621724109067688</v>
          </cell>
          <cell r="AS20">
            <v>0</v>
          </cell>
          <cell r="AT20">
            <v>-11.043258616360152</v>
          </cell>
          <cell r="AU20">
            <v>0</v>
          </cell>
          <cell r="AV20">
            <v>-14.724344821813537</v>
          </cell>
          <cell r="AW20">
            <v>0</v>
          </cell>
          <cell r="AX20">
            <v>-93.205102722079673</v>
          </cell>
        </row>
        <row r="22">
          <cell r="C22">
            <v>629</v>
          </cell>
          <cell r="D22">
            <v>86.076536456604003</v>
          </cell>
          <cell r="E22">
            <v>299</v>
          </cell>
          <cell r="F22">
            <v>40.96413481970913</v>
          </cell>
          <cell r="G22">
            <v>11</v>
          </cell>
          <cell r="H22">
            <v>1.5556000564446506</v>
          </cell>
          <cell r="I22">
            <v>61</v>
          </cell>
          <cell r="J22">
            <v>8.2965336343714693</v>
          </cell>
          <cell r="M22">
            <v>86</v>
          </cell>
          <cell r="N22">
            <v>72.979342314999954</v>
          </cell>
          <cell r="O22">
            <v>51</v>
          </cell>
          <cell r="P22">
            <v>42.835700924021708</v>
          </cell>
          <cell r="Q22">
            <v>25</v>
          </cell>
          <cell r="R22">
            <v>21.417850462010854</v>
          </cell>
          <cell r="S22">
            <v>1</v>
          </cell>
          <cell r="T22">
            <v>0.79325372081521683</v>
          </cell>
          <cell r="W22"/>
          <cell r="X22"/>
          <cell r="Y22">
            <v>4</v>
          </cell>
          <cell r="Z22">
            <v>0.38784361856012189</v>
          </cell>
          <cell r="AA22">
            <v>16</v>
          </cell>
          <cell r="AB22">
            <v>1.7840806453765605</v>
          </cell>
          <cell r="AC22">
            <v>1</v>
          </cell>
          <cell r="AD22">
            <v>7.7568723712024376E-2</v>
          </cell>
          <cell r="AE22">
            <v>1</v>
          </cell>
          <cell r="AF22">
            <v>6.2054978969619499E-2</v>
          </cell>
          <cell r="AG22">
            <v>11</v>
          </cell>
          <cell r="AH22">
            <v>1.24109957939239</v>
          </cell>
          <cell r="AM22">
            <v>671</v>
          </cell>
          <cell r="AN22">
            <v>52.929871132530266</v>
          </cell>
          <cell r="AO22">
            <v>7</v>
          </cell>
          <cell r="AP22">
            <v>0.52222937104803324</v>
          </cell>
          <cell r="AQ22">
            <v>3</v>
          </cell>
          <cell r="AR22">
            <v>0.21759557127001383</v>
          </cell>
          <cell r="AS22">
            <v>41</v>
          </cell>
          <cell r="AT22">
            <v>3.2639335690502076</v>
          </cell>
          <cell r="AU22">
            <v>54</v>
          </cell>
          <cell r="AV22">
            <v>4.3519114254002771</v>
          </cell>
          <cell r="AW22">
            <v>342</v>
          </cell>
          <cell r="AX22">
            <v>27.54759932278375</v>
          </cell>
        </row>
        <row r="23">
          <cell r="C23">
            <v>1051</v>
          </cell>
          <cell r="D23">
            <v>5.5588316648716711</v>
          </cell>
          <cell r="E23">
            <v>500</v>
          </cell>
          <cell r="F23">
            <v>2.6454680814750726</v>
          </cell>
          <cell r="G23">
            <v>19</v>
          </cell>
          <cell r="H23">
            <v>0.10046081322057238</v>
          </cell>
          <cell r="I23">
            <v>101</v>
          </cell>
          <cell r="J23">
            <v>0.53579100384305267</v>
          </cell>
          <cell r="M23">
            <v>507</v>
          </cell>
          <cell r="N23">
            <v>2.5702762321595989</v>
          </cell>
          <cell r="O23">
            <v>298</v>
          </cell>
          <cell r="P23">
            <v>1.5086403971371558</v>
          </cell>
          <cell r="Q23">
            <v>149</v>
          </cell>
          <cell r="R23">
            <v>0.7543201985685779</v>
          </cell>
          <cell r="S23">
            <v>6</v>
          </cell>
          <cell r="T23">
            <v>2.7937785132169549E-2</v>
          </cell>
          <cell r="W23"/>
          <cell r="X23"/>
          <cell r="Y23">
            <v>2337</v>
          </cell>
          <cell r="Z23">
            <v>9.8068815004456411</v>
          </cell>
          <cell r="AA23">
            <v>10747</v>
          </cell>
          <cell r="AB23">
            <v>45.111654902049942</v>
          </cell>
          <cell r="AC23">
            <v>468</v>
          </cell>
          <cell r="AD23">
            <v>1.9613763000891282</v>
          </cell>
          <cell r="AE23">
            <v>374</v>
          </cell>
          <cell r="AF23">
            <v>1.5691010400713026</v>
          </cell>
          <cell r="AG23">
            <v>7476</v>
          </cell>
          <cell r="AH23">
            <v>31.382020801426052</v>
          </cell>
          <cell r="AM23">
            <v>21016</v>
          </cell>
          <cell r="AN23">
            <v>89.314256622151035</v>
          </cell>
          <cell r="AO23">
            <v>27</v>
          </cell>
          <cell r="AP23">
            <v>0.32271626678406351</v>
          </cell>
          <cell r="AQ23">
            <v>12</v>
          </cell>
          <cell r="AR23">
            <v>0.13446511116002646</v>
          </cell>
          <cell r="AS23">
            <v>167</v>
          </cell>
          <cell r="AT23">
            <v>2.0169766674003968</v>
          </cell>
          <cell r="AU23">
            <v>222</v>
          </cell>
          <cell r="AV23">
            <v>2.6893022232005293</v>
          </cell>
          <cell r="AW23">
            <v>1403</v>
          </cell>
          <cell r="AX23">
            <v>17.02328307285935</v>
          </cell>
        </row>
        <row r="24">
          <cell r="C24">
            <v>1614</v>
          </cell>
          <cell r="D24">
            <v>43.506990157764278</v>
          </cell>
          <cell r="E24">
            <v>768</v>
          </cell>
          <cell r="F24">
            <v>20.705133870261314</v>
          </cell>
          <cell r="G24">
            <v>29</v>
          </cell>
          <cell r="H24">
            <v>0.78627090646561959</v>
          </cell>
          <cell r="I24">
            <v>156</v>
          </cell>
          <cell r="J24">
            <v>4.1934448344833042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W24"/>
          <cell r="X24"/>
          <cell r="Y24">
            <v>59</v>
          </cell>
          <cell r="Z24">
            <v>0.73393698930383011</v>
          </cell>
          <cell r="AA24">
            <v>271</v>
          </cell>
          <cell r="AB24">
            <v>3.3761101507976181</v>
          </cell>
          <cell r="AC24">
            <v>12</v>
          </cell>
          <cell r="AD24">
            <v>0.146787397860766</v>
          </cell>
          <cell r="AE24">
            <v>10</v>
          </cell>
          <cell r="AF24">
            <v>0.11742991828861281</v>
          </cell>
          <cell r="AG24">
            <v>188</v>
          </cell>
          <cell r="AH24">
            <v>2.348598365772256</v>
          </cell>
          <cell r="AM24">
            <v>969</v>
          </cell>
          <cell r="AN24">
            <v>10.202613842994722</v>
          </cell>
          <cell r="AO24">
            <v>3</v>
          </cell>
          <cell r="AP24">
            <v>6.3278235297257207E-2</v>
          </cell>
          <cell r="AQ24">
            <v>1</v>
          </cell>
          <cell r="AR24">
            <v>2.636593137385717E-2</v>
          </cell>
          <cell r="AS24">
            <v>15</v>
          </cell>
          <cell r="AT24">
            <v>0.39548897060785759</v>
          </cell>
          <cell r="AU24">
            <v>19</v>
          </cell>
          <cell r="AV24">
            <v>0.52731862747714342</v>
          </cell>
          <cell r="AW24">
            <v>119</v>
          </cell>
          <cell r="AX24">
            <v>3.3379269119303174</v>
          </cell>
        </row>
        <row r="25">
          <cell r="C25">
            <v>235</v>
          </cell>
          <cell r="D25">
            <v>2.0795572906846855</v>
          </cell>
          <cell r="E25">
            <v>112</v>
          </cell>
          <cell r="F25">
            <v>0.98966883110897685</v>
          </cell>
          <cell r="G25">
            <v>4</v>
          </cell>
          <cell r="H25">
            <v>3.7582360675024441E-2</v>
          </cell>
          <cell r="I25">
            <v>23</v>
          </cell>
          <cell r="J25">
            <v>0.20043925693346368</v>
          </cell>
          <cell r="M25">
            <v>3</v>
          </cell>
          <cell r="N25">
            <v>1.2870790875318832</v>
          </cell>
          <cell r="O25">
            <v>2</v>
          </cell>
          <cell r="P25">
            <v>0.75545946442088796</v>
          </cell>
          <cell r="Q25">
            <v>1</v>
          </cell>
          <cell r="R25">
            <v>0.37772973221044398</v>
          </cell>
          <cell r="S25">
            <v>0</v>
          </cell>
          <cell r="T25">
            <v>1.3989990081868294E-2</v>
          </cell>
          <cell r="W25"/>
          <cell r="X25"/>
          <cell r="Y25">
            <v>4</v>
          </cell>
          <cell r="Z25">
            <v>1.0020522904598728</v>
          </cell>
          <cell r="AA25">
            <v>17</v>
          </cell>
          <cell r="AB25">
            <v>4.6094405361154145</v>
          </cell>
          <cell r="AC25">
            <v>1</v>
          </cell>
          <cell r="AD25">
            <v>0.20041045809197455</v>
          </cell>
          <cell r="AE25">
            <v>1</v>
          </cell>
          <cell r="AF25">
            <v>0.16032836647357962</v>
          </cell>
          <cell r="AG25">
            <v>12</v>
          </cell>
          <cell r="AH25">
            <v>3.2065673294715928</v>
          </cell>
          <cell r="AM25">
            <v>471</v>
          </cell>
          <cell r="AN25">
            <v>4.2256769546135269</v>
          </cell>
          <cell r="AO25">
            <v>8</v>
          </cell>
          <cell r="AP25">
            <v>0.20986486420249301</v>
          </cell>
          <cell r="AQ25">
            <v>3</v>
          </cell>
          <cell r="AR25">
            <v>8.7443693417705415E-2</v>
          </cell>
          <cell r="AS25">
            <v>45</v>
          </cell>
          <cell r="AT25">
            <v>1.3116554012655812</v>
          </cell>
          <cell r="AU25">
            <v>59</v>
          </cell>
          <cell r="AV25">
            <v>1.7488738683541083</v>
          </cell>
          <cell r="AW25">
            <v>373</v>
          </cell>
          <cell r="AX25">
            <v>11.070371586681505</v>
          </cell>
        </row>
        <row r="26">
          <cell r="C26">
            <v>917</v>
          </cell>
          <cell r="D26">
            <v>9.2618480041594307</v>
          </cell>
          <cell r="E26">
            <v>436</v>
          </cell>
          <cell r="F26">
            <v>4.4077469417385249</v>
          </cell>
          <cell r="G26">
            <v>17</v>
          </cell>
          <cell r="H26">
            <v>0.16738279525589334</v>
          </cell>
          <cell r="I26">
            <v>88</v>
          </cell>
          <cell r="J26">
            <v>0.89270824136476445</v>
          </cell>
          <cell r="M26">
            <v>885</v>
          </cell>
          <cell r="N26">
            <v>8.3345916769349557</v>
          </cell>
          <cell r="O26">
            <v>520</v>
          </cell>
          <cell r="P26">
            <v>4.892042940809648</v>
          </cell>
          <cell r="Q26">
            <v>260</v>
          </cell>
          <cell r="R26">
            <v>2.446021470404824</v>
          </cell>
          <cell r="S26">
            <v>10</v>
          </cell>
          <cell r="T26">
            <v>9.0593387792771263E-2</v>
          </cell>
          <cell r="W26"/>
          <cell r="X26"/>
          <cell r="Y26">
            <v>11</v>
          </cell>
          <cell r="Z26">
            <v>1.0122811598822086</v>
          </cell>
          <cell r="AA26">
            <v>51</v>
          </cell>
          <cell r="AB26">
            <v>4.6564933354581584</v>
          </cell>
          <cell r="AC26">
            <v>3</v>
          </cell>
          <cell r="AD26">
            <v>0.20245623197644166</v>
          </cell>
          <cell r="AE26">
            <v>2</v>
          </cell>
          <cell r="AF26">
            <v>0.16196498558115333</v>
          </cell>
          <cell r="AG26">
            <v>35</v>
          </cell>
          <cell r="AH26">
            <v>3.2392997116230666</v>
          </cell>
          <cell r="AM26">
            <v>656</v>
          </cell>
          <cell r="AN26">
            <v>2.3524387170013452</v>
          </cell>
          <cell r="AO26">
            <v>13</v>
          </cell>
          <cell r="AP26">
            <v>0.26741971981271795</v>
          </cell>
          <cell r="AQ26">
            <v>6</v>
          </cell>
          <cell r="AR26">
            <v>0.11142488325529915</v>
          </cell>
          <cell r="AS26">
            <v>79</v>
          </cell>
          <cell r="AT26">
            <v>1.6713732488294872</v>
          </cell>
          <cell r="AU26">
            <v>105</v>
          </cell>
          <cell r="AV26">
            <v>2.2284976651059831</v>
          </cell>
          <cell r="AW26">
            <v>662</v>
          </cell>
          <cell r="AX26">
            <v>14.10639022012087</v>
          </cell>
        </row>
        <row r="27">
          <cell r="C27">
            <v>93</v>
          </cell>
          <cell r="D27">
            <v>5.8585499374973038</v>
          </cell>
          <cell r="E27">
            <v>44</v>
          </cell>
          <cell r="F27">
            <v>2.7881050907366691</v>
          </cell>
          <cell r="G27">
            <v>2</v>
          </cell>
          <cell r="H27">
            <v>0.10587740850898743</v>
          </cell>
          <cell r="I27">
            <v>9</v>
          </cell>
          <cell r="J27">
            <v>0.56467951204793299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W27"/>
          <cell r="X27"/>
          <cell r="Y27">
            <v>13</v>
          </cell>
          <cell r="Z27">
            <v>7.951625496867723E-2</v>
          </cell>
          <cell r="AA27">
            <v>60</v>
          </cell>
          <cell r="AB27">
            <v>0.3657747728559152</v>
          </cell>
          <cell r="AC27">
            <v>3</v>
          </cell>
          <cell r="AD27">
            <v>1.5903250993735445E-2</v>
          </cell>
          <cell r="AE27">
            <v>3</v>
          </cell>
          <cell r="AF27">
            <v>1.2722600794988355E-2</v>
          </cell>
          <cell r="AG27">
            <v>42</v>
          </cell>
          <cell r="AH27">
            <v>0.25445201589976713</v>
          </cell>
          <cell r="AM27">
            <v>105</v>
          </cell>
          <cell r="AN27">
            <v>3.4676689235797604</v>
          </cell>
          <cell r="AO27">
            <v>1</v>
          </cell>
          <cell r="AP27">
            <v>2.2634490527483186E-2</v>
          </cell>
          <cell r="AQ27">
            <v>1</v>
          </cell>
          <cell r="AR27">
            <v>9.4310377197846604E-3</v>
          </cell>
          <cell r="AS27">
            <v>1</v>
          </cell>
          <cell r="AT27">
            <v>0.14146556579676992</v>
          </cell>
          <cell r="AU27">
            <v>1</v>
          </cell>
          <cell r="AV27">
            <v>0.18862075439569323</v>
          </cell>
          <cell r="AW27">
            <v>6</v>
          </cell>
          <cell r="AX27">
            <v>1.193969375324738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W28"/>
          <cell r="X28"/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C29">
            <v>706</v>
          </cell>
          <cell r="D29">
            <v>26.663549844964987</v>
          </cell>
          <cell r="E29">
            <v>336</v>
          </cell>
          <cell r="F29">
            <v>12.689279745495385</v>
          </cell>
          <cell r="G29">
            <v>13</v>
          </cell>
          <cell r="H29">
            <v>0.48187138274033109</v>
          </cell>
          <cell r="I29">
            <v>68</v>
          </cell>
          <cell r="J29">
            <v>2.5699807079484325</v>
          </cell>
          <cell r="M29">
            <v>4</v>
          </cell>
          <cell r="N29">
            <v>0.81941916790199565</v>
          </cell>
          <cell r="O29">
            <v>2</v>
          </cell>
          <cell r="P29">
            <v>0.48096342463812786</v>
          </cell>
          <cell r="Q29">
            <v>1</v>
          </cell>
          <cell r="R29">
            <v>0.24048171231906393</v>
          </cell>
          <cell r="S29">
            <v>0</v>
          </cell>
          <cell r="T29">
            <v>8.9067300858912558E-3</v>
          </cell>
          <cell r="W29"/>
          <cell r="X29"/>
          <cell r="Y29">
            <v>1</v>
          </cell>
          <cell r="Z29">
            <v>5.6233556623431604E-3</v>
          </cell>
          <cell r="AA29">
            <v>1</v>
          </cell>
          <cell r="AB29">
            <v>2.5867436046778537E-2</v>
          </cell>
          <cell r="AC29">
            <v>1</v>
          </cell>
          <cell r="AD29">
            <v>1.124671132468632E-3</v>
          </cell>
          <cell r="AE29">
            <v>1</v>
          </cell>
          <cell r="AF29">
            <v>8.997369059749056E-4</v>
          </cell>
          <cell r="AG29">
            <v>1</v>
          </cell>
          <cell r="AH29">
            <v>1.7994738119498112E-2</v>
          </cell>
          <cell r="AM29">
            <v>367</v>
          </cell>
          <cell r="AN29">
            <v>11.953873776762389</v>
          </cell>
          <cell r="AO29">
            <v>1</v>
          </cell>
          <cell r="AP29">
            <v>5.4952368275940765E-2</v>
          </cell>
          <cell r="AQ29">
            <v>1</v>
          </cell>
          <cell r="AR29">
            <v>2.2896820114975319E-2</v>
          </cell>
          <cell r="AS29">
            <v>4</v>
          </cell>
          <cell r="AT29">
            <v>0.34345230172462976</v>
          </cell>
          <cell r="AU29">
            <v>5</v>
          </cell>
          <cell r="AV29">
            <v>0.45793640229950638</v>
          </cell>
          <cell r="AW29">
            <v>30</v>
          </cell>
          <cell r="AX29">
            <v>2.8987374265558752</v>
          </cell>
        </row>
        <row r="30">
          <cell r="C30">
            <v>782</v>
          </cell>
          <cell r="D30">
            <v>189.54000201390156</v>
          </cell>
          <cell r="E30">
            <v>372</v>
          </cell>
          <cell r="F30">
            <v>90.202772042760387</v>
          </cell>
          <cell r="G30">
            <v>14</v>
          </cell>
          <cell r="H30">
            <v>3.4254217231427995</v>
          </cell>
          <cell r="I30">
            <v>75</v>
          </cell>
          <cell r="J30">
            <v>18.268915856761595</v>
          </cell>
          <cell r="M30">
            <v>104</v>
          </cell>
          <cell r="N30">
            <v>77.729311866657554</v>
          </cell>
          <cell r="O30">
            <v>61</v>
          </cell>
          <cell r="P30">
            <v>45.62372653042943</v>
          </cell>
          <cell r="Q30">
            <v>30</v>
          </cell>
          <cell r="R30">
            <v>22.811863265214715</v>
          </cell>
          <cell r="S30">
            <v>1</v>
          </cell>
          <cell r="T30">
            <v>0.84488382463758205</v>
          </cell>
          <cell r="W30">
            <v>1</v>
          </cell>
          <cell r="X30">
            <v>4</v>
          </cell>
          <cell r="Y30">
            <v>45</v>
          </cell>
          <cell r="Z30">
            <v>0.86420392201825191</v>
          </cell>
          <cell r="AA30">
            <v>204</v>
          </cell>
          <cell r="AB30">
            <v>3.9753380412839583</v>
          </cell>
          <cell r="AC30">
            <v>9</v>
          </cell>
          <cell r="AD30">
            <v>0.17284078440365039</v>
          </cell>
          <cell r="AE30">
            <v>8</v>
          </cell>
          <cell r="AF30">
            <v>0.1382726275229203</v>
          </cell>
          <cell r="AG30">
            <v>142</v>
          </cell>
          <cell r="AH30">
            <v>2.7654525504584062</v>
          </cell>
          <cell r="AM30">
            <v>985</v>
          </cell>
          <cell r="AN30">
            <v>23.916460289513672</v>
          </cell>
          <cell r="AO30">
            <v>64</v>
          </cell>
          <cell r="AP30">
            <v>6.0308062736050179</v>
          </cell>
          <cell r="AQ30">
            <v>27</v>
          </cell>
          <cell r="AR30">
            <v>2.5128359473354243</v>
          </cell>
          <cell r="AS30">
            <v>397</v>
          </cell>
          <cell r="AT30">
            <v>37.692539210031363</v>
          </cell>
          <cell r="AU30">
            <v>529</v>
          </cell>
          <cell r="AV30">
            <v>50.256718946708489</v>
          </cell>
          <cell r="AW30">
            <v>3345</v>
          </cell>
          <cell r="AX30">
            <v>318.12503093266469</v>
          </cell>
        </row>
        <row r="31">
          <cell r="C31">
            <v>1144</v>
          </cell>
          <cell r="D31">
            <v>53.870652886588232</v>
          </cell>
          <cell r="E31">
            <v>544</v>
          </cell>
          <cell r="F31">
            <v>25.637238421930544</v>
          </cell>
          <cell r="G31">
            <v>21</v>
          </cell>
          <cell r="H31">
            <v>0.97356601602267889</v>
          </cell>
          <cell r="I31">
            <v>110</v>
          </cell>
          <cell r="J31">
            <v>5.1923520854542877</v>
          </cell>
          <cell r="M31">
            <v>162</v>
          </cell>
          <cell r="N31">
            <v>119.04771024825764</v>
          </cell>
          <cell r="O31">
            <v>95</v>
          </cell>
          <cell r="P31">
            <v>69.875829928325132</v>
          </cell>
          <cell r="Q31">
            <v>47</v>
          </cell>
          <cell r="R31">
            <v>34.937914964162566</v>
          </cell>
          <cell r="S31">
            <v>2</v>
          </cell>
          <cell r="T31">
            <v>1.2939968505245394</v>
          </cell>
          <cell r="W31"/>
          <cell r="X31"/>
          <cell r="Y31">
            <v>21</v>
          </cell>
          <cell r="Z31">
            <v>3.0863893000831872</v>
          </cell>
          <cell r="AA31">
            <v>96</v>
          </cell>
          <cell r="AB31">
            <v>14.19739078038266</v>
          </cell>
          <cell r="AC31">
            <v>5</v>
          </cell>
          <cell r="AD31">
            <v>0.61727786001663743</v>
          </cell>
          <cell r="AE31">
            <v>4</v>
          </cell>
          <cell r="AF31">
            <v>0.49382228801330991</v>
          </cell>
          <cell r="AG31">
            <v>67</v>
          </cell>
          <cell r="AH31">
            <v>9.8764457602661988</v>
          </cell>
          <cell r="AM31">
            <v>762</v>
          </cell>
          <cell r="AN31">
            <v>18.706244168155138</v>
          </cell>
          <cell r="AO31">
            <v>212</v>
          </cell>
          <cell r="AP31">
            <v>5.8817012559740025</v>
          </cell>
          <cell r="AQ31">
            <v>89</v>
          </cell>
          <cell r="AR31">
            <v>2.4507088566558344</v>
          </cell>
          <cell r="AS31">
            <v>1325</v>
          </cell>
          <cell r="AT31">
            <v>36.760632849837513</v>
          </cell>
          <cell r="AU31">
            <v>1766</v>
          </cell>
          <cell r="AV31">
            <v>49.014177133116689</v>
          </cell>
          <cell r="AW31">
            <v>11177</v>
          </cell>
          <cell r="AX31">
            <v>310.2597412526286</v>
          </cell>
        </row>
        <row r="32">
          <cell r="C32">
            <v>3437</v>
          </cell>
          <cell r="D32">
            <v>84.515860766577376</v>
          </cell>
          <cell r="E32">
            <v>1636</v>
          </cell>
          <cell r="F32">
            <v>40.221403617828997</v>
          </cell>
          <cell r="G32">
            <v>62</v>
          </cell>
          <cell r="H32">
            <v>1.5273950740947719</v>
          </cell>
          <cell r="I32">
            <v>331</v>
          </cell>
          <cell r="J32">
            <v>8.1461070618387836</v>
          </cell>
          <cell r="M32">
            <v>59</v>
          </cell>
          <cell r="N32">
            <v>7.5351625072788382</v>
          </cell>
          <cell r="O32">
            <v>35</v>
          </cell>
          <cell r="P32">
            <v>4.4228127760114919</v>
          </cell>
          <cell r="Q32">
            <v>17</v>
          </cell>
          <cell r="R32">
            <v>2.211406388005746</v>
          </cell>
          <cell r="S32">
            <v>1</v>
          </cell>
          <cell r="T32">
            <v>8.1903940296509103E-2</v>
          </cell>
          <cell r="W32"/>
          <cell r="X32"/>
          <cell r="Y32">
            <v>9</v>
          </cell>
          <cell r="Z32">
            <v>0.86192103796270636</v>
          </cell>
          <cell r="AA32">
            <v>38</v>
          </cell>
          <cell r="AB32">
            <v>3.9648367746284485</v>
          </cell>
          <cell r="AC32">
            <v>2</v>
          </cell>
          <cell r="AD32">
            <v>0.17238420759254125</v>
          </cell>
          <cell r="AE32">
            <v>2</v>
          </cell>
          <cell r="AF32">
            <v>0.13790736607403301</v>
          </cell>
          <cell r="AG32">
            <v>27</v>
          </cell>
          <cell r="AH32">
            <v>2.75814732148066</v>
          </cell>
          <cell r="AM32">
            <v>3083</v>
          </cell>
          <cell r="AN32">
            <v>62.818826479924788</v>
          </cell>
          <cell r="AO32">
            <v>6</v>
          </cell>
          <cell r="AP32">
            <v>0.57963656892547122</v>
          </cell>
          <cell r="AQ32">
            <v>3</v>
          </cell>
          <cell r="AR32">
            <v>0.24151523705227967</v>
          </cell>
          <cell r="AS32">
            <v>33</v>
          </cell>
          <cell r="AT32">
            <v>3.6227285557841951</v>
          </cell>
          <cell r="AU32">
            <v>44</v>
          </cell>
          <cell r="AV32">
            <v>4.8303047410455937</v>
          </cell>
          <cell r="AW32">
            <v>276</v>
          </cell>
          <cell r="AX32">
            <v>30.575829010818602</v>
          </cell>
        </row>
        <row r="33">
          <cell r="C33">
            <v>3125</v>
          </cell>
          <cell r="D33">
            <v>60.664872272402427</v>
          </cell>
          <cell r="E33">
            <v>1487</v>
          </cell>
          <cell r="F33">
            <v>28.870631985058989</v>
          </cell>
          <cell r="G33">
            <v>56</v>
          </cell>
          <cell r="H33">
            <v>1.0963531133566704</v>
          </cell>
          <cell r="I33">
            <v>301</v>
          </cell>
          <cell r="J33">
            <v>5.8472166045689091</v>
          </cell>
          <cell r="M33">
            <v>399</v>
          </cell>
          <cell r="N33">
            <v>79.182036306965827</v>
          </cell>
          <cell r="O33">
            <v>234</v>
          </cell>
          <cell r="P33">
            <v>46.476412614958207</v>
          </cell>
          <cell r="Q33">
            <v>117</v>
          </cell>
          <cell r="R33">
            <v>23.238206307479103</v>
          </cell>
          <cell r="S33">
            <v>4</v>
          </cell>
          <cell r="T33">
            <v>0.86067430768441111</v>
          </cell>
          <cell r="W33"/>
          <cell r="X33"/>
          <cell r="Y33">
            <v>36</v>
          </cell>
          <cell r="Z33">
            <v>1.3944222303657252</v>
          </cell>
          <cell r="AA33">
            <v>164</v>
          </cell>
          <cell r="AB33">
            <v>6.4143422596823347</v>
          </cell>
          <cell r="AC33">
            <v>8</v>
          </cell>
          <cell r="AD33">
            <v>0.278884446073145</v>
          </cell>
          <cell r="AE33">
            <v>6</v>
          </cell>
          <cell r="AF33">
            <v>0.22310755685851602</v>
          </cell>
          <cell r="AG33">
            <v>114</v>
          </cell>
          <cell r="AH33">
            <v>4.46215113717032</v>
          </cell>
          <cell r="AM33">
            <v>3117</v>
          </cell>
          <cell r="AN33">
            <v>12.877423791585139</v>
          </cell>
          <cell r="AO33">
            <v>1096</v>
          </cell>
          <cell r="AP33">
            <v>7.2229614291505859</v>
          </cell>
          <cell r="AQ33">
            <v>457</v>
          </cell>
          <cell r="AR33">
            <v>3.0095672621460774</v>
          </cell>
          <cell r="AS33">
            <v>6846</v>
          </cell>
          <cell r="AT33">
            <v>45.14350893219116</v>
          </cell>
          <cell r="AU33">
            <v>9128</v>
          </cell>
          <cell r="AV33">
            <v>60.19134524292155</v>
          </cell>
          <cell r="AW33">
            <v>57775</v>
          </cell>
          <cell r="AX33">
            <v>381.01121538769337</v>
          </cell>
        </row>
        <row r="34">
          <cell r="C34">
            <v>121</v>
          </cell>
          <cell r="D34">
            <v>4.8237337271633303</v>
          </cell>
          <cell r="E34">
            <v>57</v>
          </cell>
          <cell r="F34">
            <v>2.2956323159391756</v>
          </cell>
          <cell r="G34">
            <v>2</v>
          </cell>
          <cell r="H34">
            <v>8.7175910731867423E-2</v>
          </cell>
          <cell r="I34">
            <v>12</v>
          </cell>
          <cell r="J34">
            <v>0.46493819056995955</v>
          </cell>
          <cell r="M34">
            <v>794</v>
          </cell>
          <cell r="N34">
            <v>21.085080430963604</v>
          </cell>
          <cell r="O34">
            <v>466</v>
          </cell>
          <cell r="P34">
            <v>12.376025470348203</v>
          </cell>
          <cell r="Q34">
            <v>233</v>
          </cell>
          <cell r="R34">
            <v>6.1880127351741017</v>
          </cell>
          <cell r="S34">
            <v>9</v>
          </cell>
          <cell r="T34">
            <v>0.22918565685830003</v>
          </cell>
          <cell r="W34"/>
          <cell r="X34"/>
          <cell r="Y34">
            <v>3</v>
          </cell>
          <cell r="Z34">
            <v>0.2054084893690388</v>
          </cell>
          <cell r="AA34">
            <v>14</v>
          </cell>
          <cell r="AB34">
            <v>0.94487905109757842</v>
          </cell>
          <cell r="AC34">
            <v>1</v>
          </cell>
          <cell r="AD34">
            <v>4.1081697873807756E-2</v>
          </cell>
          <cell r="AE34">
            <v>1</v>
          </cell>
          <cell r="AF34">
            <v>3.2865358299046209E-2</v>
          </cell>
          <cell r="AG34">
            <v>10</v>
          </cell>
          <cell r="AH34">
            <v>0.65730716598092409</v>
          </cell>
          <cell r="AM34">
            <v>341</v>
          </cell>
          <cell r="AN34">
            <v>8.6430341009827174</v>
          </cell>
          <cell r="AO34">
            <v>47</v>
          </cell>
          <cell r="AP34">
            <v>0.87925891034699344</v>
          </cell>
          <cell r="AQ34">
            <v>20</v>
          </cell>
          <cell r="AR34">
            <v>0.36635787931124725</v>
          </cell>
          <cell r="AS34">
            <v>289</v>
          </cell>
          <cell r="AT34">
            <v>5.4953681896687092</v>
          </cell>
          <cell r="AU34">
            <v>386</v>
          </cell>
          <cell r="AV34">
            <v>7.3271575862249456</v>
          </cell>
          <cell r="AW34">
            <v>2439</v>
          </cell>
          <cell r="AX34">
            <v>46.380907520803902</v>
          </cell>
        </row>
        <row r="35">
          <cell r="C35">
            <v>153</v>
          </cell>
          <cell r="D35">
            <v>2.5406717569279853</v>
          </cell>
          <cell r="E35">
            <v>73</v>
          </cell>
          <cell r="F35">
            <v>1.209114872272957</v>
          </cell>
          <cell r="G35">
            <v>3</v>
          </cell>
          <cell r="H35">
            <v>4.5915754643276845E-2</v>
          </cell>
          <cell r="I35">
            <v>15</v>
          </cell>
          <cell r="J35">
            <v>0.2448840247641432</v>
          </cell>
          <cell r="M35">
            <v>7</v>
          </cell>
          <cell r="N35">
            <v>0.95459966297978194</v>
          </cell>
          <cell r="O35">
            <v>4</v>
          </cell>
          <cell r="P35">
            <v>0.56030849783595904</v>
          </cell>
          <cell r="Q35">
            <v>2</v>
          </cell>
          <cell r="R35">
            <v>0.28015424891797952</v>
          </cell>
          <cell r="S35">
            <v>0</v>
          </cell>
          <cell r="T35">
            <v>1.0376083293258499E-2</v>
          </cell>
          <cell r="W35"/>
          <cell r="X35"/>
          <cell r="Y35">
            <v>1</v>
          </cell>
          <cell r="Z35">
            <v>3.6491034686588923E-2</v>
          </cell>
          <cell r="AA35">
            <v>3</v>
          </cell>
          <cell r="AB35">
            <v>0.16785875955830901</v>
          </cell>
          <cell r="AC35">
            <v>1</v>
          </cell>
          <cell r="AD35">
            <v>7.2982069373177831E-3</v>
          </cell>
          <cell r="AE35">
            <v>1</v>
          </cell>
          <cell r="AF35">
            <v>5.8385655498542268E-3</v>
          </cell>
          <cell r="AG35">
            <v>2</v>
          </cell>
          <cell r="AH35">
            <v>0.11677131099708453</v>
          </cell>
          <cell r="AM35">
            <v>181</v>
          </cell>
          <cell r="AN35">
            <v>2.6573844766126307</v>
          </cell>
          <cell r="AO35">
            <v>1</v>
          </cell>
          <cell r="AP35">
            <v>0.13318232772958977</v>
          </cell>
          <cell r="AQ35">
            <v>1</v>
          </cell>
          <cell r="AR35">
            <v>5.5492636553995736E-2</v>
          </cell>
          <cell r="AS35">
            <v>6</v>
          </cell>
          <cell r="AT35">
            <v>0.83238954830993606</v>
          </cell>
          <cell r="AU35">
            <v>8</v>
          </cell>
          <cell r="AV35">
            <v>1.1098527310799149</v>
          </cell>
          <cell r="AW35">
            <v>49</v>
          </cell>
          <cell r="AX35">
            <v>7.0253677877358598</v>
          </cell>
        </row>
        <row r="36">
          <cell r="C36">
            <v>4945</v>
          </cell>
          <cell r="D36">
            <v>117.37524695387364</v>
          </cell>
          <cell r="E36">
            <v>2354</v>
          </cell>
          <cell r="F36">
            <v>55.859304273229021</v>
          </cell>
          <cell r="G36">
            <v>89</v>
          </cell>
          <cell r="H36">
            <v>2.1212394027808488</v>
          </cell>
          <cell r="I36">
            <v>477</v>
          </cell>
          <cell r="J36">
            <v>11.313276814831195</v>
          </cell>
          <cell r="M36">
            <v>19</v>
          </cell>
          <cell r="N36">
            <v>9.3675508795618132</v>
          </cell>
          <cell r="O36">
            <v>11</v>
          </cell>
          <cell r="P36">
            <v>5.4983450814819337</v>
          </cell>
          <cell r="Q36">
            <v>5</v>
          </cell>
          <cell r="R36">
            <v>2.7491725407409668</v>
          </cell>
          <cell r="S36">
            <v>0</v>
          </cell>
          <cell r="T36">
            <v>0.1018212052126284</v>
          </cell>
          <cell r="W36"/>
          <cell r="X36"/>
          <cell r="Y36">
            <v>2</v>
          </cell>
          <cell r="Z36">
            <v>9.1148098150055312E-2</v>
          </cell>
          <cell r="AA36">
            <v>8</v>
          </cell>
          <cell r="AB36">
            <v>0.41928125149025441</v>
          </cell>
          <cell r="AC36">
            <v>1</v>
          </cell>
          <cell r="AD36">
            <v>1.8229619630011063E-2</v>
          </cell>
          <cell r="AE36">
            <v>1</v>
          </cell>
          <cell r="AF36">
            <v>1.458369570400885E-2</v>
          </cell>
          <cell r="AG36">
            <v>6</v>
          </cell>
          <cell r="AH36">
            <v>0.29167391408017701</v>
          </cell>
          <cell r="AM36">
            <v>4786</v>
          </cell>
          <cell r="AN36">
            <v>84.93175041973744</v>
          </cell>
          <cell r="AO36">
            <v>51</v>
          </cell>
          <cell r="AP36">
            <v>1.6572878585867274</v>
          </cell>
          <cell r="AQ36">
            <v>22</v>
          </cell>
          <cell r="AR36">
            <v>0.69053660774446979</v>
          </cell>
          <cell r="AS36">
            <v>319</v>
          </cell>
          <cell r="AT36">
            <v>10.358049116167047</v>
          </cell>
          <cell r="AU36">
            <v>425</v>
          </cell>
          <cell r="AV36">
            <v>13.810732154889397</v>
          </cell>
          <cell r="AW36">
            <v>2691</v>
          </cell>
          <cell r="AX36">
            <v>87.421934540449868</v>
          </cell>
        </row>
        <row r="37">
          <cell r="C37">
            <v>1</v>
          </cell>
          <cell r="D37">
            <v>2.4878157581970739</v>
          </cell>
          <cell r="E37">
            <v>0</v>
          </cell>
          <cell r="F37">
            <v>1.1839605114311376</v>
          </cell>
          <cell r="G37">
            <v>0</v>
          </cell>
          <cell r="H37">
            <v>4.4960525750549526E-2</v>
          </cell>
          <cell r="I37">
            <v>0</v>
          </cell>
          <cell r="J37">
            <v>0.23978947066959747</v>
          </cell>
          <cell r="M37">
            <v>2</v>
          </cell>
          <cell r="N37">
            <v>4.0294373929799683</v>
          </cell>
          <cell r="O37">
            <v>1</v>
          </cell>
          <cell r="P37">
            <v>2.3651045567491118</v>
          </cell>
          <cell r="Q37">
            <v>0</v>
          </cell>
          <cell r="R37">
            <v>1.1825522783745559</v>
          </cell>
          <cell r="S37">
            <v>0</v>
          </cell>
          <cell r="T37">
            <v>4.3798232532390957E-2</v>
          </cell>
          <cell r="W37"/>
          <cell r="X37"/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M37">
            <v>0</v>
          </cell>
          <cell r="AN37">
            <v>0</v>
          </cell>
          <cell r="AO37">
            <v>1</v>
          </cell>
          <cell r="AP37">
            <v>6.5113926378957548E-2</v>
          </cell>
          <cell r="AQ37">
            <v>1</v>
          </cell>
          <cell r="AR37">
            <v>2.7130802657898981E-2</v>
          </cell>
          <cell r="AS37">
            <v>1</v>
          </cell>
          <cell r="AT37">
            <v>0.40696203986848473</v>
          </cell>
          <cell r="AU37">
            <v>1</v>
          </cell>
          <cell r="AV37">
            <v>0.54261605315797967</v>
          </cell>
          <cell r="AW37">
            <v>4</v>
          </cell>
          <cell r="AX37">
            <v>3.4347596164900107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W40"/>
          <cell r="X40"/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W41"/>
          <cell r="X41"/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</row>
        <row r="42">
          <cell r="C42">
            <v>8</v>
          </cell>
          <cell r="D42">
            <v>2.8016518158525363</v>
          </cell>
          <cell r="E42">
            <v>4</v>
          </cell>
          <cell r="F42">
            <v>1.3333162256165685</v>
          </cell>
          <cell r="G42">
            <v>0</v>
          </cell>
          <cell r="H42">
            <v>5.0632261732274753E-2</v>
          </cell>
          <cell r="I42">
            <v>1</v>
          </cell>
          <cell r="J42">
            <v>0.27003872923879868</v>
          </cell>
          <cell r="M42">
            <v>1</v>
          </cell>
          <cell r="N42">
            <v>0.10284924392038647</v>
          </cell>
          <cell r="O42">
            <v>1</v>
          </cell>
          <cell r="P42">
            <v>6.0368034475009442E-2</v>
          </cell>
          <cell r="Q42">
            <v>0</v>
          </cell>
          <cell r="R42">
            <v>3.0184017237504721E-2</v>
          </cell>
          <cell r="S42">
            <v>0</v>
          </cell>
          <cell r="T42">
            <v>1.1179265643520267E-3</v>
          </cell>
          <cell r="W42"/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M42">
            <v>2</v>
          </cell>
          <cell r="AN42">
            <v>0.2439566076890283</v>
          </cell>
          <cell r="AO42">
            <v>25</v>
          </cell>
          <cell r="AP42">
            <v>0.20933373349339746</v>
          </cell>
          <cell r="AQ42">
            <v>11</v>
          </cell>
          <cell r="AR42">
            <v>8.7222388955582278E-2</v>
          </cell>
          <cell r="AS42">
            <v>153</v>
          </cell>
          <cell r="AT42">
            <v>1.3083358343337341</v>
          </cell>
          <cell r="AU42">
            <v>204</v>
          </cell>
          <cell r="AV42">
            <v>1.7444477791116455</v>
          </cell>
          <cell r="AW42">
            <v>1286</v>
          </cell>
          <cell r="AX42">
            <v>11.042354441776716</v>
          </cell>
        </row>
        <row r="45">
          <cell r="C45">
            <v>37312</v>
          </cell>
          <cell r="D45">
            <v>707.09323891154622</v>
          </cell>
          <cell r="E45">
            <v>17757</v>
          </cell>
          <cell r="F45">
            <v>336.50822815669972</v>
          </cell>
          <cell r="G45">
            <v>674</v>
          </cell>
          <cell r="H45">
            <v>12.778793474305052</v>
          </cell>
          <cell r="I45">
            <v>3596</v>
          </cell>
          <cell r="J45">
            <v>68.153565196293613</v>
          </cell>
          <cell r="M45">
            <v>1394</v>
          </cell>
          <cell r="N45">
            <v>106.62296613379034</v>
          </cell>
          <cell r="O45">
            <v>818</v>
          </cell>
          <cell r="P45">
            <v>62.583045339398673</v>
          </cell>
          <cell r="Q45">
            <v>409</v>
          </cell>
          <cell r="R45">
            <v>31.291522669699336</v>
          </cell>
          <cell r="S45">
            <v>15</v>
          </cell>
          <cell r="T45">
            <v>1.1589452840629384</v>
          </cell>
          <cell r="W45"/>
          <cell r="X45"/>
          <cell r="Y45">
            <v>449</v>
          </cell>
          <cell r="Z45">
            <v>41.225300283532924</v>
          </cell>
          <cell r="AA45">
            <v>2062</v>
          </cell>
          <cell r="AB45">
            <v>189.63638130425142</v>
          </cell>
          <cell r="AC45">
            <v>90</v>
          </cell>
          <cell r="AD45">
            <v>8.2450600567065848</v>
          </cell>
          <cell r="AE45">
            <v>72</v>
          </cell>
          <cell r="AF45">
            <v>6.5960480453652677</v>
          </cell>
          <cell r="AG45">
            <v>1435</v>
          </cell>
          <cell r="AH45">
            <v>131.92096090730536</v>
          </cell>
          <cell r="AM45">
            <v>1953</v>
          </cell>
          <cell r="AN45">
            <v>177.41744294184588</v>
          </cell>
          <cell r="AO45">
            <v>88</v>
          </cell>
          <cell r="AP45">
            <v>1.1708142368549144</v>
          </cell>
          <cell r="AQ45">
            <v>37</v>
          </cell>
          <cell r="AR45">
            <v>0.4878392653562143</v>
          </cell>
          <cell r="AS45">
            <v>547</v>
          </cell>
          <cell r="AT45">
            <v>7.3175889803432144</v>
          </cell>
          <cell r="AU45">
            <v>729</v>
          </cell>
          <cell r="AV45">
            <v>9.7567853071242858</v>
          </cell>
          <cell r="AW45">
            <v>4610</v>
          </cell>
          <cell r="AX45">
            <v>61.760450994096729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W47"/>
          <cell r="X47"/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W48"/>
          <cell r="X48"/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W49"/>
          <cell r="X49"/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C50">
            <v>44020</v>
          </cell>
          <cell r="D50">
            <v>914.07057850880051</v>
          </cell>
          <cell r="E50">
            <v>20949</v>
          </cell>
          <cell r="F50">
            <v>358.45905039560807</v>
          </cell>
          <cell r="G50">
            <v>796</v>
          </cell>
          <cell r="H50">
            <v>5.1208435770801151</v>
          </cell>
          <cell r="I50">
            <v>4243</v>
          </cell>
          <cell r="J50">
            <v>2.5604217885400575</v>
          </cell>
          <cell r="M50">
            <v>2602</v>
          </cell>
          <cell r="N50">
            <v>56.987840135718272</v>
          </cell>
          <cell r="O50">
            <v>1527</v>
          </cell>
          <cell r="P50">
            <v>33.449384427486812</v>
          </cell>
          <cell r="Q50">
            <v>764</v>
          </cell>
          <cell r="R50">
            <v>16.724692213743406</v>
          </cell>
          <cell r="S50">
            <v>28</v>
          </cell>
          <cell r="T50">
            <v>0.61943304495345941</v>
          </cell>
          <cell r="W50"/>
          <cell r="X50"/>
          <cell r="Y50">
            <v>35</v>
          </cell>
          <cell r="Z50">
            <v>2.8805489263062443</v>
          </cell>
          <cell r="AA50">
            <v>159</v>
          </cell>
          <cell r="AB50">
            <v>13.250525061008721</v>
          </cell>
          <cell r="AC50">
            <v>7</v>
          </cell>
          <cell r="AD50">
            <v>0.57610978526124879</v>
          </cell>
          <cell r="AE50">
            <v>6</v>
          </cell>
          <cell r="AF50">
            <v>0.46088782820899904</v>
          </cell>
          <cell r="AG50">
            <v>111</v>
          </cell>
          <cell r="AH50">
            <v>9.2177565641799806</v>
          </cell>
          <cell r="AM50">
            <v>59317</v>
          </cell>
          <cell r="AN50">
            <v>1107.2319149406107</v>
          </cell>
          <cell r="AO50">
            <v>11</v>
          </cell>
          <cell r="AP50">
            <v>0.39725702599399598</v>
          </cell>
          <cell r="AQ50">
            <v>5</v>
          </cell>
          <cell r="AR50">
            <v>0.16552376083083165</v>
          </cell>
          <cell r="AS50">
            <v>64</v>
          </cell>
          <cell r="AT50">
            <v>2.4828564124624748</v>
          </cell>
          <cell r="AU50">
            <v>86</v>
          </cell>
          <cell r="AV50">
            <v>3.3104752166166334</v>
          </cell>
          <cell r="AW50">
            <v>539</v>
          </cell>
          <cell r="AX50">
            <v>20.955308121183286</v>
          </cell>
        </row>
        <row r="52">
          <cell r="C52">
            <v>7</v>
          </cell>
          <cell r="D52">
            <v>0.53137003841229191</v>
          </cell>
          <cell r="E52">
            <v>3</v>
          </cell>
          <cell r="F52">
            <v>0.25288092189500638</v>
          </cell>
          <cell r="G52">
            <v>0</v>
          </cell>
          <cell r="H52">
            <v>9.6030729833546744E-3</v>
          </cell>
          <cell r="I52">
            <v>1</v>
          </cell>
          <cell r="J52">
            <v>5.1216389244558257E-2</v>
          </cell>
          <cell r="M52">
            <v>2</v>
          </cell>
          <cell r="N52">
            <v>0.11039434694479101</v>
          </cell>
          <cell r="O52">
            <v>1</v>
          </cell>
          <cell r="P52">
            <v>6.4796681902377334E-2</v>
          </cell>
          <cell r="Q52">
            <v>0</v>
          </cell>
          <cell r="R52">
            <v>3.2398340951188667E-2</v>
          </cell>
          <cell r="S52">
            <v>0</v>
          </cell>
          <cell r="T52">
            <v>1.1999385537477284E-3</v>
          </cell>
          <cell r="W52"/>
          <cell r="X52"/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M52">
            <v>0</v>
          </cell>
          <cell r="AN52">
            <v>0</v>
          </cell>
          <cell r="AO52">
            <v>1</v>
          </cell>
          <cell r="AP52">
            <v>6.2976244989941315E-3</v>
          </cell>
          <cell r="AQ52">
            <v>1</v>
          </cell>
          <cell r="AR52">
            <v>2.6240102079142214E-3</v>
          </cell>
          <cell r="AS52">
            <v>1</v>
          </cell>
          <cell r="AT52">
            <v>3.9360153118713319E-2</v>
          </cell>
          <cell r="AU52">
            <v>1</v>
          </cell>
          <cell r="AV52">
            <v>5.248020415828443E-2</v>
          </cell>
          <cell r="AW52">
            <v>3</v>
          </cell>
          <cell r="AX52">
            <v>0.33219969232194041</v>
          </cell>
        </row>
        <row r="53">
          <cell r="C53">
            <v>4159</v>
          </cell>
          <cell r="D53">
            <v>36.233567849582343</v>
          </cell>
          <cell r="E53">
            <v>1979</v>
          </cell>
          <cell r="F53">
            <v>17.24368590431931</v>
          </cell>
          <cell r="G53">
            <v>75</v>
          </cell>
          <cell r="H53">
            <v>0.65482351535389782</v>
          </cell>
          <cell r="I53">
            <v>401</v>
          </cell>
          <cell r="J53">
            <v>3.4923920818874552</v>
          </cell>
          <cell r="M53">
            <v>1337</v>
          </cell>
          <cell r="N53">
            <v>11.135266321775418</v>
          </cell>
          <cell r="O53">
            <v>785</v>
          </cell>
          <cell r="P53">
            <v>6.5359171888681811</v>
          </cell>
          <cell r="Q53">
            <v>392</v>
          </cell>
          <cell r="R53">
            <v>3.2679585944340905</v>
          </cell>
          <cell r="S53">
            <v>15</v>
          </cell>
          <cell r="T53">
            <v>0.1210355034975589</v>
          </cell>
          <cell r="W53"/>
          <cell r="X53"/>
          <cell r="Y53">
            <v>564</v>
          </cell>
          <cell r="Z53">
            <v>3.8564023345678873</v>
          </cell>
          <cell r="AA53">
            <v>2594</v>
          </cell>
          <cell r="AB53">
            <v>17.73945073901228</v>
          </cell>
          <cell r="AC53">
            <v>113</v>
          </cell>
          <cell r="AD53">
            <v>0.77128046691357743</v>
          </cell>
          <cell r="AE53">
            <v>91</v>
          </cell>
          <cell r="AF53">
            <v>0.61702437353086192</v>
          </cell>
          <cell r="AG53">
            <v>1805</v>
          </cell>
          <cell r="AH53">
            <v>12.340487470617239</v>
          </cell>
          <cell r="AM53">
            <v>2095</v>
          </cell>
          <cell r="AN53">
            <v>9.2964893001497622</v>
          </cell>
          <cell r="AO53">
            <v>4</v>
          </cell>
          <cell r="AP53">
            <v>0.17102498887098416</v>
          </cell>
          <cell r="AQ53">
            <v>2</v>
          </cell>
          <cell r="AR53">
            <v>7.1260412029576725E-2</v>
          </cell>
          <cell r="AS53">
            <v>20</v>
          </cell>
          <cell r="AT53">
            <v>1.068906180443651</v>
          </cell>
          <cell r="AU53">
            <v>26</v>
          </cell>
          <cell r="AV53">
            <v>1.4252082405915347</v>
          </cell>
          <cell r="AW53">
            <v>164</v>
          </cell>
          <cell r="AX53">
            <v>9.0215681629444138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17</v>
          </cell>
          <cell r="N56">
            <v>25.88855385877681</v>
          </cell>
          <cell r="O56">
            <v>10</v>
          </cell>
          <cell r="P56">
            <v>15.195455525803778</v>
          </cell>
          <cell r="Q56">
            <v>5</v>
          </cell>
          <cell r="R56">
            <v>7.5977277629018891</v>
          </cell>
          <cell r="T56">
            <v>0.28139732455192185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21">
        <row r="9">
          <cell r="C9">
            <v>10753</v>
          </cell>
          <cell r="D9">
            <v>193.18471036618013</v>
          </cell>
          <cell r="E9">
            <v>5117</v>
          </cell>
          <cell r="F9">
            <v>91.937301921254402</v>
          </cell>
          <cell r="G9">
            <v>194</v>
          </cell>
          <cell r="H9">
            <v>3.4912899463767491</v>
          </cell>
          <cell r="I9">
            <v>1036</v>
          </cell>
          <cell r="J9">
            <v>18.620213047342663</v>
          </cell>
          <cell r="M9">
            <v>528</v>
          </cell>
          <cell r="N9">
            <v>29.266542913717949</v>
          </cell>
          <cell r="O9">
            <v>310</v>
          </cell>
          <cell r="P9">
            <v>17.178188231964882</v>
          </cell>
          <cell r="Q9">
            <v>155</v>
          </cell>
          <cell r="R9">
            <v>8.5890941159824408</v>
          </cell>
          <cell r="S9">
            <v>6</v>
          </cell>
          <cell r="T9">
            <v>0.31811459688823857</v>
          </cell>
          <cell r="W9"/>
          <cell r="X9"/>
          <cell r="Y9">
            <v>54</v>
          </cell>
          <cell r="Z9">
            <v>1.0792348388283368</v>
          </cell>
          <cell r="AA9">
            <v>247</v>
          </cell>
          <cell r="AB9">
            <v>4.9644802586103483</v>
          </cell>
          <cell r="AC9">
            <v>11</v>
          </cell>
          <cell r="AD9">
            <v>0.21584696776566734</v>
          </cell>
          <cell r="AE9">
            <v>9</v>
          </cell>
          <cell r="AF9">
            <v>0.17267757421253388</v>
          </cell>
          <cell r="AG9">
            <v>172</v>
          </cell>
          <cell r="AH9">
            <v>3.4535514842506774</v>
          </cell>
          <cell r="AM9">
            <v>14708</v>
          </cell>
          <cell r="AN9">
            <v>259.38686312535947</v>
          </cell>
          <cell r="AO9">
            <v>31</v>
          </cell>
          <cell r="AP9">
            <v>1.7155046875368971</v>
          </cell>
          <cell r="AQ9">
            <v>13</v>
          </cell>
          <cell r="AR9">
            <v>0.71479361980704048</v>
          </cell>
          <cell r="AS9">
            <v>190</v>
          </cell>
          <cell r="AT9">
            <v>10.721904297105608</v>
          </cell>
          <cell r="AU9">
            <v>253</v>
          </cell>
          <cell r="AV9">
            <v>14.29587239614081</v>
          </cell>
          <cell r="AW9">
            <v>1602</v>
          </cell>
          <cell r="AX9">
            <v>90.492872267571315</v>
          </cell>
        </row>
        <row r="10">
          <cell r="C10">
            <v>2864</v>
          </cell>
          <cell r="D10">
            <v>59.449789664582973</v>
          </cell>
          <cell r="E10">
            <v>1363</v>
          </cell>
          <cell r="F10">
            <v>28.292369780132862</v>
          </cell>
          <cell r="G10">
            <v>52</v>
          </cell>
          <cell r="H10">
            <v>1.0743937891189694</v>
          </cell>
          <cell r="I10">
            <v>276</v>
          </cell>
          <cell r="J10">
            <v>5.7301002086345036</v>
          </cell>
          <cell r="M10">
            <v>499</v>
          </cell>
          <cell r="N10">
            <v>16.127767714312405</v>
          </cell>
          <cell r="O10">
            <v>293</v>
          </cell>
          <cell r="P10">
            <v>9.4662984410094548</v>
          </cell>
          <cell r="Q10">
            <v>146</v>
          </cell>
          <cell r="R10">
            <v>4.7331492205047274</v>
          </cell>
          <cell r="S10">
            <v>5</v>
          </cell>
          <cell r="T10">
            <v>0.17530182298165656</v>
          </cell>
          <cell r="W10"/>
          <cell r="X10"/>
          <cell r="Y10">
            <v>5</v>
          </cell>
          <cell r="Z10">
            <v>0.15121639602495682</v>
          </cell>
          <cell r="AA10">
            <v>20</v>
          </cell>
          <cell r="AB10">
            <v>0.69559542171480127</v>
          </cell>
          <cell r="AC10">
            <v>1</v>
          </cell>
          <cell r="AD10">
            <v>3.0243279204991359E-2</v>
          </cell>
          <cell r="AE10">
            <v>1</v>
          </cell>
          <cell r="AF10">
            <v>2.4194623363993088E-2</v>
          </cell>
          <cell r="AG10">
            <v>14</v>
          </cell>
          <cell r="AH10">
            <v>0.48389246727986174</v>
          </cell>
          <cell r="AM10">
            <v>3149</v>
          </cell>
          <cell r="AN10">
            <v>59.856496243700903</v>
          </cell>
          <cell r="AO10">
            <v>2</v>
          </cell>
          <cell r="AP10">
            <v>0.16841328186278276</v>
          </cell>
          <cell r="AQ10">
            <v>1</v>
          </cell>
          <cell r="AR10">
            <v>7.0172200776159474E-2</v>
          </cell>
          <cell r="AS10">
            <v>9</v>
          </cell>
          <cell r="AT10">
            <v>1.0525830116423922</v>
          </cell>
          <cell r="AU10">
            <v>12</v>
          </cell>
          <cell r="AV10">
            <v>1.4034440155231898</v>
          </cell>
          <cell r="AW10">
            <v>76</v>
          </cell>
          <cell r="AX10">
            <v>8.8838006182617892</v>
          </cell>
        </row>
        <row r="11">
          <cell r="C11">
            <v>174</v>
          </cell>
          <cell r="D11">
            <v>4.4241648845386692</v>
          </cell>
          <cell r="E11">
            <v>83</v>
          </cell>
          <cell r="F11">
            <v>2.1054760595093667</v>
          </cell>
          <cell r="G11">
            <v>3</v>
          </cell>
          <cell r="H11">
            <v>7.9954787069975955E-2</v>
          </cell>
          <cell r="I11">
            <v>17</v>
          </cell>
          <cell r="J11">
            <v>0.42642553103987174</v>
          </cell>
          <cell r="M11">
            <v>12</v>
          </cell>
          <cell r="N11">
            <v>0.79628169125575887</v>
          </cell>
          <cell r="O11">
            <v>7</v>
          </cell>
          <cell r="P11">
            <v>0.46738273182403239</v>
          </cell>
          <cell r="Q11">
            <v>3</v>
          </cell>
          <cell r="R11">
            <v>0.2336913659120162</v>
          </cell>
          <cell r="S11">
            <v>0</v>
          </cell>
          <cell r="T11">
            <v>8.6552357745191179E-3</v>
          </cell>
          <cell r="W11"/>
          <cell r="X11"/>
          <cell r="Y11">
            <v>11</v>
          </cell>
          <cell r="Z11">
            <v>0.325551194468719</v>
          </cell>
          <cell r="AA11">
            <v>48</v>
          </cell>
          <cell r="AB11">
            <v>1.497535494556107</v>
          </cell>
          <cell r="AC11">
            <v>3</v>
          </cell>
          <cell r="AD11">
            <v>6.5110238893743788E-2</v>
          </cell>
          <cell r="AE11">
            <v>2</v>
          </cell>
          <cell r="AF11">
            <v>5.2088191114995033E-2</v>
          </cell>
          <cell r="AG11">
            <v>33</v>
          </cell>
          <cell r="AH11">
            <v>1.0417638222999006</v>
          </cell>
          <cell r="AM11">
            <v>406</v>
          </cell>
          <cell r="AN11">
            <v>6.700093975459386</v>
          </cell>
          <cell r="AO11">
            <v>5</v>
          </cell>
          <cell r="AP11">
            <v>0.1829106115713072</v>
          </cell>
          <cell r="AQ11">
            <v>2</v>
          </cell>
          <cell r="AR11">
            <v>7.6212754821378001E-2</v>
          </cell>
          <cell r="AS11">
            <v>29</v>
          </cell>
          <cell r="AT11">
            <v>1.14319132232067</v>
          </cell>
          <cell r="AU11">
            <v>38</v>
          </cell>
          <cell r="AV11">
            <v>1.5242550964275601</v>
          </cell>
          <cell r="AW11">
            <v>238</v>
          </cell>
          <cell r="AX11">
            <v>9.648534760386454</v>
          </cell>
        </row>
        <row r="12">
          <cell r="C12">
            <v>61364</v>
          </cell>
          <cell r="D12">
            <v>1015.5612757496446</v>
          </cell>
          <cell r="E12">
            <v>29203</v>
          </cell>
          <cell r="F12">
            <v>483.30928183266218</v>
          </cell>
          <cell r="G12">
            <v>1109</v>
          </cell>
          <cell r="H12">
            <v>18.353517031620083</v>
          </cell>
          <cell r="I12">
            <v>5915</v>
          </cell>
          <cell r="J12">
            <v>97.885424168640441</v>
          </cell>
          <cell r="M12">
            <v>3027</v>
          </cell>
          <cell r="N12">
            <v>132.14336309137877</v>
          </cell>
          <cell r="O12">
            <v>1777</v>
          </cell>
          <cell r="P12">
            <v>77.562408771026668</v>
          </cell>
          <cell r="Q12">
            <v>888</v>
          </cell>
          <cell r="R12">
            <v>38.781204385513334</v>
          </cell>
          <cell r="S12">
            <v>33</v>
          </cell>
          <cell r="T12">
            <v>1.4363409031671606</v>
          </cell>
          <cell r="W12"/>
          <cell r="X12"/>
          <cell r="Y12">
            <v>75</v>
          </cell>
          <cell r="Z12">
            <v>2.5045954172974279</v>
          </cell>
          <cell r="AA12">
            <v>341</v>
          </cell>
          <cell r="AB12">
            <v>11.521138919568166</v>
          </cell>
          <cell r="AC12">
            <v>15</v>
          </cell>
          <cell r="AD12">
            <v>0.50091908345948544</v>
          </cell>
          <cell r="AE12">
            <v>12</v>
          </cell>
          <cell r="AF12">
            <v>0.40073526676758842</v>
          </cell>
          <cell r="AG12">
            <v>237</v>
          </cell>
          <cell r="AH12">
            <v>8.014705335351767</v>
          </cell>
          <cell r="AM12">
            <v>55443</v>
          </cell>
          <cell r="AN12">
            <v>1014.2757346751024</v>
          </cell>
          <cell r="AO12">
            <v>21</v>
          </cell>
          <cell r="AP12">
            <v>2.2550790077982601</v>
          </cell>
          <cell r="AQ12">
            <v>9</v>
          </cell>
          <cell r="AR12">
            <v>0.939616253249275</v>
          </cell>
          <cell r="AS12">
            <v>131</v>
          </cell>
          <cell r="AT12">
            <v>14.094243798739125</v>
          </cell>
          <cell r="AU12">
            <v>175</v>
          </cell>
          <cell r="AV12">
            <v>18.792325064985501</v>
          </cell>
          <cell r="AW12">
            <v>1106</v>
          </cell>
          <cell r="AX12">
            <v>118.95541766135821</v>
          </cell>
        </row>
        <row r="13">
          <cell r="C13">
            <v>727</v>
          </cell>
          <cell r="D13">
            <v>17.208603261500802</v>
          </cell>
          <cell r="E13">
            <v>346</v>
          </cell>
          <cell r="F13">
            <v>8.189636491919055</v>
          </cell>
          <cell r="G13">
            <v>13</v>
          </cell>
          <cell r="H13">
            <v>0.31099885412350842</v>
          </cell>
          <cell r="I13">
            <v>70</v>
          </cell>
          <cell r="J13">
            <v>1.6586605553253784</v>
          </cell>
          <cell r="M13">
            <v>48</v>
          </cell>
          <cell r="N13">
            <v>7.6057585935522507</v>
          </cell>
          <cell r="O13">
            <v>28</v>
          </cell>
          <cell r="P13">
            <v>4.4642496092589301</v>
          </cell>
          <cell r="Q13">
            <v>14</v>
          </cell>
          <cell r="R13">
            <v>2.2321248046294651</v>
          </cell>
          <cell r="S13">
            <v>1</v>
          </cell>
          <cell r="T13">
            <v>8.2671289060350553E-2</v>
          </cell>
          <cell r="W13"/>
          <cell r="X13"/>
          <cell r="Y13">
            <v>10</v>
          </cell>
          <cell r="Z13">
            <v>0.17321120160477177</v>
          </cell>
          <cell r="AA13">
            <v>44</v>
          </cell>
          <cell r="AB13">
            <v>0.79677152738195001</v>
          </cell>
          <cell r="AC13">
            <v>2</v>
          </cell>
          <cell r="AD13">
            <v>3.4642240320954351E-2</v>
          </cell>
          <cell r="AE13">
            <v>2</v>
          </cell>
          <cell r="AF13">
            <v>2.771379225676348E-2</v>
          </cell>
          <cell r="AG13">
            <v>31</v>
          </cell>
          <cell r="AH13">
            <v>0.55427584513526962</v>
          </cell>
          <cell r="AM13">
            <v>469</v>
          </cell>
          <cell r="AN13">
            <v>10.969334610017382</v>
          </cell>
          <cell r="AO13">
            <v>10</v>
          </cell>
          <cell r="AP13">
            <v>0.27256656131140505</v>
          </cell>
          <cell r="AQ13">
            <v>4</v>
          </cell>
          <cell r="AR13">
            <v>0.11356940054641877</v>
          </cell>
          <cell r="AS13">
            <v>58</v>
          </cell>
          <cell r="AT13">
            <v>1.7035410081962816</v>
          </cell>
          <cell r="AU13">
            <v>77</v>
          </cell>
          <cell r="AV13">
            <v>2.2713880109283755</v>
          </cell>
          <cell r="AW13">
            <v>485</v>
          </cell>
          <cell r="AX13">
            <v>14.377886109176616</v>
          </cell>
        </row>
        <row r="14">
          <cell r="C14">
            <v>9200</v>
          </cell>
          <cell r="D14">
            <v>157.16223749822652</v>
          </cell>
          <cell r="E14">
            <v>4378</v>
          </cell>
          <cell r="F14">
            <v>74.794076881686109</v>
          </cell>
          <cell r="G14">
            <v>166</v>
          </cell>
          <cell r="H14">
            <v>2.8402814005703587</v>
          </cell>
          <cell r="I14">
            <v>887</v>
          </cell>
          <cell r="J14">
            <v>15.14816746970858</v>
          </cell>
          <cell r="M14">
            <v>488</v>
          </cell>
          <cell r="N14">
            <v>30.678096642319929</v>
          </cell>
          <cell r="O14">
            <v>286</v>
          </cell>
          <cell r="P14">
            <v>18.006708898753001</v>
          </cell>
          <cell r="Q14">
            <v>143</v>
          </cell>
          <cell r="R14">
            <v>9.0033544493765003</v>
          </cell>
          <cell r="S14">
            <v>5</v>
          </cell>
          <cell r="T14">
            <v>0.33345757219912964</v>
          </cell>
          <cell r="W14"/>
          <cell r="X14"/>
          <cell r="Y14">
            <v>51</v>
          </cell>
          <cell r="Z14">
            <v>0.7621932085148504</v>
          </cell>
          <cell r="AA14">
            <v>234</v>
          </cell>
          <cell r="AB14">
            <v>3.506088759168311</v>
          </cell>
          <cell r="AC14">
            <v>11</v>
          </cell>
          <cell r="AD14">
            <v>0.15243864170297006</v>
          </cell>
          <cell r="AE14">
            <v>9</v>
          </cell>
          <cell r="AF14">
            <v>0.12195091336237604</v>
          </cell>
          <cell r="AG14">
            <v>163</v>
          </cell>
          <cell r="AH14">
            <v>2.4390182672475209</v>
          </cell>
          <cell r="AM14">
            <v>11585</v>
          </cell>
          <cell r="AN14">
            <v>167.38037108264012</v>
          </cell>
          <cell r="AO14">
            <v>53</v>
          </cell>
          <cell r="AP14">
            <v>1.5603279169292938</v>
          </cell>
          <cell r="AQ14">
            <v>22</v>
          </cell>
          <cell r="AR14">
            <v>0.6501366320538724</v>
          </cell>
          <cell r="AS14">
            <v>329</v>
          </cell>
          <cell r="AT14">
            <v>9.7520494808080862</v>
          </cell>
          <cell r="AU14">
            <v>438</v>
          </cell>
          <cell r="AV14">
            <v>13.002732641077449</v>
          </cell>
          <cell r="AW14">
            <v>2770</v>
          </cell>
          <cell r="AX14">
            <v>82.307297618020243</v>
          </cell>
        </row>
        <row r="15">
          <cell r="C15">
            <v>4329</v>
          </cell>
          <cell r="D15">
            <v>74.489668757474348</v>
          </cell>
          <cell r="E15">
            <v>2060</v>
          </cell>
          <cell r="F15">
            <v>35.449902601448635</v>
          </cell>
          <cell r="G15">
            <v>78</v>
          </cell>
          <cell r="H15">
            <v>1.3461988329664039</v>
          </cell>
          <cell r="I15">
            <v>417</v>
          </cell>
          <cell r="J15">
            <v>7.1797271091541539</v>
          </cell>
          <cell r="M15">
            <v>384</v>
          </cell>
          <cell r="N15">
            <v>3.5295386680934531</v>
          </cell>
          <cell r="O15">
            <v>225</v>
          </cell>
          <cell r="P15">
            <v>2.0716857399678963</v>
          </cell>
          <cell r="Q15">
            <v>113</v>
          </cell>
          <cell r="R15">
            <v>1.0358428699839481</v>
          </cell>
          <cell r="S15">
            <v>4</v>
          </cell>
          <cell r="T15">
            <v>3.8364550740146226E-2</v>
          </cell>
          <cell r="W15"/>
          <cell r="X15"/>
          <cell r="Y15">
            <v>7</v>
          </cell>
          <cell r="Z15">
            <v>0.34384639821804891</v>
          </cell>
          <cell r="AA15">
            <v>30</v>
          </cell>
          <cell r="AB15">
            <v>1.5816934318030247</v>
          </cell>
          <cell r="AC15">
            <v>2</v>
          </cell>
          <cell r="AD15">
            <v>6.8769279643609779E-2</v>
          </cell>
          <cell r="AE15">
            <v>2</v>
          </cell>
          <cell r="AF15">
            <v>5.5015423714887816E-2</v>
          </cell>
          <cell r="AG15">
            <v>21</v>
          </cell>
          <cell r="AH15">
            <v>1.1003084742977565</v>
          </cell>
          <cell r="AM15">
            <v>5805</v>
          </cell>
          <cell r="AN15">
            <v>91.440164203441171</v>
          </cell>
          <cell r="AO15">
            <v>18</v>
          </cell>
          <cell r="AP15">
            <v>0.37315759617722233</v>
          </cell>
          <cell r="AQ15">
            <v>8</v>
          </cell>
          <cell r="AR15">
            <v>0.15548233174050929</v>
          </cell>
          <cell r="AS15">
            <v>108</v>
          </cell>
          <cell r="AT15">
            <v>2.3322349761076397</v>
          </cell>
          <cell r="AU15">
            <v>144</v>
          </cell>
          <cell r="AV15">
            <v>3.1096466348101859</v>
          </cell>
          <cell r="AW15">
            <v>907</v>
          </cell>
          <cell r="AX15">
            <v>19.684063198348476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W16"/>
          <cell r="X16"/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C17">
            <v>578</v>
          </cell>
          <cell r="D17">
            <v>13.399813975710209</v>
          </cell>
          <cell r="E17">
            <v>275</v>
          </cell>
          <cell r="F17">
            <v>6.3770199041030518</v>
          </cell>
          <cell r="G17">
            <v>10</v>
          </cell>
          <cell r="H17">
            <v>0.24216531281403994</v>
          </cell>
          <cell r="I17">
            <v>56</v>
          </cell>
          <cell r="J17">
            <v>1.2915483350082131</v>
          </cell>
          <cell r="M17">
            <v>60</v>
          </cell>
          <cell r="N17">
            <v>10.238921979240708</v>
          </cell>
          <cell r="O17">
            <v>35</v>
          </cell>
          <cell r="P17">
            <v>6.009802031293459</v>
          </cell>
          <cell r="Q17">
            <v>18</v>
          </cell>
          <cell r="R17">
            <v>3.0049010156467295</v>
          </cell>
          <cell r="S17">
            <v>1</v>
          </cell>
          <cell r="T17">
            <v>0.11129263020913813</v>
          </cell>
          <cell r="W17"/>
          <cell r="X17"/>
          <cell r="Y17">
            <v>16</v>
          </cell>
          <cell r="Z17">
            <v>0.72528433486601374</v>
          </cell>
          <cell r="AA17">
            <v>70</v>
          </cell>
          <cell r="AB17">
            <v>3.3363079403836631</v>
          </cell>
          <cell r="AC17">
            <v>4</v>
          </cell>
          <cell r="AD17">
            <v>0.14505686697320275</v>
          </cell>
          <cell r="AE17">
            <v>3</v>
          </cell>
          <cell r="AF17">
            <v>0.1160454935785622</v>
          </cell>
          <cell r="AG17">
            <v>49</v>
          </cell>
          <cell r="AH17">
            <v>2.320909871571244</v>
          </cell>
          <cell r="AM17">
            <v>1105</v>
          </cell>
          <cell r="AN17">
            <v>24.805159360380848</v>
          </cell>
          <cell r="AO17">
            <v>5</v>
          </cell>
          <cell r="AP17">
            <v>0.49809121416683072</v>
          </cell>
          <cell r="AQ17">
            <v>3</v>
          </cell>
          <cell r="AR17">
            <v>0.20753800590284613</v>
          </cell>
          <cell r="AS17">
            <v>31</v>
          </cell>
          <cell r="AT17">
            <v>3.1130700885426918</v>
          </cell>
          <cell r="AU17">
            <v>41</v>
          </cell>
          <cell r="AV17">
            <v>4.1507601180569225</v>
          </cell>
          <cell r="AW17">
            <v>258</v>
          </cell>
          <cell r="AX17">
            <v>26.274311547300318</v>
          </cell>
        </row>
        <row r="18">
          <cell r="C18">
            <v>151</v>
          </cell>
          <cell r="D18">
            <v>4.1000113994756235</v>
          </cell>
          <cell r="E18">
            <v>72</v>
          </cell>
          <cell r="F18">
            <v>1.9512102443287609</v>
          </cell>
          <cell r="G18">
            <v>3</v>
          </cell>
          <cell r="H18">
            <v>7.4096591556788383E-2</v>
          </cell>
          <cell r="I18">
            <v>15</v>
          </cell>
          <cell r="J18">
            <v>0.39518182163620474</v>
          </cell>
          <cell r="M18">
            <v>68</v>
          </cell>
          <cell r="N18">
            <v>1.677074794747466</v>
          </cell>
          <cell r="O18">
            <v>40</v>
          </cell>
          <cell r="P18">
            <v>0.9843699882213387</v>
          </cell>
          <cell r="Q18">
            <v>20</v>
          </cell>
          <cell r="R18">
            <v>0.49218499411066935</v>
          </cell>
          <cell r="S18">
            <v>1</v>
          </cell>
          <cell r="T18">
            <v>1.8229073855950715E-2</v>
          </cell>
          <cell r="W18"/>
          <cell r="X18"/>
          <cell r="Y18">
            <v>6</v>
          </cell>
          <cell r="Z18">
            <v>0.27586512292484133</v>
          </cell>
          <cell r="AA18">
            <v>27</v>
          </cell>
          <cell r="AB18">
            <v>1.2689795654542699</v>
          </cell>
          <cell r="AC18">
            <v>2</v>
          </cell>
          <cell r="AD18">
            <v>5.5173024584968262E-2</v>
          </cell>
          <cell r="AE18">
            <v>1</v>
          </cell>
          <cell r="AF18">
            <v>4.4138419667974611E-2</v>
          </cell>
          <cell r="AG18">
            <v>19</v>
          </cell>
          <cell r="AH18">
            <v>0.8827683933594922</v>
          </cell>
          <cell r="AM18">
            <v>139</v>
          </cell>
          <cell r="AN18">
            <v>3.5112326035242303</v>
          </cell>
          <cell r="AO18">
            <v>3</v>
          </cell>
          <cell r="AP18">
            <v>6.8383763984835866E-2</v>
          </cell>
          <cell r="AQ18">
            <v>1</v>
          </cell>
          <cell r="AR18">
            <v>2.8493234993681612E-2</v>
          </cell>
          <cell r="AS18">
            <v>15</v>
          </cell>
          <cell r="AT18">
            <v>0.42739852490522418</v>
          </cell>
          <cell r="AU18">
            <v>20</v>
          </cell>
          <cell r="AV18">
            <v>0.56986469987363231</v>
          </cell>
          <cell r="AW18">
            <v>122</v>
          </cell>
          <cell r="AX18">
            <v>3.6072435502000917</v>
          </cell>
        </row>
        <row r="19">
          <cell r="C19">
            <v>13930</v>
          </cell>
          <cell r="D19">
            <v>159.80890962992163</v>
          </cell>
          <cell r="E19">
            <v>6629</v>
          </cell>
          <cell r="F19">
            <v>137.6228622597468</v>
          </cell>
          <cell r="G19">
            <v>252</v>
          </cell>
          <cell r="H19">
            <v>12.055885731797993</v>
          </cell>
          <cell r="I19">
            <v>1343</v>
          </cell>
          <cell r="J19">
            <v>84.204984965201504</v>
          </cell>
          <cell r="M19">
            <v>3912</v>
          </cell>
          <cell r="N19">
            <v>220.80700356560436</v>
          </cell>
          <cell r="O19">
            <v>2296</v>
          </cell>
          <cell r="P19">
            <v>129.60411078850692</v>
          </cell>
          <cell r="Q19">
            <v>1148</v>
          </cell>
          <cell r="R19">
            <v>64.802055394253458</v>
          </cell>
          <cell r="S19">
            <v>43</v>
          </cell>
          <cell r="T19">
            <v>2.4000761257130909</v>
          </cell>
          <cell r="W19"/>
          <cell r="X19"/>
          <cell r="Y19">
            <v>433</v>
          </cell>
          <cell r="Z19">
            <v>22.191048034934497</v>
          </cell>
          <cell r="AA19">
            <v>1989</v>
          </cell>
          <cell r="AB19">
            <v>37.678820960698687</v>
          </cell>
          <cell r="AC19">
            <v>87</v>
          </cell>
          <cell r="AD19">
            <v>1.6382096069868994</v>
          </cell>
          <cell r="AE19">
            <v>70</v>
          </cell>
          <cell r="AF19">
            <v>5.3105676855895201</v>
          </cell>
          <cell r="AG19">
            <v>1384</v>
          </cell>
          <cell r="AH19">
            <v>8.2113537117903981</v>
          </cell>
          <cell r="AM19">
            <v>33923</v>
          </cell>
          <cell r="AN19">
            <v>620.5165046811469</v>
          </cell>
          <cell r="AO19">
            <v>105</v>
          </cell>
          <cell r="AP19">
            <v>5.0203870541716347</v>
          </cell>
          <cell r="AQ19">
            <v>44</v>
          </cell>
          <cell r="AR19">
            <v>2.0918279392381813</v>
          </cell>
          <cell r="AS19">
            <v>656</v>
          </cell>
          <cell r="AT19">
            <v>31.377419088572719</v>
          </cell>
          <cell r="AU19">
            <v>874</v>
          </cell>
          <cell r="AV19">
            <v>41.836558784763625</v>
          </cell>
          <cell r="AW19">
            <v>5530</v>
          </cell>
          <cell r="AX19">
            <v>264.82541710755373</v>
          </cell>
        </row>
        <row r="20">
          <cell r="C20">
            <v>40953</v>
          </cell>
          <cell r="D20">
            <v>638.34204509813389</v>
          </cell>
          <cell r="E20">
            <v>19490</v>
          </cell>
          <cell r="F20">
            <v>365.35851106690808</v>
          </cell>
          <cell r="G20">
            <v>740</v>
          </cell>
          <cell r="H20">
            <v>20.704074927006648</v>
          </cell>
          <cell r="I20">
            <v>3947</v>
          </cell>
          <cell r="J20">
            <v>130.32866067298102</v>
          </cell>
          <cell r="M20">
            <v>458</v>
          </cell>
          <cell r="N20">
            <v>237.10202819888434</v>
          </cell>
          <cell r="O20">
            <v>269</v>
          </cell>
          <cell r="P20">
            <v>139.16858176891037</v>
          </cell>
          <cell r="Q20">
            <v>135</v>
          </cell>
          <cell r="R20">
            <v>69.584290884455186</v>
          </cell>
          <cell r="S20">
            <v>5</v>
          </cell>
          <cell r="T20">
            <v>2.5771959586835251</v>
          </cell>
          <cell r="W20"/>
          <cell r="X20"/>
          <cell r="Y20">
            <v>774</v>
          </cell>
          <cell r="Z20">
            <v>34.093868487549202</v>
          </cell>
          <cell r="AA20">
            <v>3557</v>
          </cell>
          <cell r="AB20">
            <v>242.8317950427263</v>
          </cell>
          <cell r="AC20">
            <v>155</v>
          </cell>
          <cell r="AD20">
            <v>11.81877369750984</v>
          </cell>
          <cell r="AE20">
            <v>124</v>
          </cell>
          <cell r="AF20">
            <v>5.4550189580078721</v>
          </cell>
          <cell r="AG20">
            <v>2475</v>
          </cell>
          <cell r="AH20">
            <v>18.100379160157427</v>
          </cell>
          <cell r="AM20">
            <v>40526</v>
          </cell>
          <cell r="AN20">
            <v>719.10566484335561</v>
          </cell>
          <cell r="AO20">
            <v>188</v>
          </cell>
          <cell r="AP20">
            <v>10.414448991384889</v>
          </cell>
          <cell r="AQ20">
            <v>79</v>
          </cell>
          <cell r="AR20">
            <v>4.33935374641037</v>
          </cell>
          <cell r="AS20">
            <v>1175</v>
          </cell>
          <cell r="AT20">
            <v>65.090306196155552</v>
          </cell>
          <cell r="AU20">
            <v>1567</v>
          </cell>
          <cell r="AV20">
            <v>86.787074928207403</v>
          </cell>
          <cell r="AW20">
            <v>9917</v>
          </cell>
          <cell r="AX20">
            <v>549.36218429555277</v>
          </cell>
        </row>
        <row r="22">
          <cell r="C22">
            <v>1847</v>
          </cell>
          <cell r="D22">
            <v>178.34138104408376</v>
          </cell>
          <cell r="E22">
            <v>879</v>
          </cell>
          <cell r="F22">
            <v>84.873307846280824</v>
          </cell>
          <cell r="G22">
            <v>33</v>
          </cell>
          <cell r="H22">
            <v>3.2230370068207912</v>
          </cell>
          <cell r="I22">
            <v>178</v>
          </cell>
          <cell r="J22">
            <v>17.18953070304422</v>
          </cell>
          <cell r="M22">
            <v>150</v>
          </cell>
          <cell r="N22">
            <v>123.17840272414169</v>
          </cell>
          <cell r="O22">
            <v>88</v>
          </cell>
          <cell r="P22">
            <v>72.300366816344038</v>
          </cell>
          <cell r="Q22">
            <v>44</v>
          </cell>
          <cell r="R22">
            <v>36.150183408172019</v>
          </cell>
          <cell r="S22">
            <v>2</v>
          </cell>
          <cell r="T22">
            <v>1.3388956817841489</v>
          </cell>
          <cell r="W22"/>
          <cell r="X22"/>
          <cell r="Y22">
            <v>10</v>
          </cell>
          <cell r="Z22">
            <v>0.29975623260005468</v>
          </cell>
          <cell r="AA22">
            <v>44</v>
          </cell>
          <cell r="AB22">
            <v>1.3788786699602513</v>
          </cell>
          <cell r="AC22">
            <v>2</v>
          </cell>
          <cell r="AD22">
            <v>5.995124652001093E-2</v>
          </cell>
          <cell r="AE22">
            <v>2</v>
          </cell>
          <cell r="AF22">
            <v>4.7960997216008744E-2</v>
          </cell>
          <cell r="AG22">
            <v>31</v>
          </cell>
          <cell r="AH22">
            <v>0.95921994432017488</v>
          </cell>
          <cell r="AM22">
            <v>1539</v>
          </cell>
          <cell r="AN22">
            <v>98.061843555000536</v>
          </cell>
          <cell r="AO22">
            <v>13</v>
          </cell>
          <cell r="AP22">
            <v>1.004562851461438</v>
          </cell>
          <cell r="AQ22">
            <v>6</v>
          </cell>
          <cell r="AR22">
            <v>0.4185678547755991</v>
          </cell>
          <cell r="AS22">
            <v>77</v>
          </cell>
          <cell r="AT22">
            <v>6.2785178216339874</v>
          </cell>
          <cell r="AU22">
            <v>103</v>
          </cell>
          <cell r="AV22">
            <v>8.371357095511982</v>
          </cell>
          <cell r="AW22">
            <v>649</v>
          </cell>
          <cell r="AX22">
            <v>52.990690414590844</v>
          </cell>
        </row>
        <row r="23">
          <cell r="C23">
            <v>3</v>
          </cell>
          <cell r="D23">
            <v>0.17585056233337454</v>
          </cell>
          <cell r="E23">
            <v>1</v>
          </cell>
          <cell r="F23">
            <v>8.368791821889511E-2</v>
          </cell>
          <cell r="G23">
            <v>0</v>
          </cell>
          <cell r="H23">
            <v>3.1780222108441182E-3</v>
          </cell>
          <cell r="I23">
            <v>0</v>
          </cell>
          <cell r="J23">
            <v>1.6949451791168631E-2</v>
          </cell>
          <cell r="M23">
            <v>3</v>
          </cell>
          <cell r="N23">
            <v>0.33089168198600222</v>
          </cell>
          <cell r="O23">
            <v>2</v>
          </cell>
          <cell r="P23">
            <v>0.19421903073091434</v>
          </cell>
          <cell r="Q23">
            <v>1</v>
          </cell>
          <cell r="R23">
            <v>9.7109515365457172E-2</v>
          </cell>
          <cell r="S23">
            <v>0</v>
          </cell>
          <cell r="T23">
            <v>3.5966487172391544E-3</v>
          </cell>
          <cell r="W23"/>
          <cell r="X23"/>
          <cell r="Y23">
            <v>1</v>
          </cell>
          <cell r="Z23">
            <v>9.9602296606545807E-3</v>
          </cell>
          <cell r="AA23">
            <v>1</v>
          </cell>
          <cell r="AB23">
            <v>4.5817056439011065E-2</v>
          </cell>
          <cell r="AC23">
            <v>1</v>
          </cell>
          <cell r="AD23">
            <v>1.9920459321309163E-3</v>
          </cell>
          <cell r="AE23">
            <v>1</v>
          </cell>
          <cell r="AF23">
            <v>1.5936367457047328E-3</v>
          </cell>
          <cell r="AG23">
            <v>1</v>
          </cell>
          <cell r="AH23">
            <v>3.1872734914094661E-2</v>
          </cell>
          <cell r="AM23">
            <v>7</v>
          </cell>
          <cell r="AN23">
            <v>0.71444435108929716</v>
          </cell>
          <cell r="AO23">
            <v>5</v>
          </cell>
          <cell r="AP23">
            <v>0.36082709663218143</v>
          </cell>
          <cell r="AQ23">
            <v>2</v>
          </cell>
          <cell r="AR23">
            <v>0.15034462359674225</v>
          </cell>
          <cell r="AS23">
            <v>28</v>
          </cell>
          <cell r="AT23">
            <v>2.2551693539511342</v>
          </cell>
          <cell r="AU23">
            <v>38</v>
          </cell>
          <cell r="AV23">
            <v>3.0068924719348451</v>
          </cell>
          <cell r="AW23">
            <v>235</v>
          </cell>
          <cell r="AX23">
            <v>19.033629347347567</v>
          </cell>
        </row>
        <row r="24">
          <cell r="C24">
            <v>390</v>
          </cell>
          <cell r="D24">
            <v>7.7711921716124772</v>
          </cell>
          <cell r="E24">
            <v>186</v>
          </cell>
          <cell r="F24">
            <v>3.6983384431167816</v>
          </cell>
          <cell r="G24">
            <v>7</v>
          </cell>
          <cell r="H24">
            <v>0.14044323201709297</v>
          </cell>
          <cell r="I24">
            <v>38</v>
          </cell>
          <cell r="J24">
            <v>0.74903057075782919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W24"/>
          <cell r="X24"/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M24">
            <v>339</v>
          </cell>
          <cell r="AN24">
            <v>5.1753651774029601</v>
          </cell>
          <cell r="AO24">
            <v>2</v>
          </cell>
          <cell r="AP24">
            <v>2.1135442963658782E-2</v>
          </cell>
          <cell r="AQ24">
            <v>1</v>
          </cell>
          <cell r="AR24">
            <v>8.8064345681911592E-3</v>
          </cell>
          <cell r="AS24">
            <v>7</v>
          </cell>
          <cell r="AT24">
            <v>0.13209651852286738</v>
          </cell>
          <cell r="AU24">
            <v>9</v>
          </cell>
          <cell r="AV24">
            <v>0.17612869136382317</v>
          </cell>
          <cell r="AW24">
            <v>55</v>
          </cell>
          <cell r="AX24">
            <v>1.1148946163330007</v>
          </cell>
        </row>
        <row r="25">
          <cell r="C25">
            <v>418</v>
          </cell>
          <cell r="D25">
            <v>3.8217950877298819</v>
          </cell>
          <cell r="E25">
            <v>199</v>
          </cell>
          <cell r="F25">
            <v>1.8188060959678354</v>
          </cell>
          <cell r="G25">
            <v>8</v>
          </cell>
          <cell r="H25">
            <v>6.906858592282919E-2</v>
          </cell>
          <cell r="I25">
            <v>40</v>
          </cell>
          <cell r="J25">
            <v>0.36836579158842236</v>
          </cell>
          <cell r="M25">
            <v>5</v>
          </cell>
          <cell r="N25">
            <v>1.7925779834470237</v>
          </cell>
          <cell r="O25">
            <v>3</v>
          </cell>
          <cell r="P25">
            <v>1.0521653381102096</v>
          </cell>
          <cell r="Q25">
            <v>1</v>
          </cell>
          <cell r="R25">
            <v>0.52608266905510481</v>
          </cell>
          <cell r="S25">
            <v>0</v>
          </cell>
          <cell r="T25">
            <v>1.9484543298337213E-2</v>
          </cell>
          <cell r="W25"/>
          <cell r="X25"/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M25">
            <v>811</v>
          </cell>
          <cell r="AN25">
            <v>6.3167335919480578</v>
          </cell>
          <cell r="AO25">
            <v>14</v>
          </cell>
          <cell r="AP25">
            <v>0.3290706166642976</v>
          </cell>
          <cell r="AQ25">
            <v>6</v>
          </cell>
          <cell r="AR25">
            <v>0.13711275694345734</v>
          </cell>
          <cell r="AS25">
            <v>86</v>
          </cell>
          <cell r="AT25">
            <v>2.0566913541518601</v>
          </cell>
          <cell r="AU25">
            <v>115</v>
          </cell>
          <cell r="AV25">
            <v>2.742255138869147</v>
          </cell>
          <cell r="AW25">
            <v>723</v>
          </cell>
          <cell r="AX25">
            <v>17.358475029041699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W26"/>
          <cell r="X26"/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C27">
            <v>175</v>
          </cell>
          <cell r="D27">
            <v>4.7980054559001921</v>
          </cell>
          <cell r="E27">
            <v>83</v>
          </cell>
          <cell r="F27">
            <v>2.2833881386512962</v>
          </cell>
          <cell r="G27">
            <v>3</v>
          </cell>
          <cell r="H27">
            <v>8.6710941974099856E-2</v>
          </cell>
          <cell r="I27">
            <v>17</v>
          </cell>
          <cell r="J27">
            <v>0.46245835719519923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W27"/>
          <cell r="X27"/>
          <cell r="Y27">
            <v>1</v>
          </cell>
          <cell r="Z27">
            <v>2.9757159410120494E-3</v>
          </cell>
          <cell r="AA27">
            <v>1</v>
          </cell>
          <cell r="AB27">
            <v>1.3688293328655425E-2</v>
          </cell>
          <cell r="AC27">
            <v>1</v>
          </cell>
          <cell r="AD27">
            <v>5.9514318820240984E-4</v>
          </cell>
          <cell r="AE27">
            <v>1</v>
          </cell>
          <cell r="AF27">
            <v>4.7611455056192784E-4</v>
          </cell>
          <cell r="AG27">
            <v>1</v>
          </cell>
          <cell r="AH27">
            <v>9.5222910112385574E-3</v>
          </cell>
          <cell r="AM27">
            <v>8</v>
          </cell>
          <cell r="AN27">
            <v>0.12197830384451423</v>
          </cell>
          <cell r="AO27">
            <v>1</v>
          </cell>
          <cell r="AP27">
            <v>4.848251983355964E-2</v>
          </cell>
          <cell r="AQ27">
            <v>1</v>
          </cell>
          <cell r="AR27">
            <v>2.0201049930649848E-2</v>
          </cell>
          <cell r="AS27">
            <v>3</v>
          </cell>
          <cell r="AT27">
            <v>0.30301574895974775</v>
          </cell>
          <cell r="AU27">
            <v>3</v>
          </cell>
          <cell r="AV27">
            <v>0.40402099861299701</v>
          </cell>
          <cell r="AW27">
            <v>18</v>
          </cell>
          <cell r="AX27">
            <v>2.5574529212202708</v>
          </cell>
        </row>
        <row r="28">
          <cell r="C28">
            <v>206</v>
          </cell>
          <cell r="D28">
            <v>4.3465250243136087</v>
          </cell>
          <cell r="E28">
            <v>98</v>
          </cell>
          <cell r="F28">
            <v>2.0685269694022597</v>
          </cell>
          <cell r="G28">
            <v>4</v>
          </cell>
          <cell r="H28">
            <v>7.8551657065908595E-2</v>
          </cell>
          <cell r="I28">
            <v>20</v>
          </cell>
          <cell r="J28">
            <v>0.41894217101817915</v>
          </cell>
          <cell r="M28">
            <v>82</v>
          </cell>
          <cell r="N28">
            <v>3.2839635181980209</v>
          </cell>
          <cell r="O28">
            <v>48</v>
          </cell>
          <cell r="P28">
            <v>1.9275438041597079</v>
          </cell>
          <cell r="Q28">
            <v>24</v>
          </cell>
          <cell r="R28">
            <v>0.96377190207985397</v>
          </cell>
          <cell r="S28">
            <v>1</v>
          </cell>
          <cell r="T28">
            <v>3.5695255632587179E-2</v>
          </cell>
          <cell r="W28"/>
          <cell r="X28"/>
          <cell r="Y28">
            <v>4</v>
          </cell>
          <cell r="Z28">
            <v>0.75763302082080874</v>
          </cell>
          <cell r="AA28">
            <v>19</v>
          </cell>
          <cell r="AB28">
            <v>3.4851118957757197</v>
          </cell>
          <cell r="AC28">
            <v>1</v>
          </cell>
          <cell r="AD28">
            <v>0.15152660416416172</v>
          </cell>
          <cell r="AE28">
            <v>1</v>
          </cell>
          <cell r="AF28">
            <v>0.12122128333132938</v>
          </cell>
          <cell r="AG28">
            <v>13</v>
          </cell>
          <cell r="AH28">
            <v>2.4244256666265875</v>
          </cell>
          <cell r="AM28">
            <v>274</v>
          </cell>
          <cell r="AN28">
            <v>4.739728377958266</v>
          </cell>
          <cell r="AO28">
            <v>5</v>
          </cell>
          <cell r="AP28">
            <v>0.11113937771682023</v>
          </cell>
          <cell r="AQ28">
            <v>2</v>
          </cell>
          <cell r="AR28">
            <v>4.6308074048675096E-2</v>
          </cell>
          <cell r="AS28">
            <v>27</v>
          </cell>
          <cell r="AT28">
            <v>0.69462111073012645</v>
          </cell>
          <cell r="AU28">
            <v>35</v>
          </cell>
          <cell r="AV28">
            <v>0.92616148097350193</v>
          </cell>
          <cell r="AW28">
            <v>221</v>
          </cell>
          <cell r="AX28">
            <v>5.8626021745622667</v>
          </cell>
        </row>
        <row r="29">
          <cell r="C29">
            <v>322</v>
          </cell>
          <cell r="D29">
            <v>14.212234062562132</v>
          </cell>
          <cell r="E29">
            <v>153</v>
          </cell>
          <cell r="F29">
            <v>6.7636535598940268</v>
          </cell>
          <cell r="G29">
            <v>6</v>
          </cell>
          <cell r="H29">
            <v>0.25684760354027952</v>
          </cell>
          <cell r="I29">
            <v>31</v>
          </cell>
          <cell r="J29">
            <v>1.3698538855481575</v>
          </cell>
          <cell r="M29">
            <v>4</v>
          </cell>
          <cell r="N29">
            <v>3.8153194505516632</v>
          </cell>
          <cell r="O29">
            <v>2</v>
          </cell>
          <cell r="P29">
            <v>2.2394266340194546</v>
          </cell>
          <cell r="Q29">
            <v>1</v>
          </cell>
          <cell r="R29">
            <v>1.1197133170097273</v>
          </cell>
          <cell r="S29">
            <v>0</v>
          </cell>
          <cell r="T29">
            <v>4.1470863592952857E-2</v>
          </cell>
          <cell r="W29"/>
          <cell r="X29"/>
          <cell r="Y29">
            <v>374</v>
          </cell>
          <cell r="Z29">
            <v>1.5147148435202635</v>
          </cell>
          <cell r="AA29">
            <v>1718</v>
          </cell>
          <cell r="AB29">
            <v>6.9676882801932107</v>
          </cell>
          <cell r="AC29">
            <v>75</v>
          </cell>
          <cell r="AD29">
            <v>0.30294296870405268</v>
          </cell>
          <cell r="AE29">
            <v>60</v>
          </cell>
          <cell r="AF29">
            <v>0.24235437496324214</v>
          </cell>
          <cell r="AG29">
            <v>1195</v>
          </cell>
          <cell r="AH29">
            <v>4.8470874992648429</v>
          </cell>
          <cell r="AM29">
            <v>3397</v>
          </cell>
          <cell r="AN29">
            <v>20.893140901367502</v>
          </cell>
          <cell r="AO29">
            <v>1</v>
          </cell>
          <cell r="AP29">
            <v>7.2255709151756012E-2</v>
          </cell>
          <cell r="AQ29">
            <v>1</v>
          </cell>
          <cell r="AR29">
            <v>3.0106545479898338E-2</v>
          </cell>
          <cell r="AS29">
            <v>4</v>
          </cell>
          <cell r="AT29">
            <v>0.45159818219847508</v>
          </cell>
          <cell r="AU29">
            <v>5</v>
          </cell>
          <cell r="AV29">
            <v>0.60213090959796678</v>
          </cell>
          <cell r="AW29">
            <v>32</v>
          </cell>
          <cell r="AX29">
            <v>3.8114886577551297</v>
          </cell>
        </row>
        <row r="30">
          <cell r="C30">
            <v>1777</v>
          </cell>
          <cell r="D30">
            <v>119.33539103613811</v>
          </cell>
          <cell r="E30">
            <v>846</v>
          </cell>
          <cell r="F30">
            <v>56.792143926836815</v>
          </cell>
          <cell r="G30">
            <v>32</v>
          </cell>
          <cell r="H30">
            <v>2.156663693424183</v>
          </cell>
          <cell r="I30">
            <v>171</v>
          </cell>
          <cell r="J30">
            <v>11.502206364928975</v>
          </cell>
          <cell r="M30">
            <v>145</v>
          </cell>
          <cell r="N30">
            <v>66.807992879829314</v>
          </cell>
          <cell r="O30">
            <v>85</v>
          </cell>
          <cell r="P30">
            <v>39.213387125117201</v>
          </cell>
          <cell r="Q30">
            <v>43</v>
          </cell>
          <cell r="R30">
            <v>19.606693562558601</v>
          </cell>
          <cell r="S30">
            <v>2</v>
          </cell>
          <cell r="T30">
            <v>0.72617383565031857</v>
          </cell>
          <cell r="W30"/>
          <cell r="X30"/>
          <cell r="Y30">
            <v>69</v>
          </cell>
          <cell r="Z30">
            <v>0.47487820082118143</v>
          </cell>
          <cell r="AA30">
            <v>316</v>
          </cell>
          <cell r="AB30">
            <v>2.1844397237774342</v>
          </cell>
          <cell r="AC30">
            <v>14</v>
          </cell>
          <cell r="AD30">
            <v>9.4975640164236277E-2</v>
          </cell>
          <cell r="AE30">
            <v>11</v>
          </cell>
          <cell r="AF30">
            <v>7.5980512131389025E-2</v>
          </cell>
          <cell r="AG30">
            <v>220</v>
          </cell>
          <cell r="AH30">
            <v>1.5196102426277804</v>
          </cell>
          <cell r="AM30">
            <v>1984</v>
          </cell>
          <cell r="AN30">
            <v>45.576321957903851</v>
          </cell>
          <cell r="AO30">
            <v>102</v>
          </cell>
          <cell r="AP30">
            <v>5.365104865191654</v>
          </cell>
          <cell r="AQ30">
            <v>43</v>
          </cell>
          <cell r="AR30">
            <v>2.2354603604965226</v>
          </cell>
          <cell r="AS30">
            <v>637</v>
          </cell>
          <cell r="AT30">
            <v>33.531905407447837</v>
          </cell>
          <cell r="AU30">
            <v>849</v>
          </cell>
          <cell r="AV30">
            <v>44.709207209930454</v>
          </cell>
          <cell r="AW30">
            <v>5372</v>
          </cell>
          <cell r="AX30">
            <v>283.00928163885976</v>
          </cell>
        </row>
        <row r="31">
          <cell r="C31">
            <v>3019</v>
          </cell>
          <cell r="D31">
            <v>105.15229011961104</v>
          </cell>
          <cell r="E31">
            <v>1437</v>
          </cell>
          <cell r="F31">
            <v>50.042354936441406</v>
          </cell>
          <cell r="G31">
            <v>55</v>
          </cell>
          <cell r="H31">
            <v>1.9003425925230912</v>
          </cell>
          <cell r="I31">
            <v>291</v>
          </cell>
          <cell r="J31">
            <v>10.135160493456487</v>
          </cell>
          <cell r="M31">
            <v>173</v>
          </cell>
          <cell r="N31">
            <v>101.57818095762227</v>
          </cell>
          <cell r="O31">
            <v>102</v>
          </cell>
          <cell r="P31">
            <v>59.621975779473935</v>
          </cell>
          <cell r="Q31">
            <v>51</v>
          </cell>
          <cell r="R31">
            <v>29.810987889736968</v>
          </cell>
          <cell r="S31">
            <v>2</v>
          </cell>
          <cell r="T31">
            <v>1.1041106625828507</v>
          </cell>
          <cell r="W31"/>
          <cell r="X31"/>
          <cell r="Y31">
            <v>11</v>
          </cell>
          <cell r="Z31">
            <v>0.73808581932446626</v>
          </cell>
          <cell r="AA31">
            <v>48</v>
          </cell>
          <cell r="AB31">
            <v>3.3951947688925443</v>
          </cell>
          <cell r="AC31">
            <v>3</v>
          </cell>
          <cell r="AD31">
            <v>0.14761716386489324</v>
          </cell>
          <cell r="AE31">
            <v>2</v>
          </cell>
          <cell r="AF31">
            <v>0.11809373109191459</v>
          </cell>
          <cell r="AG31">
            <v>33</v>
          </cell>
          <cell r="AH31">
            <v>2.3618746218382918</v>
          </cell>
          <cell r="AM31">
            <v>1561</v>
          </cell>
          <cell r="AN31">
            <v>28.028871676271581</v>
          </cell>
          <cell r="AO31">
            <v>168</v>
          </cell>
          <cell r="AP31">
            <v>3.9826420607305457</v>
          </cell>
          <cell r="AQ31">
            <v>70</v>
          </cell>
          <cell r="AR31">
            <v>1.6594341919710607</v>
          </cell>
          <cell r="AS31">
            <v>1049</v>
          </cell>
          <cell r="AT31">
            <v>24.891512879565912</v>
          </cell>
          <cell r="AU31">
            <v>1399</v>
          </cell>
          <cell r="AV31">
            <v>33.188683839421216</v>
          </cell>
          <cell r="AW31">
            <v>8853</v>
          </cell>
          <cell r="AX31">
            <v>210.08436870353628</v>
          </cell>
        </row>
        <row r="32">
          <cell r="C32">
            <v>1978</v>
          </cell>
          <cell r="D32">
            <v>49.056206114830239</v>
          </cell>
          <cell r="E32">
            <v>941</v>
          </cell>
          <cell r="F32">
            <v>23.346025801636081</v>
          </cell>
          <cell r="G32">
            <v>36</v>
          </cell>
          <cell r="H32">
            <v>0.88655794183428149</v>
          </cell>
          <cell r="I32">
            <v>191</v>
          </cell>
          <cell r="J32">
            <v>4.728309023116168</v>
          </cell>
          <cell r="M32">
            <v>26</v>
          </cell>
          <cell r="N32">
            <v>4.262611891382682</v>
          </cell>
          <cell r="O32">
            <v>15</v>
          </cell>
          <cell r="P32">
            <v>2.501967849289835</v>
          </cell>
          <cell r="Q32">
            <v>8</v>
          </cell>
          <cell r="R32">
            <v>1.2509839246449175</v>
          </cell>
          <cell r="S32">
            <v>0</v>
          </cell>
          <cell r="T32">
            <v>4.6332737949811756E-2</v>
          </cell>
          <cell r="W32"/>
          <cell r="X32"/>
          <cell r="Y32">
            <v>4</v>
          </cell>
          <cell r="Z32">
            <v>8.9481717106213485E-2</v>
          </cell>
          <cell r="AA32">
            <v>18</v>
          </cell>
          <cell r="AB32">
            <v>0.41161589868858195</v>
          </cell>
          <cell r="AC32">
            <v>1</v>
          </cell>
          <cell r="AD32">
            <v>1.7896343421242696E-2</v>
          </cell>
          <cell r="AE32">
            <v>1</v>
          </cell>
          <cell r="AF32">
            <v>1.4317074736994156E-2</v>
          </cell>
          <cell r="AG32">
            <v>13</v>
          </cell>
          <cell r="AH32">
            <v>0.28634149473988313</v>
          </cell>
          <cell r="AM32">
            <v>1438</v>
          </cell>
          <cell r="AN32">
            <v>34.180063284430645</v>
          </cell>
          <cell r="AO32">
            <v>4</v>
          </cell>
          <cell r="AP32">
            <v>0.18220425480169608</v>
          </cell>
          <cell r="AQ32">
            <v>2</v>
          </cell>
          <cell r="AR32">
            <v>7.5918439500706689E-2</v>
          </cell>
          <cell r="AS32">
            <v>20</v>
          </cell>
          <cell r="AT32">
            <v>1.1387765925106004</v>
          </cell>
          <cell r="AU32">
            <v>27</v>
          </cell>
          <cell r="AV32">
            <v>1.5183687900141341</v>
          </cell>
          <cell r="AW32">
            <v>169</v>
          </cell>
          <cell r="AX32">
            <v>9.611274440789467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W33"/>
          <cell r="X33"/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</row>
        <row r="34">
          <cell r="C34">
            <v>712</v>
          </cell>
          <cell r="D34">
            <v>27.140595941363099</v>
          </cell>
          <cell r="E34">
            <v>339</v>
          </cell>
          <cell r="F34">
            <v>12.916307707034246</v>
          </cell>
          <cell r="G34">
            <v>13</v>
          </cell>
          <cell r="H34">
            <v>0.49049269773547766</v>
          </cell>
          <cell r="I34">
            <v>69</v>
          </cell>
          <cell r="J34">
            <v>2.6159610545892145</v>
          </cell>
          <cell r="M34">
            <v>1029</v>
          </cell>
          <cell r="N34">
            <v>154.43852067255781</v>
          </cell>
          <cell r="O34">
            <v>604</v>
          </cell>
          <cell r="P34">
            <v>90.648696916501336</v>
          </cell>
          <cell r="Q34">
            <v>302</v>
          </cell>
          <cell r="R34">
            <v>45.324348458250668</v>
          </cell>
          <cell r="S34">
            <v>11</v>
          </cell>
          <cell r="T34">
            <v>1.6786795725278023</v>
          </cell>
          <cell r="W34"/>
          <cell r="X34"/>
          <cell r="Y34">
            <v>2</v>
          </cell>
          <cell r="Z34">
            <v>5.1013382109683501E-2</v>
          </cell>
          <cell r="AA34">
            <v>9</v>
          </cell>
          <cell r="AB34">
            <v>0.23466155770454408</v>
          </cell>
          <cell r="AC34">
            <v>1</v>
          </cell>
          <cell r="AD34">
            <v>1.02026764219367E-2</v>
          </cell>
          <cell r="AE34">
            <v>1</v>
          </cell>
          <cell r="AF34">
            <v>8.1621411375493603E-3</v>
          </cell>
          <cell r="AG34">
            <v>6</v>
          </cell>
          <cell r="AH34">
            <v>0.1632428227509872</v>
          </cell>
          <cell r="AM34">
            <v>1482</v>
          </cell>
          <cell r="AN34">
            <v>41.28965585136806</v>
          </cell>
          <cell r="AO34">
            <v>95</v>
          </cell>
          <cell r="AP34">
            <v>2.5057546734419085</v>
          </cell>
          <cell r="AQ34">
            <v>40</v>
          </cell>
          <cell r="AR34">
            <v>1.0440644472674618</v>
          </cell>
          <cell r="AS34">
            <v>593</v>
          </cell>
          <cell r="AT34">
            <v>15.66096670901193</v>
          </cell>
          <cell r="AU34">
            <v>791</v>
          </cell>
          <cell r="AV34">
            <v>20.88128894534924</v>
          </cell>
          <cell r="AW34">
            <v>5002</v>
          </cell>
          <cell r="AX34">
            <v>132.17855902406066</v>
          </cell>
        </row>
        <row r="35">
          <cell r="C35">
            <v>755</v>
          </cell>
          <cell r="D35">
            <v>19.480753953925039</v>
          </cell>
          <cell r="E35">
            <v>359</v>
          </cell>
          <cell r="F35">
            <v>9.2709612190366162</v>
          </cell>
          <cell r="G35">
            <v>14</v>
          </cell>
          <cell r="H35">
            <v>0.35206181844442846</v>
          </cell>
          <cell r="I35">
            <v>73</v>
          </cell>
          <cell r="J35">
            <v>1.8776630317036183</v>
          </cell>
          <cell r="M35">
            <v>31</v>
          </cell>
          <cell r="N35">
            <v>23.174873851572706</v>
          </cell>
          <cell r="O35">
            <v>18</v>
          </cell>
          <cell r="P35">
            <v>13.602643347662241</v>
          </cell>
          <cell r="Q35">
            <v>9</v>
          </cell>
          <cell r="R35">
            <v>6.8013216738311204</v>
          </cell>
          <cell r="S35">
            <v>0</v>
          </cell>
          <cell r="T35">
            <v>0.2519008027344859</v>
          </cell>
          <cell r="W35"/>
          <cell r="X35"/>
          <cell r="Y35">
            <v>6</v>
          </cell>
          <cell r="Z35">
            <v>0.32218132562704188</v>
          </cell>
          <cell r="AA35">
            <v>27</v>
          </cell>
          <cell r="AB35">
            <v>1.4820340978843924</v>
          </cell>
          <cell r="AC35">
            <v>2</v>
          </cell>
          <cell r="AD35">
            <v>6.4436265125408371E-2</v>
          </cell>
          <cell r="AE35">
            <v>1</v>
          </cell>
          <cell r="AF35">
            <v>5.1549012100326697E-2</v>
          </cell>
          <cell r="AG35">
            <v>19</v>
          </cell>
          <cell r="AH35">
            <v>1.0309802420065339</v>
          </cell>
          <cell r="AM35">
            <v>687</v>
          </cell>
          <cell r="AN35">
            <v>16.954984234387478</v>
          </cell>
          <cell r="AO35">
            <v>9</v>
          </cell>
          <cell r="AP35">
            <v>2.9114598255231523</v>
          </cell>
          <cell r="AQ35">
            <v>4</v>
          </cell>
          <cell r="AR35">
            <v>1.2131082606346468</v>
          </cell>
          <cell r="AS35">
            <v>52</v>
          </cell>
          <cell r="AT35">
            <v>18.196623909519701</v>
          </cell>
          <cell r="AU35">
            <v>70</v>
          </cell>
          <cell r="AV35">
            <v>24.262165212692935</v>
          </cell>
          <cell r="AW35">
            <v>439</v>
          </cell>
          <cell r="AX35">
            <v>153.57950579634627</v>
          </cell>
        </row>
        <row r="36">
          <cell r="C36">
            <v>2333</v>
          </cell>
          <cell r="D36">
            <v>54.871697566105468</v>
          </cell>
          <cell r="E36">
            <v>1110</v>
          </cell>
          <cell r="F36">
            <v>26.11363920314658</v>
          </cell>
          <cell r="G36">
            <v>42</v>
          </cell>
          <cell r="H36">
            <v>0.99165718492961685</v>
          </cell>
          <cell r="I36">
            <v>225</v>
          </cell>
          <cell r="J36">
            <v>5.2888383196246229</v>
          </cell>
          <cell r="M36">
            <v>7</v>
          </cell>
          <cell r="N36">
            <v>6.9343163416153875</v>
          </cell>
          <cell r="O36">
            <v>4</v>
          </cell>
          <cell r="P36">
            <v>4.0701422005133798</v>
          </cell>
          <cell r="Q36">
            <v>2</v>
          </cell>
          <cell r="R36">
            <v>2.0350711002566899</v>
          </cell>
          <cell r="S36">
            <v>0</v>
          </cell>
          <cell r="T36">
            <v>7.5373003713210734E-2</v>
          </cell>
          <cell r="W36"/>
          <cell r="X36"/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M36">
            <v>2252</v>
          </cell>
          <cell r="AN36">
            <v>36.698043985220984</v>
          </cell>
          <cell r="AO36">
            <v>19</v>
          </cell>
          <cell r="AP36">
            <v>0.80833590735100325</v>
          </cell>
          <cell r="AQ36">
            <v>8</v>
          </cell>
          <cell r="AR36">
            <v>0.336806628062918</v>
          </cell>
          <cell r="AS36">
            <v>118</v>
          </cell>
          <cell r="AT36">
            <v>5.0520994209437706</v>
          </cell>
          <cell r="AU36">
            <v>157</v>
          </cell>
          <cell r="AV36">
            <v>6.7361325612583602</v>
          </cell>
          <cell r="AW36">
            <v>990</v>
          </cell>
          <cell r="AX36">
            <v>42.63971911276542</v>
          </cell>
        </row>
        <row r="37">
          <cell r="C37">
            <v>252</v>
          </cell>
          <cell r="D37">
            <v>56.565074081112435</v>
          </cell>
          <cell r="E37">
            <v>120</v>
          </cell>
          <cell r="F37">
            <v>26.919523207276402</v>
          </cell>
          <cell r="G37">
            <v>5</v>
          </cell>
          <cell r="H37">
            <v>1.0222603749598633</v>
          </cell>
          <cell r="I37">
            <v>24</v>
          </cell>
          <cell r="J37">
            <v>5.4520553331192714</v>
          </cell>
          <cell r="M37">
            <v>34</v>
          </cell>
          <cell r="N37">
            <v>31.80142848575106</v>
          </cell>
          <cell r="O37">
            <v>20</v>
          </cell>
          <cell r="P37">
            <v>18.666055850332143</v>
          </cell>
          <cell r="Q37">
            <v>10</v>
          </cell>
          <cell r="R37">
            <v>9.3330279251660713</v>
          </cell>
          <cell r="S37">
            <v>0</v>
          </cell>
          <cell r="T37">
            <v>0.34566770093207672</v>
          </cell>
          <cell r="W37"/>
          <cell r="X37"/>
          <cell r="Y37">
            <v>1</v>
          </cell>
          <cell r="Z37">
            <v>4.2312907317544217E-2</v>
          </cell>
          <cell r="AA37">
            <v>2</v>
          </cell>
          <cell r="AB37">
            <v>0.19463937366070339</v>
          </cell>
          <cell r="AC37">
            <v>1</v>
          </cell>
          <cell r="AD37">
            <v>8.4625814635088427E-3</v>
          </cell>
          <cell r="AE37">
            <v>1</v>
          </cell>
          <cell r="AF37">
            <v>6.7700651708070747E-3</v>
          </cell>
          <cell r="AG37">
            <v>1</v>
          </cell>
          <cell r="AH37">
            <v>0.13540130341614148</v>
          </cell>
          <cell r="AM37">
            <v>250</v>
          </cell>
          <cell r="AN37">
            <v>14.759374765186218</v>
          </cell>
          <cell r="AO37">
            <v>4</v>
          </cell>
          <cell r="AP37">
            <v>0.4005058285241303</v>
          </cell>
          <cell r="AQ37">
            <v>2</v>
          </cell>
          <cell r="AR37">
            <v>0.16687742855172097</v>
          </cell>
          <cell r="AS37">
            <v>19</v>
          </cell>
          <cell r="AT37">
            <v>2.5031614282758143</v>
          </cell>
          <cell r="AU37">
            <v>26</v>
          </cell>
          <cell r="AV37">
            <v>3.3375485710344193</v>
          </cell>
          <cell r="AW37">
            <v>160</v>
          </cell>
          <cell r="AX37">
            <v>21.126682454647874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C40">
            <v>4</v>
          </cell>
          <cell r="D40">
            <v>0.12228914974785231</v>
          </cell>
          <cell r="E40">
            <v>2</v>
          </cell>
          <cell r="F40">
            <v>5.8197848373977908E-2</v>
          </cell>
          <cell r="G40">
            <v>0</v>
          </cell>
          <cell r="H40">
            <v>2.2100448749611864E-3</v>
          </cell>
          <cell r="I40">
            <v>0</v>
          </cell>
          <cell r="J40">
            <v>1.1786905999792993E-2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W40"/>
          <cell r="X40"/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M40">
            <v>0</v>
          </cell>
          <cell r="AN40">
            <v>0</v>
          </cell>
          <cell r="AO40">
            <v>1</v>
          </cell>
          <cell r="AP40">
            <v>5.6485461157839865E-3</v>
          </cell>
          <cell r="AQ40">
            <v>1</v>
          </cell>
          <cell r="AR40">
            <v>2.3535608815766613E-3</v>
          </cell>
          <cell r="AS40">
            <v>1</v>
          </cell>
          <cell r="AT40">
            <v>3.5303413223649917E-2</v>
          </cell>
          <cell r="AU40">
            <v>2</v>
          </cell>
          <cell r="AV40">
            <v>4.7071217631533227E-2</v>
          </cell>
          <cell r="AW40">
            <v>9</v>
          </cell>
          <cell r="AX40">
            <v>0.29796080760760529</v>
          </cell>
        </row>
        <row r="41">
          <cell r="C41">
            <v>25</v>
          </cell>
          <cell r="D41">
            <v>3.6435287783224912</v>
          </cell>
          <cell r="E41">
            <v>12</v>
          </cell>
          <cell r="F41">
            <v>1.7339685149848001</v>
          </cell>
          <cell r="G41">
            <v>0</v>
          </cell>
          <cell r="H41">
            <v>6.5846905632334182E-2</v>
          </cell>
          <cell r="I41">
            <v>2</v>
          </cell>
          <cell r="J41">
            <v>0.35118349670578231</v>
          </cell>
          <cell r="M41">
            <v>59</v>
          </cell>
          <cell r="N41">
            <v>13.748726067256511</v>
          </cell>
          <cell r="O41">
            <v>34</v>
          </cell>
          <cell r="P41">
            <v>8.069904430780996</v>
          </cell>
          <cell r="Q41">
            <v>17</v>
          </cell>
          <cell r="R41">
            <v>4.034952215390498</v>
          </cell>
          <cell r="S41">
            <v>1</v>
          </cell>
          <cell r="T41">
            <v>0.1494426746440925</v>
          </cell>
          <cell r="W41"/>
          <cell r="X41"/>
          <cell r="Y41">
            <v>3</v>
          </cell>
          <cell r="Z41">
            <v>0.30248427703977326</v>
          </cell>
          <cell r="AA41">
            <v>12</v>
          </cell>
          <cell r="AB41">
            <v>1.391427674382957</v>
          </cell>
          <cell r="AC41">
            <v>1</v>
          </cell>
          <cell r="AD41">
            <v>6.0496855407954651E-2</v>
          </cell>
          <cell r="AE41">
            <v>1</v>
          </cell>
          <cell r="AF41">
            <v>4.8397484326363718E-2</v>
          </cell>
          <cell r="AG41">
            <v>8</v>
          </cell>
          <cell r="AH41">
            <v>0.96794968652727442</v>
          </cell>
          <cell r="AM41">
            <v>37</v>
          </cell>
          <cell r="AN41">
            <v>1.5160160620675338</v>
          </cell>
          <cell r="AO41">
            <v>34</v>
          </cell>
          <cell r="AP41">
            <v>0.53767271018856644</v>
          </cell>
          <cell r="AQ41">
            <v>15</v>
          </cell>
          <cell r="AR41">
            <v>0.22403029591190268</v>
          </cell>
          <cell r="AS41">
            <v>211</v>
          </cell>
          <cell r="AT41">
            <v>3.3604544386785404</v>
          </cell>
          <cell r="AU41">
            <v>281</v>
          </cell>
          <cell r="AV41">
            <v>4.4806059182380542</v>
          </cell>
          <cell r="AW41">
            <v>1775</v>
          </cell>
          <cell r="AX41">
            <v>28.362235462446879</v>
          </cell>
        </row>
        <row r="42">
          <cell r="C42">
            <v>42</v>
          </cell>
          <cell r="D42">
            <v>1.6793526966367542</v>
          </cell>
          <cell r="E42">
            <v>20</v>
          </cell>
          <cell r="F42">
            <v>0.79921001827893734</v>
          </cell>
          <cell r="G42">
            <v>1</v>
          </cell>
          <cell r="H42">
            <v>3.0349747529579897E-2</v>
          </cell>
          <cell r="I42">
            <v>4</v>
          </cell>
          <cell r="J42">
            <v>0.16186532015775945</v>
          </cell>
          <cell r="M42">
            <v>42</v>
          </cell>
          <cell r="N42">
            <v>10.531879045373012</v>
          </cell>
          <cell r="O42">
            <v>25</v>
          </cell>
          <cell r="P42">
            <v>6.1817550918493769</v>
          </cell>
          <cell r="Q42">
            <v>12</v>
          </cell>
          <cell r="R42">
            <v>3.0908775459246884</v>
          </cell>
          <cell r="S42">
            <v>0</v>
          </cell>
          <cell r="T42">
            <v>0.11447694614535882</v>
          </cell>
          <cell r="W42"/>
          <cell r="X42"/>
          <cell r="Y42">
            <v>1</v>
          </cell>
          <cell r="Z42">
            <v>2.3101564525803076E-2</v>
          </cell>
          <cell r="AA42">
            <v>2</v>
          </cell>
          <cell r="AB42">
            <v>0.10626719681869415</v>
          </cell>
          <cell r="AC42">
            <v>1</v>
          </cell>
          <cell r="AD42">
            <v>4.6203129051606154E-3</v>
          </cell>
          <cell r="AE42">
            <v>1</v>
          </cell>
          <cell r="AF42">
            <v>3.6962503241284922E-3</v>
          </cell>
          <cell r="AG42">
            <v>1</v>
          </cell>
          <cell r="AH42">
            <v>7.3925006482569847E-2</v>
          </cell>
          <cell r="AM42">
            <v>47</v>
          </cell>
          <cell r="AN42">
            <v>5.7939694326144231</v>
          </cell>
          <cell r="AO42">
            <v>12</v>
          </cell>
          <cell r="AP42">
            <v>0.31992115027829321</v>
          </cell>
          <cell r="AQ42">
            <v>5</v>
          </cell>
          <cell r="AR42">
            <v>0.13330047928262218</v>
          </cell>
          <cell r="AS42">
            <v>74</v>
          </cell>
          <cell r="AT42">
            <v>1.9995071892393326</v>
          </cell>
          <cell r="AU42">
            <v>99</v>
          </cell>
          <cell r="AV42">
            <v>2.6660095856524433</v>
          </cell>
          <cell r="AW42">
            <v>624</v>
          </cell>
          <cell r="AX42">
            <v>16.875840677179966</v>
          </cell>
        </row>
        <row r="45">
          <cell r="C45">
            <v>17034</v>
          </cell>
          <cell r="D45">
            <v>393.50857269297393</v>
          </cell>
          <cell r="E45">
            <v>8107</v>
          </cell>
          <cell r="F45">
            <v>187.27215206472854</v>
          </cell>
          <cell r="G45">
            <v>308</v>
          </cell>
          <cell r="H45">
            <v>7.1116007113188058</v>
          </cell>
          <cell r="I45">
            <v>1642</v>
          </cell>
          <cell r="J45">
            <v>37.928537127033628</v>
          </cell>
          <cell r="M45">
            <v>289</v>
          </cell>
          <cell r="N45">
            <v>7.8449545129054625</v>
          </cell>
          <cell r="O45">
            <v>170</v>
          </cell>
          <cell r="P45">
            <v>4.6046472140966843</v>
          </cell>
          <cell r="Q45">
            <v>85</v>
          </cell>
          <cell r="R45">
            <v>2.3023236070483422</v>
          </cell>
          <cell r="S45">
            <v>3</v>
          </cell>
          <cell r="T45">
            <v>8.5271244705494145E-2</v>
          </cell>
          <cell r="W45"/>
          <cell r="X45"/>
          <cell r="Y45">
            <v>837</v>
          </cell>
          <cell r="Z45">
            <v>112.22891961674684</v>
          </cell>
          <cell r="AA45">
            <v>3849</v>
          </cell>
          <cell r="AB45">
            <v>516.25303023703543</v>
          </cell>
          <cell r="AC45">
            <v>168</v>
          </cell>
          <cell r="AD45">
            <v>22.445783923349367</v>
          </cell>
          <cell r="AE45">
            <v>134</v>
          </cell>
          <cell r="AF45">
            <v>17.956627138679494</v>
          </cell>
          <cell r="AG45">
            <v>2678</v>
          </cell>
          <cell r="AH45">
            <v>359.13254277358988</v>
          </cell>
          <cell r="AM45">
            <v>423</v>
          </cell>
          <cell r="AN45">
            <v>11.596651601217742</v>
          </cell>
          <cell r="AO45">
            <v>18</v>
          </cell>
          <cell r="AP45">
            <v>0.61571716775772045</v>
          </cell>
          <cell r="AQ45">
            <v>8</v>
          </cell>
          <cell r="AR45">
            <v>0.25654881989905021</v>
          </cell>
          <cell r="AS45">
            <v>111</v>
          </cell>
          <cell r="AT45">
            <v>3.8482322984857529</v>
          </cell>
          <cell r="AU45">
            <v>148</v>
          </cell>
          <cell r="AV45">
            <v>5.1309763979810041</v>
          </cell>
          <cell r="AW45">
            <v>934</v>
          </cell>
          <cell r="AX45">
            <v>32.479080599219749</v>
          </cell>
        </row>
        <row r="47">
          <cell r="C47">
            <v>100105</v>
          </cell>
          <cell r="D47">
            <v>1470.3668688069442</v>
          </cell>
          <cell r="E47">
            <v>47640</v>
          </cell>
          <cell r="F47">
            <v>576.61445835566451</v>
          </cell>
          <cell r="G47">
            <v>1809</v>
          </cell>
          <cell r="H47">
            <v>8.23734940508092</v>
          </cell>
          <cell r="I47">
            <v>9649</v>
          </cell>
          <cell r="J47">
            <v>4.11867470254046</v>
          </cell>
          <cell r="M47">
            <v>4450</v>
          </cell>
          <cell r="N47">
            <v>87.09362015961058</v>
          </cell>
          <cell r="O47">
            <v>2612</v>
          </cell>
          <cell r="P47">
            <v>51.120168354554032</v>
          </cell>
          <cell r="Q47">
            <v>1306</v>
          </cell>
          <cell r="R47">
            <v>25.560084177277016</v>
          </cell>
          <cell r="S47">
            <v>48</v>
          </cell>
          <cell r="T47">
            <v>0.94666978434359317</v>
          </cell>
          <cell r="W47"/>
          <cell r="X47"/>
          <cell r="Y47">
            <v>1369</v>
          </cell>
          <cell r="Z47">
            <v>12.25</v>
          </cell>
          <cell r="AA47">
            <v>6295</v>
          </cell>
          <cell r="AB47">
            <v>36.75</v>
          </cell>
          <cell r="AC47">
            <v>274</v>
          </cell>
          <cell r="AD47">
            <v>0.245</v>
          </cell>
          <cell r="AE47">
            <v>219</v>
          </cell>
          <cell r="AF47">
            <v>0.49</v>
          </cell>
          <cell r="AG47">
            <v>4380</v>
          </cell>
          <cell r="AH47">
            <v>195.26499999999999</v>
          </cell>
          <cell r="AM47">
            <v>36300</v>
          </cell>
          <cell r="AN47">
            <v>731.61715372340734</v>
          </cell>
          <cell r="AO47">
            <v>13</v>
          </cell>
          <cell r="AP47">
            <v>0.45378391725551182</v>
          </cell>
          <cell r="AQ47">
            <v>6</v>
          </cell>
          <cell r="AR47">
            <v>0.18907663218979659</v>
          </cell>
          <cell r="AS47">
            <v>77</v>
          </cell>
          <cell r="AT47">
            <v>2.8361494828469489</v>
          </cell>
          <cell r="AU47">
            <v>102</v>
          </cell>
          <cell r="AV47">
            <v>3.781532643795932</v>
          </cell>
          <cell r="AW47">
            <v>643</v>
          </cell>
          <cell r="AX47">
            <v>23.937101635228245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W48"/>
          <cell r="X48"/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W49"/>
          <cell r="X49"/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/>
          <cell r="X50"/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2">
          <cell r="C52">
            <v>21</v>
          </cell>
          <cell r="D52">
            <v>0.95646606914212562</v>
          </cell>
          <cell r="E52">
            <v>10</v>
          </cell>
          <cell r="F52">
            <v>0.45518565941101158</v>
          </cell>
          <cell r="G52">
            <v>0</v>
          </cell>
          <cell r="H52">
            <v>1.7285531370038416E-2</v>
          </cell>
          <cell r="I52">
            <v>2</v>
          </cell>
          <cell r="J52">
            <v>9.2189500640204883E-2</v>
          </cell>
          <cell r="M52">
            <v>108</v>
          </cell>
          <cell r="N52">
            <v>8.4402656373782907</v>
          </cell>
          <cell r="O52">
            <v>63</v>
          </cell>
          <cell r="P52">
            <v>4.9540689610698667</v>
          </cell>
          <cell r="Q52">
            <v>32</v>
          </cell>
          <cell r="R52">
            <v>2.4770344805349334</v>
          </cell>
          <cell r="S52">
            <v>1</v>
          </cell>
          <cell r="T52">
            <v>9.1742017797590114E-2</v>
          </cell>
          <cell r="W52"/>
          <cell r="X52"/>
          <cell r="Y52">
            <v>3</v>
          </cell>
          <cell r="Z52">
            <v>0.13461455532422423</v>
          </cell>
          <cell r="AA52">
            <v>13</v>
          </cell>
          <cell r="AB52">
            <v>0.61922695449143128</v>
          </cell>
          <cell r="AC52">
            <v>1</v>
          </cell>
          <cell r="AD52">
            <v>2.6922911064844842E-2</v>
          </cell>
          <cell r="AE52">
            <v>1</v>
          </cell>
          <cell r="AF52">
            <v>2.1538328851875874E-2</v>
          </cell>
          <cell r="AG52">
            <v>9</v>
          </cell>
          <cell r="AH52">
            <v>0.43076657703751747</v>
          </cell>
          <cell r="AM52">
            <v>0</v>
          </cell>
          <cell r="AN52">
            <v>0</v>
          </cell>
          <cell r="AO52">
            <v>1</v>
          </cell>
          <cell r="AP52">
            <v>5.5814240657751896E-2</v>
          </cell>
          <cell r="AQ52">
            <v>1</v>
          </cell>
          <cell r="AR52">
            <v>2.3255933607396622E-2</v>
          </cell>
          <cell r="AS52">
            <v>4</v>
          </cell>
          <cell r="AT52">
            <v>0.34883900411094937</v>
          </cell>
          <cell r="AU52">
            <v>6</v>
          </cell>
          <cell r="AV52">
            <v>0.46511867214793245</v>
          </cell>
          <cell r="AW52">
            <v>33</v>
          </cell>
          <cell r="AX52">
            <v>2.9442011946964124</v>
          </cell>
        </row>
        <row r="53">
          <cell r="C53">
            <v>1195</v>
          </cell>
          <cell r="D53">
            <v>18.642830730079172</v>
          </cell>
          <cell r="E53">
            <v>569</v>
          </cell>
          <cell r="F53">
            <v>8.8721905281702096</v>
          </cell>
          <cell r="G53">
            <v>22</v>
          </cell>
          <cell r="H53">
            <v>0.33691862765203323</v>
          </cell>
          <cell r="I53">
            <v>115</v>
          </cell>
          <cell r="J53">
            <v>1.7968993474775108</v>
          </cell>
          <cell r="M53">
            <v>706</v>
          </cell>
          <cell r="N53">
            <v>9.9712378696201345</v>
          </cell>
          <cell r="O53">
            <v>415</v>
          </cell>
          <cell r="P53">
            <v>5.8526830973857313</v>
          </cell>
          <cell r="Q53">
            <v>207</v>
          </cell>
          <cell r="R53">
            <v>2.9263415486928657</v>
          </cell>
          <cell r="S53">
            <v>8</v>
          </cell>
          <cell r="T53">
            <v>0.10838302032195798</v>
          </cell>
          <cell r="W53"/>
          <cell r="X53"/>
          <cell r="Y53">
            <v>1030</v>
          </cell>
          <cell r="Z53">
            <v>6.3916529378822107</v>
          </cell>
          <cell r="AA53">
            <v>4735</v>
          </cell>
          <cell r="AB53">
            <v>29.401603514258166</v>
          </cell>
          <cell r="AC53">
            <v>206</v>
          </cell>
          <cell r="AD53">
            <v>1.2783305875764421</v>
          </cell>
          <cell r="AE53">
            <v>165</v>
          </cell>
          <cell r="AF53">
            <v>1.0226644700611536</v>
          </cell>
          <cell r="AG53">
            <v>3294</v>
          </cell>
          <cell r="AH53">
            <v>20.453289401223074</v>
          </cell>
          <cell r="AM53">
            <v>4267</v>
          </cell>
          <cell r="AN53">
            <v>19.682070598911256</v>
          </cell>
          <cell r="AO53">
            <v>3</v>
          </cell>
          <cell r="AP53">
            <v>0.14578359986567083</v>
          </cell>
          <cell r="AQ53">
            <v>1</v>
          </cell>
          <cell r="AR53">
            <v>6.0743166610696175E-2</v>
          </cell>
          <cell r="AS53">
            <v>14</v>
          </cell>
          <cell r="AT53">
            <v>0.91114749916044269</v>
          </cell>
          <cell r="AU53">
            <v>18</v>
          </cell>
          <cell r="AV53">
            <v>1.2148633322139235</v>
          </cell>
          <cell r="AW53">
            <v>113</v>
          </cell>
          <cell r="AX53">
            <v>7.6900848929141352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18</v>
          </cell>
          <cell r="N56">
            <v>4.9705488638895474</v>
          </cell>
          <cell r="O56">
            <v>11</v>
          </cell>
          <cell r="P56">
            <v>2.9174960722829955</v>
          </cell>
          <cell r="Q56">
            <v>5</v>
          </cell>
          <cell r="R56">
            <v>1.4587480361414977</v>
          </cell>
          <cell r="T56">
            <v>5.4027705042277691E-2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22">
        <row r="9">
          <cell r="C9">
            <v>6166</v>
          </cell>
          <cell r="D9">
            <v>105.01499888245422</v>
          </cell>
          <cell r="E9">
            <v>2934</v>
          </cell>
          <cell r="F9">
            <v>49.97701754044509</v>
          </cell>
          <cell r="G9">
            <v>111</v>
          </cell>
          <cell r="H9">
            <v>1.8978614255865223</v>
          </cell>
          <cell r="I9">
            <v>594</v>
          </cell>
          <cell r="J9">
            <v>10.121927603128119</v>
          </cell>
          <cell r="M9">
            <v>236</v>
          </cell>
          <cell r="N9">
            <v>19.519876392219608</v>
          </cell>
          <cell r="O9">
            <v>138</v>
          </cell>
          <cell r="P9">
            <v>11.457318751954988</v>
          </cell>
          <cell r="Q9">
            <v>69</v>
          </cell>
          <cell r="R9">
            <v>5.728659375977494</v>
          </cell>
          <cell r="S9">
            <v>3</v>
          </cell>
          <cell r="T9">
            <v>0.21217256948064792</v>
          </cell>
          <cell r="W9"/>
          <cell r="X9"/>
          <cell r="Y9">
            <v>6</v>
          </cell>
          <cell r="Z9">
            <v>0.20578671532799941</v>
          </cell>
          <cell r="AA9">
            <v>26</v>
          </cell>
          <cell r="AB9">
            <v>0.94661889050879711</v>
          </cell>
          <cell r="AC9">
            <v>2</v>
          </cell>
          <cell r="AD9">
            <v>4.1157343065599879E-2</v>
          </cell>
          <cell r="AE9">
            <v>1</v>
          </cell>
          <cell r="AF9">
            <v>3.2925874452479902E-2</v>
          </cell>
          <cell r="AG9">
            <v>18</v>
          </cell>
          <cell r="AH9">
            <v>0.65851748904959806</v>
          </cell>
          <cell r="AM9">
            <v>8477</v>
          </cell>
          <cell r="AN9">
            <v>146.59178301313941</v>
          </cell>
          <cell r="AO9">
            <v>13</v>
          </cell>
          <cell r="AP9">
            <v>0.51259849337604968</v>
          </cell>
          <cell r="AQ9">
            <v>6</v>
          </cell>
          <cell r="AR9">
            <v>0.21358270557335404</v>
          </cell>
          <cell r="AS9">
            <v>76</v>
          </cell>
          <cell r="AT9">
            <v>3.2037405836003106</v>
          </cell>
          <cell r="AU9">
            <v>101</v>
          </cell>
          <cell r="AV9">
            <v>4.2716541114670807</v>
          </cell>
          <cell r="AW9">
            <v>635</v>
          </cell>
          <cell r="AX9">
            <v>27.039570525586619</v>
          </cell>
        </row>
        <row r="10">
          <cell r="C10">
            <v>10517</v>
          </cell>
          <cell r="D10">
            <v>196.75877531513976</v>
          </cell>
          <cell r="E10">
            <v>5005</v>
          </cell>
          <cell r="F10">
            <v>93.638212348771333</v>
          </cell>
          <cell r="G10">
            <v>190</v>
          </cell>
          <cell r="H10">
            <v>3.5558814815989117</v>
          </cell>
          <cell r="I10">
            <v>1014</v>
          </cell>
          <cell r="J10">
            <v>18.964701235194195</v>
          </cell>
          <cell r="M10">
            <v>603</v>
          </cell>
          <cell r="N10">
            <v>12.472027849385784</v>
          </cell>
          <cell r="O10">
            <v>354</v>
          </cell>
          <cell r="P10">
            <v>7.3205380855090469</v>
          </cell>
          <cell r="Q10">
            <v>177</v>
          </cell>
          <cell r="R10">
            <v>3.6602690427545235</v>
          </cell>
          <cell r="S10">
            <v>7</v>
          </cell>
          <cell r="T10">
            <v>0.13556552010201939</v>
          </cell>
          <cell r="W10"/>
          <cell r="X10"/>
          <cell r="Y10">
            <v>5</v>
          </cell>
          <cell r="Z10">
            <v>0.21863413769523096</v>
          </cell>
          <cell r="AA10">
            <v>21</v>
          </cell>
          <cell r="AB10">
            <v>1.0057170333980623</v>
          </cell>
          <cell r="AC10">
            <v>1</v>
          </cell>
          <cell r="AD10">
            <v>4.3726827539046186E-2</v>
          </cell>
          <cell r="AE10">
            <v>1</v>
          </cell>
          <cell r="AF10">
            <v>3.4981462031236948E-2</v>
          </cell>
          <cell r="AG10">
            <v>14</v>
          </cell>
          <cell r="AH10">
            <v>0.69962924062473897</v>
          </cell>
          <cell r="AM10">
            <v>13734</v>
          </cell>
          <cell r="AN10">
            <v>249.49790777796491</v>
          </cell>
          <cell r="AO10">
            <v>3</v>
          </cell>
          <cell r="AP10">
            <v>0.21831715907168445</v>
          </cell>
          <cell r="AQ10">
            <v>1</v>
          </cell>
          <cell r="AR10">
            <v>9.0965482946535184E-2</v>
          </cell>
          <cell r="AS10">
            <v>15</v>
          </cell>
          <cell r="AT10">
            <v>1.3644822441980278</v>
          </cell>
          <cell r="AU10">
            <v>19</v>
          </cell>
          <cell r="AV10">
            <v>1.8193096589307038</v>
          </cell>
          <cell r="AW10">
            <v>120</v>
          </cell>
          <cell r="AX10">
            <v>11.516230141031354</v>
          </cell>
        </row>
        <row r="11">
          <cell r="C11">
            <v>197</v>
          </cell>
          <cell r="D11">
            <v>3.4845743113103431</v>
          </cell>
          <cell r="E11">
            <v>94</v>
          </cell>
          <cell r="F11">
            <v>1.6583215095995005</v>
          </cell>
          <cell r="G11">
            <v>4</v>
          </cell>
          <cell r="H11">
            <v>6.2974234541753188E-2</v>
          </cell>
          <cell r="I11">
            <v>19</v>
          </cell>
          <cell r="J11">
            <v>0.33586258422268367</v>
          </cell>
          <cell r="M11">
            <v>12</v>
          </cell>
          <cell r="N11">
            <v>0.25207998131258186</v>
          </cell>
          <cell r="O11">
            <v>7</v>
          </cell>
          <cell r="P11">
            <v>0.14795998903129803</v>
          </cell>
          <cell r="Q11">
            <v>3</v>
          </cell>
          <cell r="R11">
            <v>7.3979994515649017E-2</v>
          </cell>
          <cell r="S11">
            <v>0</v>
          </cell>
          <cell r="T11">
            <v>2.7399997968758894E-3</v>
          </cell>
          <cell r="W11"/>
          <cell r="X11"/>
          <cell r="Y11">
            <v>12</v>
          </cell>
          <cell r="Z11">
            <v>0.20981752930090727</v>
          </cell>
          <cell r="AA11">
            <v>53</v>
          </cell>
          <cell r="AB11">
            <v>0.96516063478417335</v>
          </cell>
          <cell r="AC11">
            <v>3</v>
          </cell>
          <cell r="AD11">
            <v>4.1963505860181452E-2</v>
          </cell>
          <cell r="AE11">
            <v>2</v>
          </cell>
          <cell r="AF11">
            <v>3.3570804688145162E-2</v>
          </cell>
          <cell r="AG11">
            <v>37</v>
          </cell>
          <cell r="AH11">
            <v>0.67141609376290323</v>
          </cell>
          <cell r="AM11">
            <v>436</v>
          </cell>
          <cell r="AN11">
            <v>6.2905953839813735</v>
          </cell>
          <cell r="AO11">
            <v>1</v>
          </cell>
          <cell r="AP11">
            <v>3.8325348885648827E-2</v>
          </cell>
          <cell r="AQ11">
            <v>1</v>
          </cell>
          <cell r="AR11">
            <v>1.5968895369020342E-2</v>
          </cell>
          <cell r="AS11">
            <v>3</v>
          </cell>
          <cell r="AT11">
            <v>0.23953343053530518</v>
          </cell>
          <cell r="AU11">
            <v>4</v>
          </cell>
          <cell r="AV11">
            <v>0.31937790738040689</v>
          </cell>
          <cell r="AW11">
            <v>20</v>
          </cell>
          <cell r="AX11">
            <v>2.0216621537179753</v>
          </cell>
        </row>
        <row r="12">
          <cell r="C12">
            <v>34531</v>
          </cell>
          <cell r="D12">
            <v>663.76823889963043</v>
          </cell>
          <cell r="E12">
            <v>16433</v>
          </cell>
          <cell r="F12">
            <v>315.8897040546434</v>
          </cell>
          <cell r="G12">
            <v>624</v>
          </cell>
          <cell r="H12">
            <v>11.995811546378864</v>
          </cell>
          <cell r="I12">
            <v>3328</v>
          </cell>
          <cell r="J12">
            <v>63.977661580687268</v>
          </cell>
          <cell r="M12">
            <v>1651</v>
          </cell>
          <cell r="N12">
            <v>82.570895309656166</v>
          </cell>
          <cell r="O12">
            <v>969</v>
          </cell>
          <cell r="P12">
            <v>48.465525507841662</v>
          </cell>
          <cell r="Q12">
            <v>485</v>
          </cell>
          <cell r="R12">
            <v>24.232762753920831</v>
          </cell>
          <cell r="S12">
            <v>18</v>
          </cell>
          <cell r="T12">
            <v>0.89750973162669745</v>
          </cell>
          <cell r="W12"/>
          <cell r="X12"/>
          <cell r="Y12">
            <v>20</v>
          </cell>
          <cell r="Z12">
            <v>0.69351671047842844</v>
          </cell>
          <cell r="AA12">
            <v>91</v>
          </cell>
          <cell r="AB12">
            <v>3.1901768682007705</v>
          </cell>
          <cell r="AC12">
            <v>4</v>
          </cell>
          <cell r="AD12">
            <v>0.13870334209568569</v>
          </cell>
          <cell r="AE12">
            <v>4</v>
          </cell>
          <cell r="AF12">
            <v>0.11096267367654854</v>
          </cell>
          <cell r="AG12">
            <v>63</v>
          </cell>
          <cell r="AH12">
            <v>2.219253473530971</v>
          </cell>
          <cell r="AM12">
            <v>33610</v>
          </cell>
          <cell r="AN12">
            <v>696.6006677840428</v>
          </cell>
          <cell r="AO12">
            <v>11</v>
          </cell>
          <cell r="AP12">
            <v>0.75644539694388913</v>
          </cell>
          <cell r="AQ12">
            <v>5</v>
          </cell>
          <cell r="AR12">
            <v>0.31518558205995378</v>
          </cell>
          <cell r="AS12">
            <v>65</v>
          </cell>
          <cell r="AT12">
            <v>4.7277837308993069</v>
          </cell>
          <cell r="AU12">
            <v>86</v>
          </cell>
          <cell r="AV12">
            <v>6.3037116411990759</v>
          </cell>
          <cell r="AW12">
            <v>544</v>
          </cell>
          <cell r="AX12">
            <v>39.902494688790149</v>
          </cell>
        </row>
        <row r="13">
          <cell r="C13">
            <v>3265</v>
          </cell>
          <cell r="D13">
            <v>52.985519657589194</v>
          </cell>
          <cell r="E13">
            <v>1554</v>
          </cell>
          <cell r="F13">
            <v>25.216000318973173</v>
          </cell>
          <cell r="G13">
            <v>59</v>
          </cell>
          <cell r="H13">
            <v>0.95756963236606973</v>
          </cell>
          <cell r="I13">
            <v>315</v>
          </cell>
          <cell r="J13">
            <v>5.1070380392857055</v>
          </cell>
          <cell r="M13">
            <v>32</v>
          </cell>
          <cell r="N13">
            <v>1.4010284211554782</v>
          </cell>
          <cell r="O13">
            <v>19</v>
          </cell>
          <cell r="P13">
            <v>0.82234276893908498</v>
          </cell>
          <cell r="Q13">
            <v>9</v>
          </cell>
          <cell r="R13">
            <v>0.41117138446954249</v>
          </cell>
          <cell r="S13">
            <v>0</v>
          </cell>
          <cell r="T13">
            <v>1.5228569795168239E-2</v>
          </cell>
          <cell r="W13"/>
          <cell r="X13"/>
          <cell r="Y13">
            <v>3</v>
          </cell>
          <cell r="Z13">
            <v>6.1920747584899301E-2</v>
          </cell>
          <cell r="AA13">
            <v>12</v>
          </cell>
          <cell r="AB13">
            <v>0.28483543889053675</v>
          </cell>
          <cell r="AC13">
            <v>1</v>
          </cell>
          <cell r="AD13">
            <v>1.2384149516979859E-2</v>
          </cell>
          <cell r="AE13">
            <v>1</v>
          </cell>
          <cell r="AF13">
            <v>9.9073196135838881E-3</v>
          </cell>
          <cell r="AG13">
            <v>8</v>
          </cell>
          <cell r="AH13">
            <v>0.19814639227167774</v>
          </cell>
          <cell r="AM13">
            <v>1957</v>
          </cell>
          <cell r="AN13">
            <v>40.618775180223217</v>
          </cell>
          <cell r="AO13">
            <v>6</v>
          </cell>
          <cell r="AP13">
            <v>0.14716220726827678</v>
          </cell>
          <cell r="AQ13">
            <v>3</v>
          </cell>
          <cell r="AR13">
            <v>6.1317586361781994E-2</v>
          </cell>
          <cell r="AS13">
            <v>32</v>
          </cell>
          <cell r="AT13">
            <v>0.91976379542672992</v>
          </cell>
          <cell r="AU13">
            <v>43</v>
          </cell>
          <cell r="AV13">
            <v>1.2263517272356399</v>
          </cell>
          <cell r="AW13">
            <v>270</v>
          </cell>
          <cell r="AX13">
            <v>7.7628064334015994</v>
          </cell>
        </row>
        <row r="14">
          <cell r="C14">
            <v>7769</v>
          </cell>
          <cell r="D14">
            <v>144.01401634200229</v>
          </cell>
          <cell r="E14">
            <v>3697</v>
          </cell>
          <cell r="F14">
            <v>68.536790909748078</v>
          </cell>
          <cell r="G14">
            <v>140</v>
          </cell>
          <cell r="H14">
            <v>2.6026629459398003</v>
          </cell>
          <cell r="I14">
            <v>749</v>
          </cell>
          <cell r="J14">
            <v>13.880869045012268</v>
          </cell>
          <cell r="M14">
            <v>661</v>
          </cell>
          <cell r="N14">
            <v>30.4827609976563</v>
          </cell>
          <cell r="O14">
            <v>388</v>
          </cell>
          <cell r="P14">
            <v>17.892055368189567</v>
          </cell>
          <cell r="Q14">
            <v>194</v>
          </cell>
          <cell r="R14">
            <v>8.9460276840947834</v>
          </cell>
          <cell r="S14">
            <v>7</v>
          </cell>
          <cell r="T14">
            <v>0.33133435867017713</v>
          </cell>
          <cell r="W14"/>
          <cell r="X14"/>
          <cell r="Y14">
            <v>6</v>
          </cell>
          <cell r="Z14">
            <v>0.13668277493106021</v>
          </cell>
          <cell r="AA14">
            <v>28</v>
          </cell>
          <cell r="AB14">
            <v>0.62874076468287687</v>
          </cell>
          <cell r="AC14">
            <v>2</v>
          </cell>
          <cell r="AD14">
            <v>2.7336554986212038E-2</v>
          </cell>
          <cell r="AE14">
            <v>1</v>
          </cell>
          <cell r="AF14">
            <v>2.1869243988969632E-2</v>
          </cell>
          <cell r="AG14">
            <v>19</v>
          </cell>
          <cell r="AH14">
            <v>0.43738487977939261</v>
          </cell>
          <cell r="AM14">
            <v>11307</v>
          </cell>
          <cell r="AN14">
            <v>210.44742507574247</v>
          </cell>
          <cell r="AO14">
            <v>41</v>
          </cell>
          <cell r="AP14">
            <v>0.7340520312071519</v>
          </cell>
          <cell r="AQ14">
            <v>17</v>
          </cell>
          <cell r="AR14">
            <v>0.30585501300297996</v>
          </cell>
          <cell r="AS14">
            <v>254</v>
          </cell>
          <cell r="AT14">
            <v>4.5878251950447</v>
          </cell>
          <cell r="AU14">
            <v>339</v>
          </cell>
          <cell r="AV14">
            <v>6.1171002600595994</v>
          </cell>
          <cell r="AW14">
            <v>2140</v>
          </cell>
          <cell r="AX14">
            <v>38.721244646177261</v>
          </cell>
        </row>
        <row r="15">
          <cell r="C15">
            <v>299</v>
          </cell>
          <cell r="D15">
            <v>7.1253617374181681</v>
          </cell>
          <cell r="E15">
            <v>142</v>
          </cell>
          <cell r="F15">
            <v>3.3909854051568393</v>
          </cell>
          <cell r="G15">
            <v>5</v>
          </cell>
          <cell r="H15">
            <v>0.12877159766418378</v>
          </cell>
          <cell r="I15">
            <v>29</v>
          </cell>
          <cell r="J15">
            <v>0.68678185420898008</v>
          </cell>
          <cell r="M15">
            <v>30</v>
          </cell>
          <cell r="N15">
            <v>1.2593500853712232</v>
          </cell>
          <cell r="O15">
            <v>18</v>
          </cell>
          <cell r="P15">
            <v>0.73918374576137014</v>
          </cell>
          <cell r="Q15">
            <v>9</v>
          </cell>
          <cell r="R15">
            <v>0.36959187288068507</v>
          </cell>
          <cell r="S15">
            <v>0</v>
          </cell>
          <cell r="T15">
            <v>1.3688587884469817E-2</v>
          </cell>
          <cell r="W15"/>
          <cell r="X15"/>
          <cell r="Y15">
            <v>3</v>
          </cell>
          <cell r="Z15">
            <v>0.22256310281480446</v>
          </cell>
          <cell r="AA15">
            <v>14</v>
          </cell>
          <cell r="AB15">
            <v>1.0237902729481003</v>
          </cell>
          <cell r="AC15">
            <v>1</v>
          </cell>
          <cell r="AD15">
            <v>4.4512620562960889E-2</v>
          </cell>
          <cell r="AE15">
            <v>1</v>
          </cell>
          <cell r="AF15">
            <v>3.5610096450368708E-2</v>
          </cell>
          <cell r="AG15">
            <v>10</v>
          </cell>
          <cell r="AH15">
            <v>0.71220192900737422</v>
          </cell>
          <cell r="AM15">
            <v>416</v>
          </cell>
          <cell r="AN15">
            <v>9.5404459078387855</v>
          </cell>
          <cell r="AO15">
            <v>11</v>
          </cell>
          <cell r="AP15">
            <v>0.22767448153097902</v>
          </cell>
          <cell r="AQ15">
            <v>5</v>
          </cell>
          <cell r="AR15">
            <v>9.4864367304574593E-2</v>
          </cell>
          <cell r="AS15">
            <v>67</v>
          </cell>
          <cell r="AT15">
            <v>1.4229655095686189</v>
          </cell>
          <cell r="AU15">
            <v>89</v>
          </cell>
          <cell r="AV15">
            <v>1.8972873460914919</v>
          </cell>
          <cell r="AW15">
            <v>558</v>
          </cell>
          <cell r="AX15">
            <v>12.009828900759143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W16"/>
          <cell r="X16"/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C17">
            <v>667</v>
          </cell>
          <cell r="D17">
            <v>16.229854687380204</v>
          </cell>
          <cell r="E17">
            <v>317</v>
          </cell>
          <cell r="F17">
            <v>7.7238465078496148</v>
          </cell>
          <cell r="G17">
            <v>12</v>
          </cell>
          <cell r="H17">
            <v>0.29331062688036513</v>
          </cell>
          <cell r="I17">
            <v>64</v>
          </cell>
          <cell r="J17">
            <v>1.5643233433619472</v>
          </cell>
          <cell r="M17">
            <v>42</v>
          </cell>
          <cell r="N17">
            <v>3.1181304688701421</v>
          </cell>
          <cell r="O17">
            <v>25</v>
          </cell>
          <cell r="P17">
            <v>1.8302070143368225</v>
          </cell>
          <cell r="Q17">
            <v>12</v>
          </cell>
          <cell r="R17">
            <v>0.91510350716841127</v>
          </cell>
          <cell r="S17">
            <v>0</v>
          </cell>
          <cell r="T17">
            <v>3.3892722487718935E-2</v>
          </cell>
          <cell r="W17"/>
          <cell r="X17"/>
          <cell r="Y17">
            <v>2</v>
          </cell>
          <cell r="Z17">
            <v>0.10586399131730208</v>
          </cell>
          <cell r="AA17">
            <v>7</v>
          </cell>
          <cell r="AB17">
            <v>0.4869743600595895</v>
          </cell>
          <cell r="AC17">
            <v>1</v>
          </cell>
          <cell r="AD17">
            <v>2.1172798263460413E-2</v>
          </cell>
          <cell r="AE17">
            <v>1</v>
          </cell>
          <cell r="AF17">
            <v>1.693823861076833E-2</v>
          </cell>
          <cell r="AG17">
            <v>5</v>
          </cell>
          <cell r="AH17">
            <v>0.33876477221536661</v>
          </cell>
          <cell r="AM17">
            <v>1261</v>
          </cell>
          <cell r="AN17">
            <v>29.300931130650088</v>
          </cell>
          <cell r="AO17">
            <v>2</v>
          </cell>
          <cell r="AP17">
            <v>0.19479627642469868</v>
          </cell>
          <cell r="AQ17">
            <v>1</v>
          </cell>
          <cell r="AR17">
            <v>8.1165115176957778E-2</v>
          </cell>
          <cell r="AS17">
            <v>13</v>
          </cell>
          <cell r="AT17">
            <v>1.2174767276543668</v>
          </cell>
          <cell r="AU17">
            <v>17</v>
          </cell>
          <cell r="AV17">
            <v>1.6233023035391556</v>
          </cell>
          <cell r="AW17">
            <v>106</v>
          </cell>
          <cell r="AX17">
            <v>10.275503581402853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W18"/>
          <cell r="X18"/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</row>
        <row r="19">
          <cell r="C19">
            <v>79049</v>
          </cell>
          <cell r="D19">
            <v>1327.6226570671211</v>
          </cell>
          <cell r="E19">
            <v>37620</v>
          </cell>
          <cell r="F19">
            <v>674.12447411175287</v>
          </cell>
          <cell r="G19">
            <v>1429</v>
          </cell>
          <cell r="H19">
            <v>30.292333309893138</v>
          </cell>
          <cell r="I19">
            <v>7619</v>
          </cell>
          <cell r="J19">
            <v>175.23710890625279</v>
          </cell>
          <cell r="M19">
            <v>5347</v>
          </cell>
          <cell r="N19">
            <v>118.92915061742323</v>
          </cell>
          <cell r="O19">
            <v>3138</v>
          </cell>
          <cell r="P19">
            <v>69.80624057979189</v>
          </cell>
          <cell r="Q19">
            <v>1569</v>
          </cell>
          <cell r="R19">
            <v>34.903120289895945</v>
          </cell>
          <cell r="S19">
            <v>58</v>
          </cell>
          <cell r="T19">
            <v>1.2927081588850351</v>
          </cell>
          <cell r="W19"/>
          <cell r="X19"/>
          <cell r="Y19">
            <v>1044</v>
          </cell>
          <cell r="Z19">
            <v>17.303493449781662</v>
          </cell>
          <cell r="AA19">
            <v>4800</v>
          </cell>
          <cell r="AB19">
            <v>80.696069868995622</v>
          </cell>
          <cell r="AC19">
            <v>209</v>
          </cell>
          <cell r="AD19">
            <v>7.4606986899563319</v>
          </cell>
          <cell r="AE19">
            <v>167</v>
          </cell>
          <cell r="AF19">
            <v>5.9685589519650657</v>
          </cell>
          <cell r="AG19">
            <v>3339</v>
          </cell>
          <cell r="AH19">
            <v>1.2711790393013143</v>
          </cell>
          <cell r="AM19">
            <v>101546</v>
          </cell>
          <cell r="AN19">
            <v>1682.1013670130633</v>
          </cell>
          <cell r="AO19">
            <v>198</v>
          </cell>
          <cell r="AP19">
            <v>3.562357095456854</v>
          </cell>
          <cell r="AQ19">
            <v>83</v>
          </cell>
          <cell r="AR19">
            <v>1.4843154564403558</v>
          </cell>
          <cell r="AS19">
            <v>1235</v>
          </cell>
          <cell r="AT19">
            <v>22.26473184660534</v>
          </cell>
          <cell r="AU19">
            <v>1646</v>
          </cell>
          <cell r="AV19">
            <v>29.686309128807117</v>
          </cell>
          <cell r="AW19">
            <v>10416</v>
          </cell>
          <cell r="AX19">
            <v>187.91433678534904</v>
          </cell>
        </row>
        <row r="20">
          <cell r="C20">
            <v>43146</v>
          </cell>
          <cell r="D20">
            <v>831.94335306583002</v>
          </cell>
          <cell r="E20">
            <v>20533</v>
          </cell>
          <cell r="F20">
            <v>438.22890172559636</v>
          </cell>
          <cell r="G20">
            <v>780</v>
          </cell>
          <cell r="H20">
            <v>21.334273599026439</v>
          </cell>
          <cell r="I20">
            <v>4159</v>
          </cell>
          <cell r="J20">
            <v>127.46079044829702</v>
          </cell>
          <cell r="M20">
            <v>783</v>
          </cell>
          <cell r="N20">
            <v>149.79425400320858</v>
          </cell>
          <cell r="O20">
            <v>460</v>
          </cell>
          <cell r="P20">
            <v>87.922714306231128</v>
          </cell>
          <cell r="Q20">
            <v>230</v>
          </cell>
          <cell r="R20">
            <v>43.961357153115564</v>
          </cell>
          <cell r="S20">
            <v>9</v>
          </cell>
          <cell r="T20">
            <v>1.628198413078354</v>
          </cell>
          <cell r="W20"/>
          <cell r="X20"/>
          <cell r="Y20">
            <v>276</v>
          </cell>
          <cell r="Z20">
            <v>22.080966772775692</v>
          </cell>
          <cell r="AA20">
            <v>1269</v>
          </cell>
          <cell r="AB20">
            <v>116.97244715476818</v>
          </cell>
          <cell r="AC20">
            <v>56</v>
          </cell>
          <cell r="AD20">
            <v>3.2161933545551382</v>
          </cell>
          <cell r="AE20">
            <v>45</v>
          </cell>
          <cell r="AF20">
            <v>2.5729546836441104</v>
          </cell>
          <cell r="AG20">
            <v>883</v>
          </cell>
          <cell r="AH20">
            <v>2.4590936728822141</v>
          </cell>
          <cell r="AM20">
            <v>47281</v>
          </cell>
          <cell r="AN20">
            <v>938.96284478710345</v>
          </cell>
          <cell r="AO20">
            <v>208</v>
          </cell>
          <cell r="AP20">
            <v>10.831333705282219</v>
          </cell>
          <cell r="AQ20">
            <v>87</v>
          </cell>
          <cell r="AR20">
            <v>4.5130557105342577</v>
          </cell>
          <cell r="AS20">
            <v>1297</v>
          </cell>
          <cell r="AT20">
            <v>67.695835658013863</v>
          </cell>
          <cell r="AU20">
            <v>1730</v>
          </cell>
          <cell r="AV20">
            <v>90.26111421068515</v>
          </cell>
          <cell r="AW20">
            <v>10946</v>
          </cell>
          <cell r="AX20">
            <v>571.35285295363701</v>
          </cell>
        </row>
        <row r="22">
          <cell r="C22">
            <v>1117</v>
          </cell>
          <cell r="D22">
            <v>82.164246226746201</v>
          </cell>
          <cell r="E22">
            <v>532</v>
          </cell>
          <cell r="F22">
            <v>39.102261758511744</v>
          </cell>
          <cell r="G22">
            <v>20</v>
          </cell>
          <cell r="H22">
            <v>1.4848960161460156</v>
          </cell>
          <cell r="I22">
            <v>108</v>
          </cell>
          <cell r="J22">
            <v>7.9194454194454167</v>
          </cell>
          <cell r="M22">
            <v>87</v>
          </cell>
          <cell r="N22">
            <v>67.608293485334727</v>
          </cell>
          <cell r="O22">
            <v>51</v>
          </cell>
          <cell r="P22">
            <v>39.683128784870384</v>
          </cell>
          <cell r="Q22">
            <v>25</v>
          </cell>
          <cell r="R22">
            <v>19.841564392435192</v>
          </cell>
          <cell r="S22">
            <v>1</v>
          </cell>
          <cell r="T22">
            <v>0.73487275527537743</v>
          </cell>
          <cell r="W22"/>
          <cell r="X22"/>
          <cell r="Y22">
            <v>7</v>
          </cell>
          <cell r="Z22">
            <v>8.5989876576635108E-2</v>
          </cell>
          <cell r="AA22">
            <v>29</v>
          </cell>
          <cell r="AB22">
            <v>0.39555343225252143</v>
          </cell>
          <cell r="AC22">
            <v>2</v>
          </cell>
          <cell r="AD22">
            <v>1.7197975315327019E-2</v>
          </cell>
          <cell r="AE22">
            <v>1</v>
          </cell>
          <cell r="AF22">
            <v>1.3758380252261615E-2</v>
          </cell>
          <cell r="AG22">
            <v>20</v>
          </cell>
          <cell r="AH22">
            <v>0.2751676050452323</v>
          </cell>
          <cell r="AM22">
            <v>1087</v>
          </cell>
          <cell r="AN22">
            <v>64.204151502158936</v>
          </cell>
          <cell r="AO22">
            <v>8</v>
          </cell>
          <cell r="AP22">
            <v>0.50939103018899468</v>
          </cell>
          <cell r="AQ22">
            <v>4</v>
          </cell>
          <cell r="AR22">
            <v>0.21224626257874779</v>
          </cell>
          <cell r="AS22">
            <v>46</v>
          </cell>
          <cell r="AT22">
            <v>3.1836939386812171</v>
          </cell>
          <cell r="AU22">
            <v>61</v>
          </cell>
          <cell r="AV22">
            <v>4.2449252515749558</v>
          </cell>
          <cell r="AW22">
            <v>382</v>
          </cell>
          <cell r="AX22">
            <v>26.870376842469469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W23"/>
          <cell r="X23"/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W24"/>
          <cell r="X24"/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C25">
            <v>145</v>
          </cell>
          <cell r="D25">
            <v>4.239097554088012</v>
          </cell>
          <cell r="E25">
            <v>69</v>
          </cell>
          <cell r="F25">
            <v>2.017401848029837</v>
          </cell>
          <cell r="G25">
            <v>3</v>
          </cell>
          <cell r="H25">
            <v>7.6610196760626734E-2</v>
          </cell>
          <cell r="I25">
            <v>14</v>
          </cell>
          <cell r="J25">
            <v>0.40858771605667588</v>
          </cell>
          <cell r="M25">
            <v>2</v>
          </cell>
          <cell r="N25">
            <v>1.0756303802945024</v>
          </cell>
          <cell r="O25">
            <v>1</v>
          </cell>
          <cell r="P25">
            <v>0.6313482666945992</v>
          </cell>
          <cell r="Q25">
            <v>0</v>
          </cell>
          <cell r="R25">
            <v>0.3156741333472996</v>
          </cell>
          <cell r="S25">
            <v>0</v>
          </cell>
          <cell r="T25">
            <v>1.1691634568418504E-2</v>
          </cell>
          <cell r="W25"/>
          <cell r="X25"/>
          <cell r="Y25">
            <v>15</v>
          </cell>
          <cell r="Z25">
            <v>0.57163167388345926</v>
          </cell>
          <cell r="AA25">
            <v>66</v>
          </cell>
          <cell r="AB25">
            <v>2.6295056998639126</v>
          </cell>
          <cell r="AC25">
            <v>3</v>
          </cell>
          <cell r="AD25">
            <v>0.11432633477669185</v>
          </cell>
          <cell r="AE25">
            <v>3</v>
          </cell>
          <cell r="AF25">
            <v>9.1461067821353478E-2</v>
          </cell>
          <cell r="AG25">
            <v>46</v>
          </cell>
          <cell r="AH25">
            <v>1.8292213564270696</v>
          </cell>
          <cell r="AM25">
            <v>239</v>
          </cell>
          <cell r="AN25">
            <v>5.3757581051475176</v>
          </cell>
          <cell r="AO25">
            <v>2</v>
          </cell>
          <cell r="AP25">
            <v>4.2349412058799038E-2</v>
          </cell>
          <cell r="AQ25">
            <v>1</v>
          </cell>
          <cell r="AR25">
            <v>1.764558835783293E-2</v>
          </cell>
          <cell r="AS25">
            <v>11</v>
          </cell>
          <cell r="AT25">
            <v>0.26468382536749396</v>
          </cell>
          <cell r="AU25">
            <v>14</v>
          </cell>
          <cell r="AV25">
            <v>0.35291176715665862</v>
          </cell>
          <cell r="AW25">
            <v>86</v>
          </cell>
          <cell r="AX25">
            <v>2.2339314861016488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W26"/>
          <cell r="X26"/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W27"/>
          <cell r="X27"/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W28"/>
          <cell r="X28"/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C29">
            <v>1821</v>
          </cell>
          <cell r="D29">
            <v>15.929441605270652</v>
          </cell>
          <cell r="E29">
            <v>867</v>
          </cell>
          <cell r="F29">
            <v>7.5808788362432624</v>
          </cell>
          <cell r="G29">
            <v>33</v>
          </cell>
          <cell r="H29">
            <v>0.28788147479404796</v>
          </cell>
          <cell r="I29">
            <v>176</v>
          </cell>
          <cell r="J29">
            <v>1.5353678655682557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W29"/>
          <cell r="X29"/>
          <cell r="Y29">
            <v>224</v>
          </cell>
          <cell r="Z29">
            <v>0.9687872067104113</v>
          </cell>
          <cell r="AA29">
            <v>1027</v>
          </cell>
          <cell r="AB29">
            <v>4.4564211508678913</v>
          </cell>
          <cell r="AC29">
            <v>45</v>
          </cell>
          <cell r="AD29">
            <v>0.19375744134208225</v>
          </cell>
          <cell r="AE29">
            <v>36</v>
          </cell>
          <cell r="AF29">
            <v>0.1550059530736658</v>
          </cell>
          <cell r="AG29">
            <v>715</v>
          </cell>
          <cell r="AH29">
            <v>3.1001190614733161</v>
          </cell>
          <cell r="AM29">
            <v>4787</v>
          </cell>
          <cell r="AN29">
            <v>26.582557502115201</v>
          </cell>
          <cell r="AO29">
            <v>1</v>
          </cell>
          <cell r="AP29">
            <v>1.1852471588928399E-2</v>
          </cell>
          <cell r="AQ29">
            <v>1</v>
          </cell>
          <cell r="AR29">
            <v>4.9385298287201668E-3</v>
          </cell>
          <cell r="AS29">
            <v>1</v>
          </cell>
          <cell r="AT29">
            <v>7.4077947430802496E-2</v>
          </cell>
          <cell r="AU29">
            <v>1</v>
          </cell>
          <cell r="AV29">
            <v>9.8770596574403333E-2</v>
          </cell>
          <cell r="AW29">
            <v>6</v>
          </cell>
          <cell r="AX29">
            <v>0.62521787631597303</v>
          </cell>
        </row>
        <row r="30">
          <cell r="C30">
            <v>1415</v>
          </cell>
          <cell r="D30">
            <v>158.29646060358485</v>
          </cell>
          <cell r="E30">
            <v>673</v>
          </cell>
          <cell r="F30">
            <v>75.333857757127731</v>
          </cell>
          <cell r="G30">
            <v>26</v>
          </cell>
          <cell r="H30">
            <v>2.8607794084985216</v>
          </cell>
          <cell r="I30">
            <v>136</v>
          </cell>
          <cell r="J30">
            <v>15.257490178658781</v>
          </cell>
          <cell r="M30">
            <v>153</v>
          </cell>
          <cell r="N30">
            <v>64.365747783434117</v>
          </cell>
          <cell r="O30">
            <v>90</v>
          </cell>
          <cell r="P30">
            <v>37.779895438102635</v>
          </cell>
          <cell r="Q30">
            <v>45</v>
          </cell>
          <cell r="R30">
            <v>18.889947719051317</v>
          </cell>
          <cell r="S30">
            <v>2</v>
          </cell>
          <cell r="T30">
            <v>0.69962769329819685</v>
          </cell>
          <cell r="W30"/>
          <cell r="X30"/>
          <cell r="Y30">
            <v>13</v>
          </cell>
          <cell r="Z30">
            <v>0.10131550485359159</v>
          </cell>
          <cell r="AA30">
            <v>60</v>
          </cell>
          <cell r="AB30">
            <v>0.46605132232652124</v>
          </cell>
          <cell r="AC30">
            <v>3</v>
          </cell>
          <cell r="AD30">
            <v>2.0263100970718317E-2</v>
          </cell>
          <cell r="AE30">
            <v>3</v>
          </cell>
          <cell r="AF30">
            <v>1.6210480776574655E-2</v>
          </cell>
          <cell r="AG30">
            <v>42</v>
          </cell>
          <cell r="AH30">
            <v>0.32420961553149308</v>
          </cell>
          <cell r="AM30">
            <v>877</v>
          </cell>
          <cell r="AN30">
            <v>27.645511292760251</v>
          </cell>
          <cell r="AO30">
            <v>59</v>
          </cell>
          <cell r="AP30">
            <v>3.6134968607012907</v>
          </cell>
          <cell r="AQ30">
            <v>25</v>
          </cell>
          <cell r="AR30">
            <v>1.5056236919588712</v>
          </cell>
          <cell r="AS30">
            <v>363</v>
          </cell>
          <cell r="AT30">
            <v>22.584355379383069</v>
          </cell>
          <cell r="AU30">
            <v>484</v>
          </cell>
          <cell r="AV30">
            <v>30.112473839177426</v>
          </cell>
          <cell r="AW30">
            <v>3060</v>
          </cell>
          <cell r="AX30">
            <v>190.61195940199309</v>
          </cell>
        </row>
        <row r="31">
          <cell r="C31">
            <v>1574</v>
          </cell>
          <cell r="D31">
            <v>58.946216555715175</v>
          </cell>
          <cell r="E31">
            <v>749</v>
          </cell>
          <cell r="F31">
            <v>28.052717517478911</v>
          </cell>
          <cell r="G31">
            <v>28</v>
          </cell>
          <cell r="H31">
            <v>1.0652930702840093</v>
          </cell>
          <cell r="I31">
            <v>152</v>
          </cell>
          <cell r="J31">
            <v>5.6815630415147158</v>
          </cell>
          <cell r="M31">
            <v>89</v>
          </cell>
          <cell r="N31">
            <v>35.879476016771335</v>
          </cell>
          <cell r="O31">
            <v>52</v>
          </cell>
          <cell r="P31">
            <v>21.059692444626656</v>
          </cell>
          <cell r="Q31">
            <v>26</v>
          </cell>
          <cell r="R31">
            <v>10.529846222313328</v>
          </cell>
          <cell r="S31">
            <v>1</v>
          </cell>
          <cell r="T31">
            <v>0.38999430453012324</v>
          </cell>
          <cell r="W31"/>
          <cell r="X31"/>
          <cell r="Y31">
            <v>5</v>
          </cell>
          <cell r="Z31">
            <v>0.38615491184166606</v>
          </cell>
          <cell r="AA31">
            <v>23</v>
          </cell>
          <cell r="AB31">
            <v>1.7763125944716636</v>
          </cell>
          <cell r="AC31">
            <v>1</v>
          </cell>
          <cell r="AD31">
            <v>7.7230982368333201E-2</v>
          </cell>
          <cell r="AE31">
            <v>1</v>
          </cell>
          <cell r="AF31">
            <v>6.1784785894666565E-2</v>
          </cell>
          <cell r="AG31">
            <v>16</v>
          </cell>
          <cell r="AH31">
            <v>1.2356957178933312</v>
          </cell>
          <cell r="AM31">
            <v>845</v>
          </cell>
          <cell r="AN31">
            <v>16.41479460307605</v>
          </cell>
          <cell r="AO31">
            <v>94</v>
          </cell>
          <cell r="AP31">
            <v>2.2913109988831</v>
          </cell>
          <cell r="AQ31">
            <v>40</v>
          </cell>
          <cell r="AR31">
            <v>0.95471291620129162</v>
          </cell>
          <cell r="AS31">
            <v>587</v>
          </cell>
          <cell r="AT31">
            <v>14.320693743019374</v>
          </cell>
          <cell r="AU31">
            <v>783</v>
          </cell>
          <cell r="AV31">
            <v>19.094258324025834</v>
          </cell>
          <cell r="AW31">
            <v>4955</v>
          </cell>
          <cell r="AX31">
            <v>120.86665519108351</v>
          </cell>
        </row>
        <row r="32">
          <cell r="C32">
            <v>1539</v>
          </cell>
          <cell r="D32">
            <v>38.932995712915613</v>
          </cell>
          <cell r="E32">
            <v>733</v>
          </cell>
          <cell r="F32">
            <v>18.52835338144779</v>
          </cell>
          <cell r="G32">
            <v>28</v>
          </cell>
          <cell r="H32">
            <v>0.70360835625751106</v>
          </cell>
          <cell r="I32">
            <v>148</v>
          </cell>
          <cell r="J32">
            <v>3.752577900040059</v>
          </cell>
          <cell r="M32">
            <v>15</v>
          </cell>
          <cell r="N32">
            <v>2.892913629766706</v>
          </cell>
          <cell r="O32">
            <v>9</v>
          </cell>
          <cell r="P32">
            <v>1.6980145218195881</v>
          </cell>
          <cell r="Q32">
            <v>5</v>
          </cell>
          <cell r="R32">
            <v>0.84900726090979406</v>
          </cell>
          <cell r="S32">
            <v>0</v>
          </cell>
          <cell r="T32">
            <v>3.1444713367029406E-2</v>
          </cell>
          <cell r="W32"/>
          <cell r="X32"/>
          <cell r="Y32">
            <v>2</v>
          </cell>
          <cell r="Z32">
            <v>3.2032069728364719E-2</v>
          </cell>
          <cell r="AA32">
            <v>7</v>
          </cell>
          <cell r="AB32">
            <v>0.14734752075047769</v>
          </cell>
          <cell r="AC32">
            <v>1</v>
          </cell>
          <cell r="AD32">
            <v>6.4064139456729424E-3</v>
          </cell>
          <cell r="AE32">
            <v>1</v>
          </cell>
          <cell r="AF32">
            <v>5.1251311565383541E-3</v>
          </cell>
          <cell r="AG32">
            <v>5</v>
          </cell>
          <cell r="AH32">
            <v>0.10250262313076708</v>
          </cell>
          <cell r="AM32">
            <v>1608</v>
          </cell>
          <cell r="AN32">
            <v>27.619373084793558</v>
          </cell>
          <cell r="AO32">
            <v>1</v>
          </cell>
          <cell r="AP32">
            <v>7.8087537772155463E-2</v>
          </cell>
          <cell r="AQ32">
            <v>1</v>
          </cell>
          <cell r="AR32">
            <v>3.2536474071731443E-2</v>
          </cell>
          <cell r="AS32">
            <v>4</v>
          </cell>
          <cell r="AT32">
            <v>0.48804711107597171</v>
          </cell>
          <cell r="AU32">
            <v>6</v>
          </cell>
          <cell r="AV32">
            <v>0.65072948143462894</v>
          </cell>
          <cell r="AW32">
            <v>33</v>
          </cell>
          <cell r="AX32">
            <v>4.1191176174812005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W33"/>
          <cell r="X33"/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W34"/>
          <cell r="X34"/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M34">
            <v>0</v>
          </cell>
          <cell r="AN34">
            <v>0</v>
          </cell>
          <cell r="AO34">
            <v>6</v>
          </cell>
          <cell r="AP34">
            <v>4.4229387611394215E-2</v>
          </cell>
          <cell r="AQ34">
            <v>3</v>
          </cell>
          <cell r="AR34">
            <v>1.842891150474759E-2</v>
          </cell>
          <cell r="AS34">
            <v>34</v>
          </cell>
          <cell r="AT34">
            <v>0.27643367257121387</v>
          </cell>
          <cell r="AU34">
            <v>45</v>
          </cell>
          <cell r="AV34">
            <v>0.36857823009495178</v>
          </cell>
          <cell r="AW34">
            <v>280</v>
          </cell>
          <cell r="AX34">
            <v>2.3331001965010447</v>
          </cell>
        </row>
        <row r="35">
          <cell r="C35">
            <v>179</v>
          </cell>
          <cell r="D35">
            <v>4.3661410085545276</v>
          </cell>
          <cell r="E35">
            <v>85</v>
          </cell>
          <cell r="F35">
            <v>2.0778622872036605</v>
          </cell>
          <cell r="G35">
            <v>3</v>
          </cell>
          <cell r="H35">
            <v>7.890616280520231E-2</v>
          </cell>
          <cell r="I35">
            <v>17</v>
          </cell>
          <cell r="J35">
            <v>0.4208328682944123</v>
          </cell>
          <cell r="M35">
            <v>5</v>
          </cell>
          <cell r="N35">
            <v>0.62300188531312073</v>
          </cell>
          <cell r="O35">
            <v>3</v>
          </cell>
          <cell r="P35">
            <v>0.36567501964031002</v>
          </cell>
          <cell r="Q35">
            <v>1</v>
          </cell>
          <cell r="R35">
            <v>0.18283750982015501</v>
          </cell>
          <cell r="S35">
            <v>0</v>
          </cell>
          <cell r="T35">
            <v>6.771759622968704E-3</v>
          </cell>
          <cell r="W35"/>
          <cell r="X35"/>
          <cell r="Y35">
            <v>1</v>
          </cell>
          <cell r="Z35">
            <v>1.58388005587001E-2</v>
          </cell>
          <cell r="AA35">
            <v>3</v>
          </cell>
          <cell r="AB35">
            <v>7.285848257002045E-2</v>
          </cell>
          <cell r="AC35">
            <v>1</v>
          </cell>
          <cell r="AD35">
            <v>3.1677601117400195E-3</v>
          </cell>
          <cell r="AE35">
            <v>1</v>
          </cell>
          <cell r="AF35">
            <v>2.5342080893920155E-3</v>
          </cell>
          <cell r="AG35">
            <v>2</v>
          </cell>
          <cell r="AH35">
            <v>5.0684161787840312E-2</v>
          </cell>
          <cell r="AM35">
            <v>191</v>
          </cell>
          <cell r="AN35">
            <v>4.5916118661470691</v>
          </cell>
          <cell r="AO35">
            <v>2</v>
          </cell>
          <cell r="AP35">
            <v>0.61801030247909428</v>
          </cell>
          <cell r="AQ35">
            <v>1</v>
          </cell>
          <cell r="AR35">
            <v>0.25750429269962261</v>
          </cell>
          <cell r="AS35">
            <v>7</v>
          </cell>
          <cell r="AT35">
            <v>3.862564390494339</v>
          </cell>
          <cell r="AU35">
            <v>9</v>
          </cell>
          <cell r="AV35">
            <v>5.1500858539924526</v>
          </cell>
          <cell r="AW35">
            <v>53</v>
          </cell>
          <cell r="AX35">
            <v>32.600043455772216</v>
          </cell>
        </row>
        <row r="36">
          <cell r="C36">
            <v>4070</v>
          </cell>
          <cell r="D36">
            <v>131.93191255377531</v>
          </cell>
          <cell r="E36">
            <v>1937</v>
          </cell>
          <cell r="F36">
            <v>62.786874046676203</v>
          </cell>
          <cell r="G36">
            <v>74</v>
          </cell>
          <cell r="H36">
            <v>2.38431167265859</v>
          </cell>
          <cell r="I36">
            <v>392</v>
          </cell>
          <cell r="J36">
            <v>12.716328920845813</v>
          </cell>
          <cell r="M36">
            <v>4</v>
          </cell>
          <cell r="N36">
            <v>1.7396880204900509</v>
          </cell>
          <cell r="O36">
            <v>2</v>
          </cell>
          <cell r="P36">
            <v>1.0211212294180734</v>
          </cell>
          <cell r="Q36">
            <v>1</v>
          </cell>
          <cell r="R36">
            <v>0.51056061470903669</v>
          </cell>
          <cell r="S36">
            <v>0</v>
          </cell>
          <cell r="T36">
            <v>1.8909652396630987E-2</v>
          </cell>
          <cell r="W36"/>
          <cell r="X36"/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M36">
            <v>3454</v>
          </cell>
          <cell r="AN36">
            <v>64.02118404639215</v>
          </cell>
          <cell r="AO36">
            <v>11</v>
          </cell>
          <cell r="AP36">
            <v>0.3134332443179374</v>
          </cell>
          <cell r="AQ36">
            <v>5</v>
          </cell>
          <cell r="AR36">
            <v>0.13059718513247393</v>
          </cell>
          <cell r="AS36">
            <v>69</v>
          </cell>
          <cell r="AT36">
            <v>1.9589577769871089</v>
          </cell>
          <cell r="AU36">
            <v>91</v>
          </cell>
          <cell r="AV36">
            <v>2.6119437026494787</v>
          </cell>
          <cell r="AW36">
            <v>575</v>
          </cell>
          <cell r="AX36">
            <v>16.533603637771197</v>
          </cell>
        </row>
        <row r="37">
          <cell r="C37">
            <v>6</v>
          </cell>
          <cell r="D37">
            <v>17.25758510159865</v>
          </cell>
          <cell r="E37">
            <v>3</v>
          </cell>
          <cell r="F37">
            <v>8.2129471266644174</v>
          </cell>
          <cell r="G37">
            <v>0</v>
          </cell>
          <cell r="H37">
            <v>0.31188406810118041</v>
          </cell>
          <cell r="I37">
            <v>1</v>
          </cell>
          <cell r="J37">
            <v>1.6633816965396289</v>
          </cell>
          <cell r="M37">
            <v>4</v>
          </cell>
          <cell r="N37">
            <v>9.4987176471915866</v>
          </cell>
          <cell r="O37">
            <v>2</v>
          </cell>
          <cell r="P37">
            <v>5.5753342711776703</v>
          </cell>
          <cell r="Q37">
            <v>1</v>
          </cell>
          <cell r="R37">
            <v>2.7876671355888352</v>
          </cell>
          <cell r="S37">
            <v>0</v>
          </cell>
          <cell r="T37">
            <v>0.10324693094773464</v>
          </cell>
          <cell r="W37"/>
          <cell r="X37"/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M37">
            <v>0</v>
          </cell>
          <cell r="AN37">
            <v>0</v>
          </cell>
          <cell r="AO37">
            <v>1</v>
          </cell>
          <cell r="AP37">
            <v>3.5316027866553246E-2</v>
          </cell>
          <cell r="AQ37">
            <v>1</v>
          </cell>
          <cell r="AR37">
            <v>1.4715011611063852E-2</v>
          </cell>
          <cell r="AS37">
            <v>1</v>
          </cell>
          <cell r="AT37">
            <v>0.22072517416595777</v>
          </cell>
          <cell r="AU37">
            <v>1</v>
          </cell>
          <cell r="AV37">
            <v>0.29430023222127705</v>
          </cell>
          <cell r="AW37">
            <v>4</v>
          </cell>
          <cell r="AX37">
            <v>1.8629204699606834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W40"/>
          <cell r="X40"/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</row>
        <row r="41">
          <cell r="C41">
            <v>438</v>
          </cell>
          <cell r="D41">
            <v>20.491251897042758</v>
          </cell>
          <cell r="E41">
            <v>209</v>
          </cell>
          <cell r="F41">
            <v>9.7518608425685418</v>
          </cell>
          <cell r="G41">
            <v>8</v>
          </cell>
          <cell r="H41">
            <v>0.37032382946462816</v>
          </cell>
          <cell r="I41">
            <v>42</v>
          </cell>
          <cell r="J41">
            <v>1.9750604238113503</v>
          </cell>
          <cell r="M41">
            <v>27</v>
          </cell>
          <cell r="N41">
            <v>5.6765723213695169</v>
          </cell>
          <cell r="O41">
            <v>16</v>
          </cell>
          <cell r="P41">
            <v>3.3319011451516731</v>
          </cell>
          <cell r="Q41">
            <v>8</v>
          </cell>
          <cell r="R41">
            <v>1.6659505725758366</v>
          </cell>
          <cell r="S41">
            <v>0</v>
          </cell>
          <cell r="T41">
            <v>6.1701873058364311E-2</v>
          </cell>
          <cell r="W41"/>
          <cell r="X41"/>
          <cell r="Y41">
            <v>3</v>
          </cell>
          <cell r="Z41">
            <v>0.26081804047870588</v>
          </cell>
          <cell r="AA41">
            <v>12</v>
          </cell>
          <cell r="AB41">
            <v>1.1997629862020469</v>
          </cell>
          <cell r="AC41">
            <v>1</v>
          </cell>
          <cell r="AD41">
            <v>5.2163608095741165E-2</v>
          </cell>
          <cell r="AE41">
            <v>1</v>
          </cell>
          <cell r="AF41">
            <v>4.1730886476592934E-2</v>
          </cell>
          <cell r="AG41">
            <v>8</v>
          </cell>
          <cell r="AH41">
            <v>0.83461772953185864</v>
          </cell>
          <cell r="AM41">
            <v>592</v>
          </cell>
          <cell r="AN41">
            <v>6.3777227438703141</v>
          </cell>
          <cell r="AO41">
            <v>3</v>
          </cell>
          <cell r="AP41">
            <v>0.34824353471287933</v>
          </cell>
          <cell r="AQ41">
            <v>1</v>
          </cell>
          <cell r="AR41">
            <v>0.14510147279703306</v>
          </cell>
          <cell r="AS41">
            <v>15</v>
          </cell>
          <cell r="AT41">
            <v>2.176522091955496</v>
          </cell>
          <cell r="AU41">
            <v>20</v>
          </cell>
          <cell r="AV41">
            <v>2.902029455940661</v>
          </cell>
          <cell r="AW41">
            <v>125</v>
          </cell>
          <cell r="AX41">
            <v>18.369846456104383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W42"/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5">
          <cell r="C45">
            <v>23943</v>
          </cell>
          <cell r="D45">
            <v>458.70712044500112</v>
          </cell>
          <cell r="E45">
            <v>11395</v>
          </cell>
          <cell r="F45">
            <v>218.30037659731983</v>
          </cell>
          <cell r="G45">
            <v>433</v>
          </cell>
          <cell r="H45">
            <v>8.2898877188855629</v>
          </cell>
          <cell r="I45">
            <v>2308</v>
          </cell>
          <cell r="J45">
            <v>44.212734500723002</v>
          </cell>
          <cell r="M45">
            <v>247</v>
          </cell>
          <cell r="N45">
            <v>9.8816883551841261</v>
          </cell>
          <cell r="O45">
            <v>145</v>
          </cell>
          <cell r="P45">
            <v>5.8001214258689435</v>
          </cell>
          <cell r="Q45">
            <v>73</v>
          </cell>
          <cell r="R45">
            <v>2.9000607129344718</v>
          </cell>
          <cell r="S45">
            <v>3</v>
          </cell>
          <cell r="T45">
            <v>0.10740965603461006</v>
          </cell>
          <cell r="W45"/>
          <cell r="X45"/>
          <cell r="Y45">
            <v>790</v>
          </cell>
          <cell r="Z45">
            <v>66.835120643028816</v>
          </cell>
          <cell r="AA45">
            <v>3634</v>
          </cell>
          <cell r="AB45">
            <v>307.44155495793245</v>
          </cell>
          <cell r="AC45">
            <v>158</v>
          </cell>
          <cell r="AD45">
            <v>13.367024128605761</v>
          </cell>
          <cell r="AE45">
            <v>127</v>
          </cell>
          <cell r="AF45">
            <v>10.693619302884608</v>
          </cell>
          <cell r="AG45">
            <v>2528</v>
          </cell>
          <cell r="AH45">
            <v>213.87238605769218</v>
          </cell>
          <cell r="AM45">
            <v>392</v>
          </cell>
          <cell r="AN45">
            <v>15.569659212153345</v>
          </cell>
          <cell r="AO45">
            <v>36</v>
          </cell>
          <cell r="AP45">
            <v>0.94189946215354003</v>
          </cell>
          <cell r="AQ45">
            <v>15</v>
          </cell>
          <cell r="AR45">
            <v>0.39245810923064167</v>
          </cell>
          <cell r="AS45">
            <v>221</v>
          </cell>
          <cell r="AT45">
            <v>5.8868716384596258</v>
          </cell>
          <cell r="AU45">
            <v>294</v>
          </cell>
          <cell r="AV45">
            <v>7.8491621846128341</v>
          </cell>
          <cell r="AW45">
            <v>1861</v>
          </cell>
          <cell r="AX45">
            <v>49.685196628599236</v>
          </cell>
        </row>
        <row r="47">
          <cell r="C47">
            <v>64433</v>
          </cell>
          <cell r="D47">
            <v>1010.2852256887684</v>
          </cell>
          <cell r="E47">
            <v>30664</v>
          </cell>
          <cell r="F47">
            <v>396.19028458383082</v>
          </cell>
          <cell r="G47">
            <v>1164</v>
          </cell>
          <cell r="H47">
            <v>5.6598612083404394</v>
          </cell>
          <cell r="I47">
            <v>6210</v>
          </cell>
          <cell r="J47">
            <v>2.8299306041702197</v>
          </cell>
          <cell r="M47">
            <v>4441</v>
          </cell>
          <cell r="N47">
            <v>70.413979241403382</v>
          </cell>
          <cell r="O47">
            <v>2607</v>
          </cell>
          <cell r="P47">
            <v>41.329944337345466</v>
          </cell>
          <cell r="Q47">
            <v>1303</v>
          </cell>
          <cell r="R47">
            <v>20.664972168672733</v>
          </cell>
          <cell r="S47">
            <v>48</v>
          </cell>
          <cell r="T47">
            <v>0.7653693395804716</v>
          </cell>
          <cell r="W47"/>
          <cell r="X47"/>
          <cell r="Y47">
            <v>1137</v>
          </cell>
          <cell r="Z47">
            <v>9.5645000000000007</v>
          </cell>
          <cell r="AA47">
            <v>5227</v>
          </cell>
          <cell r="AB47">
            <v>28.693499999999997</v>
          </cell>
          <cell r="AC47">
            <v>228</v>
          </cell>
          <cell r="AD47">
            <v>0.19128999999999999</v>
          </cell>
          <cell r="AE47">
            <v>182</v>
          </cell>
          <cell r="AF47">
            <v>0.38257999999999998</v>
          </cell>
          <cell r="AG47">
            <v>3636</v>
          </cell>
          <cell r="AH47">
            <v>152.45812999999998</v>
          </cell>
          <cell r="AM47">
            <v>41967</v>
          </cell>
          <cell r="AN47">
            <v>754.39224559837578</v>
          </cell>
          <cell r="AO47">
            <v>15</v>
          </cell>
          <cell r="AP47">
            <v>0.44556239144247478</v>
          </cell>
          <cell r="AQ47">
            <v>7</v>
          </cell>
          <cell r="AR47">
            <v>0.18565099643436447</v>
          </cell>
          <cell r="AS47">
            <v>91</v>
          </cell>
          <cell r="AT47">
            <v>2.7847649465154674</v>
          </cell>
          <cell r="AU47">
            <v>121</v>
          </cell>
          <cell r="AV47">
            <v>3.7130199286872898</v>
          </cell>
          <cell r="AW47">
            <v>761</v>
          </cell>
          <cell r="AX47">
            <v>23.503416148590542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W48"/>
          <cell r="X48"/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W49"/>
          <cell r="X49"/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/>
          <cell r="X50"/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2">
          <cell r="C52">
            <v>4</v>
          </cell>
          <cell r="D52">
            <v>0.17712334613743067</v>
          </cell>
          <cell r="E52">
            <v>2</v>
          </cell>
          <cell r="F52">
            <v>8.4293640631668804E-2</v>
          </cell>
          <cell r="G52">
            <v>0</v>
          </cell>
          <cell r="H52">
            <v>3.2010243277848915E-3</v>
          </cell>
          <cell r="I52">
            <v>0</v>
          </cell>
          <cell r="J52">
            <v>1.7072129748186088E-2</v>
          </cell>
          <cell r="M52">
            <v>83</v>
          </cell>
          <cell r="N52">
            <v>6.9590897939427867</v>
          </cell>
          <cell r="O52">
            <v>49</v>
          </cell>
          <cell r="P52">
            <v>4.08468313992294</v>
          </cell>
          <cell r="Q52">
            <v>24</v>
          </cell>
          <cell r="R52">
            <v>2.04234156996147</v>
          </cell>
          <cell r="S52">
            <v>1</v>
          </cell>
          <cell r="T52">
            <v>7.5642280368943327E-2</v>
          </cell>
          <cell r="W52"/>
          <cell r="X52"/>
          <cell r="Y52">
            <v>13</v>
          </cell>
          <cell r="Z52">
            <v>1.2016987951953353</v>
          </cell>
          <cell r="AA52">
            <v>59</v>
          </cell>
          <cell r="AB52">
            <v>5.5278144578985415</v>
          </cell>
          <cell r="AC52">
            <v>3</v>
          </cell>
          <cell r="AD52">
            <v>0.24033975903906701</v>
          </cell>
          <cell r="AE52">
            <v>3</v>
          </cell>
          <cell r="AF52">
            <v>0.19227180723125362</v>
          </cell>
          <cell r="AG52">
            <v>41</v>
          </cell>
          <cell r="AH52">
            <v>3.8454361446250722</v>
          </cell>
          <cell r="AM52">
            <v>0</v>
          </cell>
          <cell r="AN52">
            <v>0</v>
          </cell>
          <cell r="AO52">
            <v>1</v>
          </cell>
          <cell r="AP52">
            <v>3.395777916124286E-2</v>
          </cell>
          <cell r="AQ52">
            <v>1</v>
          </cell>
          <cell r="AR52">
            <v>1.4149074650517858E-2</v>
          </cell>
          <cell r="AS52">
            <v>3</v>
          </cell>
          <cell r="AT52">
            <v>0.21223611975776785</v>
          </cell>
          <cell r="AU52">
            <v>4</v>
          </cell>
          <cell r="AV52">
            <v>0.28298149301035713</v>
          </cell>
          <cell r="AW52">
            <v>25</v>
          </cell>
          <cell r="AX52">
            <v>1.7912728507555606</v>
          </cell>
        </row>
        <row r="53">
          <cell r="C53">
            <v>1347</v>
          </cell>
          <cell r="D53">
            <v>15.848416490523807</v>
          </cell>
          <cell r="E53">
            <v>641</v>
          </cell>
          <cell r="F53">
            <v>7.5423186912733788</v>
          </cell>
          <cell r="G53">
            <v>24</v>
          </cell>
          <cell r="H53">
            <v>0.28641716549139412</v>
          </cell>
          <cell r="I53">
            <v>130</v>
          </cell>
          <cell r="J53">
            <v>1.5275582159541019</v>
          </cell>
          <cell r="M53">
            <v>583</v>
          </cell>
          <cell r="N53">
            <v>6.2691371795641517</v>
          </cell>
          <cell r="O53">
            <v>342</v>
          </cell>
          <cell r="P53">
            <v>3.679710953222437</v>
          </cell>
          <cell r="Q53">
            <v>171</v>
          </cell>
          <cell r="R53">
            <v>1.8398554766112185</v>
          </cell>
          <cell r="S53">
            <v>6</v>
          </cell>
          <cell r="T53">
            <v>6.8142795430045131E-2</v>
          </cell>
          <cell r="W53"/>
          <cell r="X53"/>
          <cell r="Y53">
            <v>239</v>
          </cell>
          <cell r="Z53">
            <v>1.8520120022254876</v>
          </cell>
          <cell r="AA53">
            <v>1096</v>
          </cell>
          <cell r="AB53">
            <v>8.5192552102372403</v>
          </cell>
          <cell r="AC53">
            <v>48</v>
          </cell>
          <cell r="AD53">
            <v>0.37040240044509748</v>
          </cell>
          <cell r="AE53">
            <v>39</v>
          </cell>
          <cell r="AF53">
            <v>0.29632192035607796</v>
          </cell>
          <cell r="AG53">
            <v>762</v>
          </cell>
          <cell r="AH53">
            <v>5.9264384071215597</v>
          </cell>
          <cell r="AM53">
            <v>1222</v>
          </cell>
          <cell r="AN53">
            <v>5.8113949045922118</v>
          </cell>
          <cell r="AO53">
            <v>2</v>
          </cell>
          <cell r="AP53">
            <v>0.13170506936435747</v>
          </cell>
          <cell r="AQ53">
            <v>1</v>
          </cell>
          <cell r="AR53">
            <v>5.4877112235148948E-2</v>
          </cell>
          <cell r="AS53">
            <v>12</v>
          </cell>
          <cell r="AT53">
            <v>0.82315668352723426</v>
          </cell>
          <cell r="AU53">
            <v>16</v>
          </cell>
          <cell r="AV53">
            <v>1.097542244702979</v>
          </cell>
          <cell r="AW53">
            <v>99</v>
          </cell>
          <cell r="AX53">
            <v>6.9474424089698568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23">
        <row r="9">
          <cell r="C9">
            <v>7877</v>
          </cell>
          <cell r="D9">
            <v>128.91291014260204</v>
          </cell>
          <cell r="E9">
            <v>3749</v>
          </cell>
          <cell r="F9">
            <v>61.350119887141943</v>
          </cell>
          <cell r="G9">
            <v>142</v>
          </cell>
          <cell r="H9">
            <v>2.3297513881193144</v>
          </cell>
          <cell r="I9">
            <v>759</v>
          </cell>
          <cell r="J9">
            <v>12.425340736636343</v>
          </cell>
          <cell r="M9">
            <v>179</v>
          </cell>
          <cell r="N9">
            <v>19.255603136945428</v>
          </cell>
          <cell r="O9">
            <v>105</v>
          </cell>
          <cell r="P9">
            <v>11.302201841250577</v>
          </cell>
          <cell r="Q9">
            <v>53</v>
          </cell>
          <cell r="R9">
            <v>5.6511009206252885</v>
          </cell>
          <cell r="S9">
            <v>2</v>
          </cell>
          <cell r="T9">
            <v>0.20930003409723291</v>
          </cell>
          <cell r="W9"/>
          <cell r="X9"/>
          <cell r="Y9">
            <v>44</v>
          </cell>
          <cell r="Z9">
            <v>2.0221161670167498</v>
          </cell>
          <cell r="AA9">
            <v>200</v>
          </cell>
          <cell r="AB9">
            <v>9.3017343682770477</v>
          </cell>
          <cell r="AC9">
            <v>9</v>
          </cell>
          <cell r="AD9">
            <v>0.4044232334033499</v>
          </cell>
          <cell r="AE9">
            <v>7</v>
          </cell>
          <cell r="AF9">
            <v>0.32353858672267993</v>
          </cell>
          <cell r="AG9">
            <v>140</v>
          </cell>
          <cell r="AH9">
            <v>6.4707717344535984</v>
          </cell>
          <cell r="AM9">
            <v>10023</v>
          </cell>
          <cell r="AN9">
            <v>160.20107662779162</v>
          </cell>
          <cell r="AO9">
            <v>20</v>
          </cell>
          <cell r="AP9">
            <v>1.4506411416966436</v>
          </cell>
          <cell r="AQ9">
            <v>8</v>
          </cell>
          <cell r="AR9">
            <v>0.60443380904026811</v>
          </cell>
          <cell r="AS9">
            <v>120</v>
          </cell>
          <cell r="AT9">
            <v>9.0665071356040219</v>
          </cell>
          <cell r="AU9">
            <v>159</v>
          </cell>
          <cell r="AV9">
            <v>12.088676180805363</v>
          </cell>
          <cell r="AW9">
            <v>1006</v>
          </cell>
          <cell r="AX9">
            <v>76.521320224497941</v>
          </cell>
        </row>
        <row r="10">
          <cell r="C10">
            <v>4390</v>
          </cell>
          <cell r="D10">
            <v>116.53693890876592</v>
          </cell>
          <cell r="E10">
            <v>2089</v>
          </cell>
          <cell r="F10">
            <v>55.460350444533184</v>
          </cell>
          <cell r="G10">
            <v>79</v>
          </cell>
          <cell r="H10">
            <v>2.1060892573873362</v>
          </cell>
          <cell r="I10">
            <v>423</v>
          </cell>
          <cell r="J10">
            <v>11.232476039399126</v>
          </cell>
          <cell r="M10">
            <v>399</v>
          </cell>
          <cell r="N10">
            <v>35.485533498956812</v>
          </cell>
          <cell r="O10">
            <v>234</v>
          </cell>
          <cell r="P10">
            <v>20.828465314605086</v>
          </cell>
          <cell r="Q10">
            <v>117</v>
          </cell>
          <cell r="R10">
            <v>10.414232657302543</v>
          </cell>
          <cell r="S10">
            <v>4</v>
          </cell>
          <cell r="T10">
            <v>0.38571232064083494</v>
          </cell>
          <cell r="W10"/>
          <cell r="X10"/>
          <cell r="Y10">
            <v>9</v>
          </cell>
          <cell r="Z10">
            <v>0.48656834120094433</v>
          </cell>
          <cell r="AA10">
            <v>39</v>
          </cell>
          <cell r="AB10">
            <v>2.2382143695243437</v>
          </cell>
          <cell r="AC10">
            <v>2</v>
          </cell>
          <cell r="AD10">
            <v>9.7313668240188861E-2</v>
          </cell>
          <cell r="AE10">
            <v>2</v>
          </cell>
          <cell r="AF10">
            <v>7.7850934592151089E-2</v>
          </cell>
          <cell r="AG10">
            <v>27</v>
          </cell>
          <cell r="AH10">
            <v>1.5570186918430218</v>
          </cell>
          <cell r="AM10">
            <v>6282</v>
          </cell>
          <cell r="AN10">
            <v>152.62099631745392</v>
          </cell>
          <cell r="AO10">
            <v>5</v>
          </cell>
          <cell r="AP10">
            <v>0.38766552344627114</v>
          </cell>
          <cell r="AQ10">
            <v>2</v>
          </cell>
          <cell r="AR10">
            <v>0.16152730143594629</v>
          </cell>
          <cell r="AS10">
            <v>26</v>
          </cell>
          <cell r="AT10">
            <v>2.4229095215391947</v>
          </cell>
          <cell r="AU10">
            <v>34</v>
          </cell>
          <cell r="AV10">
            <v>3.2305460287189263</v>
          </cell>
          <cell r="AW10">
            <v>214</v>
          </cell>
          <cell r="AX10">
            <v>20.449356361790802</v>
          </cell>
        </row>
        <row r="11">
          <cell r="C11">
            <v>418</v>
          </cell>
          <cell r="D11">
            <v>19.27094043237167</v>
          </cell>
          <cell r="E11">
            <v>199</v>
          </cell>
          <cell r="F11">
            <v>9.1711102057672402</v>
          </cell>
          <cell r="G11">
            <v>8</v>
          </cell>
          <cell r="H11">
            <v>0.34827000781394585</v>
          </cell>
          <cell r="I11">
            <v>40</v>
          </cell>
          <cell r="J11">
            <v>1.8574400416743779</v>
          </cell>
          <cell r="M11">
            <v>200</v>
          </cell>
          <cell r="N11">
            <v>71.285804815020342</v>
          </cell>
          <cell r="O11">
            <v>117</v>
          </cell>
          <cell r="P11">
            <v>41.841668043598894</v>
          </cell>
          <cell r="Q11">
            <v>59</v>
          </cell>
          <cell r="R11">
            <v>20.920834021799447</v>
          </cell>
          <cell r="S11">
            <v>2</v>
          </cell>
          <cell r="T11">
            <v>0.77484570451109058</v>
          </cell>
          <cell r="W11"/>
          <cell r="X11"/>
          <cell r="Y11">
            <v>62</v>
          </cell>
          <cell r="Z11">
            <v>2.3960869407003647</v>
          </cell>
          <cell r="AA11">
            <v>282</v>
          </cell>
          <cell r="AB11">
            <v>11.021999927221676</v>
          </cell>
          <cell r="AC11">
            <v>13</v>
          </cell>
          <cell r="AD11">
            <v>0.47921738814007292</v>
          </cell>
          <cell r="AE11">
            <v>10</v>
          </cell>
          <cell r="AF11">
            <v>0.38337391051205832</v>
          </cell>
          <cell r="AG11">
            <v>196</v>
          </cell>
          <cell r="AH11">
            <v>7.6674782102411667</v>
          </cell>
          <cell r="AM11">
            <v>1062</v>
          </cell>
          <cell r="AN11">
            <v>23.411121602157827</v>
          </cell>
          <cell r="AO11">
            <v>18</v>
          </cell>
          <cell r="AP11">
            <v>2.0453431176197259</v>
          </cell>
          <cell r="AQ11">
            <v>8</v>
          </cell>
          <cell r="AR11">
            <v>0.85222629900821922</v>
          </cell>
          <cell r="AS11">
            <v>110</v>
          </cell>
          <cell r="AT11">
            <v>12.783394485123289</v>
          </cell>
          <cell r="AU11">
            <v>147</v>
          </cell>
          <cell r="AV11">
            <v>17.044525980164384</v>
          </cell>
          <cell r="AW11">
            <v>926</v>
          </cell>
          <cell r="AX11">
            <v>107.89184945444055</v>
          </cell>
        </row>
        <row r="12">
          <cell r="C12">
            <v>50597</v>
          </cell>
          <cell r="D12">
            <v>867.53781526363662</v>
          </cell>
          <cell r="E12">
            <v>24079</v>
          </cell>
          <cell r="F12">
            <v>412.864381962815</v>
          </cell>
          <cell r="G12">
            <v>914</v>
          </cell>
          <cell r="H12">
            <v>15.678394251752469</v>
          </cell>
          <cell r="I12">
            <v>4877</v>
          </cell>
          <cell r="J12">
            <v>83.618102676013166</v>
          </cell>
          <cell r="M12">
            <v>2051</v>
          </cell>
          <cell r="N12">
            <v>275.03239273753189</v>
          </cell>
          <cell r="O12">
            <v>1204</v>
          </cell>
          <cell r="P12">
            <v>161.43205660681218</v>
          </cell>
          <cell r="Q12">
            <v>602</v>
          </cell>
          <cell r="R12">
            <v>80.716028303406091</v>
          </cell>
          <cell r="S12">
            <v>22</v>
          </cell>
          <cell r="T12">
            <v>2.9894825297557812</v>
          </cell>
          <cell r="W12"/>
          <cell r="X12"/>
          <cell r="Y12">
            <v>141</v>
          </cell>
          <cell r="Z12">
            <v>12.394132265818165</v>
          </cell>
          <cell r="AA12">
            <v>646</v>
          </cell>
          <cell r="AB12">
            <v>57.013008422763548</v>
          </cell>
          <cell r="AC12">
            <v>29</v>
          </cell>
          <cell r="AD12">
            <v>2.4788264531636326</v>
          </cell>
          <cell r="AE12">
            <v>23</v>
          </cell>
          <cell r="AF12">
            <v>1.983061162530906</v>
          </cell>
          <cell r="AG12">
            <v>450</v>
          </cell>
          <cell r="AH12">
            <v>39.661223250618121</v>
          </cell>
          <cell r="AM12">
            <v>33929</v>
          </cell>
          <cell r="AN12">
            <v>692.24429978959574</v>
          </cell>
          <cell r="AO12">
            <v>42</v>
          </cell>
          <cell r="AP12">
            <v>267.36821221016726</v>
          </cell>
          <cell r="AQ12">
            <v>18</v>
          </cell>
          <cell r="AR12">
            <v>111.40342175423636</v>
          </cell>
          <cell r="AS12">
            <v>261</v>
          </cell>
          <cell r="AT12">
            <v>1671.0513263135456</v>
          </cell>
          <cell r="AU12">
            <v>348</v>
          </cell>
          <cell r="AV12">
            <v>2228.0684350847273</v>
          </cell>
          <cell r="AW12">
            <v>2200</v>
          </cell>
          <cell r="AX12">
            <v>14103.673194086323</v>
          </cell>
        </row>
        <row r="13">
          <cell r="C13">
            <v>8746</v>
          </cell>
          <cell r="D13">
            <v>207.76222976123813</v>
          </cell>
          <cell r="E13">
            <v>4162</v>
          </cell>
          <cell r="F13">
            <v>98.874796091191641</v>
          </cell>
          <cell r="G13">
            <v>158</v>
          </cell>
          <cell r="H13">
            <v>3.7547390920705688</v>
          </cell>
          <cell r="I13">
            <v>843</v>
          </cell>
          <cell r="J13">
            <v>20.0252751577097</v>
          </cell>
          <cell r="M13">
            <v>259</v>
          </cell>
          <cell r="N13">
            <v>104.95180235545379</v>
          </cell>
          <cell r="O13">
            <v>152</v>
          </cell>
          <cell r="P13">
            <v>61.60214486080983</v>
          </cell>
          <cell r="Q13">
            <v>76</v>
          </cell>
          <cell r="R13">
            <v>30.801072430404915</v>
          </cell>
          <cell r="S13">
            <v>3</v>
          </cell>
          <cell r="T13">
            <v>1.1407804603853673</v>
          </cell>
          <cell r="W13"/>
          <cell r="X13"/>
          <cell r="Y13">
            <v>96</v>
          </cell>
          <cell r="Z13">
            <v>2.7576764847576909</v>
          </cell>
          <cell r="AA13">
            <v>441</v>
          </cell>
          <cell r="AB13">
            <v>12.685311829885377</v>
          </cell>
          <cell r="AC13">
            <v>20</v>
          </cell>
          <cell r="AD13">
            <v>0.55153529695153813</v>
          </cell>
          <cell r="AE13">
            <v>16</v>
          </cell>
          <cell r="AF13">
            <v>0.44122823756123053</v>
          </cell>
          <cell r="AG13">
            <v>307</v>
          </cell>
          <cell r="AH13">
            <v>8.8245647512246101</v>
          </cell>
          <cell r="AM13">
            <v>6584</v>
          </cell>
          <cell r="AN13">
            <v>164.48774273432733</v>
          </cell>
          <cell r="AO13">
            <v>83</v>
          </cell>
          <cell r="AP13">
            <v>2.4641757770809027</v>
          </cell>
          <cell r="AQ13">
            <v>35</v>
          </cell>
          <cell r="AR13">
            <v>1.0267399071170429</v>
          </cell>
          <cell r="AS13">
            <v>516</v>
          </cell>
          <cell r="AT13">
            <v>15.401098606755642</v>
          </cell>
          <cell r="AU13">
            <v>688</v>
          </cell>
          <cell r="AV13">
            <v>20.534798142340858</v>
          </cell>
          <cell r="AW13">
            <v>4352</v>
          </cell>
          <cell r="AX13">
            <v>129.98527224101761</v>
          </cell>
        </row>
        <row r="14">
          <cell r="C14">
            <v>30353</v>
          </cell>
          <cell r="D14">
            <v>659.11667594026017</v>
          </cell>
          <cell r="E14">
            <v>14445</v>
          </cell>
          <cell r="F14">
            <v>313.67600842940095</v>
          </cell>
          <cell r="G14">
            <v>549</v>
          </cell>
          <cell r="H14">
            <v>11.911747155546871</v>
          </cell>
          <cell r="I14">
            <v>2926</v>
          </cell>
          <cell r="J14">
            <v>63.529318162916645</v>
          </cell>
          <cell r="M14">
            <v>1273</v>
          </cell>
          <cell r="N14">
            <v>138.0964269403334</v>
          </cell>
          <cell r="O14">
            <v>747</v>
          </cell>
          <cell r="P14">
            <v>81.056598421500041</v>
          </cell>
          <cell r="Q14">
            <v>374</v>
          </cell>
          <cell r="R14">
            <v>40.528299210750021</v>
          </cell>
          <cell r="S14">
            <v>14</v>
          </cell>
          <cell r="T14">
            <v>1.5010481189166673</v>
          </cell>
          <cell r="W14"/>
          <cell r="X14"/>
          <cell r="Y14">
            <v>64</v>
          </cell>
          <cell r="Z14">
            <v>5.1581407328612459</v>
          </cell>
          <cell r="AA14">
            <v>293</v>
          </cell>
          <cell r="AB14">
            <v>23.727447371161727</v>
          </cell>
          <cell r="AC14">
            <v>13</v>
          </cell>
          <cell r="AD14">
            <v>1.0316281465722492</v>
          </cell>
          <cell r="AE14">
            <v>11</v>
          </cell>
          <cell r="AF14">
            <v>0.82530251725779924</v>
          </cell>
          <cell r="AG14">
            <v>204</v>
          </cell>
          <cell r="AH14">
            <v>16.506050345155987</v>
          </cell>
          <cell r="AM14">
            <v>38753</v>
          </cell>
          <cell r="AN14">
            <v>692.73221300497369</v>
          </cell>
          <cell r="AO14">
            <v>182</v>
          </cell>
          <cell r="AP14">
            <v>55.775076265932874</v>
          </cell>
          <cell r="AQ14">
            <v>76</v>
          </cell>
          <cell r="AR14">
            <v>23.239615110805364</v>
          </cell>
          <cell r="AS14">
            <v>1138</v>
          </cell>
          <cell r="AT14">
            <v>348.59422666208047</v>
          </cell>
          <cell r="AU14">
            <v>1517</v>
          </cell>
          <cell r="AV14">
            <v>464.79230221610732</v>
          </cell>
          <cell r="AW14">
            <v>9599</v>
          </cell>
          <cell r="AX14">
            <v>2942.1352730279591</v>
          </cell>
        </row>
        <row r="15">
          <cell r="C15">
            <v>3494</v>
          </cell>
          <cell r="D15">
            <v>69.118428330626003</v>
          </cell>
          <cell r="E15">
            <v>1663</v>
          </cell>
          <cell r="F15">
            <v>32.893709868189482</v>
          </cell>
          <cell r="G15">
            <v>63</v>
          </cell>
          <cell r="H15">
            <v>1.2491282228426386</v>
          </cell>
          <cell r="I15">
            <v>337</v>
          </cell>
          <cell r="J15">
            <v>6.6620171884940724</v>
          </cell>
          <cell r="M15">
            <v>554</v>
          </cell>
          <cell r="N15">
            <v>37.471053046040986</v>
          </cell>
          <cell r="O15">
            <v>325</v>
          </cell>
          <cell r="P15">
            <v>21.993878961806665</v>
          </cell>
          <cell r="Q15">
            <v>162</v>
          </cell>
          <cell r="R15">
            <v>10.996939480903333</v>
          </cell>
          <cell r="S15">
            <v>6</v>
          </cell>
          <cell r="T15">
            <v>0.40729405484827158</v>
          </cell>
          <cell r="W15"/>
          <cell r="X15"/>
          <cell r="Y15">
            <v>76</v>
          </cell>
          <cell r="Z15">
            <v>7.2703640989743912</v>
          </cell>
          <cell r="AA15">
            <v>348</v>
          </cell>
          <cell r="AB15">
            <v>33.443674855282197</v>
          </cell>
          <cell r="AC15">
            <v>16</v>
          </cell>
          <cell r="AD15">
            <v>1.454072819794878</v>
          </cell>
          <cell r="AE15">
            <v>13</v>
          </cell>
          <cell r="AF15">
            <v>1.1632582558359024</v>
          </cell>
          <cell r="AG15">
            <v>242</v>
          </cell>
          <cell r="AH15">
            <v>23.265165116718048</v>
          </cell>
          <cell r="AM15">
            <v>4551</v>
          </cell>
          <cell r="AN15">
            <v>62.069531184879921</v>
          </cell>
          <cell r="AO15">
            <v>37</v>
          </cell>
          <cell r="AP15">
            <v>2.8024179425512012</v>
          </cell>
          <cell r="AQ15">
            <v>16</v>
          </cell>
          <cell r="AR15">
            <v>1.1676741427296671</v>
          </cell>
          <cell r="AS15">
            <v>228</v>
          </cell>
          <cell r="AT15">
            <v>17.515112140945007</v>
          </cell>
          <cell r="AU15">
            <v>304</v>
          </cell>
          <cell r="AV15">
            <v>23.353482854593345</v>
          </cell>
          <cell r="AW15">
            <v>1919</v>
          </cell>
          <cell r="AX15">
            <v>147.82754646957585</v>
          </cell>
        </row>
        <row r="16">
          <cell r="C16">
            <v>42</v>
          </cell>
          <cell r="D16">
            <v>10.011136206788381</v>
          </cell>
          <cell r="E16">
            <v>20</v>
          </cell>
          <cell r="F16">
            <v>4.7643359056402534</v>
          </cell>
          <cell r="G16">
            <v>1</v>
          </cell>
          <cell r="H16">
            <v>0.18092414831545264</v>
          </cell>
          <cell r="I16">
            <v>4</v>
          </cell>
          <cell r="J16">
            <v>0.96492879101574747</v>
          </cell>
          <cell r="M16">
            <v>21</v>
          </cell>
          <cell r="N16">
            <v>26.411886438400593</v>
          </cell>
          <cell r="O16">
            <v>12</v>
          </cell>
          <cell r="P16">
            <v>15.502628996452524</v>
          </cell>
          <cell r="Q16">
            <v>6</v>
          </cell>
          <cell r="R16">
            <v>7.7513144982262618</v>
          </cell>
          <cell r="S16">
            <v>0</v>
          </cell>
          <cell r="T16">
            <v>0.28708572215652817</v>
          </cell>
          <cell r="W16"/>
          <cell r="X16"/>
          <cell r="Y16">
            <v>41</v>
          </cell>
          <cell r="Z16">
            <v>4.5203855979103951</v>
          </cell>
          <cell r="AA16">
            <v>185</v>
          </cell>
          <cell r="AB16">
            <v>20.793773750387814</v>
          </cell>
          <cell r="AC16">
            <v>9</v>
          </cell>
          <cell r="AD16">
            <v>0.90407711958207881</v>
          </cell>
          <cell r="AE16">
            <v>7</v>
          </cell>
          <cell r="AF16">
            <v>0.72326169566566312</v>
          </cell>
          <cell r="AG16">
            <v>129</v>
          </cell>
          <cell r="AH16">
            <v>14.465233913313261</v>
          </cell>
          <cell r="AM16">
            <v>60</v>
          </cell>
          <cell r="AN16">
            <v>2.9361920282572336</v>
          </cell>
          <cell r="AO16">
            <v>11</v>
          </cell>
          <cell r="AP16">
            <v>0.76669869509964961</v>
          </cell>
          <cell r="AQ16">
            <v>5</v>
          </cell>
          <cell r="AR16">
            <v>0.31945778962485399</v>
          </cell>
          <cell r="AS16">
            <v>63</v>
          </cell>
          <cell r="AT16">
            <v>4.7918668443728096</v>
          </cell>
          <cell r="AU16">
            <v>84</v>
          </cell>
          <cell r="AV16">
            <v>6.3891557924970801</v>
          </cell>
          <cell r="AW16">
            <v>532</v>
          </cell>
          <cell r="AX16">
            <v>40.443356166506511</v>
          </cell>
        </row>
        <row r="17">
          <cell r="C17">
            <v>898</v>
          </cell>
          <cell r="D17">
            <v>19.214261256050385</v>
          </cell>
          <cell r="E17">
            <v>427</v>
          </cell>
          <cell r="F17">
            <v>9.1441363808914495</v>
          </cell>
          <cell r="G17">
            <v>16</v>
          </cell>
          <cell r="H17">
            <v>0.3472456853503082</v>
          </cell>
          <cell r="I17">
            <v>87</v>
          </cell>
          <cell r="J17">
            <v>1.8519769885349771</v>
          </cell>
          <cell r="M17">
            <v>128</v>
          </cell>
          <cell r="N17">
            <v>63.770201789274033</v>
          </cell>
          <cell r="O17">
            <v>75</v>
          </cell>
          <cell r="P17">
            <v>37.430335832834757</v>
          </cell>
          <cell r="Q17">
            <v>38</v>
          </cell>
          <cell r="R17">
            <v>18.715167916417379</v>
          </cell>
          <cell r="S17">
            <v>1</v>
          </cell>
          <cell r="T17">
            <v>0.69315436727471769</v>
          </cell>
          <cell r="W17"/>
          <cell r="X17"/>
          <cell r="Y17">
            <v>27</v>
          </cell>
          <cell r="Z17">
            <v>1.8962502640451033</v>
          </cell>
          <cell r="AA17">
            <v>122</v>
          </cell>
          <cell r="AB17">
            <v>8.7227512146074737</v>
          </cell>
          <cell r="AC17">
            <v>6</v>
          </cell>
          <cell r="AD17">
            <v>0.37925005280902063</v>
          </cell>
          <cell r="AE17">
            <v>5</v>
          </cell>
          <cell r="AF17">
            <v>0.30340004224721651</v>
          </cell>
          <cell r="AG17">
            <v>85</v>
          </cell>
          <cell r="AH17">
            <v>6.0680008449443301</v>
          </cell>
          <cell r="AM17">
            <v>1499</v>
          </cell>
          <cell r="AN17">
            <v>28.481933947694063</v>
          </cell>
          <cell r="AO17">
            <v>12</v>
          </cell>
          <cell r="AP17">
            <v>4.3462128770308466</v>
          </cell>
          <cell r="AQ17">
            <v>5</v>
          </cell>
          <cell r="AR17">
            <v>1.8109220320961861</v>
          </cell>
          <cell r="AS17">
            <v>75</v>
          </cell>
          <cell r="AT17">
            <v>27.16383048144279</v>
          </cell>
          <cell r="AU17">
            <v>100</v>
          </cell>
          <cell r="AV17">
            <v>36.218440641923721</v>
          </cell>
          <cell r="AW17">
            <v>627</v>
          </cell>
          <cell r="AX17">
            <v>229.26272926337714</v>
          </cell>
        </row>
        <row r="18">
          <cell r="C18">
            <v>9</v>
          </cell>
          <cell r="D18">
            <v>0.7454566180864769</v>
          </cell>
          <cell r="E18">
            <v>4</v>
          </cell>
          <cell r="F18">
            <v>0.35476549896886556</v>
          </cell>
          <cell r="G18">
            <v>0</v>
          </cell>
          <cell r="H18">
            <v>1.3472107555779704E-2</v>
          </cell>
          <cell r="I18">
            <v>1</v>
          </cell>
          <cell r="J18">
            <v>7.185124029749175E-2</v>
          </cell>
          <cell r="M18">
            <v>522</v>
          </cell>
          <cell r="N18">
            <v>18.358700517554155</v>
          </cell>
          <cell r="O18">
            <v>307</v>
          </cell>
          <cell r="P18">
            <v>10.775758999433959</v>
          </cell>
          <cell r="Q18">
            <v>153</v>
          </cell>
          <cell r="R18">
            <v>5.3878794997169797</v>
          </cell>
          <cell r="S18">
            <v>6</v>
          </cell>
          <cell r="T18">
            <v>0.19955109258211035</v>
          </cell>
          <cell r="W18"/>
          <cell r="X18"/>
          <cell r="Y18">
            <v>129</v>
          </cell>
          <cell r="Z18">
            <v>3.7080251434457288</v>
          </cell>
          <cell r="AA18">
            <v>592</v>
          </cell>
          <cell r="AB18">
            <v>17.05691565985035</v>
          </cell>
          <cell r="AC18">
            <v>26</v>
          </cell>
          <cell r="AD18">
            <v>0.74160502868914568</v>
          </cell>
          <cell r="AE18">
            <v>21</v>
          </cell>
          <cell r="AF18">
            <v>0.59328402295131655</v>
          </cell>
          <cell r="AG18">
            <v>412</v>
          </cell>
          <cell r="AH18">
            <v>11.865680459026331</v>
          </cell>
          <cell r="AM18">
            <v>470</v>
          </cell>
          <cell r="AN18">
            <v>13.147518607240849</v>
          </cell>
          <cell r="AO18">
            <v>4</v>
          </cell>
          <cell r="AP18">
            <v>0.23596957492367365</v>
          </cell>
          <cell r="AQ18">
            <v>2</v>
          </cell>
          <cell r="AR18">
            <v>9.8320656218197355E-2</v>
          </cell>
          <cell r="AS18">
            <v>20</v>
          </cell>
          <cell r="AT18">
            <v>1.4748098432729604</v>
          </cell>
          <cell r="AU18">
            <v>27</v>
          </cell>
          <cell r="AV18">
            <v>1.9664131243639471</v>
          </cell>
          <cell r="AW18">
            <v>169</v>
          </cell>
          <cell r="AX18">
            <v>12.447395077223785</v>
          </cell>
        </row>
        <row r="19">
          <cell r="C19">
            <v>57432</v>
          </cell>
          <cell r="D19">
            <v>1151.2603528240575</v>
          </cell>
          <cell r="E19">
            <v>27332</v>
          </cell>
          <cell r="F19">
            <v>613.06225824709338</v>
          </cell>
          <cell r="G19">
            <v>1038</v>
          </cell>
          <cell r="H19">
            <v>30.510335765605319</v>
          </cell>
          <cell r="I19">
            <v>5536</v>
          </cell>
          <cell r="J19">
            <v>183.79400801644033</v>
          </cell>
          <cell r="M19">
            <v>9266</v>
          </cell>
          <cell r="N19">
            <v>820.40698537604078</v>
          </cell>
          <cell r="O19">
            <v>5439</v>
          </cell>
          <cell r="P19">
            <v>481.54323054680651</v>
          </cell>
          <cell r="Q19">
            <v>2719</v>
          </cell>
          <cell r="R19">
            <v>240.77161527340326</v>
          </cell>
          <cell r="S19">
            <v>101</v>
          </cell>
          <cell r="T19">
            <v>8.9174672323482689</v>
          </cell>
          <cell r="W19">
            <v>1</v>
          </cell>
          <cell r="X19">
            <v>2</v>
          </cell>
          <cell r="Y19">
            <v>968</v>
          </cell>
          <cell r="Z19">
            <v>17.028421286978613</v>
          </cell>
          <cell r="AA19">
            <v>4450</v>
          </cell>
          <cell r="AB19">
            <v>78.330737920101612</v>
          </cell>
          <cell r="AC19">
            <v>194</v>
          </cell>
          <cell r="AD19">
            <v>3.4056842573957224</v>
          </cell>
          <cell r="AE19">
            <v>155</v>
          </cell>
          <cell r="AF19">
            <v>2.724547405916578</v>
          </cell>
          <cell r="AG19">
            <v>3096</v>
          </cell>
          <cell r="AH19">
            <v>54.490948118331573</v>
          </cell>
          <cell r="AM19">
            <v>107264</v>
          </cell>
          <cell r="AN19">
            <v>2277.944467974593</v>
          </cell>
          <cell r="AO19">
            <v>540</v>
          </cell>
          <cell r="AP19">
            <v>145.333298759889</v>
          </cell>
          <cell r="AQ19">
            <v>225</v>
          </cell>
          <cell r="AR19">
            <v>60.555541149953754</v>
          </cell>
          <cell r="AS19">
            <v>3369</v>
          </cell>
          <cell r="AT19">
            <v>908.33311724930638</v>
          </cell>
          <cell r="AU19">
            <v>4492</v>
          </cell>
          <cell r="AV19">
            <v>1211.1108229990753</v>
          </cell>
          <cell r="AW19">
            <v>28435</v>
          </cell>
          <cell r="AX19">
            <v>7666.3315095841454</v>
          </cell>
        </row>
        <row r="20">
          <cell r="C20">
            <v>27364</v>
          </cell>
          <cell r="D20">
            <v>1618.9545895742779</v>
          </cell>
          <cell r="E20">
            <v>13023</v>
          </cell>
          <cell r="F20">
            <v>835.63963597761995</v>
          </cell>
          <cell r="G20">
            <v>495</v>
          </cell>
          <cell r="H20">
            <v>38.962641249043031</v>
          </cell>
          <cell r="I20">
            <v>2638</v>
          </cell>
          <cell r="J20">
            <v>228.87297059477478</v>
          </cell>
          <cell r="M20">
            <v>2079</v>
          </cell>
          <cell r="N20">
            <v>1167.7077754330819</v>
          </cell>
          <cell r="O20">
            <v>1220</v>
          </cell>
          <cell r="P20">
            <v>685.39369427593942</v>
          </cell>
          <cell r="Q20">
            <v>610</v>
          </cell>
          <cell r="R20">
            <v>342.69684713796971</v>
          </cell>
          <cell r="S20">
            <v>23</v>
          </cell>
          <cell r="T20">
            <v>12.692475819924802</v>
          </cell>
          <cell r="W20"/>
          <cell r="X20"/>
          <cell r="Y20">
            <v>346</v>
          </cell>
          <cell r="Z20">
            <v>34.983321129341881</v>
          </cell>
          <cell r="AA20">
            <v>1590</v>
          </cell>
          <cell r="AB20">
            <v>160.92327719497266</v>
          </cell>
          <cell r="AC20">
            <v>70</v>
          </cell>
          <cell r="AD20">
            <v>6.9966642258683764</v>
          </cell>
          <cell r="AE20">
            <v>56</v>
          </cell>
          <cell r="AF20">
            <v>5.5973313806947012</v>
          </cell>
          <cell r="AG20">
            <v>1106</v>
          </cell>
          <cell r="AH20">
            <v>111.94662761389402</v>
          </cell>
          <cell r="AM20">
            <v>27225</v>
          </cell>
          <cell r="AN20">
            <v>1135.6092960564383</v>
          </cell>
          <cell r="AO20">
            <v>386</v>
          </cell>
          <cell r="AP20">
            <v>52.310275007707162</v>
          </cell>
          <cell r="AQ20">
            <v>161</v>
          </cell>
          <cell r="AR20">
            <v>21.795947919877985</v>
          </cell>
          <cell r="AS20">
            <v>2412</v>
          </cell>
          <cell r="AT20">
            <v>326.93921879816975</v>
          </cell>
          <cell r="AU20">
            <v>3216</v>
          </cell>
          <cell r="AV20">
            <v>435.91895839755972</v>
          </cell>
          <cell r="AW20">
            <v>20353</v>
          </cell>
          <cell r="AX20">
            <v>2759.3670066565528</v>
          </cell>
        </row>
        <row r="22">
          <cell r="C22">
            <v>827</v>
          </cell>
          <cell r="D22">
            <v>134.02669737129196</v>
          </cell>
          <cell r="E22">
            <v>394</v>
          </cell>
          <cell r="F22">
            <v>63.783789712843763</v>
          </cell>
          <cell r="G22">
            <v>15</v>
          </cell>
          <cell r="H22">
            <v>2.4221692296016619</v>
          </cell>
          <cell r="I22">
            <v>80</v>
          </cell>
          <cell r="J22">
            <v>12.918235891208864</v>
          </cell>
          <cell r="M22">
            <v>665</v>
          </cell>
          <cell r="N22">
            <v>434.27993723567562</v>
          </cell>
          <cell r="O22">
            <v>390</v>
          </cell>
          <cell r="P22">
            <v>254.90344142094003</v>
          </cell>
          <cell r="Q22">
            <v>195</v>
          </cell>
          <cell r="R22">
            <v>127.45172071047001</v>
          </cell>
          <cell r="S22">
            <v>7</v>
          </cell>
          <cell r="T22">
            <v>4.7204341003877781</v>
          </cell>
          <cell r="W22"/>
          <cell r="X22"/>
          <cell r="Y22">
            <v>83</v>
          </cell>
          <cell r="Z22">
            <v>4.7246372721215888</v>
          </cell>
          <cell r="AA22">
            <v>381</v>
          </cell>
          <cell r="AB22">
            <v>21.733331451759305</v>
          </cell>
          <cell r="AC22">
            <v>17</v>
          </cell>
          <cell r="AD22">
            <v>0.94492745442431769</v>
          </cell>
          <cell r="AE22">
            <v>14</v>
          </cell>
          <cell r="AF22">
            <v>0.75594196353945409</v>
          </cell>
          <cell r="AG22">
            <v>265</v>
          </cell>
          <cell r="AH22">
            <v>15.118839270789083</v>
          </cell>
          <cell r="AM22">
            <v>798</v>
          </cell>
          <cell r="AN22">
            <v>50.899803647118006</v>
          </cell>
          <cell r="AO22">
            <v>36</v>
          </cell>
          <cell r="AP22">
            <v>4.3205868689244431</v>
          </cell>
          <cell r="AQ22">
            <v>15</v>
          </cell>
          <cell r="AR22">
            <v>1.8002445287185178</v>
          </cell>
          <cell r="AS22">
            <v>224</v>
          </cell>
          <cell r="AT22">
            <v>27.00366793077777</v>
          </cell>
          <cell r="AU22">
            <v>299</v>
          </cell>
          <cell r="AV22">
            <v>36.004890574370357</v>
          </cell>
          <cell r="AW22">
            <v>1890</v>
          </cell>
          <cell r="AX22">
            <v>227.91095733576435</v>
          </cell>
        </row>
        <row r="23">
          <cell r="C23">
            <v>321</v>
          </cell>
          <cell r="D23">
            <v>1.8268919531300571</v>
          </cell>
          <cell r="E23">
            <v>153</v>
          </cell>
          <cell r="F23">
            <v>0.86942448371852121</v>
          </cell>
          <cell r="G23">
            <v>6</v>
          </cell>
          <cell r="H23">
            <v>3.3016119634880554E-2</v>
          </cell>
          <cell r="I23">
            <v>31</v>
          </cell>
          <cell r="J23">
            <v>0.1760859713860296</v>
          </cell>
          <cell r="M23">
            <v>261</v>
          </cell>
          <cell r="N23">
            <v>5.824949218254746</v>
          </cell>
          <cell r="O23">
            <v>153</v>
          </cell>
          <cell r="P23">
            <v>3.4189919324538725</v>
          </cell>
          <cell r="Q23">
            <v>77</v>
          </cell>
          <cell r="R23">
            <v>1.7094959662269362</v>
          </cell>
          <cell r="S23">
            <v>3</v>
          </cell>
          <cell r="T23">
            <v>6.331466541581246E-2</v>
          </cell>
          <cell r="W23"/>
          <cell r="X23"/>
          <cell r="Y23">
            <v>1764</v>
          </cell>
          <cell r="Z23">
            <v>7.8857202048758257</v>
          </cell>
          <cell r="AA23">
            <v>8114</v>
          </cell>
          <cell r="AB23">
            <v>36.274312942428793</v>
          </cell>
          <cell r="AC23">
            <v>353</v>
          </cell>
          <cell r="AD23">
            <v>1.5771440409751651</v>
          </cell>
          <cell r="AE23">
            <v>283</v>
          </cell>
          <cell r="AF23">
            <v>1.261715232780132</v>
          </cell>
          <cell r="AG23">
            <v>5645</v>
          </cell>
          <cell r="AH23">
            <v>25.234304655602642</v>
          </cell>
          <cell r="AM23">
            <v>12701</v>
          </cell>
          <cell r="AN23">
            <v>62.871102895858144</v>
          </cell>
          <cell r="AO23">
            <v>40</v>
          </cell>
          <cell r="AP23">
            <v>3.3985499669821704</v>
          </cell>
          <cell r="AQ23">
            <v>17</v>
          </cell>
          <cell r="AR23">
            <v>1.416062486242571</v>
          </cell>
          <cell r="AS23">
            <v>250</v>
          </cell>
          <cell r="AT23">
            <v>21.240937293638567</v>
          </cell>
          <cell r="AU23">
            <v>333</v>
          </cell>
          <cell r="AV23">
            <v>28.32124972485142</v>
          </cell>
          <cell r="AW23">
            <v>2103</v>
          </cell>
          <cell r="AX23">
            <v>179.27351075830947</v>
          </cell>
        </row>
        <row r="24">
          <cell r="C24">
            <v>555</v>
          </cell>
          <cell r="D24">
            <v>26.159118310006811</v>
          </cell>
          <cell r="E24">
            <v>264</v>
          </cell>
          <cell r="F24">
            <v>12.449218954762278</v>
          </cell>
          <cell r="G24">
            <v>10</v>
          </cell>
          <cell r="H24">
            <v>0.47275515018084596</v>
          </cell>
          <cell r="I24">
            <v>54</v>
          </cell>
          <cell r="J24">
            <v>2.5213608009645117</v>
          </cell>
          <cell r="M24">
            <v>1</v>
          </cell>
          <cell r="N24">
            <v>0.16277925597695678</v>
          </cell>
          <cell r="O24">
            <v>0</v>
          </cell>
          <cell r="P24">
            <v>9.5544345899518102E-2</v>
          </cell>
          <cell r="Q24">
            <v>0</v>
          </cell>
          <cell r="R24">
            <v>4.7772172949759051E-2</v>
          </cell>
          <cell r="S24">
            <v>0</v>
          </cell>
          <cell r="T24">
            <v>1.7693397388799648E-3</v>
          </cell>
          <cell r="W24"/>
          <cell r="X24"/>
          <cell r="Y24">
            <v>52</v>
          </cell>
          <cell r="Z24">
            <v>0.17174189410408056</v>
          </cell>
          <cell r="AA24">
            <v>238</v>
          </cell>
          <cell r="AB24">
            <v>0.79001271287877051</v>
          </cell>
          <cell r="AC24">
            <v>11</v>
          </cell>
          <cell r="AD24">
            <v>3.4348378820816108E-2</v>
          </cell>
          <cell r="AE24">
            <v>9</v>
          </cell>
          <cell r="AF24">
            <v>2.7478703056652887E-2</v>
          </cell>
          <cell r="AG24">
            <v>165</v>
          </cell>
          <cell r="AH24">
            <v>0.54957406113305773</v>
          </cell>
          <cell r="AM24">
            <v>201</v>
          </cell>
          <cell r="AN24">
            <v>4.5480481862025997</v>
          </cell>
          <cell r="AO24">
            <v>13</v>
          </cell>
          <cell r="AP24">
            <v>0.26451327103003258</v>
          </cell>
          <cell r="AQ24">
            <v>6</v>
          </cell>
          <cell r="AR24">
            <v>0.11021386292918024</v>
          </cell>
          <cell r="AS24">
            <v>81</v>
          </cell>
          <cell r="AT24">
            <v>1.6532079439377037</v>
          </cell>
          <cell r="AU24">
            <v>108</v>
          </cell>
          <cell r="AV24">
            <v>2.204277258583605</v>
          </cell>
          <cell r="AW24">
            <v>683</v>
          </cell>
          <cell r="AX24">
            <v>13.953075046834218</v>
          </cell>
        </row>
        <row r="25">
          <cell r="C25">
            <v>206</v>
          </cell>
          <cell r="D25">
            <v>3.1923638676397013</v>
          </cell>
          <cell r="E25">
            <v>98</v>
          </cell>
          <cell r="F25">
            <v>1.5192575032743159</v>
          </cell>
          <cell r="G25">
            <v>4</v>
          </cell>
          <cell r="H25">
            <v>5.7693322909151232E-2</v>
          </cell>
          <cell r="I25">
            <v>20</v>
          </cell>
          <cell r="J25">
            <v>0.30769772218213992</v>
          </cell>
          <cell r="M25">
            <v>11</v>
          </cell>
          <cell r="N25">
            <v>7.584438277056833</v>
          </cell>
          <cell r="O25">
            <v>7</v>
          </cell>
          <cell r="P25">
            <v>4.4517355104464018</v>
          </cell>
          <cell r="Q25">
            <v>3</v>
          </cell>
          <cell r="R25">
            <v>2.2258677552232009</v>
          </cell>
          <cell r="S25">
            <v>0</v>
          </cell>
          <cell r="T25">
            <v>8.2439546489748175E-2</v>
          </cell>
          <cell r="W25"/>
          <cell r="X25"/>
          <cell r="Y25">
            <v>3</v>
          </cell>
          <cell r="Z25">
            <v>0.6394939305403371</v>
          </cell>
          <cell r="AA25">
            <v>11</v>
          </cell>
          <cell r="AB25">
            <v>2.9416720804855503</v>
          </cell>
          <cell r="AC25">
            <v>1</v>
          </cell>
          <cell r="AD25">
            <v>0.1278987861080674</v>
          </cell>
          <cell r="AE25">
            <v>1</v>
          </cell>
          <cell r="AF25">
            <v>0.10231902888645393</v>
          </cell>
          <cell r="AG25">
            <v>7</v>
          </cell>
          <cell r="AH25">
            <v>2.0463805777290784</v>
          </cell>
          <cell r="AM25">
            <v>428</v>
          </cell>
          <cell r="AN25">
            <v>6.6478175595260236</v>
          </cell>
          <cell r="AO25">
            <v>30</v>
          </cell>
          <cell r="AP25">
            <v>0.90031713043520889</v>
          </cell>
          <cell r="AQ25">
            <v>13</v>
          </cell>
          <cell r="AR25">
            <v>0.37513213768133707</v>
          </cell>
          <cell r="AS25">
            <v>188</v>
          </cell>
          <cell r="AT25">
            <v>5.626982065220056</v>
          </cell>
          <cell r="AU25">
            <v>250</v>
          </cell>
          <cell r="AV25">
            <v>7.5026427536267413</v>
          </cell>
          <cell r="AW25">
            <v>1580</v>
          </cell>
          <cell r="AX25">
            <v>47.491728630457267</v>
          </cell>
        </row>
        <row r="26">
          <cell r="C26">
            <v>1010</v>
          </cell>
          <cell r="D26">
            <v>7.1957434493854047</v>
          </cell>
          <cell r="E26">
            <v>481</v>
          </cell>
          <cell r="F26">
            <v>3.4244803162737769</v>
          </cell>
          <cell r="G26">
            <v>18</v>
          </cell>
          <cell r="H26">
            <v>0.13004355631419406</v>
          </cell>
          <cell r="I26">
            <v>97</v>
          </cell>
          <cell r="J26">
            <v>0.69356563367570168</v>
          </cell>
          <cell r="M26">
            <v>565</v>
          </cell>
          <cell r="N26">
            <v>7.669461230382602</v>
          </cell>
          <cell r="O26">
            <v>331</v>
          </cell>
          <cell r="P26">
            <v>4.5016402873984838</v>
          </cell>
          <cell r="Q26">
            <v>166</v>
          </cell>
          <cell r="R26">
            <v>2.2508201436992419</v>
          </cell>
          <cell r="S26">
            <v>6</v>
          </cell>
          <cell r="T26">
            <v>8.3363709025897847E-2</v>
          </cell>
          <cell r="W26"/>
          <cell r="X26"/>
          <cell r="Y26">
            <v>14</v>
          </cell>
          <cell r="Z26">
            <v>1.9587713278893375</v>
          </cell>
          <cell r="AA26">
            <v>63</v>
          </cell>
          <cell r="AB26">
            <v>9.0103481082909518</v>
          </cell>
          <cell r="AC26">
            <v>3</v>
          </cell>
          <cell r="AD26">
            <v>0.39175426557786747</v>
          </cell>
          <cell r="AE26">
            <v>3</v>
          </cell>
          <cell r="AF26">
            <v>0.31340341246229397</v>
          </cell>
          <cell r="AG26">
            <v>44</v>
          </cell>
          <cell r="AH26">
            <v>6.2680682492458795</v>
          </cell>
          <cell r="AM26">
            <v>492</v>
          </cell>
          <cell r="AN26">
            <v>2.1346203172789986</v>
          </cell>
          <cell r="AO26">
            <v>11</v>
          </cell>
          <cell r="AP26">
            <v>7.1086254633760448E-2</v>
          </cell>
          <cell r="AQ26">
            <v>5</v>
          </cell>
          <cell r="AR26">
            <v>2.9619272764066853E-2</v>
          </cell>
          <cell r="AS26">
            <v>65</v>
          </cell>
          <cell r="AT26">
            <v>0.44428909146100282</v>
          </cell>
          <cell r="AU26">
            <v>87</v>
          </cell>
          <cell r="AV26">
            <v>0.59238545528133701</v>
          </cell>
          <cell r="AW26">
            <v>548</v>
          </cell>
          <cell r="AX26">
            <v>3.749799931930863</v>
          </cell>
        </row>
        <row r="27">
          <cell r="C27">
            <v>81</v>
          </cell>
          <cell r="D27">
            <v>1.5013732118995273</v>
          </cell>
          <cell r="E27">
            <v>39</v>
          </cell>
          <cell r="F27">
            <v>0.71450893819314865</v>
          </cell>
          <cell r="G27">
            <v>1</v>
          </cell>
          <cell r="H27">
            <v>2.7133250817461339E-2</v>
          </cell>
          <cell r="I27">
            <v>8</v>
          </cell>
          <cell r="J27">
            <v>0.14471067102646049</v>
          </cell>
          <cell r="M27">
            <v>36</v>
          </cell>
          <cell r="N27">
            <v>13.199021761807106</v>
          </cell>
          <cell r="O27">
            <v>21</v>
          </cell>
          <cell r="P27">
            <v>7.7472519036693885</v>
          </cell>
          <cell r="Q27">
            <v>11</v>
          </cell>
          <cell r="R27">
            <v>3.8736259518346943</v>
          </cell>
          <cell r="S27">
            <v>0</v>
          </cell>
          <cell r="T27">
            <v>0.14346762784572942</v>
          </cell>
          <cell r="W27"/>
          <cell r="X27"/>
          <cell r="Y27">
            <v>5</v>
          </cell>
          <cell r="Z27">
            <v>0.85132815508568105</v>
          </cell>
          <cell r="AA27">
            <v>20</v>
          </cell>
          <cell r="AB27">
            <v>3.9161095133941322</v>
          </cell>
          <cell r="AC27">
            <v>1</v>
          </cell>
          <cell r="AD27">
            <v>0.17026563101713618</v>
          </cell>
          <cell r="AE27">
            <v>1</v>
          </cell>
          <cell r="AF27">
            <v>0.13621250481370895</v>
          </cell>
          <cell r="AG27">
            <v>14</v>
          </cell>
          <cell r="AH27">
            <v>2.7242500962741789</v>
          </cell>
          <cell r="AM27">
            <v>104</v>
          </cell>
          <cell r="AN27">
            <v>1.8296745576677129</v>
          </cell>
          <cell r="AO27">
            <v>2</v>
          </cell>
          <cell r="AP27">
            <v>0.5970196174317014</v>
          </cell>
          <cell r="AQ27">
            <v>1</v>
          </cell>
          <cell r="AR27">
            <v>0.24875817392987556</v>
          </cell>
          <cell r="AS27">
            <v>13</v>
          </cell>
          <cell r="AT27">
            <v>3.7313726089481336</v>
          </cell>
          <cell r="AU27">
            <v>17</v>
          </cell>
          <cell r="AV27">
            <v>4.9751634785975121</v>
          </cell>
          <cell r="AW27">
            <v>103</v>
          </cell>
          <cell r="AX27">
            <v>31.492784819522246</v>
          </cell>
        </row>
        <row r="28">
          <cell r="C28">
            <v>872</v>
          </cell>
          <cell r="D28">
            <v>64.953265731301187</v>
          </cell>
          <cell r="E28">
            <v>415</v>
          </cell>
          <cell r="F28">
            <v>30.911493932366227</v>
          </cell>
          <cell r="G28">
            <v>16</v>
          </cell>
          <cell r="H28">
            <v>1.1738541999632746</v>
          </cell>
          <cell r="I28">
            <v>84</v>
          </cell>
          <cell r="J28">
            <v>6.2605557331374637</v>
          </cell>
          <cell r="M28">
            <v>82</v>
          </cell>
          <cell r="N28">
            <v>3.2841603230083907</v>
          </cell>
          <cell r="O28">
            <v>48</v>
          </cell>
          <cell r="P28">
            <v>1.9276593200266643</v>
          </cell>
          <cell r="Q28">
            <v>24</v>
          </cell>
          <cell r="R28">
            <v>0.96382966001333215</v>
          </cell>
          <cell r="S28">
            <v>1</v>
          </cell>
          <cell r="T28">
            <v>3.5697394815308592E-2</v>
          </cell>
          <cell r="W28"/>
          <cell r="X28"/>
          <cell r="Y28">
            <v>9</v>
          </cell>
          <cell r="Z28">
            <v>1.2281191378247378</v>
          </cell>
          <cell r="AA28">
            <v>40</v>
          </cell>
          <cell r="AB28">
            <v>5.6493480339937934</v>
          </cell>
          <cell r="AC28">
            <v>2</v>
          </cell>
          <cell r="AD28">
            <v>0.24562382756494755</v>
          </cell>
          <cell r="AE28">
            <v>2</v>
          </cell>
          <cell r="AF28">
            <v>0.19649906205195802</v>
          </cell>
          <cell r="AG28">
            <v>28</v>
          </cell>
          <cell r="AH28">
            <v>3.9299812410391608</v>
          </cell>
          <cell r="AM28">
            <v>767</v>
          </cell>
          <cell r="AN28">
            <v>21.738276292290205</v>
          </cell>
          <cell r="AO28">
            <v>24</v>
          </cell>
          <cell r="AP28">
            <v>1.6865577542058867</v>
          </cell>
          <cell r="AQ28">
            <v>10</v>
          </cell>
          <cell r="AR28">
            <v>0.70273239758578609</v>
          </cell>
          <cell r="AS28">
            <v>144</v>
          </cell>
          <cell r="AT28">
            <v>10.540985963786792</v>
          </cell>
          <cell r="AU28">
            <v>192</v>
          </cell>
          <cell r="AV28">
            <v>14.054647951715722</v>
          </cell>
          <cell r="AW28">
            <v>1215</v>
          </cell>
          <cell r="AX28">
            <v>88.965921534360518</v>
          </cell>
        </row>
        <row r="29">
          <cell r="C29">
            <v>2862</v>
          </cell>
          <cell r="D29">
            <v>130.30170834072237</v>
          </cell>
          <cell r="E29">
            <v>1362</v>
          </cell>
          <cell r="F29">
            <v>62.011053969379923</v>
          </cell>
          <cell r="G29">
            <v>52</v>
          </cell>
          <cell r="H29">
            <v>2.3548501507359463</v>
          </cell>
          <cell r="I29">
            <v>276</v>
          </cell>
          <cell r="J29">
            <v>12.559200803925048</v>
          </cell>
          <cell r="M29">
            <v>16</v>
          </cell>
          <cell r="N29">
            <v>13.354418346561953</v>
          </cell>
          <cell r="O29">
            <v>10</v>
          </cell>
          <cell r="P29">
            <v>7.838462942547233</v>
          </cell>
          <cell r="Q29">
            <v>5</v>
          </cell>
          <cell r="R29">
            <v>3.9192314712736165</v>
          </cell>
          <cell r="S29">
            <v>0</v>
          </cell>
          <cell r="T29">
            <v>0.1451567211582821</v>
          </cell>
          <cell r="W29"/>
          <cell r="X29"/>
          <cell r="Y29">
            <v>726</v>
          </cell>
          <cell r="Z29">
            <v>3.0370282321928204</v>
          </cell>
          <cell r="AA29">
            <v>3340</v>
          </cell>
          <cell r="AB29">
            <v>13.970329868086971</v>
          </cell>
          <cell r="AC29">
            <v>146</v>
          </cell>
          <cell r="AD29">
            <v>0.60740564643856398</v>
          </cell>
          <cell r="AE29">
            <v>117</v>
          </cell>
          <cell r="AF29">
            <v>0.48592451715085122</v>
          </cell>
          <cell r="AG29">
            <v>2324</v>
          </cell>
          <cell r="AH29">
            <v>9.7184903430170237</v>
          </cell>
          <cell r="AM29">
            <v>6625</v>
          </cell>
          <cell r="AN29">
            <v>62.383189680480108</v>
          </cell>
          <cell r="AO29">
            <v>13</v>
          </cell>
          <cell r="AP29">
            <v>4.5374683881272455</v>
          </cell>
          <cell r="AQ29">
            <v>6</v>
          </cell>
          <cell r="AR29">
            <v>1.8906118283863524</v>
          </cell>
          <cell r="AS29">
            <v>79</v>
          </cell>
          <cell r="AT29">
            <v>28.359177425795288</v>
          </cell>
          <cell r="AU29">
            <v>106</v>
          </cell>
          <cell r="AV29">
            <v>37.812236567727048</v>
          </cell>
          <cell r="AW29">
            <v>667</v>
          </cell>
          <cell r="AX29">
            <v>239.3514574737122</v>
          </cell>
        </row>
        <row r="30">
          <cell r="C30">
            <v>732</v>
          </cell>
          <cell r="D30">
            <v>180.9449162195495</v>
          </cell>
          <cell r="E30">
            <v>348</v>
          </cell>
          <cell r="F30">
            <v>86.112339646653083</v>
          </cell>
          <cell r="G30">
            <v>13</v>
          </cell>
          <cell r="H30">
            <v>3.2700888473412562</v>
          </cell>
          <cell r="I30">
            <v>71</v>
          </cell>
          <cell r="J30">
            <v>17.440473852486701</v>
          </cell>
          <cell r="M30">
            <v>651</v>
          </cell>
          <cell r="N30">
            <v>1006.6992844292663</v>
          </cell>
          <cell r="O30">
            <v>382</v>
          </cell>
          <cell r="P30">
            <v>590.88871042587368</v>
          </cell>
          <cell r="Q30">
            <v>191</v>
          </cell>
          <cell r="R30">
            <v>295.44435521293684</v>
          </cell>
          <cell r="S30">
            <v>7</v>
          </cell>
          <cell r="T30">
            <v>10.942383526405068</v>
          </cell>
          <cell r="W30">
            <v>1</v>
          </cell>
          <cell r="X30">
            <v>4</v>
          </cell>
          <cell r="Y30">
            <v>218</v>
          </cell>
          <cell r="Z30">
            <v>4.5048377804427391</v>
          </cell>
          <cell r="AA30">
            <v>1001</v>
          </cell>
          <cell r="AB30">
            <v>20.722253790036596</v>
          </cell>
          <cell r="AC30">
            <v>44</v>
          </cell>
          <cell r="AD30">
            <v>0.90096755608854784</v>
          </cell>
          <cell r="AE30">
            <v>35</v>
          </cell>
          <cell r="AF30">
            <v>0.72077404487083818</v>
          </cell>
          <cell r="AG30">
            <v>696</v>
          </cell>
          <cell r="AH30">
            <v>14.415480897416765</v>
          </cell>
          <cell r="AM30">
            <v>2360</v>
          </cell>
          <cell r="AN30">
            <v>35.722217554464869</v>
          </cell>
          <cell r="AO30">
            <v>206</v>
          </cell>
          <cell r="AP30">
            <v>19.00704703792999</v>
          </cell>
          <cell r="AQ30">
            <v>86</v>
          </cell>
          <cell r="AR30">
            <v>7.9196029324708297</v>
          </cell>
          <cell r="AS30">
            <v>1283</v>
          </cell>
          <cell r="AT30">
            <v>118.79404398706245</v>
          </cell>
          <cell r="AU30">
            <v>1711</v>
          </cell>
          <cell r="AV30">
            <v>158.39205864941658</v>
          </cell>
          <cell r="AW30">
            <v>10828</v>
          </cell>
          <cell r="AX30">
            <v>1002.621731250807</v>
          </cell>
        </row>
        <row r="31">
          <cell r="C31">
            <v>2010</v>
          </cell>
          <cell r="D31">
            <v>86.325569430359565</v>
          </cell>
          <cell r="E31">
            <v>957</v>
          </cell>
          <cell r="F31">
            <v>41.08265051203859</v>
          </cell>
          <cell r="G31">
            <v>36</v>
          </cell>
          <cell r="H31">
            <v>1.5601006523558958</v>
          </cell>
          <cell r="I31">
            <v>194</v>
          </cell>
          <cell r="J31">
            <v>8.320536812564777</v>
          </cell>
          <cell r="M31">
            <v>516</v>
          </cell>
          <cell r="N31">
            <v>436.42444560367926</v>
          </cell>
          <cell r="O31">
            <v>303</v>
          </cell>
          <cell r="P31">
            <v>256.16217459346387</v>
          </cell>
          <cell r="Q31">
            <v>151</v>
          </cell>
          <cell r="R31">
            <v>128.08108729673194</v>
          </cell>
          <cell r="S31">
            <v>6</v>
          </cell>
          <cell r="T31">
            <v>4.7437439739530349</v>
          </cell>
          <cell r="W31"/>
          <cell r="X31"/>
          <cell r="Y31">
            <v>43</v>
          </cell>
          <cell r="Z31">
            <v>7.1269312061000036</v>
          </cell>
          <cell r="AA31">
            <v>197</v>
          </cell>
          <cell r="AB31">
            <v>32.783883548060011</v>
          </cell>
          <cell r="AC31">
            <v>9</v>
          </cell>
          <cell r="AD31">
            <v>1.4253862412200005</v>
          </cell>
          <cell r="AE31">
            <v>7</v>
          </cell>
          <cell r="AF31">
            <v>1.1403089929760004</v>
          </cell>
          <cell r="AG31">
            <v>137</v>
          </cell>
          <cell r="AH31">
            <v>22.806179859520007</v>
          </cell>
          <cell r="AM31">
            <v>1147</v>
          </cell>
          <cell r="AN31">
            <v>34.972922259419995</v>
          </cell>
          <cell r="AO31">
            <v>429</v>
          </cell>
          <cell r="AP31">
            <v>9.6423069999589934</v>
          </cell>
          <cell r="AQ31">
            <v>179</v>
          </cell>
          <cell r="AR31">
            <v>4.0176279166495812</v>
          </cell>
          <cell r="AS31">
            <v>2679</v>
          </cell>
          <cell r="AT31">
            <v>60.264418749743712</v>
          </cell>
          <cell r="AU31">
            <v>3571</v>
          </cell>
          <cell r="AV31">
            <v>80.35255833299162</v>
          </cell>
          <cell r="AW31">
            <v>22604</v>
          </cell>
          <cell r="AX31">
            <v>508.63169424783689</v>
          </cell>
        </row>
        <row r="32">
          <cell r="C32">
            <v>1075</v>
          </cell>
          <cell r="D32">
            <v>49.788765320458502</v>
          </cell>
          <cell r="E32">
            <v>511</v>
          </cell>
          <cell r="F32">
            <v>23.694653375398929</v>
          </cell>
          <cell r="G32">
            <v>19</v>
          </cell>
          <cell r="H32">
            <v>0.89979696362274408</v>
          </cell>
          <cell r="I32">
            <v>104</v>
          </cell>
          <cell r="J32">
            <v>4.7989171393213015</v>
          </cell>
          <cell r="M32">
            <v>107</v>
          </cell>
          <cell r="N32">
            <v>12.850874999530673</v>
          </cell>
          <cell r="O32">
            <v>63</v>
          </cell>
          <cell r="P32">
            <v>7.542904891028873</v>
          </cell>
          <cell r="Q32">
            <v>32</v>
          </cell>
          <cell r="R32">
            <v>3.7714524455144365</v>
          </cell>
          <cell r="S32">
            <v>1</v>
          </cell>
          <cell r="T32">
            <v>0.13968342390794208</v>
          </cell>
          <cell r="W32"/>
          <cell r="X32"/>
          <cell r="Y32">
            <v>24</v>
          </cell>
          <cell r="Z32">
            <v>3.2257304224647108</v>
          </cell>
          <cell r="AA32">
            <v>106</v>
          </cell>
          <cell r="AB32">
            <v>14.838359943337668</v>
          </cell>
          <cell r="AC32">
            <v>5</v>
          </cell>
          <cell r="AD32">
            <v>0.64514608449294208</v>
          </cell>
          <cell r="AE32">
            <v>4</v>
          </cell>
          <cell r="AF32">
            <v>0.51611686759435371</v>
          </cell>
          <cell r="AG32">
            <v>74</v>
          </cell>
          <cell r="AH32">
            <v>10.322337351887073</v>
          </cell>
          <cell r="AM32">
            <v>1219</v>
          </cell>
          <cell r="AN32">
            <v>46.778679524371171</v>
          </cell>
          <cell r="AO32">
            <v>13</v>
          </cell>
          <cell r="AP32">
            <v>1.0516017751959437</v>
          </cell>
          <cell r="AQ32">
            <v>6</v>
          </cell>
          <cell r="AR32">
            <v>0.43816740633164319</v>
          </cell>
          <cell r="AS32">
            <v>79</v>
          </cell>
          <cell r="AT32">
            <v>6.5725110949746481</v>
          </cell>
          <cell r="AU32">
            <v>105</v>
          </cell>
          <cell r="AV32">
            <v>8.763348126632863</v>
          </cell>
          <cell r="AW32">
            <v>661</v>
          </cell>
          <cell r="AX32">
            <v>55.471993641586025</v>
          </cell>
        </row>
        <row r="33">
          <cell r="C33">
            <v>732</v>
          </cell>
          <cell r="D33">
            <v>18.72749730822083</v>
          </cell>
          <cell r="E33">
            <v>348</v>
          </cell>
          <cell r="F33">
            <v>8.9124836587316008</v>
          </cell>
          <cell r="G33">
            <v>13</v>
          </cell>
          <cell r="H33">
            <v>0.33844874653411139</v>
          </cell>
          <cell r="I33">
            <v>71</v>
          </cell>
          <cell r="J33">
            <v>1.8050599815152608</v>
          </cell>
          <cell r="M33">
            <v>104</v>
          </cell>
          <cell r="N33">
            <v>22.590956197655498</v>
          </cell>
          <cell r="O33">
            <v>61</v>
          </cell>
          <cell r="P33">
            <v>13.259909072536923</v>
          </cell>
          <cell r="Q33">
            <v>31</v>
          </cell>
          <cell r="R33">
            <v>6.6299545362684613</v>
          </cell>
          <cell r="S33">
            <v>1</v>
          </cell>
          <cell r="T33">
            <v>0.2455538717136467</v>
          </cell>
          <cell r="W33"/>
          <cell r="X33"/>
          <cell r="Y33">
            <v>13</v>
          </cell>
          <cell r="Z33">
            <v>1.5298383460646636</v>
          </cell>
          <cell r="AA33">
            <v>59</v>
          </cell>
          <cell r="AB33">
            <v>7.0372563918974516</v>
          </cell>
          <cell r="AC33">
            <v>3</v>
          </cell>
          <cell r="AD33">
            <v>0.30596766921293267</v>
          </cell>
          <cell r="AE33">
            <v>3</v>
          </cell>
          <cell r="AF33">
            <v>0.24477413537034615</v>
          </cell>
          <cell r="AG33">
            <v>41</v>
          </cell>
          <cell r="AH33">
            <v>4.8954827074069227</v>
          </cell>
          <cell r="AM33">
            <v>274</v>
          </cell>
          <cell r="AN33">
            <v>4.9488340416917183</v>
          </cell>
          <cell r="AO33">
            <v>248</v>
          </cell>
          <cell r="AP33">
            <v>1.1435848805167581</v>
          </cell>
          <cell r="AQ33">
            <v>103</v>
          </cell>
          <cell r="AR33">
            <v>0.4764937002153159</v>
          </cell>
          <cell r="AS33">
            <v>1544</v>
          </cell>
          <cell r="AT33">
            <v>7.1474055032297388</v>
          </cell>
          <cell r="AU33">
            <v>2059</v>
          </cell>
          <cell r="AV33">
            <v>9.5298740043063184</v>
          </cell>
          <cell r="AW33">
            <v>13030</v>
          </cell>
          <cell r="AX33">
            <v>60.324102447258987</v>
          </cell>
        </row>
        <row r="34">
          <cell r="C34">
            <v>188</v>
          </cell>
          <cell r="D34">
            <v>8.0017230062356415</v>
          </cell>
          <cell r="E34">
            <v>89</v>
          </cell>
          <cell r="F34">
            <v>3.8080489005579259</v>
          </cell>
          <cell r="G34">
            <v>3</v>
          </cell>
          <cell r="H34">
            <v>0.14460945191992122</v>
          </cell>
          <cell r="I34">
            <v>18</v>
          </cell>
          <cell r="J34">
            <v>0.77125041023957996</v>
          </cell>
          <cell r="M34">
            <v>1573</v>
          </cell>
          <cell r="N34">
            <v>159.05169947035833</v>
          </cell>
          <cell r="O34">
            <v>923</v>
          </cell>
          <cell r="P34">
            <v>93.356432297819026</v>
          </cell>
          <cell r="Q34">
            <v>462</v>
          </cell>
          <cell r="R34">
            <v>46.678216148909513</v>
          </cell>
          <cell r="S34">
            <v>17</v>
          </cell>
          <cell r="T34">
            <v>1.7288228203299818</v>
          </cell>
          <cell r="W34"/>
          <cell r="X34"/>
          <cell r="Y34">
            <v>20</v>
          </cell>
          <cell r="Z34">
            <v>1.6823017834222385</v>
          </cell>
          <cell r="AA34">
            <v>91</v>
          </cell>
          <cell r="AB34">
            <v>7.7385882037422959</v>
          </cell>
          <cell r="AC34">
            <v>4</v>
          </cell>
          <cell r="AD34">
            <v>0.33646035668444768</v>
          </cell>
          <cell r="AE34">
            <v>4</v>
          </cell>
          <cell r="AF34">
            <v>0.2691682853475581</v>
          </cell>
          <cell r="AG34">
            <v>63</v>
          </cell>
          <cell r="AH34">
            <v>5.3833657069511629</v>
          </cell>
          <cell r="AM34">
            <v>1357</v>
          </cell>
          <cell r="AN34">
            <v>31.287434936117883</v>
          </cell>
          <cell r="AO34">
            <v>144</v>
          </cell>
          <cell r="AP34">
            <v>6.1806572555512744</v>
          </cell>
          <cell r="AQ34">
            <v>60</v>
          </cell>
          <cell r="AR34">
            <v>2.5752738564796975</v>
          </cell>
          <cell r="AS34">
            <v>896</v>
          </cell>
          <cell r="AT34">
            <v>38.629107847195463</v>
          </cell>
          <cell r="AU34">
            <v>1194</v>
          </cell>
          <cell r="AV34">
            <v>51.505477129593956</v>
          </cell>
          <cell r="AW34">
            <v>7557</v>
          </cell>
          <cell r="AX34">
            <v>326.02967023032971</v>
          </cell>
        </row>
        <row r="35">
          <cell r="C35">
            <v>392</v>
          </cell>
          <cell r="D35">
            <v>6.7229035498335703</v>
          </cell>
          <cell r="E35">
            <v>187</v>
          </cell>
          <cell r="F35">
            <v>3.1994540990171809</v>
          </cell>
          <cell r="G35">
            <v>7</v>
          </cell>
          <cell r="H35">
            <v>0.12149825692470308</v>
          </cell>
          <cell r="I35">
            <v>38</v>
          </cell>
          <cell r="J35">
            <v>0.64799070359841637</v>
          </cell>
          <cell r="M35">
            <v>21</v>
          </cell>
          <cell r="N35">
            <v>8.9881495707353469</v>
          </cell>
          <cell r="O35">
            <v>12</v>
          </cell>
          <cell r="P35">
            <v>5.2756530089098783</v>
          </cell>
          <cell r="Q35">
            <v>6</v>
          </cell>
          <cell r="R35">
            <v>2.6378265044549392</v>
          </cell>
          <cell r="S35">
            <v>0</v>
          </cell>
          <cell r="T35">
            <v>9.7697277942775509E-2</v>
          </cell>
          <cell r="W35"/>
          <cell r="X35"/>
          <cell r="Y35">
            <v>7</v>
          </cell>
          <cell r="Z35">
            <v>0.63299488020953609</v>
          </cell>
          <cell r="AA35">
            <v>30</v>
          </cell>
          <cell r="AB35">
            <v>2.9117764489638653</v>
          </cell>
          <cell r="AC35">
            <v>2</v>
          </cell>
          <cell r="AD35">
            <v>0.1265989760419072</v>
          </cell>
          <cell r="AE35">
            <v>2</v>
          </cell>
          <cell r="AF35">
            <v>0.10127918083352576</v>
          </cell>
          <cell r="AG35">
            <v>21</v>
          </cell>
          <cell r="AH35">
            <v>2.0255836166705152</v>
          </cell>
          <cell r="AM35">
            <v>740</v>
          </cell>
          <cell r="AN35">
            <v>12.093277552584693</v>
          </cell>
          <cell r="AO35">
            <v>8</v>
          </cell>
          <cell r="AP35">
            <v>0.92230838600262643</v>
          </cell>
          <cell r="AQ35">
            <v>4</v>
          </cell>
          <cell r="AR35">
            <v>0.38429516083442772</v>
          </cell>
          <cell r="AS35">
            <v>47</v>
          </cell>
          <cell r="AT35">
            <v>5.7644274125164161</v>
          </cell>
          <cell r="AU35">
            <v>63</v>
          </cell>
          <cell r="AV35">
            <v>7.6859032166885539</v>
          </cell>
          <cell r="AW35">
            <v>393</v>
          </cell>
          <cell r="AX35">
            <v>48.651767361638541</v>
          </cell>
        </row>
        <row r="36">
          <cell r="C36">
            <v>487</v>
          </cell>
          <cell r="D36">
            <v>12.005783247156984</v>
          </cell>
          <cell r="E36">
            <v>232</v>
          </cell>
          <cell r="F36">
            <v>5.7135956417192872</v>
          </cell>
          <cell r="G36">
            <v>9</v>
          </cell>
          <cell r="H36">
            <v>0.21697198639440332</v>
          </cell>
          <cell r="I36">
            <v>47</v>
          </cell>
          <cell r="J36">
            <v>1.1571839274368176</v>
          </cell>
          <cell r="M36">
            <v>32</v>
          </cell>
          <cell r="N36">
            <v>22.218861918039611</v>
          </cell>
          <cell r="O36">
            <v>19</v>
          </cell>
          <cell r="P36">
            <v>13.041505908414553</v>
          </cell>
          <cell r="Q36">
            <v>9</v>
          </cell>
          <cell r="R36">
            <v>6.5207529542072766</v>
          </cell>
          <cell r="S36">
            <v>0</v>
          </cell>
          <cell r="T36">
            <v>0.24150936867434358</v>
          </cell>
          <cell r="W36"/>
          <cell r="X36"/>
          <cell r="Y36">
            <v>5</v>
          </cell>
          <cell r="Z36">
            <v>0.97918280085812526</v>
          </cell>
          <cell r="AA36">
            <v>21</v>
          </cell>
          <cell r="AB36">
            <v>4.504240883947376</v>
          </cell>
          <cell r="AC36">
            <v>1</v>
          </cell>
          <cell r="AD36">
            <v>0.19583656017162504</v>
          </cell>
          <cell r="AE36">
            <v>1</v>
          </cell>
          <cell r="AF36">
            <v>0.15666924813730004</v>
          </cell>
          <cell r="AG36">
            <v>14</v>
          </cell>
          <cell r="AH36">
            <v>3.1333849627460006</v>
          </cell>
          <cell r="AM36">
            <v>511</v>
          </cell>
          <cell r="AN36">
            <v>8.7388741968605501</v>
          </cell>
          <cell r="AO36">
            <v>114</v>
          </cell>
          <cell r="AP36">
            <v>4.348828789377583</v>
          </cell>
          <cell r="AQ36">
            <v>48</v>
          </cell>
          <cell r="AR36">
            <v>1.8120119955739928</v>
          </cell>
          <cell r="AS36">
            <v>707</v>
          </cell>
          <cell r="AT36">
            <v>27.180179933609892</v>
          </cell>
          <cell r="AU36">
            <v>943</v>
          </cell>
          <cell r="AV36">
            <v>36.240239911479854</v>
          </cell>
          <cell r="AW36">
            <v>5965</v>
          </cell>
          <cell r="AX36">
            <v>229.40071863966747</v>
          </cell>
        </row>
        <row r="37">
          <cell r="C37">
            <v>51</v>
          </cell>
          <cell r="D37">
            <v>64.28384981509754</v>
          </cell>
          <cell r="E37">
            <v>24</v>
          </cell>
          <cell r="F37">
            <v>30.592916478269313</v>
          </cell>
          <cell r="G37">
            <v>1</v>
          </cell>
          <cell r="H37">
            <v>1.1617563219595941</v>
          </cell>
          <cell r="I37">
            <v>5</v>
          </cell>
          <cell r="J37">
            <v>6.1960337171178352</v>
          </cell>
          <cell r="M37">
            <v>644</v>
          </cell>
          <cell r="N37">
            <v>470.13040160988561</v>
          </cell>
          <cell r="O37">
            <v>378</v>
          </cell>
          <cell r="P37">
            <v>275.94610529275894</v>
          </cell>
          <cell r="Q37">
            <v>189</v>
          </cell>
          <cell r="R37">
            <v>137.97305264637947</v>
          </cell>
          <cell r="S37">
            <v>7</v>
          </cell>
          <cell r="T37">
            <v>5.1101130609770173</v>
          </cell>
          <cell r="W37"/>
          <cell r="X37"/>
          <cell r="Y37">
            <v>7</v>
          </cell>
          <cell r="Z37">
            <v>1.2624871333636407</v>
          </cell>
          <cell r="AA37">
            <v>30</v>
          </cell>
          <cell r="AB37">
            <v>5.8074408134727467</v>
          </cell>
          <cell r="AC37">
            <v>2</v>
          </cell>
          <cell r="AD37">
            <v>0.25249742667272812</v>
          </cell>
          <cell r="AE37">
            <v>2</v>
          </cell>
          <cell r="AF37">
            <v>0.2019979413381825</v>
          </cell>
          <cell r="AG37">
            <v>21</v>
          </cell>
          <cell r="AH37">
            <v>4.0399588267636499</v>
          </cell>
          <cell r="AM37">
            <v>205</v>
          </cell>
          <cell r="AN37">
            <v>109.66720789220713</v>
          </cell>
          <cell r="AO37">
            <v>273</v>
          </cell>
          <cell r="AP37">
            <v>13.443156369990572</v>
          </cell>
          <cell r="AQ37">
            <v>114</v>
          </cell>
          <cell r="AR37">
            <v>5.6013151541627382</v>
          </cell>
          <cell r="AS37">
            <v>1703</v>
          </cell>
          <cell r="AT37">
            <v>84.019727312441077</v>
          </cell>
          <cell r="AU37">
            <v>2270</v>
          </cell>
          <cell r="AV37">
            <v>112.02630308325476</v>
          </cell>
          <cell r="AW37">
            <v>14368</v>
          </cell>
          <cell r="AX37">
            <v>709.12649851700257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233</v>
          </cell>
          <cell r="D39">
            <v>10.487638618717474</v>
          </cell>
          <cell r="E39">
            <v>111</v>
          </cell>
          <cell r="F39">
            <v>4.9911051257751842</v>
          </cell>
          <cell r="G39">
            <v>4</v>
          </cell>
          <cell r="H39">
            <v>0.18953563768766521</v>
          </cell>
          <cell r="I39">
            <v>22</v>
          </cell>
          <cell r="J39">
            <v>1.0108567343342145</v>
          </cell>
          <cell r="M39">
            <v>21</v>
          </cell>
          <cell r="N39">
            <v>8.4663195731968575</v>
          </cell>
          <cell r="O39">
            <v>12</v>
          </cell>
          <cell r="P39">
            <v>4.9693614886155473</v>
          </cell>
          <cell r="Q39">
            <v>6</v>
          </cell>
          <cell r="R39">
            <v>2.4846807443077736</v>
          </cell>
          <cell r="S39">
            <v>0</v>
          </cell>
          <cell r="T39">
            <v>9.2025212752139748E-2</v>
          </cell>
          <cell r="W39"/>
          <cell r="X39"/>
          <cell r="Y39">
            <v>44</v>
          </cell>
          <cell r="Z39">
            <v>5.7743421973456188</v>
          </cell>
          <cell r="AA39">
            <v>198</v>
          </cell>
          <cell r="AB39">
            <v>26.561974107789844</v>
          </cell>
          <cell r="AC39">
            <v>9</v>
          </cell>
          <cell r="AD39">
            <v>1.1548684394691235</v>
          </cell>
          <cell r="AE39">
            <v>7</v>
          </cell>
          <cell r="AF39">
            <v>0.92389475157529888</v>
          </cell>
          <cell r="AG39">
            <v>138</v>
          </cell>
          <cell r="AH39">
            <v>18.477895031505977</v>
          </cell>
          <cell r="AM39">
            <v>254</v>
          </cell>
          <cell r="AN39">
            <v>9.8628171394278628</v>
          </cell>
          <cell r="AO39">
            <v>2</v>
          </cell>
          <cell r="AP39">
            <v>0.28439676908385292</v>
          </cell>
          <cell r="AQ39">
            <v>1</v>
          </cell>
          <cell r="AR39">
            <v>0.11849865378493872</v>
          </cell>
          <cell r="AS39">
            <v>11</v>
          </cell>
          <cell r="AT39">
            <v>1.7774798067740809</v>
          </cell>
          <cell r="AU39">
            <v>14</v>
          </cell>
          <cell r="AV39">
            <v>2.3699730756987747</v>
          </cell>
          <cell r="AW39">
            <v>88</v>
          </cell>
          <cell r="AX39">
            <v>15.001929569173241</v>
          </cell>
        </row>
        <row r="40">
          <cell r="C40">
            <v>5311</v>
          </cell>
          <cell r="D40">
            <v>103.56056646396871</v>
          </cell>
          <cell r="E40">
            <v>2528</v>
          </cell>
          <cell r="F40">
            <v>49.284847895503184</v>
          </cell>
          <cell r="G40">
            <v>96</v>
          </cell>
          <cell r="H40">
            <v>1.8715765023608804</v>
          </cell>
          <cell r="I40">
            <v>512</v>
          </cell>
          <cell r="J40">
            <v>9.9817413459246964</v>
          </cell>
          <cell r="M40">
            <v>3</v>
          </cell>
          <cell r="N40">
            <v>0.64608784848465217</v>
          </cell>
          <cell r="O40">
            <v>2</v>
          </cell>
          <cell r="P40">
            <v>0.37922547628446979</v>
          </cell>
          <cell r="Q40">
            <v>1</v>
          </cell>
          <cell r="R40">
            <v>0.18961273814223489</v>
          </cell>
          <cell r="S40">
            <v>0</v>
          </cell>
          <cell r="T40">
            <v>7.0226940052679583E-3</v>
          </cell>
          <cell r="W40"/>
          <cell r="X40"/>
          <cell r="Y40">
            <v>7</v>
          </cell>
          <cell r="Z40">
            <v>0.31657777555910926</v>
          </cell>
          <cell r="AA40">
            <v>32</v>
          </cell>
          <cell r="AB40">
            <v>1.4562577675719024</v>
          </cell>
          <cell r="AC40">
            <v>2</v>
          </cell>
          <cell r="AD40">
            <v>6.3315555111821853E-2</v>
          </cell>
          <cell r="AE40">
            <v>2</v>
          </cell>
          <cell r="AF40">
            <v>5.0652444089457474E-2</v>
          </cell>
          <cell r="AG40">
            <v>22</v>
          </cell>
          <cell r="AH40">
            <v>1.0130488817891496</v>
          </cell>
          <cell r="AM40">
            <v>0</v>
          </cell>
          <cell r="AN40">
            <v>0</v>
          </cell>
          <cell r="AO40">
            <v>32</v>
          </cell>
          <cell r="AP40">
            <v>0.92125097364572162</v>
          </cell>
          <cell r="AQ40">
            <v>14</v>
          </cell>
          <cell r="AR40">
            <v>0.38385457235238402</v>
          </cell>
          <cell r="AS40">
            <v>197</v>
          </cell>
          <cell r="AT40">
            <v>5.7578185852857606</v>
          </cell>
          <cell r="AU40">
            <v>263</v>
          </cell>
          <cell r="AV40">
            <v>7.6770914470476805</v>
          </cell>
          <cell r="AW40">
            <v>1663</v>
          </cell>
          <cell r="AX40">
            <v>48.595988859811811</v>
          </cell>
        </row>
        <row r="41">
          <cell r="C41">
            <v>3477</v>
          </cell>
          <cell r="D41">
            <v>46.888128638570315</v>
          </cell>
          <cell r="E41">
            <v>1655</v>
          </cell>
          <cell r="F41">
            <v>22.31422989425937</v>
          </cell>
          <cell r="G41">
            <v>63</v>
          </cell>
          <cell r="H41">
            <v>0.84737581876934309</v>
          </cell>
          <cell r="I41">
            <v>335</v>
          </cell>
          <cell r="J41">
            <v>4.5193377001031632</v>
          </cell>
          <cell r="M41">
            <v>141</v>
          </cell>
          <cell r="N41">
            <v>44.269725478993905</v>
          </cell>
          <cell r="O41">
            <v>83</v>
          </cell>
          <cell r="P41">
            <v>25.984404085496422</v>
          </cell>
          <cell r="Q41">
            <v>41</v>
          </cell>
          <cell r="R41">
            <v>12.992202042748211</v>
          </cell>
          <cell r="S41">
            <v>2</v>
          </cell>
          <cell r="T41">
            <v>0.48119266824993367</v>
          </cell>
          <cell r="W41"/>
          <cell r="X41"/>
          <cell r="Y41">
            <v>12</v>
          </cell>
          <cell r="Z41">
            <v>1.0916995330493704</v>
          </cell>
          <cell r="AA41">
            <v>53</v>
          </cell>
          <cell r="AB41">
            <v>5.0218178520271035</v>
          </cell>
          <cell r="AC41">
            <v>3</v>
          </cell>
          <cell r="AD41">
            <v>0.21833990660987407</v>
          </cell>
          <cell r="AE41">
            <v>2</v>
          </cell>
          <cell r="AF41">
            <v>0.17467192528789927</v>
          </cell>
          <cell r="AG41">
            <v>37</v>
          </cell>
          <cell r="AH41">
            <v>3.4934385057579851</v>
          </cell>
          <cell r="AM41">
            <v>3333</v>
          </cell>
          <cell r="AN41">
            <v>37.639019472021531</v>
          </cell>
          <cell r="AO41">
            <v>16</v>
          </cell>
          <cell r="AP41">
            <v>1.3689196403784143</v>
          </cell>
          <cell r="AQ41">
            <v>7</v>
          </cell>
          <cell r="AR41">
            <v>0.57038318349100592</v>
          </cell>
          <cell r="AS41">
            <v>98</v>
          </cell>
          <cell r="AT41">
            <v>8.5557477523650896</v>
          </cell>
          <cell r="AU41">
            <v>131</v>
          </cell>
          <cell r="AV41">
            <v>11.407663669820119</v>
          </cell>
          <cell r="AW41">
            <v>827</v>
          </cell>
          <cell r="AX41">
            <v>72.210511029961353</v>
          </cell>
        </row>
        <row r="42">
          <cell r="C42">
            <v>79</v>
          </cell>
          <cell r="D42">
            <v>82.509465173294601</v>
          </cell>
          <cell r="E42">
            <v>37</v>
          </cell>
          <cell r="F42">
            <v>39.266552702953454</v>
          </cell>
          <cell r="G42">
            <v>1</v>
          </cell>
          <cell r="H42">
            <v>1.4911349127703843</v>
          </cell>
          <cell r="I42">
            <v>8</v>
          </cell>
          <cell r="J42">
            <v>7.9527195347753832</v>
          </cell>
          <cell r="M42">
            <v>187</v>
          </cell>
          <cell r="N42">
            <v>124.94090896389211</v>
          </cell>
          <cell r="O42">
            <v>110</v>
          </cell>
          <cell r="P42">
            <v>73.334881348371454</v>
          </cell>
          <cell r="Q42">
            <v>55</v>
          </cell>
          <cell r="R42">
            <v>36.667440674185727</v>
          </cell>
          <cell r="S42">
            <v>2</v>
          </cell>
          <cell r="T42">
            <v>1.3580533583031751</v>
          </cell>
          <cell r="W42"/>
          <cell r="X42"/>
          <cell r="Y42">
            <v>9</v>
          </cell>
          <cell r="Z42">
            <v>3.4694844125494773</v>
          </cell>
          <cell r="AA42">
            <v>42</v>
          </cell>
          <cell r="AB42">
            <v>15.959628297727594</v>
          </cell>
          <cell r="AC42">
            <v>2</v>
          </cell>
          <cell r="AD42">
            <v>0.69389688250989545</v>
          </cell>
          <cell r="AE42">
            <v>2</v>
          </cell>
          <cell r="AF42">
            <v>0.55511750600791632</v>
          </cell>
          <cell r="AG42">
            <v>29</v>
          </cell>
          <cell r="AH42">
            <v>11.102350120158327</v>
          </cell>
          <cell r="AM42">
            <v>42</v>
          </cell>
          <cell r="AN42">
            <v>8.6953105169160789</v>
          </cell>
          <cell r="AO42">
            <v>224</v>
          </cell>
          <cell r="AP42">
            <v>6.6798605805958751</v>
          </cell>
          <cell r="AQ42">
            <v>94</v>
          </cell>
          <cell r="AR42">
            <v>2.7832752419149482</v>
          </cell>
          <cell r="AS42">
            <v>1397</v>
          </cell>
          <cell r="AT42">
            <v>41.749128628724222</v>
          </cell>
          <cell r="AU42">
            <v>1863</v>
          </cell>
          <cell r="AV42">
            <v>55.665504838298965</v>
          </cell>
          <cell r="AW42">
            <v>11790</v>
          </cell>
          <cell r="AX42">
            <v>352.36264562643237</v>
          </cell>
        </row>
        <row r="45">
          <cell r="C45">
            <v>57691</v>
          </cell>
          <cell r="D45">
            <v>862.26154597167783</v>
          </cell>
          <cell r="E45">
            <v>27455</v>
          </cell>
          <cell r="F45">
            <v>410.35338633591903</v>
          </cell>
          <cell r="G45">
            <v>1043</v>
          </cell>
          <cell r="H45">
            <v>15.583039987439962</v>
          </cell>
          <cell r="I45">
            <v>5561</v>
          </cell>
          <cell r="J45">
            <v>83.109546599679803</v>
          </cell>
          <cell r="M45">
            <v>2505</v>
          </cell>
          <cell r="N45">
            <v>198.94440244810605</v>
          </cell>
          <cell r="O45">
            <v>1470</v>
          </cell>
          <cell r="P45">
            <v>116.77171448041007</v>
          </cell>
          <cell r="Q45">
            <v>735</v>
          </cell>
          <cell r="R45">
            <v>58.385857240205034</v>
          </cell>
          <cell r="S45">
            <v>27</v>
          </cell>
          <cell r="T45">
            <v>2.1624391570446306</v>
          </cell>
          <cell r="W45"/>
          <cell r="X45"/>
          <cell r="Y45">
            <v>538</v>
          </cell>
          <cell r="Z45">
            <v>73.57652869431935</v>
          </cell>
          <cell r="AA45">
            <v>2475</v>
          </cell>
          <cell r="AB45">
            <v>338.45203199386896</v>
          </cell>
          <cell r="AC45">
            <v>108</v>
          </cell>
          <cell r="AD45">
            <v>14.715305738863869</v>
          </cell>
          <cell r="AE45">
            <v>87</v>
          </cell>
          <cell r="AF45">
            <v>11.772244591091095</v>
          </cell>
          <cell r="AG45">
            <v>1722</v>
          </cell>
          <cell r="AH45">
            <v>235.4448918218219</v>
          </cell>
          <cell r="AM45">
            <v>3076</v>
          </cell>
          <cell r="AN45">
            <v>313.47552814441258</v>
          </cell>
          <cell r="AO45">
            <v>158</v>
          </cell>
          <cell r="AP45">
            <v>44.174545454545452</v>
          </cell>
          <cell r="AQ45">
            <v>66</v>
          </cell>
          <cell r="AR45">
            <v>18.406060606060606</v>
          </cell>
          <cell r="AS45">
            <v>984</v>
          </cell>
          <cell r="AT45">
            <v>276.09090909090912</v>
          </cell>
          <cell r="AU45">
            <v>1312</v>
          </cell>
          <cell r="AV45">
            <v>368.12121212121212</v>
          </cell>
          <cell r="AW45">
            <v>8301</v>
          </cell>
          <cell r="AX45">
            <v>2330.2072727272725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W47"/>
          <cell r="X47"/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W48"/>
          <cell r="X48"/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W49"/>
          <cell r="X49"/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C50">
            <v>71366</v>
          </cell>
          <cell r="D50">
            <v>1556.4375649979329</v>
          </cell>
          <cell r="E50">
            <v>33963</v>
          </cell>
          <cell r="F50">
            <v>610.36767254820916</v>
          </cell>
          <cell r="G50">
            <v>1290</v>
          </cell>
          <cell r="H50">
            <v>8.7195381792601303</v>
          </cell>
          <cell r="I50">
            <v>6879</v>
          </cell>
          <cell r="J50">
            <v>4.3597690896300652</v>
          </cell>
          <cell r="M50">
            <v>5540</v>
          </cell>
          <cell r="N50">
            <v>102.17374136198599</v>
          </cell>
          <cell r="O50">
            <v>3251</v>
          </cell>
          <cell r="P50">
            <v>59.971543842904815</v>
          </cell>
          <cell r="Q50">
            <v>1626</v>
          </cell>
          <cell r="R50">
            <v>29.985771921452407</v>
          </cell>
          <cell r="S50">
            <v>60</v>
          </cell>
          <cell r="T50">
            <v>1.110584145238978</v>
          </cell>
          <cell r="W50"/>
          <cell r="X50"/>
          <cell r="Y50">
            <v>33</v>
          </cell>
          <cell r="Z50">
            <v>3.4003822022533119</v>
          </cell>
          <cell r="AA50">
            <v>151</v>
          </cell>
          <cell r="AB50">
            <v>15.641758130365233</v>
          </cell>
          <cell r="AC50">
            <v>7</v>
          </cell>
          <cell r="AD50">
            <v>0.6800764404506624</v>
          </cell>
          <cell r="AE50">
            <v>6</v>
          </cell>
          <cell r="AF50">
            <v>0.54406115236052988</v>
          </cell>
          <cell r="AG50">
            <v>105</v>
          </cell>
          <cell r="AH50">
            <v>10.881223047210598</v>
          </cell>
          <cell r="AM50">
            <v>97834</v>
          </cell>
          <cell r="AN50">
            <v>1883.6151061749547</v>
          </cell>
          <cell r="AO50">
            <v>26</v>
          </cell>
          <cell r="AP50">
            <v>2.2732176963374231</v>
          </cell>
          <cell r="AQ50">
            <v>11</v>
          </cell>
          <cell r="AR50">
            <v>0.94717404014059303</v>
          </cell>
          <cell r="AS50">
            <v>161</v>
          </cell>
          <cell r="AT50">
            <v>14.207610602108895</v>
          </cell>
          <cell r="AU50">
            <v>214</v>
          </cell>
          <cell r="AV50">
            <v>18.943480802811862</v>
          </cell>
          <cell r="AW50">
            <v>1352</v>
          </cell>
          <cell r="AX50">
            <v>119.91223348179906</v>
          </cell>
        </row>
        <row r="52">
          <cell r="C52">
            <v>32</v>
          </cell>
          <cell r="D52">
            <v>2.2317541613316259</v>
          </cell>
          <cell r="E52">
            <v>15</v>
          </cell>
          <cell r="F52">
            <v>1.0620998719590269</v>
          </cell>
          <cell r="G52">
            <v>1</v>
          </cell>
          <cell r="H52">
            <v>4.0332906530089627E-2</v>
          </cell>
          <cell r="I52">
            <v>3</v>
          </cell>
          <cell r="J52">
            <v>0.21510883482714468</v>
          </cell>
          <cell r="M52">
            <v>231</v>
          </cell>
          <cell r="N52">
            <v>26.022881410689482</v>
          </cell>
          <cell r="O52">
            <v>136</v>
          </cell>
          <cell r="P52">
            <v>15.274299958448173</v>
          </cell>
          <cell r="Q52">
            <v>68</v>
          </cell>
          <cell r="R52">
            <v>7.6371499792240867</v>
          </cell>
          <cell r="S52">
            <v>3</v>
          </cell>
          <cell r="T52">
            <v>0.28285740663792913</v>
          </cell>
          <cell r="W52"/>
          <cell r="X52"/>
          <cell r="Y52">
            <v>45</v>
          </cell>
          <cell r="Z52">
            <v>6.157328669254877</v>
          </cell>
          <cell r="AA52">
            <v>207</v>
          </cell>
          <cell r="AB52">
            <v>28.323711878572432</v>
          </cell>
          <cell r="AC52">
            <v>9</v>
          </cell>
          <cell r="AD52">
            <v>1.2314657338509754</v>
          </cell>
          <cell r="AE52">
            <v>8</v>
          </cell>
          <cell r="AF52">
            <v>0.98517258708078026</v>
          </cell>
          <cell r="AG52">
            <v>144</v>
          </cell>
          <cell r="AH52">
            <v>19.703451741615606</v>
          </cell>
          <cell r="AM52">
            <v>0</v>
          </cell>
          <cell r="AN52">
            <v>0</v>
          </cell>
          <cell r="AO52">
            <v>5</v>
          </cell>
          <cell r="AP52">
            <v>0.51134241275166048</v>
          </cell>
          <cell r="AQ52">
            <v>3</v>
          </cell>
          <cell r="AR52">
            <v>0.21305933864652518</v>
          </cell>
          <cell r="AS52">
            <v>31</v>
          </cell>
          <cell r="AT52">
            <v>3.195890079697878</v>
          </cell>
          <cell r="AU52">
            <v>42</v>
          </cell>
          <cell r="AV52">
            <v>4.261186772930504</v>
          </cell>
          <cell r="AW52">
            <v>261</v>
          </cell>
          <cell r="AX52">
            <v>26.973312272650087</v>
          </cell>
        </row>
        <row r="53">
          <cell r="C53">
            <v>1696</v>
          </cell>
          <cell r="D53">
            <v>11.445706285756732</v>
          </cell>
          <cell r="E53">
            <v>807</v>
          </cell>
          <cell r="F53">
            <v>5.4470529914143482</v>
          </cell>
          <cell r="G53">
            <v>31</v>
          </cell>
          <cell r="H53">
            <v>0.20685011359801322</v>
          </cell>
          <cell r="I53">
            <v>164</v>
          </cell>
          <cell r="J53">
            <v>1.1032006058560706</v>
          </cell>
          <cell r="M53">
            <v>222</v>
          </cell>
          <cell r="N53">
            <v>2.7497284418036028</v>
          </cell>
          <cell r="O53">
            <v>130</v>
          </cell>
          <cell r="P53">
            <v>1.6139710419282016</v>
          </cell>
          <cell r="Q53">
            <v>65</v>
          </cell>
          <cell r="R53">
            <v>0.80698552096410081</v>
          </cell>
          <cell r="S53">
            <v>2</v>
          </cell>
          <cell r="T53">
            <v>2.988835262830003E-2</v>
          </cell>
          <cell r="W53"/>
          <cell r="X53"/>
          <cell r="Y53">
            <v>178</v>
          </cell>
          <cell r="Z53">
            <v>1.2123384661881518</v>
          </cell>
          <cell r="AA53">
            <v>819</v>
          </cell>
          <cell r="AB53">
            <v>5.5767569444654974</v>
          </cell>
          <cell r="AC53">
            <v>36</v>
          </cell>
          <cell r="AD53">
            <v>0.24246769323763032</v>
          </cell>
          <cell r="AE53">
            <v>29</v>
          </cell>
          <cell r="AF53">
            <v>0.19397415459010425</v>
          </cell>
          <cell r="AG53">
            <v>570</v>
          </cell>
          <cell r="AH53">
            <v>3.8794830918020851</v>
          </cell>
          <cell r="AM53">
            <v>555</v>
          </cell>
          <cell r="AN53">
            <v>2.3785769249680269</v>
          </cell>
          <cell r="AO53">
            <v>1</v>
          </cell>
          <cell r="AP53">
            <v>2.749062168895507E-2</v>
          </cell>
          <cell r="AQ53">
            <v>1</v>
          </cell>
          <cell r="AR53">
            <v>1.1454425703731279E-2</v>
          </cell>
          <cell r="AS53">
            <v>3</v>
          </cell>
          <cell r="AT53">
            <v>0.17181638555596918</v>
          </cell>
          <cell r="AU53">
            <v>4</v>
          </cell>
          <cell r="AV53">
            <v>0.22908851407462558</v>
          </cell>
          <cell r="AW53">
            <v>20</v>
          </cell>
          <cell r="AX53">
            <v>1.4501302940923797</v>
          </cell>
        </row>
        <row r="54">
          <cell r="C54">
            <v>2006</v>
          </cell>
          <cell r="D54">
            <v>12.686302117026269</v>
          </cell>
          <cell r="E54">
            <v>955</v>
          </cell>
          <cell r="F54">
            <v>6.0374570315968397</v>
          </cell>
          <cell r="G54">
            <v>36</v>
          </cell>
          <cell r="H54">
            <v>0.22927052018722174</v>
          </cell>
          <cell r="I54">
            <v>193</v>
          </cell>
          <cell r="J54">
            <v>1.2227761076651826</v>
          </cell>
          <cell r="M54">
            <v>1186</v>
          </cell>
          <cell r="N54">
            <v>4.7426938458153405</v>
          </cell>
          <cell r="O54">
            <v>696</v>
          </cell>
          <cell r="P54">
            <v>2.783755083413352</v>
          </cell>
          <cell r="Q54">
            <v>348</v>
          </cell>
          <cell r="R54">
            <v>1.391877541706676</v>
          </cell>
          <cell r="S54">
            <v>13</v>
          </cell>
          <cell r="T54">
            <v>5.1551020063210225E-2</v>
          </cell>
          <cell r="W54"/>
          <cell r="X54"/>
          <cell r="Y54">
            <v>2586</v>
          </cell>
          <cell r="Z54">
            <v>10.283463651120364</v>
          </cell>
          <cell r="AA54">
            <v>11894</v>
          </cell>
          <cell r="AB54">
            <v>47.303932795153671</v>
          </cell>
          <cell r="AC54">
            <v>518</v>
          </cell>
          <cell r="AD54">
            <v>2.0566927302240727</v>
          </cell>
          <cell r="AE54">
            <v>414</v>
          </cell>
          <cell r="AF54">
            <v>1.6453541841792583</v>
          </cell>
          <cell r="AG54">
            <v>8274</v>
          </cell>
          <cell r="AH54">
            <v>32.907083683585164</v>
          </cell>
          <cell r="AM54">
            <v>3056</v>
          </cell>
          <cell r="AN54">
            <v>12.223968592418098</v>
          </cell>
          <cell r="AO54">
            <v>4</v>
          </cell>
          <cell r="AP54">
            <v>0.42678585681219572</v>
          </cell>
          <cell r="AQ54">
            <v>2</v>
          </cell>
          <cell r="AR54">
            <v>0.17782744033841488</v>
          </cell>
          <cell r="AS54">
            <v>22</v>
          </cell>
          <cell r="AT54">
            <v>2.6674116050762233</v>
          </cell>
          <cell r="AU54">
            <v>30</v>
          </cell>
          <cell r="AV54">
            <v>3.5565488067682978</v>
          </cell>
          <cell r="AW54">
            <v>186</v>
          </cell>
          <cell r="AX54">
            <v>22.512953946843322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24">
        <row r="9">
          <cell r="C9">
            <v>15687</v>
          </cell>
          <cell r="D9">
            <v>326.33872539841957</v>
          </cell>
          <cell r="E9">
            <v>7466</v>
          </cell>
          <cell r="F9">
            <v>155.30577895466956</v>
          </cell>
          <cell r="G9">
            <v>284</v>
          </cell>
          <cell r="H9">
            <v>5.8976878084051725</v>
          </cell>
          <cell r="I9">
            <v>1512</v>
          </cell>
          <cell r="J9">
            <v>31.454334978160922</v>
          </cell>
          <cell r="M9">
            <v>284</v>
          </cell>
          <cell r="N9">
            <v>27.976656643271376</v>
          </cell>
          <cell r="O9">
            <v>167</v>
          </cell>
          <cell r="P9">
            <v>16.421081073224503</v>
          </cell>
          <cell r="Q9">
            <v>83</v>
          </cell>
          <cell r="R9">
            <v>8.2105405366122515</v>
          </cell>
          <cell r="S9">
            <v>3</v>
          </cell>
          <cell r="T9">
            <v>0.30409409394860187</v>
          </cell>
          <cell r="W9"/>
          <cell r="X9"/>
          <cell r="Y9">
            <v>16</v>
          </cell>
          <cell r="Z9">
            <v>0.9219305218846312</v>
          </cell>
          <cell r="AA9">
            <v>72</v>
          </cell>
          <cell r="AB9">
            <v>4.2408804006693028</v>
          </cell>
          <cell r="AC9">
            <v>4</v>
          </cell>
          <cell r="AD9">
            <v>0.18438610437692624</v>
          </cell>
          <cell r="AE9">
            <v>3</v>
          </cell>
          <cell r="AF9">
            <v>0.14750888350154098</v>
          </cell>
          <cell r="AG9">
            <v>50</v>
          </cell>
          <cell r="AH9">
            <v>2.9501776700308198</v>
          </cell>
          <cell r="AM9">
            <v>21111</v>
          </cell>
          <cell r="AN9">
            <v>429.17194934093436</v>
          </cell>
          <cell r="AO9">
            <v>19</v>
          </cell>
          <cell r="AP9">
            <v>1.1098324136682434</v>
          </cell>
          <cell r="AQ9">
            <v>8</v>
          </cell>
          <cell r="AR9">
            <v>0.46243017236176809</v>
          </cell>
          <cell r="AS9">
            <v>119</v>
          </cell>
          <cell r="AT9">
            <v>6.9364525854265215</v>
          </cell>
          <cell r="AU9">
            <v>158</v>
          </cell>
          <cell r="AV9">
            <v>9.2486034472353627</v>
          </cell>
          <cell r="AW9">
            <v>1000</v>
          </cell>
          <cell r="AX9">
            <v>58.543659820999835</v>
          </cell>
        </row>
        <row r="10">
          <cell r="C10">
            <v>10205</v>
          </cell>
          <cell r="D10">
            <v>186.99639307044131</v>
          </cell>
          <cell r="E10">
            <v>4856</v>
          </cell>
          <cell r="F10">
            <v>88.992259352800389</v>
          </cell>
          <cell r="G10">
            <v>184</v>
          </cell>
          <cell r="H10">
            <v>3.3794528868152045</v>
          </cell>
          <cell r="I10">
            <v>984</v>
          </cell>
          <cell r="J10">
            <v>18.023748729681092</v>
          </cell>
          <cell r="M10">
            <v>277</v>
          </cell>
          <cell r="N10">
            <v>27.546258535376698</v>
          </cell>
          <cell r="O10">
            <v>162</v>
          </cell>
          <cell r="P10">
            <v>16.168456096851539</v>
          </cell>
          <cell r="Q10">
            <v>81</v>
          </cell>
          <cell r="R10">
            <v>8.0842280484257696</v>
          </cell>
          <cell r="S10">
            <v>3</v>
          </cell>
          <cell r="T10">
            <v>0.29941585364539891</v>
          </cell>
          <cell r="W10"/>
          <cell r="X10"/>
          <cell r="Y10">
            <v>5</v>
          </cell>
          <cell r="Z10">
            <v>0.40781732375453161</v>
          </cell>
          <cell r="AA10">
            <v>21</v>
          </cell>
          <cell r="AB10">
            <v>1.8759596892708452</v>
          </cell>
          <cell r="AC10">
            <v>1</v>
          </cell>
          <cell r="AD10">
            <v>8.1563464750906312E-2</v>
          </cell>
          <cell r="AE10">
            <v>1</v>
          </cell>
          <cell r="AF10">
            <v>6.5250771800725055E-2</v>
          </cell>
          <cell r="AG10">
            <v>15</v>
          </cell>
          <cell r="AH10">
            <v>1.305015436014501</v>
          </cell>
          <cell r="AM10">
            <v>12509</v>
          </cell>
          <cell r="AN10">
            <v>225.23293804889542</v>
          </cell>
          <cell r="AO10">
            <v>2</v>
          </cell>
          <cell r="AP10">
            <v>0.13937650912782024</v>
          </cell>
          <cell r="AQ10">
            <v>1</v>
          </cell>
          <cell r="AR10">
            <v>5.8073545469925103E-2</v>
          </cell>
          <cell r="AS10">
            <v>8</v>
          </cell>
          <cell r="AT10">
            <v>0.8711031820488766</v>
          </cell>
          <cell r="AU10">
            <v>10</v>
          </cell>
          <cell r="AV10">
            <v>1.1614709093985021</v>
          </cell>
          <cell r="AW10">
            <v>63</v>
          </cell>
          <cell r="AX10">
            <v>7.3521108564925175</v>
          </cell>
        </row>
        <row r="11">
          <cell r="C11">
            <v>62</v>
          </cell>
          <cell r="D11">
            <v>1.1760438300672411</v>
          </cell>
          <cell r="E11">
            <v>29</v>
          </cell>
          <cell r="F11">
            <v>0.55968350948983159</v>
          </cell>
          <cell r="G11">
            <v>1</v>
          </cell>
          <cell r="H11">
            <v>2.1253804157841706E-2</v>
          </cell>
          <cell r="I11">
            <v>6</v>
          </cell>
          <cell r="J11">
            <v>0.11335362217515577</v>
          </cell>
          <cell r="M11">
            <v>29</v>
          </cell>
          <cell r="N11">
            <v>0.36093270051574211</v>
          </cell>
          <cell r="O11">
            <v>17</v>
          </cell>
          <cell r="P11">
            <v>0.21185180247663124</v>
          </cell>
          <cell r="Q11">
            <v>8</v>
          </cell>
          <cell r="R11">
            <v>0.10592590123831562</v>
          </cell>
          <cell r="S11">
            <v>0</v>
          </cell>
          <cell r="T11">
            <v>3.9231815273450231E-3</v>
          </cell>
          <cell r="W11"/>
          <cell r="X11"/>
          <cell r="Y11">
            <v>4</v>
          </cell>
          <cell r="Z11">
            <v>4.1829496559762404E-2</v>
          </cell>
          <cell r="AA11">
            <v>18</v>
          </cell>
          <cell r="AB11">
            <v>0.19241568417490704</v>
          </cell>
          <cell r="AC11">
            <v>1</v>
          </cell>
          <cell r="AD11">
            <v>8.3658993119524808E-3</v>
          </cell>
          <cell r="AE11">
            <v>1</v>
          </cell>
          <cell r="AF11">
            <v>6.6927194495619837E-3</v>
          </cell>
          <cell r="AG11">
            <v>12</v>
          </cell>
          <cell r="AH11">
            <v>0.13385438899123969</v>
          </cell>
          <cell r="AM11">
            <v>169</v>
          </cell>
          <cell r="AN11">
            <v>1.1936448304784602</v>
          </cell>
          <cell r="AO11">
            <v>1</v>
          </cell>
          <cell r="AP11">
            <v>6.6909137519427078E-2</v>
          </cell>
          <cell r="AQ11">
            <v>1</v>
          </cell>
          <cell r="AR11">
            <v>2.787880729976128E-2</v>
          </cell>
          <cell r="AS11">
            <v>3</v>
          </cell>
          <cell r="AT11">
            <v>0.41818210949641921</v>
          </cell>
          <cell r="AU11">
            <v>4</v>
          </cell>
          <cell r="AV11">
            <v>0.55757614599522565</v>
          </cell>
          <cell r="AW11">
            <v>20</v>
          </cell>
          <cell r="AX11">
            <v>3.5294570041497777</v>
          </cell>
        </row>
        <row r="12">
          <cell r="C12">
            <v>47455</v>
          </cell>
          <cell r="D12">
            <v>859.84038883002484</v>
          </cell>
          <cell r="E12">
            <v>22584</v>
          </cell>
          <cell r="F12">
            <v>409.20114890103594</v>
          </cell>
          <cell r="G12">
            <v>858</v>
          </cell>
          <cell r="H12">
            <v>15.539284135482376</v>
          </cell>
          <cell r="I12">
            <v>4574</v>
          </cell>
          <cell r="J12">
            <v>82.876182055906</v>
          </cell>
          <cell r="M12">
            <v>624</v>
          </cell>
          <cell r="N12">
            <v>41.264756158187161</v>
          </cell>
          <cell r="O12">
            <v>367</v>
          </cell>
          <cell r="P12">
            <v>24.220617745022896</v>
          </cell>
          <cell r="Q12">
            <v>183</v>
          </cell>
          <cell r="R12">
            <v>12.110308872511448</v>
          </cell>
          <cell r="S12">
            <v>7</v>
          </cell>
          <cell r="T12">
            <v>0.44852995824116476</v>
          </cell>
          <cell r="W12"/>
          <cell r="X12"/>
          <cell r="Y12">
            <v>38</v>
          </cell>
          <cell r="Z12">
            <v>1.7467248908296944</v>
          </cell>
          <cell r="AA12">
            <v>174</v>
          </cell>
          <cell r="AB12">
            <v>8.0349344978165931</v>
          </cell>
          <cell r="AC12">
            <v>8</v>
          </cell>
          <cell r="AD12">
            <v>0.34934497816593885</v>
          </cell>
          <cell r="AE12">
            <v>7</v>
          </cell>
          <cell r="AF12">
            <v>0.27947598253275108</v>
          </cell>
          <cell r="AG12">
            <v>121</v>
          </cell>
          <cell r="AH12">
            <v>5.5895196506550215</v>
          </cell>
          <cell r="AM12">
            <v>34384</v>
          </cell>
          <cell r="AN12">
            <v>642.76467210866747</v>
          </cell>
          <cell r="AO12">
            <v>12</v>
          </cell>
          <cell r="AP12">
            <v>0.87223409057948464</v>
          </cell>
          <cell r="AQ12">
            <v>5</v>
          </cell>
          <cell r="AR12">
            <v>0.36343087107478528</v>
          </cell>
          <cell r="AS12">
            <v>71</v>
          </cell>
          <cell r="AT12">
            <v>5.4514630661217796</v>
          </cell>
          <cell r="AU12">
            <v>94</v>
          </cell>
          <cell r="AV12">
            <v>7.2686174214957058</v>
          </cell>
          <cell r="AW12">
            <v>593</v>
          </cell>
          <cell r="AX12">
            <v>46.010348278067809</v>
          </cell>
        </row>
        <row r="13">
          <cell r="C13">
            <v>14794</v>
          </cell>
          <cell r="D13">
            <v>256.40962744278846</v>
          </cell>
          <cell r="E13">
            <v>7041</v>
          </cell>
          <cell r="F13">
            <v>122.02626848180898</v>
          </cell>
          <cell r="G13">
            <v>267</v>
          </cell>
          <cell r="H13">
            <v>4.6339089296889489</v>
          </cell>
          <cell r="I13">
            <v>1426</v>
          </cell>
          <cell r="J13">
            <v>24.714180958341061</v>
          </cell>
          <cell r="M13">
            <v>73</v>
          </cell>
          <cell r="N13">
            <v>12.791765239898485</v>
          </cell>
          <cell r="O13">
            <v>43</v>
          </cell>
          <cell r="P13">
            <v>7.5082100321143281</v>
          </cell>
          <cell r="Q13">
            <v>21</v>
          </cell>
          <cell r="R13">
            <v>3.7541050160571641</v>
          </cell>
          <cell r="S13">
            <v>1</v>
          </cell>
          <cell r="T13">
            <v>0.13904092652063571</v>
          </cell>
          <cell r="W13"/>
          <cell r="X13"/>
          <cell r="Y13">
            <v>31</v>
          </cell>
          <cell r="Z13">
            <v>0.89821668785335651</v>
          </cell>
          <cell r="AA13">
            <v>141</v>
          </cell>
          <cell r="AB13">
            <v>4.1317967641254389</v>
          </cell>
          <cell r="AC13">
            <v>7</v>
          </cell>
          <cell r="AD13">
            <v>0.17964333757067127</v>
          </cell>
          <cell r="AE13">
            <v>5</v>
          </cell>
          <cell r="AF13">
            <v>0.14371467005653701</v>
          </cell>
          <cell r="AG13">
            <v>98</v>
          </cell>
          <cell r="AH13">
            <v>2.8742934011307404</v>
          </cell>
          <cell r="AM13">
            <v>12857</v>
          </cell>
          <cell r="AN13">
            <v>234.17220517350049</v>
          </cell>
          <cell r="AO13">
            <v>45</v>
          </cell>
          <cell r="AP13">
            <v>0.94171944731756163</v>
          </cell>
          <cell r="AQ13">
            <v>19</v>
          </cell>
          <cell r="AR13">
            <v>0.39238310304898399</v>
          </cell>
          <cell r="AS13">
            <v>279</v>
          </cell>
          <cell r="AT13">
            <v>5.8857465457347606</v>
          </cell>
          <cell r="AU13">
            <v>372</v>
          </cell>
          <cell r="AV13">
            <v>7.8476620609796806</v>
          </cell>
          <cell r="AW13">
            <v>2350</v>
          </cell>
          <cell r="AX13">
            <v>49.675700846001369</v>
          </cell>
        </row>
        <row r="14">
          <cell r="C14">
            <v>14187</v>
          </cell>
          <cell r="D14">
            <v>274.53270327695611</v>
          </cell>
          <cell r="E14">
            <v>6752</v>
          </cell>
          <cell r="F14">
            <v>130.65110577638274</v>
          </cell>
          <cell r="G14">
            <v>256</v>
          </cell>
          <cell r="H14">
            <v>4.9614343965714962</v>
          </cell>
          <cell r="I14">
            <v>1367</v>
          </cell>
          <cell r="J14">
            <v>26.460983448381313</v>
          </cell>
          <cell r="M14">
            <v>421</v>
          </cell>
          <cell r="N14">
            <v>45.893615705144505</v>
          </cell>
          <cell r="O14">
            <v>247</v>
          </cell>
          <cell r="P14">
            <v>26.937557044323949</v>
          </cell>
          <cell r="Q14">
            <v>124</v>
          </cell>
          <cell r="R14">
            <v>13.468778522161974</v>
          </cell>
          <cell r="S14">
            <v>5</v>
          </cell>
          <cell r="T14">
            <v>0.49884364896896199</v>
          </cell>
          <cell r="W14"/>
          <cell r="X14"/>
          <cell r="Y14">
            <v>32</v>
          </cell>
          <cell r="Z14">
            <v>1.8820153121900356</v>
          </cell>
          <cell r="AA14">
            <v>144</v>
          </cell>
          <cell r="AB14">
            <v>8.6572704360741621</v>
          </cell>
          <cell r="AC14">
            <v>7</v>
          </cell>
          <cell r="AD14">
            <v>0.37640306243800709</v>
          </cell>
          <cell r="AE14">
            <v>5</v>
          </cell>
          <cell r="AF14">
            <v>0.30112244995040566</v>
          </cell>
          <cell r="AG14">
            <v>100</v>
          </cell>
          <cell r="AH14">
            <v>6.0224489990081134</v>
          </cell>
          <cell r="AM14">
            <v>17081</v>
          </cell>
          <cell r="AN14">
            <v>261.08584664319369</v>
          </cell>
          <cell r="AO14">
            <v>57</v>
          </cell>
          <cell r="AP14">
            <v>1.3884813651979084</v>
          </cell>
          <cell r="AQ14">
            <v>24</v>
          </cell>
          <cell r="AR14">
            <v>0.57853390216579514</v>
          </cell>
          <cell r="AS14">
            <v>354</v>
          </cell>
          <cell r="AT14">
            <v>8.6780085324869276</v>
          </cell>
          <cell r="AU14">
            <v>472</v>
          </cell>
          <cell r="AV14">
            <v>11.570678043315905</v>
          </cell>
          <cell r="AW14">
            <v>2986</v>
          </cell>
          <cell r="AX14">
            <v>73.242392014189662</v>
          </cell>
        </row>
        <row r="15">
          <cell r="C15">
            <v>3346</v>
          </cell>
          <cell r="D15">
            <v>62.561643845599434</v>
          </cell>
          <cell r="E15">
            <v>1592</v>
          </cell>
          <cell r="F15">
            <v>29.773312432544309</v>
          </cell>
          <cell r="G15">
            <v>60</v>
          </cell>
          <cell r="H15">
            <v>1.1306321176915561</v>
          </cell>
          <cell r="I15">
            <v>322</v>
          </cell>
          <cell r="J15">
            <v>6.0300379610216321</v>
          </cell>
          <cell r="M15">
            <v>675</v>
          </cell>
          <cell r="N15">
            <v>5.987967473231441</v>
          </cell>
          <cell r="O15">
            <v>396</v>
          </cell>
          <cell r="P15">
            <v>3.5146765603749759</v>
          </cell>
          <cell r="Q15">
            <v>198</v>
          </cell>
          <cell r="R15">
            <v>1.7573382801874879</v>
          </cell>
          <cell r="S15">
            <v>7</v>
          </cell>
          <cell r="T15">
            <v>6.5086602969906968E-2</v>
          </cell>
          <cell r="W15"/>
          <cell r="X15"/>
          <cell r="Y15">
            <v>13</v>
          </cell>
          <cell r="Z15">
            <v>0.48404149892654474</v>
          </cell>
          <cell r="AA15">
            <v>56</v>
          </cell>
          <cell r="AB15">
            <v>2.2265908950621056</v>
          </cell>
          <cell r="AC15">
            <v>3</v>
          </cell>
          <cell r="AD15">
            <v>9.6808299785308943E-2</v>
          </cell>
          <cell r="AE15">
            <v>2</v>
          </cell>
          <cell r="AF15">
            <v>7.7446639828247149E-2</v>
          </cell>
          <cell r="AG15">
            <v>39</v>
          </cell>
          <cell r="AH15">
            <v>1.5489327965649431</v>
          </cell>
          <cell r="AM15">
            <v>4435</v>
          </cell>
          <cell r="AN15">
            <v>80.488255065401574</v>
          </cell>
          <cell r="AO15">
            <v>36</v>
          </cell>
          <cell r="AP15">
            <v>0.45644777812726217</v>
          </cell>
          <cell r="AQ15">
            <v>15</v>
          </cell>
          <cell r="AR15">
            <v>0.19018657421969259</v>
          </cell>
          <cell r="AS15">
            <v>223</v>
          </cell>
          <cell r="AT15">
            <v>2.8527986132953886</v>
          </cell>
          <cell r="AU15">
            <v>297</v>
          </cell>
          <cell r="AV15">
            <v>3.8037314843938517</v>
          </cell>
          <cell r="AW15">
            <v>1880</v>
          </cell>
          <cell r="AX15">
            <v>24.07762029621308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W16"/>
          <cell r="X16"/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C17">
            <v>569</v>
          </cell>
          <cell r="D17">
            <v>15.723877711657389</v>
          </cell>
          <cell r="E17">
            <v>271</v>
          </cell>
          <cell r="F17">
            <v>7.4830502362706852</v>
          </cell>
          <cell r="G17">
            <v>10</v>
          </cell>
          <cell r="H17">
            <v>0.28416646466850704</v>
          </cell>
          <cell r="I17">
            <v>55</v>
          </cell>
          <cell r="J17">
            <v>1.5155544782320376</v>
          </cell>
          <cell r="M17">
            <v>32</v>
          </cell>
          <cell r="N17">
            <v>11.008114173136198</v>
          </cell>
          <cell r="O17">
            <v>19</v>
          </cell>
          <cell r="P17">
            <v>6.4612844059712469</v>
          </cell>
          <cell r="Q17">
            <v>9</v>
          </cell>
          <cell r="R17">
            <v>3.2306422029856234</v>
          </cell>
          <cell r="S17">
            <v>0</v>
          </cell>
          <cell r="T17">
            <v>0.11965341492539344</v>
          </cell>
          <cell r="W17"/>
          <cell r="X17"/>
          <cell r="Y17">
            <v>12</v>
          </cell>
          <cell r="Z17">
            <v>0.53846738482119372</v>
          </cell>
          <cell r="AA17">
            <v>53</v>
          </cell>
          <cell r="AB17">
            <v>2.4769499701774906</v>
          </cell>
          <cell r="AC17">
            <v>3</v>
          </cell>
          <cell r="AD17">
            <v>0.10769347696423874</v>
          </cell>
          <cell r="AE17">
            <v>2</v>
          </cell>
          <cell r="AF17">
            <v>8.615478157139099E-2</v>
          </cell>
          <cell r="AG17">
            <v>37</v>
          </cell>
          <cell r="AH17">
            <v>1.7230956314278199</v>
          </cell>
          <cell r="AM17">
            <v>1076</v>
          </cell>
          <cell r="AN17">
            <v>29.536175002350223</v>
          </cell>
          <cell r="AO17">
            <v>3</v>
          </cell>
          <cell r="AP17">
            <v>0.25011985125487518</v>
          </cell>
          <cell r="AQ17">
            <v>1</v>
          </cell>
          <cell r="AR17">
            <v>0.10421660468953133</v>
          </cell>
          <cell r="AS17">
            <v>13</v>
          </cell>
          <cell r="AT17">
            <v>1.56324907034297</v>
          </cell>
          <cell r="AU17">
            <v>17</v>
          </cell>
          <cell r="AV17">
            <v>2.0843320937906267</v>
          </cell>
          <cell r="AW17">
            <v>108</v>
          </cell>
          <cell r="AX17">
            <v>13.193822153694665</v>
          </cell>
        </row>
        <row r="18">
          <cell r="C18">
            <v>611</v>
          </cell>
          <cell r="D18">
            <v>11.592806124857649</v>
          </cell>
          <cell r="E18">
            <v>291</v>
          </cell>
          <cell r="F18">
            <v>5.517058336528641</v>
          </cell>
          <cell r="G18">
            <v>11</v>
          </cell>
          <cell r="H18">
            <v>0.20950854442513825</v>
          </cell>
          <cell r="I18">
            <v>59</v>
          </cell>
          <cell r="J18">
            <v>1.1173789036007373</v>
          </cell>
          <cell r="M18">
            <v>25</v>
          </cell>
          <cell r="N18">
            <v>1.19952012821041</v>
          </cell>
          <cell r="O18">
            <v>15</v>
          </cell>
          <cell r="P18">
            <v>0.70406616221045804</v>
          </cell>
          <cell r="Q18">
            <v>7</v>
          </cell>
          <cell r="R18">
            <v>0.35203308110522902</v>
          </cell>
          <cell r="S18">
            <v>0</v>
          </cell>
          <cell r="T18">
            <v>1.303826226315663E-2</v>
          </cell>
          <cell r="W18"/>
          <cell r="X18"/>
          <cell r="Y18">
            <v>146</v>
          </cell>
          <cell r="Z18">
            <v>3.8621033496216657</v>
          </cell>
          <cell r="AA18">
            <v>669</v>
          </cell>
          <cell r="AB18">
            <v>17.765675408259661</v>
          </cell>
          <cell r="AC18">
            <v>30</v>
          </cell>
          <cell r="AD18">
            <v>0.772420669924333</v>
          </cell>
          <cell r="AE18">
            <v>24</v>
          </cell>
          <cell r="AF18">
            <v>0.6179365359394664</v>
          </cell>
          <cell r="AG18">
            <v>465</v>
          </cell>
          <cell r="AH18">
            <v>12.358730718789328</v>
          </cell>
          <cell r="AM18">
            <v>652</v>
          </cell>
          <cell r="AN18">
            <v>17.164089898120924</v>
          </cell>
          <cell r="AO18">
            <v>1</v>
          </cell>
          <cell r="AP18">
            <v>2.9815321097388454E-2</v>
          </cell>
          <cell r="AQ18">
            <v>1</v>
          </cell>
          <cell r="AR18">
            <v>1.2423050457245189E-2</v>
          </cell>
          <cell r="AS18">
            <v>1</v>
          </cell>
          <cell r="AT18">
            <v>0.18634575685867785</v>
          </cell>
          <cell r="AU18">
            <v>2</v>
          </cell>
          <cell r="AV18">
            <v>0.24846100914490379</v>
          </cell>
          <cell r="AW18">
            <v>9</v>
          </cell>
          <cell r="AX18">
            <v>1.5727581878872408</v>
          </cell>
        </row>
        <row r="19">
          <cell r="C19">
            <v>89338</v>
          </cell>
          <cell r="D19">
            <v>1623.6197666448936</v>
          </cell>
          <cell r="E19">
            <v>42516</v>
          </cell>
          <cell r="F19">
            <v>875.33779240662966</v>
          </cell>
          <cell r="G19">
            <v>1615</v>
          </cell>
          <cell r="H19">
            <v>44.627493396642635</v>
          </cell>
          <cell r="I19">
            <v>8611</v>
          </cell>
          <cell r="J19">
            <v>271.20311927615455</v>
          </cell>
          <cell r="M19">
            <v>5171</v>
          </cell>
          <cell r="N19">
            <v>143.28838633265244</v>
          </cell>
          <cell r="O19">
            <v>3035</v>
          </cell>
          <cell r="P19">
            <v>84.104052847426431</v>
          </cell>
          <cell r="Q19">
            <v>1518</v>
          </cell>
          <cell r="R19">
            <v>42.052026423713215</v>
          </cell>
          <cell r="S19">
            <v>56</v>
          </cell>
          <cell r="T19">
            <v>1.5574824601375263</v>
          </cell>
          <cell r="W19"/>
          <cell r="X19"/>
          <cell r="Y19">
            <v>215</v>
          </cell>
          <cell r="Z19">
            <v>3.5698689956331884</v>
          </cell>
          <cell r="AA19">
            <v>989</v>
          </cell>
          <cell r="AB19">
            <v>16.421397379912662</v>
          </cell>
          <cell r="AC19">
            <v>43</v>
          </cell>
          <cell r="AD19">
            <v>0.71397379912663761</v>
          </cell>
          <cell r="AE19">
            <v>35</v>
          </cell>
          <cell r="AF19">
            <v>0.57117903930131009</v>
          </cell>
          <cell r="AG19">
            <v>688</v>
          </cell>
          <cell r="AH19">
            <v>11.423580786026204</v>
          </cell>
          <cell r="AM19">
            <v>127625</v>
          </cell>
          <cell r="AN19">
            <v>2397.3538156449144</v>
          </cell>
          <cell r="AO19">
            <v>161</v>
          </cell>
          <cell r="AP19">
            <v>3.0438549161650008</v>
          </cell>
          <cell r="AQ19">
            <v>67</v>
          </cell>
          <cell r="AR19">
            <v>1.268272881735417</v>
          </cell>
          <cell r="AS19">
            <v>1005</v>
          </cell>
          <cell r="AT19">
            <v>19.024093226031255</v>
          </cell>
          <cell r="AU19">
            <v>1339</v>
          </cell>
          <cell r="AV19">
            <v>25.365457634708342</v>
          </cell>
          <cell r="AW19">
            <v>8476</v>
          </cell>
          <cell r="AX19">
            <v>160.56334682770378</v>
          </cell>
        </row>
        <row r="20">
          <cell r="C20">
            <v>53112</v>
          </cell>
          <cell r="D20">
            <v>1212.3107501871532</v>
          </cell>
          <cell r="E20">
            <v>25276</v>
          </cell>
          <cell r="F20">
            <v>679.59434481529536</v>
          </cell>
          <cell r="G20">
            <v>960</v>
          </cell>
          <cell r="H20">
            <v>37.194197918490701</v>
          </cell>
          <cell r="I20">
            <v>5119</v>
          </cell>
          <cell r="J20">
            <v>231.55887672601091</v>
          </cell>
          <cell r="M20">
            <v>888</v>
          </cell>
          <cell r="N20">
            <v>157.63242214869044</v>
          </cell>
          <cell r="O20">
            <v>521</v>
          </cell>
          <cell r="P20">
            <v>92.523378217709606</v>
          </cell>
          <cell r="Q20">
            <v>261</v>
          </cell>
          <cell r="R20">
            <v>46.261689108854803</v>
          </cell>
          <cell r="S20">
            <v>10</v>
          </cell>
          <cell r="T20">
            <v>1.7133958929205482</v>
          </cell>
          <cell r="W20"/>
          <cell r="X20"/>
          <cell r="Y20">
            <v>113</v>
          </cell>
          <cell r="Z20">
            <v>7.0965746640829215</v>
          </cell>
          <cell r="AA20">
            <v>520</v>
          </cell>
          <cell r="AB20">
            <v>32.644243454781432</v>
          </cell>
          <cell r="AC20">
            <v>23</v>
          </cell>
          <cell r="AD20">
            <v>1.4193149328165842</v>
          </cell>
          <cell r="AE20">
            <v>19</v>
          </cell>
          <cell r="AF20">
            <v>1.1354519462532673</v>
          </cell>
          <cell r="AG20">
            <v>362</v>
          </cell>
          <cell r="AH20">
            <v>22.709038925065354</v>
          </cell>
          <cell r="AM20">
            <v>64595</v>
          </cell>
          <cell r="AN20">
            <v>1584.0451046688165</v>
          </cell>
          <cell r="AO20">
            <v>82</v>
          </cell>
          <cell r="AP20">
            <v>5.5300829880885649</v>
          </cell>
          <cell r="AQ20">
            <v>34</v>
          </cell>
          <cell r="AR20">
            <v>2.3042012450369018</v>
          </cell>
          <cell r="AS20">
            <v>507</v>
          </cell>
          <cell r="AT20">
            <v>34.563018675553529</v>
          </cell>
          <cell r="AU20">
            <v>676</v>
          </cell>
          <cell r="AV20">
            <v>46.084024900738036</v>
          </cell>
          <cell r="AW20">
            <v>4275</v>
          </cell>
          <cell r="AX20">
            <v>291.71187762167176</v>
          </cell>
        </row>
        <row r="22">
          <cell r="C22">
            <v>1063</v>
          </cell>
          <cell r="D22">
            <v>135.72448369745666</v>
          </cell>
          <cell r="E22">
            <v>506</v>
          </cell>
          <cell r="F22">
            <v>64.591772362042633</v>
          </cell>
          <cell r="G22">
            <v>19</v>
          </cell>
          <cell r="H22">
            <v>2.4528521150142772</v>
          </cell>
          <cell r="I22">
            <v>102</v>
          </cell>
          <cell r="J22">
            <v>13.081877946742813</v>
          </cell>
          <cell r="M22">
            <v>190</v>
          </cell>
          <cell r="N22">
            <v>79.896514760508651</v>
          </cell>
          <cell r="O22">
            <v>112</v>
          </cell>
          <cell r="P22">
            <v>46.895780402907256</v>
          </cell>
          <cell r="Q22">
            <v>56</v>
          </cell>
          <cell r="R22">
            <v>23.447890201453628</v>
          </cell>
          <cell r="S22">
            <v>2</v>
          </cell>
          <cell r="T22">
            <v>0.86844037783161576</v>
          </cell>
          <cell r="W22"/>
          <cell r="X22"/>
          <cell r="Y22">
            <v>6</v>
          </cell>
          <cell r="Z22">
            <v>0.30764832141473403</v>
          </cell>
          <cell r="AA22">
            <v>25</v>
          </cell>
          <cell r="AB22">
            <v>1.4151822785077763</v>
          </cell>
          <cell r="AC22">
            <v>2</v>
          </cell>
          <cell r="AD22">
            <v>6.1529664282946803E-2</v>
          </cell>
          <cell r="AE22">
            <v>1</v>
          </cell>
          <cell r="AF22">
            <v>4.9223731426357442E-2</v>
          </cell>
          <cell r="AG22">
            <v>17</v>
          </cell>
          <cell r="AH22">
            <v>0.98447462852714884</v>
          </cell>
          <cell r="AM22">
            <v>1184</v>
          </cell>
          <cell r="AN22">
            <v>62.827539215913717</v>
          </cell>
          <cell r="AO22">
            <v>11</v>
          </cell>
          <cell r="AP22">
            <v>0.65703195006793558</v>
          </cell>
          <cell r="AQ22">
            <v>5</v>
          </cell>
          <cell r="AR22">
            <v>0.27376331252830649</v>
          </cell>
          <cell r="AS22">
            <v>69</v>
          </cell>
          <cell r="AT22">
            <v>4.1064496879245977</v>
          </cell>
          <cell r="AU22">
            <v>92</v>
          </cell>
          <cell r="AV22">
            <v>5.47526625056613</v>
          </cell>
          <cell r="AW22">
            <v>581</v>
          </cell>
          <cell r="AX22">
            <v>34.658435366083602</v>
          </cell>
        </row>
        <row r="23">
          <cell r="C23">
            <v>516</v>
          </cell>
          <cell r="D23">
            <v>2.8380326865469607</v>
          </cell>
          <cell r="E23">
            <v>246</v>
          </cell>
          <cell r="F23">
            <v>1.350630013477168</v>
          </cell>
          <cell r="G23">
            <v>9</v>
          </cell>
          <cell r="H23">
            <v>5.1289747347234231E-2</v>
          </cell>
          <cell r="I23">
            <v>50</v>
          </cell>
          <cell r="J23">
            <v>0.27354531918524921</v>
          </cell>
          <cell r="M23">
            <v>253</v>
          </cell>
          <cell r="N23">
            <v>1.2058086027415402</v>
          </cell>
          <cell r="O23">
            <v>148</v>
          </cell>
          <cell r="P23">
            <v>0.70775722334829527</v>
          </cell>
          <cell r="Q23">
            <v>74</v>
          </cell>
          <cell r="R23">
            <v>0.35387861167414764</v>
          </cell>
          <cell r="S23">
            <v>3</v>
          </cell>
          <cell r="T23">
            <v>1.3106615247190654E-2</v>
          </cell>
          <cell r="W23"/>
          <cell r="X23"/>
          <cell r="Y23">
            <v>2200</v>
          </cell>
          <cell r="Z23">
            <v>9.2026581323908143</v>
          </cell>
          <cell r="AA23">
            <v>10120</v>
          </cell>
          <cell r="AB23">
            <v>42.332227408997745</v>
          </cell>
          <cell r="AC23">
            <v>440</v>
          </cell>
          <cell r="AD23">
            <v>1.8405316264781628</v>
          </cell>
          <cell r="AE23">
            <v>352</v>
          </cell>
          <cell r="AF23">
            <v>1.4724253011825303</v>
          </cell>
          <cell r="AG23">
            <v>7040</v>
          </cell>
          <cell r="AH23">
            <v>29.448506023650605</v>
          </cell>
          <cell r="AM23">
            <v>16527</v>
          </cell>
          <cell r="AN23">
            <v>69.257538375717346</v>
          </cell>
          <cell r="AO23">
            <v>20</v>
          </cell>
          <cell r="AP23">
            <v>0.26276414263702413</v>
          </cell>
          <cell r="AQ23">
            <v>9</v>
          </cell>
          <cell r="AR23">
            <v>0.10948505943209338</v>
          </cell>
          <cell r="AS23">
            <v>125</v>
          </cell>
          <cell r="AT23">
            <v>1.6422758914814009</v>
          </cell>
          <cell r="AU23">
            <v>166</v>
          </cell>
          <cell r="AV23">
            <v>2.1897011886418678</v>
          </cell>
          <cell r="AW23">
            <v>1050</v>
          </cell>
          <cell r="AX23">
            <v>13.860808524103021</v>
          </cell>
        </row>
        <row r="24">
          <cell r="C24">
            <v>406</v>
          </cell>
          <cell r="D24">
            <v>7.0758749773103089</v>
          </cell>
          <cell r="E24">
            <v>193</v>
          </cell>
          <cell r="F24">
            <v>3.3674344771537013</v>
          </cell>
          <cell r="G24">
            <v>7</v>
          </cell>
          <cell r="H24">
            <v>0.12787725862608992</v>
          </cell>
          <cell r="I24">
            <v>39</v>
          </cell>
          <cell r="J24">
            <v>0.68201204600581289</v>
          </cell>
          <cell r="M24">
            <v>1</v>
          </cell>
          <cell r="N24">
            <v>2.9068241358742492E-2</v>
          </cell>
          <cell r="O24">
            <v>0</v>
          </cell>
          <cell r="P24">
            <v>1.7061793841001028E-2</v>
          </cell>
          <cell r="Q24">
            <v>0</v>
          </cell>
          <cell r="R24">
            <v>8.530896920500514E-3</v>
          </cell>
          <cell r="S24">
            <v>0</v>
          </cell>
          <cell r="T24">
            <v>3.1595914520372273E-4</v>
          </cell>
          <cell r="W24"/>
          <cell r="X24"/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M24">
            <v>407</v>
          </cell>
          <cell r="AN24">
            <v>5.4193217850919879</v>
          </cell>
          <cell r="AO24">
            <v>1</v>
          </cell>
          <cell r="AP24">
            <v>1.53712312462973E-3</v>
          </cell>
          <cell r="AQ24">
            <v>1</v>
          </cell>
          <cell r="AR24">
            <v>6.4046796859572081E-4</v>
          </cell>
          <cell r="AS24">
            <v>1</v>
          </cell>
          <cell r="AT24">
            <v>9.6070195289358132E-3</v>
          </cell>
          <cell r="AU24">
            <v>1</v>
          </cell>
          <cell r="AV24">
            <v>1.2809359371914417E-2</v>
          </cell>
          <cell r="AW24">
            <v>3</v>
          </cell>
          <cell r="AX24">
            <v>8.1083244824218248E-2</v>
          </cell>
        </row>
        <row r="25">
          <cell r="C25">
            <v>204</v>
          </cell>
          <cell r="D25">
            <v>2.2395232361219697</v>
          </cell>
          <cell r="E25">
            <v>97</v>
          </cell>
          <cell r="F25">
            <v>1.0657972027327447</v>
          </cell>
          <cell r="G25">
            <v>4</v>
          </cell>
          <cell r="H25">
            <v>4.0473311496180178E-2</v>
          </cell>
          <cell r="I25">
            <v>20</v>
          </cell>
          <cell r="J25">
            <v>0.21585766131296094</v>
          </cell>
          <cell r="M25">
            <v>2</v>
          </cell>
          <cell r="N25">
            <v>1.8294909887060344</v>
          </cell>
          <cell r="O25">
            <v>1</v>
          </cell>
          <cell r="P25">
            <v>1.0738316672839767</v>
          </cell>
          <cell r="Q25">
            <v>0</v>
          </cell>
          <cell r="R25">
            <v>0.53691583364198836</v>
          </cell>
          <cell r="S25">
            <v>0</v>
          </cell>
          <cell r="T25">
            <v>1.9885771616369938E-2</v>
          </cell>
          <cell r="W25"/>
          <cell r="X25"/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M25">
            <v>424</v>
          </cell>
          <cell r="AN25">
            <v>4.7223029059804782</v>
          </cell>
          <cell r="AO25">
            <v>7</v>
          </cell>
          <cell r="AP25">
            <v>0.36906728360871904</v>
          </cell>
          <cell r="AQ25">
            <v>3</v>
          </cell>
          <cell r="AR25">
            <v>0.15377803483696625</v>
          </cell>
          <cell r="AS25">
            <v>43</v>
          </cell>
          <cell r="AT25">
            <v>2.3066705225544939</v>
          </cell>
          <cell r="AU25">
            <v>58</v>
          </cell>
          <cell r="AV25">
            <v>3.0755606967393256</v>
          </cell>
          <cell r="AW25">
            <v>363</v>
          </cell>
          <cell r="AX25">
            <v>19.468299210359927</v>
          </cell>
        </row>
        <row r="26">
          <cell r="C26">
            <v>831</v>
          </cell>
          <cell r="D26">
            <v>15.50087308828002</v>
          </cell>
          <cell r="E26">
            <v>396</v>
          </cell>
          <cell r="F26">
            <v>7.3769215299645881</v>
          </cell>
          <cell r="G26">
            <v>15</v>
          </cell>
          <cell r="H26">
            <v>0.28013626063156666</v>
          </cell>
          <cell r="I26">
            <v>80</v>
          </cell>
          <cell r="J26">
            <v>1.4940600567016888</v>
          </cell>
          <cell r="M26">
            <v>562</v>
          </cell>
          <cell r="N26">
            <v>5.334729779031063</v>
          </cell>
          <cell r="O26">
            <v>330</v>
          </cell>
          <cell r="P26">
            <v>3.1312544355182328</v>
          </cell>
          <cell r="Q26">
            <v>165</v>
          </cell>
          <cell r="R26">
            <v>1.5656272177591164</v>
          </cell>
          <cell r="S26">
            <v>6</v>
          </cell>
          <cell r="T26">
            <v>5.7986193250337638E-2</v>
          </cell>
          <cell r="W26"/>
          <cell r="X26"/>
          <cell r="Y26">
            <v>7</v>
          </cell>
          <cell r="Z26">
            <v>0.28338349277724412</v>
          </cell>
          <cell r="AA26">
            <v>29</v>
          </cell>
          <cell r="AB26">
            <v>1.3035640667753225</v>
          </cell>
          <cell r="AC26">
            <v>2</v>
          </cell>
          <cell r="AD26">
            <v>5.667669855544881E-2</v>
          </cell>
          <cell r="AE26">
            <v>1</v>
          </cell>
          <cell r="AF26">
            <v>4.5341358844359053E-2</v>
          </cell>
          <cell r="AG26">
            <v>20</v>
          </cell>
          <cell r="AH26">
            <v>0.90682717688718095</v>
          </cell>
          <cell r="AM26">
            <v>424</v>
          </cell>
          <cell r="AN26">
            <v>1.7338344617898807</v>
          </cell>
          <cell r="AO26">
            <v>3</v>
          </cell>
          <cell r="AP26">
            <v>5.1217425698858468E-2</v>
          </cell>
          <cell r="AQ26">
            <v>1</v>
          </cell>
          <cell r="AR26">
            <v>2.1340594041191031E-2</v>
          </cell>
          <cell r="AS26">
            <v>15</v>
          </cell>
          <cell r="AT26">
            <v>0.32010891061786545</v>
          </cell>
          <cell r="AU26">
            <v>20</v>
          </cell>
          <cell r="AV26">
            <v>0.4268118808238206</v>
          </cell>
          <cell r="AW26">
            <v>126</v>
          </cell>
          <cell r="AX26">
            <v>2.7017192056147841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W27"/>
          <cell r="X27"/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W28"/>
          <cell r="X28"/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C29">
            <v>597</v>
          </cell>
          <cell r="D29">
            <v>10.540532116698104</v>
          </cell>
          <cell r="E29">
            <v>284</v>
          </cell>
          <cell r="F29">
            <v>5.0162773326454833</v>
          </cell>
          <cell r="G29">
            <v>11</v>
          </cell>
          <cell r="H29">
            <v>0.19049154427767659</v>
          </cell>
          <cell r="I29">
            <v>58</v>
          </cell>
          <cell r="J29">
            <v>1.0159549028142751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W29"/>
          <cell r="X29"/>
          <cell r="Y29">
            <v>1</v>
          </cell>
          <cell r="Z29">
            <v>5.1162564844672393E-3</v>
          </cell>
          <cell r="AA29">
            <v>1</v>
          </cell>
          <cell r="AB29">
            <v>2.3534779828549297E-2</v>
          </cell>
          <cell r="AC29">
            <v>1</v>
          </cell>
          <cell r="AD29">
            <v>1.0232512968934477E-3</v>
          </cell>
          <cell r="AE29">
            <v>1</v>
          </cell>
          <cell r="AF29">
            <v>8.1860103751475819E-4</v>
          </cell>
          <cell r="AG29">
            <v>1</v>
          </cell>
          <cell r="AH29">
            <v>1.6372020750295164E-2</v>
          </cell>
          <cell r="AM29">
            <v>525</v>
          </cell>
          <cell r="AN29">
            <v>7.3796873825931089</v>
          </cell>
          <cell r="AO29">
            <v>1</v>
          </cell>
          <cell r="AP29">
            <v>2.5352880404124921E-3</v>
          </cell>
          <cell r="AQ29">
            <v>1</v>
          </cell>
          <cell r="AR29">
            <v>1.0563700168385384E-3</v>
          </cell>
          <cell r="AS29">
            <v>1</v>
          </cell>
          <cell r="AT29">
            <v>1.5845550252578076E-2</v>
          </cell>
          <cell r="AU29">
            <v>2</v>
          </cell>
          <cell r="AV29">
            <v>2.1127400336770769E-2</v>
          </cell>
          <cell r="AW29">
            <v>8</v>
          </cell>
          <cell r="AX29">
            <v>0.13373644413175895</v>
          </cell>
        </row>
        <row r="30">
          <cell r="C30">
            <v>899</v>
          </cell>
          <cell r="D30">
            <v>103.51445831402152</v>
          </cell>
          <cell r="E30">
            <v>428</v>
          </cell>
          <cell r="F30">
            <v>49.262904860287357</v>
          </cell>
          <cell r="G30">
            <v>16</v>
          </cell>
          <cell r="H30">
            <v>1.8707432225425578</v>
          </cell>
          <cell r="I30">
            <v>87</v>
          </cell>
          <cell r="J30">
            <v>9.977297186893642</v>
          </cell>
          <cell r="M30">
            <v>103</v>
          </cell>
          <cell r="N30">
            <v>85.618589032681228</v>
          </cell>
          <cell r="O30">
            <v>61</v>
          </cell>
          <cell r="P30">
            <v>50.254389214834639</v>
          </cell>
          <cell r="Q30">
            <v>30</v>
          </cell>
          <cell r="R30">
            <v>25.127194607417319</v>
          </cell>
          <cell r="S30">
            <v>1</v>
          </cell>
          <cell r="T30">
            <v>0.93063683731175251</v>
          </cell>
          <cell r="W30"/>
          <cell r="X30"/>
          <cell r="Y30">
            <v>135</v>
          </cell>
          <cell r="Z30">
            <v>0.97751335554472563</v>
          </cell>
          <cell r="AA30">
            <v>619</v>
          </cell>
          <cell r="AB30">
            <v>4.4965614355057371</v>
          </cell>
          <cell r="AC30">
            <v>27</v>
          </cell>
          <cell r="AD30">
            <v>0.19550267110894509</v>
          </cell>
          <cell r="AE30">
            <v>22</v>
          </cell>
          <cell r="AF30">
            <v>0.15640213688715607</v>
          </cell>
          <cell r="AG30">
            <v>431</v>
          </cell>
          <cell r="AH30">
            <v>3.1280427377431215</v>
          </cell>
          <cell r="AM30">
            <v>2149</v>
          </cell>
          <cell r="AN30">
            <v>33.648586389108132</v>
          </cell>
          <cell r="AO30">
            <v>61</v>
          </cell>
          <cell r="AP30">
            <v>3.8616706135109995</v>
          </cell>
          <cell r="AQ30">
            <v>26</v>
          </cell>
          <cell r="AR30">
            <v>1.6090294222962498</v>
          </cell>
          <cell r="AS30">
            <v>380</v>
          </cell>
          <cell r="AT30">
            <v>24.135441334443748</v>
          </cell>
          <cell r="AU30">
            <v>506</v>
          </cell>
          <cell r="AV30">
            <v>32.180588445924997</v>
          </cell>
          <cell r="AW30">
            <v>3200</v>
          </cell>
          <cell r="AX30">
            <v>203.70312486270521</v>
          </cell>
        </row>
        <row r="31">
          <cell r="C31">
            <v>2503</v>
          </cell>
          <cell r="D31">
            <v>91.325990164950312</v>
          </cell>
          <cell r="E31">
            <v>1191</v>
          </cell>
          <cell r="F31">
            <v>43.462368813440207</v>
          </cell>
          <cell r="G31">
            <v>45</v>
          </cell>
          <cell r="H31">
            <v>1.6504697017762104</v>
          </cell>
          <cell r="I31">
            <v>241</v>
          </cell>
          <cell r="J31">
            <v>8.8025050761397896</v>
          </cell>
          <cell r="M31">
            <v>201</v>
          </cell>
          <cell r="N31">
            <v>155.32379464619561</v>
          </cell>
          <cell r="O31">
            <v>118</v>
          </cell>
          <cell r="P31">
            <v>91.168314248853946</v>
          </cell>
          <cell r="Q31">
            <v>59</v>
          </cell>
          <cell r="R31">
            <v>45.584157124426973</v>
          </cell>
          <cell r="S31">
            <v>2</v>
          </cell>
          <cell r="T31">
            <v>1.6883021157195175</v>
          </cell>
          <cell r="W31"/>
          <cell r="X31"/>
          <cell r="Y31">
            <v>29</v>
          </cell>
          <cell r="Z31">
            <v>2.9787407603191478</v>
          </cell>
          <cell r="AA31">
            <v>134</v>
          </cell>
          <cell r="AB31">
            <v>13.702207497468079</v>
          </cell>
          <cell r="AC31">
            <v>6</v>
          </cell>
          <cell r="AD31">
            <v>0.59574815206382947</v>
          </cell>
          <cell r="AE31">
            <v>5</v>
          </cell>
          <cell r="AF31">
            <v>0.47659852165106364</v>
          </cell>
          <cell r="AG31">
            <v>93</v>
          </cell>
          <cell r="AH31">
            <v>9.5319704330212716</v>
          </cell>
          <cell r="AM31">
            <v>1585</v>
          </cell>
          <cell r="AN31">
            <v>37.342786448399124</v>
          </cell>
          <cell r="AO31">
            <v>200</v>
          </cell>
          <cell r="AP31">
            <v>5.158878521994315</v>
          </cell>
          <cell r="AQ31">
            <v>83</v>
          </cell>
          <cell r="AR31">
            <v>2.1495327174976313</v>
          </cell>
          <cell r="AS31">
            <v>1245</v>
          </cell>
          <cell r="AT31">
            <v>32.242990762464473</v>
          </cell>
          <cell r="AU31">
            <v>1660</v>
          </cell>
          <cell r="AV31">
            <v>42.990654349952628</v>
          </cell>
          <cell r="AW31">
            <v>10508</v>
          </cell>
          <cell r="AX31">
            <v>272.13084203520009</v>
          </cell>
        </row>
        <row r="32">
          <cell r="C32">
            <v>1246</v>
          </cell>
          <cell r="D32">
            <v>29.700223655773257</v>
          </cell>
          <cell r="E32">
            <v>593</v>
          </cell>
          <cell r="F32">
            <v>14.134443787988479</v>
          </cell>
          <cell r="G32">
            <v>23</v>
          </cell>
          <cell r="H32">
            <v>0.53675102992361312</v>
          </cell>
          <cell r="I32">
            <v>120</v>
          </cell>
          <cell r="J32">
            <v>2.862672159592603</v>
          </cell>
          <cell r="M32">
            <v>30</v>
          </cell>
          <cell r="N32">
            <v>1.7323514103886737</v>
          </cell>
          <cell r="O32">
            <v>17</v>
          </cell>
          <cell r="P32">
            <v>1.0168149582716128</v>
          </cell>
          <cell r="Q32">
            <v>9</v>
          </cell>
          <cell r="R32">
            <v>0.50840747913580642</v>
          </cell>
          <cell r="S32">
            <v>0</v>
          </cell>
          <cell r="T32">
            <v>1.8829906634659496E-2</v>
          </cell>
          <cell r="W32"/>
          <cell r="X32"/>
          <cell r="Y32">
            <v>3</v>
          </cell>
          <cell r="Z32">
            <v>0.15326292573960731</v>
          </cell>
          <cell r="AA32">
            <v>14</v>
          </cell>
          <cell r="AB32">
            <v>0.70500945840219353</v>
          </cell>
          <cell r="AC32">
            <v>1</v>
          </cell>
          <cell r="AD32">
            <v>3.0652585147921459E-2</v>
          </cell>
          <cell r="AE32">
            <v>1</v>
          </cell>
          <cell r="AF32">
            <v>2.4522068118337167E-2</v>
          </cell>
          <cell r="AG32">
            <v>10</v>
          </cell>
          <cell r="AH32">
            <v>0.49044136236674335</v>
          </cell>
          <cell r="AM32">
            <v>1346</v>
          </cell>
          <cell r="AN32">
            <v>31.200307576228944</v>
          </cell>
          <cell r="AO32">
            <v>1</v>
          </cell>
          <cell r="AP32">
            <v>5.8823651801932095E-2</v>
          </cell>
          <cell r="AQ32">
            <v>1</v>
          </cell>
          <cell r="AR32">
            <v>2.4509854917471707E-2</v>
          </cell>
          <cell r="AS32">
            <v>4</v>
          </cell>
          <cell r="AT32">
            <v>0.36764782376207561</v>
          </cell>
          <cell r="AU32">
            <v>6</v>
          </cell>
          <cell r="AV32">
            <v>0.49019709834943415</v>
          </cell>
          <cell r="AW32">
            <v>34</v>
          </cell>
          <cell r="AX32">
            <v>3.1029476325519179</v>
          </cell>
        </row>
        <row r="33">
          <cell r="C33">
            <v>2003</v>
          </cell>
          <cell r="D33">
            <v>21.264811357636901</v>
          </cell>
          <cell r="E33">
            <v>953</v>
          </cell>
          <cell r="F33">
            <v>10.120000585863345</v>
          </cell>
          <cell r="G33">
            <v>36</v>
          </cell>
          <cell r="H33">
            <v>0.38430381971632954</v>
          </cell>
          <cell r="I33">
            <v>193</v>
          </cell>
          <cell r="J33">
            <v>2.0496203718204242</v>
          </cell>
          <cell r="M33">
            <v>75</v>
          </cell>
          <cell r="N33">
            <v>6.133151989743558</v>
          </cell>
          <cell r="O33">
            <v>44</v>
          </cell>
          <cell r="P33">
            <v>3.5998935591973056</v>
          </cell>
          <cell r="Q33">
            <v>22</v>
          </cell>
          <cell r="R33">
            <v>1.7999467795986528</v>
          </cell>
          <cell r="S33">
            <v>1</v>
          </cell>
          <cell r="T33">
            <v>6.6664695540690849E-2</v>
          </cell>
          <cell r="W33"/>
          <cell r="X33"/>
          <cell r="Y33">
            <v>16</v>
          </cell>
          <cell r="Z33">
            <v>1.3274495369628716</v>
          </cell>
          <cell r="AA33">
            <v>70</v>
          </cell>
          <cell r="AB33">
            <v>6.1062678700292086</v>
          </cell>
          <cell r="AC33">
            <v>4</v>
          </cell>
          <cell r="AD33">
            <v>0.26548990739257428</v>
          </cell>
          <cell r="AE33">
            <v>3</v>
          </cell>
          <cell r="AF33">
            <v>0.21239192591405945</v>
          </cell>
          <cell r="AG33">
            <v>49</v>
          </cell>
          <cell r="AH33">
            <v>4.2478385182811884</v>
          </cell>
          <cell r="AM33">
            <v>2081</v>
          </cell>
          <cell r="AN33">
            <v>9.1657982603163521</v>
          </cell>
          <cell r="AO33">
            <v>89</v>
          </cell>
          <cell r="AP33">
            <v>0.73189432353072537</v>
          </cell>
          <cell r="AQ33">
            <v>37</v>
          </cell>
          <cell r="AR33">
            <v>0.30495596813780224</v>
          </cell>
          <cell r="AS33">
            <v>555</v>
          </cell>
          <cell r="AT33">
            <v>4.5743395220670342</v>
          </cell>
          <cell r="AU33">
            <v>740</v>
          </cell>
          <cell r="AV33">
            <v>6.0991193627560456</v>
          </cell>
          <cell r="AW33">
            <v>4685</v>
          </cell>
          <cell r="AX33">
            <v>38.607425566245766</v>
          </cell>
        </row>
        <row r="34">
          <cell r="C34">
            <v>50</v>
          </cell>
          <cell r="D34">
            <v>1.6244632698829455</v>
          </cell>
          <cell r="E34">
            <v>24</v>
          </cell>
          <cell r="F34">
            <v>0.77308794169128126</v>
          </cell>
          <cell r="G34">
            <v>1</v>
          </cell>
          <cell r="H34">
            <v>2.9357769937643594E-2</v>
          </cell>
          <cell r="I34">
            <v>5</v>
          </cell>
          <cell r="J34">
            <v>0.15657477300076583</v>
          </cell>
          <cell r="M34">
            <v>413</v>
          </cell>
          <cell r="N34">
            <v>5.9409657105458908</v>
          </cell>
          <cell r="O34">
            <v>242</v>
          </cell>
          <cell r="P34">
            <v>3.4870885692334577</v>
          </cell>
          <cell r="Q34">
            <v>121</v>
          </cell>
          <cell r="R34">
            <v>1.7435442846167288</v>
          </cell>
          <cell r="S34">
            <v>4</v>
          </cell>
          <cell r="T34">
            <v>6.4575714245064031E-2</v>
          </cell>
          <cell r="W34"/>
          <cell r="X34"/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M34">
            <v>338</v>
          </cell>
          <cell r="AN34">
            <v>5.4715982010253512</v>
          </cell>
          <cell r="AO34">
            <v>18</v>
          </cell>
          <cell r="AP34">
            <v>0.32745733358074397</v>
          </cell>
          <cell r="AQ34">
            <v>8</v>
          </cell>
          <cell r="AR34">
            <v>0.13644055565864333</v>
          </cell>
          <cell r="AS34">
            <v>111</v>
          </cell>
          <cell r="AT34">
            <v>2.0466083348796498</v>
          </cell>
          <cell r="AU34">
            <v>148</v>
          </cell>
          <cell r="AV34">
            <v>2.7288111131728665</v>
          </cell>
          <cell r="AW34">
            <v>937</v>
          </cell>
          <cell r="AX34">
            <v>17.273374346384244</v>
          </cell>
        </row>
        <row r="35">
          <cell r="C35">
            <v>135</v>
          </cell>
          <cell r="D35">
            <v>2.8199413066171211</v>
          </cell>
          <cell r="E35">
            <v>64</v>
          </cell>
          <cell r="F35">
            <v>1.3420202603780276</v>
          </cell>
          <cell r="G35">
            <v>2</v>
          </cell>
          <cell r="H35">
            <v>5.0962794697899785E-2</v>
          </cell>
          <cell r="I35">
            <v>13</v>
          </cell>
          <cell r="J35">
            <v>0.27180157172213215</v>
          </cell>
          <cell r="M35">
            <v>3</v>
          </cell>
          <cell r="N35">
            <v>0.98976912424745822</v>
          </cell>
          <cell r="O35">
            <v>2</v>
          </cell>
          <cell r="P35">
            <v>0.58095144249307329</v>
          </cell>
          <cell r="Q35">
            <v>1</v>
          </cell>
          <cell r="R35">
            <v>0.29047572124653664</v>
          </cell>
          <cell r="S35">
            <v>0</v>
          </cell>
          <cell r="T35">
            <v>1.0758360046168024E-2</v>
          </cell>
          <cell r="W35"/>
          <cell r="X35"/>
          <cell r="Y35">
            <v>1</v>
          </cell>
          <cell r="Z35">
            <v>0.11006644650300826</v>
          </cell>
          <cell r="AA35">
            <v>4</v>
          </cell>
          <cell r="AB35">
            <v>0.50630565391383786</v>
          </cell>
          <cell r="AC35">
            <v>1</v>
          </cell>
          <cell r="AD35">
            <v>2.201328930060165E-2</v>
          </cell>
          <cell r="AE35">
            <v>1</v>
          </cell>
          <cell r="AF35">
            <v>1.761063144048132E-2</v>
          </cell>
          <cell r="AG35">
            <v>3</v>
          </cell>
          <cell r="AH35">
            <v>0.35221262880962639</v>
          </cell>
          <cell r="AM35">
            <v>146</v>
          </cell>
          <cell r="AN35">
            <v>2.7619373084793568</v>
          </cell>
          <cell r="AO35">
            <v>1</v>
          </cell>
          <cell r="AP35">
            <v>9.0264945612986008E-2</v>
          </cell>
          <cell r="AQ35">
            <v>1</v>
          </cell>
          <cell r="AR35">
            <v>3.7610394005410837E-2</v>
          </cell>
          <cell r="AS35">
            <v>4</v>
          </cell>
          <cell r="AT35">
            <v>0.56415591008116261</v>
          </cell>
          <cell r="AU35">
            <v>6</v>
          </cell>
          <cell r="AV35">
            <v>0.75220788010821682</v>
          </cell>
          <cell r="AW35">
            <v>34</v>
          </cell>
          <cell r="AX35">
            <v>4.761475881085012</v>
          </cell>
        </row>
        <row r="36">
          <cell r="C36">
            <v>3249</v>
          </cell>
          <cell r="D36">
            <v>83.042311374677055</v>
          </cell>
          <cell r="E36">
            <v>1546</v>
          </cell>
          <cell r="F36">
            <v>39.520136136141495</v>
          </cell>
          <cell r="G36">
            <v>59</v>
          </cell>
          <cell r="H36">
            <v>1.5007646633977783</v>
          </cell>
          <cell r="I36">
            <v>313</v>
          </cell>
          <cell r="J36">
            <v>8.0040782047881507</v>
          </cell>
          <cell r="M36">
            <v>7</v>
          </cell>
          <cell r="N36">
            <v>11.800246490631693</v>
          </cell>
          <cell r="O36">
            <v>4</v>
          </cell>
          <cell r="P36">
            <v>6.9262316358055589</v>
          </cell>
          <cell r="Q36">
            <v>2</v>
          </cell>
          <cell r="R36">
            <v>3.4631158179027794</v>
          </cell>
          <cell r="S36">
            <v>0</v>
          </cell>
          <cell r="T36">
            <v>0.12826354881121405</v>
          </cell>
          <cell r="W36"/>
          <cell r="X36"/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M36">
            <v>3190</v>
          </cell>
          <cell r="AN36">
            <v>58.357905653611148</v>
          </cell>
          <cell r="AO36">
            <v>17</v>
          </cell>
          <cell r="AP36">
            <v>0.89370623355398204</v>
          </cell>
          <cell r="AQ36">
            <v>8</v>
          </cell>
          <cell r="AR36">
            <v>0.3723775973141592</v>
          </cell>
          <cell r="AS36">
            <v>106</v>
          </cell>
          <cell r="AT36">
            <v>5.585663959712388</v>
          </cell>
          <cell r="AU36">
            <v>141</v>
          </cell>
          <cell r="AV36">
            <v>7.4475519462831841</v>
          </cell>
          <cell r="AW36">
            <v>887</v>
          </cell>
          <cell r="AX36">
            <v>47.143003819972549</v>
          </cell>
        </row>
        <row r="37">
          <cell r="C37">
            <v>4</v>
          </cell>
          <cell r="D37">
            <v>2.5663783610875086</v>
          </cell>
          <cell r="E37">
            <v>2</v>
          </cell>
          <cell r="F37">
            <v>1.2213487381079107</v>
          </cell>
          <cell r="G37">
            <v>0</v>
          </cell>
          <cell r="H37">
            <v>4.6380331826882684E-2</v>
          </cell>
          <cell r="I37">
            <v>0</v>
          </cell>
          <cell r="J37">
            <v>0.24736176974337432</v>
          </cell>
          <cell r="M37">
            <v>7</v>
          </cell>
          <cell r="N37">
            <v>22.333483987605401</v>
          </cell>
          <cell r="O37">
            <v>4</v>
          </cell>
          <cell r="P37">
            <v>13.108784079681429</v>
          </cell>
          <cell r="Q37">
            <v>2</v>
          </cell>
          <cell r="R37">
            <v>6.5543920398407147</v>
          </cell>
          <cell r="S37">
            <v>0</v>
          </cell>
          <cell r="T37">
            <v>0.2427552607348413</v>
          </cell>
          <cell r="W37"/>
          <cell r="X37"/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M37">
            <v>0</v>
          </cell>
          <cell r="AN37">
            <v>0</v>
          </cell>
          <cell r="AO37">
            <v>1</v>
          </cell>
          <cell r="AP37">
            <v>0.272154139746626</v>
          </cell>
          <cell r="AQ37">
            <v>1</v>
          </cell>
          <cell r="AR37">
            <v>0.11339755822776083</v>
          </cell>
          <cell r="AS37">
            <v>2</v>
          </cell>
          <cell r="AT37">
            <v>1.7009633734164125</v>
          </cell>
          <cell r="AU37">
            <v>2</v>
          </cell>
          <cell r="AV37">
            <v>2.2679511645552166</v>
          </cell>
          <cell r="AW37">
            <v>13</v>
          </cell>
          <cell r="AX37">
            <v>14.35613087163452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W40"/>
          <cell r="X40"/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</row>
        <row r="41">
          <cell r="C41">
            <v>3971</v>
          </cell>
          <cell r="D41">
            <v>50.456829811650813</v>
          </cell>
          <cell r="E41">
            <v>1890</v>
          </cell>
          <cell r="F41">
            <v>24.012587681448281</v>
          </cell>
          <cell r="G41">
            <v>72</v>
          </cell>
          <cell r="H41">
            <v>0.9118704182828461</v>
          </cell>
          <cell r="I41">
            <v>383</v>
          </cell>
          <cell r="J41">
            <v>4.8633088975085119</v>
          </cell>
          <cell r="M41">
            <v>127</v>
          </cell>
          <cell r="N41">
            <v>17.65982211771944</v>
          </cell>
          <cell r="O41">
            <v>74</v>
          </cell>
          <cell r="P41">
            <v>10.365547764748367</v>
          </cell>
          <cell r="Q41">
            <v>37</v>
          </cell>
          <cell r="R41">
            <v>5.1827738823741836</v>
          </cell>
          <cell r="S41">
            <v>1</v>
          </cell>
          <cell r="T41">
            <v>0.19195458823608086</v>
          </cell>
          <cell r="W41"/>
          <cell r="X41"/>
          <cell r="Y41">
            <v>15</v>
          </cell>
          <cell r="Z41">
            <v>1.0187172254637491</v>
          </cell>
          <cell r="AA41">
            <v>69</v>
          </cell>
          <cell r="AB41">
            <v>4.6860992371332451</v>
          </cell>
          <cell r="AC41">
            <v>3</v>
          </cell>
          <cell r="AD41">
            <v>0.20374344509274978</v>
          </cell>
          <cell r="AE41">
            <v>3</v>
          </cell>
          <cell r="AF41">
            <v>0.16299475607419983</v>
          </cell>
          <cell r="AG41">
            <v>48</v>
          </cell>
          <cell r="AH41">
            <v>3.2598951214839964</v>
          </cell>
          <cell r="AM41">
            <v>5050</v>
          </cell>
          <cell r="AN41">
            <v>52.180575837485399</v>
          </cell>
          <cell r="AO41">
            <v>5</v>
          </cell>
          <cell r="AP41">
            <v>0.30532812266427489</v>
          </cell>
          <cell r="AQ41">
            <v>2</v>
          </cell>
          <cell r="AR41">
            <v>0.12722005111011456</v>
          </cell>
          <cell r="AS41">
            <v>30</v>
          </cell>
          <cell r="AT41">
            <v>1.9083007666517182</v>
          </cell>
          <cell r="AU41">
            <v>40</v>
          </cell>
          <cell r="AV41">
            <v>2.5444010222022908</v>
          </cell>
          <cell r="AW41">
            <v>250</v>
          </cell>
          <cell r="AX41">
            <v>16.1060584705405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W42"/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5">
          <cell r="C45">
            <v>20231</v>
          </cell>
          <cell r="D45">
            <v>451.96709138724509</v>
          </cell>
          <cell r="E45">
            <v>9628</v>
          </cell>
          <cell r="F45">
            <v>215.09277240718291</v>
          </cell>
          <cell r="G45">
            <v>366</v>
          </cell>
          <cell r="H45">
            <v>8.1680799648297313</v>
          </cell>
          <cell r="I45">
            <v>1950</v>
          </cell>
          <cell r="J45">
            <v>43.563093145758565</v>
          </cell>
          <cell r="M45">
            <v>1731</v>
          </cell>
          <cell r="N45">
            <v>205.99823276049645</v>
          </cell>
          <cell r="O45">
            <v>1016</v>
          </cell>
          <cell r="P45">
            <v>120.91200618550879</v>
          </cell>
          <cell r="Q45">
            <v>508</v>
          </cell>
          <cell r="R45">
            <v>60.456003092754393</v>
          </cell>
          <cell r="S45">
            <v>19</v>
          </cell>
          <cell r="T45">
            <v>2.2391112256575703</v>
          </cell>
          <cell r="W45"/>
          <cell r="X45"/>
          <cell r="Y45">
            <v>143</v>
          </cell>
          <cell r="Z45">
            <v>6.4005227189590901</v>
          </cell>
          <cell r="AA45">
            <v>656</v>
          </cell>
          <cell r="AB45">
            <v>29.442404507211812</v>
          </cell>
          <cell r="AC45">
            <v>29</v>
          </cell>
          <cell r="AD45">
            <v>1.2801045437918179</v>
          </cell>
          <cell r="AE45">
            <v>23</v>
          </cell>
          <cell r="AF45">
            <v>1.0240836350334543</v>
          </cell>
          <cell r="AG45">
            <v>457</v>
          </cell>
          <cell r="AH45">
            <v>20.481672700669087</v>
          </cell>
          <cell r="AM45">
            <v>3104</v>
          </cell>
          <cell r="AN45">
            <v>315.85410506938058</v>
          </cell>
          <cell r="AO45">
            <v>28</v>
          </cell>
          <cell r="AP45">
            <v>2.3303305394905323</v>
          </cell>
          <cell r="AQ45">
            <v>12</v>
          </cell>
          <cell r="AR45">
            <v>0.97097105812105522</v>
          </cell>
          <cell r="AS45">
            <v>171</v>
          </cell>
          <cell r="AT45">
            <v>14.564565871815828</v>
          </cell>
          <cell r="AU45">
            <v>228</v>
          </cell>
          <cell r="AV45">
            <v>19.419421162421106</v>
          </cell>
          <cell r="AW45">
            <v>1441</v>
          </cell>
          <cell r="AX45">
            <v>122.92493595812557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W47"/>
          <cell r="X47"/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W48"/>
          <cell r="X48"/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C49">
            <v>136794</v>
          </cell>
          <cell r="D49">
            <v>2451.4688595268076</v>
          </cell>
          <cell r="E49">
            <v>65101</v>
          </cell>
          <cell r="F49">
            <v>961.36033706933654</v>
          </cell>
          <cell r="G49">
            <v>2472</v>
          </cell>
          <cell r="H49">
            <v>13.73371910099052</v>
          </cell>
          <cell r="I49">
            <v>13185</v>
          </cell>
          <cell r="J49">
            <v>6.8668595504952599</v>
          </cell>
          <cell r="M49">
            <v>2908</v>
          </cell>
          <cell r="N49">
            <v>94.517251241666614</v>
          </cell>
          <cell r="O49">
            <v>1707</v>
          </cell>
          <cell r="P49">
            <v>55.477517033152147</v>
          </cell>
          <cell r="Q49">
            <v>853</v>
          </cell>
          <cell r="R49">
            <v>27.738758516576073</v>
          </cell>
          <cell r="S49">
            <v>32</v>
          </cell>
          <cell r="T49">
            <v>1.0273614265398545</v>
          </cell>
          <cell r="W49"/>
          <cell r="X49"/>
          <cell r="Y49">
            <v>212</v>
          </cell>
          <cell r="Z49">
            <v>16.812227074235807</v>
          </cell>
          <cell r="AA49">
            <v>971</v>
          </cell>
          <cell r="AB49">
            <v>77.336244541484703</v>
          </cell>
          <cell r="AC49">
            <v>43</v>
          </cell>
          <cell r="AD49">
            <v>3.3624454148471612</v>
          </cell>
          <cell r="AE49">
            <v>34</v>
          </cell>
          <cell r="AF49">
            <v>2.6899563318777293</v>
          </cell>
          <cell r="AG49">
            <v>676</v>
          </cell>
          <cell r="AH49">
            <v>53.799126637554579</v>
          </cell>
          <cell r="AM49">
            <v>4011</v>
          </cell>
          <cell r="AN49">
            <v>398.37242762019451</v>
          </cell>
          <cell r="AO49">
            <v>105</v>
          </cell>
          <cell r="AP49">
            <v>5.2595369953067168</v>
          </cell>
          <cell r="AQ49">
            <v>44</v>
          </cell>
          <cell r="AR49">
            <v>2.1914737480444653</v>
          </cell>
          <cell r="AS49">
            <v>651</v>
          </cell>
          <cell r="AT49">
            <v>32.872106220666979</v>
          </cell>
          <cell r="AU49">
            <v>868</v>
          </cell>
          <cell r="AV49">
            <v>43.829474960889307</v>
          </cell>
          <cell r="AW49">
            <v>5493</v>
          </cell>
          <cell r="AX49">
            <v>277.44057650242928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/>
          <cell r="X50"/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2">
          <cell r="C52">
            <v>57</v>
          </cell>
          <cell r="D52">
            <v>3.5778915919760994</v>
          </cell>
          <cell r="E52">
            <v>27</v>
          </cell>
          <cell r="F52">
            <v>1.7027315407597099</v>
          </cell>
          <cell r="G52">
            <v>1</v>
          </cell>
          <cell r="H52">
            <v>6.4660691421254801E-2</v>
          </cell>
          <cell r="I52">
            <v>5</v>
          </cell>
          <cell r="J52">
            <v>0.34485702091335896</v>
          </cell>
          <cell r="M52">
            <v>57</v>
          </cell>
          <cell r="N52">
            <v>4.2544282937954065</v>
          </cell>
          <cell r="O52">
            <v>33</v>
          </cell>
          <cell r="P52">
            <v>2.4971644333146954</v>
          </cell>
          <cell r="Q52">
            <v>17</v>
          </cell>
          <cell r="R52">
            <v>1.2485822166573477</v>
          </cell>
          <cell r="S52">
            <v>1</v>
          </cell>
          <cell r="T52">
            <v>4.6243785802123988E-2</v>
          </cell>
          <cell r="W52"/>
          <cell r="X52"/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M52">
            <v>0</v>
          </cell>
          <cell r="AN52">
            <v>0</v>
          </cell>
          <cell r="AO52">
            <v>1</v>
          </cell>
          <cell r="AP52">
            <v>1.3583111664497148E-2</v>
          </cell>
          <cell r="AQ52">
            <v>1</v>
          </cell>
          <cell r="AR52">
            <v>5.6596298602071453E-3</v>
          </cell>
          <cell r="AS52">
            <v>2</v>
          </cell>
          <cell r="AT52">
            <v>8.489444790310717E-2</v>
          </cell>
          <cell r="AU52">
            <v>2</v>
          </cell>
          <cell r="AV52">
            <v>0.1131925972041429</v>
          </cell>
          <cell r="AW52">
            <v>11</v>
          </cell>
          <cell r="AX52">
            <v>0.71650914030222446</v>
          </cell>
        </row>
        <row r="53">
          <cell r="C53">
            <v>2045</v>
          </cell>
          <cell r="D53">
            <v>8.5172673824337277</v>
          </cell>
          <cell r="E53">
            <v>973</v>
          </cell>
          <cell r="F53">
            <v>4.0533983326040026</v>
          </cell>
          <cell r="G53">
            <v>37</v>
          </cell>
          <cell r="H53">
            <v>0.15392651895964568</v>
          </cell>
          <cell r="I53">
            <v>197</v>
          </cell>
          <cell r="J53">
            <v>0.82094143445144363</v>
          </cell>
          <cell r="M53">
            <v>430</v>
          </cell>
          <cell r="N53">
            <v>0.38775116644140883</v>
          </cell>
          <cell r="O53">
            <v>253</v>
          </cell>
          <cell r="P53">
            <v>0.22759307595473996</v>
          </cell>
          <cell r="Q53">
            <v>126</v>
          </cell>
          <cell r="R53">
            <v>0.11379653797736998</v>
          </cell>
          <cell r="S53">
            <v>5</v>
          </cell>
          <cell r="T53">
            <v>4.2146865917544437E-3</v>
          </cell>
          <cell r="W53"/>
          <cell r="X53"/>
          <cell r="Y53">
            <v>79</v>
          </cell>
          <cell r="Z53">
            <v>0.43038252306868696</v>
          </cell>
          <cell r="AA53">
            <v>360</v>
          </cell>
          <cell r="AB53">
            <v>1.9797596061159597</v>
          </cell>
          <cell r="AC53">
            <v>16</v>
          </cell>
          <cell r="AD53">
            <v>8.6076504613737392E-2</v>
          </cell>
          <cell r="AE53">
            <v>13</v>
          </cell>
          <cell r="AF53">
            <v>6.8861203690989914E-2</v>
          </cell>
          <cell r="AG53">
            <v>251</v>
          </cell>
          <cell r="AH53">
            <v>1.3772240738197983</v>
          </cell>
          <cell r="AM53">
            <v>258</v>
          </cell>
          <cell r="AN53">
            <v>1.0106773747116888</v>
          </cell>
          <cell r="AO53">
            <v>1</v>
          </cell>
          <cell r="AP53">
            <v>8.9136258203581613E-3</v>
          </cell>
          <cell r="AQ53">
            <v>1</v>
          </cell>
          <cell r="AR53">
            <v>3.7140107584825673E-3</v>
          </cell>
          <cell r="AS53">
            <v>1</v>
          </cell>
          <cell r="AT53">
            <v>5.5710161377238512E-2</v>
          </cell>
          <cell r="AU53">
            <v>2</v>
          </cell>
          <cell r="AV53">
            <v>7.4280215169651345E-2</v>
          </cell>
          <cell r="AW53">
            <v>9</v>
          </cell>
          <cell r="AX53">
            <v>0.47019376202389296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25">
        <row r="9">
          <cell r="C9">
            <v>5410</v>
          </cell>
          <cell r="D9">
            <v>81.47448410177023</v>
          </cell>
          <cell r="E9">
            <v>2575</v>
          </cell>
          <cell r="F9">
            <v>38.774001470119572</v>
          </cell>
          <cell r="G9">
            <v>98</v>
          </cell>
          <cell r="H9">
            <v>1.4724304355741609</v>
          </cell>
          <cell r="I9">
            <v>521</v>
          </cell>
          <cell r="J9">
            <v>7.8529623230621919</v>
          </cell>
          <cell r="M9">
            <v>87</v>
          </cell>
          <cell r="N9">
            <v>3.634545998663989</v>
          </cell>
          <cell r="O9">
            <v>51</v>
          </cell>
          <cell r="P9">
            <v>2.1333204774766892</v>
          </cell>
          <cell r="Q9">
            <v>26</v>
          </cell>
          <cell r="R9">
            <v>1.0666602387383446</v>
          </cell>
          <cell r="S9">
            <v>1</v>
          </cell>
          <cell r="T9">
            <v>3.9505934768086837E-2</v>
          </cell>
          <cell r="W9"/>
          <cell r="X9"/>
          <cell r="Y9">
            <v>7</v>
          </cell>
          <cell r="Z9">
            <v>0.6383008727780608</v>
          </cell>
          <cell r="AA9">
            <v>29</v>
          </cell>
          <cell r="AB9">
            <v>2.9361840147790796</v>
          </cell>
          <cell r="AC9">
            <v>2</v>
          </cell>
          <cell r="AD9">
            <v>0.12766017455561215</v>
          </cell>
          <cell r="AE9">
            <v>1</v>
          </cell>
          <cell r="AF9">
            <v>0.10212813964448973</v>
          </cell>
          <cell r="AG9">
            <v>20</v>
          </cell>
          <cell r="AH9">
            <v>2.0425627928897945</v>
          </cell>
          <cell r="AM9">
            <v>6721</v>
          </cell>
          <cell r="AN9">
            <v>97.382250147866827</v>
          </cell>
          <cell r="AO9">
            <v>7</v>
          </cell>
          <cell r="AP9">
            <v>0.22179015892757331</v>
          </cell>
          <cell r="AQ9">
            <v>3</v>
          </cell>
          <cell r="AR9">
            <v>9.2412566219822204E-2</v>
          </cell>
          <cell r="AS9">
            <v>41</v>
          </cell>
          <cell r="AT9">
            <v>1.3861884932973332</v>
          </cell>
          <cell r="AU9">
            <v>54</v>
          </cell>
          <cell r="AV9">
            <v>1.8482513243964442</v>
          </cell>
          <cell r="AW9">
            <v>340</v>
          </cell>
          <cell r="AX9">
            <v>11.699430883429491</v>
          </cell>
        </row>
        <row r="10">
          <cell r="C10">
            <v>1443</v>
          </cell>
          <cell r="D10">
            <v>19.14698188410464</v>
          </cell>
          <cell r="E10">
            <v>687</v>
          </cell>
          <cell r="F10">
            <v>9.1121178846040163</v>
          </cell>
          <cell r="G10">
            <v>26</v>
          </cell>
          <cell r="H10">
            <v>0.34602979308622844</v>
          </cell>
          <cell r="I10">
            <v>139</v>
          </cell>
          <cell r="J10">
            <v>1.8454922297932184</v>
          </cell>
          <cell r="M10">
            <v>86</v>
          </cell>
          <cell r="N10">
            <v>1.8777588397774136</v>
          </cell>
          <cell r="O10">
            <v>51</v>
          </cell>
          <cell r="P10">
            <v>1.1021627972606558</v>
          </cell>
          <cell r="Q10">
            <v>25</v>
          </cell>
          <cell r="R10">
            <v>0.5510813986303279</v>
          </cell>
          <cell r="S10">
            <v>1</v>
          </cell>
          <cell r="T10">
            <v>2.0410422171493626E-2</v>
          </cell>
          <cell r="W10"/>
          <cell r="X10"/>
          <cell r="Y10">
            <v>2</v>
          </cell>
          <cell r="Z10">
            <v>5.1262614894826496E-2</v>
          </cell>
          <cell r="AA10">
            <v>6</v>
          </cell>
          <cell r="AB10">
            <v>0.23580802851620186</v>
          </cell>
          <cell r="AC10">
            <v>1</v>
          </cell>
          <cell r="AD10">
            <v>1.0252522978965298E-2</v>
          </cell>
          <cell r="AE10">
            <v>1</v>
          </cell>
          <cell r="AF10">
            <v>8.2020183831722389E-3</v>
          </cell>
          <cell r="AG10">
            <v>4</v>
          </cell>
          <cell r="AH10">
            <v>0.16404036766344476</v>
          </cell>
          <cell r="AM10">
            <v>1709</v>
          </cell>
          <cell r="AN10">
            <v>22.97548480271314</v>
          </cell>
          <cell r="AO10">
            <v>1</v>
          </cell>
          <cell r="AP10">
            <v>3.1005367496654928E-2</v>
          </cell>
          <cell r="AQ10">
            <v>1</v>
          </cell>
          <cell r="AR10">
            <v>1.291890312360622E-2</v>
          </cell>
          <cell r="AS10">
            <v>4</v>
          </cell>
          <cell r="AT10">
            <v>0.1937835468540933</v>
          </cell>
          <cell r="AU10">
            <v>5</v>
          </cell>
          <cell r="AV10">
            <v>0.25837806247212441</v>
          </cell>
          <cell r="AW10">
            <v>27</v>
          </cell>
          <cell r="AX10">
            <v>1.6355331354485474</v>
          </cell>
        </row>
        <row r="11">
          <cell r="C11">
            <v>211</v>
          </cell>
          <cell r="D11">
            <v>3.5841335773477816</v>
          </cell>
          <cell r="E11">
            <v>100</v>
          </cell>
          <cell r="F11">
            <v>1.7057021241594865</v>
          </cell>
          <cell r="G11">
            <v>4</v>
          </cell>
          <cell r="H11">
            <v>6.4773498385803291E-2</v>
          </cell>
          <cell r="I11">
            <v>20</v>
          </cell>
          <cell r="J11">
            <v>0.3454586580576175</v>
          </cell>
          <cell r="M11">
            <v>26</v>
          </cell>
          <cell r="N11">
            <v>6.3019995328145451E-2</v>
          </cell>
          <cell r="O11">
            <v>16</v>
          </cell>
          <cell r="P11">
            <v>3.6989997257824508E-2</v>
          </cell>
          <cell r="Q11">
            <v>8</v>
          </cell>
          <cell r="R11">
            <v>1.8494998628912254E-2</v>
          </cell>
          <cell r="S11">
            <v>0</v>
          </cell>
          <cell r="T11">
            <v>6.8499994921897235E-4</v>
          </cell>
          <cell r="W11"/>
          <cell r="X11"/>
          <cell r="Y11">
            <v>14</v>
          </cell>
          <cell r="Z11">
            <v>0.17429269091012742</v>
          </cell>
          <cell r="AA11">
            <v>64</v>
          </cell>
          <cell r="AB11">
            <v>0.80174637818658601</v>
          </cell>
          <cell r="AC11">
            <v>3</v>
          </cell>
          <cell r="AD11">
            <v>3.4858538182025479E-2</v>
          </cell>
          <cell r="AE11">
            <v>3</v>
          </cell>
          <cell r="AF11">
            <v>2.7886830545620387E-2</v>
          </cell>
          <cell r="AG11">
            <v>45</v>
          </cell>
          <cell r="AH11">
            <v>0.55773661091240767</v>
          </cell>
          <cell r="AM11">
            <v>458</v>
          </cell>
          <cell r="AN11">
            <v>5.950798680414513</v>
          </cell>
          <cell r="AO11">
            <v>1</v>
          </cell>
          <cell r="AP11">
            <v>1.345873455850544E-2</v>
          </cell>
          <cell r="AQ11">
            <v>1</v>
          </cell>
          <cell r="AR11">
            <v>5.6078060660439332E-3</v>
          </cell>
          <cell r="AS11">
            <v>2</v>
          </cell>
          <cell r="AT11">
            <v>8.4117090990658991E-2</v>
          </cell>
          <cell r="AU11">
            <v>2</v>
          </cell>
          <cell r="AV11">
            <v>0.11215612132087867</v>
          </cell>
          <cell r="AW11">
            <v>10</v>
          </cell>
          <cell r="AX11">
            <v>0.70994824796116185</v>
          </cell>
        </row>
        <row r="12">
          <cell r="C12">
            <v>11145</v>
          </cell>
          <cell r="D12">
            <v>168.86157541396005</v>
          </cell>
          <cell r="E12">
            <v>5304</v>
          </cell>
          <cell r="F12">
            <v>80.361834082547261</v>
          </cell>
          <cell r="G12">
            <v>201</v>
          </cell>
          <cell r="H12">
            <v>3.0517152183245795</v>
          </cell>
          <cell r="I12">
            <v>1074</v>
          </cell>
          <cell r="J12">
            <v>16.275814497731091</v>
          </cell>
          <cell r="M12">
            <v>358</v>
          </cell>
          <cell r="N12">
            <v>16.092072530456367</v>
          </cell>
          <cell r="O12">
            <v>210</v>
          </cell>
          <cell r="P12">
            <v>9.4453469200504756</v>
          </cell>
          <cell r="Q12">
            <v>105</v>
          </cell>
          <cell r="R12">
            <v>4.7226734600252378</v>
          </cell>
          <cell r="S12">
            <v>4</v>
          </cell>
          <cell r="T12">
            <v>0.17491383185278658</v>
          </cell>
          <cell r="W12"/>
          <cell r="X12"/>
          <cell r="Y12">
            <v>20</v>
          </cell>
          <cell r="Z12">
            <v>1.1405523221751632</v>
          </cell>
          <cell r="AA12">
            <v>91</v>
          </cell>
          <cell r="AB12">
            <v>5.246540682005751</v>
          </cell>
          <cell r="AC12">
            <v>4</v>
          </cell>
          <cell r="AD12">
            <v>0.22811046443503263</v>
          </cell>
          <cell r="AE12">
            <v>4</v>
          </cell>
          <cell r="AF12">
            <v>0.18248837154802611</v>
          </cell>
          <cell r="AG12">
            <v>64</v>
          </cell>
          <cell r="AH12">
            <v>3.6497674309605221</v>
          </cell>
          <cell r="AM12">
            <v>9669</v>
          </cell>
          <cell r="AN12">
            <v>153.68395010809903</v>
          </cell>
          <cell r="AO12">
            <v>4</v>
          </cell>
          <cell r="AP12">
            <v>0.21844041147612303</v>
          </cell>
          <cell r="AQ12">
            <v>2</v>
          </cell>
          <cell r="AR12">
            <v>9.1016838115051263E-2</v>
          </cell>
          <cell r="AS12">
            <v>19</v>
          </cell>
          <cell r="AT12">
            <v>1.3652525717257689</v>
          </cell>
          <cell r="AU12">
            <v>26</v>
          </cell>
          <cell r="AV12">
            <v>1.8203367623010251</v>
          </cell>
          <cell r="AW12">
            <v>159</v>
          </cell>
          <cell r="AX12">
            <v>11.522731705365489</v>
          </cell>
        </row>
        <row r="13">
          <cell r="C13">
            <v>421</v>
          </cell>
          <cell r="D13">
            <v>7.417253328849216</v>
          </cell>
          <cell r="E13">
            <v>200</v>
          </cell>
          <cell r="F13">
            <v>3.5298976685487231</v>
          </cell>
          <cell r="G13">
            <v>8</v>
          </cell>
          <cell r="H13">
            <v>0.13404674690691354</v>
          </cell>
          <cell r="I13">
            <v>41</v>
          </cell>
          <cell r="J13">
            <v>0.71491598350353891</v>
          </cell>
          <cell r="M13">
            <v>11</v>
          </cell>
          <cell r="N13">
            <v>9.1254724749590566E-2</v>
          </cell>
          <cell r="O13">
            <v>7</v>
          </cell>
          <cell r="P13">
            <v>5.3562555831281417E-2</v>
          </cell>
          <cell r="Q13">
            <v>3</v>
          </cell>
          <cell r="R13">
            <v>2.6781277915640708E-2</v>
          </cell>
          <cell r="S13">
            <v>0</v>
          </cell>
          <cell r="T13">
            <v>9.9189918206076693E-4</v>
          </cell>
          <cell r="W13"/>
          <cell r="X13"/>
          <cell r="Y13">
            <v>3</v>
          </cell>
          <cell r="Z13">
            <v>0.16823952006172868</v>
          </cell>
          <cell r="AA13">
            <v>14</v>
          </cell>
          <cell r="AB13">
            <v>0.77390179228395184</v>
          </cell>
          <cell r="AC13">
            <v>1</v>
          </cell>
          <cell r="AD13">
            <v>3.3647904012345735E-2</v>
          </cell>
          <cell r="AE13">
            <v>1</v>
          </cell>
          <cell r="AF13">
            <v>2.6918323209876586E-2</v>
          </cell>
          <cell r="AG13">
            <v>10</v>
          </cell>
          <cell r="AH13">
            <v>0.53836646419753176</v>
          </cell>
          <cell r="AM13">
            <v>379</v>
          </cell>
          <cell r="AN13">
            <v>7.1967199268263364</v>
          </cell>
          <cell r="AO13">
            <v>1</v>
          </cell>
          <cell r="AP13">
            <v>2.0373262565366271E-2</v>
          </cell>
          <cell r="AQ13">
            <v>1</v>
          </cell>
          <cell r="AR13">
            <v>8.4888594022359456E-3</v>
          </cell>
          <cell r="AS13">
            <v>2</v>
          </cell>
          <cell r="AT13">
            <v>0.1273328910335392</v>
          </cell>
          <cell r="AU13">
            <v>3</v>
          </cell>
          <cell r="AV13">
            <v>0.16977718804471892</v>
          </cell>
          <cell r="AW13">
            <v>17</v>
          </cell>
          <cell r="AX13">
            <v>1.0746896003230708</v>
          </cell>
        </row>
        <row r="14">
          <cell r="C14">
            <v>1175</v>
          </cell>
          <cell r="D14">
            <v>13.692822032517507</v>
          </cell>
          <cell r="E14">
            <v>559</v>
          </cell>
          <cell r="F14">
            <v>6.5164634974029099</v>
          </cell>
          <cell r="G14">
            <v>21</v>
          </cell>
          <cell r="H14">
            <v>0.24746063914188265</v>
          </cell>
          <cell r="I14">
            <v>113</v>
          </cell>
          <cell r="J14">
            <v>1.3197900754233742</v>
          </cell>
          <cell r="M14">
            <v>130</v>
          </cell>
          <cell r="N14">
            <v>1.5987067016932421</v>
          </cell>
          <cell r="O14">
            <v>76</v>
          </cell>
          <cell r="P14">
            <v>0.93837132490690289</v>
          </cell>
          <cell r="Q14">
            <v>38</v>
          </cell>
          <cell r="R14">
            <v>0.46918566245345145</v>
          </cell>
          <cell r="S14">
            <v>1</v>
          </cell>
          <cell r="T14">
            <v>1.7377246757535238E-2</v>
          </cell>
          <cell r="W14"/>
          <cell r="X14"/>
          <cell r="Y14">
            <v>2</v>
          </cell>
          <cell r="Z14">
            <v>0.16820829966045539</v>
          </cell>
          <cell r="AA14">
            <v>8</v>
          </cell>
          <cell r="AB14">
            <v>0.77375817843809469</v>
          </cell>
          <cell r="AC14">
            <v>1</v>
          </cell>
          <cell r="AD14">
            <v>3.3641659932091075E-2</v>
          </cell>
          <cell r="AE14">
            <v>1</v>
          </cell>
          <cell r="AF14">
            <v>2.691332794567286E-2</v>
          </cell>
          <cell r="AG14">
            <v>5</v>
          </cell>
          <cell r="AH14">
            <v>0.5382665589134572</v>
          </cell>
          <cell r="AM14">
            <v>1741</v>
          </cell>
          <cell r="AN14">
            <v>17.617152169543406</v>
          </cell>
          <cell r="AO14">
            <v>8</v>
          </cell>
          <cell r="AP14">
            <v>0.12698089277814714</v>
          </cell>
          <cell r="AQ14">
            <v>4</v>
          </cell>
          <cell r="AR14">
            <v>5.2908705324227978E-2</v>
          </cell>
          <cell r="AS14">
            <v>50</v>
          </cell>
          <cell r="AT14">
            <v>0.79363057986341967</v>
          </cell>
          <cell r="AU14">
            <v>66</v>
          </cell>
          <cell r="AV14">
            <v>1.0581741064845596</v>
          </cell>
          <cell r="AW14">
            <v>415</v>
          </cell>
          <cell r="AX14">
            <v>6.6982420940472611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/>
          <cell r="X15"/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W16"/>
          <cell r="X16"/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C17">
            <v>199</v>
          </cell>
          <cell r="D17">
            <v>3.7819634965044493</v>
          </cell>
          <cell r="E17">
            <v>95</v>
          </cell>
          <cell r="F17">
            <v>1.7998500977340453</v>
          </cell>
          <cell r="G17">
            <v>4</v>
          </cell>
          <cell r="H17">
            <v>6.8348737888634631E-2</v>
          </cell>
          <cell r="I17">
            <v>19</v>
          </cell>
          <cell r="J17">
            <v>0.36452660207271798</v>
          </cell>
          <cell r="M17">
            <v>20</v>
          </cell>
          <cell r="N17">
            <v>1.1692989258263033</v>
          </cell>
          <cell r="O17">
            <v>12</v>
          </cell>
          <cell r="P17">
            <v>0.6863276303763084</v>
          </cell>
          <cell r="Q17">
            <v>6</v>
          </cell>
          <cell r="R17">
            <v>0.3431638151881542</v>
          </cell>
          <cell r="S17">
            <v>0</v>
          </cell>
          <cell r="T17">
            <v>1.2709770932894601E-2</v>
          </cell>
          <cell r="W17"/>
          <cell r="X17"/>
          <cell r="Y17">
            <v>2</v>
          </cell>
          <cell r="Z17">
            <v>6.0019000692987913E-2</v>
          </cell>
          <cell r="AA17">
            <v>6</v>
          </cell>
          <cell r="AB17">
            <v>0.27608740318774438</v>
          </cell>
          <cell r="AC17">
            <v>1</v>
          </cell>
          <cell r="AD17">
            <v>1.2003800138597582E-2</v>
          </cell>
          <cell r="AE17">
            <v>1</v>
          </cell>
          <cell r="AF17">
            <v>9.6030401108780656E-3</v>
          </cell>
          <cell r="AG17">
            <v>4</v>
          </cell>
          <cell r="AH17">
            <v>0.1920608022175613</v>
          </cell>
          <cell r="AM17">
            <v>382</v>
          </cell>
          <cell r="AN17">
            <v>6.9876142630928841</v>
          </cell>
          <cell r="AO17">
            <v>1</v>
          </cell>
          <cell r="AP17">
            <v>3.5987179743901136E-2</v>
          </cell>
          <cell r="AQ17">
            <v>1</v>
          </cell>
          <cell r="AR17">
            <v>1.4994658226625473E-2</v>
          </cell>
          <cell r="AS17">
            <v>4</v>
          </cell>
          <cell r="AT17">
            <v>0.2249198733993821</v>
          </cell>
          <cell r="AU17">
            <v>5</v>
          </cell>
          <cell r="AV17">
            <v>0.29989316453250947</v>
          </cell>
          <cell r="AW17">
            <v>30</v>
          </cell>
          <cell r="AX17">
            <v>1.8983237314907848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W18"/>
          <cell r="X18"/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</row>
        <row r="19">
          <cell r="C19">
            <v>20368</v>
          </cell>
          <cell r="D19">
            <v>304.64424145934021</v>
          </cell>
          <cell r="E19">
            <v>9693</v>
          </cell>
          <cell r="F19">
            <v>156.95679193120458</v>
          </cell>
          <cell r="G19">
            <v>368</v>
          </cell>
          <cell r="H19">
            <v>7.2887926606514331</v>
          </cell>
          <cell r="I19">
            <v>1963</v>
          </cell>
          <cell r="J19">
            <v>42.745549517796988</v>
          </cell>
          <cell r="M19">
            <v>2186</v>
          </cell>
          <cell r="N19">
            <v>47.972834122512189</v>
          </cell>
          <cell r="O19">
            <v>1283</v>
          </cell>
          <cell r="P19">
            <v>28.157967854518024</v>
          </cell>
          <cell r="Q19">
            <v>642</v>
          </cell>
          <cell r="R19">
            <v>14.078983927259012</v>
          </cell>
          <cell r="S19">
            <v>24</v>
          </cell>
          <cell r="T19">
            <v>0.52144384915774122</v>
          </cell>
          <cell r="W19"/>
          <cell r="X19"/>
          <cell r="Y19">
            <v>31</v>
          </cell>
          <cell r="Z19">
            <v>0.29406175482220875</v>
          </cell>
          <cell r="AA19">
            <v>141</v>
          </cell>
          <cell r="AB19">
            <v>1.3526840721821602</v>
          </cell>
          <cell r="AC19">
            <v>7</v>
          </cell>
          <cell r="AD19">
            <v>5.8812350964441748E-2</v>
          </cell>
          <cell r="AE19">
            <v>5</v>
          </cell>
          <cell r="AF19">
            <v>4.70498807715534E-2</v>
          </cell>
          <cell r="AG19">
            <v>98</v>
          </cell>
          <cell r="AH19">
            <v>0.94099761543106808</v>
          </cell>
          <cell r="AM19">
            <v>42037</v>
          </cell>
          <cell r="AN19">
            <v>623.04596948428457</v>
          </cell>
          <cell r="AO19">
            <v>55</v>
          </cell>
          <cell r="AP19">
            <v>0.8359875163472148</v>
          </cell>
          <cell r="AQ19">
            <v>23</v>
          </cell>
          <cell r="AR19">
            <v>0.34832813181133954</v>
          </cell>
          <cell r="AS19">
            <v>339</v>
          </cell>
          <cell r="AT19">
            <v>5.2249219771700925</v>
          </cell>
          <cell r="AU19">
            <v>452</v>
          </cell>
          <cell r="AV19">
            <v>6.9665626362267901</v>
          </cell>
          <cell r="AW19">
            <v>2857</v>
          </cell>
          <cell r="AX19">
            <v>44.098341487315579</v>
          </cell>
        </row>
        <row r="20">
          <cell r="C20">
            <v>17932</v>
          </cell>
          <cell r="D20">
            <v>320.28417283781738</v>
          </cell>
          <cell r="E20">
            <v>8534</v>
          </cell>
          <cell r="F20">
            <v>164.39989180409432</v>
          </cell>
          <cell r="G20">
            <v>324</v>
          </cell>
          <cell r="H20">
            <v>7.5714420229130681</v>
          </cell>
          <cell r="I20">
            <v>1728</v>
          </cell>
          <cell r="J20">
            <v>44.253012783192382</v>
          </cell>
          <cell r="M20">
            <v>291</v>
          </cell>
          <cell r="N20">
            <v>15.098292649324522</v>
          </cell>
          <cell r="O20">
            <v>171</v>
          </cell>
          <cell r="P20">
            <v>8.8620413376470015</v>
          </cell>
          <cell r="Q20">
            <v>85</v>
          </cell>
          <cell r="R20">
            <v>4.4310206688235008</v>
          </cell>
          <cell r="S20">
            <v>3</v>
          </cell>
          <cell r="T20">
            <v>0.16411187662309262</v>
          </cell>
          <cell r="W20"/>
          <cell r="X20"/>
          <cell r="Y20">
            <v>99</v>
          </cell>
          <cell r="Z20">
            <v>4.4813669645341339</v>
          </cell>
          <cell r="AA20">
            <v>454</v>
          </cell>
          <cell r="AB20">
            <v>20.614288036857012</v>
          </cell>
          <cell r="AC20">
            <v>20</v>
          </cell>
          <cell r="AD20">
            <v>0.89627339290682673</v>
          </cell>
          <cell r="AE20">
            <v>16</v>
          </cell>
          <cell r="AF20">
            <v>0.71701871432546138</v>
          </cell>
          <cell r="AG20">
            <v>316</v>
          </cell>
          <cell r="AH20">
            <v>14.340374286509235</v>
          </cell>
          <cell r="AM20">
            <v>15765</v>
          </cell>
          <cell r="AN20">
            <v>295.13521888779098</v>
          </cell>
          <cell r="AO20">
            <v>45</v>
          </cell>
          <cell r="AP20">
            <v>2.4129946561915019</v>
          </cell>
          <cell r="AQ20">
            <v>19</v>
          </cell>
          <cell r="AR20">
            <v>1.0054144400797924</v>
          </cell>
          <cell r="AS20">
            <v>282</v>
          </cell>
          <cell r="AT20">
            <v>15.081216601196887</v>
          </cell>
          <cell r="AU20">
            <v>375</v>
          </cell>
          <cell r="AV20">
            <v>20.108288801595851</v>
          </cell>
          <cell r="AW20">
            <v>2374</v>
          </cell>
          <cell r="AX20">
            <v>127.28546811410172</v>
          </cell>
        </row>
        <row r="22">
          <cell r="C22">
            <v>119</v>
          </cell>
          <cell r="D22">
            <v>7.6769468661360527</v>
          </cell>
          <cell r="E22">
            <v>57</v>
          </cell>
          <cell r="F22">
            <v>3.653486761594869</v>
          </cell>
          <cell r="G22">
            <v>2</v>
          </cell>
          <cell r="H22">
            <v>0.13874000360486843</v>
          </cell>
          <cell r="I22">
            <v>11</v>
          </cell>
          <cell r="J22">
            <v>0.73994668589263168</v>
          </cell>
          <cell r="M22">
            <v>14</v>
          </cell>
          <cell r="N22">
            <v>7.7190798432782568</v>
          </cell>
          <cell r="O22">
            <v>8</v>
          </cell>
          <cell r="P22">
            <v>4.5307642558372381</v>
          </cell>
          <cell r="Q22">
            <v>4</v>
          </cell>
          <cell r="R22">
            <v>2.265382127918619</v>
          </cell>
          <cell r="S22">
            <v>0</v>
          </cell>
          <cell r="T22">
            <v>8.3903041774763654E-2</v>
          </cell>
          <cell r="W22"/>
          <cell r="X22"/>
          <cell r="Y22">
            <v>2</v>
          </cell>
          <cell r="Z22">
            <v>9.7502963899678233E-2</v>
          </cell>
          <cell r="AA22">
            <v>6</v>
          </cell>
          <cell r="AB22">
            <v>0.44851363393851978</v>
          </cell>
          <cell r="AC22">
            <v>1</v>
          </cell>
          <cell r="AD22">
            <v>1.9500592779935644E-2</v>
          </cell>
          <cell r="AE22">
            <v>1</v>
          </cell>
          <cell r="AF22">
            <v>1.5600474223948516E-2</v>
          </cell>
          <cell r="AG22">
            <v>4</v>
          </cell>
          <cell r="AH22">
            <v>0.31200948447897031</v>
          </cell>
          <cell r="AM22">
            <v>135</v>
          </cell>
          <cell r="AN22">
            <v>4.0252840268689694</v>
          </cell>
          <cell r="AO22">
            <v>2</v>
          </cell>
          <cell r="AP22">
            <v>5.0718910544863625E-2</v>
          </cell>
          <cell r="AQ22">
            <v>1</v>
          </cell>
          <cell r="AR22">
            <v>2.1132879393693179E-2</v>
          </cell>
          <cell r="AS22">
            <v>8</v>
          </cell>
          <cell r="AT22">
            <v>0.31699319090539768</v>
          </cell>
          <cell r="AU22">
            <v>10</v>
          </cell>
          <cell r="AV22">
            <v>0.42265758787386359</v>
          </cell>
          <cell r="AW22">
            <v>63</v>
          </cell>
          <cell r="AX22">
            <v>2.6754225312415563</v>
          </cell>
        </row>
        <row r="23">
          <cell r="C23">
            <v>302</v>
          </cell>
          <cell r="D23">
            <v>1.5484618961022141</v>
          </cell>
          <cell r="E23">
            <v>144</v>
          </cell>
          <cell r="F23">
            <v>0.73691861320527063</v>
          </cell>
          <cell r="G23">
            <v>5</v>
          </cell>
          <cell r="H23">
            <v>2.7984251134377365E-2</v>
          </cell>
          <cell r="I23">
            <v>29</v>
          </cell>
          <cell r="J23">
            <v>0.14924933938334595</v>
          </cell>
          <cell r="M23">
            <v>75</v>
          </cell>
          <cell r="N23">
            <v>0.42157969945474905</v>
          </cell>
          <cell r="O23">
            <v>44</v>
          </cell>
          <cell r="P23">
            <v>0.24744895402778749</v>
          </cell>
          <cell r="Q23">
            <v>22</v>
          </cell>
          <cell r="R23">
            <v>0.12372447701389375</v>
          </cell>
          <cell r="S23">
            <v>1</v>
          </cell>
          <cell r="T23">
            <v>4.5823880375516195E-3</v>
          </cell>
          <cell r="W23"/>
          <cell r="X23"/>
          <cell r="Y23">
            <v>839</v>
          </cell>
          <cell r="Z23">
            <v>3.430578284770887</v>
          </cell>
          <cell r="AA23">
            <v>3858</v>
          </cell>
          <cell r="AB23">
            <v>15.780660109946078</v>
          </cell>
          <cell r="AC23">
            <v>168</v>
          </cell>
          <cell r="AD23">
            <v>0.68611565695417731</v>
          </cell>
          <cell r="AE23">
            <v>135</v>
          </cell>
          <cell r="AF23">
            <v>0.54889252556334189</v>
          </cell>
          <cell r="AG23">
            <v>2684</v>
          </cell>
          <cell r="AH23">
            <v>10.977850511266837</v>
          </cell>
          <cell r="AM23">
            <v>6133</v>
          </cell>
          <cell r="AN23">
            <v>25.371487199658947</v>
          </cell>
          <cell r="AO23">
            <v>12</v>
          </cell>
          <cell r="AP23">
            <v>0.14887739379264806</v>
          </cell>
          <cell r="AQ23">
            <v>5</v>
          </cell>
          <cell r="AR23">
            <v>6.2032247413603352E-2</v>
          </cell>
          <cell r="AS23">
            <v>74</v>
          </cell>
          <cell r="AT23">
            <v>0.93048371120405027</v>
          </cell>
          <cell r="AU23">
            <v>98</v>
          </cell>
          <cell r="AV23">
            <v>1.2406449482720672</v>
          </cell>
          <cell r="AW23">
            <v>617</v>
          </cell>
          <cell r="AX23">
            <v>7.8532825225621838</v>
          </cell>
        </row>
        <row r="24">
          <cell r="C24">
            <v>939</v>
          </cell>
          <cell r="D24">
            <v>12.206030410901098</v>
          </cell>
          <cell r="E24">
            <v>447</v>
          </cell>
          <cell r="F24">
            <v>5.8088939907300414</v>
          </cell>
          <cell r="G24">
            <v>17</v>
          </cell>
          <cell r="H24">
            <v>0.22059091104038131</v>
          </cell>
          <cell r="I24">
            <v>90</v>
          </cell>
          <cell r="J24">
            <v>1.1764848588820336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W24"/>
          <cell r="X24"/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M24">
            <v>867</v>
          </cell>
          <cell r="AN24">
            <v>6.6913812394704939</v>
          </cell>
          <cell r="AO24">
            <v>1</v>
          </cell>
          <cell r="AP24">
            <v>7.5575220294295037E-3</v>
          </cell>
          <cell r="AQ24">
            <v>1</v>
          </cell>
          <cell r="AR24">
            <v>3.1489675122622928E-3</v>
          </cell>
          <cell r="AS24">
            <v>3</v>
          </cell>
          <cell r="AT24">
            <v>4.7234512683934395E-2</v>
          </cell>
          <cell r="AU24">
            <v>3</v>
          </cell>
          <cell r="AV24">
            <v>6.2979350245245869E-2</v>
          </cell>
          <cell r="AW24">
            <v>19</v>
          </cell>
          <cell r="AX24">
            <v>0.39865928705240627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W25"/>
          <cell r="X25"/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W26"/>
          <cell r="X26"/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W27"/>
          <cell r="X27"/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W28"/>
          <cell r="X28"/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W29"/>
          <cell r="X29"/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C30">
            <v>165</v>
          </cell>
          <cell r="D30">
            <v>4.2757595515712348</v>
          </cell>
          <cell r="E30">
            <v>78</v>
          </cell>
          <cell r="F30">
            <v>2.0348494251453468</v>
          </cell>
          <cell r="G30">
            <v>3</v>
          </cell>
          <cell r="H30">
            <v>7.7272762980203039E-2</v>
          </cell>
          <cell r="I30">
            <v>16</v>
          </cell>
          <cell r="J30">
            <v>0.41212140256108287</v>
          </cell>
          <cell r="M30">
            <v>11</v>
          </cell>
          <cell r="N30">
            <v>2.7811787894325564</v>
          </cell>
          <cell r="O30">
            <v>6</v>
          </cell>
          <cell r="P30">
            <v>1.6324310285799786</v>
          </cell>
          <cell r="Q30">
            <v>3</v>
          </cell>
          <cell r="R30">
            <v>0.81621551428998929</v>
          </cell>
          <cell r="S30">
            <v>0</v>
          </cell>
          <cell r="T30">
            <v>3.0230204232962566E-2</v>
          </cell>
          <cell r="W30"/>
          <cell r="X30"/>
          <cell r="Y30">
            <v>3</v>
          </cell>
          <cell r="Z30">
            <v>0.18964123293607832</v>
          </cell>
          <cell r="AA30">
            <v>12</v>
          </cell>
          <cell r="AB30">
            <v>0.8723496715059601</v>
          </cell>
          <cell r="AC30">
            <v>1</v>
          </cell>
          <cell r="AD30">
            <v>3.7928246587215657E-2</v>
          </cell>
          <cell r="AE30">
            <v>1</v>
          </cell>
          <cell r="AF30">
            <v>3.034259726977253E-2</v>
          </cell>
          <cell r="AG30">
            <v>9</v>
          </cell>
          <cell r="AH30">
            <v>0.60685194539545051</v>
          </cell>
          <cell r="AM30">
            <v>163</v>
          </cell>
          <cell r="AN30">
            <v>3.4763816595686552</v>
          </cell>
          <cell r="AO30">
            <v>31</v>
          </cell>
          <cell r="AP30">
            <v>1.1749345370714475</v>
          </cell>
          <cell r="AQ30">
            <v>13</v>
          </cell>
          <cell r="AR30">
            <v>0.48955605711310307</v>
          </cell>
          <cell r="AS30">
            <v>194</v>
          </cell>
          <cell r="AT30">
            <v>7.343340856696547</v>
          </cell>
          <cell r="AU30">
            <v>258</v>
          </cell>
          <cell r="AV30">
            <v>9.7911211422620621</v>
          </cell>
          <cell r="AW30">
            <v>1632</v>
          </cell>
          <cell r="AX30">
            <v>61.977796830518848</v>
          </cell>
        </row>
        <row r="31">
          <cell r="C31">
            <v>549</v>
          </cell>
          <cell r="D31">
            <v>13.525728216515942</v>
          </cell>
          <cell r="E31">
            <v>261</v>
          </cell>
          <cell r="F31">
            <v>6.4369429464142129</v>
          </cell>
          <cell r="G31">
            <v>10</v>
          </cell>
          <cell r="H31">
            <v>0.24444087138281823</v>
          </cell>
          <cell r="I31">
            <v>53</v>
          </cell>
          <cell r="J31">
            <v>1.3036846473750305</v>
          </cell>
          <cell r="M31">
            <v>38</v>
          </cell>
          <cell r="N31">
            <v>24.557121683192978</v>
          </cell>
          <cell r="O31">
            <v>22</v>
          </cell>
          <cell r="P31">
            <v>14.413962727091532</v>
          </cell>
          <cell r="Q31">
            <v>11</v>
          </cell>
          <cell r="R31">
            <v>7.2069813635457658</v>
          </cell>
          <cell r="S31">
            <v>0</v>
          </cell>
          <cell r="T31">
            <v>0.2669252356868802</v>
          </cell>
          <cell r="W31"/>
          <cell r="X31"/>
          <cell r="Y31">
            <v>7</v>
          </cell>
          <cell r="Z31">
            <v>0.4150767576983409</v>
          </cell>
          <cell r="AA31">
            <v>32</v>
          </cell>
          <cell r="AB31">
            <v>1.9093530854123679</v>
          </cell>
          <cell r="AC31">
            <v>2</v>
          </cell>
          <cell r="AD31">
            <v>8.3015351539668172E-2</v>
          </cell>
          <cell r="AE31">
            <v>2</v>
          </cell>
          <cell r="AF31">
            <v>6.6412281231734538E-2</v>
          </cell>
          <cell r="AG31">
            <v>22</v>
          </cell>
          <cell r="AH31">
            <v>1.3282456246346908</v>
          </cell>
          <cell r="AM31">
            <v>169</v>
          </cell>
          <cell r="AN31">
            <v>1.4898778541008519</v>
          </cell>
          <cell r="AO31">
            <v>39</v>
          </cell>
          <cell r="AP31">
            <v>0.71096102757591884</v>
          </cell>
          <cell r="AQ31">
            <v>17</v>
          </cell>
          <cell r="AR31">
            <v>0.29623376148996616</v>
          </cell>
          <cell r="AS31">
            <v>241</v>
          </cell>
          <cell r="AT31">
            <v>4.4435064223494924</v>
          </cell>
          <cell r="AU31">
            <v>321</v>
          </cell>
          <cell r="AV31">
            <v>5.9246752297993241</v>
          </cell>
          <cell r="AW31">
            <v>2028</v>
          </cell>
          <cell r="AX31">
            <v>37.503194204629715</v>
          </cell>
        </row>
        <row r="32">
          <cell r="C32">
            <v>597</v>
          </cell>
          <cell r="D32">
            <v>11.588328813171151</v>
          </cell>
          <cell r="E32">
            <v>284</v>
          </cell>
          <cell r="F32">
            <v>5.5149275677139817</v>
          </cell>
          <cell r="G32">
            <v>11</v>
          </cell>
          <cell r="H32">
            <v>0.2094276291536955</v>
          </cell>
          <cell r="I32">
            <v>58</v>
          </cell>
          <cell r="J32">
            <v>1.116947355486376</v>
          </cell>
          <cell r="M32">
            <v>14</v>
          </cell>
          <cell r="N32">
            <v>1.1492396611401985</v>
          </cell>
          <cell r="O32">
            <v>8</v>
          </cell>
          <cell r="P32">
            <v>0.67455371414750775</v>
          </cell>
          <cell r="Q32">
            <v>4</v>
          </cell>
          <cell r="R32">
            <v>0.33727685707375388</v>
          </cell>
          <cell r="S32">
            <v>0</v>
          </cell>
          <cell r="T32">
            <v>1.2491735447176069E-2</v>
          </cell>
          <cell r="W32"/>
          <cell r="X32"/>
          <cell r="Y32">
            <v>2</v>
          </cell>
          <cell r="Z32">
            <v>0.21501917931692535</v>
          </cell>
          <cell r="AA32">
            <v>8</v>
          </cell>
          <cell r="AB32">
            <v>0.98908822485785652</v>
          </cell>
          <cell r="AC32">
            <v>1</v>
          </cell>
          <cell r="AD32">
            <v>4.3003835863385069E-2</v>
          </cell>
          <cell r="AE32">
            <v>1</v>
          </cell>
          <cell r="AF32">
            <v>3.4403068690708055E-2</v>
          </cell>
          <cell r="AG32">
            <v>6</v>
          </cell>
          <cell r="AH32">
            <v>0.6880613738141611</v>
          </cell>
          <cell r="AM32">
            <v>804</v>
          </cell>
          <cell r="AN32">
            <v>15.325702604464317</v>
          </cell>
          <cell r="AO32">
            <v>1</v>
          </cell>
          <cell r="AP32">
            <v>4.4490403312182542E-2</v>
          </cell>
          <cell r="AQ32">
            <v>1</v>
          </cell>
          <cell r="AR32">
            <v>1.8537668046742724E-2</v>
          </cell>
          <cell r="AS32">
            <v>3</v>
          </cell>
          <cell r="AT32">
            <v>0.27806502070114086</v>
          </cell>
          <cell r="AU32">
            <v>4</v>
          </cell>
          <cell r="AV32">
            <v>0.3707533609348545</v>
          </cell>
          <cell r="AW32">
            <v>25</v>
          </cell>
          <cell r="AX32">
            <v>2.3468687747176289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W33"/>
          <cell r="X33"/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W34"/>
          <cell r="X34"/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W35"/>
          <cell r="X35"/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C36">
            <v>1546</v>
          </cell>
          <cell r="D36">
            <v>31.386943731597466</v>
          </cell>
          <cell r="E36">
            <v>736</v>
          </cell>
          <cell r="F36">
            <v>14.937159968651807</v>
          </cell>
          <cell r="G36">
            <v>28</v>
          </cell>
          <cell r="H36">
            <v>0.56723392286019514</v>
          </cell>
          <cell r="I36">
            <v>149</v>
          </cell>
          <cell r="J36">
            <v>3.0252475885877077</v>
          </cell>
          <cell r="M36">
            <v>2</v>
          </cell>
          <cell r="N36">
            <v>0.69300759057982797</v>
          </cell>
          <cell r="O36">
            <v>1</v>
          </cell>
          <cell r="P36">
            <v>0.40676532490555123</v>
          </cell>
          <cell r="Q36">
            <v>1</v>
          </cell>
          <cell r="R36">
            <v>0.20338266245277561</v>
          </cell>
          <cell r="S36">
            <v>0</v>
          </cell>
          <cell r="T36">
            <v>7.5326912019546511E-3</v>
          </cell>
          <cell r="W36"/>
          <cell r="X36"/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M36">
            <v>1631</v>
          </cell>
          <cell r="AN36">
            <v>28.115999036160527</v>
          </cell>
          <cell r="AO36">
            <v>9</v>
          </cell>
          <cell r="AP36">
            <v>0.18928609131181062</v>
          </cell>
          <cell r="AQ36">
            <v>4</v>
          </cell>
          <cell r="AR36">
            <v>7.8869204713254426E-2</v>
          </cell>
          <cell r="AS36">
            <v>51</v>
          </cell>
          <cell r="AT36">
            <v>1.1830380706988166</v>
          </cell>
          <cell r="AU36">
            <v>67</v>
          </cell>
          <cell r="AV36">
            <v>1.5773840942650887</v>
          </cell>
          <cell r="AW36">
            <v>424</v>
          </cell>
          <cell r="AX36">
            <v>9.9848413166980095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2</v>
          </cell>
          <cell r="N37">
            <v>0.8844243619359019</v>
          </cell>
          <cell r="O37">
            <v>1</v>
          </cell>
          <cell r="P37">
            <v>0.51911864722324674</v>
          </cell>
          <cell r="Q37">
            <v>0</v>
          </cell>
          <cell r="R37">
            <v>0.25955932361162337</v>
          </cell>
          <cell r="S37">
            <v>0</v>
          </cell>
          <cell r="T37">
            <v>9.6133082819119774E-3</v>
          </cell>
          <cell r="W37"/>
          <cell r="X37"/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M37">
            <v>0</v>
          </cell>
          <cell r="AN37">
            <v>0</v>
          </cell>
          <cell r="AO37">
            <v>1</v>
          </cell>
          <cell r="AP37">
            <v>2.7590646770744723E-3</v>
          </cell>
          <cell r="AQ37">
            <v>1</v>
          </cell>
          <cell r="AR37">
            <v>1.1496102821143635E-3</v>
          </cell>
          <cell r="AS37">
            <v>1</v>
          </cell>
          <cell r="AT37">
            <v>1.7244154231715454E-2</v>
          </cell>
          <cell r="AU37">
            <v>1</v>
          </cell>
          <cell r="AV37">
            <v>2.299220564228727E-2</v>
          </cell>
          <cell r="AW37">
            <v>1</v>
          </cell>
          <cell r="AX37">
            <v>0.14554066171567839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W40"/>
          <cell r="X40"/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W41"/>
          <cell r="X41"/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W42"/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5">
          <cell r="C45">
            <v>26000</v>
          </cell>
          <cell r="D45">
            <v>377.76258099899678</v>
          </cell>
          <cell r="E45">
            <v>12374</v>
          </cell>
          <cell r="F45">
            <v>179.77857770434184</v>
          </cell>
          <cell r="G45">
            <v>470</v>
          </cell>
          <cell r="H45">
            <v>6.8270345963674117</v>
          </cell>
          <cell r="I45">
            <v>2506</v>
          </cell>
          <cell r="J45">
            <v>36.410851180626196</v>
          </cell>
          <cell r="M45">
            <v>418</v>
          </cell>
          <cell r="N45">
            <v>13.519638691424856</v>
          </cell>
          <cell r="O45">
            <v>245</v>
          </cell>
          <cell r="P45">
            <v>7.9354401014885028</v>
          </cell>
          <cell r="Q45">
            <v>123</v>
          </cell>
          <cell r="R45">
            <v>3.9677200507442514</v>
          </cell>
          <cell r="S45">
            <v>5</v>
          </cell>
          <cell r="T45">
            <v>0.14695259447200928</v>
          </cell>
          <cell r="W45"/>
          <cell r="X45"/>
          <cell r="Y45">
            <v>27</v>
          </cell>
          <cell r="Z45">
            <v>0.79824729158535335</v>
          </cell>
          <cell r="AA45">
            <v>123</v>
          </cell>
          <cell r="AB45">
            <v>3.6719375412926247</v>
          </cell>
          <cell r="AC45">
            <v>6</v>
          </cell>
          <cell r="AD45">
            <v>0.15964945831707064</v>
          </cell>
          <cell r="AE45">
            <v>5</v>
          </cell>
          <cell r="AF45">
            <v>0.12771956665365652</v>
          </cell>
          <cell r="AG45">
            <v>85</v>
          </cell>
          <cell r="AH45">
            <v>2.5543913330731303</v>
          </cell>
          <cell r="AM45">
            <v>2317</v>
          </cell>
          <cell r="AN45">
            <v>59.002648116789295</v>
          </cell>
          <cell r="AO45">
            <v>19</v>
          </cell>
          <cell r="AP45">
            <v>0.25005284517618703</v>
          </cell>
          <cell r="AQ45">
            <v>8</v>
          </cell>
          <cell r="AR45">
            <v>0.10418868549007793</v>
          </cell>
          <cell r="AS45">
            <v>114</v>
          </cell>
          <cell r="AT45">
            <v>1.5628302823511688</v>
          </cell>
          <cell r="AU45">
            <v>152</v>
          </cell>
          <cell r="AV45">
            <v>2.0837737098015583</v>
          </cell>
          <cell r="AW45">
            <v>958</v>
          </cell>
          <cell r="AX45">
            <v>13.190287583043864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W47"/>
          <cell r="X47"/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C48">
            <v>25610</v>
          </cell>
          <cell r="D48">
            <v>285.99309351169626</v>
          </cell>
          <cell r="E48">
            <v>12188</v>
          </cell>
          <cell r="F48">
            <v>112.15415431831227</v>
          </cell>
          <cell r="G48">
            <v>463</v>
          </cell>
          <cell r="H48">
            <v>1.6022022045473179</v>
          </cell>
          <cell r="I48">
            <v>2468</v>
          </cell>
          <cell r="J48">
            <v>0.80110110227365894</v>
          </cell>
          <cell r="M48">
            <v>2796</v>
          </cell>
          <cell r="N48">
            <v>24.629235500876565</v>
          </cell>
          <cell r="O48">
            <v>1641</v>
          </cell>
          <cell r="P48">
            <v>14.456290402688417</v>
          </cell>
          <cell r="Q48">
            <v>821</v>
          </cell>
          <cell r="R48">
            <v>7.2281452013442085</v>
          </cell>
          <cell r="S48">
            <v>30</v>
          </cell>
          <cell r="T48">
            <v>0.26770908153126699</v>
          </cell>
          <cell r="W48"/>
          <cell r="X48"/>
          <cell r="Y48">
            <v>60</v>
          </cell>
          <cell r="Z48">
            <v>1.1628988809824772</v>
          </cell>
          <cell r="AA48">
            <v>272</v>
          </cell>
          <cell r="AB48">
            <v>5.3493348525193944</v>
          </cell>
          <cell r="AC48">
            <v>12</v>
          </cell>
          <cell r="AD48">
            <v>0.23257977619649542</v>
          </cell>
          <cell r="AE48">
            <v>10</v>
          </cell>
          <cell r="AF48">
            <v>0.18606382095719631</v>
          </cell>
          <cell r="AG48">
            <v>189</v>
          </cell>
          <cell r="AH48">
            <v>3.7212764191439267</v>
          </cell>
          <cell r="AM48">
            <v>23673</v>
          </cell>
          <cell r="AN48">
            <v>231.24472588123226</v>
          </cell>
          <cell r="AO48">
            <v>95</v>
          </cell>
          <cell r="AP48">
            <v>1.5052041442872628</v>
          </cell>
          <cell r="AQ48">
            <v>40</v>
          </cell>
          <cell r="AR48">
            <v>0.62716839345302622</v>
          </cell>
          <cell r="AS48">
            <v>590</v>
          </cell>
          <cell r="AT48">
            <v>9.4075259017953936</v>
          </cell>
          <cell r="AU48">
            <v>787</v>
          </cell>
          <cell r="AV48">
            <v>12.543367869060525</v>
          </cell>
          <cell r="AW48">
            <v>4978</v>
          </cell>
          <cell r="AX48">
            <v>79.399518611153113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W49"/>
          <cell r="X49"/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/>
          <cell r="X50"/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W52"/>
          <cell r="X52"/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W53"/>
          <cell r="X53"/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26">
        <row r="9">
          <cell r="C9">
            <v>7960</v>
          </cell>
          <cell r="D9">
            <v>152.9239969545801</v>
          </cell>
          <cell r="E9">
            <v>3788</v>
          </cell>
          <cell r="F9">
            <v>72.77708288802306</v>
          </cell>
          <cell r="G9">
            <v>144</v>
          </cell>
          <cell r="H9">
            <v>2.7636866919502432</v>
          </cell>
          <cell r="I9">
            <v>767</v>
          </cell>
          <cell r="J9">
            <v>14.739662357067962</v>
          </cell>
          <cell r="M9">
            <v>370</v>
          </cell>
          <cell r="N9">
            <v>40.089977119907935</v>
          </cell>
          <cell r="O9">
            <v>217</v>
          </cell>
          <cell r="P9">
            <v>23.531073526902482</v>
          </cell>
          <cell r="Q9">
            <v>109</v>
          </cell>
          <cell r="R9">
            <v>11.765536763451241</v>
          </cell>
          <cell r="S9">
            <v>4</v>
          </cell>
          <cell r="T9">
            <v>0.43576062086856449</v>
          </cell>
          <cell r="W9"/>
          <cell r="X9"/>
          <cell r="Y9">
            <v>9</v>
          </cell>
          <cell r="Z9">
            <v>0.27161455869498569</v>
          </cell>
          <cell r="AA9">
            <v>40</v>
          </cell>
          <cell r="AB9">
            <v>1.2494269699969338</v>
          </cell>
          <cell r="AC9">
            <v>2</v>
          </cell>
          <cell r="AD9">
            <v>5.4322911738997129E-2</v>
          </cell>
          <cell r="AE9">
            <v>2</v>
          </cell>
          <cell r="AF9">
            <v>4.3458329391197703E-2</v>
          </cell>
          <cell r="AG9">
            <v>28</v>
          </cell>
          <cell r="AH9">
            <v>0.86916658782395406</v>
          </cell>
          <cell r="AM9">
            <v>10483</v>
          </cell>
          <cell r="AN9">
            <v>194.1981724564555</v>
          </cell>
          <cell r="AO9">
            <v>22</v>
          </cell>
          <cell r="AP9">
            <v>1.0520233943906983</v>
          </cell>
          <cell r="AQ9">
            <v>9</v>
          </cell>
          <cell r="AR9">
            <v>0.43834308099612429</v>
          </cell>
          <cell r="AS9">
            <v>132</v>
          </cell>
          <cell r="AT9">
            <v>6.5751462149418645</v>
          </cell>
          <cell r="AU9">
            <v>176</v>
          </cell>
          <cell r="AV9">
            <v>8.7668616199224871</v>
          </cell>
          <cell r="AW9">
            <v>1113</v>
          </cell>
          <cell r="AX9">
            <v>55.494234054109334</v>
          </cell>
        </row>
        <row r="10">
          <cell r="C10">
            <v>10501</v>
          </cell>
          <cell r="D10">
            <v>207.66050192500586</v>
          </cell>
          <cell r="E10">
            <v>4997</v>
          </cell>
          <cell r="F10">
            <v>98.826383446237728</v>
          </cell>
          <cell r="G10">
            <v>190</v>
          </cell>
          <cell r="H10">
            <v>3.7529006371989011</v>
          </cell>
          <cell r="I10">
            <v>1012</v>
          </cell>
          <cell r="J10">
            <v>20.015470065060807</v>
          </cell>
          <cell r="M10">
            <v>417</v>
          </cell>
          <cell r="N10">
            <v>15.381394940645851</v>
          </cell>
          <cell r="O10">
            <v>245</v>
          </cell>
          <cell r="P10">
            <v>9.0282100738573465</v>
          </cell>
          <cell r="Q10">
            <v>122</v>
          </cell>
          <cell r="R10">
            <v>4.5141050369286733</v>
          </cell>
          <cell r="S10">
            <v>5</v>
          </cell>
          <cell r="T10">
            <v>0.16718907544180273</v>
          </cell>
          <cell r="W10"/>
          <cell r="X10"/>
          <cell r="Y10">
            <v>3</v>
          </cell>
          <cell r="Z10">
            <v>0.14463458287219905</v>
          </cell>
          <cell r="AA10">
            <v>13</v>
          </cell>
          <cell r="AB10">
            <v>0.66531908121211547</v>
          </cell>
          <cell r="AC10">
            <v>1</v>
          </cell>
          <cell r="AD10">
            <v>2.8926916574439805E-2</v>
          </cell>
          <cell r="AE10">
            <v>1</v>
          </cell>
          <cell r="AF10">
            <v>2.3141533259551844E-2</v>
          </cell>
          <cell r="AG10">
            <v>9</v>
          </cell>
          <cell r="AH10">
            <v>0.46283066519103688</v>
          </cell>
          <cell r="AM10">
            <v>13796</v>
          </cell>
          <cell r="AN10">
            <v>270.26907037548784</v>
          </cell>
          <cell r="AO10">
            <v>2</v>
          </cell>
          <cell r="AP10">
            <v>0.1100936620476461</v>
          </cell>
          <cell r="AQ10">
            <v>1</v>
          </cell>
          <cell r="AR10">
            <v>4.5872359186519211E-2</v>
          </cell>
          <cell r="AS10">
            <v>9</v>
          </cell>
          <cell r="AT10">
            <v>0.68808538779778816</v>
          </cell>
          <cell r="AU10">
            <v>11</v>
          </cell>
          <cell r="AV10">
            <v>0.91744718373038414</v>
          </cell>
          <cell r="AW10">
            <v>69</v>
          </cell>
          <cell r="AX10">
            <v>5.807440673013331</v>
          </cell>
        </row>
        <row r="11">
          <cell r="C11">
            <v>355</v>
          </cell>
          <cell r="D11">
            <v>14.224530135099013</v>
          </cell>
          <cell r="E11">
            <v>169</v>
          </cell>
          <cell r="F11">
            <v>6.7695053052579643</v>
          </cell>
          <cell r="G11">
            <v>6</v>
          </cell>
          <cell r="H11">
            <v>0.25706982171865689</v>
          </cell>
          <cell r="I11">
            <v>34</v>
          </cell>
          <cell r="J11">
            <v>1.3710390491661699</v>
          </cell>
          <cell r="M11">
            <v>61</v>
          </cell>
          <cell r="N11">
            <v>4.1421324202044687</v>
          </cell>
          <cell r="O11">
            <v>36</v>
          </cell>
          <cell r="P11">
            <v>2.4312516379461013</v>
          </cell>
          <cell r="Q11">
            <v>18</v>
          </cell>
          <cell r="R11">
            <v>1.2156258189730507</v>
          </cell>
          <cell r="S11">
            <v>1</v>
          </cell>
          <cell r="T11">
            <v>4.5023178480483352E-2</v>
          </cell>
          <cell r="W11"/>
          <cell r="X11"/>
          <cell r="Y11">
            <v>12</v>
          </cell>
          <cell r="Z11">
            <v>0.66117076170812106</v>
          </cell>
          <cell r="AA11">
            <v>52</v>
          </cell>
          <cell r="AB11">
            <v>3.0413855038573563</v>
          </cell>
          <cell r="AC11">
            <v>3</v>
          </cell>
          <cell r="AD11">
            <v>0.13223415234162419</v>
          </cell>
          <cell r="AE11">
            <v>2</v>
          </cell>
          <cell r="AF11">
            <v>0.10578732187329935</v>
          </cell>
          <cell r="AG11">
            <v>36</v>
          </cell>
          <cell r="AH11">
            <v>2.1157464374659871</v>
          </cell>
          <cell r="AM11">
            <v>615</v>
          </cell>
          <cell r="AN11">
            <v>22.234902243657153</v>
          </cell>
          <cell r="AO11">
            <v>8</v>
          </cell>
          <cell r="AP11">
            <v>0.28212071203114736</v>
          </cell>
          <cell r="AQ11">
            <v>4</v>
          </cell>
          <cell r="AR11">
            <v>0.11755029667964473</v>
          </cell>
          <cell r="AS11">
            <v>46</v>
          </cell>
          <cell r="AT11">
            <v>1.763254450194671</v>
          </cell>
          <cell r="AU11">
            <v>61</v>
          </cell>
          <cell r="AV11">
            <v>2.3510059335928948</v>
          </cell>
          <cell r="AW11">
            <v>384</v>
          </cell>
          <cell r="AX11">
            <v>14.881867559643021</v>
          </cell>
        </row>
        <row r="12">
          <cell r="C12">
            <v>109441</v>
          </cell>
          <cell r="D12">
            <v>1957.6299099986413</v>
          </cell>
          <cell r="E12">
            <v>52083</v>
          </cell>
          <cell r="F12">
            <v>931.64314993911239</v>
          </cell>
          <cell r="G12">
            <v>1978</v>
          </cell>
          <cell r="H12">
            <v>35.378853795156168</v>
          </cell>
          <cell r="I12">
            <v>10549</v>
          </cell>
          <cell r="J12">
            <v>188.68722024083289</v>
          </cell>
          <cell r="M12">
            <v>2725</v>
          </cell>
          <cell r="N12">
            <v>190.40315208978984</v>
          </cell>
          <cell r="O12">
            <v>1599</v>
          </cell>
          <cell r="P12">
            <v>111.75837187878969</v>
          </cell>
          <cell r="Q12">
            <v>800</v>
          </cell>
          <cell r="R12">
            <v>55.879185939394844</v>
          </cell>
          <cell r="S12">
            <v>30</v>
          </cell>
          <cell r="T12">
            <v>2.069599479236846</v>
          </cell>
          <cell r="W12">
            <v>26</v>
          </cell>
          <cell r="X12">
            <v>108.1</v>
          </cell>
          <cell r="Y12">
            <v>80</v>
          </cell>
          <cell r="Z12">
            <v>3.4155866605489136</v>
          </cell>
          <cell r="AA12">
            <v>368</v>
          </cell>
          <cell r="AB12">
            <v>15.711698638525</v>
          </cell>
          <cell r="AC12">
            <v>16</v>
          </cell>
          <cell r="AD12">
            <v>0.68311733210978265</v>
          </cell>
          <cell r="AE12">
            <v>13</v>
          </cell>
          <cell r="AF12">
            <v>0.5464938656878261</v>
          </cell>
          <cell r="AG12">
            <v>256</v>
          </cell>
          <cell r="AH12">
            <v>10.929877313756522</v>
          </cell>
          <cell r="AM12">
            <v>87472</v>
          </cell>
          <cell r="AN12">
            <v>1701.5276367430617</v>
          </cell>
          <cell r="AO12">
            <v>33</v>
          </cell>
          <cell r="AP12">
            <v>4.234790709008438</v>
          </cell>
          <cell r="AQ12">
            <v>14</v>
          </cell>
          <cell r="AR12">
            <v>1.7644961287535159</v>
          </cell>
          <cell r="AS12">
            <v>203</v>
          </cell>
          <cell r="AT12">
            <v>26.467441931302741</v>
          </cell>
          <cell r="AU12">
            <v>270</v>
          </cell>
          <cell r="AV12">
            <v>35.289922575070321</v>
          </cell>
          <cell r="AW12">
            <v>1709</v>
          </cell>
          <cell r="AX12">
            <v>223.38520990019509</v>
          </cell>
        </row>
        <row r="13">
          <cell r="C13">
            <v>3060</v>
          </cell>
          <cell r="D13">
            <v>58.424359149936464</v>
          </cell>
          <cell r="E13">
            <v>1456</v>
          </cell>
          <cell r="F13">
            <v>27.804363691837231</v>
          </cell>
          <cell r="G13">
            <v>55</v>
          </cell>
          <cell r="H13">
            <v>1.0558619123482493</v>
          </cell>
          <cell r="I13">
            <v>295</v>
          </cell>
          <cell r="J13">
            <v>5.6312635325239961</v>
          </cell>
          <cell r="M13">
            <v>22</v>
          </cell>
          <cell r="N13">
            <v>4.6325192622880369</v>
          </cell>
          <cell r="O13">
            <v>13</v>
          </cell>
          <cell r="P13">
            <v>2.7190873930821087</v>
          </cell>
          <cell r="Q13">
            <v>7</v>
          </cell>
          <cell r="R13">
            <v>1.3595436965410543</v>
          </cell>
          <cell r="S13">
            <v>0</v>
          </cell>
          <cell r="T13">
            <v>5.0353470242261271E-2</v>
          </cell>
          <cell r="W13">
            <v>0</v>
          </cell>
          <cell r="X13">
            <v>0</v>
          </cell>
          <cell r="Y13">
            <v>9</v>
          </cell>
          <cell r="Z13">
            <v>0.15760836344418488</v>
          </cell>
          <cell r="AA13">
            <v>39</v>
          </cell>
          <cell r="AB13">
            <v>0.72499847184325039</v>
          </cell>
          <cell r="AC13">
            <v>2</v>
          </cell>
          <cell r="AD13">
            <v>3.1521672688836974E-2</v>
          </cell>
          <cell r="AE13">
            <v>2</v>
          </cell>
          <cell r="AF13">
            <v>2.5217338151069579E-2</v>
          </cell>
          <cell r="AG13">
            <v>27</v>
          </cell>
          <cell r="AH13">
            <v>0.50434676302139159</v>
          </cell>
          <cell r="AM13">
            <v>2935</v>
          </cell>
          <cell r="AN13">
            <v>60.954300978301504</v>
          </cell>
          <cell r="AO13">
            <v>9</v>
          </cell>
          <cell r="AP13">
            <v>0.29788479051885058</v>
          </cell>
          <cell r="AQ13">
            <v>4</v>
          </cell>
          <cell r="AR13">
            <v>0.12411866271618774</v>
          </cell>
          <cell r="AS13">
            <v>56</v>
          </cell>
          <cell r="AT13">
            <v>1.8617799407428159</v>
          </cell>
          <cell r="AU13">
            <v>75</v>
          </cell>
          <cell r="AV13">
            <v>2.4823732543237549</v>
          </cell>
          <cell r="AW13">
            <v>469</v>
          </cell>
          <cell r="AX13">
            <v>15.713422699869366</v>
          </cell>
        </row>
        <row r="14">
          <cell r="C14">
            <v>13024</v>
          </cell>
          <cell r="D14">
            <v>221.6046796512635</v>
          </cell>
          <cell r="E14">
            <v>6198</v>
          </cell>
          <cell r="F14">
            <v>105.46246802680612</v>
          </cell>
          <cell r="G14">
            <v>235</v>
          </cell>
          <cell r="H14">
            <v>4.0049038491192199</v>
          </cell>
          <cell r="I14">
            <v>1255</v>
          </cell>
          <cell r="J14">
            <v>21.359487195302506</v>
          </cell>
          <cell r="M14">
            <v>614</v>
          </cell>
          <cell r="N14">
            <v>24.940954374472305</v>
          </cell>
          <cell r="O14">
            <v>361</v>
          </cell>
          <cell r="P14">
            <v>14.639255828494614</v>
          </cell>
          <cell r="Q14">
            <v>180</v>
          </cell>
          <cell r="R14">
            <v>7.3196279142473069</v>
          </cell>
          <cell r="S14">
            <v>7</v>
          </cell>
          <cell r="T14">
            <v>0.27109733015730764</v>
          </cell>
          <cell r="W14">
            <v>0</v>
          </cell>
          <cell r="X14">
            <v>0</v>
          </cell>
          <cell r="Y14">
            <v>7</v>
          </cell>
          <cell r="Z14">
            <v>0.26052192096676535</v>
          </cell>
          <cell r="AA14">
            <v>29</v>
          </cell>
          <cell r="AB14">
            <v>1.1984008364471204</v>
          </cell>
          <cell r="AC14">
            <v>2</v>
          </cell>
          <cell r="AD14">
            <v>5.2104384193353059E-2</v>
          </cell>
          <cell r="AE14">
            <v>1</v>
          </cell>
          <cell r="AF14">
            <v>4.1683507354682452E-2</v>
          </cell>
          <cell r="AG14">
            <v>20</v>
          </cell>
          <cell r="AH14">
            <v>0.83367014709364895</v>
          </cell>
          <cell r="AM14">
            <v>16788</v>
          </cell>
          <cell r="AN14">
            <v>257.9318362152141</v>
          </cell>
          <cell r="AO14">
            <v>58</v>
          </cell>
          <cell r="AP14">
            <v>1.0872998583358904</v>
          </cell>
          <cell r="AQ14">
            <v>24</v>
          </cell>
          <cell r="AR14">
            <v>0.45304160763995432</v>
          </cell>
          <cell r="AS14">
            <v>360</v>
          </cell>
          <cell r="AT14">
            <v>6.795624114599315</v>
          </cell>
          <cell r="AU14">
            <v>480</v>
          </cell>
          <cell r="AV14">
            <v>9.0608321527990867</v>
          </cell>
          <cell r="AW14">
            <v>3034</v>
          </cell>
          <cell r="AX14">
            <v>57.355067527218218</v>
          </cell>
        </row>
        <row r="15">
          <cell r="C15">
            <v>3351</v>
          </cell>
          <cell r="D15">
            <v>62.041456146602854</v>
          </cell>
          <cell r="E15">
            <v>1595</v>
          </cell>
          <cell r="F15">
            <v>29.525753226395338</v>
          </cell>
          <cell r="G15">
            <v>61</v>
          </cell>
          <cell r="H15">
            <v>1.1212311351795698</v>
          </cell>
          <cell r="I15">
            <v>323</v>
          </cell>
          <cell r="J15">
            <v>5.9798993876243722</v>
          </cell>
          <cell r="M15">
            <v>103</v>
          </cell>
          <cell r="N15">
            <v>3.3723942189988994</v>
          </cell>
          <cell r="O15">
            <v>61</v>
          </cell>
          <cell r="P15">
            <v>1.9794487807167453</v>
          </cell>
          <cell r="Q15">
            <v>30</v>
          </cell>
          <cell r="R15">
            <v>0.98972439035837267</v>
          </cell>
          <cell r="S15">
            <v>1</v>
          </cell>
          <cell r="T15">
            <v>3.6656458902161952E-2</v>
          </cell>
          <cell r="W15">
            <v>0</v>
          </cell>
          <cell r="X15">
            <v>0</v>
          </cell>
          <cell r="Y15">
            <v>8</v>
          </cell>
          <cell r="Z15">
            <v>0.3850030002039061</v>
          </cell>
          <cell r="AA15">
            <v>34</v>
          </cell>
          <cell r="AB15">
            <v>1.7710138009379679</v>
          </cell>
          <cell r="AC15">
            <v>2</v>
          </cell>
          <cell r="AD15">
            <v>7.7000600040781214E-2</v>
          </cell>
          <cell r="AE15">
            <v>2</v>
          </cell>
          <cell r="AF15">
            <v>6.1600480032624971E-2</v>
          </cell>
          <cell r="AG15">
            <v>24</v>
          </cell>
          <cell r="AH15">
            <v>1.2320096006524994</v>
          </cell>
          <cell r="AM15">
            <v>3188</v>
          </cell>
          <cell r="AN15">
            <v>55.238746169587138</v>
          </cell>
          <cell r="AO15">
            <v>6</v>
          </cell>
          <cell r="AP15">
            <v>0.20613770625102151</v>
          </cell>
          <cell r="AQ15">
            <v>3</v>
          </cell>
          <cell r="AR15">
            <v>8.5890710937925635E-2</v>
          </cell>
          <cell r="AS15">
            <v>34</v>
          </cell>
          <cell r="AT15">
            <v>1.2883606640688845</v>
          </cell>
          <cell r="AU15">
            <v>45</v>
          </cell>
          <cell r="AV15">
            <v>1.7178142187585126</v>
          </cell>
          <cell r="AW15">
            <v>282</v>
          </cell>
          <cell r="AX15">
            <v>10.873764004741384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C17">
            <v>1170</v>
          </cell>
          <cell r="D17">
            <v>30.195676805424419</v>
          </cell>
          <cell r="E17">
            <v>557</v>
          </cell>
          <cell r="F17">
            <v>14.370231732701983</v>
          </cell>
          <cell r="G17">
            <v>21</v>
          </cell>
          <cell r="H17">
            <v>0.54570500250767029</v>
          </cell>
          <cell r="I17">
            <v>113</v>
          </cell>
          <cell r="J17">
            <v>2.9104266800409082</v>
          </cell>
          <cell r="M17">
            <v>49</v>
          </cell>
          <cell r="N17">
            <v>7.1327234475404477</v>
          </cell>
          <cell r="O17">
            <v>29</v>
          </cell>
          <cell r="P17">
            <v>4.1865985452954799</v>
          </cell>
          <cell r="Q17">
            <v>14</v>
          </cell>
          <cell r="R17">
            <v>2.09329927264774</v>
          </cell>
          <cell r="S17">
            <v>1</v>
          </cell>
          <cell r="T17">
            <v>7.7529602690657035E-2</v>
          </cell>
          <cell r="W17">
            <v>0</v>
          </cell>
          <cell r="X17">
            <v>0</v>
          </cell>
          <cell r="Y17">
            <v>3</v>
          </cell>
          <cell r="Z17">
            <v>0.1138126212214893</v>
          </cell>
          <cell r="AA17">
            <v>12</v>
          </cell>
          <cell r="AB17">
            <v>0.52353805761885075</v>
          </cell>
          <cell r="AC17">
            <v>1</v>
          </cell>
          <cell r="AD17">
            <v>2.2762524244297859E-2</v>
          </cell>
          <cell r="AE17">
            <v>1</v>
          </cell>
          <cell r="AF17">
            <v>1.8210019395438287E-2</v>
          </cell>
          <cell r="AG17">
            <v>9</v>
          </cell>
          <cell r="AH17">
            <v>0.36420038790876574</v>
          </cell>
          <cell r="AM17">
            <v>1984</v>
          </cell>
          <cell r="AN17">
            <v>42.143503978279654</v>
          </cell>
          <cell r="AO17">
            <v>3</v>
          </cell>
          <cell r="AP17">
            <v>0.21574403776816356</v>
          </cell>
          <cell r="AQ17">
            <v>2</v>
          </cell>
          <cell r="AR17">
            <v>8.9893349070068157E-2</v>
          </cell>
          <cell r="AS17">
            <v>18</v>
          </cell>
          <cell r="AT17">
            <v>1.3484002360510223</v>
          </cell>
          <cell r="AU17">
            <v>23</v>
          </cell>
          <cell r="AV17">
            <v>1.797866981401363</v>
          </cell>
          <cell r="AW17">
            <v>145</v>
          </cell>
          <cell r="AX17">
            <v>11.380497992270627</v>
          </cell>
        </row>
        <row r="18">
          <cell r="C18">
            <v>7</v>
          </cell>
          <cell r="D18">
            <v>0.14335704193970716</v>
          </cell>
          <cell r="E18">
            <v>3</v>
          </cell>
          <cell r="F18">
            <v>6.8224134417089563E-2</v>
          </cell>
          <cell r="G18">
            <v>0</v>
          </cell>
          <cell r="H18">
            <v>2.5907899145730211E-3</v>
          </cell>
          <cell r="I18">
            <v>1</v>
          </cell>
          <cell r="J18">
            <v>1.3817546211056114E-2</v>
          </cell>
          <cell r="M18">
            <v>275</v>
          </cell>
          <cell r="N18">
            <v>6.4381323695540997</v>
          </cell>
          <cell r="O18">
            <v>161</v>
          </cell>
          <cell r="P18">
            <v>3.7789037821295803</v>
          </cell>
          <cell r="Q18">
            <v>81</v>
          </cell>
          <cell r="R18">
            <v>1.8894518910647902</v>
          </cell>
          <cell r="S18">
            <v>3</v>
          </cell>
          <cell r="T18">
            <v>6.9979699669066295E-2</v>
          </cell>
          <cell r="W18">
            <v>0</v>
          </cell>
          <cell r="X18">
            <v>0</v>
          </cell>
          <cell r="Y18">
            <v>238</v>
          </cell>
          <cell r="Z18">
            <v>10</v>
          </cell>
          <cell r="AA18">
            <v>1095</v>
          </cell>
          <cell r="AB18">
            <v>46</v>
          </cell>
          <cell r="AC18">
            <v>48</v>
          </cell>
          <cell r="AD18">
            <v>3</v>
          </cell>
          <cell r="AE18">
            <v>39</v>
          </cell>
          <cell r="AF18">
            <v>2</v>
          </cell>
          <cell r="AG18">
            <v>762</v>
          </cell>
          <cell r="AH18">
            <v>1.8500000000000014</v>
          </cell>
          <cell r="AM18">
            <v>159</v>
          </cell>
          <cell r="AN18">
            <v>3.8074656271466214</v>
          </cell>
          <cell r="AO18">
            <v>2</v>
          </cell>
          <cell r="AP18">
            <v>5.1971660628475268E-2</v>
          </cell>
          <cell r="AQ18">
            <v>1</v>
          </cell>
          <cell r="AR18">
            <v>2.1654858595198029E-2</v>
          </cell>
          <cell r="AS18">
            <v>10</v>
          </cell>
          <cell r="AT18">
            <v>0.3248228789279704</v>
          </cell>
          <cell r="AU18">
            <v>13</v>
          </cell>
          <cell r="AV18">
            <v>0.43309717190396058</v>
          </cell>
          <cell r="AW18">
            <v>79</v>
          </cell>
          <cell r="AX18">
            <v>2.7415050981520701</v>
          </cell>
        </row>
        <row r="19">
          <cell r="C19">
            <v>124989</v>
          </cell>
          <cell r="D19">
            <v>2279.0103686286266</v>
          </cell>
          <cell r="E19">
            <v>59483</v>
          </cell>
          <cell r="F19">
            <v>1147.415078671117</v>
          </cell>
          <cell r="G19">
            <v>2259</v>
          </cell>
          <cell r="H19">
            <v>50.541814740531009</v>
          </cell>
          <cell r="I19">
            <v>12047</v>
          </cell>
          <cell r="J19">
            <v>289.86955867490508</v>
          </cell>
          <cell r="M19">
            <v>8219</v>
          </cell>
          <cell r="N19">
            <v>501.33607025469024</v>
          </cell>
          <cell r="O19">
            <v>4824</v>
          </cell>
          <cell r="P19">
            <v>294.26247601905732</v>
          </cell>
          <cell r="Q19">
            <v>2412</v>
          </cell>
          <cell r="R19">
            <v>147.13123800952866</v>
          </cell>
          <cell r="S19">
            <v>89</v>
          </cell>
          <cell r="T19">
            <v>5.4493051114640245</v>
          </cell>
          <cell r="W19">
            <v>5</v>
          </cell>
          <cell r="X19">
            <v>32</v>
          </cell>
          <cell r="Y19">
            <v>842</v>
          </cell>
          <cell r="Z19">
            <v>16</v>
          </cell>
          <cell r="AA19">
            <v>3871</v>
          </cell>
          <cell r="AB19">
            <v>75</v>
          </cell>
          <cell r="AC19">
            <v>169</v>
          </cell>
          <cell r="AD19">
            <v>4</v>
          </cell>
          <cell r="AE19">
            <v>135</v>
          </cell>
          <cell r="AF19">
            <v>2</v>
          </cell>
          <cell r="AG19">
            <v>2693</v>
          </cell>
          <cell r="AH19">
            <v>1.8831839047106484</v>
          </cell>
          <cell r="AM19">
            <v>183665</v>
          </cell>
          <cell r="AN19">
            <v>3324.325889693172</v>
          </cell>
          <cell r="AO19">
            <v>308</v>
          </cell>
          <cell r="AP19">
            <v>6.0507556831880596</v>
          </cell>
          <cell r="AQ19">
            <v>129</v>
          </cell>
          <cell r="AR19">
            <v>2.5211482013283582</v>
          </cell>
          <cell r="AS19">
            <v>1923</v>
          </cell>
          <cell r="AT19">
            <v>37.817223019925372</v>
          </cell>
          <cell r="AU19">
            <v>2564</v>
          </cell>
          <cell r="AV19">
            <v>50.422964026567165</v>
          </cell>
          <cell r="AW19">
            <v>16227</v>
          </cell>
          <cell r="AX19">
            <v>319.17736228817012</v>
          </cell>
        </row>
        <row r="20">
          <cell r="C20">
            <v>47925</v>
          </cell>
          <cell r="D20">
            <v>1088.8434696767463</v>
          </cell>
          <cell r="E20">
            <v>22808</v>
          </cell>
          <cell r="F20">
            <v>581.01034965184863</v>
          </cell>
          <cell r="G20">
            <v>866</v>
          </cell>
          <cell r="H20">
            <v>29.032774398027151</v>
          </cell>
          <cell r="I20">
            <v>4619</v>
          </cell>
          <cell r="J20">
            <v>175.1546768482178</v>
          </cell>
          <cell r="M20">
            <v>733</v>
          </cell>
          <cell r="N20">
            <v>171.19188728978355</v>
          </cell>
          <cell r="O20">
            <v>430</v>
          </cell>
          <cell r="P20">
            <v>100.4821947135686</v>
          </cell>
          <cell r="Q20">
            <v>215</v>
          </cell>
          <cell r="R20">
            <v>50.241097356784302</v>
          </cell>
          <cell r="S20">
            <v>8</v>
          </cell>
          <cell r="T20">
            <v>1.8607813835846037</v>
          </cell>
          <cell r="W20">
            <v>1</v>
          </cell>
          <cell r="X20">
            <v>3</v>
          </cell>
          <cell r="Y20">
            <v>345</v>
          </cell>
          <cell r="Z20">
            <v>26</v>
          </cell>
          <cell r="AA20">
            <v>1586</v>
          </cell>
          <cell r="AB20">
            <v>140</v>
          </cell>
          <cell r="AC20">
            <v>69</v>
          </cell>
          <cell r="AD20">
            <v>6</v>
          </cell>
          <cell r="AE20">
            <v>56</v>
          </cell>
          <cell r="AF20">
            <v>6</v>
          </cell>
          <cell r="AG20">
            <v>1103</v>
          </cell>
          <cell r="AH20">
            <v>2.2988276130558916</v>
          </cell>
          <cell r="AM20">
            <v>52863</v>
          </cell>
          <cell r="AN20">
            <v>1252.8827224669494</v>
          </cell>
          <cell r="AO20">
            <v>178</v>
          </cell>
          <cell r="AP20">
            <v>13.897991789059615</v>
          </cell>
          <cell r="AQ20">
            <v>75</v>
          </cell>
          <cell r="AR20">
            <v>5.7908299121081734</v>
          </cell>
          <cell r="AS20">
            <v>1113</v>
          </cell>
          <cell r="AT20">
            <v>86.862448681622595</v>
          </cell>
          <cell r="AU20">
            <v>1483</v>
          </cell>
          <cell r="AV20">
            <v>115.81659824216347</v>
          </cell>
          <cell r="AW20">
            <v>9387</v>
          </cell>
          <cell r="AX20">
            <v>733.11906687289468</v>
          </cell>
        </row>
        <row r="22">
          <cell r="C22">
            <v>1672</v>
          </cell>
          <cell r="D22">
            <v>112.95815328754517</v>
          </cell>
          <cell r="E22">
            <v>796</v>
          </cell>
          <cell r="F22">
            <v>53.757193432024515</v>
          </cell>
          <cell r="G22">
            <v>30</v>
          </cell>
          <cell r="H22">
            <v>2.0414124088110572</v>
          </cell>
          <cell r="I22">
            <v>161</v>
          </cell>
          <cell r="J22">
            <v>10.887532846992306</v>
          </cell>
          <cell r="M22">
            <v>134</v>
          </cell>
          <cell r="N22">
            <v>119.11497871761293</v>
          </cell>
          <cell r="O22">
            <v>79</v>
          </cell>
          <cell r="P22">
            <v>69.915313595120637</v>
          </cell>
          <cell r="Q22">
            <v>39</v>
          </cell>
          <cell r="R22">
            <v>34.957656797560318</v>
          </cell>
          <cell r="S22">
            <v>1</v>
          </cell>
          <cell r="T22">
            <v>1.2947280295392709</v>
          </cell>
          <cell r="W22"/>
          <cell r="X22"/>
          <cell r="Y22">
            <v>5</v>
          </cell>
          <cell r="Z22">
            <v>0.79446030548488344</v>
          </cell>
          <cell r="AA22">
            <v>22</v>
          </cell>
          <cell r="AB22">
            <v>3.6545174052304632</v>
          </cell>
          <cell r="AC22">
            <v>1</v>
          </cell>
          <cell r="AD22">
            <v>0.15889206109697668</v>
          </cell>
          <cell r="AE22">
            <v>1</v>
          </cell>
          <cell r="AF22">
            <v>0.12711364887758134</v>
          </cell>
          <cell r="AG22">
            <v>15</v>
          </cell>
          <cell r="AH22">
            <v>2.5422729775516268</v>
          </cell>
          <cell r="AM22">
            <v>1838</v>
          </cell>
          <cell r="AN22">
            <v>104.90134130628222</v>
          </cell>
          <cell r="AO22">
            <v>12</v>
          </cell>
          <cell r="AP22">
            <v>0.6372146274047108</v>
          </cell>
          <cell r="AQ22">
            <v>5</v>
          </cell>
          <cell r="AR22">
            <v>0.26550609475196285</v>
          </cell>
          <cell r="AS22">
            <v>73</v>
          </cell>
          <cell r="AT22">
            <v>3.9825914212794427</v>
          </cell>
          <cell r="AU22">
            <v>97</v>
          </cell>
          <cell r="AV22">
            <v>5.3101218950392566</v>
          </cell>
          <cell r="AW22">
            <v>611</v>
          </cell>
          <cell r="AX22">
            <v>33.613071595598491</v>
          </cell>
        </row>
        <row r="23">
          <cell r="C23">
            <v>152</v>
          </cell>
          <cell r="D23">
            <v>0.66920908443534188</v>
          </cell>
          <cell r="E23">
            <v>72</v>
          </cell>
          <cell r="F23">
            <v>0.31847902211079526</v>
          </cell>
          <cell r="G23">
            <v>3</v>
          </cell>
          <cell r="H23">
            <v>1.2094140080156782E-2</v>
          </cell>
          <cell r="I23">
            <v>15</v>
          </cell>
          <cell r="J23">
            <v>6.4502080427502828E-2</v>
          </cell>
          <cell r="M23">
            <v>125</v>
          </cell>
          <cell r="N23">
            <v>0.9428879299633095</v>
          </cell>
          <cell r="O23">
            <v>74</v>
          </cell>
          <cell r="P23">
            <v>0.55343421976107299</v>
          </cell>
          <cell r="Q23">
            <v>37</v>
          </cell>
          <cell r="R23">
            <v>0.27671710988053649</v>
          </cell>
          <cell r="S23">
            <v>1</v>
          </cell>
          <cell r="T23">
            <v>1.0248781847427276E-2</v>
          </cell>
          <cell r="W23"/>
          <cell r="X23"/>
          <cell r="Y23">
            <v>1805</v>
          </cell>
          <cell r="Z23">
            <v>10</v>
          </cell>
          <cell r="AA23">
            <v>8303</v>
          </cell>
          <cell r="AB23">
            <v>50</v>
          </cell>
          <cell r="AC23">
            <v>361</v>
          </cell>
          <cell r="AD23">
            <v>2</v>
          </cell>
          <cell r="AE23">
            <v>289</v>
          </cell>
          <cell r="AF23">
            <v>2</v>
          </cell>
          <cell r="AG23">
            <v>5776</v>
          </cell>
          <cell r="AH23">
            <v>4.8536981226302771</v>
          </cell>
          <cell r="AM23">
            <v>16342</v>
          </cell>
          <cell r="AN23">
            <v>68.220722793038973</v>
          </cell>
          <cell r="AO23">
            <v>5</v>
          </cell>
          <cell r="AP23">
            <v>5.5494717147259523E-2</v>
          </cell>
          <cell r="AQ23">
            <v>2</v>
          </cell>
          <cell r="AR23">
            <v>2.3122798811358133E-2</v>
          </cell>
          <cell r="AS23">
            <v>27</v>
          </cell>
          <cell r="AT23">
            <v>0.34684198217037204</v>
          </cell>
          <cell r="AU23">
            <v>35</v>
          </cell>
          <cell r="AV23">
            <v>0.46245597622716272</v>
          </cell>
          <cell r="AW23">
            <v>221</v>
          </cell>
          <cell r="AX23">
            <v>2.9273463295179396</v>
          </cell>
        </row>
        <row r="24">
          <cell r="C24">
            <v>501</v>
          </cell>
          <cell r="D24">
            <v>13.187654685210045</v>
          </cell>
          <cell r="E24">
            <v>238</v>
          </cell>
          <cell r="F24">
            <v>6.2760525309132147</v>
          </cell>
          <cell r="G24">
            <v>9</v>
          </cell>
          <cell r="H24">
            <v>0.23833110876885627</v>
          </cell>
          <cell r="I24">
            <v>48</v>
          </cell>
          <cell r="J24">
            <v>1.2710992467672333</v>
          </cell>
          <cell r="M24">
            <v>128</v>
          </cell>
          <cell r="N24">
            <v>0.77030839600667567</v>
          </cell>
          <cell r="O24">
            <v>75</v>
          </cell>
          <cell r="P24">
            <v>0.45213753678652707</v>
          </cell>
          <cell r="Q24">
            <v>38</v>
          </cell>
          <cell r="R24">
            <v>0.22606876839326354</v>
          </cell>
          <cell r="S24">
            <v>1</v>
          </cell>
          <cell r="T24">
            <v>8.3729173478986479E-3</v>
          </cell>
          <cell r="W24"/>
          <cell r="X24"/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M24">
            <v>314</v>
          </cell>
          <cell r="AN24">
            <v>4.1385495947245889</v>
          </cell>
          <cell r="AO24">
            <v>2</v>
          </cell>
          <cell r="AP24">
            <v>4.6626068113768453E-2</v>
          </cell>
          <cell r="AQ24">
            <v>1</v>
          </cell>
          <cell r="AR24">
            <v>1.9427528380736858E-2</v>
          </cell>
          <cell r="AS24">
            <v>9</v>
          </cell>
          <cell r="AT24">
            <v>0.29141292571105287</v>
          </cell>
          <cell r="AU24">
            <v>12</v>
          </cell>
          <cell r="AV24">
            <v>0.38855056761473716</v>
          </cell>
          <cell r="AW24">
            <v>75</v>
          </cell>
          <cell r="AX24">
            <v>2.459525093001286</v>
          </cell>
        </row>
        <row r="25">
          <cell r="C25">
            <v>248</v>
          </cell>
          <cell r="D25">
            <v>2.9767575933546677</v>
          </cell>
          <cell r="E25">
            <v>118</v>
          </cell>
          <cell r="F25">
            <v>1.4166496980422816</v>
          </cell>
          <cell r="G25">
            <v>4</v>
          </cell>
          <cell r="H25">
            <v>5.3796823976289175E-2</v>
          </cell>
          <cell r="I25">
            <v>24</v>
          </cell>
          <cell r="J25">
            <v>0.28691639454020895</v>
          </cell>
          <cell r="M25">
            <v>15</v>
          </cell>
          <cell r="N25">
            <v>7.0513547152639591</v>
          </cell>
          <cell r="O25">
            <v>9</v>
          </cell>
          <cell r="P25">
            <v>4.1388386372201502</v>
          </cell>
          <cell r="Q25">
            <v>4</v>
          </cell>
          <cell r="R25">
            <v>2.0694193186100751</v>
          </cell>
          <cell r="S25">
            <v>0</v>
          </cell>
          <cell r="T25">
            <v>7.6645159948521294E-2</v>
          </cell>
          <cell r="W25"/>
          <cell r="X25"/>
          <cell r="Y25">
            <v>5</v>
          </cell>
          <cell r="Z25">
            <v>0.59752934698681714</v>
          </cell>
          <cell r="AA25">
            <v>23</v>
          </cell>
          <cell r="AB25">
            <v>2.7486349961393586</v>
          </cell>
          <cell r="AC25">
            <v>1</v>
          </cell>
          <cell r="AD25">
            <v>0.11950586939736342</v>
          </cell>
          <cell r="AE25">
            <v>1</v>
          </cell>
          <cell r="AF25">
            <v>9.5604695517890734E-2</v>
          </cell>
          <cell r="AG25">
            <v>16</v>
          </cell>
          <cell r="AH25">
            <v>1.9120939103578147</v>
          </cell>
          <cell r="AM25">
            <v>559</v>
          </cell>
          <cell r="AN25">
            <v>6.5345519916704031</v>
          </cell>
          <cell r="AO25">
            <v>13</v>
          </cell>
          <cell r="AP25">
            <v>0.55854169015327149</v>
          </cell>
          <cell r="AQ25">
            <v>6</v>
          </cell>
          <cell r="AR25">
            <v>0.2327257042305298</v>
          </cell>
          <cell r="AS25">
            <v>80</v>
          </cell>
          <cell r="AT25">
            <v>3.490885563457947</v>
          </cell>
          <cell r="AU25">
            <v>107</v>
          </cell>
          <cell r="AV25">
            <v>4.6545140846105966</v>
          </cell>
          <cell r="AW25">
            <v>673</v>
          </cell>
          <cell r="AX25">
            <v>29.463074155585073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W26"/>
          <cell r="X26"/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C27">
            <v>13</v>
          </cell>
          <cell r="D27">
            <v>0.11499879920932551</v>
          </cell>
          <cell r="E27">
            <v>6</v>
          </cell>
          <cell r="F27">
            <v>5.4728344202028406E-2</v>
          </cell>
          <cell r="G27">
            <v>0</v>
          </cell>
          <cell r="H27">
            <v>2.0782915519757623E-3</v>
          </cell>
          <cell r="I27">
            <v>1</v>
          </cell>
          <cell r="J27">
            <v>1.1084221610537398E-2</v>
          </cell>
          <cell r="M27">
            <v>3</v>
          </cell>
          <cell r="N27">
            <v>0.57139638767524892</v>
          </cell>
          <cell r="O27">
            <v>2</v>
          </cell>
          <cell r="P27">
            <v>0.33538483624416782</v>
          </cell>
          <cell r="Q27">
            <v>1</v>
          </cell>
          <cell r="R27">
            <v>0.16769241812208391</v>
          </cell>
          <cell r="S27">
            <v>0</v>
          </cell>
          <cell r="T27">
            <v>6.2108303008179223E-3</v>
          </cell>
          <cell r="W27"/>
          <cell r="X27"/>
          <cell r="Y27">
            <v>1</v>
          </cell>
          <cell r="Z27">
            <v>4.7310654690101352E-2</v>
          </cell>
          <cell r="AA27">
            <v>3</v>
          </cell>
          <cell r="AB27">
            <v>0.21762901157446618</v>
          </cell>
          <cell r="AC27">
            <v>1</v>
          </cell>
          <cell r="AD27">
            <v>9.46213093802027E-3</v>
          </cell>
          <cell r="AE27">
            <v>1</v>
          </cell>
          <cell r="AF27">
            <v>7.5697047504162153E-3</v>
          </cell>
          <cell r="AG27">
            <v>2</v>
          </cell>
          <cell r="AH27">
            <v>0.15139409500832432</v>
          </cell>
          <cell r="AM27">
            <v>17</v>
          </cell>
          <cell r="AN27">
            <v>0.14811651181119584</v>
          </cell>
          <cell r="AO27">
            <v>1</v>
          </cell>
          <cell r="AP27">
            <v>3.4650331177875471E-2</v>
          </cell>
          <cell r="AQ27">
            <v>1</v>
          </cell>
          <cell r="AR27">
            <v>1.4437637990781448E-2</v>
          </cell>
          <cell r="AS27">
            <v>2</v>
          </cell>
          <cell r="AT27">
            <v>0.21656456986172171</v>
          </cell>
          <cell r="AU27">
            <v>3</v>
          </cell>
          <cell r="AV27">
            <v>0.28875275981562898</v>
          </cell>
          <cell r="AW27">
            <v>15</v>
          </cell>
          <cell r="AX27">
            <v>1.827804969632931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W28"/>
          <cell r="X28"/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C29">
            <v>2016</v>
          </cell>
          <cell r="D29">
            <v>30.828558684916196</v>
          </cell>
          <cell r="E29">
            <v>959</v>
          </cell>
          <cell r="F29">
            <v>14.671422506676985</v>
          </cell>
          <cell r="G29">
            <v>36</v>
          </cell>
          <cell r="H29">
            <v>0.55714262683583482</v>
          </cell>
          <cell r="I29">
            <v>194</v>
          </cell>
          <cell r="J29">
            <v>2.9714273431244527</v>
          </cell>
          <cell r="M29">
            <v>10</v>
          </cell>
          <cell r="N29">
            <v>6.9306598323313802</v>
          </cell>
          <cell r="O29">
            <v>6</v>
          </cell>
          <cell r="P29">
            <v>4.0679959885423314</v>
          </cell>
          <cell r="Q29">
            <v>3</v>
          </cell>
          <cell r="R29">
            <v>2.0339979942711657</v>
          </cell>
          <cell r="S29">
            <v>0</v>
          </cell>
          <cell r="T29">
            <v>7.5333259047080214E-2</v>
          </cell>
          <cell r="W29"/>
          <cell r="X29"/>
          <cell r="Y29">
            <v>102</v>
          </cell>
          <cell r="Z29">
            <v>0.50742650763584851</v>
          </cell>
          <cell r="AA29">
            <v>468</v>
          </cell>
          <cell r="AB29">
            <v>2.3341619351249032</v>
          </cell>
          <cell r="AC29">
            <v>21</v>
          </cell>
          <cell r="AD29">
            <v>0.10148530152716971</v>
          </cell>
          <cell r="AE29">
            <v>17</v>
          </cell>
          <cell r="AF29">
            <v>8.1188241221735763E-2</v>
          </cell>
          <cell r="AG29">
            <v>326</v>
          </cell>
          <cell r="AH29">
            <v>1.6237648244347154</v>
          </cell>
          <cell r="AM29">
            <v>3209</v>
          </cell>
          <cell r="AN29">
            <v>25.606731071359082</v>
          </cell>
          <cell r="AO29">
            <v>1</v>
          </cell>
          <cell r="AP29">
            <v>4.9438116788043579E-2</v>
          </cell>
          <cell r="AQ29">
            <v>1</v>
          </cell>
          <cell r="AR29">
            <v>2.0599215328351492E-2</v>
          </cell>
          <cell r="AS29">
            <v>4</v>
          </cell>
          <cell r="AT29">
            <v>0.30898822992527236</v>
          </cell>
          <cell r="AU29">
            <v>5</v>
          </cell>
          <cell r="AV29">
            <v>0.41198430656702983</v>
          </cell>
          <cell r="AW29">
            <v>28</v>
          </cell>
          <cell r="AX29">
            <v>2.6078606605692989</v>
          </cell>
        </row>
        <row r="30">
          <cell r="C30">
            <v>897</v>
          </cell>
          <cell r="D30">
            <v>60.290076821063408</v>
          </cell>
          <cell r="E30">
            <v>427</v>
          </cell>
          <cell r="F30">
            <v>28.692265475084394</v>
          </cell>
          <cell r="G30">
            <v>16</v>
          </cell>
          <cell r="H30">
            <v>1.0895797015854833</v>
          </cell>
          <cell r="I30">
            <v>86</v>
          </cell>
          <cell r="J30">
            <v>5.8110917417892445</v>
          </cell>
          <cell r="M30">
            <v>141</v>
          </cell>
          <cell r="N30">
            <v>119.59532324358226</v>
          </cell>
          <cell r="O30">
            <v>83</v>
          </cell>
          <cell r="P30">
            <v>70.197254947320019</v>
          </cell>
          <cell r="Q30">
            <v>41</v>
          </cell>
          <cell r="R30">
            <v>35.098627473660009</v>
          </cell>
          <cell r="S30">
            <v>2</v>
          </cell>
          <cell r="T30">
            <v>1.2999491656911115</v>
          </cell>
          <cell r="W30">
            <v>1</v>
          </cell>
          <cell r="X30">
            <v>3</v>
          </cell>
          <cell r="Y30">
            <v>14</v>
          </cell>
          <cell r="Z30">
            <v>0.12732575364558596</v>
          </cell>
          <cell r="AA30">
            <v>63</v>
          </cell>
          <cell r="AB30">
            <v>0.58569846676969539</v>
          </cell>
          <cell r="AC30">
            <v>3</v>
          </cell>
          <cell r="AD30">
            <v>2.5465150729117189E-2</v>
          </cell>
          <cell r="AE30">
            <v>3</v>
          </cell>
          <cell r="AF30">
            <v>2.0372120583293751E-2</v>
          </cell>
          <cell r="AG30">
            <v>44</v>
          </cell>
          <cell r="AH30">
            <v>0.40744241166587503</v>
          </cell>
          <cell r="AM30">
            <v>924</v>
          </cell>
          <cell r="AN30">
            <v>22.496284323323973</v>
          </cell>
          <cell r="AO30">
            <v>72</v>
          </cell>
          <cell r="AP30">
            <v>3.8717113587359355</v>
          </cell>
          <cell r="AQ30">
            <v>30</v>
          </cell>
          <cell r="AR30">
            <v>1.6132130661399733</v>
          </cell>
          <cell r="AS30">
            <v>448</v>
          </cell>
          <cell r="AT30">
            <v>24.198195992099599</v>
          </cell>
          <cell r="AU30">
            <v>597</v>
          </cell>
          <cell r="AV30">
            <v>32.264261322799463</v>
          </cell>
          <cell r="AW30">
            <v>3777</v>
          </cell>
          <cell r="AX30">
            <v>204.23277417332059</v>
          </cell>
        </row>
        <row r="31">
          <cell r="C31">
            <v>1662</v>
          </cell>
          <cell r="D31">
            <v>37.093284957414937</v>
          </cell>
          <cell r="E31">
            <v>791</v>
          </cell>
          <cell r="F31">
            <v>17.652828383348073</v>
          </cell>
          <cell r="G31">
            <v>30</v>
          </cell>
          <cell r="H31">
            <v>0.67036057151954709</v>
          </cell>
          <cell r="I31">
            <v>160</v>
          </cell>
          <cell r="J31">
            <v>3.5752563814375842</v>
          </cell>
          <cell r="M31">
            <v>149</v>
          </cell>
          <cell r="N31">
            <v>114.01676009811675</v>
          </cell>
          <cell r="O31">
            <v>87</v>
          </cell>
          <cell r="P31">
            <v>66.922880927155475</v>
          </cell>
          <cell r="Q31">
            <v>44</v>
          </cell>
          <cell r="R31">
            <v>33.461440463577738</v>
          </cell>
          <cell r="S31">
            <v>2</v>
          </cell>
          <cell r="T31">
            <v>1.2393126097621385</v>
          </cell>
          <cell r="W31">
            <v>0</v>
          </cell>
          <cell r="X31">
            <v>0</v>
          </cell>
          <cell r="Y31">
            <v>15</v>
          </cell>
          <cell r="Z31">
            <v>1.0949378457380028</v>
          </cell>
          <cell r="AA31">
            <v>67</v>
          </cell>
          <cell r="AB31">
            <v>5.0367140903948124</v>
          </cell>
          <cell r="AC31">
            <v>3</v>
          </cell>
          <cell r="AD31">
            <v>0.21898756914760056</v>
          </cell>
          <cell r="AE31">
            <v>3</v>
          </cell>
          <cell r="AF31">
            <v>0.17519005531808043</v>
          </cell>
          <cell r="AG31">
            <v>47</v>
          </cell>
          <cell r="AH31">
            <v>3.503801106361609</v>
          </cell>
          <cell r="AM31">
            <v>1017</v>
          </cell>
          <cell r="AN31">
            <v>19.917314470611384</v>
          </cell>
          <cell r="AO31">
            <v>155</v>
          </cell>
          <cell r="AP31">
            <v>3.72309309748307</v>
          </cell>
          <cell r="AQ31">
            <v>65</v>
          </cell>
          <cell r="AR31">
            <v>1.5512887906179458</v>
          </cell>
          <cell r="AS31">
            <v>966</v>
          </cell>
          <cell r="AT31">
            <v>23.269331859269187</v>
          </cell>
          <cell r="AU31">
            <v>1288</v>
          </cell>
          <cell r="AV31">
            <v>31.025775812358916</v>
          </cell>
          <cell r="AW31">
            <v>8154</v>
          </cell>
          <cell r="AX31">
            <v>196.39316089223192</v>
          </cell>
        </row>
        <row r="32">
          <cell r="C32">
            <v>1375</v>
          </cell>
          <cell r="D32">
            <v>33.407225842874873</v>
          </cell>
          <cell r="E32">
            <v>654</v>
          </cell>
          <cell r="F32">
            <v>15.898619527633224</v>
          </cell>
          <cell r="G32">
            <v>25</v>
          </cell>
          <cell r="H32">
            <v>0.60374504535316043</v>
          </cell>
          <cell r="I32">
            <v>132</v>
          </cell>
          <cell r="J32">
            <v>3.2199735752168555</v>
          </cell>
          <cell r="M32">
            <v>13</v>
          </cell>
          <cell r="N32">
            <v>1.4323036170860597</v>
          </cell>
          <cell r="O32">
            <v>7</v>
          </cell>
          <cell r="P32">
            <v>0.84069994915920898</v>
          </cell>
          <cell r="Q32">
            <v>4</v>
          </cell>
          <cell r="R32">
            <v>0.42034997457960449</v>
          </cell>
          <cell r="S32">
            <v>0</v>
          </cell>
          <cell r="T32">
            <v>1.5568517577022389E-2</v>
          </cell>
          <cell r="W32">
            <v>0</v>
          </cell>
          <cell r="X32">
            <v>0</v>
          </cell>
          <cell r="Y32">
            <v>1</v>
          </cell>
          <cell r="Z32">
            <v>1.7420353600547944E-2</v>
          </cell>
          <cell r="AA32">
            <v>4</v>
          </cell>
          <cell r="AB32">
            <v>8.013362656252053E-2</v>
          </cell>
          <cell r="AC32">
            <v>1</v>
          </cell>
          <cell r="AD32">
            <v>3.4840707201095884E-3</v>
          </cell>
          <cell r="AE32">
            <v>1</v>
          </cell>
          <cell r="AF32">
            <v>2.7872565760876707E-3</v>
          </cell>
          <cell r="AG32">
            <v>3</v>
          </cell>
          <cell r="AH32">
            <v>5.5745131521753415E-2</v>
          </cell>
          <cell r="AM32">
            <v>1806</v>
          </cell>
          <cell r="AN32">
            <v>42.657555401624371</v>
          </cell>
          <cell r="AO32">
            <v>1</v>
          </cell>
          <cell r="AP32">
            <v>8.6343488902251186E-2</v>
          </cell>
          <cell r="AQ32">
            <v>1</v>
          </cell>
          <cell r="AR32">
            <v>3.5976453709271328E-2</v>
          </cell>
          <cell r="AS32">
            <v>4</v>
          </cell>
          <cell r="AT32">
            <v>0.53964680563906997</v>
          </cell>
          <cell r="AU32">
            <v>6</v>
          </cell>
          <cell r="AV32">
            <v>0.71952907418542655</v>
          </cell>
          <cell r="AW32">
            <v>33</v>
          </cell>
          <cell r="AX32">
            <v>4.5546190395937503</v>
          </cell>
        </row>
        <row r="33">
          <cell r="C33">
            <v>28</v>
          </cell>
          <cell r="D33">
            <v>0.43015889289854781</v>
          </cell>
          <cell r="E33">
            <v>13</v>
          </cell>
          <cell r="F33">
            <v>0.20471417192159808</v>
          </cell>
          <cell r="G33">
            <v>1</v>
          </cell>
          <cell r="H33">
            <v>7.7739558957568887E-3</v>
          </cell>
          <cell r="I33">
            <v>3</v>
          </cell>
          <cell r="J33">
            <v>4.1461098110703407E-2</v>
          </cell>
          <cell r="M33">
            <v>16</v>
          </cell>
          <cell r="N33">
            <v>0.70863106797687958</v>
          </cell>
          <cell r="O33">
            <v>9</v>
          </cell>
          <cell r="P33">
            <v>0.4159356268559945</v>
          </cell>
          <cell r="Q33">
            <v>5</v>
          </cell>
          <cell r="R33">
            <v>0.20796781342799725</v>
          </cell>
          <cell r="S33">
            <v>0</v>
          </cell>
          <cell r="T33">
            <v>7.7025116084443431E-3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M33">
            <v>18</v>
          </cell>
          <cell r="AN33">
            <v>0.21781839972234679</v>
          </cell>
          <cell r="AO33">
            <v>18</v>
          </cell>
          <cell r="AP33">
            <v>0.12797574154222216</v>
          </cell>
          <cell r="AQ33">
            <v>8</v>
          </cell>
          <cell r="AR33">
            <v>5.3323225642592564E-2</v>
          </cell>
          <cell r="AS33">
            <v>110</v>
          </cell>
          <cell r="AT33">
            <v>0.79984838463888852</v>
          </cell>
          <cell r="AU33">
            <v>146</v>
          </cell>
          <cell r="AV33">
            <v>1.0664645128518513</v>
          </cell>
          <cell r="AW33">
            <v>923</v>
          </cell>
          <cell r="AX33">
            <v>6.7507203663522182</v>
          </cell>
        </row>
        <row r="34">
          <cell r="C34">
            <v>89</v>
          </cell>
          <cell r="D34">
            <v>3.7880497210370869</v>
          </cell>
          <cell r="E34">
            <v>42</v>
          </cell>
          <cell r="F34">
            <v>1.8027465539875294</v>
          </cell>
          <cell r="G34">
            <v>2</v>
          </cell>
          <cell r="H34">
            <v>6.8458729898260615E-2</v>
          </cell>
          <cell r="I34">
            <v>9</v>
          </cell>
          <cell r="J34">
            <v>0.36511322612405661</v>
          </cell>
          <cell r="M34">
            <v>619</v>
          </cell>
          <cell r="N34">
            <v>29.845817100688386</v>
          </cell>
          <cell r="O34">
            <v>363</v>
          </cell>
          <cell r="P34">
            <v>17.518196993882313</v>
          </cell>
          <cell r="Q34">
            <v>182</v>
          </cell>
          <cell r="R34">
            <v>8.7590984969411565</v>
          </cell>
          <cell r="S34">
            <v>7</v>
          </cell>
          <cell r="T34">
            <v>0.32441105544226506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M34">
            <v>381</v>
          </cell>
          <cell r="AN34">
            <v>5.94208594442562</v>
          </cell>
          <cell r="AO34">
            <v>35</v>
          </cell>
          <cell r="AP34">
            <v>1.1548932566360737</v>
          </cell>
          <cell r="AQ34">
            <v>15</v>
          </cell>
          <cell r="AR34">
            <v>0.48120552359836399</v>
          </cell>
          <cell r="AS34">
            <v>213</v>
          </cell>
          <cell r="AT34">
            <v>7.21808285397546</v>
          </cell>
          <cell r="AU34">
            <v>284</v>
          </cell>
          <cell r="AV34">
            <v>9.6241104719672794</v>
          </cell>
          <cell r="AW34">
            <v>1797</v>
          </cell>
          <cell r="AX34">
            <v>60.920619287552881</v>
          </cell>
        </row>
        <row r="35">
          <cell r="C35">
            <v>84</v>
          </cell>
          <cell r="D35">
            <v>1.4848966300544262</v>
          </cell>
          <cell r="E35">
            <v>40</v>
          </cell>
          <cell r="F35">
            <v>0.7066676733391547</v>
          </cell>
          <cell r="G35">
            <v>2</v>
          </cell>
          <cell r="H35">
            <v>2.6835481266043848E-2</v>
          </cell>
          <cell r="I35">
            <v>8</v>
          </cell>
          <cell r="J35">
            <v>0.14312256675223387</v>
          </cell>
          <cell r="M35">
            <v>11</v>
          </cell>
          <cell r="N35">
            <v>3.3159777766666108</v>
          </cell>
          <cell r="O35">
            <v>6</v>
          </cell>
          <cell r="P35">
            <v>1.9463347819564889</v>
          </cell>
          <cell r="Q35">
            <v>3</v>
          </cell>
          <cell r="R35">
            <v>0.97316739097824445</v>
          </cell>
          <cell r="S35">
            <v>0</v>
          </cell>
          <cell r="T35">
            <v>3.6043236702897941E-2</v>
          </cell>
          <cell r="W35">
            <v>0</v>
          </cell>
          <cell r="X35">
            <v>0</v>
          </cell>
          <cell r="Y35">
            <v>1</v>
          </cell>
          <cell r="Z35">
            <v>5.4846986293862011E-2</v>
          </cell>
          <cell r="AA35">
            <v>1</v>
          </cell>
          <cell r="AB35">
            <v>0.25229613695176523</v>
          </cell>
          <cell r="AC35">
            <v>1</v>
          </cell>
          <cell r="AD35">
            <v>1.0969397258772402E-2</v>
          </cell>
          <cell r="AE35">
            <v>1</v>
          </cell>
          <cell r="AF35">
            <v>8.7755178070179213E-3</v>
          </cell>
          <cell r="AG35">
            <v>1</v>
          </cell>
          <cell r="AH35">
            <v>0.17551035614035843</v>
          </cell>
          <cell r="AM35">
            <v>101</v>
          </cell>
          <cell r="AN35">
            <v>1.9777910694789089</v>
          </cell>
          <cell r="AO35">
            <v>2</v>
          </cell>
          <cell r="AP35">
            <v>9.4972013329000571E-2</v>
          </cell>
          <cell r="AQ35">
            <v>1</v>
          </cell>
          <cell r="AR35">
            <v>3.9571672220416902E-2</v>
          </cell>
          <cell r="AS35">
            <v>10</v>
          </cell>
          <cell r="AT35">
            <v>0.59357508330625353</v>
          </cell>
          <cell r="AU35">
            <v>14</v>
          </cell>
          <cell r="AV35">
            <v>0.79143344440833807</v>
          </cell>
          <cell r="AW35">
            <v>85</v>
          </cell>
          <cell r="AX35">
            <v>5.0097737031047798</v>
          </cell>
        </row>
        <row r="36">
          <cell r="C36">
            <v>2946</v>
          </cell>
          <cell r="D36">
            <v>71.771293153038911</v>
          </cell>
          <cell r="E36">
            <v>1402</v>
          </cell>
          <cell r="F36">
            <v>34.156217825843825</v>
          </cell>
          <cell r="G36">
            <v>53</v>
          </cell>
          <cell r="H36">
            <v>1.2970715630067275</v>
          </cell>
          <cell r="I36">
            <v>284</v>
          </cell>
          <cell r="J36">
            <v>6.917715002702546</v>
          </cell>
          <cell r="M36">
            <v>95</v>
          </cell>
          <cell r="N36">
            <v>28.647499985761982</v>
          </cell>
          <cell r="O36">
            <v>56</v>
          </cell>
          <cell r="P36">
            <v>16.814836948164643</v>
          </cell>
          <cell r="Q36">
            <v>28</v>
          </cell>
          <cell r="R36">
            <v>8.4074184740823217</v>
          </cell>
          <cell r="S36">
            <v>1</v>
          </cell>
          <cell r="T36">
            <v>0.31138586941045632</v>
          </cell>
          <cell r="W36">
            <v>1</v>
          </cell>
          <cell r="X36">
            <v>1</v>
          </cell>
          <cell r="Y36">
            <v>1</v>
          </cell>
          <cell r="Z36">
            <v>0.10282832990408729</v>
          </cell>
          <cell r="AA36">
            <v>4</v>
          </cell>
          <cell r="AB36">
            <v>0.47301031755880146</v>
          </cell>
          <cell r="AC36">
            <v>1</v>
          </cell>
          <cell r="AD36">
            <v>2.0565665980817455E-2</v>
          </cell>
          <cell r="AE36">
            <v>1</v>
          </cell>
          <cell r="AF36">
            <v>1.6452532784653966E-2</v>
          </cell>
          <cell r="AG36">
            <v>3</v>
          </cell>
          <cell r="AH36">
            <v>0.32905065569307929</v>
          </cell>
          <cell r="AM36">
            <v>2807</v>
          </cell>
          <cell r="AN36">
            <v>53.618177275652883</v>
          </cell>
          <cell r="AO36">
            <v>32</v>
          </cell>
          <cell r="AP36">
            <v>1.0068180840706751</v>
          </cell>
          <cell r="AQ36">
            <v>14</v>
          </cell>
          <cell r="AR36">
            <v>0.41950753502944793</v>
          </cell>
          <cell r="AS36">
            <v>200</v>
          </cell>
          <cell r="AT36">
            <v>6.2926130254417192</v>
          </cell>
          <cell r="AU36">
            <v>267</v>
          </cell>
          <cell r="AV36">
            <v>8.3901507005889595</v>
          </cell>
          <cell r="AW36">
            <v>1686</v>
          </cell>
          <cell r="AX36">
            <v>53.109653934728108</v>
          </cell>
        </row>
        <row r="37">
          <cell r="C37">
            <v>1</v>
          </cell>
          <cell r="D37">
            <v>4.5828185019419792</v>
          </cell>
          <cell r="E37">
            <v>0</v>
          </cell>
          <cell r="F37">
            <v>2.180979889478412</v>
          </cell>
          <cell r="G37">
            <v>0</v>
          </cell>
          <cell r="H37">
            <v>8.2822021119433362E-2</v>
          </cell>
          <cell r="I37">
            <v>0</v>
          </cell>
          <cell r="J37">
            <v>0.44171744597031132</v>
          </cell>
          <cell r="M37">
            <v>1</v>
          </cell>
          <cell r="N37">
            <v>0.77829343850359367</v>
          </cell>
          <cell r="O37">
            <v>1</v>
          </cell>
          <cell r="P37">
            <v>0.45682440955645714</v>
          </cell>
          <cell r="Q37">
            <v>0</v>
          </cell>
          <cell r="R37">
            <v>0.22841220477822857</v>
          </cell>
          <cell r="S37">
            <v>0</v>
          </cell>
          <cell r="T37">
            <v>8.4597112880825404E-3</v>
          </cell>
          <cell r="W37"/>
          <cell r="X37"/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M37">
            <v>0</v>
          </cell>
          <cell r="AN37">
            <v>0</v>
          </cell>
          <cell r="AO37">
            <v>1</v>
          </cell>
          <cell r="AP37">
            <v>6.2575586876049014E-2</v>
          </cell>
          <cell r="AQ37">
            <v>1</v>
          </cell>
          <cell r="AR37">
            <v>2.6073161198353755E-2</v>
          </cell>
          <cell r="AS37">
            <v>4</v>
          </cell>
          <cell r="AT37">
            <v>0.39109741797530634</v>
          </cell>
          <cell r="AU37">
            <v>5</v>
          </cell>
          <cell r="AV37">
            <v>0.52146322396707512</v>
          </cell>
          <cell r="AW37">
            <v>31</v>
          </cell>
          <cell r="AX37">
            <v>3.3008622077115852</v>
          </cell>
        </row>
        <row r="38">
          <cell r="C38">
            <v>323</v>
          </cell>
          <cell r="D38">
            <v>4.9950438969130557</v>
          </cell>
          <cell r="E38">
            <v>154</v>
          </cell>
          <cell r="F38">
            <v>2.3771594449164541</v>
          </cell>
          <cell r="G38">
            <v>6</v>
          </cell>
          <cell r="H38">
            <v>9.0271877655055219E-2</v>
          </cell>
          <cell r="I38">
            <v>31</v>
          </cell>
          <cell r="J38">
            <v>0.48145001416029448</v>
          </cell>
          <cell r="M38">
            <v>417</v>
          </cell>
          <cell r="N38">
            <v>2.8347874255643259</v>
          </cell>
          <cell r="O38">
            <v>245</v>
          </cell>
          <cell r="P38">
            <v>1.6638969671790609</v>
          </cell>
          <cell r="Q38">
            <v>122</v>
          </cell>
          <cell r="R38">
            <v>0.83194848358953044</v>
          </cell>
          <cell r="S38">
            <v>5</v>
          </cell>
          <cell r="T38">
            <v>3.0812906799612239E-2</v>
          </cell>
          <cell r="W38"/>
          <cell r="X38"/>
          <cell r="Y38">
            <v>328</v>
          </cell>
          <cell r="Z38">
            <v>3.2751091703056772</v>
          </cell>
          <cell r="AA38">
            <v>1507</v>
          </cell>
          <cell r="AB38">
            <v>15.065502183406112</v>
          </cell>
          <cell r="AC38">
            <v>66</v>
          </cell>
          <cell r="AD38">
            <v>0.65502183406113534</v>
          </cell>
          <cell r="AE38">
            <v>53</v>
          </cell>
          <cell r="AF38">
            <v>0.5240174672489083</v>
          </cell>
          <cell r="AG38">
            <v>1049</v>
          </cell>
          <cell r="AH38">
            <v>10.480349344978166</v>
          </cell>
          <cell r="AM38">
            <v>120</v>
          </cell>
          <cell r="AN38">
            <v>0.8451353909227054</v>
          </cell>
          <cell r="AO38">
            <v>6</v>
          </cell>
          <cell r="AP38">
            <v>8.6585926720833956E-2</v>
          </cell>
          <cell r="AQ38">
            <v>3</v>
          </cell>
          <cell r="AR38">
            <v>3.607746946701415E-2</v>
          </cell>
          <cell r="AS38">
            <v>37</v>
          </cell>
          <cell r="AT38">
            <v>0.54116204200521223</v>
          </cell>
          <cell r="AU38">
            <v>50</v>
          </cell>
          <cell r="AV38">
            <v>0.72154938934028301</v>
          </cell>
          <cell r="AW38">
            <v>312</v>
          </cell>
          <cell r="AX38">
            <v>4.5674076345239909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C40">
            <v>1331</v>
          </cell>
          <cell r="D40">
            <v>38.190901466254275</v>
          </cell>
          <cell r="E40">
            <v>633</v>
          </cell>
          <cell r="F40">
            <v>18.175188047193302</v>
          </cell>
          <cell r="G40">
            <v>24</v>
          </cell>
          <cell r="H40">
            <v>0.69019701445037851</v>
          </cell>
          <cell r="I40">
            <v>128</v>
          </cell>
          <cell r="J40">
            <v>3.6810507437353519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W40"/>
          <cell r="X40"/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M40">
            <v>0</v>
          </cell>
          <cell r="AN40">
            <v>0</v>
          </cell>
          <cell r="AO40">
            <v>4</v>
          </cell>
          <cell r="AP40">
            <v>0.12373005777431592</v>
          </cell>
          <cell r="AQ40">
            <v>2</v>
          </cell>
          <cell r="AR40">
            <v>5.1554190739298296E-2</v>
          </cell>
          <cell r="AS40">
            <v>25</v>
          </cell>
          <cell r="AT40">
            <v>0.7733128610894745</v>
          </cell>
          <cell r="AU40">
            <v>33</v>
          </cell>
          <cell r="AV40">
            <v>1.031083814785966</v>
          </cell>
          <cell r="AW40">
            <v>205</v>
          </cell>
          <cell r="AX40">
            <v>6.5267605475951642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W41"/>
          <cell r="X41"/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5</v>
          </cell>
          <cell r="N42">
            <v>0.65449518858427724</v>
          </cell>
          <cell r="O42">
            <v>3</v>
          </cell>
          <cell r="P42">
            <v>0.38416021938642364</v>
          </cell>
          <cell r="Q42">
            <v>1</v>
          </cell>
          <cell r="R42">
            <v>0.19208010969321182</v>
          </cell>
          <cell r="S42">
            <v>0</v>
          </cell>
          <cell r="T42">
            <v>7.1140781367856221E-3</v>
          </cell>
          <cell r="W42"/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M42">
            <v>0</v>
          </cell>
          <cell r="AN42">
            <v>0</v>
          </cell>
          <cell r="AO42">
            <v>26</v>
          </cell>
          <cell r="AP42">
            <v>0.41359270981119733</v>
          </cell>
          <cell r="AQ42">
            <v>11</v>
          </cell>
          <cell r="AR42">
            <v>0.17233029575466555</v>
          </cell>
          <cell r="AS42">
            <v>157</v>
          </cell>
          <cell r="AT42">
            <v>2.5849544363199835</v>
          </cell>
          <cell r="AU42">
            <v>209</v>
          </cell>
          <cell r="AV42">
            <v>3.4466059150933108</v>
          </cell>
          <cell r="AW42">
            <v>1323</v>
          </cell>
          <cell r="AX42">
            <v>21.817015442540658</v>
          </cell>
        </row>
        <row r="45">
          <cell r="C45">
            <v>5512</v>
          </cell>
          <cell r="D45">
            <v>632.34310712338481</v>
          </cell>
          <cell r="E45">
            <v>2623</v>
          </cell>
          <cell r="F45">
            <v>300.93437025751444</v>
          </cell>
          <cell r="G45">
            <v>100</v>
          </cell>
          <cell r="H45">
            <v>11.42788747813346</v>
          </cell>
          <cell r="I45">
            <v>531</v>
          </cell>
          <cell r="J45">
            <v>60.948733216711787</v>
          </cell>
          <cell r="M45">
            <v>760</v>
          </cell>
          <cell r="N45">
            <v>41.483914299303208</v>
          </cell>
          <cell r="O45">
            <v>446</v>
          </cell>
          <cell r="P45">
            <v>24.349254045243189</v>
          </cell>
          <cell r="Q45">
            <v>223</v>
          </cell>
          <cell r="R45">
            <v>12.174627022621594</v>
          </cell>
          <cell r="S45">
            <v>8</v>
          </cell>
          <cell r="T45">
            <v>0.45091211194894792</v>
          </cell>
          <cell r="W45"/>
          <cell r="X45"/>
          <cell r="Y45">
            <v>77</v>
          </cell>
          <cell r="Z45">
            <v>10</v>
          </cell>
          <cell r="AA45">
            <v>353</v>
          </cell>
          <cell r="AB45">
            <v>45</v>
          </cell>
          <cell r="AC45">
            <v>16</v>
          </cell>
          <cell r="AD45">
            <v>2</v>
          </cell>
          <cell r="AE45">
            <v>13</v>
          </cell>
          <cell r="AF45">
            <v>1</v>
          </cell>
          <cell r="AG45">
            <v>246</v>
          </cell>
          <cell r="AH45">
            <v>14.950520076761791</v>
          </cell>
          <cell r="AM45">
            <v>2284</v>
          </cell>
          <cell r="AN45">
            <v>86.578457521638384</v>
          </cell>
          <cell r="AO45">
            <v>44</v>
          </cell>
          <cell r="AP45">
            <v>0.63487101322627681</v>
          </cell>
          <cell r="AQ45">
            <v>19</v>
          </cell>
          <cell r="AR45">
            <v>0.26452958884428202</v>
          </cell>
          <cell r="AS45">
            <v>271</v>
          </cell>
          <cell r="AT45">
            <v>3.96794383266423</v>
          </cell>
          <cell r="AU45">
            <v>361</v>
          </cell>
          <cell r="AV45">
            <v>5.2905917768856403</v>
          </cell>
          <cell r="AW45">
            <v>2285</v>
          </cell>
          <cell r="AX45">
            <v>33.4894459476861</v>
          </cell>
        </row>
        <row r="47">
          <cell r="C47">
            <v>92060</v>
          </cell>
          <cell r="D47">
            <v>1500.3759684765632</v>
          </cell>
          <cell r="E47">
            <v>43811</v>
          </cell>
          <cell r="F47">
            <v>588.38273273590721</v>
          </cell>
          <cell r="G47">
            <v>1664</v>
          </cell>
          <cell r="H47">
            <v>8.4054676105129609</v>
          </cell>
          <cell r="I47">
            <v>8873</v>
          </cell>
          <cell r="J47">
            <v>4.2027338052564804</v>
          </cell>
          <cell r="M47">
            <v>2713</v>
          </cell>
          <cell r="N47">
            <v>57.588137265377682</v>
          </cell>
          <cell r="O47">
            <v>1592</v>
          </cell>
          <cell r="P47">
            <v>33.801732742721683</v>
          </cell>
          <cell r="Q47">
            <v>796</v>
          </cell>
          <cell r="R47">
            <v>16.900866371360841</v>
          </cell>
          <cell r="S47">
            <v>29</v>
          </cell>
          <cell r="T47">
            <v>0.6259580137541052</v>
          </cell>
          <cell r="W47"/>
          <cell r="X47"/>
          <cell r="Y47">
            <v>1838</v>
          </cell>
          <cell r="Z47">
            <v>16.026268790666439</v>
          </cell>
          <cell r="AA47">
            <v>8455</v>
          </cell>
          <cell r="AB47">
            <v>48.078806371999313</v>
          </cell>
          <cell r="AC47">
            <v>368</v>
          </cell>
          <cell r="AD47">
            <v>0.32052537581332879</v>
          </cell>
          <cell r="AE47">
            <v>295</v>
          </cell>
          <cell r="AF47">
            <v>0.64105075162665759</v>
          </cell>
          <cell r="AG47">
            <v>5882</v>
          </cell>
          <cell r="AH47">
            <v>255.45872452322305</v>
          </cell>
          <cell r="AM47">
            <v>71403</v>
          </cell>
          <cell r="AN47">
            <v>1203.6122004497549</v>
          </cell>
          <cell r="AO47">
            <v>20</v>
          </cell>
          <cell r="AP47">
            <v>0.64039286093405978</v>
          </cell>
          <cell r="AQ47">
            <v>9</v>
          </cell>
          <cell r="AR47">
            <v>0.26683035872252492</v>
          </cell>
          <cell r="AS47">
            <v>122</v>
          </cell>
          <cell r="AT47">
            <v>4.0024553808378744</v>
          </cell>
          <cell r="AU47">
            <v>163</v>
          </cell>
          <cell r="AV47">
            <v>5.3366071744504984</v>
          </cell>
          <cell r="AW47">
            <v>1030</v>
          </cell>
          <cell r="AX47">
            <v>33.780723414271655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W48"/>
          <cell r="X48"/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W49"/>
          <cell r="X49"/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/>
          <cell r="X50"/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2">
          <cell r="C52">
            <v>14</v>
          </cell>
          <cell r="D52">
            <v>0.77934272300469487</v>
          </cell>
          <cell r="E52">
            <v>7</v>
          </cell>
          <cell r="F52">
            <v>0.3708920187793428</v>
          </cell>
          <cell r="G52">
            <v>0</v>
          </cell>
          <cell r="H52">
            <v>1.4084507042253523E-2</v>
          </cell>
          <cell r="I52">
            <v>1</v>
          </cell>
          <cell r="J52">
            <v>7.5117370892018795E-2</v>
          </cell>
          <cell r="M52">
            <v>87</v>
          </cell>
          <cell r="N52">
            <v>7.0142869674151811</v>
          </cell>
          <cell r="O52">
            <v>51</v>
          </cell>
          <cell r="P52">
            <v>4.1170814808741278</v>
          </cell>
          <cell r="Q52">
            <v>26</v>
          </cell>
          <cell r="R52">
            <v>2.0585407404370639</v>
          </cell>
          <cell r="S52">
            <v>1</v>
          </cell>
          <cell r="T52">
            <v>7.6242249645817176E-2</v>
          </cell>
          <cell r="W52"/>
          <cell r="X52"/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M52">
            <v>0</v>
          </cell>
          <cell r="AN52">
            <v>0</v>
          </cell>
          <cell r="AO52">
            <v>1</v>
          </cell>
          <cell r="AP52">
            <v>7.1126111988639565E-2</v>
          </cell>
          <cell r="AQ52">
            <v>1</v>
          </cell>
          <cell r="AR52">
            <v>2.9635879995266488E-2</v>
          </cell>
          <cell r="AS52">
            <v>4</v>
          </cell>
          <cell r="AT52">
            <v>0.44453819992899729</v>
          </cell>
          <cell r="AU52">
            <v>5</v>
          </cell>
          <cell r="AV52">
            <v>0.5927175999053298</v>
          </cell>
          <cell r="AW52">
            <v>28</v>
          </cell>
          <cell r="AX52">
            <v>3.751902407400737</v>
          </cell>
        </row>
        <row r="53">
          <cell r="C53">
            <v>955</v>
          </cell>
          <cell r="D53">
            <v>14.588584651107965</v>
          </cell>
          <cell r="E53">
            <v>455</v>
          </cell>
          <cell r="F53">
            <v>6.9427601652863205</v>
          </cell>
          <cell r="G53">
            <v>17</v>
          </cell>
          <cell r="H53">
            <v>0.26364912020074638</v>
          </cell>
          <cell r="I53">
            <v>92</v>
          </cell>
          <cell r="J53">
            <v>1.4061286410706473</v>
          </cell>
          <cell r="M53">
            <v>1115</v>
          </cell>
          <cell r="N53">
            <v>10.741595290197498</v>
          </cell>
          <cell r="O53">
            <v>655</v>
          </cell>
          <cell r="P53">
            <v>6.3048494094637491</v>
          </cell>
          <cell r="Q53">
            <v>327</v>
          </cell>
          <cell r="R53">
            <v>3.1524247047318745</v>
          </cell>
          <cell r="S53">
            <v>12</v>
          </cell>
          <cell r="T53">
            <v>0.11675647054562498</v>
          </cell>
          <cell r="W53"/>
          <cell r="X53"/>
          <cell r="Y53">
            <v>574</v>
          </cell>
          <cell r="Z53">
            <v>4.5644097375659296</v>
          </cell>
          <cell r="AA53">
            <v>2640</v>
          </cell>
          <cell r="AB53">
            <v>20.996284792803273</v>
          </cell>
          <cell r="AC53">
            <v>115</v>
          </cell>
          <cell r="AD53">
            <v>0.91288194751318574</v>
          </cell>
          <cell r="AE53">
            <v>92</v>
          </cell>
          <cell r="AF53">
            <v>0.73030555801054864</v>
          </cell>
          <cell r="AG53">
            <v>1837</v>
          </cell>
          <cell r="AH53">
            <v>14.606111160210972</v>
          </cell>
          <cell r="AM53">
            <v>2359</v>
          </cell>
          <cell r="AN53">
            <v>9.4097548680053809</v>
          </cell>
          <cell r="AO53">
            <v>2</v>
          </cell>
          <cell r="AP53">
            <v>0.11221171943946204</v>
          </cell>
          <cell r="AQ53">
            <v>1</v>
          </cell>
          <cell r="AR53">
            <v>4.6754883099775851E-2</v>
          </cell>
          <cell r="AS53">
            <v>12</v>
          </cell>
          <cell r="AT53">
            <v>0.7013232464966378</v>
          </cell>
          <cell r="AU53">
            <v>16</v>
          </cell>
          <cell r="AV53">
            <v>0.93509766199551703</v>
          </cell>
          <cell r="AW53">
            <v>96</v>
          </cell>
          <cell r="AX53">
            <v>5.9191682004316224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27</v>
          </cell>
          <cell r="N56">
            <v>24.315707292383074</v>
          </cell>
          <cell r="O56">
            <v>16</v>
          </cell>
          <cell r="P56">
            <v>14.272262975963978</v>
          </cell>
          <cell r="Q56">
            <v>8</v>
          </cell>
          <cell r="R56">
            <v>7.1361314879819888</v>
          </cell>
          <cell r="T56">
            <v>0.26430116622155514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27">
        <row r="9">
          <cell r="C9">
            <v>18956</v>
          </cell>
          <cell r="D9">
            <v>367.4214507127864</v>
          </cell>
          <cell r="E9">
            <v>9021</v>
          </cell>
          <cell r="F9">
            <v>174.857196423555</v>
          </cell>
          <cell r="G9">
            <v>343</v>
          </cell>
          <cell r="H9">
            <v>6.6401466996286702</v>
          </cell>
          <cell r="I9">
            <v>1827</v>
          </cell>
          <cell r="J9">
            <v>35.414115731352908</v>
          </cell>
          <cell r="M9">
            <v>390</v>
          </cell>
          <cell r="N9">
            <v>38.015454100507647</v>
          </cell>
          <cell r="O9">
            <v>229</v>
          </cell>
          <cell r="P9">
            <v>22.313418711167529</v>
          </cell>
          <cell r="Q9">
            <v>115</v>
          </cell>
          <cell r="R9">
            <v>11.156709355583764</v>
          </cell>
          <cell r="S9">
            <v>4</v>
          </cell>
          <cell r="T9">
            <v>0.41321145761421352</v>
          </cell>
          <cell r="W9"/>
          <cell r="X9"/>
          <cell r="Y9">
            <v>33</v>
          </cell>
          <cell r="Z9">
            <v>1.3850938858231967</v>
          </cell>
          <cell r="AA9">
            <v>150</v>
          </cell>
          <cell r="AB9">
            <v>6.3714318747867038</v>
          </cell>
          <cell r="AC9">
            <v>7</v>
          </cell>
          <cell r="AD9">
            <v>0.2770187771646393</v>
          </cell>
          <cell r="AE9">
            <v>6</v>
          </cell>
          <cell r="AF9">
            <v>0.22161502173171144</v>
          </cell>
          <cell r="AG9">
            <v>104</v>
          </cell>
          <cell r="AH9">
            <v>4.4323004346342287</v>
          </cell>
          <cell r="AM9">
            <v>25132</v>
          </cell>
          <cell r="AN9">
            <v>469.51191696951298</v>
          </cell>
          <cell r="AO9">
            <v>26</v>
          </cell>
          <cell r="AP9">
            <v>1.6481238045009796</v>
          </cell>
          <cell r="AQ9">
            <v>11</v>
          </cell>
          <cell r="AR9">
            <v>0.68671825187540814</v>
          </cell>
          <cell r="AS9">
            <v>160</v>
          </cell>
          <cell r="AT9">
            <v>10.300773778131123</v>
          </cell>
          <cell r="AU9">
            <v>213</v>
          </cell>
          <cell r="AV9">
            <v>13.734365037508164</v>
          </cell>
          <cell r="AW9">
            <v>1349</v>
          </cell>
          <cell r="AX9">
            <v>86.938530687426677</v>
          </cell>
        </row>
        <row r="10">
          <cell r="C10">
            <v>8812</v>
          </cell>
          <cell r="D10">
            <v>196.83073390662415</v>
          </cell>
          <cell r="E10">
            <v>4194</v>
          </cell>
          <cell r="F10">
            <v>93.672457702550048</v>
          </cell>
          <cell r="G10">
            <v>159</v>
          </cell>
          <cell r="H10">
            <v>3.5571819380715208</v>
          </cell>
          <cell r="I10">
            <v>849</v>
          </cell>
          <cell r="J10">
            <v>18.971637003048112</v>
          </cell>
          <cell r="M10">
            <v>259</v>
          </cell>
          <cell r="N10">
            <v>39.831186738508791</v>
          </cell>
          <cell r="O10">
            <v>152</v>
          </cell>
          <cell r="P10">
            <v>23.3791748247769</v>
          </cell>
          <cell r="Q10">
            <v>76</v>
          </cell>
          <cell r="R10">
            <v>11.68958741238845</v>
          </cell>
          <cell r="S10">
            <v>3</v>
          </cell>
          <cell r="T10">
            <v>0.43294768194031297</v>
          </cell>
          <cell r="W10"/>
          <cell r="X10"/>
          <cell r="Y10">
            <v>9</v>
          </cell>
          <cell r="Z10">
            <v>0.3595323602126646</v>
          </cell>
          <cell r="AA10">
            <v>40</v>
          </cell>
          <cell r="AB10">
            <v>1.653848856978257</v>
          </cell>
          <cell r="AC10">
            <v>2</v>
          </cell>
          <cell r="AD10">
            <v>7.1906472042532921E-2</v>
          </cell>
          <cell r="AE10">
            <v>2</v>
          </cell>
          <cell r="AF10">
            <v>5.7525177634026335E-2</v>
          </cell>
          <cell r="AG10">
            <v>28</v>
          </cell>
          <cell r="AH10">
            <v>1.1505035526805267</v>
          </cell>
          <cell r="AM10">
            <v>12533</v>
          </cell>
          <cell r="AN10">
            <v>268.6397887455646</v>
          </cell>
          <cell r="AO10">
            <v>3</v>
          </cell>
          <cell r="AP10">
            <v>0.27575091124405954</v>
          </cell>
          <cell r="AQ10">
            <v>2</v>
          </cell>
          <cell r="AR10">
            <v>0.11489621301835813</v>
          </cell>
          <cell r="AS10">
            <v>16</v>
          </cell>
          <cell r="AT10">
            <v>1.7234431952753722</v>
          </cell>
          <cell r="AU10">
            <v>22</v>
          </cell>
          <cell r="AV10">
            <v>2.297924260367163</v>
          </cell>
          <cell r="AW10">
            <v>136</v>
          </cell>
          <cell r="AX10">
            <v>14.545860568124139</v>
          </cell>
        </row>
        <row r="11">
          <cell r="C11">
            <v>314</v>
          </cell>
          <cell r="D11">
            <v>8.20119453983399</v>
          </cell>
          <cell r="E11">
            <v>149</v>
          </cell>
          <cell r="F11">
            <v>3.9029781243788264</v>
          </cell>
          <cell r="G11">
            <v>6</v>
          </cell>
          <cell r="H11">
            <v>0.14821435915362632</v>
          </cell>
          <cell r="I11">
            <v>30</v>
          </cell>
          <cell r="J11">
            <v>0.79047658215267369</v>
          </cell>
          <cell r="M11">
            <v>121</v>
          </cell>
          <cell r="N11">
            <v>9.6302041130010263</v>
          </cell>
          <cell r="O11">
            <v>71</v>
          </cell>
          <cell r="P11">
            <v>5.6525111098049496</v>
          </cell>
          <cell r="Q11">
            <v>36</v>
          </cell>
          <cell r="R11">
            <v>2.8262555549024748</v>
          </cell>
          <cell r="S11">
            <v>1</v>
          </cell>
          <cell r="T11">
            <v>0.10467613166305463</v>
          </cell>
          <cell r="W11"/>
          <cell r="X11"/>
          <cell r="Y11">
            <v>18</v>
          </cell>
          <cell r="Z11">
            <v>0.5769063645456548</v>
          </cell>
          <cell r="AA11">
            <v>82</v>
          </cell>
          <cell r="AB11">
            <v>2.6537692769100119</v>
          </cell>
          <cell r="AC11">
            <v>4</v>
          </cell>
          <cell r="AD11">
            <v>0.11538127290913096</v>
          </cell>
          <cell r="AE11">
            <v>3</v>
          </cell>
          <cell r="AF11">
            <v>9.2305018327304769E-2</v>
          </cell>
          <cell r="AG11">
            <v>57</v>
          </cell>
          <cell r="AH11">
            <v>1.8461003665460953</v>
          </cell>
          <cell r="AM11">
            <v>751</v>
          </cell>
          <cell r="AN11">
            <v>20.274536646156026</v>
          </cell>
          <cell r="AO11">
            <v>14</v>
          </cell>
          <cell r="AP11">
            <v>0.33428933074840184</v>
          </cell>
          <cell r="AQ11">
            <v>6</v>
          </cell>
          <cell r="AR11">
            <v>0.13928722114516742</v>
          </cell>
          <cell r="AS11">
            <v>85</v>
          </cell>
          <cell r="AT11">
            <v>2.0893083171775113</v>
          </cell>
          <cell r="AU11">
            <v>113</v>
          </cell>
          <cell r="AV11">
            <v>2.7857444229033486</v>
          </cell>
          <cell r="AW11">
            <v>714</v>
          </cell>
          <cell r="AX11">
            <v>17.633762196978196</v>
          </cell>
        </row>
        <row r="12">
          <cell r="C12">
            <v>119274</v>
          </cell>
          <cell r="D12">
            <v>2048.4561004429388</v>
          </cell>
          <cell r="E12">
            <v>56763</v>
          </cell>
          <cell r="F12">
            <v>974.86766225898896</v>
          </cell>
          <cell r="G12">
            <v>2156</v>
          </cell>
          <cell r="H12">
            <v>37.020290971860341</v>
          </cell>
          <cell r="I12">
            <v>11496</v>
          </cell>
          <cell r="J12">
            <v>197.44155184992181</v>
          </cell>
          <cell r="M12">
            <v>3134</v>
          </cell>
          <cell r="N12">
            <v>215.79159055625612</v>
          </cell>
          <cell r="O12">
            <v>1840</v>
          </cell>
          <cell r="P12">
            <v>126.66028141345468</v>
          </cell>
          <cell r="Q12">
            <v>920</v>
          </cell>
          <cell r="R12">
            <v>63.330140706727342</v>
          </cell>
          <cell r="S12">
            <v>34</v>
          </cell>
          <cell r="T12">
            <v>2.3455607669158276</v>
          </cell>
          <cell r="W12"/>
          <cell r="X12"/>
          <cell r="Y12">
            <v>99</v>
          </cell>
          <cell r="Z12">
            <v>3.6597696146221437</v>
          </cell>
          <cell r="AA12">
            <v>455</v>
          </cell>
          <cell r="AB12">
            <v>16.834940227261857</v>
          </cell>
          <cell r="AC12">
            <v>20</v>
          </cell>
          <cell r="AD12">
            <v>0.73195392292442862</v>
          </cell>
          <cell r="AE12">
            <v>16</v>
          </cell>
          <cell r="AF12">
            <v>0.58556313833954288</v>
          </cell>
          <cell r="AG12">
            <v>317</v>
          </cell>
          <cell r="AH12">
            <v>11.711262766790858</v>
          </cell>
          <cell r="AM12">
            <v>91060</v>
          </cell>
          <cell r="AN12">
            <v>1824.7518618339875</v>
          </cell>
          <cell r="AO12">
            <v>53</v>
          </cell>
          <cell r="AP12">
            <v>2.9240464031300335</v>
          </cell>
          <cell r="AQ12">
            <v>22</v>
          </cell>
          <cell r="AR12">
            <v>1.2183526679708472</v>
          </cell>
          <cell r="AS12">
            <v>327</v>
          </cell>
          <cell r="AT12">
            <v>18.275290019562711</v>
          </cell>
          <cell r="AU12">
            <v>436</v>
          </cell>
          <cell r="AV12">
            <v>24.367053359416946</v>
          </cell>
          <cell r="AW12">
            <v>2757</v>
          </cell>
          <cell r="AX12">
            <v>154.24344776510924</v>
          </cell>
        </row>
        <row r="13">
          <cell r="C13">
            <v>3068</v>
          </cell>
          <cell r="D13">
            <v>81.992663616774522</v>
          </cell>
          <cell r="E13">
            <v>1460</v>
          </cell>
          <cell r="F13">
            <v>39.020604974248116</v>
          </cell>
          <cell r="G13">
            <v>55</v>
          </cell>
          <cell r="H13">
            <v>1.4817951256043587</v>
          </cell>
          <cell r="I13">
            <v>296</v>
          </cell>
          <cell r="J13">
            <v>7.9029073365565798</v>
          </cell>
          <cell r="M13">
            <v>49</v>
          </cell>
          <cell r="N13">
            <v>11.078940456300412</v>
          </cell>
          <cell r="O13">
            <v>29</v>
          </cell>
          <cell r="P13">
            <v>6.502856354785024</v>
          </cell>
          <cell r="Q13">
            <v>14</v>
          </cell>
          <cell r="R13">
            <v>3.251428177392512</v>
          </cell>
          <cell r="S13">
            <v>1</v>
          </cell>
          <cell r="T13">
            <v>0.1204232658293523</v>
          </cell>
          <cell r="W13"/>
          <cell r="X13"/>
          <cell r="Y13">
            <v>14</v>
          </cell>
          <cell r="Z13">
            <v>0.37997459179423343</v>
          </cell>
          <cell r="AA13">
            <v>65</v>
          </cell>
          <cell r="AB13">
            <v>1.7478831222534736</v>
          </cell>
          <cell r="AC13">
            <v>3</v>
          </cell>
          <cell r="AD13">
            <v>7.5994918358846683E-2</v>
          </cell>
          <cell r="AE13">
            <v>3</v>
          </cell>
          <cell r="AF13">
            <v>6.0795934687077342E-2</v>
          </cell>
          <cell r="AG13">
            <v>45</v>
          </cell>
          <cell r="AH13">
            <v>1.2159186937415469</v>
          </cell>
          <cell r="AM13">
            <v>2769</v>
          </cell>
          <cell r="AN13">
            <v>67.340736458160706</v>
          </cell>
          <cell r="AO13">
            <v>10</v>
          </cell>
          <cell r="AP13">
            <v>0.39085016338993939</v>
          </cell>
          <cell r="AQ13">
            <v>4</v>
          </cell>
          <cell r="AR13">
            <v>0.1628542347458081</v>
          </cell>
          <cell r="AS13">
            <v>57</v>
          </cell>
          <cell r="AT13">
            <v>2.4428135211871216</v>
          </cell>
          <cell r="AU13">
            <v>76</v>
          </cell>
          <cell r="AV13">
            <v>3.2570846949161618</v>
          </cell>
          <cell r="AW13">
            <v>479</v>
          </cell>
          <cell r="AX13">
            <v>20.617346118819302</v>
          </cell>
        </row>
        <row r="14">
          <cell r="C14">
            <v>20084</v>
          </cell>
          <cell r="D14">
            <v>391.76552268035891</v>
          </cell>
          <cell r="E14">
            <v>9558</v>
          </cell>
          <cell r="F14">
            <v>186.44262826354432</v>
          </cell>
          <cell r="G14">
            <v>363</v>
          </cell>
          <cell r="H14">
            <v>7.0800998074763664</v>
          </cell>
          <cell r="I14">
            <v>1936</v>
          </cell>
          <cell r="J14">
            <v>37.760532306540618</v>
          </cell>
          <cell r="M14">
            <v>939</v>
          </cell>
          <cell r="N14">
            <v>130.89648275084417</v>
          </cell>
          <cell r="O14">
            <v>551</v>
          </cell>
          <cell r="P14">
            <v>76.830544223321567</v>
          </cell>
          <cell r="Q14">
            <v>276</v>
          </cell>
          <cell r="R14">
            <v>38.415272111660784</v>
          </cell>
          <cell r="S14">
            <v>10</v>
          </cell>
          <cell r="T14">
            <v>1.4227878559874365</v>
          </cell>
          <cell r="W14"/>
          <cell r="X14"/>
          <cell r="Y14">
            <v>62</v>
          </cell>
          <cell r="Z14">
            <v>1.7148685495524043</v>
          </cell>
          <cell r="AA14">
            <v>284</v>
          </cell>
          <cell r="AB14">
            <v>7.8883953279410584</v>
          </cell>
          <cell r="AC14">
            <v>13</v>
          </cell>
          <cell r="AD14">
            <v>0.34297370991048082</v>
          </cell>
          <cell r="AE14">
            <v>10</v>
          </cell>
          <cell r="AF14">
            <v>0.27437896792838468</v>
          </cell>
          <cell r="AG14">
            <v>198</v>
          </cell>
          <cell r="AH14">
            <v>5.4875793585676931</v>
          </cell>
          <cell r="AM14">
            <v>23753</v>
          </cell>
          <cell r="AN14">
            <v>343.970104105541</v>
          </cell>
          <cell r="AO14">
            <v>108</v>
          </cell>
          <cell r="AP14">
            <v>2.4865822155040238</v>
          </cell>
          <cell r="AQ14">
            <v>45</v>
          </cell>
          <cell r="AR14">
            <v>1.0360759231266767</v>
          </cell>
          <cell r="AS14">
            <v>670</v>
          </cell>
          <cell r="AT14">
            <v>15.54113884690015</v>
          </cell>
          <cell r="AU14">
            <v>893</v>
          </cell>
          <cell r="AV14">
            <v>20.721518462533535</v>
          </cell>
          <cell r="AW14">
            <v>5648</v>
          </cell>
          <cell r="AX14">
            <v>131.16721186783727</v>
          </cell>
        </row>
        <row r="15">
          <cell r="C15">
            <v>5259</v>
          </cell>
          <cell r="D15">
            <v>98.962685387010794</v>
          </cell>
          <cell r="E15">
            <v>2503</v>
          </cell>
          <cell r="F15">
            <v>47.096699672131649</v>
          </cell>
          <cell r="G15">
            <v>95</v>
          </cell>
          <cell r="H15">
            <v>1.7884822660303157</v>
          </cell>
          <cell r="I15">
            <v>507</v>
          </cell>
          <cell r="J15">
            <v>9.5385720854950176</v>
          </cell>
          <cell r="M15">
            <v>879</v>
          </cell>
          <cell r="N15">
            <v>8.6576749367994097</v>
          </cell>
          <cell r="O15">
            <v>516</v>
          </cell>
          <cell r="P15">
            <v>5.0816787672518267</v>
          </cell>
          <cell r="Q15">
            <v>258</v>
          </cell>
          <cell r="R15">
            <v>2.5408393836259133</v>
          </cell>
          <cell r="S15">
            <v>10</v>
          </cell>
          <cell r="T15">
            <v>9.4105162356515309E-2</v>
          </cell>
          <cell r="W15"/>
          <cell r="X15"/>
          <cell r="Y15">
            <v>9</v>
          </cell>
          <cell r="Z15">
            <v>0.59375134329858847</v>
          </cell>
          <cell r="AA15">
            <v>41</v>
          </cell>
          <cell r="AB15">
            <v>2.7312561791735068</v>
          </cell>
          <cell r="AC15">
            <v>2</v>
          </cell>
          <cell r="AD15">
            <v>0.11875026865971769</v>
          </cell>
          <cell r="AE15">
            <v>2</v>
          </cell>
          <cell r="AF15">
            <v>9.5000214927774149E-2</v>
          </cell>
          <cell r="AG15">
            <v>28</v>
          </cell>
          <cell r="AH15">
            <v>1.900004298555483</v>
          </cell>
          <cell r="AM15">
            <v>6062</v>
          </cell>
          <cell r="AN15">
            <v>90.534039660596179</v>
          </cell>
          <cell r="AO15">
            <v>17</v>
          </cell>
          <cell r="AP15">
            <v>0.451393228826864</v>
          </cell>
          <cell r="AQ15">
            <v>7</v>
          </cell>
          <cell r="AR15">
            <v>0.18808051201119333</v>
          </cell>
          <cell r="AS15">
            <v>102</v>
          </cell>
          <cell r="AT15">
            <v>2.8212076801679</v>
          </cell>
          <cell r="AU15">
            <v>136</v>
          </cell>
          <cell r="AV15">
            <v>3.7616102402238667</v>
          </cell>
          <cell r="AW15">
            <v>858</v>
          </cell>
          <cell r="AX15">
            <v>23.810992820617074</v>
          </cell>
        </row>
        <row r="16">
          <cell r="C16">
            <v>16</v>
          </cell>
          <cell r="D16">
            <v>0.65091912917999872</v>
          </cell>
          <cell r="E16">
            <v>7</v>
          </cell>
          <cell r="F16">
            <v>0.30977476629650547</v>
          </cell>
          <cell r="G16">
            <v>0</v>
          </cell>
          <cell r="H16">
            <v>1.176359872012046E-2</v>
          </cell>
          <cell r="I16">
            <v>2</v>
          </cell>
          <cell r="J16">
            <v>6.2739193173975791E-2</v>
          </cell>
          <cell r="M16">
            <v>29</v>
          </cell>
          <cell r="N16">
            <v>2.1581968907252427</v>
          </cell>
          <cell r="O16">
            <v>17</v>
          </cell>
          <cell r="P16">
            <v>1.2667677402082946</v>
          </cell>
          <cell r="Q16">
            <v>9</v>
          </cell>
          <cell r="R16">
            <v>0.63338387010414732</v>
          </cell>
          <cell r="S16">
            <v>0</v>
          </cell>
          <cell r="T16">
            <v>2.3458661855709158E-2</v>
          </cell>
          <cell r="W16"/>
          <cell r="X16"/>
          <cell r="Y16">
            <v>3</v>
          </cell>
          <cell r="Z16">
            <v>0.55618993758155555</v>
          </cell>
          <cell r="AA16">
            <v>11</v>
          </cell>
          <cell r="AB16">
            <v>2.5584737128751556</v>
          </cell>
          <cell r="AC16">
            <v>1</v>
          </cell>
          <cell r="AD16">
            <v>0.11123798751631112</v>
          </cell>
          <cell r="AE16">
            <v>1</v>
          </cell>
          <cell r="AF16">
            <v>8.8990390013048884E-2</v>
          </cell>
          <cell r="AG16">
            <v>7</v>
          </cell>
          <cell r="AH16">
            <v>1.7798078002609778</v>
          </cell>
          <cell r="AM16">
            <v>30</v>
          </cell>
          <cell r="AN16">
            <v>1.1762193585006722</v>
          </cell>
          <cell r="AO16">
            <v>6</v>
          </cell>
          <cell r="AP16">
            <v>0.28862783994048913</v>
          </cell>
          <cell r="AQ16">
            <v>3</v>
          </cell>
          <cell r="AR16">
            <v>0.12026159997520382</v>
          </cell>
          <cell r="AS16">
            <v>36</v>
          </cell>
          <cell r="AT16">
            <v>1.8039239996280572</v>
          </cell>
          <cell r="AU16">
            <v>48</v>
          </cell>
          <cell r="AV16">
            <v>2.4052319995040765</v>
          </cell>
          <cell r="AW16">
            <v>304</v>
          </cell>
          <cell r="AX16">
            <v>15.225118556860801</v>
          </cell>
        </row>
        <row r="17">
          <cell r="C17">
            <v>2233</v>
          </cell>
          <cell r="D17">
            <v>46.472698837999125</v>
          </cell>
          <cell r="E17">
            <v>1063</v>
          </cell>
          <cell r="F17">
            <v>22.116525350614044</v>
          </cell>
          <cell r="G17">
            <v>40</v>
          </cell>
          <cell r="H17">
            <v>0.83986805128914088</v>
          </cell>
          <cell r="I17">
            <v>215</v>
          </cell>
          <cell r="J17">
            <v>4.4792962735420847</v>
          </cell>
          <cell r="M17">
            <v>65</v>
          </cell>
          <cell r="N17">
            <v>3.5467271996405816</v>
          </cell>
          <cell r="O17">
            <v>38</v>
          </cell>
          <cell r="P17">
            <v>2.0817746606586023</v>
          </cell>
          <cell r="Q17">
            <v>19</v>
          </cell>
          <cell r="R17">
            <v>1.0408873303293011</v>
          </cell>
          <cell r="S17">
            <v>1</v>
          </cell>
          <cell r="T17">
            <v>3.8551382604788929E-2</v>
          </cell>
          <cell r="W17"/>
          <cell r="X17"/>
          <cell r="Y17">
            <v>16</v>
          </cell>
          <cell r="Z17">
            <v>0.58185408094962643</v>
          </cell>
          <cell r="AA17">
            <v>70</v>
          </cell>
          <cell r="AB17">
            <v>2.6765287723682811</v>
          </cell>
          <cell r="AC17">
            <v>4</v>
          </cell>
          <cell r="AD17">
            <v>0.11637081618992527</v>
          </cell>
          <cell r="AE17">
            <v>3</v>
          </cell>
          <cell r="AF17">
            <v>9.3096652951940209E-2</v>
          </cell>
          <cell r="AG17">
            <v>49</v>
          </cell>
          <cell r="AH17">
            <v>1.8619330590388044</v>
          </cell>
          <cell r="AM17">
            <v>4324</v>
          </cell>
          <cell r="AN17">
            <v>82.901682934325166</v>
          </cell>
          <cell r="AO17">
            <v>6</v>
          </cell>
          <cell r="AP17">
            <v>0.54929685300641162</v>
          </cell>
          <cell r="AQ17">
            <v>3</v>
          </cell>
          <cell r="AR17">
            <v>0.22887368875267153</v>
          </cell>
          <cell r="AS17">
            <v>37</v>
          </cell>
          <cell r="AT17">
            <v>3.433105331290073</v>
          </cell>
          <cell r="AU17">
            <v>49</v>
          </cell>
          <cell r="AV17">
            <v>4.5774737750534307</v>
          </cell>
          <cell r="AW17">
            <v>307</v>
          </cell>
          <cell r="AX17">
            <v>28.975408996088213</v>
          </cell>
        </row>
        <row r="18">
          <cell r="C18">
            <v>20</v>
          </cell>
          <cell r="D18">
            <v>0.31538549226735574</v>
          </cell>
          <cell r="E18">
            <v>10</v>
          </cell>
          <cell r="F18">
            <v>0.15009309571759702</v>
          </cell>
          <cell r="G18">
            <v>0</v>
          </cell>
          <cell r="H18">
            <v>5.699737812060646E-3</v>
          </cell>
          <cell r="I18">
            <v>2</v>
          </cell>
          <cell r="J18">
            <v>3.0398601664323448E-2</v>
          </cell>
          <cell r="M18">
            <v>129</v>
          </cell>
          <cell r="N18">
            <v>3.8850112347476085</v>
          </cell>
          <cell r="O18">
            <v>76</v>
          </cell>
          <cell r="P18">
            <v>2.2803326812649005</v>
          </cell>
          <cell r="Q18">
            <v>38</v>
          </cell>
          <cell r="R18">
            <v>1.1401663406324503</v>
          </cell>
          <cell r="S18">
            <v>1</v>
          </cell>
          <cell r="T18">
            <v>4.2228382986387043E-2</v>
          </cell>
          <cell r="W18"/>
          <cell r="X18"/>
          <cell r="Y18">
            <v>138</v>
          </cell>
          <cell r="Z18">
            <v>2.1240140955730649</v>
          </cell>
          <cell r="AA18">
            <v>631</v>
          </cell>
          <cell r="AB18">
            <v>9.770464839636098</v>
          </cell>
          <cell r="AC18">
            <v>28</v>
          </cell>
          <cell r="AD18">
            <v>0.42480281911461298</v>
          </cell>
          <cell r="AE18">
            <v>22</v>
          </cell>
          <cell r="AF18">
            <v>0.33984225529169038</v>
          </cell>
          <cell r="AG18">
            <v>439</v>
          </cell>
          <cell r="AH18">
            <v>6.7968451058338077</v>
          </cell>
          <cell r="AM18">
            <v>364</v>
          </cell>
          <cell r="AN18">
            <v>6.3254463279369491</v>
          </cell>
          <cell r="AO18">
            <v>1</v>
          </cell>
          <cell r="AP18">
            <v>4.9418666773041416E-2</v>
          </cell>
          <cell r="AQ18">
            <v>1</v>
          </cell>
          <cell r="AR18">
            <v>2.0591111155433921E-2</v>
          </cell>
          <cell r="AS18">
            <v>3</v>
          </cell>
          <cell r="AT18">
            <v>0.30886666733150886</v>
          </cell>
          <cell r="AU18">
            <v>4</v>
          </cell>
          <cell r="AV18">
            <v>0.4118222231086785</v>
          </cell>
          <cell r="AW18">
            <v>22</v>
          </cell>
          <cell r="AX18">
            <v>2.6068346722779343</v>
          </cell>
        </row>
        <row r="19">
          <cell r="C19">
            <v>90285</v>
          </cell>
          <cell r="D19">
            <v>1789.8447044246022</v>
          </cell>
          <cell r="E19">
            <v>42967</v>
          </cell>
          <cell r="F19">
            <v>899.28370834545456</v>
          </cell>
          <cell r="G19">
            <v>1632</v>
          </cell>
          <cell r="H19">
            <v>39.417962504139702</v>
          </cell>
          <cell r="I19">
            <v>8702</v>
          </cell>
          <cell r="J19">
            <v>225.5839291199531</v>
          </cell>
          <cell r="M19">
            <v>7673</v>
          </cell>
          <cell r="N19">
            <v>435.80179022910653</v>
          </cell>
          <cell r="O19">
            <v>4504</v>
          </cell>
          <cell r="P19">
            <v>255.79670296056253</v>
          </cell>
          <cell r="Q19">
            <v>2252</v>
          </cell>
          <cell r="R19">
            <v>127.89835148028126</v>
          </cell>
          <cell r="S19">
            <v>83</v>
          </cell>
          <cell r="T19">
            <v>4.7369759807511578</v>
          </cell>
          <cell r="W19"/>
          <cell r="X19"/>
          <cell r="Y19">
            <v>493</v>
          </cell>
          <cell r="Z19">
            <v>27</v>
          </cell>
          <cell r="AA19">
            <v>2266</v>
          </cell>
          <cell r="AB19">
            <v>31.827581785619458</v>
          </cell>
          <cell r="AC19">
            <v>99</v>
          </cell>
          <cell r="AD19">
            <v>1.4055470341573679</v>
          </cell>
          <cell r="AE19">
            <v>79</v>
          </cell>
          <cell r="AF19">
            <v>1.1244376273258943</v>
          </cell>
          <cell r="AG19">
            <v>1577</v>
          </cell>
          <cell r="AH19">
            <v>3.016487717304734</v>
          </cell>
          <cell r="AM19">
            <v>140495</v>
          </cell>
          <cell r="AN19">
            <v>2491.1706286745689</v>
          </cell>
          <cell r="AO19">
            <v>163</v>
          </cell>
          <cell r="AP19">
            <v>5.5824791121727131</v>
          </cell>
          <cell r="AQ19">
            <v>68</v>
          </cell>
          <cell r="AR19">
            <v>2.326032963405297</v>
          </cell>
          <cell r="AS19">
            <v>1014</v>
          </cell>
          <cell r="AT19">
            <v>34.890494451079455</v>
          </cell>
          <cell r="AU19">
            <v>1352</v>
          </cell>
          <cell r="AV19">
            <v>46.520659268105945</v>
          </cell>
          <cell r="AW19">
            <v>8555</v>
          </cell>
          <cell r="AX19">
            <v>294.47577316711062</v>
          </cell>
        </row>
        <row r="20">
          <cell r="C20">
            <v>58909</v>
          </cell>
          <cell r="D20">
            <v>1588.1872387623196</v>
          </cell>
          <cell r="E20">
            <v>28035</v>
          </cell>
          <cell r="F20">
            <v>803.31419155436834</v>
          </cell>
          <cell r="G20">
            <v>1065</v>
          </cell>
          <cell r="H20">
            <v>35.773550474098457</v>
          </cell>
          <cell r="I20">
            <v>5678</v>
          </cell>
          <cell r="J20">
            <v>206.14706495973309</v>
          </cell>
          <cell r="M20">
            <v>877</v>
          </cell>
          <cell r="N20">
            <v>320.12691114413497</v>
          </cell>
          <cell r="O20">
            <v>515</v>
          </cell>
          <cell r="P20">
            <v>187.90057828025311</v>
          </cell>
          <cell r="Q20">
            <v>257</v>
          </cell>
          <cell r="R20">
            <v>93.950289140126557</v>
          </cell>
          <cell r="S20">
            <v>10</v>
          </cell>
          <cell r="T20">
            <v>3.4796403385232058</v>
          </cell>
          <cell r="W20">
            <v>5</v>
          </cell>
          <cell r="X20">
            <v>30</v>
          </cell>
          <cell r="Y20">
            <v>723</v>
          </cell>
          <cell r="Z20">
            <v>35.167755639768828</v>
          </cell>
          <cell r="AA20">
            <v>3322</v>
          </cell>
          <cell r="AB20">
            <v>272</v>
          </cell>
          <cell r="AC20">
            <v>145</v>
          </cell>
          <cell r="AD20">
            <v>7.033551127953765</v>
          </cell>
          <cell r="AE20">
            <v>116</v>
          </cell>
          <cell r="AF20">
            <v>5.6268409023630124</v>
          </cell>
          <cell r="AG20">
            <v>2311</v>
          </cell>
          <cell r="AH20">
            <v>2.3084939901968733</v>
          </cell>
          <cell r="AM20">
            <v>50503</v>
          </cell>
          <cell r="AN20">
            <v>1223.5033767123994</v>
          </cell>
          <cell r="AO20">
            <v>279</v>
          </cell>
          <cell r="AP20">
            <v>18.271844729425698</v>
          </cell>
          <cell r="AQ20">
            <v>116</v>
          </cell>
          <cell r="AR20">
            <v>7.613268637260707</v>
          </cell>
          <cell r="AS20">
            <v>1739</v>
          </cell>
          <cell r="AT20">
            <v>114.19902955891061</v>
          </cell>
          <cell r="AU20">
            <v>2319</v>
          </cell>
          <cell r="AV20">
            <v>152.26537274521414</v>
          </cell>
          <cell r="AW20">
            <v>14676</v>
          </cell>
          <cell r="AX20">
            <v>963.83980947720545</v>
          </cell>
        </row>
        <row r="22">
          <cell r="C22">
            <v>767</v>
          </cell>
          <cell r="D22">
            <v>101.44888438807359</v>
          </cell>
          <cell r="E22">
            <v>365</v>
          </cell>
          <cell r="F22">
            <v>48.279890762998882</v>
          </cell>
          <cell r="G22">
            <v>14</v>
          </cell>
          <cell r="H22">
            <v>1.8334135732784387</v>
          </cell>
          <cell r="I22">
            <v>74</v>
          </cell>
          <cell r="J22">
            <v>9.7782057241516718</v>
          </cell>
          <cell r="M22">
            <v>310</v>
          </cell>
          <cell r="N22">
            <v>349.01724942736843</v>
          </cell>
          <cell r="O22">
            <v>182</v>
          </cell>
          <cell r="P22">
            <v>204.85795075084667</v>
          </cell>
          <cell r="Q22">
            <v>91</v>
          </cell>
          <cell r="R22">
            <v>102.42897537542333</v>
          </cell>
          <cell r="S22">
            <v>3</v>
          </cell>
          <cell r="T22">
            <v>3.7936657546453088</v>
          </cell>
          <cell r="W22"/>
          <cell r="X22"/>
          <cell r="Y22">
            <v>15</v>
          </cell>
          <cell r="Z22">
            <v>0.84213211295062751</v>
          </cell>
          <cell r="AA22">
            <v>67</v>
          </cell>
          <cell r="AB22">
            <v>3.8738077195728859</v>
          </cell>
          <cell r="AC22">
            <v>3</v>
          </cell>
          <cell r="AD22">
            <v>0.16842642259012547</v>
          </cell>
          <cell r="AE22">
            <v>3</v>
          </cell>
          <cell r="AF22">
            <v>0.13474113807210039</v>
          </cell>
          <cell r="AG22">
            <v>47</v>
          </cell>
          <cell r="AH22">
            <v>2.6948227614420075</v>
          </cell>
          <cell r="AM22">
            <v>742</v>
          </cell>
          <cell r="AN22">
            <v>49.165969185328109</v>
          </cell>
          <cell r="AO22">
            <v>17</v>
          </cell>
          <cell r="AP22">
            <v>1.3504143187309394</v>
          </cell>
          <cell r="AQ22">
            <v>7</v>
          </cell>
          <cell r="AR22">
            <v>0.56267263280455804</v>
          </cell>
          <cell r="AS22">
            <v>102</v>
          </cell>
          <cell r="AT22">
            <v>8.4400894920683704</v>
          </cell>
          <cell r="AU22">
            <v>135</v>
          </cell>
          <cell r="AV22">
            <v>11.253452656091161</v>
          </cell>
          <cell r="AW22">
            <v>854</v>
          </cell>
          <cell r="AX22">
            <v>71.234355313057051</v>
          </cell>
        </row>
        <row r="23">
          <cell r="C23">
            <v>145</v>
          </cell>
          <cell r="D23">
            <v>0.53732116268531094</v>
          </cell>
          <cell r="E23">
            <v>69</v>
          </cell>
          <cell r="F23">
            <v>0.25571308344662391</v>
          </cell>
          <cell r="G23">
            <v>3</v>
          </cell>
          <cell r="H23">
            <v>9.7106234220236919E-3</v>
          </cell>
          <cell r="I23">
            <v>14</v>
          </cell>
          <cell r="J23">
            <v>5.1789991584126359E-2</v>
          </cell>
          <cell r="M23">
            <v>8</v>
          </cell>
          <cell r="N23">
            <v>0.22211348104011075</v>
          </cell>
          <cell r="O23">
            <v>5</v>
          </cell>
          <cell r="P23">
            <v>0.1303709562626737</v>
          </cell>
          <cell r="Q23">
            <v>2</v>
          </cell>
          <cell r="R23">
            <v>6.5185478131336849E-2</v>
          </cell>
          <cell r="S23">
            <v>0</v>
          </cell>
          <cell r="T23">
            <v>2.4142769678272905E-3</v>
          </cell>
          <cell r="W23"/>
          <cell r="X23"/>
          <cell r="Y23">
            <v>349</v>
          </cell>
          <cell r="Z23">
            <v>1.3235368390602962</v>
          </cell>
          <cell r="AA23">
            <v>1603</v>
          </cell>
          <cell r="AB23">
            <v>6.0882694596773623</v>
          </cell>
          <cell r="AC23">
            <v>70</v>
          </cell>
          <cell r="AD23">
            <v>0.26470736781205922</v>
          </cell>
          <cell r="AE23">
            <v>56</v>
          </cell>
          <cell r="AF23">
            <v>0.2117658942496474</v>
          </cell>
          <cell r="AG23">
            <v>1115</v>
          </cell>
          <cell r="AH23">
            <v>4.2353178849929476</v>
          </cell>
          <cell r="AM23">
            <v>3249</v>
          </cell>
          <cell r="AN23">
            <v>12.380797840218184</v>
          </cell>
          <cell r="AO23">
            <v>3</v>
          </cell>
          <cell r="AP23">
            <v>0.59617818622055929</v>
          </cell>
          <cell r="AQ23">
            <v>2</v>
          </cell>
          <cell r="AR23">
            <v>0.24840757759189971</v>
          </cell>
          <cell r="AS23">
            <v>17</v>
          </cell>
          <cell r="AT23">
            <v>3.726113663878496</v>
          </cell>
          <cell r="AU23">
            <v>22</v>
          </cell>
          <cell r="AV23">
            <v>4.9681515518379946</v>
          </cell>
          <cell r="AW23">
            <v>138</v>
          </cell>
          <cell r="AX23">
            <v>31.448399323134502</v>
          </cell>
        </row>
        <row r="24">
          <cell r="C24">
            <v>140</v>
          </cell>
          <cell r="D24">
            <v>3.7278350417208723</v>
          </cell>
          <cell r="E24">
            <v>67</v>
          </cell>
          <cell r="F24">
            <v>1.7740901704575238</v>
          </cell>
          <cell r="G24">
            <v>3</v>
          </cell>
          <cell r="H24">
            <v>6.7370512802184451E-2</v>
          </cell>
          <cell r="I24">
            <v>14</v>
          </cell>
          <cell r="J24">
            <v>0.35930940161165037</v>
          </cell>
          <cell r="M24">
            <v>1</v>
          </cell>
          <cell r="N24">
            <v>7.121425562422754</v>
          </cell>
          <cell r="O24">
            <v>0</v>
          </cell>
          <cell r="P24">
            <v>4.1799671779437899</v>
          </cell>
          <cell r="Q24">
            <v>0</v>
          </cell>
          <cell r="R24">
            <v>2.089983588971895</v>
          </cell>
          <cell r="S24">
            <v>0</v>
          </cell>
          <cell r="T24">
            <v>7.7406799591551667E-2</v>
          </cell>
          <cell r="W24"/>
          <cell r="X24"/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M24">
            <v>101</v>
          </cell>
          <cell r="AN24">
            <v>1.881950973601076</v>
          </cell>
          <cell r="AO24">
            <v>4</v>
          </cell>
          <cell r="AP24">
            <v>8.9665515603400928E-2</v>
          </cell>
          <cell r="AQ24">
            <v>2</v>
          </cell>
          <cell r="AR24">
            <v>3.7360631501417052E-2</v>
          </cell>
          <cell r="AS24">
            <v>22</v>
          </cell>
          <cell r="AT24">
            <v>0.56040947252125572</v>
          </cell>
          <cell r="AU24">
            <v>29</v>
          </cell>
          <cell r="AV24">
            <v>0.74721263002834104</v>
          </cell>
          <cell r="AW24">
            <v>180</v>
          </cell>
          <cell r="AX24">
            <v>4.7298559480793978</v>
          </cell>
        </row>
        <row r="25">
          <cell r="C25">
            <v>184</v>
          </cell>
          <cell r="D25">
            <v>2.6498706613741314</v>
          </cell>
          <cell r="E25">
            <v>88</v>
          </cell>
          <cell r="F25">
            <v>1.2610830255937131</v>
          </cell>
          <cell r="G25">
            <v>3</v>
          </cell>
          <cell r="H25">
            <v>4.7889228820014423E-2</v>
          </cell>
          <cell r="I25">
            <v>18</v>
          </cell>
          <cell r="J25">
            <v>0.25540922037341024</v>
          </cell>
          <cell r="M25">
            <v>7</v>
          </cell>
          <cell r="N25">
            <v>2.0316625215405413</v>
          </cell>
          <cell r="O25">
            <v>4</v>
          </cell>
          <cell r="P25">
            <v>1.1924975669911873</v>
          </cell>
          <cell r="Q25">
            <v>2</v>
          </cell>
          <cell r="R25">
            <v>0.59624878349559363</v>
          </cell>
          <cell r="S25">
            <v>0</v>
          </cell>
          <cell r="T25">
            <v>2.2083288277614577E-2</v>
          </cell>
          <cell r="W25"/>
          <cell r="X25"/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M25">
            <v>403</v>
          </cell>
          <cell r="AN25">
            <v>4.5916118661470682</v>
          </cell>
          <cell r="AO25">
            <v>12</v>
          </cell>
          <cell r="AP25">
            <v>0.43525784615987906</v>
          </cell>
          <cell r="AQ25">
            <v>5</v>
          </cell>
          <cell r="AR25">
            <v>0.18135743589994963</v>
          </cell>
          <cell r="AS25">
            <v>72</v>
          </cell>
          <cell r="AT25">
            <v>2.7203615384992443</v>
          </cell>
          <cell r="AU25">
            <v>96</v>
          </cell>
          <cell r="AV25">
            <v>3.6271487179989923</v>
          </cell>
          <cell r="AW25">
            <v>606</v>
          </cell>
          <cell r="AX25">
            <v>22.959851384933618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W26"/>
          <cell r="X26"/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C27">
            <v>6</v>
          </cell>
          <cell r="D27">
            <v>0.22999759841865106</v>
          </cell>
          <cell r="E27">
            <v>3</v>
          </cell>
          <cell r="F27">
            <v>0.10945668840405683</v>
          </cell>
          <cell r="G27">
            <v>0</v>
          </cell>
          <cell r="H27">
            <v>4.1565831039515255E-3</v>
          </cell>
          <cell r="I27">
            <v>1</v>
          </cell>
          <cell r="J27">
            <v>2.21684432210748E-2</v>
          </cell>
          <cell r="M27">
            <v>9</v>
          </cell>
          <cell r="N27">
            <v>2.1222419535814834</v>
          </cell>
          <cell r="O27">
            <v>5</v>
          </cell>
          <cell r="P27">
            <v>1.2456637553630445</v>
          </cell>
          <cell r="Q27">
            <v>3</v>
          </cell>
          <cell r="R27">
            <v>0.62283187768152226</v>
          </cell>
          <cell r="S27">
            <v>0</v>
          </cell>
          <cell r="T27">
            <v>2.3067847321537861E-2</v>
          </cell>
          <cell r="W27"/>
          <cell r="X27"/>
          <cell r="Y27">
            <v>131</v>
          </cell>
          <cell r="Z27">
            <v>0.89093280226546823</v>
          </cell>
          <cell r="AA27">
            <v>601</v>
          </cell>
          <cell r="AB27">
            <v>4.0982908904211532</v>
          </cell>
          <cell r="AC27">
            <v>27</v>
          </cell>
          <cell r="AD27">
            <v>0.17818656045309364</v>
          </cell>
          <cell r="AE27">
            <v>21</v>
          </cell>
          <cell r="AF27">
            <v>0.1425492483624749</v>
          </cell>
          <cell r="AG27">
            <v>418</v>
          </cell>
          <cell r="AH27">
            <v>2.8509849672494982</v>
          </cell>
          <cell r="AM27">
            <v>5</v>
          </cell>
          <cell r="AN27">
            <v>4.3563679944469351E-2</v>
          </cell>
          <cell r="AO27">
            <v>1</v>
          </cell>
          <cell r="AP27">
            <v>0.14209430164475556</v>
          </cell>
          <cell r="AQ27">
            <v>1</v>
          </cell>
          <cell r="AR27">
            <v>5.9205959018648155E-2</v>
          </cell>
          <cell r="AS27">
            <v>5</v>
          </cell>
          <cell r="AT27">
            <v>0.88808938527972237</v>
          </cell>
          <cell r="AU27">
            <v>6</v>
          </cell>
          <cell r="AV27">
            <v>1.1841191803729632</v>
          </cell>
          <cell r="AW27">
            <v>35</v>
          </cell>
          <cell r="AX27">
            <v>7.4954744117608554</v>
          </cell>
        </row>
        <row r="28">
          <cell r="C28">
            <v>452</v>
          </cell>
          <cell r="D28">
            <v>19.970181352690521</v>
          </cell>
          <cell r="E28">
            <v>215</v>
          </cell>
          <cell r="F28">
            <v>9.5038814871238024</v>
          </cell>
          <cell r="G28">
            <v>8</v>
          </cell>
          <cell r="H28">
            <v>0.36090689191609376</v>
          </cell>
          <cell r="I28">
            <v>44</v>
          </cell>
          <cell r="J28">
            <v>1.9248367568858333</v>
          </cell>
          <cell r="M28">
            <v>82</v>
          </cell>
          <cell r="N28">
            <v>3.2840833623773769</v>
          </cell>
          <cell r="O28">
            <v>48</v>
          </cell>
          <cell r="P28">
            <v>1.9276141474823734</v>
          </cell>
          <cell r="Q28">
            <v>24</v>
          </cell>
          <cell r="R28">
            <v>0.96380707374118668</v>
          </cell>
          <cell r="S28">
            <v>1</v>
          </cell>
          <cell r="T28">
            <v>3.5696558286710617E-2</v>
          </cell>
          <cell r="W28"/>
          <cell r="X28"/>
          <cell r="Y28">
            <v>4</v>
          </cell>
          <cell r="Z28">
            <v>0.30366488846261486</v>
          </cell>
          <cell r="AA28">
            <v>15</v>
          </cell>
          <cell r="AB28">
            <v>1.3968584869280281</v>
          </cell>
          <cell r="AC28">
            <v>1</v>
          </cell>
          <cell r="AD28">
            <v>6.0732977692522963E-2</v>
          </cell>
          <cell r="AE28">
            <v>1</v>
          </cell>
          <cell r="AF28">
            <v>4.8586382154018372E-2</v>
          </cell>
          <cell r="AG28">
            <v>10</v>
          </cell>
          <cell r="AH28">
            <v>0.97172764308036741</v>
          </cell>
          <cell r="AM28">
            <v>541</v>
          </cell>
          <cell r="AN28">
            <v>13.08652945531859</v>
          </cell>
          <cell r="AO28">
            <v>10</v>
          </cell>
          <cell r="AP28">
            <v>0.40220184568645456</v>
          </cell>
          <cell r="AQ28">
            <v>4</v>
          </cell>
          <cell r="AR28">
            <v>0.16758410236935606</v>
          </cell>
          <cell r="AS28">
            <v>59</v>
          </cell>
          <cell r="AT28">
            <v>2.5137615355403411</v>
          </cell>
          <cell r="AU28">
            <v>78</v>
          </cell>
          <cell r="AV28">
            <v>3.3516820473871216</v>
          </cell>
          <cell r="AW28">
            <v>493</v>
          </cell>
          <cell r="AX28">
            <v>21.216147359960477</v>
          </cell>
        </row>
        <row r="29">
          <cell r="C29">
            <v>5033</v>
          </cell>
          <cell r="D29">
            <v>50.379747107535728</v>
          </cell>
          <cell r="E29">
            <v>2395</v>
          </cell>
          <cell r="F29">
            <v>23.975903743947729</v>
          </cell>
          <cell r="G29">
            <v>91</v>
          </cell>
          <cell r="H29">
            <v>0.9104773573651036</v>
          </cell>
          <cell r="I29">
            <v>485</v>
          </cell>
          <cell r="J29">
            <v>4.8558792392805525</v>
          </cell>
          <cell r="M29">
            <v>11</v>
          </cell>
          <cell r="N29">
            <v>12.184448393684466</v>
          </cell>
          <cell r="O29">
            <v>7</v>
          </cell>
          <cell r="P29">
            <v>7.1517414484669688</v>
          </cell>
          <cell r="Q29">
            <v>3</v>
          </cell>
          <cell r="R29">
            <v>3.5758707242334844</v>
          </cell>
          <cell r="S29">
            <v>0</v>
          </cell>
          <cell r="T29">
            <v>0.13243965645309203</v>
          </cell>
          <cell r="W29"/>
          <cell r="X29"/>
          <cell r="Y29">
            <v>169</v>
          </cell>
          <cell r="Z29">
            <v>0.82166217180062417</v>
          </cell>
          <cell r="AA29">
            <v>775</v>
          </cell>
          <cell r="AB29">
            <v>3.7796459902828703</v>
          </cell>
          <cell r="AC29">
            <v>34</v>
          </cell>
          <cell r="AD29">
            <v>0.16433243436012482</v>
          </cell>
          <cell r="AE29">
            <v>27</v>
          </cell>
          <cell r="AF29">
            <v>0.13146594748809984</v>
          </cell>
          <cell r="AG29">
            <v>539</v>
          </cell>
          <cell r="AH29">
            <v>2.6293189497619971</v>
          </cell>
          <cell r="AM29">
            <v>8010</v>
          </cell>
          <cell r="AN29">
            <v>50.150508352073118</v>
          </cell>
          <cell r="AO29">
            <v>1</v>
          </cell>
          <cell r="AP29">
            <v>0.13639849657419209</v>
          </cell>
          <cell r="AQ29">
            <v>1</v>
          </cell>
          <cell r="AR29">
            <v>5.6832706905913369E-2</v>
          </cell>
          <cell r="AS29">
            <v>5</v>
          </cell>
          <cell r="AT29">
            <v>0.85249060358870055</v>
          </cell>
          <cell r="AU29">
            <v>7</v>
          </cell>
          <cell r="AV29">
            <v>1.1366541381182673</v>
          </cell>
          <cell r="AW29">
            <v>40</v>
          </cell>
          <cell r="AX29">
            <v>7.1950206942886314</v>
          </cell>
        </row>
        <row r="30">
          <cell r="C30">
            <v>1356</v>
          </cell>
          <cell r="D30">
            <v>230.44290124669081</v>
          </cell>
          <cell r="E30">
            <v>645</v>
          </cell>
          <cell r="F30">
            <v>109.66860962944924</v>
          </cell>
          <cell r="G30">
            <v>25</v>
          </cell>
          <cell r="H30">
            <v>4.164630745422123</v>
          </cell>
          <cell r="I30">
            <v>131</v>
          </cell>
          <cell r="J30">
            <v>22.211363975584657</v>
          </cell>
          <cell r="M30">
            <v>423</v>
          </cell>
          <cell r="N30">
            <v>441.45685201830992</v>
          </cell>
          <cell r="O30">
            <v>248</v>
          </cell>
          <cell r="P30">
            <v>259.11597835857322</v>
          </cell>
          <cell r="Q30">
            <v>124</v>
          </cell>
          <cell r="R30">
            <v>129.55798917928661</v>
          </cell>
          <cell r="S30">
            <v>5</v>
          </cell>
          <cell r="T30">
            <v>4.7984440436772813</v>
          </cell>
          <cell r="W30">
            <v>9</v>
          </cell>
          <cell r="X30">
            <v>34</v>
          </cell>
          <cell r="Y30">
            <v>257</v>
          </cell>
          <cell r="Z30">
            <v>2.0342008221954755</v>
          </cell>
          <cell r="AA30">
            <v>1180</v>
          </cell>
          <cell r="AB30">
            <v>9.3573237820991846</v>
          </cell>
          <cell r="AC30">
            <v>52</v>
          </cell>
          <cell r="AD30">
            <v>0.40684016443909504</v>
          </cell>
          <cell r="AE30">
            <v>42</v>
          </cell>
          <cell r="AF30">
            <v>0.32547213155127602</v>
          </cell>
          <cell r="AG30">
            <v>821</v>
          </cell>
          <cell r="AH30">
            <v>6.5094426310255207</v>
          </cell>
          <cell r="AM30">
            <v>4052</v>
          </cell>
          <cell r="AN30">
            <v>57.024857047310384</v>
          </cell>
          <cell r="AO30">
            <v>159</v>
          </cell>
          <cell r="AP30">
            <v>10.387736645336064</v>
          </cell>
          <cell r="AQ30">
            <v>67</v>
          </cell>
          <cell r="AR30">
            <v>4.3282236022233604</v>
          </cell>
          <cell r="AS30">
            <v>993</v>
          </cell>
          <cell r="AT30">
            <v>64.923354033350407</v>
          </cell>
          <cell r="AU30">
            <v>1324</v>
          </cell>
          <cell r="AV30">
            <v>86.564472044467209</v>
          </cell>
          <cell r="AW30">
            <v>8380</v>
          </cell>
          <cell r="AX30">
            <v>547.95310804147732</v>
          </cell>
        </row>
        <row r="31">
          <cell r="C31">
            <v>2742</v>
          </cell>
          <cell r="D31">
            <v>107.85060458704734</v>
          </cell>
          <cell r="E31">
            <v>1305</v>
          </cell>
          <cell r="F31">
            <v>51.326492544438196</v>
          </cell>
          <cell r="G31">
            <v>50</v>
          </cell>
          <cell r="H31">
            <v>1.9491073118141087</v>
          </cell>
          <cell r="I31">
            <v>264</v>
          </cell>
          <cell r="J31">
            <v>10.395238996341913</v>
          </cell>
          <cell r="M31">
            <v>284</v>
          </cell>
          <cell r="N31">
            <v>178.04809140265888</v>
          </cell>
          <cell r="O31">
            <v>167</v>
          </cell>
          <cell r="P31">
            <v>104.50648843199544</v>
          </cell>
          <cell r="Q31">
            <v>83</v>
          </cell>
          <cell r="R31">
            <v>52.253244215997718</v>
          </cell>
          <cell r="S31">
            <v>3</v>
          </cell>
          <cell r="T31">
            <v>1.9353053413332488</v>
          </cell>
          <cell r="W31"/>
          <cell r="X31"/>
          <cell r="Y31">
            <v>23</v>
          </cell>
          <cell r="Z31">
            <v>2.8756622643262175</v>
          </cell>
          <cell r="AA31">
            <v>105</v>
          </cell>
          <cell r="AB31">
            <v>13.228046415900598</v>
          </cell>
          <cell r="AC31">
            <v>5</v>
          </cell>
          <cell r="AD31">
            <v>0.57513245286524339</v>
          </cell>
          <cell r="AE31">
            <v>4</v>
          </cell>
          <cell r="AF31">
            <v>0.46010596229219475</v>
          </cell>
          <cell r="AG31">
            <v>74</v>
          </cell>
          <cell r="AH31">
            <v>9.2021192458438943</v>
          </cell>
          <cell r="AM31">
            <v>1917</v>
          </cell>
          <cell r="AN31">
            <v>62.54001892828019</v>
          </cell>
          <cell r="AO31">
            <v>318</v>
          </cell>
          <cell r="AP31">
            <v>8.1604091918030992</v>
          </cell>
          <cell r="AQ31">
            <v>133</v>
          </cell>
          <cell r="AR31">
            <v>3.4001704965846247</v>
          </cell>
          <cell r="AS31">
            <v>1987</v>
          </cell>
          <cell r="AT31">
            <v>51.002557448769373</v>
          </cell>
          <cell r="AU31">
            <v>2649</v>
          </cell>
          <cell r="AV31">
            <v>68.003409931692488</v>
          </cell>
          <cell r="AW31">
            <v>16768</v>
          </cell>
          <cell r="AX31">
            <v>430.46158486761345</v>
          </cell>
        </row>
        <row r="32">
          <cell r="C32">
            <v>1053</v>
          </cell>
          <cell r="D32">
            <v>34.878659419697151</v>
          </cell>
          <cell r="E32">
            <v>501</v>
          </cell>
          <cell r="F32">
            <v>16.59888008527756</v>
          </cell>
          <cell r="G32">
            <v>19</v>
          </cell>
          <cell r="H32">
            <v>0.63033721842826174</v>
          </cell>
          <cell r="I32">
            <v>102</v>
          </cell>
          <cell r="J32">
            <v>3.3617984982840627</v>
          </cell>
          <cell r="M32">
            <v>33</v>
          </cell>
          <cell r="N32">
            <v>2.1285532021856275</v>
          </cell>
          <cell r="O32">
            <v>20</v>
          </cell>
          <cell r="P32">
            <v>1.2493681838915638</v>
          </cell>
          <cell r="Q32">
            <v>10</v>
          </cell>
          <cell r="R32">
            <v>0.62468409194578189</v>
          </cell>
          <cell r="S32">
            <v>0</v>
          </cell>
          <cell r="T32">
            <v>2.3136447849843773E-2</v>
          </cell>
          <cell r="W32"/>
          <cell r="X32"/>
          <cell r="Y32">
            <v>2</v>
          </cell>
          <cell r="Z32">
            <v>2.2989197693943371E-2</v>
          </cell>
          <cell r="AA32">
            <v>7</v>
          </cell>
          <cell r="AB32">
            <v>0.10575030939213949</v>
          </cell>
          <cell r="AC32">
            <v>1</v>
          </cell>
          <cell r="AD32">
            <v>4.5978395387886737E-3</v>
          </cell>
          <cell r="AE32">
            <v>1</v>
          </cell>
          <cell r="AF32">
            <v>3.6782716310309388E-3</v>
          </cell>
          <cell r="AG32">
            <v>5</v>
          </cell>
          <cell r="AH32">
            <v>7.3565432620618779E-2</v>
          </cell>
          <cell r="AM32">
            <v>877</v>
          </cell>
          <cell r="AN32">
            <v>17.808832361299064</v>
          </cell>
          <cell r="AO32">
            <v>3</v>
          </cell>
          <cell r="AP32">
            <v>0.11432198995424231</v>
          </cell>
          <cell r="AQ32">
            <v>1</v>
          </cell>
          <cell r="AR32">
            <v>4.7634162480934293E-2</v>
          </cell>
          <cell r="AS32">
            <v>15</v>
          </cell>
          <cell r="AT32">
            <v>0.71451243721401447</v>
          </cell>
          <cell r="AU32">
            <v>19</v>
          </cell>
          <cell r="AV32">
            <v>0.952683249618686</v>
          </cell>
          <cell r="AW32">
            <v>120</v>
          </cell>
          <cell r="AX32">
            <v>6.030484970086281</v>
          </cell>
        </row>
        <row r="33">
          <cell r="C33">
            <v>440</v>
          </cell>
          <cell r="D33">
            <v>17.624046235133257</v>
          </cell>
          <cell r="E33">
            <v>209</v>
          </cell>
          <cell r="F33">
            <v>8.3873473046718505</v>
          </cell>
          <cell r="G33">
            <v>8</v>
          </cell>
          <cell r="H33">
            <v>0.31850685967108294</v>
          </cell>
          <cell r="I33">
            <v>42</v>
          </cell>
          <cell r="J33">
            <v>1.6987032515791092</v>
          </cell>
          <cell r="M33">
            <v>72</v>
          </cell>
          <cell r="N33">
            <v>3.3284326658151131</v>
          </cell>
          <cell r="O33">
            <v>42</v>
          </cell>
          <cell r="P33">
            <v>1.9536452603697403</v>
          </cell>
          <cell r="Q33">
            <v>21</v>
          </cell>
          <cell r="R33">
            <v>0.97682263018487014</v>
          </cell>
          <cell r="S33">
            <v>1</v>
          </cell>
          <cell r="T33">
            <v>3.6178615932772967E-2</v>
          </cell>
          <cell r="W33"/>
          <cell r="X33"/>
          <cell r="Y33">
            <v>3</v>
          </cell>
          <cell r="Z33">
            <v>0.23306121424472168</v>
          </cell>
          <cell r="AA33">
            <v>13</v>
          </cell>
          <cell r="AB33">
            <v>1.0720815855257195</v>
          </cell>
          <cell r="AC33">
            <v>1</v>
          </cell>
          <cell r="AD33">
            <v>4.6612242848944337E-2</v>
          </cell>
          <cell r="AE33">
            <v>1</v>
          </cell>
          <cell r="AF33">
            <v>3.7289794279155464E-2</v>
          </cell>
          <cell r="AG33">
            <v>9</v>
          </cell>
          <cell r="AH33">
            <v>0.74579588558310939</v>
          </cell>
          <cell r="AM33">
            <v>12</v>
          </cell>
          <cell r="AN33">
            <v>0.13069103983340805</v>
          </cell>
          <cell r="AO33">
            <v>270</v>
          </cell>
          <cell r="AP33">
            <v>1.8988797270360929</v>
          </cell>
          <cell r="AQ33">
            <v>113</v>
          </cell>
          <cell r="AR33">
            <v>0.79119988626503868</v>
          </cell>
          <cell r="AS33">
            <v>1684</v>
          </cell>
          <cell r="AT33">
            <v>11.86799829397558</v>
          </cell>
          <cell r="AU33">
            <v>2245</v>
          </cell>
          <cell r="AV33">
            <v>15.823997725300773</v>
          </cell>
          <cell r="AW33">
            <v>14207</v>
          </cell>
          <cell r="AX33">
            <v>100.16590560115388</v>
          </cell>
        </row>
        <row r="34">
          <cell r="C34">
            <v>215</v>
          </cell>
          <cell r="D34">
            <v>13.087924597965216</v>
          </cell>
          <cell r="E34">
            <v>102</v>
          </cell>
          <cell r="F34">
            <v>6.228590621923205</v>
          </cell>
          <cell r="G34">
            <v>4</v>
          </cell>
          <cell r="H34">
            <v>0.2365287577945521</v>
          </cell>
          <cell r="I34">
            <v>21</v>
          </cell>
          <cell r="J34">
            <v>1.2614867082376111</v>
          </cell>
          <cell r="M34">
            <v>840</v>
          </cell>
          <cell r="N34">
            <v>42.085777477470636</v>
          </cell>
          <cell r="O34">
            <v>493</v>
          </cell>
          <cell r="P34">
            <v>24.7025215628632</v>
          </cell>
          <cell r="Q34">
            <v>247</v>
          </cell>
          <cell r="R34">
            <v>12.3512607814316</v>
          </cell>
          <cell r="S34">
            <v>9</v>
          </cell>
          <cell r="T34">
            <v>0.45745410301598516</v>
          </cell>
          <cell r="W34"/>
          <cell r="X34"/>
          <cell r="Y34">
            <v>4</v>
          </cell>
          <cell r="Z34">
            <v>0.11043106485852694</v>
          </cell>
          <cell r="AA34">
            <v>16</v>
          </cell>
          <cell r="AB34">
            <v>0.50798289834922383</v>
          </cell>
          <cell r="AC34">
            <v>1</v>
          </cell>
          <cell r="AD34">
            <v>2.2086212971705387E-2</v>
          </cell>
          <cell r="AE34">
            <v>1</v>
          </cell>
          <cell r="AF34">
            <v>1.7668970377364309E-2</v>
          </cell>
          <cell r="AG34">
            <v>11</v>
          </cell>
          <cell r="AH34">
            <v>0.3533794075472862</v>
          </cell>
          <cell r="AM34">
            <v>536</v>
          </cell>
          <cell r="AN34">
            <v>11.213291217706409</v>
          </cell>
          <cell r="AO34">
            <v>107</v>
          </cell>
          <cell r="AP34">
            <v>1.915185771992179</v>
          </cell>
          <cell r="AQ34">
            <v>45</v>
          </cell>
          <cell r="AR34">
            <v>0.79799407166340786</v>
          </cell>
          <cell r="AS34">
            <v>663</v>
          </cell>
          <cell r="AT34">
            <v>11.969911074951119</v>
          </cell>
          <cell r="AU34">
            <v>884</v>
          </cell>
          <cell r="AV34">
            <v>15.959881433268158</v>
          </cell>
          <cell r="AW34">
            <v>5595</v>
          </cell>
          <cell r="AX34">
            <v>101.02604947258743</v>
          </cell>
        </row>
        <row r="35">
          <cell r="C35">
            <v>164</v>
          </cell>
          <cell r="D35">
            <v>2.8199413066171211</v>
          </cell>
          <cell r="E35">
            <v>78</v>
          </cell>
          <cell r="F35">
            <v>1.3420202603780276</v>
          </cell>
          <cell r="G35">
            <v>3</v>
          </cell>
          <cell r="H35">
            <v>5.0962794697899785E-2</v>
          </cell>
          <cell r="I35">
            <v>16</v>
          </cell>
          <cell r="J35">
            <v>0.27180157172213215</v>
          </cell>
          <cell r="M35">
            <v>8</v>
          </cell>
          <cell r="N35">
            <v>11.032707613130427</v>
          </cell>
          <cell r="O35">
            <v>5</v>
          </cell>
          <cell r="P35">
            <v>6.4757196859678592</v>
          </cell>
          <cell r="Q35">
            <v>2</v>
          </cell>
          <cell r="R35">
            <v>3.2378598429839296</v>
          </cell>
          <cell r="S35">
            <v>0</v>
          </cell>
          <cell r="T35">
            <v>0.11992073492533073</v>
          </cell>
          <cell r="W35"/>
          <cell r="X35"/>
          <cell r="Y35">
            <v>1</v>
          </cell>
          <cell r="Z35">
            <v>6.9287003405880621E-2</v>
          </cell>
          <cell r="AA35">
            <v>5</v>
          </cell>
          <cell r="AB35">
            <v>0.31872021566705083</v>
          </cell>
          <cell r="AC35">
            <v>1</v>
          </cell>
          <cell r="AD35">
            <v>1.3857400681176123E-2</v>
          </cell>
          <cell r="AE35">
            <v>1</v>
          </cell>
          <cell r="AF35">
            <v>1.1085920544940899E-2</v>
          </cell>
          <cell r="AG35">
            <v>3</v>
          </cell>
          <cell r="AH35">
            <v>0.22171841089881797</v>
          </cell>
          <cell r="AM35">
            <v>184</v>
          </cell>
          <cell r="AN35">
            <v>2.7357991005126752</v>
          </cell>
          <cell r="AO35">
            <v>2</v>
          </cell>
          <cell r="AP35">
            <v>0.56207926255939133</v>
          </cell>
          <cell r="AQ35">
            <v>1</v>
          </cell>
          <cell r="AR35">
            <v>0.23419969273307975</v>
          </cell>
          <cell r="AS35">
            <v>12</v>
          </cell>
          <cell r="AT35">
            <v>3.5129953909961964</v>
          </cell>
          <cell r="AU35">
            <v>16</v>
          </cell>
          <cell r="AV35">
            <v>4.6839938546615949</v>
          </cell>
          <cell r="AW35">
            <v>101</v>
          </cell>
          <cell r="AX35">
            <v>29.649681100007893</v>
          </cell>
        </row>
        <row r="36">
          <cell r="C36">
            <v>2091</v>
          </cell>
          <cell r="D36">
            <v>56.99974344190062</v>
          </cell>
          <cell r="E36">
            <v>995</v>
          </cell>
          <cell r="F36">
            <v>27.126383927169574</v>
          </cell>
          <cell r="G36">
            <v>38</v>
          </cell>
          <cell r="H36">
            <v>1.0301158453355534</v>
          </cell>
          <cell r="I36">
            <v>202</v>
          </cell>
          <cell r="J36">
            <v>5.4939511751229508</v>
          </cell>
          <cell r="M36">
            <v>5</v>
          </cell>
          <cell r="N36">
            <v>2.2605453663850126</v>
          </cell>
          <cell r="O36">
            <v>3</v>
          </cell>
          <cell r="P36">
            <v>1.3268418454868554</v>
          </cell>
          <cell r="Q36">
            <v>1</v>
          </cell>
          <cell r="R36">
            <v>0.66342092274342768</v>
          </cell>
          <cell r="S36">
            <v>0</v>
          </cell>
          <cell r="T36">
            <v>2.4571145286793616E-2</v>
          </cell>
          <cell r="W36"/>
          <cell r="X36"/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M36">
            <v>1946</v>
          </cell>
          <cell r="AN36">
            <v>38.484154862944223</v>
          </cell>
          <cell r="AO36">
            <v>15</v>
          </cell>
          <cell r="AP36">
            <v>0.86841699868236388</v>
          </cell>
          <cell r="AQ36">
            <v>6</v>
          </cell>
          <cell r="AR36">
            <v>0.36184041611765161</v>
          </cell>
          <cell r="AS36">
            <v>90</v>
          </cell>
          <cell r="AT36">
            <v>5.4276062417647744</v>
          </cell>
          <cell r="AU36">
            <v>120</v>
          </cell>
          <cell r="AV36">
            <v>7.2368083223530322</v>
          </cell>
          <cell r="AW36">
            <v>755</v>
          </cell>
          <cell r="AX36">
            <v>45.808996680494687</v>
          </cell>
        </row>
        <row r="37">
          <cell r="C37">
            <v>500</v>
          </cell>
          <cell r="D37">
            <v>36.204266165341636</v>
          </cell>
          <cell r="E37">
            <v>238</v>
          </cell>
          <cell r="F37">
            <v>17.229741126879453</v>
          </cell>
          <cell r="G37">
            <v>9</v>
          </cell>
          <cell r="H37">
            <v>0.65429396684352359</v>
          </cell>
          <cell r="I37">
            <v>48</v>
          </cell>
          <cell r="J37">
            <v>3.489567823165459</v>
          </cell>
          <cell r="M37">
            <v>79</v>
          </cell>
          <cell r="N37">
            <v>82.371889408702771</v>
          </cell>
          <cell r="O37">
            <v>46</v>
          </cell>
          <cell r="P37">
            <v>48.3487176964125</v>
          </cell>
          <cell r="Q37">
            <v>23</v>
          </cell>
          <cell r="R37">
            <v>24.17435884820625</v>
          </cell>
          <cell r="S37">
            <v>1</v>
          </cell>
          <cell r="T37">
            <v>0.89534662400763887</v>
          </cell>
          <cell r="W37"/>
          <cell r="X37"/>
          <cell r="Y37">
            <v>1</v>
          </cell>
          <cell r="Z37">
            <v>0.1479639619147658</v>
          </cell>
          <cell r="AA37">
            <v>4</v>
          </cell>
          <cell r="AB37">
            <v>0.68063422480792246</v>
          </cell>
          <cell r="AC37">
            <v>1</v>
          </cell>
          <cell r="AD37">
            <v>2.9592792382953155E-2</v>
          </cell>
          <cell r="AE37">
            <v>1</v>
          </cell>
          <cell r="AF37">
            <v>2.3674233906362523E-2</v>
          </cell>
          <cell r="AG37">
            <v>3</v>
          </cell>
          <cell r="AH37">
            <v>0.47348467812725048</v>
          </cell>
          <cell r="AM37">
            <v>623</v>
          </cell>
          <cell r="AN37">
            <v>31.55752975177359</v>
          </cell>
          <cell r="AO37">
            <v>4</v>
          </cell>
          <cell r="AP37">
            <v>0.97394983100728894</v>
          </cell>
          <cell r="AQ37">
            <v>2</v>
          </cell>
          <cell r="AR37">
            <v>0.40581242958637037</v>
          </cell>
          <cell r="AS37">
            <v>21</v>
          </cell>
          <cell r="AT37">
            <v>6.0871864437955558</v>
          </cell>
          <cell r="AU37">
            <v>28</v>
          </cell>
          <cell r="AV37">
            <v>8.1162485917274072</v>
          </cell>
          <cell r="AW37">
            <v>175</v>
          </cell>
          <cell r="AX37">
            <v>51.375853585634488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C40">
            <v>1293</v>
          </cell>
          <cell r="D40">
            <v>33.959696884978584</v>
          </cell>
          <cell r="E40">
            <v>616</v>
          </cell>
          <cell r="F40">
            <v>16.161542493453666</v>
          </cell>
          <cell r="G40">
            <v>23</v>
          </cell>
          <cell r="H40">
            <v>0.6137294617767215</v>
          </cell>
          <cell r="I40">
            <v>125</v>
          </cell>
          <cell r="J40">
            <v>3.2732237961425144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W40"/>
          <cell r="X40"/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M40">
            <v>0</v>
          </cell>
          <cell r="AN40">
            <v>0</v>
          </cell>
          <cell r="AO40">
            <v>7</v>
          </cell>
          <cell r="AP40">
            <v>0.19877502759830323</v>
          </cell>
          <cell r="AQ40">
            <v>3</v>
          </cell>
          <cell r="AR40">
            <v>8.2822928165959681E-2</v>
          </cell>
          <cell r="AS40">
            <v>42</v>
          </cell>
          <cell r="AT40">
            <v>1.2423439224893953</v>
          </cell>
          <cell r="AU40">
            <v>55</v>
          </cell>
          <cell r="AV40">
            <v>1.6564585633191937</v>
          </cell>
          <cell r="AW40">
            <v>348</v>
          </cell>
          <cell r="AX40">
            <v>10.485382705810496</v>
          </cell>
        </row>
        <row r="41">
          <cell r="C41">
            <v>3616</v>
          </cell>
          <cell r="D41">
            <v>74.695217940428066</v>
          </cell>
          <cell r="E41">
            <v>1721</v>
          </cell>
          <cell r="F41">
            <v>35.54772420056517</v>
          </cell>
          <cell r="G41">
            <v>65</v>
          </cell>
          <cell r="H41">
            <v>1.349913577236652</v>
          </cell>
          <cell r="I41">
            <v>348</v>
          </cell>
          <cell r="J41">
            <v>7.1995390785954765</v>
          </cell>
          <cell r="M41">
            <v>73</v>
          </cell>
          <cell r="N41">
            <v>30.007520924068057</v>
          </cell>
          <cell r="O41">
            <v>43</v>
          </cell>
          <cell r="P41">
            <v>17.613110107605163</v>
          </cell>
          <cell r="Q41">
            <v>21</v>
          </cell>
          <cell r="R41">
            <v>8.8065550538025814</v>
          </cell>
          <cell r="S41">
            <v>1</v>
          </cell>
          <cell r="T41">
            <v>0.32616870569639189</v>
          </cell>
          <cell r="W41"/>
          <cell r="X41"/>
          <cell r="Y41">
            <v>10</v>
          </cell>
          <cell r="Z41">
            <v>1.05266342340096</v>
          </cell>
          <cell r="AA41">
            <v>43</v>
          </cell>
          <cell r="AB41">
            <v>4.8422517476444149</v>
          </cell>
          <cell r="AC41">
            <v>2</v>
          </cell>
          <cell r="AD41">
            <v>0.21053268468019196</v>
          </cell>
          <cell r="AE41">
            <v>2</v>
          </cell>
          <cell r="AF41">
            <v>0.16842614774415357</v>
          </cell>
          <cell r="AG41">
            <v>30</v>
          </cell>
          <cell r="AH41">
            <v>3.3685229548830713</v>
          </cell>
          <cell r="AM41">
            <v>5167</v>
          </cell>
          <cell r="AN41">
            <v>80.83676450495733</v>
          </cell>
          <cell r="AO41">
            <v>6</v>
          </cell>
          <cell r="AP41">
            <v>0.42997416020671841</v>
          </cell>
          <cell r="AQ41">
            <v>3</v>
          </cell>
          <cell r="AR41">
            <v>0.17915590008613266</v>
          </cell>
          <cell r="AS41">
            <v>33</v>
          </cell>
          <cell r="AT41">
            <v>2.6873385012919901</v>
          </cell>
          <cell r="AU41">
            <v>44</v>
          </cell>
          <cell r="AV41">
            <v>3.5831180017226534</v>
          </cell>
          <cell r="AW41">
            <v>274</v>
          </cell>
          <cell r="AX41">
            <v>22.681136950904396</v>
          </cell>
        </row>
        <row r="42">
          <cell r="C42">
            <v>37</v>
          </cell>
          <cell r="D42">
            <v>2.1135268084501599</v>
          </cell>
          <cell r="E42">
            <v>18</v>
          </cell>
          <cell r="F42">
            <v>1.0058350473949556</v>
          </cell>
          <cell r="G42">
            <v>1</v>
          </cell>
          <cell r="H42">
            <v>3.8196267622593254E-2</v>
          </cell>
          <cell r="I42">
            <v>4</v>
          </cell>
          <cell r="J42">
            <v>0.20371342732049735</v>
          </cell>
          <cell r="M42">
            <v>60</v>
          </cell>
          <cell r="N42">
            <v>16.590769100150364</v>
          </cell>
          <cell r="O42">
            <v>35</v>
          </cell>
          <cell r="P42">
            <v>9.7380601240013007</v>
          </cell>
          <cell r="Q42">
            <v>18</v>
          </cell>
          <cell r="R42">
            <v>4.8690300620006504</v>
          </cell>
          <cell r="S42">
            <v>1</v>
          </cell>
          <cell r="T42">
            <v>0.18033444674076482</v>
          </cell>
          <cell r="W42"/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M42">
            <v>35</v>
          </cell>
          <cell r="AN42">
            <v>3.4676689235797591</v>
          </cell>
          <cell r="AO42">
            <v>90</v>
          </cell>
          <cell r="AP42">
            <v>1.4655475826694322</v>
          </cell>
          <cell r="AQ42">
            <v>38</v>
          </cell>
          <cell r="AR42">
            <v>0.61064482611226345</v>
          </cell>
          <cell r="AS42">
            <v>562</v>
          </cell>
          <cell r="AT42">
            <v>9.1596723916839515</v>
          </cell>
          <cell r="AU42">
            <v>750</v>
          </cell>
          <cell r="AV42">
            <v>12.212896522245268</v>
          </cell>
          <cell r="AW42">
            <v>4743</v>
          </cell>
          <cell r="AX42">
            <v>77.307634985812541</v>
          </cell>
        </row>
        <row r="45">
          <cell r="C45">
            <v>12811</v>
          </cell>
          <cell r="D45">
            <v>355.56541863545345</v>
          </cell>
          <cell r="E45">
            <v>6097</v>
          </cell>
          <cell r="F45">
            <v>169.21486790482425</v>
          </cell>
          <cell r="G45">
            <v>232</v>
          </cell>
          <cell r="H45">
            <v>6.4258810596768701</v>
          </cell>
          <cell r="I45">
            <v>1235</v>
          </cell>
          <cell r="J45">
            <v>34.271365651609969</v>
          </cell>
          <cell r="M45">
            <v>966</v>
          </cell>
          <cell r="N45">
            <v>33.366243422856954</v>
          </cell>
          <cell r="O45">
            <v>567</v>
          </cell>
          <cell r="P45">
            <v>19.584534182981255</v>
          </cell>
          <cell r="Q45">
            <v>284</v>
          </cell>
          <cell r="R45">
            <v>9.7922670914906274</v>
          </cell>
          <cell r="S45">
            <v>11</v>
          </cell>
          <cell r="T45">
            <v>0.36267655894409728</v>
          </cell>
          <cell r="W45"/>
          <cell r="X45"/>
          <cell r="Y45">
            <v>23</v>
          </cell>
          <cell r="Z45">
            <v>18</v>
          </cell>
          <cell r="AA45">
            <v>106</v>
          </cell>
          <cell r="AB45">
            <v>77</v>
          </cell>
          <cell r="AC45">
            <v>5</v>
          </cell>
          <cell r="AD45">
            <v>2.200457133017768</v>
          </cell>
          <cell r="AE45">
            <v>4</v>
          </cell>
          <cell r="AF45">
            <v>1.7603657064142144</v>
          </cell>
          <cell r="AG45">
            <v>74</v>
          </cell>
          <cell r="AH45">
            <v>1.820113852781803</v>
          </cell>
          <cell r="AM45">
            <v>2327</v>
          </cell>
          <cell r="AN45">
            <v>264.56222830276232</v>
          </cell>
          <cell r="AO45">
            <v>72</v>
          </cell>
          <cell r="AP45">
            <v>1.2193265135384888</v>
          </cell>
          <cell r="AQ45">
            <v>30</v>
          </cell>
          <cell r="AR45">
            <v>0.50805271397437035</v>
          </cell>
          <cell r="AS45">
            <v>449</v>
          </cell>
          <cell r="AT45">
            <v>7.6207907096155552</v>
          </cell>
          <cell r="AU45">
            <v>598</v>
          </cell>
          <cell r="AV45">
            <v>10.161054279487406</v>
          </cell>
          <cell r="AW45">
            <v>3785</v>
          </cell>
          <cell r="AX45">
            <v>64.31947358915528</v>
          </cell>
        </row>
        <row r="47">
          <cell r="C47">
            <v>78497</v>
          </cell>
          <cell r="D47">
            <v>1134.1369837119839</v>
          </cell>
          <cell r="E47">
            <v>37357</v>
          </cell>
          <cell r="F47">
            <v>444.75960145568007</v>
          </cell>
          <cell r="G47">
            <v>1419</v>
          </cell>
          <cell r="H47">
            <v>6.3537085922240006</v>
          </cell>
          <cell r="I47">
            <v>7566</v>
          </cell>
          <cell r="J47">
            <v>3.1768542961120003</v>
          </cell>
          <cell r="M47">
            <v>3519</v>
          </cell>
          <cell r="N47">
            <v>78.051802412986348</v>
          </cell>
          <cell r="O47">
            <v>2066</v>
          </cell>
          <cell r="P47">
            <v>45.813014459796335</v>
          </cell>
          <cell r="Q47">
            <v>1033</v>
          </cell>
          <cell r="R47">
            <v>22.906507229898168</v>
          </cell>
          <cell r="S47">
            <v>38</v>
          </cell>
          <cell r="T47">
            <v>0.84838915666289505</v>
          </cell>
          <cell r="W47"/>
          <cell r="X47"/>
          <cell r="Y47">
            <v>2505</v>
          </cell>
          <cell r="Z47">
            <v>22.709784969357738</v>
          </cell>
          <cell r="AA47">
            <v>11520</v>
          </cell>
          <cell r="AB47">
            <v>91.129354908073211</v>
          </cell>
          <cell r="AC47">
            <v>501</v>
          </cell>
          <cell r="AD47">
            <v>10</v>
          </cell>
          <cell r="AE47">
            <v>401</v>
          </cell>
          <cell r="AF47">
            <v>7.5</v>
          </cell>
          <cell r="AG47">
            <v>8014</v>
          </cell>
          <cell r="AH47">
            <v>322.85655950972381</v>
          </cell>
          <cell r="AM47">
            <v>76185</v>
          </cell>
          <cell r="AN47">
            <v>1139.0508267720511</v>
          </cell>
          <cell r="AO47">
            <v>21</v>
          </cell>
          <cell r="AP47">
            <v>0.74084809100293691</v>
          </cell>
          <cell r="AQ47">
            <v>9</v>
          </cell>
          <cell r="AR47">
            <v>0.30868670458455705</v>
          </cell>
          <cell r="AS47">
            <v>129</v>
          </cell>
          <cell r="AT47">
            <v>4.6303005687683561</v>
          </cell>
          <cell r="AU47">
            <v>172</v>
          </cell>
          <cell r="AV47">
            <v>6.1737340916911414</v>
          </cell>
          <cell r="AW47">
            <v>1087</v>
          </cell>
          <cell r="AX47">
            <v>39.079736800404923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W48"/>
          <cell r="X48"/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W49"/>
          <cell r="X49"/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/>
          <cell r="X50"/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104</v>
          </cell>
          <cell r="N52">
            <v>8.3089550511511856</v>
          </cell>
          <cell r="O52">
            <v>61</v>
          </cell>
          <cell r="P52">
            <v>4.8769953561104789</v>
          </cell>
          <cell r="Q52">
            <v>30</v>
          </cell>
          <cell r="R52">
            <v>2.4384976780552394</v>
          </cell>
          <cell r="S52">
            <v>1</v>
          </cell>
          <cell r="T52">
            <v>9.0314728816860715E-2</v>
          </cell>
          <cell r="W52"/>
          <cell r="X52"/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M52">
            <v>0</v>
          </cell>
          <cell r="AN52">
            <v>0</v>
          </cell>
          <cell r="AO52">
            <v>1</v>
          </cell>
          <cell r="AP52">
            <v>4.2848543159822818E-2</v>
          </cell>
          <cell r="AQ52">
            <v>1</v>
          </cell>
          <cell r="AR52">
            <v>1.7853559649926173E-2</v>
          </cell>
          <cell r="AS52">
            <v>4</v>
          </cell>
          <cell r="AT52">
            <v>0.26780339474889259</v>
          </cell>
          <cell r="AU52">
            <v>6</v>
          </cell>
          <cell r="AV52">
            <v>0.35707119299852347</v>
          </cell>
          <cell r="AW52">
            <v>34</v>
          </cell>
          <cell r="AX52">
            <v>2.2602606516806532</v>
          </cell>
        </row>
        <row r="53">
          <cell r="C53">
            <v>5116</v>
          </cell>
          <cell r="D53">
            <v>30.59112950496457</v>
          </cell>
          <cell r="E53">
            <v>2435</v>
          </cell>
          <cell r="F53">
            <v>14.558429101760247</v>
          </cell>
          <cell r="G53">
            <v>92</v>
          </cell>
          <cell r="H53">
            <v>0.55285173804152843</v>
          </cell>
          <cell r="I53">
            <v>493</v>
          </cell>
          <cell r="J53">
            <v>2.9485426028881512</v>
          </cell>
          <cell r="M53">
            <v>915</v>
          </cell>
          <cell r="N53">
            <v>6.7128503372559889</v>
          </cell>
          <cell r="O53">
            <v>537</v>
          </cell>
          <cell r="P53">
            <v>3.9401512849111238</v>
          </cell>
          <cell r="Q53">
            <v>268</v>
          </cell>
          <cell r="R53">
            <v>1.9700756424555619</v>
          </cell>
          <cell r="S53">
            <v>10</v>
          </cell>
          <cell r="T53">
            <v>7.2965764535391178E-2</v>
          </cell>
          <cell r="W53"/>
          <cell r="X53"/>
          <cell r="Y53">
            <v>293</v>
          </cell>
          <cell r="Z53">
            <v>2.3465848542894672</v>
          </cell>
          <cell r="AA53">
            <v>1347</v>
          </cell>
          <cell r="AB53">
            <v>10.794290329731549</v>
          </cell>
          <cell r="AC53">
            <v>59</v>
          </cell>
          <cell r="AD53">
            <v>0.46931697085789342</v>
          </cell>
          <cell r="AE53">
            <v>47</v>
          </cell>
          <cell r="AF53">
            <v>0.37545357668631474</v>
          </cell>
          <cell r="AG53">
            <v>937</v>
          </cell>
          <cell r="AH53">
            <v>7.5090715337262948</v>
          </cell>
          <cell r="AM53">
            <v>1166</v>
          </cell>
          <cell r="AN53">
            <v>5.2799180092696858</v>
          </cell>
          <cell r="AO53">
            <v>2</v>
          </cell>
          <cell r="AP53">
            <v>7.2308665533372757E-2</v>
          </cell>
          <cell r="AQ53">
            <v>1</v>
          </cell>
          <cell r="AR53">
            <v>3.0128610638905318E-2</v>
          </cell>
          <cell r="AS53">
            <v>8</v>
          </cell>
          <cell r="AT53">
            <v>0.45192915958357976</v>
          </cell>
          <cell r="AU53">
            <v>10</v>
          </cell>
          <cell r="AV53">
            <v>0.60257221277810635</v>
          </cell>
          <cell r="AW53">
            <v>61</v>
          </cell>
          <cell r="AX53">
            <v>3.8142821068854129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19</v>
          </cell>
          <cell r="N56">
            <v>21.492074496963809</v>
          </cell>
          <cell r="O56">
            <v>11</v>
          </cell>
          <cell r="P56">
            <v>12.614913291696149</v>
          </cell>
          <cell r="Q56">
            <v>6</v>
          </cell>
          <cell r="R56">
            <v>6.3074566458480747</v>
          </cell>
          <cell r="S56">
            <v>0</v>
          </cell>
          <cell r="T56">
            <v>0.23360950540178055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28">
        <row r="9">
          <cell r="C9">
            <v>8175</v>
          </cell>
          <cell r="D9">
            <v>117.72044372739327</v>
          </cell>
          <cell r="E9">
            <v>3890</v>
          </cell>
          <cell r="F9">
            <v>56.023584665446194</v>
          </cell>
          <cell r="G9">
            <v>148</v>
          </cell>
          <cell r="H9">
            <v>2.1274778986878302</v>
          </cell>
          <cell r="I9">
            <v>788</v>
          </cell>
          <cell r="J9">
            <v>11.346548793001761</v>
          </cell>
          <cell r="M9">
            <v>192</v>
          </cell>
          <cell r="N9">
            <v>21.625823619887246</v>
          </cell>
          <cell r="O9">
            <v>113</v>
          </cell>
          <cell r="P9">
            <v>12.693418211672949</v>
          </cell>
          <cell r="Q9">
            <v>56</v>
          </cell>
          <cell r="R9">
            <v>6.3467091058364744</v>
          </cell>
          <cell r="S9">
            <v>2</v>
          </cell>
          <cell r="T9">
            <v>0.2350633002161657</v>
          </cell>
          <cell r="W9"/>
          <cell r="X9"/>
          <cell r="Y9">
            <v>6</v>
          </cell>
          <cell r="Z9">
            <v>0.23730344119497218</v>
          </cell>
          <cell r="AA9">
            <v>26</v>
          </cell>
          <cell r="AB9">
            <v>1.0915958294968719</v>
          </cell>
          <cell r="AC9">
            <v>2</v>
          </cell>
          <cell r="AD9">
            <v>4.7460688238994429E-2</v>
          </cell>
          <cell r="AE9">
            <v>1</v>
          </cell>
          <cell r="AF9">
            <v>3.7968550591195548E-2</v>
          </cell>
          <cell r="AG9">
            <v>18</v>
          </cell>
          <cell r="AH9">
            <v>0.75937101182391087</v>
          </cell>
          <cell r="AM9">
            <v>10990</v>
          </cell>
          <cell r="AN9">
            <v>155.36550815395552</v>
          </cell>
          <cell r="AO9">
            <v>15</v>
          </cell>
          <cell r="AP9">
            <v>0.49546989507159195</v>
          </cell>
          <cell r="AQ9">
            <v>7</v>
          </cell>
          <cell r="AR9">
            <v>0.20644578961316332</v>
          </cell>
          <cell r="AS9">
            <v>92</v>
          </cell>
          <cell r="AT9">
            <v>3.0966868441974498</v>
          </cell>
          <cell r="AU9">
            <v>122</v>
          </cell>
          <cell r="AV9">
            <v>4.1289157922632667</v>
          </cell>
          <cell r="AW9">
            <v>770</v>
          </cell>
          <cell r="AX9">
            <v>26.136036965026474</v>
          </cell>
        </row>
        <row r="10">
          <cell r="C10">
            <v>2449</v>
          </cell>
          <cell r="D10">
            <v>38.59379123272705</v>
          </cell>
          <cell r="E10">
            <v>1166</v>
          </cell>
          <cell r="F10">
            <v>18.366924743285765</v>
          </cell>
          <cell r="G10">
            <v>44</v>
          </cell>
          <cell r="H10">
            <v>0.69747815480832021</v>
          </cell>
          <cell r="I10">
            <v>236</v>
          </cell>
          <cell r="J10">
            <v>3.7198834923110411</v>
          </cell>
          <cell r="M10">
            <v>271</v>
          </cell>
          <cell r="N10">
            <v>7.1864844485308446</v>
          </cell>
          <cell r="O10">
            <v>159</v>
          </cell>
          <cell r="P10">
            <v>4.2181539154420173</v>
          </cell>
          <cell r="Q10">
            <v>79</v>
          </cell>
          <cell r="R10">
            <v>2.1090769577210087</v>
          </cell>
          <cell r="S10">
            <v>3</v>
          </cell>
          <cell r="T10">
            <v>7.8113961397074397E-2</v>
          </cell>
          <cell r="W10"/>
          <cell r="X10"/>
          <cell r="Y10">
            <v>3</v>
          </cell>
          <cell r="Z10">
            <v>0.10455420723695039</v>
          </cell>
          <cell r="AA10">
            <v>13</v>
          </cell>
          <cell r="AB10">
            <v>0.48094935328997174</v>
          </cell>
          <cell r="AC10">
            <v>1</v>
          </cell>
          <cell r="AD10">
            <v>2.0910841447390076E-2</v>
          </cell>
          <cell r="AE10">
            <v>1</v>
          </cell>
          <cell r="AF10">
            <v>1.6728673157912061E-2</v>
          </cell>
          <cell r="AG10">
            <v>9</v>
          </cell>
          <cell r="AH10">
            <v>0.33457346315824121</v>
          </cell>
          <cell r="AM10">
            <v>3564</v>
          </cell>
          <cell r="AN10">
            <v>55.587255609142886</v>
          </cell>
          <cell r="AO10">
            <v>1</v>
          </cell>
          <cell r="AP10">
            <v>8.7159533073929943E-2</v>
          </cell>
          <cell r="AQ10">
            <v>1</v>
          </cell>
          <cell r="AR10">
            <v>3.631647211413748E-2</v>
          </cell>
          <cell r="AS10">
            <v>6</v>
          </cell>
          <cell r="AT10">
            <v>0.54474708171206221</v>
          </cell>
          <cell r="AU10">
            <v>8</v>
          </cell>
          <cell r="AV10">
            <v>0.72632944228274954</v>
          </cell>
          <cell r="AW10">
            <v>47</v>
          </cell>
          <cell r="AX10">
            <v>4.5976653696498042</v>
          </cell>
        </row>
        <row r="11">
          <cell r="C11">
            <v>138</v>
          </cell>
          <cell r="D11">
            <v>3.185896513198029</v>
          </cell>
          <cell r="E11">
            <v>66</v>
          </cell>
          <cell r="F11">
            <v>1.5161796659195439</v>
          </cell>
          <cell r="G11">
            <v>2</v>
          </cell>
          <cell r="H11">
            <v>5.7576443009602934E-2</v>
          </cell>
          <cell r="I11">
            <v>13</v>
          </cell>
          <cell r="J11">
            <v>0.3070743627178823</v>
          </cell>
          <cell r="M11">
            <v>15</v>
          </cell>
          <cell r="N11">
            <v>6.3019995328145464E-2</v>
          </cell>
          <cell r="O11">
            <v>9</v>
          </cell>
          <cell r="P11">
            <v>3.6989997257824508E-2</v>
          </cell>
          <cell r="Q11">
            <v>5</v>
          </cell>
          <cell r="R11">
            <v>1.8494998628912254E-2</v>
          </cell>
          <cell r="S11">
            <v>0</v>
          </cell>
          <cell r="T11">
            <v>6.8499994921897235E-4</v>
          </cell>
          <cell r="W11"/>
          <cell r="X11"/>
          <cell r="Y11">
            <v>8</v>
          </cell>
          <cell r="Z11">
            <v>0.19202017425569856</v>
          </cell>
          <cell r="AA11">
            <v>37</v>
          </cell>
          <cell r="AB11">
            <v>0.88329280157621315</v>
          </cell>
          <cell r="AC11">
            <v>2</v>
          </cell>
          <cell r="AD11">
            <v>3.8404034851139704E-2</v>
          </cell>
          <cell r="AE11">
            <v>2</v>
          </cell>
          <cell r="AF11">
            <v>3.0723227880911766E-2</v>
          </cell>
          <cell r="AG11">
            <v>26</v>
          </cell>
          <cell r="AH11">
            <v>0.61446455761823526</v>
          </cell>
          <cell r="AM11">
            <v>327</v>
          </cell>
          <cell r="AN11">
            <v>5.7765439606366344</v>
          </cell>
          <cell r="AO11">
            <v>1</v>
          </cell>
          <cell r="AP11">
            <v>2.6148398570810572E-2</v>
          </cell>
          <cell r="AQ11">
            <v>1</v>
          </cell>
          <cell r="AR11">
            <v>1.0895166071171072E-2</v>
          </cell>
          <cell r="AS11">
            <v>3</v>
          </cell>
          <cell r="AT11">
            <v>0.16342749106756607</v>
          </cell>
          <cell r="AU11">
            <v>4</v>
          </cell>
          <cell r="AV11">
            <v>0.21790332142342145</v>
          </cell>
          <cell r="AW11">
            <v>23</v>
          </cell>
          <cell r="AX11">
            <v>1.3793280246102575</v>
          </cell>
        </row>
        <row r="12">
          <cell r="C12">
            <v>92207</v>
          </cell>
          <cell r="D12">
            <v>1387.7565076997762</v>
          </cell>
          <cell r="E12">
            <v>43882</v>
          </cell>
          <cell r="F12">
            <v>660.43833800170069</v>
          </cell>
          <cell r="G12">
            <v>1666</v>
          </cell>
          <cell r="H12">
            <v>25.079936886140533</v>
          </cell>
          <cell r="I12">
            <v>8887</v>
          </cell>
          <cell r="J12">
            <v>133.7596633927495</v>
          </cell>
          <cell r="M12">
            <v>2147</v>
          </cell>
          <cell r="N12">
            <v>88.352690656748877</v>
          </cell>
          <cell r="O12">
            <v>1260</v>
          </cell>
          <cell r="P12">
            <v>51.859187994178683</v>
          </cell>
          <cell r="Q12">
            <v>630</v>
          </cell>
          <cell r="R12">
            <v>25.929593997089341</v>
          </cell>
          <cell r="S12">
            <v>23</v>
          </cell>
          <cell r="T12">
            <v>0.96035533322553113</v>
          </cell>
          <cell r="W12"/>
          <cell r="X12"/>
          <cell r="Y12">
            <v>74</v>
          </cell>
          <cell r="Z12">
            <v>1.9058850018190827</v>
          </cell>
          <cell r="AA12">
            <v>336</v>
          </cell>
          <cell r="AB12">
            <v>8.767071008367779</v>
          </cell>
          <cell r="AC12">
            <v>15</v>
          </cell>
          <cell r="AD12">
            <v>0.38117700036381652</v>
          </cell>
          <cell r="AE12">
            <v>12</v>
          </cell>
          <cell r="AF12">
            <v>0.30494160029105322</v>
          </cell>
          <cell r="AG12">
            <v>234</v>
          </cell>
          <cell r="AH12">
            <v>6.0988320058210643</v>
          </cell>
          <cell r="AM12">
            <v>69299</v>
          </cell>
          <cell r="AN12">
            <v>1207.1669967332236</v>
          </cell>
          <cell r="AO12">
            <v>16</v>
          </cell>
          <cell r="AP12">
            <v>0.95176880450156021</v>
          </cell>
          <cell r="AQ12">
            <v>7</v>
          </cell>
          <cell r="AR12">
            <v>0.39657033520898338</v>
          </cell>
          <cell r="AS12">
            <v>96</v>
          </cell>
          <cell r="AT12">
            <v>5.9485550281347512</v>
          </cell>
          <cell r="AU12">
            <v>128</v>
          </cell>
          <cell r="AV12">
            <v>7.9314067041796683</v>
          </cell>
          <cell r="AW12">
            <v>805</v>
          </cell>
          <cell r="AX12">
            <v>50.205804437457296</v>
          </cell>
        </row>
        <row r="13">
          <cell r="C13">
            <v>900</v>
          </cell>
          <cell r="D13">
            <v>14.64745662224734</v>
          </cell>
          <cell r="E13">
            <v>428</v>
          </cell>
          <cell r="F13">
            <v>6.9707775491418067</v>
          </cell>
          <cell r="G13">
            <v>16</v>
          </cell>
          <cell r="H13">
            <v>0.26471307148639772</v>
          </cell>
          <cell r="I13">
            <v>87</v>
          </cell>
          <cell r="J13">
            <v>1.4118030479274544</v>
          </cell>
          <cell r="M13">
            <v>23</v>
          </cell>
          <cell r="N13">
            <v>0.9179151724811756</v>
          </cell>
          <cell r="O13">
            <v>14</v>
          </cell>
          <cell r="P13">
            <v>0.53877629689112483</v>
          </cell>
          <cell r="Q13">
            <v>7</v>
          </cell>
          <cell r="R13">
            <v>0.26938814844556241</v>
          </cell>
          <cell r="S13">
            <v>0</v>
          </cell>
          <cell r="T13">
            <v>9.977338831317125E-3</v>
          </cell>
          <cell r="W13"/>
          <cell r="X13"/>
          <cell r="Y13">
            <v>5</v>
          </cell>
          <cell r="Z13">
            <v>0.13492486475898485</v>
          </cell>
          <cell r="AA13">
            <v>22</v>
          </cell>
          <cell r="AB13">
            <v>0.62065437789133027</v>
          </cell>
          <cell r="AC13">
            <v>1</v>
          </cell>
          <cell r="AD13">
            <v>2.6984972951796967E-2</v>
          </cell>
          <cell r="AE13">
            <v>1</v>
          </cell>
          <cell r="AF13">
            <v>2.1587978361437575E-2</v>
          </cell>
          <cell r="AG13">
            <v>15</v>
          </cell>
          <cell r="AH13">
            <v>0.43175956722875147</v>
          </cell>
          <cell r="AM13">
            <v>609</v>
          </cell>
          <cell r="AN13">
            <v>10.995472817984062</v>
          </cell>
          <cell r="AO13">
            <v>12</v>
          </cell>
          <cell r="AP13">
            <v>0.21975431757399932</v>
          </cell>
          <cell r="AQ13">
            <v>5</v>
          </cell>
          <cell r="AR13">
            <v>9.156429898916639E-2</v>
          </cell>
          <cell r="AS13">
            <v>75</v>
          </cell>
          <cell r="AT13">
            <v>1.3734644848374959</v>
          </cell>
          <cell r="AU13">
            <v>99</v>
          </cell>
          <cell r="AV13">
            <v>1.8312859797833279</v>
          </cell>
          <cell r="AW13">
            <v>626</v>
          </cell>
          <cell r="AX13">
            <v>11.592040252028463</v>
          </cell>
        </row>
        <row r="14">
          <cell r="C14">
            <v>3548</v>
          </cell>
          <cell r="D14">
            <v>48.4275856150051</v>
          </cell>
          <cell r="E14">
            <v>1689</v>
          </cell>
          <cell r="F14">
            <v>23.046863033647007</v>
          </cell>
          <cell r="G14">
            <v>64</v>
          </cell>
          <cell r="H14">
            <v>0.87519733039165848</v>
          </cell>
          <cell r="I14">
            <v>342</v>
          </cell>
          <cell r="J14">
            <v>4.6677190954221786</v>
          </cell>
          <cell r="M14">
            <v>294</v>
          </cell>
          <cell r="N14">
            <v>23.325300251913067</v>
          </cell>
          <cell r="O14">
            <v>173</v>
          </cell>
          <cell r="P14">
            <v>13.690937104383757</v>
          </cell>
          <cell r="Q14">
            <v>86</v>
          </cell>
          <cell r="R14">
            <v>6.8454685521918783</v>
          </cell>
          <cell r="S14">
            <v>3</v>
          </cell>
          <cell r="T14">
            <v>0.25353587230340291</v>
          </cell>
          <cell r="W14"/>
          <cell r="X14"/>
          <cell r="Y14">
            <v>8</v>
          </cell>
          <cell r="Z14">
            <v>0.47057264186820896</v>
          </cell>
          <cell r="AA14">
            <v>36</v>
          </cell>
          <cell r="AB14">
            <v>2.1646341525937611</v>
          </cell>
          <cell r="AC14">
            <v>2</v>
          </cell>
          <cell r="AD14">
            <v>9.4114528373641787E-2</v>
          </cell>
          <cell r="AE14">
            <v>2</v>
          </cell>
          <cell r="AF14">
            <v>7.529162269891343E-2</v>
          </cell>
          <cell r="AG14">
            <v>25</v>
          </cell>
          <cell r="AH14">
            <v>1.5058324539782686</v>
          </cell>
          <cell r="AM14">
            <v>4484</v>
          </cell>
          <cell r="AN14">
            <v>46.656701220526671</v>
          </cell>
          <cell r="AO14">
            <v>30</v>
          </cell>
          <cell r="AP14">
            <v>0.4273315541039937</v>
          </cell>
          <cell r="AQ14">
            <v>13</v>
          </cell>
          <cell r="AR14">
            <v>0.17805481420999739</v>
          </cell>
          <cell r="AS14">
            <v>187</v>
          </cell>
          <cell r="AT14">
            <v>2.6708222131499606</v>
          </cell>
          <cell r="AU14">
            <v>249</v>
          </cell>
          <cell r="AV14">
            <v>3.5610962841999476</v>
          </cell>
          <cell r="AW14">
            <v>1573</v>
          </cell>
          <cell r="AX14">
            <v>22.541739478985665</v>
          </cell>
        </row>
        <row r="15">
          <cell r="C15">
            <v>5219</v>
          </cell>
          <cell r="D15">
            <v>75.681261509826953</v>
          </cell>
          <cell r="E15">
            <v>2484</v>
          </cell>
          <cell r="F15">
            <v>36.016985899254998</v>
          </cell>
          <cell r="G15">
            <v>94</v>
          </cell>
          <cell r="H15">
            <v>1.3677336417438608</v>
          </cell>
          <cell r="I15">
            <v>503</v>
          </cell>
          <cell r="J15">
            <v>7.294579422633924</v>
          </cell>
          <cell r="M15">
            <v>433</v>
          </cell>
          <cell r="N15">
            <v>3.4511035993346018</v>
          </cell>
          <cell r="O15">
            <v>254</v>
          </cell>
          <cell r="P15">
            <v>2.0256477648268314</v>
          </cell>
          <cell r="Q15">
            <v>127</v>
          </cell>
          <cell r="R15">
            <v>1.0128238824134157</v>
          </cell>
          <cell r="S15">
            <v>5</v>
          </cell>
          <cell r="T15">
            <v>3.7511995644941322E-2</v>
          </cell>
          <cell r="W15"/>
          <cell r="X15"/>
          <cell r="Y15">
            <v>6</v>
          </cell>
          <cell r="Z15">
            <v>0.28487360813976281</v>
          </cell>
          <cell r="AA15">
            <v>27</v>
          </cell>
          <cell r="AB15">
            <v>1.3104185974429088</v>
          </cell>
          <cell r="AC15">
            <v>2</v>
          </cell>
          <cell r="AD15">
            <v>5.6974721627952557E-2</v>
          </cell>
          <cell r="AE15">
            <v>1</v>
          </cell>
          <cell r="AF15">
            <v>4.5579777302362047E-2</v>
          </cell>
          <cell r="AG15">
            <v>19</v>
          </cell>
          <cell r="AH15">
            <v>0.91159554604724091</v>
          </cell>
          <cell r="AM15">
            <v>7726</v>
          </cell>
          <cell r="AN15">
            <v>94.742291143231924</v>
          </cell>
          <cell r="AO15">
            <v>20</v>
          </cell>
          <cell r="AP15">
            <v>0.15295505709031026</v>
          </cell>
          <cell r="AQ15">
            <v>9</v>
          </cell>
          <cell r="AR15">
            <v>6.3731273787629272E-2</v>
          </cell>
          <cell r="AS15">
            <v>124</v>
          </cell>
          <cell r="AT15">
            <v>0.95596910681443914</v>
          </cell>
          <cell r="AU15">
            <v>165</v>
          </cell>
          <cell r="AV15">
            <v>1.2746254757525854</v>
          </cell>
          <cell r="AW15">
            <v>1040</v>
          </cell>
          <cell r="AX15">
            <v>8.068379261513865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W16"/>
          <cell r="X16"/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C17">
            <v>396</v>
          </cell>
          <cell r="D17">
            <v>7.8855225284259474</v>
          </cell>
          <cell r="E17">
            <v>189</v>
          </cell>
          <cell r="F17">
            <v>3.7527486731665651</v>
          </cell>
          <cell r="G17">
            <v>7</v>
          </cell>
          <cell r="H17">
            <v>0.14250944328480628</v>
          </cell>
          <cell r="I17">
            <v>38</v>
          </cell>
          <cell r="J17">
            <v>0.76005036418563343</v>
          </cell>
          <cell r="M17">
            <v>19</v>
          </cell>
          <cell r="N17">
            <v>2.2606445899308527</v>
          </cell>
          <cell r="O17">
            <v>11</v>
          </cell>
          <cell r="P17">
            <v>1.3269000853941961</v>
          </cell>
          <cell r="Q17">
            <v>5</v>
          </cell>
          <cell r="R17">
            <v>0.66345004269709806</v>
          </cell>
          <cell r="S17">
            <v>0</v>
          </cell>
          <cell r="T17">
            <v>2.4572223803596225E-2</v>
          </cell>
          <cell r="W17"/>
          <cell r="X17"/>
          <cell r="Y17">
            <v>4</v>
          </cell>
          <cell r="Z17">
            <v>0.15523930411230971</v>
          </cell>
          <cell r="AA17">
            <v>15</v>
          </cell>
          <cell r="AB17">
            <v>0.71410079891662448</v>
          </cell>
          <cell r="AC17">
            <v>1</v>
          </cell>
          <cell r="AD17">
            <v>3.1047860822461939E-2</v>
          </cell>
          <cell r="AE17">
            <v>1</v>
          </cell>
          <cell r="AF17">
            <v>2.483828865796955E-2</v>
          </cell>
          <cell r="AG17">
            <v>11</v>
          </cell>
          <cell r="AH17">
            <v>0.49676577315939102</v>
          </cell>
          <cell r="AM17">
            <v>773</v>
          </cell>
          <cell r="AN17">
            <v>15.2124370366087</v>
          </cell>
          <cell r="AO17">
            <v>2</v>
          </cell>
          <cell r="AP17">
            <v>0.29523810645618409</v>
          </cell>
          <cell r="AQ17">
            <v>1</v>
          </cell>
          <cell r="AR17">
            <v>0.12301587769007671</v>
          </cell>
          <cell r="AS17">
            <v>8</v>
          </cell>
          <cell r="AT17">
            <v>1.8452381653511507</v>
          </cell>
          <cell r="AU17">
            <v>11</v>
          </cell>
          <cell r="AV17">
            <v>2.4603175538015343</v>
          </cell>
          <cell r="AW17">
            <v>66</v>
          </cell>
          <cell r="AX17">
            <v>15.57381011556371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W18"/>
          <cell r="X18"/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</row>
        <row r="19">
          <cell r="C19">
            <v>44057</v>
          </cell>
          <cell r="D19">
            <v>533.33223459604176</v>
          </cell>
          <cell r="E19">
            <v>20967</v>
          </cell>
          <cell r="F19">
            <v>325.72952370416698</v>
          </cell>
          <cell r="G19">
            <v>796</v>
          </cell>
          <cell r="H19">
            <v>20.346780687732544</v>
          </cell>
          <cell r="I19">
            <v>4246</v>
          </cell>
          <cell r="J19">
            <v>131.7680796899588</v>
          </cell>
          <cell r="M19">
            <v>1884</v>
          </cell>
          <cell r="N19">
            <v>61.630599178625843</v>
          </cell>
          <cell r="O19">
            <v>1106</v>
          </cell>
          <cell r="P19">
            <v>36.174482126584735</v>
          </cell>
          <cell r="Q19">
            <v>553</v>
          </cell>
          <cell r="R19">
            <v>18.087241063292367</v>
          </cell>
          <cell r="S19">
            <v>20</v>
          </cell>
          <cell r="T19">
            <v>0.66989781715897656</v>
          </cell>
          <cell r="W19"/>
          <cell r="X19"/>
          <cell r="Y19">
            <v>145</v>
          </cell>
          <cell r="Z19">
            <v>1.6222707423580787</v>
          </cell>
          <cell r="AA19">
            <v>664</v>
          </cell>
          <cell r="AB19">
            <v>7.4624454148471608</v>
          </cell>
          <cell r="AC19">
            <v>29</v>
          </cell>
          <cell r="AD19">
            <v>0.32445414847161569</v>
          </cell>
          <cell r="AE19">
            <v>24</v>
          </cell>
          <cell r="AF19">
            <v>0.25956331877729255</v>
          </cell>
          <cell r="AG19">
            <v>462</v>
          </cell>
          <cell r="AH19">
            <v>5.191266375545851</v>
          </cell>
          <cell r="AM19">
            <v>70127</v>
          </cell>
          <cell r="AN19">
            <v>1007.1782568083885</v>
          </cell>
          <cell r="AO19">
            <v>33</v>
          </cell>
          <cell r="AP19">
            <v>0.92991741246341364</v>
          </cell>
          <cell r="AQ19">
            <v>14</v>
          </cell>
          <cell r="AR19">
            <v>0.38746558852642238</v>
          </cell>
          <cell r="AS19">
            <v>206</v>
          </cell>
          <cell r="AT19">
            <v>5.8119838278963361</v>
          </cell>
          <cell r="AU19">
            <v>274</v>
          </cell>
          <cell r="AV19">
            <v>7.7493117705284478</v>
          </cell>
          <cell r="AW19">
            <v>1735</v>
          </cell>
          <cell r="AX19">
            <v>49.053143507445071</v>
          </cell>
        </row>
        <row r="20">
          <cell r="C20">
            <v>52784</v>
          </cell>
          <cell r="D20">
            <v>831.33784731237745</v>
          </cell>
          <cell r="E20">
            <v>25120</v>
          </cell>
          <cell r="F20">
            <v>467.55147192459185</v>
          </cell>
          <cell r="G20">
            <v>954</v>
          </cell>
          <cell r="H20">
            <v>25.732424291039816</v>
          </cell>
          <cell r="I20">
            <v>5088</v>
          </cell>
          <cell r="J20">
            <v>160.49151224093089</v>
          </cell>
          <cell r="M20">
            <v>458</v>
          </cell>
          <cell r="N20">
            <v>97.056817957181167</v>
          </cell>
          <cell r="O20">
            <v>269</v>
          </cell>
          <cell r="P20">
            <v>56.968132279215034</v>
          </cell>
          <cell r="Q20">
            <v>135</v>
          </cell>
          <cell r="R20">
            <v>28.484066139607517</v>
          </cell>
          <cell r="S20">
            <v>5</v>
          </cell>
          <cell r="T20">
            <v>1.0549654125780561</v>
          </cell>
          <cell r="W20"/>
          <cell r="X20"/>
          <cell r="Y20">
            <v>258</v>
          </cell>
          <cell r="Z20">
            <v>20.5</v>
          </cell>
          <cell r="AA20">
            <v>1183</v>
          </cell>
          <cell r="AB20">
            <v>65</v>
          </cell>
          <cell r="AC20">
            <v>52</v>
          </cell>
          <cell r="AD20">
            <v>1.9684416849225734</v>
          </cell>
          <cell r="AE20">
            <v>42</v>
          </cell>
          <cell r="AF20">
            <v>1.5747533479380589</v>
          </cell>
          <cell r="AG20">
            <v>823</v>
          </cell>
          <cell r="AH20">
            <v>1.1114341365932374</v>
          </cell>
          <cell r="AM20">
            <v>55268</v>
          </cell>
          <cell r="AN20">
            <v>961.31101259861623</v>
          </cell>
          <cell r="AO20">
            <v>124</v>
          </cell>
          <cell r="AP20">
            <v>7.3767435659346763</v>
          </cell>
          <cell r="AQ20">
            <v>52</v>
          </cell>
          <cell r="AR20">
            <v>3.0736431524727821</v>
          </cell>
          <cell r="AS20">
            <v>775</v>
          </cell>
          <cell r="AT20">
            <v>46.10464728709173</v>
          </cell>
          <cell r="AU20">
            <v>1033</v>
          </cell>
          <cell r="AV20">
            <v>61.47286304945564</v>
          </cell>
          <cell r="AW20">
            <v>6535</v>
          </cell>
          <cell r="AX20">
            <v>389.12322310305416</v>
          </cell>
        </row>
        <row r="22">
          <cell r="C22">
            <v>780</v>
          </cell>
          <cell r="D22">
            <v>42.432355354652664</v>
          </cell>
          <cell r="E22">
            <v>371</v>
          </cell>
          <cell r="F22">
            <v>20.193711283238319</v>
          </cell>
          <cell r="G22">
            <v>14</v>
          </cell>
          <cell r="H22">
            <v>0.76684979556601207</v>
          </cell>
          <cell r="I22">
            <v>75</v>
          </cell>
          <cell r="J22">
            <v>4.0898655763520644</v>
          </cell>
          <cell r="M22">
            <v>56</v>
          </cell>
          <cell r="N22">
            <v>36.120447607447808</v>
          </cell>
          <cell r="O22">
            <v>33</v>
          </cell>
          <cell r="P22">
            <v>21.201132291328062</v>
          </cell>
          <cell r="Q22">
            <v>16</v>
          </cell>
          <cell r="R22">
            <v>10.600566145664031</v>
          </cell>
          <cell r="S22">
            <v>1</v>
          </cell>
          <cell r="T22">
            <v>0.39261356095051964</v>
          </cell>
          <cell r="W22"/>
          <cell r="X22"/>
          <cell r="Y22">
            <v>11</v>
          </cell>
          <cell r="Z22">
            <v>0.15192269526204419</v>
          </cell>
          <cell r="AA22">
            <v>47</v>
          </cell>
          <cell r="AB22">
            <v>0.69884439820540312</v>
          </cell>
          <cell r="AC22">
            <v>3</v>
          </cell>
          <cell r="AD22">
            <v>3.0384539052408833E-2</v>
          </cell>
          <cell r="AE22">
            <v>2</v>
          </cell>
          <cell r="AF22">
            <v>2.4307631241927065E-2</v>
          </cell>
          <cell r="AG22">
            <v>33</v>
          </cell>
          <cell r="AH22">
            <v>0.48615262483854133</v>
          </cell>
          <cell r="AM22">
            <v>832</v>
          </cell>
          <cell r="AN22">
            <v>48.224993698527584</v>
          </cell>
          <cell r="AO22">
            <v>7</v>
          </cell>
          <cell r="AP22">
            <v>0.37604396074322743</v>
          </cell>
          <cell r="AQ22">
            <v>3</v>
          </cell>
          <cell r="AR22">
            <v>0.15668498364301142</v>
          </cell>
          <cell r="AS22">
            <v>42</v>
          </cell>
          <cell r="AT22">
            <v>2.3502747546451714</v>
          </cell>
          <cell r="AU22">
            <v>55</v>
          </cell>
          <cell r="AV22">
            <v>3.1336996728602284</v>
          </cell>
          <cell r="AW22">
            <v>347</v>
          </cell>
          <cell r="AX22">
            <v>19.836318929205245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W23"/>
          <cell r="X23"/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W24"/>
          <cell r="X24"/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C25">
            <v>163</v>
          </cell>
          <cell r="D25">
            <v>1.1475817824848604</v>
          </cell>
          <cell r="E25">
            <v>78</v>
          </cell>
          <cell r="F25">
            <v>0.54613831817050595</v>
          </cell>
          <cell r="G25">
            <v>3</v>
          </cell>
          <cell r="H25">
            <v>2.0739429803943263E-2</v>
          </cell>
          <cell r="I25">
            <v>16</v>
          </cell>
          <cell r="J25">
            <v>0.11061029228769739</v>
          </cell>
          <cell r="M25">
            <v>37</v>
          </cell>
          <cell r="N25">
            <v>9.671480000596727</v>
          </cell>
          <cell r="O25">
            <v>22</v>
          </cell>
          <cell r="P25">
            <v>5.6767382612198176</v>
          </cell>
          <cell r="Q25">
            <v>11</v>
          </cell>
          <cell r="R25">
            <v>2.8383691306099088</v>
          </cell>
          <cell r="S25">
            <v>0</v>
          </cell>
          <cell r="T25">
            <v>0.10512478261518181</v>
          </cell>
          <cell r="W25"/>
          <cell r="X25"/>
          <cell r="Y25">
            <v>7</v>
          </cell>
          <cell r="Z25">
            <v>1.2399195831662542</v>
          </cell>
          <cell r="AA25">
            <v>32</v>
          </cell>
          <cell r="AB25">
            <v>5.7036300825647679</v>
          </cell>
          <cell r="AC25">
            <v>2</v>
          </cell>
          <cell r="AD25">
            <v>0.24798391663325078</v>
          </cell>
          <cell r="AE25">
            <v>2</v>
          </cell>
          <cell r="AF25">
            <v>0.19838713330660063</v>
          </cell>
          <cell r="AG25">
            <v>22</v>
          </cell>
          <cell r="AH25">
            <v>3.9677426661320125</v>
          </cell>
          <cell r="AM25">
            <v>349</v>
          </cell>
          <cell r="AN25">
            <v>2.4569915488680714</v>
          </cell>
          <cell r="AO25">
            <v>9</v>
          </cell>
          <cell r="AP25">
            <v>0.25456702137566978</v>
          </cell>
          <cell r="AQ25">
            <v>4</v>
          </cell>
          <cell r="AR25">
            <v>0.1060695922398624</v>
          </cell>
          <cell r="AS25">
            <v>55</v>
          </cell>
          <cell r="AT25">
            <v>1.5910438835979361</v>
          </cell>
          <cell r="AU25">
            <v>74</v>
          </cell>
          <cell r="AV25">
            <v>2.1213918447972482</v>
          </cell>
          <cell r="AW25">
            <v>463</v>
          </cell>
          <cell r="AX25">
            <v>13.42841037756658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W26"/>
          <cell r="X26"/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W27"/>
          <cell r="X27"/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W28"/>
          <cell r="X28"/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W29"/>
          <cell r="X29"/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C30">
            <v>1179</v>
          </cell>
          <cell r="D30">
            <v>44.070820065030453</v>
          </cell>
          <cell r="E30">
            <v>561</v>
          </cell>
          <cell r="F30">
            <v>20.973462561068708</v>
          </cell>
          <cell r="G30">
            <v>21</v>
          </cell>
          <cell r="H30">
            <v>0.79646060358488768</v>
          </cell>
          <cell r="I30">
            <v>114</v>
          </cell>
          <cell r="J30">
            <v>4.2477898857860676</v>
          </cell>
          <cell r="M30">
            <v>59</v>
          </cell>
          <cell r="N30">
            <v>31.761061775319796</v>
          </cell>
          <cell r="O30">
            <v>35</v>
          </cell>
          <cell r="P30">
            <v>18.642362346383358</v>
          </cell>
          <cell r="Q30">
            <v>17</v>
          </cell>
          <cell r="R30">
            <v>9.3211811731916789</v>
          </cell>
          <cell r="S30">
            <v>1</v>
          </cell>
          <cell r="T30">
            <v>0.34522893234043256</v>
          </cell>
          <cell r="W30"/>
          <cell r="X30"/>
          <cell r="Y30">
            <v>11</v>
          </cell>
          <cell r="Z30">
            <v>0.10916988044029506</v>
          </cell>
          <cell r="AA30">
            <v>48</v>
          </cell>
          <cell r="AB30">
            <v>0.50218145002535719</v>
          </cell>
          <cell r="AC30">
            <v>3</v>
          </cell>
          <cell r="AD30">
            <v>2.1833976088059009E-2</v>
          </cell>
          <cell r="AE30">
            <v>2</v>
          </cell>
          <cell r="AF30">
            <v>1.746718087044721E-2</v>
          </cell>
          <cell r="AG30">
            <v>34</v>
          </cell>
          <cell r="AH30">
            <v>0.34934361740894415</v>
          </cell>
          <cell r="AM30">
            <v>1252</v>
          </cell>
          <cell r="AN30">
            <v>29.239941978727831</v>
          </cell>
          <cell r="AO30">
            <v>82</v>
          </cell>
          <cell r="AP30">
            <v>3.8181607175362702</v>
          </cell>
          <cell r="AQ30">
            <v>35</v>
          </cell>
          <cell r="AR30">
            <v>1.590900298973446</v>
          </cell>
          <cell r="AS30">
            <v>512</v>
          </cell>
          <cell r="AT30">
            <v>23.863504484601687</v>
          </cell>
          <cell r="AU30">
            <v>682</v>
          </cell>
          <cell r="AV30">
            <v>31.818005979468918</v>
          </cell>
          <cell r="AW30">
            <v>4314</v>
          </cell>
          <cell r="AX30">
            <v>201.40797785003824</v>
          </cell>
        </row>
        <row r="31">
          <cell r="C31">
            <v>1367</v>
          </cell>
          <cell r="D31">
            <v>32.188500684961177</v>
          </cell>
          <cell r="E31">
            <v>651</v>
          </cell>
          <cell r="F31">
            <v>15.318623819951403</v>
          </cell>
          <cell r="G31">
            <v>25</v>
          </cell>
          <cell r="H31">
            <v>0.58171989189688866</v>
          </cell>
          <cell r="I31">
            <v>132</v>
          </cell>
          <cell r="J31">
            <v>3.1025060901167398</v>
          </cell>
          <cell r="M31">
            <v>103</v>
          </cell>
          <cell r="N31">
            <v>52.819543584956229</v>
          </cell>
          <cell r="O31">
            <v>60</v>
          </cell>
          <cell r="P31">
            <v>31.00277558247431</v>
          </cell>
          <cell r="Q31">
            <v>30</v>
          </cell>
          <cell r="R31">
            <v>15.501387791237155</v>
          </cell>
          <cell r="S31">
            <v>1</v>
          </cell>
          <cell r="T31">
            <v>0.57412547374952427</v>
          </cell>
          <cell r="W31"/>
          <cell r="X31"/>
          <cell r="Y31">
            <v>4</v>
          </cell>
          <cell r="Z31">
            <v>0.33987123374440725</v>
          </cell>
          <cell r="AA31">
            <v>17</v>
          </cell>
          <cell r="AB31">
            <v>1.5634076752242732</v>
          </cell>
          <cell r="AC31">
            <v>1</v>
          </cell>
          <cell r="AD31">
            <v>6.7974246748881445E-2</v>
          </cell>
          <cell r="AE31">
            <v>1</v>
          </cell>
          <cell r="AF31">
            <v>5.4379397399105155E-2</v>
          </cell>
          <cell r="AG31">
            <v>12</v>
          </cell>
          <cell r="AH31">
            <v>1.0875879479821031</v>
          </cell>
          <cell r="AM31">
            <v>709</v>
          </cell>
          <cell r="AN31">
            <v>13.71384644651895</v>
          </cell>
          <cell r="AO31">
            <v>116</v>
          </cell>
          <cell r="AP31">
            <v>3.2010297443871769</v>
          </cell>
          <cell r="AQ31">
            <v>48</v>
          </cell>
          <cell r="AR31">
            <v>1.333762393494657</v>
          </cell>
          <cell r="AS31">
            <v>719</v>
          </cell>
          <cell r="AT31">
            <v>20.006435902419856</v>
          </cell>
          <cell r="AU31">
            <v>959</v>
          </cell>
          <cell r="AV31">
            <v>26.675247869893141</v>
          </cell>
          <cell r="AW31">
            <v>6069</v>
          </cell>
          <cell r="AX31">
            <v>168.85431901642357</v>
          </cell>
        </row>
        <row r="32">
          <cell r="C32">
            <v>1649</v>
          </cell>
          <cell r="D32">
            <v>36.242735181901494</v>
          </cell>
          <cell r="E32">
            <v>785</v>
          </cell>
          <cell r="F32">
            <v>17.248048670904929</v>
          </cell>
          <cell r="G32">
            <v>30</v>
          </cell>
          <cell r="H32">
            <v>0.6549891900343644</v>
          </cell>
          <cell r="I32">
            <v>159</v>
          </cell>
          <cell r="J32">
            <v>3.4932756801832769</v>
          </cell>
          <cell r="M32">
            <v>187</v>
          </cell>
          <cell r="N32">
            <v>3.5496220075611054</v>
          </cell>
          <cell r="O32">
            <v>110</v>
          </cell>
          <cell r="P32">
            <v>2.0834737870467359</v>
          </cell>
          <cell r="Q32">
            <v>55</v>
          </cell>
          <cell r="R32">
            <v>1.041736893523368</v>
          </cell>
          <cell r="S32">
            <v>2</v>
          </cell>
          <cell r="T32">
            <v>3.8582847908272884E-2</v>
          </cell>
          <cell r="W32"/>
          <cell r="X32"/>
          <cell r="Y32">
            <v>3</v>
          </cell>
          <cell r="Z32">
            <v>4.7113413841359746E-2</v>
          </cell>
          <cell r="AA32">
            <v>13</v>
          </cell>
          <cell r="AB32">
            <v>0.21672170367025478</v>
          </cell>
          <cell r="AC32">
            <v>1</v>
          </cell>
          <cell r="AD32">
            <v>9.4226827682719477E-3</v>
          </cell>
          <cell r="AE32">
            <v>1</v>
          </cell>
          <cell r="AF32">
            <v>7.538146214617558E-3</v>
          </cell>
          <cell r="AG32">
            <v>9</v>
          </cell>
          <cell r="AH32">
            <v>0.15076292429235116</v>
          </cell>
          <cell r="AM32">
            <v>1857</v>
          </cell>
          <cell r="AN32">
            <v>32.725036374285374</v>
          </cell>
          <cell r="AO32">
            <v>6</v>
          </cell>
          <cell r="AP32">
            <v>0.12131661521724006</v>
          </cell>
          <cell r="AQ32">
            <v>3</v>
          </cell>
          <cell r="AR32">
            <v>5.0548589673850029E-2</v>
          </cell>
          <cell r="AS32">
            <v>36</v>
          </cell>
          <cell r="AT32">
            <v>0.75822884510775046</v>
          </cell>
          <cell r="AU32">
            <v>47</v>
          </cell>
          <cell r="AV32">
            <v>1.0109717934770006</v>
          </cell>
          <cell r="AW32">
            <v>297</v>
          </cell>
          <cell r="AX32">
            <v>6.3994514527094131</v>
          </cell>
        </row>
        <row r="33">
          <cell r="C33">
            <v>1029</v>
          </cell>
          <cell r="D33">
            <v>21.963040285240346</v>
          </cell>
          <cell r="E33">
            <v>490</v>
          </cell>
          <cell r="F33">
            <v>10.45229025622884</v>
          </cell>
          <cell r="G33">
            <v>19</v>
          </cell>
          <cell r="H33">
            <v>0.39692241479350027</v>
          </cell>
          <cell r="I33">
            <v>99</v>
          </cell>
          <cell r="J33">
            <v>2.1169195455653345</v>
          </cell>
          <cell r="M33">
            <v>47</v>
          </cell>
          <cell r="N33">
            <v>2.9942157801839997</v>
          </cell>
          <cell r="O33">
            <v>27</v>
          </cell>
          <cell r="P33">
            <v>1.7574744796732171</v>
          </cell>
          <cell r="Q33">
            <v>14</v>
          </cell>
          <cell r="R33">
            <v>0.87873723983660856</v>
          </cell>
          <cell r="S33">
            <v>1</v>
          </cell>
          <cell r="T33">
            <v>3.2545823697652167E-2</v>
          </cell>
          <cell r="W33"/>
          <cell r="X33"/>
          <cell r="Y33">
            <v>5</v>
          </cell>
          <cell r="Z33">
            <v>0.44024941658171307</v>
          </cell>
          <cell r="AA33">
            <v>22</v>
          </cell>
          <cell r="AB33">
            <v>2.0251473162758797</v>
          </cell>
          <cell r="AC33">
            <v>1</v>
          </cell>
          <cell r="AD33">
            <v>8.8049883316342614E-2</v>
          </cell>
          <cell r="AE33">
            <v>1</v>
          </cell>
          <cell r="AF33">
            <v>7.0439906653074091E-2</v>
          </cell>
          <cell r="AG33">
            <v>15</v>
          </cell>
          <cell r="AH33">
            <v>1.4087981330614818</v>
          </cell>
          <cell r="AM33">
            <v>78</v>
          </cell>
          <cell r="AN33">
            <v>1.2546339824007173</v>
          </cell>
          <cell r="AO33">
            <v>62</v>
          </cell>
          <cell r="AP33">
            <v>0.48030564981703855</v>
          </cell>
          <cell r="AQ33">
            <v>26</v>
          </cell>
          <cell r="AR33">
            <v>0.20012735409043272</v>
          </cell>
          <cell r="AS33">
            <v>383</v>
          </cell>
          <cell r="AT33">
            <v>3.0019103113564909</v>
          </cell>
          <cell r="AU33">
            <v>511</v>
          </cell>
          <cell r="AV33">
            <v>4.0025470818086548</v>
          </cell>
          <cell r="AW33">
            <v>3229</v>
          </cell>
          <cell r="AX33">
            <v>25.336123027848782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W34"/>
          <cell r="X34"/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</row>
        <row r="35">
          <cell r="C35">
            <v>2869</v>
          </cell>
          <cell r="D35">
            <v>48.844925385872898</v>
          </cell>
          <cell r="E35">
            <v>1365</v>
          </cell>
          <cell r="F35">
            <v>23.245476539059997</v>
          </cell>
          <cell r="G35">
            <v>52</v>
          </cell>
          <cell r="H35">
            <v>0.88273961540734158</v>
          </cell>
          <cell r="I35">
            <v>276</v>
          </cell>
          <cell r="J35">
            <v>4.7079446155058218</v>
          </cell>
          <cell r="M35">
            <v>32</v>
          </cell>
          <cell r="N35">
            <v>11.20900972688365</v>
          </cell>
          <cell r="O35">
            <v>19</v>
          </cell>
          <cell r="P35">
            <v>6.579201361431708</v>
          </cell>
          <cell r="Q35">
            <v>9</v>
          </cell>
          <cell r="R35">
            <v>3.289600680715854</v>
          </cell>
          <cell r="S35">
            <v>0</v>
          </cell>
          <cell r="T35">
            <v>0.12183706224873533</v>
          </cell>
          <cell r="W35"/>
          <cell r="X35"/>
          <cell r="Y35">
            <v>15</v>
          </cell>
          <cell r="Z35">
            <v>0.92888285959588579</v>
          </cell>
          <cell r="AA35">
            <v>66</v>
          </cell>
          <cell r="AB35">
            <v>4.2728611541410739</v>
          </cell>
          <cell r="AC35">
            <v>3</v>
          </cell>
          <cell r="AD35">
            <v>0.18577657191917712</v>
          </cell>
          <cell r="AE35">
            <v>3</v>
          </cell>
          <cell r="AF35">
            <v>0.14862125753534169</v>
          </cell>
          <cell r="AG35">
            <v>46</v>
          </cell>
          <cell r="AH35">
            <v>2.972425150706834</v>
          </cell>
          <cell r="AM35">
            <v>3188</v>
          </cell>
          <cell r="AN35">
            <v>51.396429598484943</v>
          </cell>
          <cell r="AO35">
            <v>7</v>
          </cell>
          <cell r="AP35">
            <v>0.87523770884248075</v>
          </cell>
          <cell r="AQ35">
            <v>3</v>
          </cell>
          <cell r="AR35">
            <v>0.36468237868436698</v>
          </cell>
          <cell r="AS35">
            <v>40</v>
          </cell>
          <cell r="AT35">
            <v>5.470235680265505</v>
          </cell>
          <cell r="AU35">
            <v>54</v>
          </cell>
          <cell r="AV35">
            <v>7.2936475736873394</v>
          </cell>
          <cell r="AW35">
            <v>338</v>
          </cell>
          <cell r="AX35">
            <v>46.168789141440854</v>
          </cell>
        </row>
        <row r="36">
          <cell r="C36">
            <v>5957</v>
          </cell>
          <cell r="D36">
            <v>99.304186373424344</v>
          </cell>
          <cell r="E36">
            <v>2835</v>
          </cell>
          <cell r="F36">
            <v>47.259221225906771</v>
          </cell>
          <cell r="G36">
            <v>108</v>
          </cell>
          <cell r="H36">
            <v>1.7946539706040545</v>
          </cell>
          <cell r="I36">
            <v>574</v>
          </cell>
          <cell r="J36">
            <v>9.5714878432216235</v>
          </cell>
          <cell r="M36">
            <v>36</v>
          </cell>
          <cell r="N36">
            <v>13.492140884185204</v>
          </cell>
          <cell r="O36">
            <v>21</v>
          </cell>
          <cell r="P36">
            <v>7.9193000841956636</v>
          </cell>
          <cell r="Q36">
            <v>11</v>
          </cell>
          <cell r="R36">
            <v>3.9596500420978318</v>
          </cell>
          <cell r="S36">
            <v>0</v>
          </cell>
          <cell r="T36">
            <v>0.14665370526288266</v>
          </cell>
          <cell r="W36"/>
          <cell r="X36"/>
          <cell r="Y36">
            <v>2</v>
          </cell>
          <cell r="Z36">
            <v>0.13518731373768847</v>
          </cell>
          <cell r="AA36">
            <v>6</v>
          </cell>
          <cell r="AB36">
            <v>0.62186164319336679</v>
          </cell>
          <cell r="AC36">
            <v>1</v>
          </cell>
          <cell r="AD36">
            <v>2.703746274753769E-2</v>
          </cell>
          <cell r="AE36">
            <v>1</v>
          </cell>
          <cell r="AF36">
            <v>2.162997019803015E-2</v>
          </cell>
          <cell r="AG36">
            <v>4</v>
          </cell>
          <cell r="AH36">
            <v>0.43259940396060304</v>
          </cell>
          <cell r="AM36">
            <v>6823</v>
          </cell>
          <cell r="AN36">
            <v>102.07841484588059</v>
          </cell>
          <cell r="AO36">
            <v>22</v>
          </cell>
          <cell r="AP36">
            <v>0.73599336880916166</v>
          </cell>
          <cell r="AQ36">
            <v>10</v>
          </cell>
          <cell r="AR36">
            <v>0.30666390367048402</v>
          </cell>
          <cell r="AS36">
            <v>137</v>
          </cell>
          <cell r="AT36">
            <v>4.5999585550572606</v>
          </cell>
          <cell r="AU36">
            <v>182</v>
          </cell>
          <cell r="AV36">
            <v>6.1332780734096808</v>
          </cell>
          <cell r="AW36">
            <v>1151</v>
          </cell>
          <cell r="AX36">
            <v>38.823650204683275</v>
          </cell>
        </row>
        <row r="37">
          <cell r="C37">
            <v>679</v>
          </cell>
          <cell r="D37">
            <v>33.637887804254134</v>
          </cell>
          <cell r="E37">
            <v>323</v>
          </cell>
          <cell r="F37">
            <v>16.008392388771547</v>
          </cell>
          <cell r="G37">
            <v>12</v>
          </cell>
          <cell r="H37">
            <v>0.60791363501664097</v>
          </cell>
          <cell r="I37">
            <v>65</v>
          </cell>
          <cell r="J37">
            <v>3.2422060534220853</v>
          </cell>
          <cell r="M37">
            <v>27</v>
          </cell>
          <cell r="N37">
            <v>24.866475360189821</v>
          </cell>
          <cell r="O37">
            <v>16</v>
          </cell>
          <cell r="P37">
            <v>14.595539885328808</v>
          </cell>
          <cell r="Q37">
            <v>8</v>
          </cell>
          <cell r="R37">
            <v>7.297769942664404</v>
          </cell>
          <cell r="S37">
            <v>0</v>
          </cell>
          <cell r="T37">
            <v>0.27028777565423717</v>
          </cell>
          <cell r="W37"/>
          <cell r="X37"/>
          <cell r="Y37">
            <v>214</v>
          </cell>
          <cell r="Z37">
            <v>0.87600694545859681</v>
          </cell>
          <cell r="AA37">
            <v>982</v>
          </cell>
          <cell r="AB37">
            <v>4.0296319491095449</v>
          </cell>
          <cell r="AC37">
            <v>43</v>
          </cell>
          <cell r="AD37">
            <v>0.17520138909171937</v>
          </cell>
          <cell r="AE37">
            <v>35</v>
          </cell>
          <cell r="AF37">
            <v>0.14016111127337549</v>
          </cell>
          <cell r="AG37">
            <v>683</v>
          </cell>
          <cell r="AH37">
            <v>2.8032222254675099</v>
          </cell>
          <cell r="AM37">
            <v>1659</v>
          </cell>
          <cell r="AN37">
            <v>13.696420974541162</v>
          </cell>
          <cell r="AO37">
            <v>1</v>
          </cell>
          <cell r="AP37">
            <v>0.19931483227185987</v>
          </cell>
          <cell r="AQ37">
            <v>1</v>
          </cell>
          <cell r="AR37">
            <v>8.304784677994162E-2</v>
          </cell>
          <cell r="AS37">
            <v>3</v>
          </cell>
          <cell r="AT37">
            <v>1.2457177016991243</v>
          </cell>
          <cell r="AU37">
            <v>4</v>
          </cell>
          <cell r="AV37">
            <v>1.6609569355988323</v>
          </cell>
          <cell r="AW37">
            <v>24</v>
          </cell>
          <cell r="AX37">
            <v>10.513857402340607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W40"/>
          <cell r="X40"/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</row>
        <row r="41">
          <cell r="C41">
            <v>307</v>
          </cell>
          <cell r="D41">
            <v>4.6162876464686233</v>
          </cell>
          <cell r="E41">
            <v>146</v>
          </cell>
          <cell r="F41">
            <v>2.1969079763314534</v>
          </cell>
          <cell r="G41">
            <v>6</v>
          </cell>
          <cell r="H41">
            <v>8.3426885177143792E-2</v>
          </cell>
          <cell r="I41">
            <v>30</v>
          </cell>
          <cell r="J41">
            <v>0.44494338761143359</v>
          </cell>
          <cell r="M41">
            <v>6</v>
          </cell>
          <cell r="N41">
            <v>1.2714621849648275</v>
          </cell>
          <cell r="O41">
            <v>4</v>
          </cell>
          <cell r="P41">
            <v>0.74629302160979005</v>
          </cell>
          <cell r="Q41">
            <v>2</v>
          </cell>
          <cell r="R41">
            <v>0.37314651080489503</v>
          </cell>
          <cell r="S41">
            <v>0</v>
          </cell>
          <cell r="T41">
            <v>1.3820241140922037E-2</v>
          </cell>
          <cell r="W41"/>
          <cell r="X41"/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M41">
            <v>389</v>
          </cell>
          <cell r="AN41">
            <v>4.3825062024136177</v>
          </cell>
          <cell r="AO41">
            <v>1</v>
          </cell>
          <cell r="AP41">
            <v>1.9407606722617297E-2</v>
          </cell>
          <cell r="AQ41">
            <v>1</v>
          </cell>
          <cell r="AR41">
            <v>8.08650280109054E-3</v>
          </cell>
          <cell r="AS41">
            <v>1</v>
          </cell>
          <cell r="AT41">
            <v>0.12129754201635812</v>
          </cell>
          <cell r="AU41">
            <v>2</v>
          </cell>
          <cell r="AV41">
            <v>0.16173005602181081</v>
          </cell>
          <cell r="AW41">
            <v>9</v>
          </cell>
          <cell r="AX41">
            <v>1.0237512546180623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W42"/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5">
          <cell r="C45">
            <v>25682</v>
          </cell>
          <cell r="D45">
            <v>476.60350236216703</v>
          </cell>
          <cell r="E45">
            <v>12222</v>
          </cell>
          <cell r="F45">
            <v>226.81732943741684</v>
          </cell>
          <cell r="G45">
            <v>464</v>
          </cell>
          <cell r="H45">
            <v>8.6133163077500061</v>
          </cell>
          <cell r="I45">
            <v>2475</v>
          </cell>
          <cell r="J45">
            <v>45.937686974666704</v>
          </cell>
          <cell r="M45">
            <v>1472</v>
          </cell>
          <cell r="N45">
            <v>31.010001470777581</v>
          </cell>
          <cell r="O45">
            <v>864</v>
          </cell>
          <cell r="P45">
            <v>18.201522602412929</v>
          </cell>
          <cell r="Q45">
            <v>432</v>
          </cell>
          <cell r="R45">
            <v>9.1007613012064645</v>
          </cell>
          <cell r="S45">
            <v>16</v>
          </cell>
          <cell r="T45">
            <v>0.33706523337801719</v>
          </cell>
          <cell r="W45"/>
          <cell r="X45"/>
          <cell r="Y45">
            <v>13</v>
          </cell>
          <cell r="Z45">
            <v>0.29562992344020783</v>
          </cell>
          <cell r="AA45">
            <v>59</v>
          </cell>
          <cell r="AB45">
            <v>1.3598976478249558</v>
          </cell>
          <cell r="AC45">
            <v>3</v>
          </cell>
          <cell r="AD45">
            <v>5.9125984688041561E-2</v>
          </cell>
          <cell r="AE45">
            <v>3</v>
          </cell>
          <cell r="AF45">
            <v>4.7300787750433247E-2</v>
          </cell>
          <cell r="AG45">
            <v>41</v>
          </cell>
          <cell r="AH45">
            <v>0.94601575500866497</v>
          </cell>
          <cell r="AM45">
            <v>2951</v>
          </cell>
          <cell r="AN45">
            <v>52.929871132530259</v>
          </cell>
          <cell r="AO45">
            <v>26</v>
          </cell>
          <cell r="AP45">
            <v>0.30763586474550497</v>
          </cell>
          <cell r="AQ45">
            <v>11</v>
          </cell>
          <cell r="AR45">
            <v>0.12818161031062708</v>
          </cell>
          <cell r="AS45">
            <v>162</v>
          </cell>
          <cell r="AT45">
            <v>1.9227241546594063</v>
          </cell>
          <cell r="AU45">
            <v>216</v>
          </cell>
          <cell r="AV45">
            <v>2.5636322062125414</v>
          </cell>
          <cell r="AW45">
            <v>1365</v>
          </cell>
          <cell r="AX45">
            <v>16.227791865325386</v>
          </cell>
        </row>
        <row r="47">
          <cell r="C47">
            <v>112501</v>
          </cell>
          <cell r="D47">
            <v>1717.4346248012066</v>
          </cell>
          <cell r="E47">
            <v>53540</v>
          </cell>
          <cell r="F47">
            <v>673.50377443184584</v>
          </cell>
          <cell r="G47">
            <v>2033</v>
          </cell>
          <cell r="H47">
            <v>9.621482491883512</v>
          </cell>
          <cell r="I47">
            <v>10843</v>
          </cell>
          <cell r="J47">
            <v>4.810741245941756</v>
          </cell>
          <cell r="M47">
            <v>3630</v>
          </cell>
          <cell r="N47">
            <v>57.839100867739575</v>
          </cell>
          <cell r="O47">
            <v>2131</v>
          </cell>
          <cell r="P47">
            <v>33.949037465847141</v>
          </cell>
          <cell r="Q47">
            <v>1065</v>
          </cell>
          <cell r="R47">
            <v>16.97451873292357</v>
          </cell>
          <cell r="S47">
            <v>39</v>
          </cell>
          <cell r="T47">
            <v>0.62868587899716921</v>
          </cell>
          <cell r="W47"/>
          <cell r="X47"/>
          <cell r="Y47">
            <v>1078</v>
          </cell>
          <cell r="Z47">
            <v>8.7230781922307266</v>
          </cell>
          <cell r="AA47">
            <v>4956</v>
          </cell>
          <cell r="AB47">
            <v>68.169234576692176</v>
          </cell>
          <cell r="AC47">
            <v>216</v>
          </cell>
          <cell r="AD47">
            <v>4</v>
          </cell>
          <cell r="AE47">
            <v>173</v>
          </cell>
          <cell r="AF47">
            <v>3</v>
          </cell>
          <cell r="AG47">
            <v>3448</v>
          </cell>
          <cell r="AH47">
            <v>90.569251075691611</v>
          </cell>
          <cell r="AM47">
            <v>41798</v>
          </cell>
          <cell r="AN47">
            <v>872.80704042343245</v>
          </cell>
          <cell r="AO47">
            <v>8</v>
          </cell>
          <cell r="AP47">
            <v>0.2171812043366087</v>
          </cell>
          <cell r="AQ47">
            <v>4</v>
          </cell>
          <cell r="AR47">
            <v>9.0492168473586959E-2</v>
          </cell>
          <cell r="AS47">
            <v>48</v>
          </cell>
          <cell r="AT47">
            <v>1.3573825271038045</v>
          </cell>
          <cell r="AU47">
            <v>64</v>
          </cell>
          <cell r="AV47">
            <v>1.8098433694717393</v>
          </cell>
          <cell r="AW47">
            <v>403</v>
          </cell>
          <cell r="AX47">
            <v>11.456308528756109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W48"/>
          <cell r="X48"/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W49"/>
          <cell r="X49"/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/>
          <cell r="X50"/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W52"/>
          <cell r="X52"/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W53"/>
          <cell r="X53"/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29">
        <row r="9">
          <cell r="C9">
            <v>7095</v>
          </cell>
          <cell r="D9">
            <v>129.36561234992294</v>
          </cell>
          <cell r="E9">
            <v>3376</v>
          </cell>
          <cell r="F9">
            <v>61.565562503878986</v>
          </cell>
          <cell r="G9">
            <v>128</v>
          </cell>
          <cell r="H9">
            <v>2.3379327533118603</v>
          </cell>
          <cell r="I9">
            <v>684</v>
          </cell>
          <cell r="J9">
            <v>12.468974684329922</v>
          </cell>
          <cell r="M9">
            <v>154</v>
          </cell>
          <cell r="N9">
            <v>28.922408400866239</v>
          </cell>
          <cell r="O9">
            <v>90</v>
          </cell>
          <cell r="P9">
            <v>16.976196235291052</v>
          </cell>
          <cell r="Q9">
            <v>45</v>
          </cell>
          <cell r="R9">
            <v>8.4880981176455261</v>
          </cell>
          <cell r="S9">
            <v>2</v>
          </cell>
          <cell r="T9">
            <v>0.31437400435724172</v>
          </cell>
          <cell r="W9"/>
          <cell r="X9"/>
          <cell r="Y9">
            <v>16</v>
          </cell>
          <cell r="Z9">
            <v>1.1691987865288502</v>
          </cell>
          <cell r="AA9">
            <v>70</v>
          </cell>
          <cell r="AB9">
            <v>5.3783144180327103</v>
          </cell>
          <cell r="AC9">
            <v>4</v>
          </cell>
          <cell r="AD9">
            <v>0.23383975730577003</v>
          </cell>
          <cell r="AE9">
            <v>3</v>
          </cell>
          <cell r="AF9">
            <v>0.18707180584461602</v>
          </cell>
          <cell r="AG9">
            <v>49</v>
          </cell>
          <cell r="AH9">
            <v>3.7414361168923205</v>
          </cell>
          <cell r="AM9">
            <v>7295</v>
          </cell>
          <cell r="AN9">
            <v>118.37123114511218</v>
          </cell>
          <cell r="AO9">
            <v>16</v>
          </cell>
          <cell r="AP9">
            <v>1.2377931186486029</v>
          </cell>
          <cell r="AQ9">
            <v>7</v>
          </cell>
          <cell r="AR9">
            <v>0.51574713277025119</v>
          </cell>
          <cell r="AS9">
            <v>95</v>
          </cell>
          <cell r="AT9">
            <v>7.7362069915537681</v>
          </cell>
          <cell r="AU9">
            <v>127</v>
          </cell>
          <cell r="AV9">
            <v>10.314942655405025</v>
          </cell>
          <cell r="AW9">
            <v>801</v>
          </cell>
          <cell r="AX9">
            <v>65.2935870087138</v>
          </cell>
        </row>
        <row r="10">
          <cell r="C10">
            <v>5376</v>
          </cell>
          <cell r="D10">
            <v>95.513037096780081</v>
          </cell>
          <cell r="E10">
            <v>2558</v>
          </cell>
          <cell r="F10">
            <v>45.454999582202575</v>
          </cell>
          <cell r="G10">
            <v>97</v>
          </cell>
          <cell r="H10">
            <v>1.726139224640604</v>
          </cell>
          <cell r="I10">
            <v>518</v>
          </cell>
          <cell r="J10">
            <v>9.2060758647498879</v>
          </cell>
          <cell r="M10">
            <v>366</v>
          </cell>
          <cell r="N10">
            <v>28.647413410554808</v>
          </cell>
          <cell r="O10">
            <v>215</v>
          </cell>
          <cell r="P10">
            <v>16.814786132282169</v>
          </cell>
          <cell r="Q10">
            <v>107</v>
          </cell>
          <cell r="R10">
            <v>8.4073930661410845</v>
          </cell>
          <cell r="S10">
            <v>4</v>
          </cell>
          <cell r="T10">
            <v>0.31138492837559573</v>
          </cell>
          <cell r="W10"/>
          <cell r="X10"/>
          <cell r="Y10">
            <v>7</v>
          </cell>
          <cell r="Z10">
            <v>0.31888744001033675</v>
          </cell>
          <cell r="AA10">
            <v>33</v>
          </cell>
          <cell r="AB10">
            <v>1.4668822240475488</v>
          </cell>
          <cell r="AC10">
            <v>2</v>
          </cell>
          <cell r="AD10">
            <v>6.377748800206734E-2</v>
          </cell>
          <cell r="AE10">
            <v>2</v>
          </cell>
          <cell r="AF10">
            <v>5.1021990401653873E-2</v>
          </cell>
          <cell r="AG10">
            <v>23</v>
          </cell>
          <cell r="AH10">
            <v>1.0204398080330774</v>
          </cell>
          <cell r="AM10">
            <v>6512</v>
          </cell>
          <cell r="AN10">
            <v>113.84060843088733</v>
          </cell>
          <cell r="AO10">
            <v>3</v>
          </cell>
          <cell r="AP10">
            <v>0.1833746020516448</v>
          </cell>
          <cell r="AQ10">
            <v>1</v>
          </cell>
          <cell r="AR10">
            <v>7.6406084188185328E-2</v>
          </cell>
          <cell r="AS10">
            <v>14</v>
          </cell>
          <cell r="AT10">
            <v>1.14609126282278</v>
          </cell>
          <cell r="AU10">
            <v>18</v>
          </cell>
          <cell r="AV10">
            <v>1.5281216837637066</v>
          </cell>
          <cell r="AW10">
            <v>113</v>
          </cell>
          <cell r="AX10">
            <v>9.673010258224263</v>
          </cell>
        </row>
        <row r="11">
          <cell r="C11">
            <v>751</v>
          </cell>
          <cell r="D11">
            <v>18.051339423413058</v>
          </cell>
          <cell r="E11">
            <v>357</v>
          </cell>
          <cell r="F11">
            <v>8.5906976774074195</v>
          </cell>
          <cell r="G11">
            <v>14</v>
          </cell>
          <cell r="H11">
            <v>0.32622902572433238</v>
          </cell>
          <cell r="I11">
            <v>72</v>
          </cell>
          <cell r="J11">
            <v>1.7398881371964394</v>
          </cell>
          <cell r="M11">
            <v>51</v>
          </cell>
          <cell r="N11">
            <v>0.83071812023464464</v>
          </cell>
          <cell r="O11">
            <v>30</v>
          </cell>
          <cell r="P11">
            <v>0.48759541839859577</v>
          </cell>
          <cell r="Q11">
            <v>15</v>
          </cell>
          <cell r="R11">
            <v>0.24379770919929789</v>
          </cell>
          <cell r="S11">
            <v>1</v>
          </cell>
          <cell r="T11">
            <v>9.0295447851591812E-3</v>
          </cell>
          <cell r="W11"/>
          <cell r="X11"/>
          <cell r="Y11">
            <v>81</v>
          </cell>
          <cell r="Z11">
            <v>1.7602100360226465</v>
          </cell>
          <cell r="AA11">
            <v>372</v>
          </cell>
          <cell r="AB11">
            <v>8.0969661657041723</v>
          </cell>
          <cell r="AC11">
            <v>17</v>
          </cell>
          <cell r="AD11">
            <v>0.35204200720452927</v>
          </cell>
          <cell r="AE11">
            <v>13</v>
          </cell>
          <cell r="AF11">
            <v>0.2816336057636234</v>
          </cell>
          <cell r="AG11">
            <v>259</v>
          </cell>
          <cell r="AH11">
            <v>5.6326721152724684</v>
          </cell>
          <cell r="AM11">
            <v>1684</v>
          </cell>
          <cell r="AN11">
            <v>34.615700083875339</v>
          </cell>
          <cell r="AO11">
            <v>2</v>
          </cell>
          <cell r="AP11">
            <v>8.0367872077932459E-2</v>
          </cell>
          <cell r="AQ11">
            <v>1</v>
          </cell>
          <cell r="AR11">
            <v>3.348661336580519E-2</v>
          </cell>
          <cell r="AS11">
            <v>9</v>
          </cell>
          <cell r="AT11">
            <v>0.50229920048707788</v>
          </cell>
          <cell r="AU11">
            <v>12</v>
          </cell>
          <cell r="AV11">
            <v>0.6697322673161038</v>
          </cell>
          <cell r="AW11">
            <v>75</v>
          </cell>
          <cell r="AX11">
            <v>4.2394052521109362</v>
          </cell>
        </row>
        <row r="12">
          <cell r="C12">
            <v>34116</v>
          </cell>
          <cell r="D12">
            <v>542.78327931380647</v>
          </cell>
          <cell r="E12">
            <v>16236</v>
          </cell>
          <cell r="F12">
            <v>258.31252449271517</v>
          </cell>
          <cell r="G12">
            <v>617</v>
          </cell>
          <cell r="H12">
            <v>9.8093363731410825</v>
          </cell>
          <cell r="I12">
            <v>3288</v>
          </cell>
          <cell r="J12">
            <v>52.316460656752433</v>
          </cell>
          <cell r="M12">
            <v>683</v>
          </cell>
          <cell r="N12">
            <v>62.180903334070571</v>
          </cell>
          <cell r="O12">
            <v>401</v>
          </cell>
          <cell r="P12">
            <v>36.497486739563165</v>
          </cell>
          <cell r="Q12">
            <v>200</v>
          </cell>
          <cell r="R12">
            <v>18.248743369781582</v>
          </cell>
          <cell r="S12">
            <v>7</v>
          </cell>
          <cell r="T12">
            <v>0.67587938406598447</v>
          </cell>
          <cell r="W12"/>
          <cell r="X12"/>
          <cell r="Y12">
            <v>34</v>
          </cell>
          <cell r="Z12">
            <v>1.060561360318278</v>
          </cell>
          <cell r="AA12">
            <v>155</v>
          </cell>
          <cell r="AB12">
            <v>4.8785822574640783</v>
          </cell>
          <cell r="AC12">
            <v>7</v>
          </cell>
          <cell r="AD12">
            <v>0.2121122720636556</v>
          </cell>
          <cell r="AE12">
            <v>6</v>
          </cell>
          <cell r="AF12">
            <v>0.16968981765092447</v>
          </cell>
          <cell r="AG12">
            <v>108</v>
          </cell>
          <cell r="AH12">
            <v>3.3937963530184896</v>
          </cell>
          <cell r="AM12">
            <v>21397</v>
          </cell>
          <cell r="AN12">
            <v>357.82335432788238</v>
          </cell>
          <cell r="AO12">
            <v>8</v>
          </cell>
          <cell r="AP12">
            <v>0.68617785199352754</v>
          </cell>
          <cell r="AQ12">
            <v>4</v>
          </cell>
          <cell r="AR12">
            <v>0.28590743833063648</v>
          </cell>
          <cell r="AS12">
            <v>49</v>
          </cell>
          <cell r="AT12">
            <v>4.2886115749595479</v>
          </cell>
          <cell r="AU12">
            <v>65</v>
          </cell>
          <cell r="AV12">
            <v>5.71814876661273</v>
          </cell>
          <cell r="AW12">
            <v>412</v>
          </cell>
          <cell r="AX12">
            <v>36.195881692658581</v>
          </cell>
        </row>
        <row r="13">
          <cell r="C13">
            <v>1968</v>
          </cell>
          <cell r="D13">
            <v>40.863238513931677</v>
          </cell>
          <cell r="E13">
            <v>937</v>
          </cell>
          <cell r="F13">
            <v>19.446962907232546</v>
          </cell>
          <cell r="G13">
            <v>36</v>
          </cell>
          <cell r="H13">
            <v>0.73849226229997</v>
          </cell>
          <cell r="I13">
            <v>190</v>
          </cell>
          <cell r="J13">
            <v>3.9386253989331736</v>
          </cell>
          <cell r="M13">
            <v>45</v>
          </cell>
          <cell r="N13">
            <v>5.3303495103731411</v>
          </cell>
          <cell r="O13">
            <v>26</v>
          </cell>
          <cell r="P13">
            <v>3.1286834082624959</v>
          </cell>
          <cell r="Q13">
            <v>13</v>
          </cell>
          <cell r="R13">
            <v>1.564341704131248</v>
          </cell>
          <cell r="S13">
            <v>0</v>
          </cell>
          <cell r="T13">
            <v>5.7938581634490664E-2</v>
          </cell>
          <cell r="W13"/>
          <cell r="X13"/>
          <cell r="Y13">
            <v>6</v>
          </cell>
          <cell r="Z13">
            <v>0.18291880562260529</v>
          </cell>
          <cell r="AA13">
            <v>26</v>
          </cell>
          <cell r="AB13">
            <v>0.84142650586398426</v>
          </cell>
          <cell r="AC13">
            <v>2</v>
          </cell>
          <cell r="AD13">
            <v>3.6583761124521059E-2</v>
          </cell>
          <cell r="AE13">
            <v>1</v>
          </cell>
          <cell r="AF13">
            <v>2.9267008899616847E-2</v>
          </cell>
          <cell r="AG13">
            <v>18</v>
          </cell>
          <cell r="AH13">
            <v>0.58534017799233695</v>
          </cell>
          <cell r="AM13">
            <v>1097</v>
          </cell>
          <cell r="AN13">
            <v>26.826514109804226</v>
          </cell>
          <cell r="AO13">
            <v>5</v>
          </cell>
          <cell r="AP13">
            <v>0.22351249222197944</v>
          </cell>
          <cell r="AQ13">
            <v>2</v>
          </cell>
          <cell r="AR13">
            <v>9.3130205092491425E-2</v>
          </cell>
          <cell r="AS13">
            <v>29</v>
          </cell>
          <cell r="AT13">
            <v>1.3969530763873714</v>
          </cell>
          <cell r="AU13">
            <v>38</v>
          </cell>
          <cell r="AV13">
            <v>1.8626041018498287</v>
          </cell>
          <cell r="AW13">
            <v>238</v>
          </cell>
          <cell r="AX13">
            <v>11.790283964709415</v>
          </cell>
        </row>
        <row r="14">
          <cell r="C14">
            <v>11018</v>
          </cell>
          <cell r="D14">
            <v>168.62279440044298</v>
          </cell>
          <cell r="E14">
            <v>5244</v>
          </cell>
          <cell r="F14">
            <v>80.248197335150579</v>
          </cell>
          <cell r="G14">
            <v>199</v>
          </cell>
          <cell r="H14">
            <v>3.0473998988031865</v>
          </cell>
          <cell r="I14">
            <v>1062</v>
          </cell>
          <cell r="J14">
            <v>16.252799460283661</v>
          </cell>
          <cell r="M14">
            <v>411</v>
          </cell>
          <cell r="N14">
            <v>30.296339368130241</v>
          </cell>
          <cell r="O14">
            <v>241</v>
          </cell>
          <cell r="P14">
            <v>17.782633976946009</v>
          </cell>
          <cell r="Q14">
            <v>121</v>
          </cell>
          <cell r="R14">
            <v>8.8913169884730046</v>
          </cell>
          <cell r="S14">
            <v>4</v>
          </cell>
          <cell r="T14">
            <v>0.32930803661011132</v>
          </cell>
          <cell r="W14"/>
          <cell r="X14"/>
          <cell r="Y14">
            <v>60</v>
          </cell>
          <cell r="Z14">
            <v>1.801009901325956</v>
          </cell>
          <cell r="AA14">
            <v>273</v>
          </cell>
          <cell r="AB14">
            <v>8.2846455460993962</v>
          </cell>
          <cell r="AC14">
            <v>12</v>
          </cell>
          <cell r="AD14">
            <v>0.36020198026519112</v>
          </cell>
          <cell r="AE14">
            <v>10</v>
          </cell>
          <cell r="AF14">
            <v>0.28816158421215293</v>
          </cell>
          <cell r="AG14">
            <v>190</v>
          </cell>
          <cell r="AH14">
            <v>5.763231684243058</v>
          </cell>
          <cell r="AM14">
            <v>14297</v>
          </cell>
          <cell r="AN14">
            <v>184.84940674037233</v>
          </cell>
          <cell r="AO14">
            <v>56</v>
          </cell>
          <cell r="AP14">
            <v>1.0896539206883749</v>
          </cell>
          <cell r="AQ14">
            <v>24</v>
          </cell>
          <cell r="AR14">
            <v>0.45402246695348952</v>
          </cell>
          <cell r="AS14">
            <v>347</v>
          </cell>
          <cell r="AT14">
            <v>6.810337004302343</v>
          </cell>
          <cell r="AU14">
            <v>463</v>
          </cell>
          <cell r="AV14">
            <v>9.0804493390697907</v>
          </cell>
          <cell r="AW14">
            <v>2928</v>
          </cell>
          <cell r="AX14">
            <v>57.479244316311771</v>
          </cell>
        </row>
        <row r="15">
          <cell r="C15">
            <v>2879</v>
          </cell>
          <cell r="D15">
            <v>47.712099647499613</v>
          </cell>
          <cell r="E15">
            <v>1370</v>
          </cell>
          <cell r="F15">
            <v>22.706360675617287</v>
          </cell>
          <cell r="G15">
            <v>52</v>
          </cell>
          <cell r="H15">
            <v>0.86226686109939055</v>
          </cell>
          <cell r="I15">
            <v>278</v>
          </cell>
          <cell r="J15">
            <v>4.5987565925300835</v>
          </cell>
          <cell r="M15">
            <v>404</v>
          </cell>
          <cell r="N15">
            <v>3.2210300260456282</v>
          </cell>
          <cell r="O15">
            <v>237</v>
          </cell>
          <cell r="P15">
            <v>1.8906045805050427</v>
          </cell>
          <cell r="Q15">
            <v>119</v>
          </cell>
          <cell r="R15">
            <v>0.94530229025252133</v>
          </cell>
          <cell r="S15">
            <v>4</v>
          </cell>
          <cell r="T15">
            <v>3.5011195935278565E-2</v>
          </cell>
          <cell r="W15"/>
          <cell r="X15"/>
          <cell r="Y15">
            <v>4</v>
          </cell>
          <cell r="Z15">
            <v>0.14145903280743835</v>
          </cell>
          <cell r="AA15">
            <v>15</v>
          </cell>
          <cell r="AB15">
            <v>0.65071155091421629</v>
          </cell>
          <cell r="AC15">
            <v>1</v>
          </cell>
          <cell r="AD15">
            <v>2.8291806561487668E-2</v>
          </cell>
          <cell r="AE15">
            <v>1</v>
          </cell>
          <cell r="AF15">
            <v>2.2633445249190132E-2</v>
          </cell>
          <cell r="AG15">
            <v>11</v>
          </cell>
          <cell r="AH15">
            <v>0.45266890498380269</v>
          </cell>
          <cell r="AM15">
            <v>3855</v>
          </cell>
          <cell r="AN15">
            <v>57.443068374777305</v>
          </cell>
          <cell r="AO15">
            <v>11</v>
          </cell>
          <cell r="AP15">
            <v>0.13009970373198798</v>
          </cell>
          <cell r="AQ15">
            <v>5</v>
          </cell>
          <cell r="AR15">
            <v>5.4208209888328321E-2</v>
          </cell>
          <cell r="AS15">
            <v>65</v>
          </cell>
          <cell r="AT15">
            <v>0.81312314832492483</v>
          </cell>
          <cell r="AU15">
            <v>86</v>
          </cell>
          <cell r="AV15">
            <v>1.0841641977665664</v>
          </cell>
          <cell r="AW15">
            <v>542</v>
          </cell>
          <cell r="AX15">
            <v>6.8627593718623654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W16"/>
          <cell r="X16"/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C17">
            <v>898</v>
          </cell>
          <cell r="D17">
            <v>18.579646066160759</v>
          </cell>
          <cell r="E17">
            <v>427</v>
          </cell>
          <cell r="F17">
            <v>8.8421207182331329</v>
          </cell>
          <cell r="G17">
            <v>16</v>
          </cell>
          <cell r="H17">
            <v>0.33577673613543546</v>
          </cell>
          <cell r="I17">
            <v>87</v>
          </cell>
          <cell r="J17">
            <v>1.790809259388989</v>
          </cell>
          <cell r="M17">
            <v>35</v>
          </cell>
          <cell r="N17">
            <v>3.2907412626825963</v>
          </cell>
          <cell r="O17">
            <v>20</v>
          </cell>
          <cell r="P17">
            <v>1.9315220454876108</v>
          </cell>
          <cell r="Q17">
            <v>10</v>
          </cell>
          <cell r="R17">
            <v>0.96576102274380538</v>
          </cell>
          <cell r="S17">
            <v>0</v>
          </cell>
          <cell r="T17">
            <v>3.5768926768289085E-2</v>
          </cell>
          <cell r="W17"/>
          <cell r="X17"/>
          <cell r="Y17">
            <v>3</v>
          </cell>
          <cell r="Z17">
            <v>0.13208987317468421</v>
          </cell>
          <cell r="AA17">
            <v>14</v>
          </cell>
          <cell r="AB17">
            <v>0.60761341660354728</v>
          </cell>
          <cell r="AC17">
            <v>1</v>
          </cell>
          <cell r="AD17">
            <v>2.6417974634936843E-2</v>
          </cell>
          <cell r="AE17">
            <v>1</v>
          </cell>
          <cell r="AF17">
            <v>2.1134379707949475E-2</v>
          </cell>
          <cell r="AG17">
            <v>10</v>
          </cell>
          <cell r="AH17">
            <v>0.42268759415898949</v>
          </cell>
          <cell r="AM17">
            <v>1556</v>
          </cell>
          <cell r="AN17">
            <v>31.487827863862449</v>
          </cell>
          <cell r="AO17">
            <v>3</v>
          </cell>
          <cell r="AP17">
            <v>0.21717636333010981</v>
          </cell>
          <cell r="AQ17">
            <v>2</v>
          </cell>
          <cell r="AR17">
            <v>9.049015138754575E-2</v>
          </cell>
          <cell r="AS17">
            <v>16</v>
          </cell>
          <cell r="AT17">
            <v>1.3573522708131862</v>
          </cell>
          <cell r="AU17">
            <v>22</v>
          </cell>
          <cell r="AV17">
            <v>1.8098030277509149</v>
          </cell>
          <cell r="AW17">
            <v>135</v>
          </cell>
          <cell r="AX17">
            <v>11.456053165663292</v>
          </cell>
        </row>
        <row r="18">
          <cell r="C18">
            <v>373</v>
          </cell>
          <cell r="D18">
            <v>4.1191256717342526</v>
          </cell>
          <cell r="E18">
            <v>177</v>
          </cell>
          <cell r="F18">
            <v>1.9603067955843734</v>
          </cell>
          <cell r="G18">
            <v>7</v>
          </cell>
          <cell r="H18">
            <v>7.4442030212064816E-2</v>
          </cell>
          <cell r="I18">
            <v>36</v>
          </cell>
          <cell r="J18">
            <v>0.3970241611310123</v>
          </cell>
          <cell r="M18">
            <v>386</v>
          </cell>
          <cell r="N18">
            <v>12.000508893290874</v>
          </cell>
          <cell r="O18">
            <v>227</v>
          </cell>
          <cell r="P18">
            <v>7.0437769591055126</v>
          </cell>
          <cell r="Q18">
            <v>113</v>
          </cell>
          <cell r="R18">
            <v>3.5218884795527563</v>
          </cell>
          <cell r="S18">
            <v>4</v>
          </cell>
          <cell r="T18">
            <v>0.1304403140575095</v>
          </cell>
          <cell r="W18"/>
          <cell r="X18"/>
          <cell r="Y18">
            <v>23</v>
          </cell>
          <cell r="Z18">
            <v>0.95892622180242004</v>
          </cell>
          <cell r="AA18">
            <v>104</v>
          </cell>
          <cell r="AB18">
            <v>4.4110606202911313</v>
          </cell>
          <cell r="AC18">
            <v>5</v>
          </cell>
          <cell r="AD18">
            <v>0.191785244360484</v>
          </cell>
          <cell r="AE18">
            <v>4</v>
          </cell>
          <cell r="AF18">
            <v>0.15342819548838721</v>
          </cell>
          <cell r="AG18">
            <v>72</v>
          </cell>
          <cell r="AH18">
            <v>3.068563909767744</v>
          </cell>
          <cell r="AM18">
            <v>307</v>
          </cell>
          <cell r="AN18">
            <v>7.4755274784709416</v>
          </cell>
          <cell r="AO18">
            <v>1</v>
          </cell>
          <cell r="AP18">
            <v>2.4435798330581352E-2</v>
          </cell>
          <cell r="AQ18">
            <v>1</v>
          </cell>
          <cell r="AR18">
            <v>1.018158263774223E-2</v>
          </cell>
          <cell r="AS18">
            <v>5</v>
          </cell>
          <cell r="AT18">
            <v>0.15272373956613344</v>
          </cell>
          <cell r="AU18">
            <v>6</v>
          </cell>
          <cell r="AV18">
            <v>0.2036316527548446</v>
          </cell>
          <cell r="AW18">
            <v>35</v>
          </cell>
          <cell r="AX18">
            <v>1.2889883619381661</v>
          </cell>
        </row>
        <row r="19">
          <cell r="C19">
            <v>59703</v>
          </cell>
          <cell r="D19">
            <v>980.27784427462734</v>
          </cell>
          <cell r="E19">
            <v>28413</v>
          </cell>
          <cell r="F19">
            <v>517.50929002772591</v>
          </cell>
          <cell r="G19">
            <v>1079</v>
          </cell>
          <cell r="H19">
            <v>25.308597648707863</v>
          </cell>
          <cell r="I19">
            <v>5755</v>
          </cell>
          <cell r="J19">
            <v>151.46606911470852</v>
          </cell>
          <cell r="M19">
            <v>6222</v>
          </cell>
          <cell r="N19">
            <v>225.94385720857895</v>
          </cell>
          <cell r="O19">
            <v>3652</v>
          </cell>
          <cell r="P19">
            <v>132.61922053547025</v>
          </cell>
          <cell r="Q19">
            <v>1826</v>
          </cell>
          <cell r="R19">
            <v>66.309610267735124</v>
          </cell>
          <cell r="S19">
            <v>68</v>
          </cell>
          <cell r="T19">
            <v>2.4559114913975972</v>
          </cell>
          <cell r="W19"/>
          <cell r="X19"/>
          <cell r="Y19">
            <v>752</v>
          </cell>
          <cell r="Z19">
            <v>8.5189617962634632</v>
          </cell>
          <cell r="AA19">
            <v>3456</v>
          </cell>
          <cell r="AB19">
            <v>39.187224262811924</v>
          </cell>
          <cell r="AC19">
            <v>151</v>
          </cell>
          <cell r="AD19">
            <v>1.7037923592526922</v>
          </cell>
          <cell r="AE19">
            <v>121</v>
          </cell>
          <cell r="AF19">
            <v>1.3630338874021539</v>
          </cell>
          <cell r="AG19">
            <v>2404</v>
          </cell>
          <cell r="AH19">
            <v>27.260677748043076</v>
          </cell>
          <cell r="AM19">
            <v>106039</v>
          </cell>
          <cell r="AN19">
            <v>1742.4809018489245</v>
          </cell>
          <cell r="AO19">
            <v>171</v>
          </cell>
          <cell r="AP19">
            <v>3.6090360206887762</v>
          </cell>
          <cell r="AQ19">
            <v>71</v>
          </cell>
          <cell r="AR19">
            <v>1.5037650086203236</v>
          </cell>
          <cell r="AS19">
            <v>1063</v>
          </cell>
          <cell r="AT19">
            <v>22.556475129304854</v>
          </cell>
          <cell r="AU19">
            <v>1417</v>
          </cell>
          <cell r="AV19">
            <v>30.075300172406472</v>
          </cell>
          <cell r="AW19">
            <v>8969</v>
          </cell>
          <cell r="AX19">
            <v>190.37665009133295</v>
          </cell>
        </row>
        <row r="20">
          <cell r="C20">
            <v>44638</v>
          </cell>
          <cell r="D20">
            <v>814.4004182601052</v>
          </cell>
          <cell r="E20">
            <v>21243</v>
          </cell>
          <cell r="F20">
            <v>438.56762343045335</v>
          </cell>
          <cell r="G20">
            <v>807</v>
          </cell>
          <cell r="H20">
            <v>22.310812841216499</v>
          </cell>
          <cell r="I20">
            <v>4302</v>
          </cell>
          <cell r="J20">
            <v>135.47788347475458</v>
          </cell>
          <cell r="M20">
            <v>949</v>
          </cell>
          <cell r="N20">
            <v>185.88394741936534</v>
          </cell>
          <cell r="O20">
            <v>557</v>
          </cell>
          <cell r="P20">
            <v>109.10579522441009</v>
          </cell>
          <cell r="Q20">
            <v>279</v>
          </cell>
          <cell r="R20">
            <v>54.552897612205044</v>
          </cell>
          <cell r="S20">
            <v>10</v>
          </cell>
          <cell r="T20">
            <v>2.0204776893409275</v>
          </cell>
          <cell r="W20"/>
          <cell r="X20"/>
          <cell r="Y20">
            <v>50</v>
          </cell>
          <cell r="Z20">
            <v>2.0236333260120003</v>
          </cell>
          <cell r="AA20">
            <v>228</v>
          </cell>
          <cell r="AB20">
            <v>9.3087132996552011</v>
          </cell>
          <cell r="AC20">
            <v>10</v>
          </cell>
          <cell r="AD20">
            <v>0.40472666520240008</v>
          </cell>
          <cell r="AE20">
            <v>8</v>
          </cell>
          <cell r="AF20">
            <v>0.32378133216192007</v>
          </cell>
          <cell r="AG20">
            <v>159</v>
          </cell>
          <cell r="AH20">
            <v>6.4756266432384031</v>
          </cell>
          <cell r="AM20">
            <v>50518</v>
          </cell>
          <cell r="AN20">
            <v>924.83949974910661</v>
          </cell>
          <cell r="AO20">
            <v>206</v>
          </cell>
          <cell r="AP20">
            <v>9.9970672652177512</v>
          </cell>
          <cell r="AQ20">
            <v>86</v>
          </cell>
          <cell r="AR20">
            <v>4.1654446938407297</v>
          </cell>
          <cell r="AS20">
            <v>1287</v>
          </cell>
          <cell r="AT20">
            <v>62.481670407610949</v>
          </cell>
          <cell r="AU20">
            <v>1716</v>
          </cell>
          <cell r="AV20">
            <v>83.308893876814594</v>
          </cell>
          <cell r="AW20">
            <v>10857</v>
          </cell>
          <cell r="AX20">
            <v>527.34529824023639</v>
          </cell>
        </row>
        <row r="22">
          <cell r="C22">
            <v>672</v>
          </cell>
          <cell r="D22">
            <v>54.439887632455211</v>
          </cell>
          <cell r="E22">
            <v>320</v>
          </cell>
          <cell r="F22">
            <v>25.908139294963625</v>
          </cell>
          <cell r="G22">
            <v>12</v>
          </cell>
          <cell r="H22">
            <v>0.98385339094798585</v>
          </cell>
          <cell r="I22">
            <v>65</v>
          </cell>
          <cell r="J22">
            <v>5.2472180850559242</v>
          </cell>
          <cell r="M22">
            <v>81</v>
          </cell>
          <cell r="N22">
            <v>42.64532003102606</v>
          </cell>
          <cell r="O22">
            <v>47</v>
          </cell>
          <cell r="P22">
            <v>25.030948713863118</v>
          </cell>
          <cell r="Q22">
            <v>24</v>
          </cell>
          <cell r="R22">
            <v>12.515474356931559</v>
          </cell>
          <cell r="S22">
            <v>1</v>
          </cell>
          <cell r="T22">
            <v>0.46353608729376145</v>
          </cell>
          <cell r="W22"/>
          <cell r="X22"/>
          <cell r="Y22">
            <v>12</v>
          </cell>
          <cell r="Z22">
            <v>0.65716538237998856</v>
          </cell>
          <cell r="AA22">
            <v>51</v>
          </cell>
          <cell r="AB22">
            <v>3.022960758947947</v>
          </cell>
          <cell r="AC22">
            <v>3</v>
          </cell>
          <cell r="AD22">
            <v>0.13143307647599772</v>
          </cell>
          <cell r="AE22">
            <v>2</v>
          </cell>
          <cell r="AF22">
            <v>0.10514646118079816</v>
          </cell>
          <cell r="AG22">
            <v>36</v>
          </cell>
          <cell r="AH22">
            <v>2.1029292236159636</v>
          </cell>
          <cell r="AM22">
            <v>825</v>
          </cell>
          <cell r="AN22">
            <v>37.612881264054856</v>
          </cell>
          <cell r="AO22">
            <v>8</v>
          </cell>
          <cell r="AP22">
            <v>0.34002942897295985</v>
          </cell>
          <cell r="AQ22">
            <v>4</v>
          </cell>
          <cell r="AR22">
            <v>0.14167892873873325</v>
          </cell>
          <cell r="AS22">
            <v>47</v>
          </cell>
          <cell r="AT22">
            <v>2.1251839310809988</v>
          </cell>
          <cell r="AU22">
            <v>62</v>
          </cell>
          <cell r="AV22">
            <v>2.8335785747746653</v>
          </cell>
          <cell r="AW22">
            <v>393</v>
          </cell>
          <cell r="AX22">
            <v>17.936552378323629</v>
          </cell>
        </row>
        <row r="23">
          <cell r="C23">
            <v>1133</v>
          </cell>
          <cell r="D23">
            <v>6.2182712736218289</v>
          </cell>
          <cell r="E23">
            <v>539</v>
          </cell>
          <cell r="F23">
            <v>2.9592977747959308</v>
          </cell>
          <cell r="G23">
            <v>20</v>
          </cell>
          <cell r="H23">
            <v>0.11237839651123788</v>
          </cell>
          <cell r="I23">
            <v>109</v>
          </cell>
          <cell r="J23">
            <v>0.59935144805993534</v>
          </cell>
          <cell r="M23">
            <v>954</v>
          </cell>
          <cell r="N23">
            <v>6.6002155097431672</v>
          </cell>
          <cell r="O23">
            <v>560</v>
          </cell>
          <cell r="P23">
            <v>3.8740395383275112</v>
          </cell>
          <cell r="Q23">
            <v>280</v>
          </cell>
          <cell r="R23">
            <v>1.9370197691637556</v>
          </cell>
          <cell r="S23">
            <v>10</v>
          </cell>
          <cell r="T23">
            <v>7.1741472931990943E-2</v>
          </cell>
          <cell r="W23"/>
          <cell r="X23"/>
          <cell r="Y23">
            <v>1808</v>
          </cell>
          <cell r="Z23">
            <v>7.8248459696967272</v>
          </cell>
          <cell r="AA23">
            <v>8316</v>
          </cell>
          <cell r="AB23">
            <v>35.994291460604941</v>
          </cell>
          <cell r="AC23">
            <v>362</v>
          </cell>
          <cell r="AD23">
            <v>1.5649691939393453</v>
          </cell>
          <cell r="AE23">
            <v>290</v>
          </cell>
          <cell r="AF23">
            <v>1.2519753551514763</v>
          </cell>
          <cell r="AG23">
            <v>5785</v>
          </cell>
          <cell r="AH23">
            <v>25.039507103029525</v>
          </cell>
          <cell r="AM23">
            <v>17304</v>
          </cell>
          <cell r="AN23">
            <v>78.954813531356237</v>
          </cell>
          <cell r="AO23">
            <v>39</v>
          </cell>
          <cell r="AP23">
            <v>0.5859261501210653</v>
          </cell>
          <cell r="AQ23">
            <v>17</v>
          </cell>
          <cell r="AR23">
            <v>0.24413589588377724</v>
          </cell>
          <cell r="AS23">
            <v>244</v>
          </cell>
          <cell r="AT23">
            <v>3.6620384382566584</v>
          </cell>
          <cell r="AU23">
            <v>325</v>
          </cell>
          <cell r="AV23">
            <v>4.8827179176755449</v>
          </cell>
          <cell r="AW23">
            <v>2053</v>
          </cell>
          <cell r="AX23">
            <v>30.907604418886194</v>
          </cell>
        </row>
        <row r="24">
          <cell r="C24">
            <v>2887</v>
          </cell>
          <cell r="D24">
            <v>41.076301478523114</v>
          </cell>
          <cell r="E24">
            <v>1374</v>
          </cell>
          <cell r="F24">
            <v>19.548360342188712</v>
          </cell>
          <cell r="G24">
            <v>52</v>
          </cell>
          <cell r="H24">
            <v>0.74234279780463452</v>
          </cell>
          <cell r="I24">
            <v>278</v>
          </cell>
          <cell r="J24">
            <v>3.9591615882913844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W24"/>
          <cell r="X24"/>
          <cell r="Y24">
            <v>1420</v>
          </cell>
          <cell r="Z24">
            <v>6.4933101187017375</v>
          </cell>
          <cell r="AA24">
            <v>6530</v>
          </cell>
          <cell r="AB24">
            <v>29.869226546027988</v>
          </cell>
          <cell r="AC24">
            <v>284</v>
          </cell>
          <cell r="AD24">
            <v>1.2986620237403474</v>
          </cell>
          <cell r="AE24">
            <v>228</v>
          </cell>
          <cell r="AF24">
            <v>1.0389296189922779</v>
          </cell>
          <cell r="AG24">
            <v>4543</v>
          </cell>
          <cell r="AH24">
            <v>20.778592379845559</v>
          </cell>
          <cell r="AM24">
            <v>2357</v>
          </cell>
          <cell r="AN24">
            <v>18.793371528044084</v>
          </cell>
          <cell r="AO24">
            <v>10</v>
          </cell>
          <cell r="AP24">
            <v>0.25669956181316472</v>
          </cell>
          <cell r="AQ24">
            <v>5</v>
          </cell>
          <cell r="AR24">
            <v>0.10695815075548532</v>
          </cell>
          <cell r="AS24">
            <v>61</v>
          </cell>
          <cell r="AT24">
            <v>1.6043722613322797</v>
          </cell>
          <cell r="AU24">
            <v>82</v>
          </cell>
          <cell r="AV24">
            <v>2.1391630151097063</v>
          </cell>
          <cell r="AW24">
            <v>515</v>
          </cell>
          <cell r="AX24">
            <v>13.540901885644439</v>
          </cell>
        </row>
        <row r="25">
          <cell r="C25">
            <v>62</v>
          </cell>
          <cell r="D25">
            <v>0.92154294654087276</v>
          </cell>
          <cell r="E25">
            <v>29</v>
          </cell>
          <cell r="F25">
            <v>0.43856561913692138</v>
          </cell>
          <cell r="G25">
            <v>1</v>
          </cell>
          <cell r="H25">
            <v>1.6654390600136255E-2</v>
          </cell>
          <cell r="I25">
            <v>6</v>
          </cell>
          <cell r="J25">
            <v>8.8823416534060035E-2</v>
          </cell>
          <cell r="M25">
            <v>3</v>
          </cell>
          <cell r="N25">
            <v>2.9878621674847294</v>
          </cell>
          <cell r="O25">
            <v>2</v>
          </cell>
          <cell r="P25">
            <v>1.7537451852627759</v>
          </cell>
          <cell r="Q25">
            <v>1</v>
          </cell>
          <cell r="R25">
            <v>0.87687259263138795</v>
          </cell>
          <cell r="S25">
            <v>0</v>
          </cell>
          <cell r="T25">
            <v>3.2476762690051404E-2</v>
          </cell>
          <cell r="W25"/>
          <cell r="X25"/>
          <cell r="Y25">
            <v>2</v>
          </cell>
          <cell r="Z25">
            <v>0.56228677391594928</v>
          </cell>
          <cell r="AA25">
            <v>9</v>
          </cell>
          <cell r="AB25">
            <v>2.5865191600133666</v>
          </cell>
          <cell r="AC25">
            <v>1</v>
          </cell>
          <cell r="AD25">
            <v>0.11245735478318986</v>
          </cell>
          <cell r="AE25">
            <v>1</v>
          </cell>
          <cell r="AF25">
            <v>8.9965883826551879E-2</v>
          </cell>
          <cell r="AG25">
            <v>6</v>
          </cell>
          <cell r="AH25">
            <v>1.7993176765310377</v>
          </cell>
          <cell r="AM25">
            <v>131</v>
          </cell>
          <cell r="AN25">
            <v>1.969078333490015</v>
          </cell>
          <cell r="AO25">
            <v>4</v>
          </cell>
          <cell r="AP25">
            <v>0.11026532102716929</v>
          </cell>
          <cell r="AQ25">
            <v>2</v>
          </cell>
          <cell r="AR25">
            <v>4.5943883761320539E-2</v>
          </cell>
          <cell r="AS25">
            <v>20</v>
          </cell>
          <cell r="AT25">
            <v>0.6891582564198081</v>
          </cell>
          <cell r="AU25">
            <v>27</v>
          </cell>
          <cell r="AV25">
            <v>0.91887767522641084</v>
          </cell>
          <cell r="AW25">
            <v>165</v>
          </cell>
          <cell r="AX25">
            <v>5.8164956841831801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W26"/>
          <cell r="X26"/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C27">
            <v>192</v>
          </cell>
          <cell r="D27">
            <v>5.5518864729391071</v>
          </cell>
          <cell r="E27">
            <v>91</v>
          </cell>
          <cell r="F27">
            <v>2.6421628395312622</v>
          </cell>
          <cell r="G27">
            <v>3</v>
          </cell>
          <cell r="H27">
            <v>0.10033529770371881</v>
          </cell>
          <cell r="I27">
            <v>18</v>
          </cell>
          <cell r="J27">
            <v>0.53512158775316698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W27"/>
          <cell r="X27"/>
          <cell r="Y27">
            <v>1</v>
          </cell>
          <cell r="Z27">
            <v>1.1205776994941557E-2</v>
          </cell>
          <cell r="AA27">
            <v>2</v>
          </cell>
          <cell r="AB27">
            <v>5.1546574176731148E-2</v>
          </cell>
          <cell r="AC27">
            <v>1</v>
          </cell>
          <cell r="AD27">
            <v>2.241155398988311E-3</v>
          </cell>
          <cell r="AE27">
            <v>1</v>
          </cell>
          <cell r="AF27">
            <v>1.7929243191906487E-3</v>
          </cell>
          <cell r="AG27">
            <v>1</v>
          </cell>
          <cell r="AH27">
            <v>3.5858486383812976E-2</v>
          </cell>
          <cell r="AM27">
            <v>216</v>
          </cell>
          <cell r="AN27">
            <v>4.4434953543358748</v>
          </cell>
          <cell r="AO27">
            <v>1</v>
          </cell>
          <cell r="AP27">
            <v>1.0758368954421013E-2</v>
          </cell>
          <cell r="AQ27">
            <v>1</v>
          </cell>
          <cell r="AR27">
            <v>4.4826537310087558E-3</v>
          </cell>
          <cell r="AS27">
            <v>2</v>
          </cell>
          <cell r="AT27">
            <v>6.7239805965131336E-2</v>
          </cell>
          <cell r="AU27">
            <v>3</v>
          </cell>
          <cell r="AV27">
            <v>8.9653074620175119E-2</v>
          </cell>
          <cell r="AW27">
            <v>17</v>
          </cell>
          <cell r="AX27">
            <v>0.56750396234570843</v>
          </cell>
        </row>
        <row r="28">
          <cell r="C28">
            <v>120</v>
          </cell>
          <cell r="D28">
            <v>2.9353156008351649</v>
          </cell>
          <cell r="E28">
            <v>57</v>
          </cell>
          <cell r="F28">
            <v>1.3969273040119159</v>
          </cell>
          <cell r="G28">
            <v>2</v>
          </cell>
          <cell r="H28">
            <v>5.3047872304249968E-2</v>
          </cell>
          <cell r="I28">
            <v>12</v>
          </cell>
          <cell r="J28">
            <v>0.28292198562266652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W28"/>
          <cell r="X28"/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M28">
            <v>157</v>
          </cell>
          <cell r="AN28">
            <v>3.232425051879626</v>
          </cell>
          <cell r="AO28">
            <v>3</v>
          </cell>
          <cell r="AP28">
            <v>6.6660030159239297E-2</v>
          </cell>
          <cell r="AQ28">
            <v>1</v>
          </cell>
          <cell r="AR28">
            <v>2.7775012566349708E-2</v>
          </cell>
          <cell r="AS28">
            <v>15</v>
          </cell>
          <cell r="AT28">
            <v>0.41662518849524566</v>
          </cell>
          <cell r="AU28">
            <v>20</v>
          </cell>
          <cell r="AV28">
            <v>0.55550025132699421</v>
          </cell>
          <cell r="AW28">
            <v>122</v>
          </cell>
          <cell r="AX28">
            <v>3.5163165908998728</v>
          </cell>
        </row>
        <row r="29">
          <cell r="C29">
            <v>1106</v>
          </cell>
          <cell r="D29">
            <v>28.786642806859167</v>
          </cell>
          <cell r="E29">
            <v>526</v>
          </cell>
          <cell r="F29">
            <v>13.699667359890809</v>
          </cell>
          <cell r="G29">
            <v>20</v>
          </cell>
          <cell r="H29">
            <v>0.52024053265408132</v>
          </cell>
          <cell r="I29">
            <v>107</v>
          </cell>
          <cell r="J29">
            <v>2.7746161741551005</v>
          </cell>
          <cell r="M29">
            <v>6</v>
          </cell>
          <cell r="N29">
            <v>1.8702773374251653</v>
          </cell>
          <cell r="O29">
            <v>3</v>
          </cell>
          <cell r="P29">
            <v>1.0977714806625971</v>
          </cell>
          <cell r="Q29">
            <v>2</v>
          </cell>
          <cell r="R29">
            <v>0.54888574033129856</v>
          </cell>
          <cell r="S29">
            <v>0</v>
          </cell>
          <cell r="T29">
            <v>2.0329101493751795E-2</v>
          </cell>
          <cell r="W29"/>
          <cell r="X29"/>
          <cell r="Y29">
            <v>15</v>
          </cell>
          <cell r="Z29">
            <v>5.7850147450235902E-2</v>
          </cell>
          <cell r="AA29">
            <v>67</v>
          </cell>
          <cell r="AB29">
            <v>0.26611067827108509</v>
          </cell>
          <cell r="AC29">
            <v>3</v>
          </cell>
          <cell r="AD29">
            <v>1.1570029490047179E-2</v>
          </cell>
          <cell r="AE29">
            <v>3</v>
          </cell>
          <cell r="AF29">
            <v>9.2560235920377439E-3</v>
          </cell>
          <cell r="AG29">
            <v>47</v>
          </cell>
          <cell r="AH29">
            <v>0.18512047184075486</v>
          </cell>
          <cell r="AM29">
            <v>751</v>
          </cell>
          <cell r="AN29">
            <v>12.31109595230704</v>
          </cell>
          <cell r="AO29">
            <v>1</v>
          </cell>
          <cell r="AP29">
            <v>2.5226116002104282E-2</v>
          </cell>
          <cell r="AQ29">
            <v>1</v>
          </cell>
          <cell r="AR29">
            <v>1.0510881667543451E-2</v>
          </cell>
          <cell r="AS29">
            <v>2</v>
          </cell>
          <cell r="AT29">
            <v>0.15766322501315175</v>
          </cell>
          <cell r="AU29">
            <v>2</v>
          </cell>
          <cell r="AV29">
            <v>0.21021763335086902</v>
          </cell>
          <cell r="AW29">
            <v>12</v>
          </cell>
          <cell r="AX29">
            <v>1.3306776191110008</v>
          </cell>
        </row>
        <row r="30">
          <cell r="C30">
            <v>520</v>
          </cell>
          <cell r="D30">
            <v>40.473456133723076</v>
          </cell>
          <cell r="E30">
            <v>247</v>
          </cell>
          <cell r="F30">
            <v>19.261464063639298</v>
          </cell>
          <cell r="G30">
            <v>9</v>
          </cell>
          <cell r="H30">
            <v>0.73144800241668217</v>
          </cell>
          <cell r="I30">
            <v>50</v>
          </cell>
          <cell r="J30">
            <v>3.9010560128889713</v>
          </cell>
          <cell r="M30">
            <v>81</v>
          </cell>
          <cell r="N30">
            <v>76.190392936504878</v>
          </cell>
          <cell r="O30">
            <v>48</v>
          </cell>
          <cell r="P30">
            <v>44.720448027948514</v>
          </cell>
          <cell r="Q30">
            <v>24</v>
          </cell>
          <cell r="R30">
            <v>22.360224013974257</v>
          </cell>
          <cell r="S30">
            <v>1</v>
          </cell>
          <cell r="T30">
            <v>0.82815644496200946</v>
          </cell>
          <cell r="W30"/>
          <cell r="X30"/>
          <cell r="Y30">
            <v>4</v>
          </cell>
          <cell r="Z30">
            <v>0.16463849634538461</v>
          </cell>
          <cell r="AA30">
            <v>16</v>
          </cell>
          <cell r="AB30">
            <v>0.75733708318876913</v>
          </cell>
          <cell r="AC30">
            <v>1</v>
          </cell>
          <cell r="AD30">
            <v>3.2927699269076918E-2</v>
          </cell>
          <cell r="AE30">
            <v>1</v>
          </cell>
          <cell r="AF30">
            <v>2.6342159415261537E-2</v>
          </cell>
          <cell r="AG30">
            <v>11</v>
          </cell>
          <cell r="AH30">
            <v>0.52684318830523069</v>
          </cell>
          <cell r="AM30">
            <v>402</v>
          </cell>
          <cell r="AN30">
            <v>11.648928017151107</v>
          </cell>
          <cell r="AO30">
            <v>81</v>
          </cell>
          <cell r="AP30">
            <v>3.8590767543278881</v>
          </cell>
          <cell r="AQ30">
            <v>34</v>
          </cell>
          <cell r="AR30">
            <v>1.60794864763662</v>
          </cell>
          <cell r="AS30">
            <v>506</v>
          </cell>
          <cell r="AT30">
            <v>24.119229714549302</v>
          </cell>
          <cell r="AU30">
            <v>675</v>
          </cell>
          <cell r="AV30">
            <v>32.158972952732398</v>
          </cell>
          <cell r="AW30">
            <v>4268</v>
          </cell>
          <cell r="AX30">
            <v>203.56629879079608</v>
          </cell>
        </row>
        <row r="31">
          <cell r="C31">
            <v>1178</v>
          </cell>
          <cell r="D31">
            <v>25.282181883497739</v>
          </cell>
          <cell r="E31">
            <v>561</v>
          </cell>
          <cell r="F31">
            <v>12.031881739736875</v>
          </cell>
          <cell r="G31">
            <v>21</v>
          </cell>
          <cell r="H31">
            <v>0.45690690150899527</v>
          </cell>
          <cell r="I31">
            <v>114</v>
          </cell>
          <cell r="J31">
            <v>2.4368368080479748</v>
          </cell>
          <cell r="M31">
            <v>99</v>
          </cell>
          <cell r="N31">
            <v>53.650791287949268</v>
          </cell>
          <cell r="O31">
            <v>58</v>
          </cell>
          <cell r="P31">
            <v>31.490681842926744</v>
          </cell>
          <cell r="Q31">
            <v>29</v>
          </cell>
          <cell r="R31">
            <v>15.745340921463372</v>
          </cell>
          <cell r="S31">
            <v>1</v>
          </cell>
          <cell r="T31">
            <v>0.58316077486901374</v>
          </cell>
          <cell r="W31"/>
          <cell r="X31"/>
          <cell r="Y31">
            <v>11</v>
          </cell>
          <cell r="Z31">
            <v>0.95763252083468997</v>
          </cell>
          <cell r="AA31">
            <v>51</v>
          </cell>
          <cell r="AB31">
            <v>4.4051095958395727</v>
          </cell>
          <cell r="AC31">
            <v>3</v>
          </cell>
          <cell r="AD31">
            <v>0.19152650416693798</v>
          </cell>
          <cell r="AE31">
            <v>2</v>
          </cell>
          <cell r="AF31">
            <v>0.15322120333355038</v>
          </cell>
          <cell r="AG31">
            <v>35</v>
          </cell>
          <cell r="AH31">
            <v>3.0644240666710076</v>
          </cell>
          <cell r="AM31">
            <v>532</v>
          </cell>
          <cell r="AN31">
            <v>11.648928017151105</v>
          </cell>
          <cell r="AO31">
            <v>124</v>
          </cell>
          <cell r="AP31">
            <v>2.386723599768418</v>
          </cell>
          <cell r="AQ31">
            <v>52</v>
          </cell>
          <cell r="AR31">
            <v>0.99446816657017423</v>
          </cell>
          <cell r="AS31">
            <v>771</v>
          </cell>
          <cell r="AT31">
            <v>14.917022498552614</v>
          </cell>
          <cell r="AU31">
            <v>1028</v>
          </cell>
          <cell r="AV31">
            <v>19.889363331403484</v>
          </cell>
          <cell r="AW31">
            <v>6502</v>
          </cell>
          <cell r="AX31">
            <v>125.89966988778404</v>
          </cell>
        </row>
        <row r="32">
          <cell r="C32">
            <v>392</v>
          </cell>
          <cell r="D32">
            <v>12.106172389563543</v>
          </cell>
          <cell r="E32">
            <v>186</v>
          </cell>
          <cell r="F32">
            <v>5.7613711974428918</v>
          </cell>
          <cell r="G32">
            <v>7</v>
          </cell>
          <cell r="H32">
            <v>0.21878624800416044</v>
          </cell>
          <cell r="I32">
            <v>38</v>
          </cell>
          <cell r="J32">
            <v>1.1668599893555223</v>
          </cell>
          <cell r="M32">
            <v>34</v>
          </cell>
          <cell r="N32">
            <v>2.7910106056261963</v>
          </cell>
          <cell r="O32">
            <v>20</v>
          </cell>
          <cell r="P32">
            <v>1.6382018772153761</v>
          </cell>
          <cell r="Q32">
            <v>10</v>
          </cell>
          <cell r="R32">
            <v>0.81910093860768807</v>
          </cell>
          <cell r="S32">
            <v>0</v>
          </cell>
          <cell r="T32">
            <v>3.0337071800284741E-2</v>
          </cell>
          <cell r="W32"/>
          <cell r="X32"/>
          <cell r="Y32">
            <v>3</v>
          </cell>
          <cell r="Z32">
            <v>0.28016234113165495</v>
          </cell>
          <cell r="AA32">
            <v>14</v>
          </cell>
          <cell r="AB32">
            <v>1.2887467692056127</v>
          </cell>
          <cell r="AC32">
            <v>1</v>
          </cell>
          <cell r="AD32">
            <v>5.6032468226330991E-2</v>
          </cell>
          <cell r="AE32">
            <v>1</v>
          </cell>
          <cell r="AF32">
            <v>4.4825974581064791E-2</v>
          </cell>
          <cell r="AG32">
            <v>10</v>
          </cell>
          <cell r="AH32">
            <v>0.89651949162129585</v>
          </cell>
          <cell r="AM32">
            <v>511</v>
          </cell>
          <cell r="AN32">
            <v>14.149483245963641</v>
          </cell>
          <cell r="AO32">
            <v>2</v>
          </cell>
          <cell r="AP32">
            <v>0.14207115903039733</v>
          </cell>
          <cell r="AQ32">
            <v>1</v>
          </cell>
          <cell r="AR32">
            <v>5.9196316262665548E-2</v>
          </cell>
          <cell r="AS32">
            <v>11</v>
          </cell>
          <cell r="AT32">
            <v>0.88794474393998324</v>
          </cell>
          <cell r="AU32">
            <v>14</v>
          </cell>
          <cell r="AV32">
            <v>1.183926325253311</v>
          </cell>
          <cell r="AW32">
            <v>89</v>
          </cell>
          <cell r="AX32">
            <v>7.4942536388534577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W33"/>
          <cell r="X33"/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</row>
        <row r="34">
          <cell r="C34">
            <v>165</v>
          </cell>
          <cell r="D34">
            <v>5.8452302811508616</v>
          </cell>
          <cell r="E34">
            <v>79</v>
          </cell>
          <cell r="F34">
            <v>2.7817662181380607</v>
          </cell>
          <cell r="G34">
            <v>3</v>
          </cell>
          <cell r="H34">
            <v>0.10563669182802762</v>
          </cell>
          <cell r="I34">
            <v>16</v>
          </cell>
          <cell r="J34">
            <v>0.56339568974948062</v>
          </cell>
          <cell r="M34">
            <v>795</v>
          </cell>
          <cell r="N34">
            <v>11.949994858037476</v>
          </cell>
          <cell r="O34">
            <v>466</v>
          </cell>
          <cell r="P34">
            <v>7.0141274166741701</v>
          </cell>
          <cell r="Q34">
            <v>233</v>
          </cell>
          <cell r="R34">
            <v>3.507063708337085</v>
          </cell>
          <cell r="S34">
            <v>9</v>
          </cell>
          <cell r="T34">
            <v>0.12989124845692906</v>
          </cell>
          <cell r="W34"/>
          <cell r="X34"/>
          <cell r="Y34">
            <v>2</v>
          </cell>
          <cell r="Z34">
            <v>0.20170837027497263</v>
          </cell>
          <cell r="AA34">
            <v>10</v>
          </cell>
          <cell r="AB34">
            <v>0.92785850326487396</v>
          </cell>
          <cell r="AC34">
            <v>1</v>
          </cell>
          <cell r="AD34">
            <v>4.0341674054994524E-2</v>
          </cell>
          <cell r="AE34">
            <v>1</v>
          </cell>
          <cell r="AF34">
            <v>3.227333924399562E-2</v>
          </cell>
          <cell r="AG34">
            <v>7</v>
          </cell>
          <cell r="AH34">
            <v>0.64546678487991238</v>
          </cell>
          <cell r="AM34">
            <v>195</v>
          </cell>
          <cell r="AN34">
            <v>5.9246604724478331</v>
          </cell>
          <cell r="AO34">
            <v>40</v>
          </cell>
          <cell r="AP34">
            <v>1.0315305670934496</v>
          </cell>
          <cell r="AQ34">
            <v>17</v>
          </cell>
          <cell r="AR34">
            <v>0.42980440295560396</v>
          </cell>
          <cell r="AS34">
            <v>248</v>
          </cell>
          <cell r="AT34">
            <v>6.4470660443340595</v>
          </cell>
          <cell r="AU34">
            <v>330</v>
          </cell>
          <cell r="AV34">
            <v>8.5960880591120805</v>
          </cell>
          <cell r="AW34">
            <v>2086</v>
          </cell>
          <cell r="AX34">
            <v>54.413237414179463</v>
          </cell>
        </row>
        <row r="35">
          <cell r="C35">
            <v>198</v>
          </cell>
          <cell r="D35">
            <v>3.0787764990119295</v>
          </cell>
          <cell r="E35">
            <v>94</v>
          </cell>
          <cell r="F35">
            <v>1.4652008639876051</v>
          </cell>
          <cell r="G35">
            <v>4</v>
          </cell>
          <cell r="H35">
            <v>5.5640539138769811E-2</v>
          </cell>
          <cell r="I35">
            <v>19</v>
          </cell>
          <cell r="J35">
            <v>0.29674954207343901</v>
          </cell>
          <cell r="M35">
            <v>5</v>
          </cell>
          <cell r="N35">
            <v>2.9743315814948996</v>
          </cell>
          <cell r="O35">
            <v>3</v>
          </cell>
          <cell r="P35">
            <v>1.7458033195730933</v>
          </cell>
          <cell r="Q35">
            <v>1</v>
          </cell>
          <cell r="R35">
            <v>0.87290165978654666</v>
          </cell>
          <cell r="S35">
            <v>0</v>
          </cell>
          <cell r="T35">
            <v>3.2329691103205431E-2</v>
          </cell>
          <cell r="W35"/>
          <cell r="X35"/>
          <cell r="Y35">
            <v>1</v>
          </cell>
          <cell r="Z35">
            <v>1.1425239156979527E-2</v>
          </cell>
          <cell r="AA35">
            <v>1</v>
          </cell>
          <cell r="AB35">
            <v>5.2556100122105813E-2</v>
          </cell>
          <cell r="AC35">
            <v>1</v>
          </cell>
          <cell r="AD35">
            <v>2.2850478313959049E-3</v>
          </cell>
          <cell r="AE35">
            <v>1</v>
          </cell>
          <cell r="AF35">
            <v>1.8280382651167241E-3</v>
          </cell>
          <cell r="AG35">
            <v>1</v>
          </cell>
          <cell r="AH35">
            <v>3.6560765302334479E-2</v>
          </cell>
          <cell r="AM35">
            <v>250</v>
          </cell>
          <cell r="AN35">
            <v>3.8161783631355157</v>
          </cell>
          <cell r="AO35">
            <v>1</v>
          </cell>
          <cell r="AP35">
            <v>0.12930591902228353</v>
          </cell>
          <cell r="AQ35">
            <v>1</v>
          </cell>
          <cell r="AR35">
            <v>5.3877466259284808E-2</v>
          </cell>
          <cell r="AS35">
            <v>5</v>
          </cell>
          <cell r="AT35">
            <v>0.80816199388927212</v>
          </cell>
          <cell r="AU35">
            <v>7</v>
          </cell>
          <cell r="AV35">
            <v>1.0775493251856962</v>
          </cell>
          <cell r="AW35">
            <v>43</v>
          </cell>
          <cell r="AX35">
            <v>6.8208872284254563</v>
          </cell>
        </row>
        <row r="36">
          <cell r="C36">
            <v>2308</v>
          </cell>
          <cell r="D36">
            <v>51.121623237749873</v>
          </cell>
          <cell r="E36">
            <v>1099</v>
          </cell>
          <cell r="F36">
            <v>24.328965275796627</v>
          </cell>
          <cell r="G36">
            <v>42</v>
          </cell>
          <cell r="H36">
            <v>0.92388475730873265</v>
          </cell>
          <cell r="I36">
            <v>222</v>
          </cell>
          <cell r="J36">
            <v>4.9273853723132408</v>
          </cell>
          <cell r="M36">
            <v>11</v>
          </cell>
          <cell r="N36">
            <v>2.4804892380064185</v>
          </cell>
          <cell r="O36">
            <v>7</v>
          </cell>
          <cell r="P36">
            <v>1.4559393353515935</v>
          </cell>
          <cell r="Q36">
            <v>3</v>
          </cell>
          <cell r="R36">
            <v>0.72796966767579674</v>
          </cell>
          <cell r="S36">
            <v>0</v>
          </cell>
          <cell r="T36">
            <v>2.6961839543548027E-2</v>
          </cell>
          <cell r="W36"/>
          <cell r="X36"/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M36">
            <v>2364</v>
          </cell>
          <cell r="AN36">
            <v>39.599385069522647</v>
          </cell>
          <cell r="AO36">
            <v>22</v>
          </cell>
          <cell r="AP36">
            <v>0.89508564636516108</v>
          </cell>
          <cell r="AQ36">
            <v>9</v>
          </cell>
          <cell r="AR36">
            <v>0.37295235265215043</v>
          </cell>
          <cell r="AS36">
            <v>134</v>
          </cell>
          <cell r="AT36">
            <v>5.594285289782257</v>
          </cell>
          <cell r="AU36">
            <v>179</v>
          </cell>
          <cell r="AV36">
            <v>7.4590470530430091</v>
          </cell>
          <cell r="AW36">
            <v>1128</v>
          </cell>
          <cell r="AX36">
            <v>47.215767845762244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9</v>
          </cell>
          <cell r="N37">
            <v>31.902955583751865</v>
          </cell>
          <cell r="O37">
            <v>5</v>
          </cell>
          <cell r="P37">
            <v>18.725647842636963</v>
          </cell>
          <cell r="Q37">
            <v>3</v>
          </cell>
          <cell r="R37">
            <v>9.3628239213184816</v>
          </cell>
          <cell r="S37">
            <v>0</v>
          </cell>
          <cell r="T37">
            <v>0.34677125634512895</v>
          </cell>
          <cell r="W37"/>
          <cell r="X37"/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M37">
            <v>0</v>
          </cell>
          <cell r="AN37">
            <v>0</v>
          </cell>
          <cell r="AO37">
            <v>1</v>
          </cell>
          <cell r="AP37">
            <v>7.5377646977674545E-2</v>
          </cell>
          <cell r="AQ37">
            <v>1</v>
          </cell>
          <cell r="AR37">
            <v>3.1407352907364391E-2</v>
          </cell>
          <cell r="AS37">
            <v>3</v>
          </cell>
          <cell r="AT37">
            <v>0.47111029361046591</v>
          </cell>
          <cell r="AU37">
            <v>4</v>
          </cell>
          <cell r="AV37">
            <v>0.62814705814728788</v>
          </cell>
          <cell r="AW37">
            <v>24</v>
          </cell>
          <cell r="AX37">
            <v>3.9761708780723319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C40">
            <v>50</v>
          </cell>
          <cell r="D40">
            <v>1.2962649873272347</v>
          </cell>
          <cell r="E40">
            <v>24</v>
          </cell>
          <cell r="F40">
            <v>0.61689719276416599</v>
          </cell>
          <cell r="G40">
            <v>1</v>
          </cell>
          <cell r="H40">
            <v>2.3426475674588578E-2</v>
          </cell>
          <cell r="I40">
            <v>5</v>
          </cell>
          <cell r="J40">
            <v>0.12494120359780576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W40"/>
          <cell r="X40"/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M40">
            <v>0</v>
          </cell>
          <cell r="AN40">
            <v>0</v>
          </cell>
          <cell r="AO40">
            <v>1</v>
          </cell>
          <cell r="AP40">
            <v>2.4208054781931367E-2</v>
          </cell>
          <cell r="AQ40">
            <v>1</v>
          </cell>
          <cell r="AR40">
            <v>1.0086689492471403E-2</v>
          </cell>
          <cell r="AS40">
            <v>6</v>
          </cell>
          <cell r="AT40">
            <v>0.15130034238707105</v>
          </cell>
          <cell r="AU40">
            <v>7</v>
          </cell>
          <cell r="AV40">
            <v>0.20173378984942808</v>
          </cell>
          <cell r="AW40">
            <v>44</v>
          </cell>
          <cell r="AX40">
            <v>1.2769748897468796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W41"/>
          <cell r="X41"/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W42"/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5">
          <cell r="C45">
            <v>74609</v>
          </cell>
          <cell r="D45">
            <v>883.39956091186014</v>
          </cell>
          <cell r="E45">
            <v>35507</v>
          </cell>
          <cell r="F45">
            <v>420.41304404841537</v>
          </cell>
          <cell r="G45">
            <v>1348</v>
          </cell>
          <cell r="H45">
            <v>15.965052305636027</v>
          </cell>
          <cell r="I45">
            <v>7191</v>
          </cell>
          <cell r="J45">
            <v>85.146945630058809</v>
          </cell>
          <cell r="M45">
            <v>944</v>
          </cell>
          <cell r="N45">
            <v>24.472971331703153</v>
          </cell>
          <cell r="O45">
            <v>554</v>
          </cell>
          <cell r="P45">
            <v>14.364570129477938</v>
          </cell>
          <cell r="Q45">
            <v>277</v>
          </cell>
          <cell r="R45">
            <v>7.1822850647389691</v>
          </cell>
          <cell r="S45">
            <v>10</v>
          </cell>
          <cell r="T45">
            <v>0.26601055795329515</v>
          </cell>
          <cell r="W45"/>
          <cell r="X45"/>
          <cell r="Y45">
            <v>73</v>
          </cell>
          <cell r="Z45">
            <v>14.31265911028331</v>
          </cell>
          <cell r="AA45">
            <v>333</v>
          </cell>
          <cell r="AB45">
            <v>65.838231907303211</v>
          </cell>
          <cell r="AC45">
            <v>15</v>
          </cell>
          <cell r="AD45">
            <v>2.8625318220566616</v>
          </cell>
          <cell r="AE45">
            <v>12</v>
          </cell>
          <cell r="AF45">
            <v>2.2900254576453292</v>
          </cell>
          <cell r="AG45">
            <v>232</v>
          </cell>
          <cell r="AH45">
            <v>45.800509152906585</v>
          </cell>
          <cell r="AM45">
            <v>1442</v>
          </cell>
          <cell r="AN45">
            <v>36.384385489620804</v>
          </cell>
          <cell r="AO45">
            <v>85</v>
          </cell>
          <cell r="AP45">
            <v>1.2403835952375355</v>
          </cell>
          <cell r="AQ45">
            <v>36</v>
          </cell>
          <cell r="AR45">
            <v>0.51682649801563973</v>
          </cell>
          <cell r="AS45">
            <v>530</v>
          </cell>
          <cell r="AT45">
            <v>7.7523974702345972</v>
          </cell>
          <cell r="AU45">
            <v>707</v>
          </cell>
          <cell r="AV45">
            <v>10.336529960312797</v>
          </cell>
          <cell r="AW45">
            <v>4473</v>
          </cell>
          <cell r="AX45">
            <v>65.430234648779987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W47"/>
          <cell r="X47"/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C48">
            <v>96054</v>
          </cell>
          <cell r="D48">
            <v>1217.7551898230015</v>
          </cell>
          <cell r="E48">
            <v>45713</v>
          </cell>
          <cell r="F48">
            <v>477.55105483254965</v>
          </cell>
          <cell r="G48">
            <v>1736</v>
          </cell>
          <cell r="H48">
            <v>6.8221579261792806</v>
          </cell>
          <cell r="I48">
            <v>9258</v>
          </cell>
          <cell r="J48">
            <v>3.4110789630896403</v>
          </cell>
          <cell r="M48">
            <v>14440</v>
          </cell>
          <cell r="N48">
            <v>98.69878652186236</v>
          </cell>
          <cell r="O48">
            <v>8476</v>
          </cell>
          <cell r="P48">
            <v>57.931896436745298</v>
          </cell>
          <cell r="Q48">
            <v>4238</v>
          </cell>
          <cell r="R48">
            <v>28.965948218372649</v>
          </cell>
          <cell r="S48">
            <v>157</v>
          </cell>
          <cell r="T48">
            <v>1.0728128969767647</v>
          </cell>
          <cell r="W48"/>
          <cell r="X48"/>
          <cell r="Y48">
            <v>438</v>
          </cell>
          <cell r="Z48">
            <v>8.4321494319431221</v>
          </cell>
          <cell r="AA48">
            <v>2013</v>
          </cell>
          <cell r="AB48">
            <v>38.787887386938358</v>
          </cell>
          <cell r="AC48">
            <v>88</v>
          </cell>
          <cell r="AD48">
            <v>1.6864298863886245</v>
          </cell>
          <cell r="AE48">
            <v>71</v>
          </cell>
          <cell r="AF48">
            <v>1.3491439091108994</v>
          </cell>
          <cell r="AG48">
            <v>1401</v>
          </cell>
          <cell r="AH48">
            <v>26.982878182217991</v>
          </cell>
          <cell r="AM48">
            <v>80818</v>
          </cell>
          <cell r="AN48">
            <v>897.76031629562453</v>
          </cell>
          <cell r="AO48">
            <v>199</v>
          </cell>
          <cell r="AP48">
            <v>3.6934433811531</v>
          </cell>
          <cell r="AQ48">
            <v>83</v>
          </cell>
          <cell r="AR48">
            <v>1.5389347421471249</v>
          </cell>
          <cell r="AS48">
            <v>1244</v>
          </cell>
          <cell r="AT48">
            <v>23.084021132206875</v>
          </cell>
          <cell r="AU48">
            <v>1658</v>
          </cell>
          <cell r="AV48">
            <v>30.7786948429425</v>
          </cell>
          <cell r="AW48">
            <v>10492</v>
          </cell>
          <cell r="AX48">
            <v>194.82913835582602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W49"/>
          <cell r="X49"/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/>
          <cell r="X50"/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2">
          <cell r="C52">
            <v>7</v>
          </cell>
          <cell r="D52">
            <v>0.42509603072983365</v>
          </cell>
          <cell r="E52">
            <v>3</v>
          </cell>
          <cell r="F52">
            <v>0.2023047375160052</v>
          </cell>
          <cell r="G52">
            <v>0</v>
          </cell>
          <cell r="H52">
            <v>7.6824583866837411E-3</v>
          </cell>
          <cell r="I52">
            <v>1</v>
          </cell>
          <cell r="J52">
            <v>4.0973111395646619E-2</v>
          </cell>
          <cell r="M52">
            <v>63</v>
          </cell>
          <cell r="N52">
            <v>3.965704617170569</v>
          </cell>
          <cell r="O52">
            <v>37</v>
          </cell>
          <cell r="P52">
            <v>2.3276961883392469</v>
          </cell>
          <cell r="Q52">
            <v>19</v>
          </cell>
          <cell r="R52">
            <v>1.1638480941696234</v>
          </cell>
          <cell r="S52">
            <v>1</v>
          </cell>
          <cell r="T52">
            <v>4.3105484969245308E-2</v>
          </cell>
          <cell r="W52"/>
          <cell r="X52"/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M52">
            <v>0</v>
          </cell>
          <cell r="AN52">
            <v>0</v>
          </cell>
          <cell r="AO52">
            <v>1</v>
          </cell>
          <cell r="AP52">
            <v>6.1741416656805187E-2</v>
          </cell>
          <cell r="AQ52">
            <v>1</v>
          </cell>
          <cell r="AR52">
            <v>2.572559027366883E-2</v>
          </cell>
          <cell r="AS52">
            <v>5</v>
          </cell>
          <cell r="AT52">
            <v>0.38588385410503245</v>
          </cell>
          <cell r="AU52">
            <v>7</v>
          </cell>
          <cell r="AV52">
            <v>0.5145118054733766</v>
          </cell>
          <cell r="AW52">
            <v>42</v>
          </cell>
          <cell r="AX52">
            <v>3.2568597286464733</v>
          </cell>
        </row>
        <row r="53">
          <cell r="C53">
            <v>612</v>
          </cell>
          <cell r="D53">
            <v>5.548621079980431</v>
          </cell>
          <cell r="E53">
            <v>291</v>
          </cell>
          <cell r="F53">
            <v>2.6406088272196029</v>
          </cell>
          <cell r="G53">
            <v>11</v>
          </cell>
          <cell r="H53">
            <v>0.10027628457795959</v>
          </cell>
          <cell r="I53">
            <v>59</v>
          </cell>
          <cell r="J53">
            <v>0.53480685108245118</v>
          </cell>
          <cell r="M53">
            <v>152</v>
          </cell>
          <cell r="N53">
            <v>1.9328359670705342</v>
          </cell>
          <cell r="O53">
            <v>89</v>
          </cell>
          <cell r="P53">
            <v>1.134490676324009</v>
          </cell>
          <cell r="Q53">
            <v>45</v>
          </cell>
          <cell r="R53">
            <v>0.56724533816200451</v>
          </cell>
          <cell r="S53">
            <v>2</v>
          </cell>
          <cell r="T53">
            <v>2.1009086598592762E-2</v>
          </cell>
          <cell r="W53"/>
          <cell r="X53"/>
          <cell r="Y53">
            <v>189</v>
          </cell>
          <cell r="Z53">
            <v>1.7750731885109541</v>
          </cell>
          <cell r="AA53">
            <v>868</v>
          </cell>
          <cell r="AB53">
            <v>8.1653366671503882</v>
          </cell>
          <cell r="AC53">
            <v>38</v>
          </cell>
          <cell r="AD53">
            <v>0.35501463770219077</v>
          </cell>
          <cell r="AE53">
            <v>31</v>
          </cell>
          <cell r="AF53">
            <v>0.28401171016175264</v>
          </cell>
          <cell r="AG53">
            <v>604</v>
          </cell>
          <cell r="AH53">
            <v>5.6802342032350523</v>
          </cell>
          <cell r="AM53">
            <v>664</v>
          </cell>
          <cell r="AN53">
            <v>2.9971811801794925</v>
          </cell>
          <cell r="AO53">
            <v>2</v>
          </cell>
          <cell r="AP53">
            <v>0.12345788285767091</v>
          </cell>
          <cell r="AQ53">
            <v>1</v>
          </cell>
          <cell r="AR53">
            <v>5.1440784524029552E-2</v>
          </cell>
          <cell r="AS53">
            <v>7</v>
          </cell>
          <cell r="AT53">
            <v>0.77161176786044328</v>
          </cell>
          <cell r="AU53">
            <v>9</v>
          </cell>
          <cell r="AV53">
            <v>1.028815690480591</v>
          </cell>
          <cell r="AW53">
            <v>57</v>
          </cell>
          <cell r="AX53">
            <v>6.5124033207421403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11</v>
          </cell>
          <cell r="N56">
            <v>7.6362885750633893</v>
          </cell>
          <cell r="O56">
            <v>7</v>
          </cell>
          <cell r="P56">
            <v>4.4821693810154679</v>
          </cell>
          <cell r="Q56">
            <v>3</v>
          </cell>
          <cell r="R56">
            <v>2.241084690507734</v>
          </cell>
          <cell r="S56">
            <v>0</v>
          </cell>
          <cell r="T56">
            <v>8.3003136685471615E-2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30">
        <row r="9">
          <cell r="C9">
            <v>7457</v>
          </cell>
          <cell r="D9">
            <v>147.27117597106059</v>
          </cell>
          <cell r="E9">
            <v>3549</v>
          </cell>
          <cell r="F9">
            <v>70.086884950083046</v>
          </cell>
          <cell r="G9">
            <v>135</v>
          </cell>
          <cell r="H9">
            <v>2.6615272765854323</v>
          </cell>
          <cell r="I9">
            <v>719</v>
          </cell>
          <cell r="J9">
            <v>14.194812141788971</v>
          </cell>
          <cell r="M9">
            <v>270</v>
          </cell>
          <cell r="N9">
            <v>51.458189898518356</v>
          </cell>
          <cell r="O9">
            <v>159</v>
          </cell>
          <cell r="P9">
            <v>30.203720157825991</v>
          </cell>
          <cell r="Q9">
            <v>79</v>
          </cell>
          <cell r="R9">
            <v>15.101860078912996</v>
          </cell>
          <cell r="S9">
            <v>3</v>
          </cell>
          <cell r="T9">
            <v>0.55932815107085165</v>
          </cell>
          <cell r="W9"/>
          <cell r="X9"/>
          <cell r="Y9">
            <v>22</v>
          </cell>
          <cell r="Z9">
            <v>0.6786738714020174</v>
          </cell>
          <cell r="AA9">
            <v>99</v>
          </cell>
          <cell r="AB9">
            <v>3.1218998084492795</v>
          </cell>
          <cell r="AC9">
            <v>5</v>
          </cell>
          <cell r="AD9">
            <v>0.13573477428040348</v>
          </cell>
          <cell r="AE9">
            <v>4</v>
          </cell>
          <cell r="AF9">
            <v>0.10858781942432277</v>
          </cell>
          <cell r="AG9">
            <v>69</v>
          </cell>
          <cell r="AH9">
            <v>2.1717563884864557</v>
          </cell>
          <cell r="AM9">
            <v>8781</v>
          </cell>
          <cell r="AN9">
            <v>163.26795969588227</v>
          </cell>
          <cell r="AO9">
            <v>22</v>
          </cell>
          <cell r="AP9">
            <v>1.3142420831398227</v>
          </cell>
          <cell r="AQ9">
            <v>9</v>
          </cell>
          <cell r="AR9">
            <v>0.54760086797492613</v>
          </cell>
          <cell r="AS9">
            <v>133</v>
          </cell>
          <cell r="AT9">
            <v>8.2140130196238914</v>
          </cell>
          <cell r="AU9">
            <v>177</v>
          </cell>
          <cell r="AV9">
            <v>10.952017359498523</v>
          </cell>
          <cell r="AW9">
            <v>1118</v>
          </cell>
          <cell r="AX9">
            <v>69.326269885625635</v>
          </cell>
        </row>
        <row r="10">
          <cell r="C10">
            <v>11344</v>
          </cell>
          <cell r="D10">
            <v>284.2784122078761</v>
          </cell>
          <cell r="E10">
            <v>5399</v>
          </cell>
          <cell r="F10">
            <v>135.28912388206152</v>
          </cell>
          <cell r="G10">
            <v>205</v>
          </cell>
          <cell r="H10">
            <v>5.1375616664073993</v>
          </cell>
          <cell r="I10">
            <v>1093</v>
          </cell>
          <cell r="J10">
            <v>27.400328887506131</v>
          </cell>
          <cell r="M10">
            <v>1054</v>
          </cell>
          <cell r="N10">
            <v>44.374124745822144</v>
          </cell>
          <cell r="O10">
            <v>619</v>
          </cell>
          <cell r="P10">
            <v>26.045681916026041</v>
          </cell>
          <cell r="Q10">
            <v>309</v>
          </cell>
          <cell r="R10">
            <v>13.02284095801302</v>
          </cell>
          <cell r="S10">
            <v>11</v>
          </cell>
          <cell r="T10">
            <v>0.48232744288937113</v>
          </cell>
          <cell r="W10"/>
          <cell r="X10"/>
          <cell r="Y10">
            <v>7</v>
          </cell>
          <cell r="Z10">
            <v>0.3647475928394554</v>
          </cell>
          <cell r="AA10">
            <v>33</v>
          </cell>
          <cell r="AB10">
            <v>1.6778389270614946</v>
          </cell>
          <cell r="AC10">
            <v>2</v>
          </cell>
          <cell r="AD10">
            <v>7.2949518567891072E-2</v>
          </cell>
          <cell r="AE10">
            <v>2</v>
          </cell>
          <cell r="AF10">
            <v>5.8359614854312861E-2</v>
          </cell>
          <cell r="AG10">
            <v>23</v>
          </cell>
          <cell r="AH10">
            <v>1.1671922970862572</v>
          </cell>
          <cell r="AM10">
            <v>15706</v>
          </cell>
          <cell r="AN10">
            <v>372.94866400460216</v>
          </cell>
          <cell r="AO10">
            <v>4</v>
          </cell>
          <cell r="AP10">
            <v>0.45572968733178504</v>
          </cell>
          <cell r="AQ10">
            <v>2</v>
          </cell>
          <cell r="AR10">
            <v>0.18988736972157708</v>
          </cell>
          <cell r="AS10">
            <v>20</v>
          </cell>
          <cell r="AT10">
            <v>2.8483105458236566</v>
          </cell>
          <cell r="AU10">
            <v>27</v>
          </cell>
          <cell r="AV10">
            <v>3.7977473944315419</v>
          </cell>
          <cell r="AW10">
            <v>169</v>
          </cell>
          <cell r="AX10">
            <v>24.039741006751658</v>
          </cell>
        </row>
        <row r="11">
          <cell r="C11">
            <v>182</v>
          </cell>
          <cell r="D11">
            <v>6.6829157327630506</v>
          </cell>
          <cell r="E11">
            <v>87</v>
          </cell>
          <cell r="F11">
            <v>3.1804237523390424</v>
          </cell>
          <cell r="G11">
            <v>3</v>
          </cell>
          <cell r="H11">
            <v>0.12077558553186236</v>
          </cell>
          <cell r="I11">
            <v>18</v>
          </cell>
          <cell r="J11">
            <v>0.64413645616993265</v>
          </cell>
          <cell r="M11">
            <v>52</v>
          </cell>
          <cell r="N11">
            <v>37.489126379833017</v>
          </cell>
          <cell r="O11">
            <v>30</v>
          </cell>
          <cell r="P11">
            <v>22.004487222945468</v>
          </cell>
          <cell r="Q11">
            <v>15</v>
          </cell>
          <cell r="R11">
            <v>11.002243611472734</v>
          </cell>
          <cell r="S11">
            <v>1</v>
          </cell>
          <cell r="T11">
            <v>0.40749050412861976</v>
          </cell>
          <cell r="W11"/>
          <cell r="X11"/>
          <cell r="Y11">
            <v>12</v>
          </cell>
          <cell r="Z11">
            <v>0.31376684632011825</v>
          </cell>
          <cell r="AA11">
            <v>55</v>
          </cell>
          <cell r="AB11">
            <v>1.4433274930725437</v>
          </cell>
          <cell r="AC11">
            <v>3</v>
          </cell>
          <cell r="AD11">
            <v>6.275336926402364E-2</v>
          </cell>
          <cell r="AE11">
            <v>2</v>
          </cell>
          <cell r="AF11">
            <v>5.0202695411218919E-2</v>
          </cell>
          <cell r="AG11">
            <v>39</v>
          </cell>
          <cell r="AH11">
            <v>1.0040539082243782</v>
          </cell>
          <cell r="AM11">
            <v>391</v>
          </cell>
          <cell r="AN11">
            <v>9.7234133636055571</v>
          </cell>
          <cell r="AO11">
            <v>5</v>
          </cell>
          <cell r="AP11">
            <v>2.1049460849502508</v>
          </cell>
          <cell r="AQ11">
            <v>2</v>
          </cell>
          <cell r="AR11">
            <v>0.87706086872927114</v>
          </cell>
          <cell r="AS11">
            <v>29</v>
          </cell>
          <cell r="AT11">
            <v>13.155913030939068</v>
          </cell>
          <cell r="AU11">
            <v>38</v>
          </cell>
          <cell r="AV11">
            <v>17.541217374585425</v>
          </cell>
          <cell r="AW11">
            <v>238</v>
          </cell>
          <cell r="AX11">
            <v>111.03590598112572</v>
          </cell>
        </row>
        <row r="12">
          <cell r="C12">
            <v>98703</v>
          </cell>
          <cell r="D12">
            <v>1636.0300570134057</v>
          </cell>
          <cell r="E12">
            <v>46973</v>
          </cell>
          <cell r="F12">
            <v>778.59261749433165</v>
          </cell>
          <cell r="G12">
            <v>1784</v>
          </cell>
          <cell r="H12">
            <v>29.566808259278417</v>
          </cell>
          <cell r="I12">
            <v>9514</v>
          </cell>
          <cell r="J12">
            <v>157.68964404948488</v>
          </cell>
          <cell r="M12">
            <v>1826</v>
          </cell>
          <cell r="N12">
            <v>130.7572255547023</v>
          </cell>
          <cell r="O12">
            <v>1072</v>
          </cell>
          <cell r="P12">
            <v>76.748806303847005</v>
          </cell>
          <cell r="Q12">
            <v>536</v>
          </cell>
          <cell r="R12">
            <v>38.374403151923502</v>
          </cell>
          <cell r="S12">
            <v>20</v>
          </cell>
          <cell r="T12">
            <v>1.4212741908119815</v>
          </cell>
          <cell r="W12"/>
          <cell r="X12"/>
          <cell r="Y12">
            <v>100</v>
          </cell>
          <cell r="Z12">
            <v>3.6982679196826518</v>
          </cell>
          <cell r="AA12">
            <v>458</v>
          </cell>
          <cell r="AB12">
            <v>17.012032430540195</v>
          </cell>
          <cell r="AC12">
            <v>20</v>
          </cell>
          <cell r="AD12">
            <v>0.73965358393653036</v>
          </cell>
          <cell r="AE12">
            <v>16</v>
          </cell>
          <cell r="AF12">
            <v>0.59172286714922429</v>
          </cell>
          <cell r="AG12">
            <v>319</v>
          </cell>
          <cell r="AH12">
            <v>11.834457342984486</v>
          </cell>
          <cell r="AM12">
            <v>64481</v>
          </cell>
          <cell r="AN12">
            <v>1196.0059819314506</v>
          </cell>
          <cell r="AO12">
            <v>25</v>
          </cell>
          <cell r="AP12">
            <v>2.5937889418633353</v>
          </cell>
          <cell r="AQ12">
            <v>11</v>
          </cell>
          <cell r="AR12">
            <v>1.0807453924430563</v>
          </cell>
          <cell r="AS12">
            <v>155</v>
          </cell>
          <cell r="AT12">
            <v>16.211180886645845</v>
          </cell>
          <cell r="AU12">
            <v>207</v>
          </cell>
          <cell r="AV12">
            <v>21.614907848861129</v>
          </cell>
          <cell r="AW12">
            <v>1306</v>
          </cell>
          <cell r="AX12">
            <v>136.82236668329094</v>
          </cell>
        </row>
        <row r="13">
          <cell r="C13">
            <v>1278</v>
          </cell>
          <cell r="D13">
            <v>30.330882671608435</v>
          </cell>
          <cell r="E13">
            <v>608</v>
          </cell>
          <cell r="F13">
            <v>14.434576693114858</v>
          </cell>
          <cell r="G13">
            <v>23</v>
          </cell>
          <cell r="H13">
            <v>0.54814848201701993</v>
          </cell>
          <cell r="I13">
            <v>123</v>
          </cell>
          <cell r="J13">
            <v>2.9234585707574396</v>
          </cell>
          <cell r="M13">
            <v>16</v>
          </cell>
          <cell r="N13">
            <v>2.6247723662452147</v>
          </cell>
          <cell r="O13">
            <v>9</v>
          </cell>
          <cell r="P13">
            <v>1.5406272584482781</v>
          </cell>
          <cell r="Q13">
            <v>5</v>
          </cell>
          <cell r="R13">
            <v>0.77031362922413904</v>
          </cell>
          <cell r="S13">
            <v>0</v>
          </cell>
          <cell r="T13">
            <v>2.8530134415708851E-2</v>
          </cell>
          <cell r="W13"/>
          <cell r="X13"/>
          <cell r="Y13">
            <v>4</v>
          </cell>
          <cell r="Z13">
            <v>0.11258112090417173</v>
          </cell>
          <cell r="AA13">
            <v>18</v>
          </cell>
          <cell r="AB13">
            <v>0.51787315615918994</v>
          </cell>
          <cell r="AC13">
            <v>1</v>
          </cell>
          <cell r="AD13">
            <v>2.2516224180834345E-2</v>
          </cell>
          <cell r="AE13">
            <v>1</v>
          </cell>
          <cell r="AF13">
            <v>1.8012979344667477E-2</v>
          </cell>
          <cell r="AG13">
            <v>12</v>
          </cell>
          <cell r="AH13">
            <v>0.36025958689334953</v>
          </cell>
          <cell r="AM13">
            <v>901</v>
          </cell>
          <cell r="AN13">
            <v>26.26018627052612</v>
          </cell>
          <cell r="AO13">
            <v>7</v>
          </cell>
          <cell r="AP13">
            <v>0.26821499066637544</v>
          </cell>
          <cell r="AQ13">
            <v>3</v>
          </cell>
          <cell r="AR13">
            <v>0.11175624611098976</v>
          </cell>
          <cell r="AS13">
            <v>44</v>
          </cell>
          <cell r="AT13">
            <v>1.6763436916648464</v>
          </cell>
          <cell r="AU13">
            <v>59</v>
          </cell>
          <cell r="AV13">
            <v>2.2351249222197951</v>
          </cell>
          <cell r="AW13">
            <v>368</v>
          </cell>
          <cell r="AX13">
            <v>14.148340757651303</v>
          </cell>
        </row>
        <row r="14">
          <cell r="C14">
            <v>32331</v>
          </cell>
          <cell r="D14">
            <v>619.24710409557849</v>
          </cell>
          <cell r="E14">
            <v>15386</v>
          </cell>
          <cell r="F14">
            <v>294.70193508163078</v>
          </cell>
          <cell r="G14">
            <v>584</v>
          </cell>
          <cell r="H14">
            <v>11.191212724618889</v>
          </cell>
          <cell r="I14">
            <v>3116</v>
          </cell>
          <cell r="J14">
            <v>59.686467864634075</v>
          </cell>
          <cell r="M14">
            <v>2108</v>
          </cell>
          <cell r="N14">
            <v>171.266956792896</v>
          </cell>
          <cell r="O14">
            <v>1237</v>
          </cell>
          <cell r="P14">
            <v>100.52625724800416</v>
          </cell>
          <cell r="Q14">
            <v>619</v>
          </cell>
          <cell r="R14">
            <v>50.263128624002078</v>
          </cell>
          <cell r="S14">
            <v>23</v>
          </cell>
          <cell r="T14">
            <v>1.8615973564445214</v>
          </cell>
          <cell r="W14"/>
          <cell r="X14"/>
          <cell r="Y14">
            <v>65</v>
          </cell>
          <cell r="Z14">
            <v>2.1019770054680365</v>
          </cell>
          <cell r="AA14">
            <v>297</v>
          </cell>
          <cell r="AB14">
            <v>9.6690942251529659</v>
          </cell>
          <cell r="AC14">
            <v>13</v>
          </cell>
          <cell r="AD14">
            <v>0.42039540109360729</v>
          </cell>
          <cell r="AE14">
            <v>11</v>
          </cell>
          <cell r="AF14">
            <v>0.33631632087488583</v>
          </cell>
          <cell r="AG14">
            <v>207</v>
          </cell>
          <cell r="AH14">
            <v>6.7263264174977166</v>
          </cell>
          <cell r="AM14">
            <v>39276</v>
          </cell>
          <cell r="AN14">
            <v>571.5293426634712</v>
          </cell>
          <cell r="AO14">
            <v>188</v>
          </cell>
          <cell r="AP14">
            <v>4.9983667456052352</v>
          </cell>
          <cell r="AQ14">
            <v>78</v>
          </cell>
          <cell r="AR14">
            <v>2.082652810668848</v>
          </cell>
          <cell r="AS14">
            <v>1170</v>
          </cell>
          <cell r="AT14">
            <v>31.239792160032721</v>
          </cell>
          <cell r="AU14">
            <v>1560</v>
          </cell>
          <cell r="AV14">
            <v>41.653056213376964</v>
          </cell>
          <cell r="AW14">
            <v>9875</v>
          </cell>
          <cell r="AX14">
            <v>263.66384583067617</v>
          </cell>
        </row>
        <row r="15">
          <cell r="C15">
            <v>13254</v>
          </cell>
          <cell r="D15">
            <v>247.59119863984543</v>
          </cell>
          <cell r="E15">
            <v>6307</v>
          </cell>
          <cell r="F15">
            <v>117.82954634064934</v>
          </cell>
          <cell r="G15">
            <v>240</v>
          </cell>
          <cell r="H15">
            <v>4.4745397344550382</v>
          </cell>
          <cell r="I15">
            <v>1277</v>
          </cell>
          <cell r="J15">
            <v>23.864211917093538</v>
          </cell>
          <cell r="M15">
            <v>982</v>
          </cell>
          <cell r="N15">
            <v>8.0097568600494977</v>
          </cell>
          <cell r="O15">
            <v>576</v>
          </cell>
          <cell r="P15">
            <v>4.701379026550792</v>
          </cell>
          <cell r="Q15">
            <v>288</v>
          </cell>
          <cell r="R15">
            <v>2.350689513275396</v>
          </cell>
          <cell r="S15">
            <v>11</v>
          </cell>
          <cell r="T15">
            <v>8.7062574565755405E-2</v>
          </cell>
          <cell r="W15"/>
          <cell r="X15"/>
          <cell r="Y15">
            <v>25</v>
          </cell>
          <cell r="Z15">
            <v>1.2553433303481007</v>
          </cell>
          <cell r="AA15">
            <v>115</v>
          </cell>
          <cell r="AB15">
            <v>5.7745793196012629</v>
          </cell>
          <cell r="AC15">
            <v>5</v>
          </cell>
          <cell r="AD15">
            <v>0.25106866606962014</v>
          </cell>
          <cell r="AE15">
            <v>4</v>
          </cell>
          <cell r="AF15">
            <v>0.20085493285569611</v>
          </cell>
          <cell r="AG15">
            <v>80</v>
          </cell>
          <cell r="AH15">
            <v>4.0170986571139222</v>
          </cell>
          <cell r="AM15">
            <v>19111</v>
          </cell>
          <cell r="AN15">
            <v>337.63594504161523</v>
          </cell>
          <cell r="AO15">
            <v>35</v>
          </cell>
          <cell r="AP15">
            <v>0.65687164603870307</v>
          </cell>
          <cell r="AQ15">
            <v>15</v>
          </cell>
          <cell r="AR15">
            <v>0.27369651918279292</v>
          </cell>
          <cell r="AS15">
            <v>218</v>
          </cell>
          <cell r="AT15">
            <v>4.1054477877418938</v>
          </cell>
          <cell r="AU15">
            <v>290</v>
          </cell>
          <cell r="AV15">
            <v>5.4739303836558593</v>
          </cell>
          <cell r="AW15">
            <v>1834</v>
          </cell>
          <cell r="AX15">
            <v>34.649979328541583</v>
          </cell>
        </row>
        <row r="16">
          <cell r="C16">
            <v>67</v>
          </cell>
          <cell r="D16">
            <v>2.4995294560511949</v>
          </cell>
          <cell r="E16">
            <v>32</v>
          </cell>
          <cell r="F16">
            <v>1.1895351025785807</v>
          </cell>
          <cell r="G16">
            <v>1</v>
          </cell>
          <cell r="H16">
            <v>4.517221908526256E-2</v>
          </cell>
          <cell r="I16">
            <v>6</v>
          </cell>
          <cell r="J16">
            <v>0.24091850178806698</v>
          </cell>
          <cell r="M16">
            <v>13</v>
          </cell>
          <cell r="N16">
            <v>1.3988128000788116</v>
          </cell>
          <cell r="O16">
            <v>8</v>
          </cell>
          <cell r="P16">
            <v>0.82104229569843279</v>
          </cell>
          <cell r="Q16">
            <v>4</v>
          </cell>
          <cell r="R16">
            <v>0.41052114784921639</v>
          </cell>
          <cell r="S16">
            <v>0</v>
          </cell>
          <cell r="T16">
            <v>1.5204486957378385E-2</v>
          </cell>
          <cell r="W16"/>
          <cell r="X16"/>
          <cell r="Y16">
            <v>123</v>
          </cell>
          <cell r="Z16">
            <v>2.524327243836971</v>
          </cell>
          <cell r="AA16">
            <v>562</v>
          </cell>
          <cell r="AB16">
            <v>11.611905321650065</v>
          </cell>
          <cell r="AC16">
            <v>25</v>
          </cell>
          <cell r="AD16">
            <v>0.50486544876739414</v>
          </cell>
          <cell r="AE16">
            <v>20</v>
          </cell>
          <cell r="AF16">
            <v>0.40389235901391529</v>
          </cell>
          <cell r="AG16">
            <v>391</v>
          </cell>
          <cell r="AH16">
            <v>8.0778471802783063</v>
          </cell>
          <cell r="AM16">
            <v>70</v>
          </cell>
          <cell r="AN16">
            <v>1.5595797420120028</v>
          </cell>
          <cell r="AO16">
            <v>11</v>
          </cell>
          <cell r="AP16">
            <v>0.38880451290952472</v>
          </cell>
          <cell r="AQ16">
            <v>5</v>
          </cell>
          <cell r="AR16">
            <v>0.16200188037896865</v>
          </cell>
          <cell r="AS16">
            <v>65</v>
          </cell>
          <cell r="AT16">
            <v>2.4300282056845299</v>
          </cell>
          <cell r="AU16">
            <v>87</v>
          </cell>
          <cell r="AV16">
            <v>3.2400376075793731</v>
          </cell>
          <cell r="AW16">
            <v>548</v>
          </cell>
          <cell r="AX16">
            <v>20.50943805597743</v>
          </cell>
        </row>
        <row r="17">
          <cell r="C17">
            <v>854</v>
          </cell>
          <cell r="D17">
            <v>18.866938077799976</v>
          </cell>
          <cell r="E17">
            <v>406</v>
          </cell>
          <cell r="F17">
            <v>8.9788440249770964</v>
          </cell>
          <cell r="G17">
            <v>15</v>
          </cell>
          <cell r="H17">
            <v>0.34096876044216823</v>
          </cell>
          <cell r="I17">
            <v>82</v>
          </cell>
          <cell r="J17">
            <v>1.8185000556915638</v>
          </cell>
          <cell r="M17">
            <v>154</v>
          </cell>
          <cell r="N17">
            <v>20.734438369530693</v>
          </cell>
          <cell r="O17">
            <v>91</v>
          </cell>
          <cell r="P17">
            <v>12.170213825594102</v>
          </cell>
          <cell r="Q17">
            <v>45</v>
          </cell>
          <cell r="R17">
            <v>6.085106912797051</v>
          </cell>
          <cell r="S17">
            <v>2</v>
          </cell>
          <cell r="T17">
            <v>0.22537433010359448</v>
          </cell>
          <cell r="W17"/>
          <cell r="X17"/>
          <cell r="Y17">
            <v>17</v>
          </cell>
          <cell r="Z17">
            <v>0.93706481763536054</v>
          </cell>
          <cell r="AA17">
            <v>74</v>
          </cell>
          <cell r="AB17">
            <v>4.3104981611226583</v>
          </cell>
          <cell r="AC17">
            <v>4</v>
          </cell>
          <cell r="AD17">
            <v>0.1874129635270721</v>
          </cell>
          <cell r="AE17">
            <v>3</v>
          </cell>
          <cell r="AF17">
            <v>0.14993037082165767</v>
          </cell>
          <cell r="AG17">
            <v>52</v>
          </cell>
          <cell r="AH17">
            <v>2.9986074164331535</v>
          </cell>
          <cell r="AM17">
            <v>1676</v>
          </cell>
          <cell r="AN17">
            <v>33.82284110888601</v>
          </cell>
          <cell r="AO17">
            <v>6</v>
          </cell>
          <cell r="AP17">
            <v>0.5783014456358242</v>
          </cell>
          <cell r="AQ17">
            <v>3</v>
          </cell>
          <cell r="AR17">
            <v>0.24095893568159343</v>
          </cell>
          <cell r="AS17">
            <v>33</v>
          </cell>
          <cell r="AT17">
            <v>3.6143840352239018</v>
          </cell>
          <cell r="AU17">
            <v>44</v>
          </cell>
          <cell r="AV17">
            <v>4.8191787136318691</v>
          </cell>
          <cell r="AW17">
            <v>279</v>
          </cell>
          <cell r="AX17">
            <v>30.505401257289726</v>
          </cell>
        </row>
        <row r="18">
          <cell r="C18">
            <v>1152</v>
          </cell>
          <cell r="D18">
            <v>14.469504099781103</v>
          </cell>
          <cell r="E18">
            <v>548</v>
          </cell>
          <cell r="F18">
            <v>6.8860893004982362</v>
          </cell>
          <cell r="G18">
            <v>21</v>
          </cell>
          <cell r="H18">
            <v>0.26149706204423684</v>
          </cell>
          <cell r="I18">
            <v>111</v>
          </cell>
          <cell r="J18">
            <v>1.3946509975692629</v>
          </cell>
          <cell r="M18">
            <v>189</v>
          </cell>
          <cell r="N18">
            <v>4.3201602194924904</v>
          </cell>
          <cell r="O18">
            <v>111</v>
          </cell>
          <cell r="P18">
            <v>2.5357462157890702</v>
          </cell>
          <cell r="Q18">
            <v>55</v>
          </cell>
          <cell r="R18">
            <v>1.2678731078945351</v>
          </cell>
          <cell r="S18">
            <v>2</v>
          </cell>
          <cell r="T18">
            <v>4.6958263255353155E-2</v>
          </cell>
          <cell r="W18"/>
          <cell r="X18"/>
          <cell r="Y18">
            <v>45</v>
          </cell>
          <cell r="Z18">
            <v>4.0061992301134399</v>
          </cell>
          <cell r="AA18">
            <v>204</v>
          </cell>
          <cell r="AB18">
            <v>18.42851645852182</v>
          </cell>
          <cell r="AC18">
            <v>9</v>
          </cell>
          <cell r="AD18">
            <v>0.80123984602268783</v>
          </cell>
          <cell r="AE18">
            <v>8</v>
          </cell>
          <cell r="AF18">
            <v>0.64099187681815029</v>
          </cell>
          <cell r="AG18">
            <v>142</v>
          </cell>
          <cell r="AH18">
            <v>12.819837536363005</v>
          </cell>
          <cell r="AM18">
            <v>877</v>
          </cell>
          <cell r="AN18">
            <v>22.461433379368398</v>
          </cell>
          <cell r="AO18">
            <v>2</v>
          </cell>
          <cell r="AP18">
            <v>0.10102561399359754</v>
          </cell>
          <cell r="AQ18">
            <v>1</v>
          </cell>
          <cell r="AR18">
            <v>4.2094005830665637E-2</v>
          </cell>
          <cell r="AS18">
            <v>7</v>
          </cell>
          <cell r="AT18">
            <v>0.63141008745998461</v>
          </cell>
          <cell r="AU18">
            <v>9</v>
          </cell>
          <cell r="AV18">
            <v>0.84188011661331286</v>
          </cell>
          <cell r="AW18">
            <v>57</v>
          </cell>
          <cell r="AX18">
            <v>5.3291011381622697</v>
          </cell>
        </row>
        <row r="19">
          <cell r="C19">
            <v>72621</v>
          </cell>
          <cell r="D19">
            <v>1281.6287820979812</v>
          </cell>
          <cell r="E19">
            <v>34560</v>
          </cell>
          <cell r="F19">
            <v>700.4393697445978</v>
          </cell>
          <cell r="G19">
            <v>1312</v>
          </cell>
          <cell r="H19">
            <v>36.638717173400508</v>
          </cell>
          <cell r="I19">
            <v>7000</v>
          </cell>
          <cell r="J19">
            <v>224.66994690505783</v>
          </cell>
          <cell r="M19">
            <v>7074</v>
          </cell>
          <cell r="N19">
            <v>349.34880914705275</v>
          </cell>
          <cell r="O19">
            <v>4152</v>
          </cell>
          <cell r="P19">
            <v>205.05256189066137</v>
          </cell>
          <cell r="Q19">
            <v>2076</v>
          </cell>
          <cell r="R19">
            <v>102.52628094533068</v>
          </cell>
          <cell r="S19">
            <v>77</v>
          </cell>
          <cell r="T19">
            <v>3.7972696646418771</v>
          </cell>
          <cell r="W19"/>
          <cell r="X19"/>
          <cell r="Y19">
            <v>672</v>
          </cell>
          <cell r="Z19">
            <v>11.115398699533548</v>
          </cell>
          <cell r="AA19">
            <v>3091</v>
          </cell>
          <cell r="AB19">
            <v>64</v>
          </cell>
          <cell r="AC19">
            <v>135</v>
          </cell>
          <cell r="AD19">
            <v>2</v>
          </cell>
          <cell r="AE19">
            <v>108</v>
          </cell>
          <cell r="AF19">
            <v>1.7784637919253674</v>
          </cell>
          <cell r="AG19">
            <v>2150</v>
          </cell>
          <cell r="AH19">
            <v>22.923189596268379</v>
          </cell>
          <cell r="AM19">
            <v>113144</v>
          </cell>
          <cell r="AN19">
            <v>1989.2294877456393</v>
          </cell>
          <cell r="AO19">
            <v>228</v>
          </cell>
          <cell r="AP19">
            <v>10.021210147032834</v>
          </cell>
          <cell r="AQ19">
            <v>95</v>
          </cell>
          <cell r="AR19">
            <v>4.1755042279303476</v>
          </cell>
          <cell r="AS19">
            <v>1424</v>
          </cell>
          <cell r="AT19">
            <v>62.632563418955215</v>
          </cell>
          <cell r="AU19">
            <v>1899</v>
          </cell>
          <cell r="AV19">
            <v>83.510084558606948</v>
          </cell>
          <cell r="AW19">
            <v>12019</v>
          </cell>
          <cell r="AX19">
            <v>528.61883525598194</v>
          </cell>
        </row>
        <row r="20">
          <cell r="C20">
            <v>45338</v>
          </cell>
          <cell r="D20">
            <v>1061.93065493309</v>
          </cell>
          <cell r="E20">
            <v>21577</v>
          </cell>
          <cell r="F20">
            <v>595.88423693720983</v>
          </cell>
          <cell r="G20">
            <v>819</v>
          </cell>
          <cell r="H20">
            <v>32.668269092107295</v>
          </cell>
          <cell r="I20">
            <v>4370</v>
          </cell>
          <cell r="J20">
            <v>203.49422380482736</v>
          </cell>
          <cell r="M20">
            <v>530</v>
          </cell>
          <cell r="N20">
            <v>254.44591905759188</v>
          </cell>
          <cell r="O20">
            <v>311</v>
          </cell>
          <cell r="P20">
            <v>149.34869162076046</v>
          </cell>
          <cell r="Q20">
            <v>155</v>
          </cell>
          <cell r="R20">
            <v>74.674345810380231</v>
          </cell>
          <cell r="S20">
            <v>6</v>
          </cell>
          <cell r="T20">
            <v>2.765716511495564</v>
          </cell>
          <cell r="W20">
            <v>7</v>
          </cell>
          <cell r="X20">
            <v>20</v>
          </cell>
          <cell r="Y20">
            <v>159</v>
          </cell>
          <cell r="Z20">
            <v>12</v>
          </cell>
          <cell r="AA20">
            <v>730</v>
          </cell>
          <cell r="AB20">
            <v>50</v>
          </cell>
          <cell r="AC20">
            <v>32</v>
          </cell>
          <cell r="AD20">
            <v>3</v>
          </cell>
          <cell r="AE20">
            <v>26</v>
          </cell>
          <cell r="AF20">
            <v>2</v>
          </cell>
          <cell r="AG20">
            <v>508</v>
          </cell>
          <cell r="AH20">
            <v>9.706849720373242</v>
          </cell>
          <cell r="AM20">
            <v>41291</v>
          </cell>
          <cell r="AN20">
            <v>1020.4792026991945</v>
          </cell>
          <cell r="AO20">
            <v>280</v>
          </cell>
          <cell r="AP20">
            <v>21.432485447985751</v>
          </cell>
          <cell r="AQ20">
            <v>117</v>
          </cell>
          <cell r="AR20">
            <v>8.930202269994064</v>
          </cell>
          <cell r="AS20">
            <v>1744</v>
          </cell>
          <cell r="AT20">
            <v>133.95303404991097</v>
          </cell>
          <cell r="AU20">
            <v>2326</v>
          </cell>
          <cell r="AV20">
            <v>178.60404539988127</v>
          </cell>
          <cell r="AW20">
            <v>14718</v>
          </cell>
          <cell r="AX20">
            <v>1130.5636073812484</v>
          </cell>
        </row>
        <row r="22">
          <cell r="C22">
            <v>506</v>
          </cell>
          <cell r="D22">
            <v>48.128551506929881</v>
          </cell>
          <cell r="E22">
            <v>241</v>
          </cell>
          <cell r="F22">
            <v>22.904551620767837</v>
          </cell>
          <cell r="G22">
            <v>9</v>
          </cell>
          <cell r="H22">
            <v>0.86979309952282924</v>
          </cell>
          <cell r="I22">
            <v>49</v>
          </cell>
          <cell r="J22">
            <v>4.638896530788422</v>
          </cell>
          <cell r="M22">
            <v>192</v>
          </cell>
          <cell r="N22">
            <v>156.74993648236844</v>
          </cell>
          <cell r="O22">
            <v>113</v>
          </cell>
          <cell r="P22">
            <v>92.005397500520601</v>
          </cell>
          <cell r="Q22">
            <v>56</v>
          </cell>
          <cell r="R22">
            <v>46.002698750260301</v>
          </cell>
          <cell r="S22">
            <v>2</v>
          </cell>
          <cell r="T22">
            <v>1.7038036574170481</v>
          </cell>
          <cell r="W22"/>
          <cell r="X22"/>
          <cell r="Y22">
            <v>9</v>
          </cell>
          <cell r="Z22">
            <v>6.4850394282904835</v>
          </cell>
          <cell r="AA22">
            <v>41</v>
          </cell>
          <cell r="AB22">
            <v>29.831181370136221</v>
          </cell>
          <cell r="AC22">
            <v>2</v>
          </cell>
          <cell r="AD22">
            <v>1.2970078856580967</v>
          </cell>
          <cell r="AE22">
            <v>2</v>
          </cell>
          <cell r="AF22">
            <v>1.0376063085264773</v>
          </cell>
          <cell r="AG22">
            <v>29</v>
          </cell>
          <cell r="AH22">
            <v>20.752126170529547</v>
          </cell>
          <cell r="AM22">
            <v>558</v>
          </cell>
          <cell r="AN22">
            <v>32.951567509996629</v>
          </cell>
          <cell r="AO22">
            <v>17</v>
          </cell>
          <cell r="AP22">
            <v>1.1252208630814118</v>
          </cell>
          <cell r="AQ22">
            <v>8</v>
          </cell>
          <cell r="AR22">
            <v>0.46884202628392158</v>
          </cell>
          <cell r="AS22">
            <v>106</v>
          </cell>
          <cell r="AT22">
            <v>7.0326303942588231</v>
          </cell>
          <cell r="AU22">
            <v>142</v>
          </cell>
          <cell r="AV22">
            <v>9.376840525678432</v>
          </cell>
          <cell r="AW22">
            <v>894</v>
          </cell>
          <cell r="AX22">
            <v>59.355400527544468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2</v>
          </cell>
          <cell r="N23">
            <v>0.19944619977756678</v>
          </cell>
          <cell r="O23">
            <v>1</v>
          </cell>
          <cell r="P23">
            <v>0.11706624769552833</v>
          </cell>
          <cell r="Q23">
            <v>0</v>
          </cell>
          <cell r="R23">
            <v>5.8533123847764164E-2</v>
          </cell>
          <cell r="S23">
            <v>0</v>
          </cell>
          <cell r="T23">
            <v>2.1678934758431172E-3</v>
          </cell>
          <cell r="W23"/>
          <cell r="X23"/>
          <cell r="Y23">
            <v>1</v>
          </cell>
          <cell r="Z23">
            <v>4.4669185849220486E-2</v>
          </cell>
          <cell r="AA23">
            <v>2</v>
          </cell>
          <cell r="AB23">
            <v>0.20547825490641419</v>
          </cell>
          <cell r="AC23">
            <v>1</v>
          </cell>
          <cell r="AD23">
            <v>8.9338371698440954E-3</v>
          </cell>
          <cell r="AE23">
            <v>1</v>
          </cell>
          <cell r="AF23">
            <v>7.1470697358752763E-3</v>
          </cell>
          <cell r="AG23">
            <v>1</v>
          </cell>
          <cell r="AH23">
            <v>0.14294139471750553</v>
          </cell>
          <cell r="AM23">
            <v>3</v>
          </cell>
          <cell r="AN23">
            <v>0.38336038351133017</v>
          </cell>
          <cell r="AO23">
            <v>3</v>
          </cell>
          <cell r="AP23">
            <v>0.77269150341184267</v>
          </cell>
          <cell r="AQ23">
            <v>2</v>
          </cell>
          <cell r="AR23">
            <v>0.3219547930882678</v>
          </cell>
          <cell r="AS23">
            <v>19</v>
          </cell>
          <cell r="AT23">
            <v>4.829321896324017</v>
          </cell>
          <cell r="AU23">
            <v>25</v>
          </cell>
          <cell r="AV23">
            <v>6.439095861765356</v>
          </cell>
          <cell r="AW23">
            <v>155</v>
          </cell>
          <cell r="AX23">
            <v>40.759476804974696</v>
          </cell>
        </row>
        <row r="24">
          <cell r="C24">
            <v>23</v>
          </cell>
          <cell r="D24">
            <v>0.49665513878726347</v>
          </cell>
          <cell r="E24">
            <v>11</v>
          </cell>
          <cell r="F24">
            <v>0.23635997568791456</v>
          </cell>
          <cell r="G24">
            <v>0</v>
          </cell>
          <cell r="H24">
            <v>8.9756952792878937E-3</v>
          </cell>
          <cell r="I24">
            <v>2</v>
          </cell>
          <cell r="J24">
            <v>4.7870374822868766E-2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W24"/>
          <cell r="X24"/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M24">
            <v>10</v>
          </cell>
          <cell r="AN24">
            <v>8.712735988893873E-2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C25">
            <v>772</v>
          </cell>
          <cell r="D25">
            <v>5.7170437891063939</v>
          </cell>
          <cell r="E25">
            <v>367</v>
          </cell>
          <cell r="F25">
            <v>2.7207618032494287</v>
          </cell>
          <cell r="G25">
            <v>14</v>
          </cell>
          <cell r="H25">
            <v>0.1033200684778264</v>
          </cell>
          <cell r="I25">
            <v>74</v>
          </cell>
          <cell r="J25">
            <v>0.55104036521507416</v>
          </cell>
          <cell r="M25">
            <v>6</v>
          </cell>
          <cell r="N25">
            <v>4.7159686703585892</v>
          </cell>
          <cell r="O25">
            <v>4</v>
          </cell>
          <cell r="P25">
            <v>2.7680685673843892</v>
          </cell>
          <cell r="Q25">
            <v>2</v>
          </cell>
          <cell r="R25">
            <v>1.3840342836921946</v>
          </cell>
          <cell r="S25">
            <v>0</v>
          </cell>
          <cell r="T25">
            <v>5.1260529025636839E-2</v>
          </cell>
          <cell r="W25"/>
          <cell r="X25"/>
          <cell r="Y25">
            <v>3</v>
          </cell>
          <cell r="Z25">
            <v>0.33068996896046038</v>
          </cell>
          <cell r="AA25">
            <v>10</v>
          </cell>
          <cell r="AB25">
            <v>1.5211738572181175</v>
          </cell>
          <cell r="AC25">
            <v>1</v>
          </cell>
          <cell r="AD25">
            <v>6.6137993792092065E-2</v>
          </cell>
          <cell r="AE25">
            <v>1</v>
          </cell>
          <cell r="AF25">
            <v>5.2910395033673653E-2</v>
          </cell>
          <cell r="AG25">
            <v>7</v>
          </cell>
          <cell r="AH25">
            <v>1.058207900673473</v>
          </cell>
          <cell r="AM25">
            <v>1624</v>
          </cell>
          <cell r="AN25">
            <v>12.084564816595799</v>
          </cell>
          <cell r="AO25">
            <v>30</v>
          </cell>
          <cell r="AP25">
            <v>0.82079434556924191</v>
          </cell>
          <cell r="AQ25">
            <v>13</v>
          </cell>
          <cell r="AR25">
            <v>0.34199764398718413</v>
          </cell>
          <cell r="AS25">
            <v>184</v>
          </cell>
          <cell r="AT25">
            <v>5.1299646598077624</v>
          </cell>
          <cell r="AU25">
            <v>246</v>
          </cell>
          <cell r="AV25">
            <v>6.8399528797436835</v>
          </cell>
          <cell r="AW25">
            <v>1553</v>
          </cell>
          <cell r="AX25">
            <v>43.296901728777506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W26"/>
          <cell r="X26"/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C27">
            <v>36</v>
          </cell>
          <cell r="D27">
            <v>0.44721755248071021</v>
          </cell>
          <cell r="E27">
            <v>17</v>
          </cell>
          <cell r="F27">
            <v>0.21283244967455486</v>
          </cell>
          <cell r="G27">
            <v>1</v>
          </cell>
          <cell r="H27">
            <v>8.0822449243501855E-3</v>
          </cell>
          <cell r="I27">
            <v>4</v>
          </cell>
          <cell r="J27">
            <v>4.3105306263200985E-2</v>
          </cell>
          <cell r="M27">
            <v>7</v>
          </cell>
          <cell r="N27">
            <v>2.3752470498313478</v>
          </cell>
          <cell r="O27">
            <v>4</v>
          </cell>
          <cell r="P27">
            <v>1.3941667466401391</v>
          </cell>
          <cell r="Q27">
            <v>2</v>
          </cell>
          <cell r="R27">
            <v>0.69708337332006953</v>
          </cell>
          <cell r="S27">
            <v>0</v>
          </cell>
          <cell r="T27">
            <v>2.581790271555813E-2</v>
          </cell>
          <cell r="W27"/>
          <cell r="X27"/>
          <cell r="Y27">
            <v>1</v>
          </cell>
          <cell r="Z27">
            <v>1.1121129810944845E-2</v>
          </cell>
          <cell r="AA27">
            <v>2</v>
          </cell>
          <cell r="AB27">
            <v>5.1157197130346284E-2</v>
          </cell>
          <cell r="AC27">
            <v>1</v>
          </cell>
          <cell r="AD27">
            <v>2.2242259621889689E-3</v>
          </cell>
          <cell r="AE27">
            <v>1</v>
          </cell>
          <cell r="AF27">
            <v>1.779380769751175E-3</v>
          </cell>
          <cell r="AG27">
            <v>1</v>
          </cell>
          <cell r="AH27">
            <v>3.5587615395023503E-2</v>
          </cell>
          <cell r="AM27">
            <v>49</v>
          </cell>
          <cell r="AN27">
            <v>0.63602972718925255</v>
          </cell>
          <cell r="AO27">
            <v>2</v>
          </cell>
          <cell r="AP27">
            <v>0.38003589033798918</v>
          </cell>
          <cell r="AQ27">
            <v>1</v>
          </cell>
          <cell r="AR27">
            <v>0.15834828764082884</v>
          </cell>
          <cell r="AS27">
            <v>8</v>
          </cell>
          <cell r="AT27">
            <v>2.3752243146124323</v>
          </cell>
          <cell r="AU27">
            <v>11</v>
          </cell>
          <cell r="AV27">
            <v>3.1669657528165764</v>
          </cell>
          <cell r="AW27">
            <v>66</v>
          </cell>
          <cell r="AX27">
            <v>20.046893215328929</v>
          </cell>
        </row>
        <row r="28">
          <cell r="C28">
            <v>802</v>
          </cell>
          <cell r="D28">
            <v>30.664012761716055</v>
          </cell>
          <cell r="E28">
            <v>382</v>
          </cell>
          <cell r="F28">
            <v>14.593114507081737</v>
          </cell>
          <cell r="G28">
            <v>15</v>
          </cell>
          <cell r="H28">
            <v>0.55416890533221785</v>
          </cell>
          <cell r="I28">
            <v>77</v>
          </cell>
          <cell r="J28">
            <v>2.955567495105162</v>
          </cell>
          <cell r="M28">
            <v>82</v>
          </cell>
          <cell r="N28">
            <v>3.2840398870834884</v>
          </cell>
          <cell r="O28">
            <v>48</v>
          </cell>
          <cell r="P28">
            <v>1.927588629375091</v>
          </cell>
          <cell r="Q28">
            <v>24</v>
          </cell>
          <cell r="R28">
            <v>0.96379431468754551</v>
          </cell>
          <cell r="S28">
            <v>1</v>
          </cell>
          <cell r="T28">
            <v>3.5696085729168353E-2</v>
          </cell>
          <cell r="W28"/>
          <cell r="X28"/>
          <cell r="Y28">
            <v>2</v>
          </cell>
          <cell r="Z28">
            <v>9.877320290463279E-2</v>
          </cell>
          <cell r="AA28">
            <v>8</v>
          </cell>
          <cell r="AB28">
            <v>0.45435673336131077</v>
          </cell>
          <cell r="AC28">
            <v>1</v>
          </cell>
          <cell r="AD28">
            <v>1.9754640580926557E-2</v>
          </cell>
          <cell r="AE28">
            <v>1</v>
          </cell>
          <cell r="AF28">
            <v>1.5803712464741243E-2</v>
          </cell>
          <cell r="AG28">
            <v>6</v>
          </cell>
          <cell r="AH28">
            <v>0.31607424929482492</v>
          </cell>
          <cell r="AM28">
            <v>961</v>
          </cell>
          <cell r="AN28">
            <v>23.419834338146721</v>
          </cell>
          <cell r="AO28">
            <v>16</v>
          </cell>
          <cell r="AP28">
            <v>0.59722667728507861</v>
          </cell>
          <cell r="AQ28">
            <v>7</v>
          </cell>
          <cell r="AR28">
            <v>0.24884444886878276</v>
          </cell>
          <cell r="AS28">
            <v>96</v>
          </cell>
          <cell r="AT28">
            <v>3.7326667330317416</v>
          </cell>
          <cell r="AU28">
            <v>128</v>
          </cell>
          <cell r="AV28">
            <v>4.9768889773756557</v>
          </cell>
          <cell r="AW28">
            <v>810</v>
          </cell>
          <cell r="AX28">
            <v>31.503707226787895</v>
          </cell>
        </row>
        <row r="29">
          <cell r="C29">
            <v>3595</v>
          </cell>
          <cell r="D29">
            <v>43.498428154572856</v>
          </cell>
          <cell r="E29">
            <v>1711</v>
          </cell>
          <cell r="F29">
            <v>20.701059181995515</v>
          </cell>
          <cell r="G29">
            <v>65</v>
          </cell>
          <cell r="H29">
            <v>0.78611617146818413</v>
          </cell>
          <cell r="I29">
            <v>346</v>
          </cell>
          <cell r="J29">
            <v>4.1926195811636484</v>
          </cell>
          <cell r="M29">
            <v>6</v>
          </cell>
          <cell r="N29">
            <v>2.0765828106368511</v>
          </cell>
          <cell r="O29">
            <v>3</v>
          </cell>
          <cell r="P29">
            <v>1.2188638236346734</v>
          </cell>
          <cell r="Q29">
            <v>2</v>
          </cell>
          <cell r="R29">
            <v>0.60943191181733669</v>
          </cell>
          <cell r="S29">
            <v>0</v>
          </cell>
          <cell r="T29">
            <v>2.2571552289530988E-2</v>
          </cell>
          <cell r="W29"/>
          <cell r="X29"/>
          <cell r="Y29">
            <v>404</v>
          </cell>
          <cell r="Z29">
            <v>1.9380129066836811</v>
          </cell>
          <cell r="AA29">
            <v>1858</v>
          </cell>
          <cell r="AB29">
            <v>8.9148593707449315</v>
          </cell>
          <cell r="AC29">
            <v>81</v>
          </cell>
          <cell r="AD29">
            <v>0.3876025813367362</v>
          </cell>
          <cell r="AE29">
            <v>65</v>
          </cell>
          <cell r="AF29">
            <v>0.31008206506938896</v>
          </cell>
          <cell r="AG29">
            <v>1292</v>
          </cell>
          <cell r="AH29">
            <v>6.2016413013877791</v>
          </cell>
          <cell r="AM29">
            <v>7245</v>
          </cell>
          <cell r="AN29">
            <v>44.966430438681257</v>
          </cell>
          <cell r="AO29">
            <v>4</v>
          </cell>
          <cell r="AP29">
            <v>0.16935724109955444</v>
          </cell>
          <cell r="AQ29">
            <v>2</v>
          </cell>
          <cell r="AR29">
            <v>7.0565517124814348E-2</v>
          </cell>
          <cell r="AS29">
            <v>24</v>
          </cell>
          <cell r="AT29">
            <v>1.0584827568722153</v>
          </cell>
          <cell r="AU29">
            <v>32</v>
          </cell>
          <cell r="AV29">
            <v>1.411310342496287</v>
          </cell>
          <cell r="AW29">
            <v>201</v>
          </cell>
          <cell r="AX29">
            <v>8.9335944680014947</v>
          </cell>
        </row>
        <row r="30">
          <cell r="C30">
            <v>767</v>
          </cell>
          <cell r="D30">
            <v>84.114833099687402</v>
          </cell>
          <cell r="E30">
            <v>365</v>
          </cell>
          <cell r="F30">
            <v>40.030553101658469</v>
          </cell>
          <cell r="G30">
            <v>14</v>
          </cell>
          <cell r="H30">
            <v>1.5201475861389291</v>
          </cell>
          <cell r="I30">
            <v>74</v>
          </cell>
          <cell r="J30">
            <v>8.1074537927409551</v>
          </cell>
          <cell r="M30">
            <v>131</v>
          </cell>
          <cell r="N30">
            <v>110.79149369606189</v>
          </cell>
          <cell r="O30">
            <v>77</v>
          </cell>
          <cell r="P30">
            <v>65.029789778123288</v>
          </cell>
          <cell r="Q30">
            <v>38</v>
          </cell>
          <cell r="R30">
            <v>32.514894889061644</v>
          </cell>
          <cell r="S30">
            <v>1</v>
          </cell>
          <cell r="T30">
            <v>1.2042553662615423</v>
          </cell>
          <cell r="W30"/>
          <cell r="X30"/>
          <cell r="Y30">
            <v>132</v>
          </cell>
          <cell r="Z30">
            <v>0.96265683623454656</v>
          </cell>
          <cell r="AA30">
            <v>605</v>
          </cell>
          <cell r="AB30">
            <v>4.4282214466789132</v>
          </cell>
          <cell r="AC30">
            <v>27</v>
          </cell>
          <cell r="AD30">
            <v>0.19253136724690928</v>
          </cell>
          <cell r="AE30">
            <v>22</v>
          </cell>
          <cell r="AF30">
            <v>0.15402509379752743</v>
          </cell>
          <cell r="AG30">
            <v>421</v>
          </cell>
          <cell r="AH30">
            <v>3.0805018759505485</v>
          </cell>
          <cell r="AM30">
            <v>1821</v>
          </cell>
          <cell r="AN30">
            <v>27.63679855677136</v>
          </cell>
          <cell r="AO30">
            <v>159</v>
          </cell>
          <cell r="AP30">
            <v>7.3772702082691479</v>
          </cell>
          <cell r="AQ30">
            <v>67</v>
          </cell>
          <cell r="AR30">
            <v>3.0738625867788119</v>
          </cell>
          <cell r="AS30">
            <v>991</v>
          </cell>
          <cell r="AT30">
            <v>46.107938801682181</v>
          </cell>
          <cell r="AU30">
            <v>1321</v>
          </cell>
          <cell r="AV30">
            <v>61.477251735576239</v>
          </cell>
          <cell r="AW30">
            <v>8361</v>
          </cell>
          <cell r="AX30">
            <v>389.15100348619757</v>
          </cell>
        </row>
        <row r="31">
          <cell r="C31">
            <v>2211</v>
          </cell>
          <cell r="D31">
            <v>81.188525178430268</v>
          </cell>
          <cell r="E31">
            <v>1052</v>
          </cell>
          <cell r="F31">
            <v>38.637912584915618</v>
          </cell>
          <cell r="G31">
            <v>40</v>
          </cell>
          <cell r="H31">
            <v>1.4672625032246436</v>
          </cell>
          <cell r="I31">
            <v>213</v>
          </cell>
          <cell r="J31">
            <v>7.8254000171980991</v>
          </cell>
          <cell r="M31">
            <v>242</v>
          </cell>
          <cell r="N31">
            <v>169.92928707613811</v>
          </cell>
          <cell r="O31">
            <v>142</v>
          </cell>
          <cell r="P31">
            <v>99.741103283820195</v>
          </cell>
          <cell r="Q31">
            <v>71</v>
          </cell>
          <cell r="R31">
            <v>49.870551641910097</v>
          </cell>
          <cell r="S31">
            <v>3</v>
          </cell>
          <cell r="T31">
            <v>1.8470574682188923</v>
          </cell>
          <cell r="W31"/>
          <cell r="X31"/>
          <cell r="Y31">
            <v>13</v>
          </cell>
          <cell r="Z31">
            <v>1.3169867530014585</v>
          </cell>
          <cell r="AA31">
            <v>56</v>
          </cell>
          <cell r="AB31">
            <v>6.058139063806709</v>
          </cell>
          <cell r="AC31">
            <v>3</v>
          </cell>
          <cell r="AD31">
            <v>0.26339735060029168</v>
          </cell>
          <cell r="AE31">
            <v>2</v>
          </cell>
          <cell r="AF31">
            <v>0.21071788048023335</v>
          </cell>
          <cell r="AG31">
            <v>39</v>
          </cell>
          <cell r="AH31">
            <v>4.2143576096046669</v>
          </cell>
          <cell r="AM31">
            <v>1716</v>
          </cell>
          <cell r="AN31">
            <v>49.357649377083774</v>
          </cell>
          <cell r="AO31">
            <v>330</v>
          </cell>
          <cell r="AP31">
            <v>9.0251275886378757</v>
          </cell>
          <cell r="AQ31">
            <v>138</v>
          </cell>
          <cell r="AR31">
            <v>3.7604698285991147</v>
          </cell>
          <cell r="AS31">
            <v>2059</v>
          </cell>
          <cell r="AT31">
            <v>56.407047428986722</v>
          </cell>
          <cell r="AU31">
            <v>2745</v>
          </cell>
          <cell r="AV31">
            <v>75.209396571982296</v>
          </cell>
          <cell r="AW31">
            <v>17374</v>
          </cell>
          <cell r="AX31">
            <v>476.07548030064788</v>
          </cell>
        </row>
        <row r="32">
          <cell r="C32">
            <v>3666</v>
          </cell>
          <cell r="D32">
            <v>92.081429114358869</v>
          </cell>
          <cell r="E32">
            <v>1745</v>
          </cell>
          <cell r="F32">
            <v>43.821884939965969</v>
          </cell>
          <cell r="G32">
            <v>66</v>
          </cell>
          <cell r="H32">
            <v>1.6641222129101001</v>
          </cell>
          <cell r="I32">
            <v>353</v>
          </cell>
          <cell r="J32">
            <v>8.8753184688538678</v>
          </cell>
          <cell r="M32">
            <v>41</v>
          </cell>
          <cell r="N32">
            <v>5.8421218744118786</v>
          </cell>
          <cell r="O32">
            <v>24</v>
          </cell>
          <cell r="P32">
            <v>3.4290715349808849</v>
          </cell>
          <cell r="Q32">
            <v>12</v>
          </cell>
          <cell r="R32">
            <v>1.7145357674904425</v>
          </cell>
          <cell r="S32">
            <v>0</v>
          </cell>
          <cell r="T32">
            <v>6.3501324721868244E-2</v>
          </cell>
          <cell r="W32"/>
          <cell r="X32"/>
          <cell r="Y32">
            <v>7</v>
          </cell>
          <cell r="Z32">
            <v>0.63698975073157083</v>
          </cell>
          <cell r="AA32">
            <v>31</v>
          </cell>
          <cell r="AB32">
            <v>2.9301528533652257</v>
          </cell>
          <cell r="AC32">
            <v>2</v>
          </cell>
          <cell r="AD32">
            <v>0.12739795014631417</v>
          </cell>
          <cell r="AE32">
            <v>2</v>
          </cell>
          <cell r="AF32">
            <v>0.10191836011705133</v>
          </cell>
          <cell r="AG32">
            <v>22</v>
          </cell>
          <cell r="AH32">
            <v>2.0383672023410266</v>
          </cell>
          <cell r="AM32">
            <v>3772</v>
          </cell>
          <cell r="AN32">
            <v>78.615016827789375</v>
          </cell>
          <cell r="AO32">
            <v>3</v>
          </cell>
          <cell r="AP32">
            <v>0.29870489852638021</v>
          </cell>
          <cell r="AQ32">
            <v>2</v>
          </cell>
          <cell r="AR32">
            <v>0.12446037438599176</v>
          </cell>
          <cell r="AS32">
            <v>19</v>
          </cell>
          <cell r="AT32">
            <v>1.8669056157898765</v>
          </cell>
          <cell r="AU32">
            <v>25</v>
          </cell>
          <cell r="AV32">
            <v>2.4892074877198351</v>
          </cell>
          <cell r="AW32">
            <v>158</v>
          </cell>
          <cell r="AX32">
            <v>15.756683397266556</v>
          </cell>
        </row>
        <row r="33">
          <cell r="C33">
            <v>408</v>
          </cell>
          <cell r="D33">
            <v>11.682866163650413</v>
          </cell>
          <cell r="E33">
            <v>194</v>
          </cell>
          <cell r="F33">
            <v>5.5599182345083298</v>
          </cell>
          <cell r="G33">
            <v>7</v>
          </cell>
          <cell r="H33">
            <v>0.21113613548765808</v>
          </cell>
          <cell r="I33">
            <v>39</v>
          </cell>
          <cell r="J33">
            <v>1.1260593892675097</v>
          </cell>
          <cell r="M33">
            <v>17</v>
          </cell>
          <cell r="N33">
            <v>1.0379382751285604</v>
          </cell>
          <cell r="O33">
            <v>10</v>
          </cell>
          <cell r="P33">
            <v>0.60922463974937247</v>
          </cell>
          <cell r="Q33">
            <v>5</v>
          </cell>
          <cell r="R33">
            <v>0.30461231987468623</v>
          </cell>
          <cell r="S33">
            <v>0</v>
          </cell>
          <cell r="T33">
            <v>1.1281937773136526E-2</v>
          </cell>
          <cell r="W33"/>
          <cell r="X33"/>
          <cell r="Y33">
            <v>10</v>
          </cell>
          <cell r="Z33">
            <v>0.88947955727991967</v>
          </cell>
          <cell r="AA33">
            <v>45</v>
          </cell>
          <cell r="AB33">
            <v>4.0916059634876296</v>
          </cell>
          <cell r="AC33">
            <v>2</v>
          </cell>
          <cell r="AD33">
            <v>0.17789591145598391</v>
          </cell>
          <cell r="AE33">
            <v>2</v>
          </cell>
          <cell r="AF33">
            <v>0.14231672916478713</v>
          </cell>
          <cell r="AG33">
            <v>31</v>
          </cell>
          <cell r="AH33">
            <v>2.8463345832957425</v>
          </cell>
          <cell r="AM33">
            <v>51</v>
          </cell>
          <cell r="AN33">
            <v>0.82770991894491774</v>
          </cell>
          <cell r="AO33">
            <v>333</v>
          </cell>
          <cell r="AP33">
            <v>1.9631320104963403</v>
          </cell>
          <cell r="AQ33">
            <v>139</v>
          </cell>
          <cell r="AR33">
            <v>0.81797167104014179</v>
          </cell>
          <cell r="AS33">
            <v>2076</v>
          </cell>
          <cell r="AT33">
            <v>12.269575065602128</v>
          </cell>
          <cell r="AU33">
            <v>2768</v>
          </cell>
          <cell r="AV33">
            <v>16.359433420802837</v>
          </cell>
          <cell r="AW33">
            <v>17521</v>
          </cell>
          <cell r="AX33">
            <v>103.55521355368195</v>
          </cell>
        </row>
        <row r="34">
          <cell r="C34">
            <v>230</v>
          </cell>
          <cell r="D34">
            <v>8.1365038015534417</v>
          </cell>
          <cell r="E34">
            <v>110</v>
          </cell>
          <cell r="F34">
            <v>3.8721915682091681</v>
          </cell>
          <cell r="G34">
            <v>4</v>
          </cell>
          <cell r="H34">
            <v>0.1470452494256646</v>
          </cell>
          <cell r="I34">
            <v>22</v>
          </cell>
          <cell r="J34">
            <v>0.78424133027021126</v>
          </cell>
          <cell r="M34">
            <v>881</v>
          </cell>
          <cell r="N34">
            <v>23.966747865048355</v>
          </cell>
          <cell r="O34">
            <v>517</v>
          </cell>
          <cell r="P34">
            <v>14.067438964267513</v>
          </cell>
          <cell r="Q34">
            <v>259</v>
          </cell>
          <cell r="R34">
            <v>7.0337194821337565</v>
          </cell>
          <cell r="S34">
            <v>10</v>
          </cell>
          <cell r="T34">
            <v>0.26050812896791686</v>
          </cell>
          <cell r="W34"/>
          <cell r="X34"/>
          <cell r="Y34">
            <v>7</v>
          </cell>
          <cell r="Z34">
            <v>0.39189594974755665</v>
          </cell>
          <cell r="AA34">
            <v>30</v>
          </cell>
          <cell r="AB34">
            <v>1.8027213688387602</v>
          </cell>
          <cell r="AC34">
            <v>2</v>
          </cell>
          <cell r="AD34">
            <v>7.8379189949511319E-2</v>
          </cell>
          <cell r="AE34">
            <v>2</v>
          </cell>
          <cell r="AF34">
            <v>6.2703351959609049E-2</v>
          </cell>
          <cell r="AG34">
            <v>21</v>
          </cell>
          <cell r="AH34">
            <v>1.2540670391921811</v>
          </cell>
          <cell r="AM34">
            <v>1078</v>
          </cell>
          <cell r="AN34">
            <v>17.225079050043181</v>
          </cell>
          <cell r="AO34">
            <v>55</v>
          </cell>
          <cell r="AP34">
            <v>1.5756053231324079</v>
          </cell>
          <cell r="AQ34">
            <v>23</v>
          </cell>
          <cell r="AR34">
            <v>0.65650221797183661</v>
          </cell>
          <cell r="AS34">
            <v>340</v>
          </cell>
          <cell r="AT34">
            <v>9.8475332695775499</v>
          </cell>
          <cell r="AU34">
            <v>453</v>
          </cell>
          <cell r="AV34">
            <v>13.130044359436733</v>
          </cell>
          <cell r="AW34">
            <v>2862</v>
          </cell>
          <cell r="AX34">
            <v>83.113180795234513</v>
          </cell>
        </row>
        <row r="35">
          <cell r="C35">
            <v>151</v>
          </cell>
          <cell r="D35">
            <v>4.4615013425947199</v>
          </cell>
          <cell r="E35">
            <v>72</v>
          </cell>
          <cell r="F35">
            <v>2.1232446148492947</v>
          </cell>
          <cell r="G35">
            <v>3</v>
          </cell>
          <cell r="H35">
            <v>8.0629542336049159E-2</v>
          </cell>
          <cell r="I35">
            <v>15</v>
          </cell>
          <cell r="J35">
            <v>0.43002422579226218</v>
          </cell>
          <cell r="M35">
            <v>7</v>
          </cell>
          <cell r="N35">
            <v>3.4313476983486089</v>
          </cell>
          <cell r="O35">
            <v>4</v>
          </cell>
          <cell r="P35">
            <v>2.0140519099002705</v>
          </cell>
          <cell r="Q35">
            <v>2</v>
          </cell>
          <cell r="R35">
            <v>1.0070259549501352</v>
          </cell>
          <cell r="S35">
            <v>0</v>
          </cell>
          <cell r="T35">
            <v>3.7297257590745744E-2</v>
          </cell>
          <cell r="W35"/>
          <cell r="X35"/>
          <cell r="Y35">
            <v>1</v>
          </cell>
          <cell r="Z35">
            <v>7.5592894535986069E-2</v>
          </cell>
          <cell r="AA35">
            <v>3</v>
          </cell>
          <cell r="AB35">
            <v>0.34772731486553582</v>
          </cell>
          <cell r="AC35">
            <v>1</v>
          </cell>
          <cell r="AD35">
            <v>1.511857890719721E-2</v>
          </cell>
          <cell r="AE35">
            <v>1</v>
          </cell>
          <cell r="AF35">
            <v>1.209486312575777E-2</v>
          </cell>
          <cell r="AG35">
            <v>2</v>
          </cell>
          <cell r="AH35">
            <v>0.24189726251515536</v>
          </cell>
          <cell r="AM35">
            <v>160</v>
          </cell>
          <cell r="AN35">
            <v>3.9555821389578174</v>
          </cell>
          <cell r="AO35">
            <v>2</v>
          </cell>
          <cell r="AP35">
            <v>0.22400104601504811</v>
          </cell>
          <cell r="AQ35">
            <v>1</v>
          </cell>
          <cell r="AR35">
            <v>9.3333769172936704E-2</v>
          </cell>
          <cell r="AS35">
            <v>13</v>
          </cell>
          <cell r="AT35">
            <v>1.4000065375940507</v>
          </cell>
          <cell r="AU35">
            <v>17</v>
          </cell>
          <cell r="AV35">
            <v>1.8666753834587342</v>
          </cell>
          <cell r="AW35">
            <v>106</v>
          </cell>
          <cell r="AX35">
            <v>11.816055177293787</v>
          </cell>
        </row>
        <row r="36">
          <cell r="C36">
            <v>3180</v>
          </cell>
          <cell r="D36">
            <v>89.613606131204051</v>
          </cell>
          <cell r="E36">
            <v>1513</v>
          </cell>
          <cell r="F36">
            <v>42.647439062440483</v>
          </cell>
          <cell r="G36">
            <v>57</v>
          </cell>
          <cell r="H36">
            <v>1.6195230023711578</v>
          </cell>
          <cell r="I36">
            <v>306</v>
          </cell>
          <cell r="J36">
            <v>8.6374560126461741</v>
          </cell>
          <cell r="M36">
            <v>14</v>
          </cell>
          <cell r="N36">
            <v>4.8316725385268642</v>
          </cell>
          <cell r="O36">
            <v>8</v>
          </cell>
          <cell r="P36">
            <v>2.8359817073962028</v>
          </cell>
          <cell r="Q36">
            <v>4</v>
          </cell>
          <cell r="R36">
            <v>1.4179908536981014</v>
          </cell>
          <cell r="S36">
            <v>0</v>
          </cell>
          <cell r="T36">
            <v>5.2518179766596347E-2</v>
          </cell>
          <cell r="W36"/>
          <cell r="X36"/>
          <cell r="Y36">
            <v>1</v>
          </cell>
          <cell r="Z36">
            <v>9.8700094473502031E-2</v>
          </cell>
          <cell r="AA36">
            <v>3</v>
          </cell>
          <cell r="AB36">
            <v>0.45402043457810931</v>
          </cell>
          <cell r="AC36">
            <v>1</v>
          </cell>
          <cell r="AD36">
            <v>1.9740018894700406E-2</v>
          </cell>
          <cell r="AE36">
            <v>1</v>
          </cell>
          <cell r="AF36">
            <v>1.5792015115760324E-2</v>
          </cell>
          <cell r="AG36">
            <v>2</v>
          </cell>
          <cell r="AH36">
            <v>0.31584030231520649</v>
          </cell>
          <cell r="AM36">
            <v>2800</v>
          </cell>
          <cell r="AN36">
            <v>59.934910867600941</v>
          </cell>
          <cell r="AO36">
            <v>34</v>
          </cell>
          <cell r="AP36">
            <v>1.6700091100676022</v>
          </cell>
          <cell r="AQ36">
            <v>15</v>
          </cell>
          <cell r="AR36">
            <v>0.6958371291948342</v>
          </cell>
          <cell r="AS36">
            <v>211</v>
          </cell>
          <cell r="AT36">
            <v>10.437556937922514</v>
          </cell>
          <cell r="AU36">
            <v>282</v>
          </cell>
          <cell r="AV36">
            <v>13.916742583896685</v>
          </cell>
          <cell r="AW36">
            <v>1781</v>
          </cell>
          <cell r="AX36">
            <v>88.09298055606601</v>
          </cell>
        </row>
        <row r="37">
          <cell r="C37">
            <v>120</v>
          </cell>
          <cell r="D37">
            <v>2.2324872988031643</v>
          </cell>
          <cell r="E37">
            <v>57</v>
          </cell>
          <cell r="F37">
            <v>1.0624487747316262</v>
          </cell>
          <cell r="G37">
            <v>2</v>
          </cell>
          <cell r="H37">
            <v>4.0346156002466819E-2</v>
          </cell>
          <cell r="I37">
            <v>12</v>
          </cell>
          <cell r="J37">
            <v>0.21517949867982306</v>
          </cell>
          <cell r="M37">
            <v>7</v>
          </cell>
          <cell r="N37">
            <v>13.286867978250578</v>
          </cell>
          <cell r="O37">
            <v>4</v>
          </cell>
          <cell r="P37">
            <v>7.7988138133209919</v>
          </cell>
          <cell r="Q37">
            <v>2</v>
          </cell>
          <cell r="R37">
            <v>3.8994069066604959</v>
          </cell>
          <cell r="S37">
            <v>0</v>
          </cell>
          <cell r="T37">
            <v>0.14442247802446281</v>
          </cell>
          <cell r="W37"/>
          <cell r="X37"/>
          <cell r="Y37">
            <v>92</v>
          </cell>
          <cell r="Z37">
            <v>0.39826803726963284</v>
          </cell>
          <cell r="AA37">
            <v>422</v>
          </cell>
          <cell r="AB37">
            <v>1.8320329714403107</v>
          </cell>
          <cell r="AC37">
            <v>19</v>
          </cell>
          <cell r="AD37">
            <v>7.9653607453926564E-2</v>
          </cell>
          <cell r="AE37">
            <v>15</v>
          </cell>
          <cell r="AF37">
            <v>6.372288596314124E-2</v>
          </cell>
          <cell r="AG37">
            <v>294</v>
          </cell>
          <cell r="AH37">
            <v>1.274457719262825</v>
          </cell>
          <cell r="AM37">
            <v>430</v>
          </cell>
          <cell r="AN37">
            <v>2.4134278689236019</v>
          </cell>
          <cell r="AO37">
            <v>1</v>
          </cell>
          <cell r="AP37">
            <v>0.35978203389051122</v>
          </cell>
          <cell r="AQ37">
            <v>1</v>
          </cell>
          <cell r="AR37">
            <v>0.14990918078771301</v>
          </cell>
          <cell r="AS37">
            <v>4</v>
          </cell>
          <cell r="AT37">
            <v>2.2486377118156953</v>
          </cell>
          <cell r="AU37">
            <v>6</v>
          </cell>
          <cell r="AV37">
            <v>2.9981836157542601</v>
          </cell>
          <cell r="AW37">
            <v>33</v>
          </cell>
          <cell r="AX37">
            <v>18.978502287724464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377</v>
          </cell>
          <cell r="D39">
            <v>7.150662694580098</v>
          </cell>
          <cell r="E39">
            <v>179</v>
          </cell>
          <cell r="F39">
            <v>3.4030262221194443</v>
          </cell>
          <cell r="G39">
            <v>7</v>
          </cell>
          <cell r="H39">
            <v>0.12922884387795358</v>
          </cell>
          <cell r="I39">
            <v>36</v>
          </cell>
          <cell r="J39">
            <v>0.68922050068241913</v>
          </cell>
          <cell r="M39">
            <v>5</v>
          </cell>
          <cell r="N39">
            <v>2.1083930704813043</v>
          </cell>
          <cell r="O39">
            <v>3</v>
          </cell>
          <cell r="P39">
            <v>1.2375350631085917</v>
          </cell>
          <cell r="Q39">
            <v>1</v>
          </cell>
          <cell r="R39">
            <v>0.61876753155429587</v>
          </cell>
          <cell r="S39">
            <v>0</v>
          </cell>
          <cell r="T39">
            <v>2.2917315983492437E-2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312</v>
          </cell>
          <cell r="AN39">
            <v>2.4308533409013902</v>
          </cell>
          <cell r="AO39">
            <v>1</v>
          </cell>
          <cell r="AP39">
            <v>6.9411517613914429</v>
          </cell>
          <cell r="AQ39">
            <v>1</v>
          </cell>
          <cell r="AR39">
            <v>2.8921465672464346</v>
          </cell>
          <cell r="AS39">
            <v>4</v>
          </cell>
          <cell r="AT39">
            <v>43.382198508696519</v>
          </cell>
          <cell r="AU39">
            <v>6</v>
          </cell>
          <cell r="AV39">
            <v>57.842931344928687</v>
          </cell>
          <cell r="AW39">
            <v>34</v>
          </cell>
          <cell r="AX39">
            <v>366.14575541339855</v>
          </cell>
        </row>
        <row r="40">
          <cell r="C40">
            <v>666</v>
          </cell>
          <cell r="D40">
            <v>15.701926827624231</v>
          </cell>
          <cell r="E40">
            <v>317</v>
          </cell>
          <cell r="F40">
            <v>7.4726037312187614</v>
          </cell>
          <cell r="G40">
            <v>12</v>
          </cell>
          <cell r="H40">
            <v>0.28376976194501624</v>
          </cell>
          <cell r="I40">
            <v>64</v>
          </cell>
          <cell r="J40">
            <v>1.51343873037342</v>
          </cell>
          <cell r="M40">
            <v>1</v>
          </cell>
          <cell r="N40">
            <v>0.49443685355276001</v>
          </cell>
          <cell r="O40">
            <v>0</v>
          </cell>
          <cell r="P40">
            <v>0.29021293578096785</v>
          </cell>
          <cell r="Q40">
            <v>0</v>
          </cell>
          <cell r="R40">
            <v>0.14510646789048393</v>
          </cell>
          <cell r="S40">
            <v>0</v>
          </cell>
          <cell r="T40">
            <v>5.3743136255734779E-3</v>
          </cell>
          <cell r="W40"/>
          <cell r="X40"/>
          <cell r="Y40">
            <v>7</v>
          </cell>
          <cell r="Z40">
            <v>0.98662193758054517</v>
          </cell>
          <cell r="AA40">
            <v>31</v>
          </cell>
          <cell r="AB40">
            <v>4.5384609128705069</v>
          </cell>
          <cell r="AC40">
            <v>2</v>
          </cell>
          <cell r="AD40">
            <v>0.19732438751610901</v>
          </cell>
          <cell r="AE40">
            <v>2</v>
          </cell>
          <cell r="AF40">
            <v>0.1578595100128872</v>
          </cell>
          <cell r="AG40">
            <v>21</v>
          </cell>
          <cell r="AH40">
            <v>3.1571902002577441</v>
          </cell>
          <cell r="AM40">
            <v>0</v>
          </cell>
          <cell r="AN40">
            <v>0</v>
          </cell>
          <cell r="AO40">
            <v>4</v>
          </cell>
          <cell r="AP40">
            <v>0.15008993964797457</v>
          </cell>
          <cell r="AQ40">
            <v>2</v>
          </cell>
          <cell r="AR40">
            <v>6.2537474853322728E-2</v>
          </cell>
          <cell r="AS40">
            <v>21</v>
          </cell>
          <cell r="AT40">
            <v>0.93806212279984102</v>
          </cell>
          <cell r="AU40">
            <v>28</v>
          </cell>
          <cell r="AV40">
            <v>1.2507494970664548</v>
          </cell>
          <cell r="AW40">
            <v>172</v>
          </cell>
          <cell r="AX40">
            <v>7.9172443164306578</v>
          </cell>
        </row>
        <row r="41">
          <cell r="C41">
            <v>5523</v>
          </cell>
          <cell r="D41">
            <v>94.403657967246716</v>
          </cell>
          <cell r="E41">
            <v>2628</v>
          </cell>
          <cell r="F41">
            <v>44.927042044653554</v>
          </cell>
          <cell r="G41">
            <v>100</v>
          </cell>
          <cell r="H41">
            <v>1.7060902042273502</v>
          </cell>
          <cell r="I41">
            <v>532</v>
          </cell>
          <cell r="J41">
            <v>9.0991477558792013</v>
          </cell>
          <cell r="M41">
            <v>82</v>
          </cell>
          <cell r="N41">
            <v>15.639258310410229</v>
          </cell>
          <cell r="O41">
            <v>48</v>
          </cell>
          <cell r="P41">
            <v>9.179564660458178</v>
          </cell>
          <cell r="Q41">
            <v>24</v>
          </cell>
          <cell r="R41">
            <v>4.589782330229089</v>
          </cell>
          <cell r="S41">
            <v>1</v>
          </cell>
          <cell r="T41">
            <v>0.16999193815663291</v>
          </cell>
          <cell r="W41"/>
          <cell r="X41"/>
          <cell r="Y41">
            <v>11</v>
          </cell>
          <cell r="Z41">
            <v>1.1050692384206138</v>
          </cell>
          <cell r="AA41">
            <v>49</v>
          </cell>
          <cell r="AB41">
            <v>5.0833184967348233</v>
          </cell>
          <cell r="AC41">
            <v>3</v>
          </cell>
          <cell r="AD41">
            <v>0.22101384768412274</v>
          </cell>
          <cell r="AE41">
            <v>2</v>
          </cell>
          <cell r="AF41">
            <v>0.17681107814729821</v>
          </cell>
          <cell r="AG41">
            <v>34</v>
          </cell>
          <cell r="AH41">
            <v>3.5362215629459639</v>
          </cell>
          <cell r="AM41">
            <v>6586</v>
          </cell>
          <cell r="AN41">
            <v>99.177073761578924</v>
          </cell>
          <cell r="AO41">
            <v>6</v>
          </cell>
          <cell r="AP41">
            <v>0.54942661285156003</v>
          </cell>
          <cell r="AQ41">
            <v>3</v>
          </cell>
          <cell r="AR41">
            <v>0.22892775535481669</v>
          </cell>
          <cell r="AS41">
            <v>37</v>
          </cell>
          <cell r="AT41">
            <v>3.4339163303222504</v>
          </cell>
          <cell r="AU41">
            <v>50</v>
          </cell>
          <cell r="AV41">
            <v>4.5785551070963342</v>
          </cell>
          <cell r="AW41">
            <v>312</v>
          </cell>
          <cell r="AX41">
            <v>28.982253827919791</v>
          </cell>
        </row>
        <row r="42">
          <cell r="C42">
            <v>10</v>
          </cell>
          <cell r="D42">
            <v>0.58162947054248559</v>
          </cell>
          <cell r="E42">
            <v>5</v>
          </cell>
          <cell r="F42">
            <v>0.27679956730636363</v>
          </cell>
          <cell r="G42">
            <v>0</v>
          </cell>
          <cell r="H42">
            <v>1.0511375973659379E-2</v>
          </cell>
          <cell r="I42">
            <v>1</v>
          </cell>
          <cell r="J42">
            <v>5.6060671859516686E-2</v>
          </cell>
          <cell r="M42">
            <v>17</v>
          </cell>
          <cell r="N42">
            <v>4.800928234481967</v>
          </cell>
          <cell r="O42">
            <v>10</v>
          </cell>
          <cell r="P42">
            <v>2.8179361376307197</v>
          </cell>
          <cell r="Q42">
            <v>5</v>
          </cell>
          <cell r="R42">
            <v>1.4089680688153599</v>
          </cell>
          <cell r="S42">
            <v>0</v>
          </cell>
          <cell r="T42">
            <v>5.218400254871703E-2</v>
          </cell>
          <cell r="W42"/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M42">
            <v>11</v>
          </cell>
          <cell r="AN42">
            <v>1.0803792626228397</v>
          </cell>
          <cell r="AO42">
            <v>73</v>
          </cell>
          <cell r="AP42">
            <v>0.91430208447015193</v>
          </cell>
          <cell r="AQ42">
            <v>31</v>
          </cell>
          <cell r="AR42">
            <v>0.38095920186256332</v>
          </cell>
          <cell r="AS42">
            <v>452</v>
          </cell>
          <cell r="AT42">
            <v>5.7143880279384494</v>
          </cell>
          <cell r="AU42">
            <v>603</v>
          </cell>
          <cell r="AV42">
            <v>7.6191840372512658</v>
          </cell>
          <cell r="AW42">
            <v>3814</v>
          </cell>
          <cell r="AX42">
            <v>48.229434955800514</v>
          </cell>
        </row>
        <row r="45">
          <cell r="C45">
            <v>26013</v>
          </cell>
          <cell r="D45">
            <v>417.56084781622337</v>
          </cell>
          <cell r="E45">
            <v>12380</v>
          </cell>
          <cell r="F45">
            <v>198.71871673181718</v>
          </cell>
          <cell r="G45">
            <v>470</v>
          </cell>
          <cell r="H45">
            <v>7.546280382220905</v>
          </cell>
          <cell r="I45">
            <v>2507</v>
          </cell>
          <cell r="J45">
            <v>40.24682870517816</v>
          </cell>
          <cell r="M45">
            <v>980</v>
          </cell>
          <cell r="N45">
            <v>47.36973776194116</v>
          </cell>
          <cell r="O45">
            <v>575</v>
          </cell>
          <cell r="P45">
            <v>27.803976512443722</v>
          </cell>
          <cell r="Q45">
            <v>288</v>
          </cell>
          <cell r="R45">
            <v>13.901988256221861</v>
          </cell>
          <cell r="S45">
            <v>11</v>
          </cell>
          <cell r="T45">
            <v>0.51488845393414295</v>
          </cell>
          <cell r="W45"/>
          <cell r="X45"/>
          <cell r="Y45">
            <v>28</v>
          </cell>
          <cell r="Z45">
            <v>2.1745946331473074</v>
          </cell>
          <cell r="AA45">
            <v>127</v>
          </cell>
          <cell r="AB45">
            <v>10.003135312477614</v>
          </cell>
          <cell r="AC45">
            <v>6</v>
          </cell>
          <cell r="AD45">
            <v>0.43491892662946147</v>
          </cell>
          <cell r="AE45">
            <v>5</v>
          </cell>
          <cell r="AF45">
            <v>0.34793514130356917</v>
          </cell>
          <cell r="AG45">
            <v>89</v>
          </cell>
          <cell r="AH45">
            <v>6.9587028260713835</v>
          </cell>
          <cell r="AM45">
            <v>3932</v>
          </cell>
          <cell r="AN45">
            <v>231.35799144908785</v>
          </cell>
          <cell r="AO45">
            <v>208</v>
          </cell>
          <cell r="AP45">
            <v>2.2746102617638222</v>
          </cell>
          <cell r="AQ45">
            <v>87</v>
          </cell>
          <cell r="AR45">
            <v>0.94775427573492588</v>
          </cell>
          <cell r="AS45">
            <v>1300</v>
          </cell>
          <cell r="AT45">
            <v>14.21631413602389</v>
          </cell>
          <cell r="AU45">
            <v>1734</v>
          </cell>
          <cell r="AV45">
            <v>18.955085514698521</v>
          </cell>
          <cell r="AW45">
            <v>10972</v>
          </cell>
          <cell r="AX45">
            <v>119.98569130804161</v>
          </cell>
        </row>
        <row r="47">
          <cell r="C47">
            <v>17540</v>
          </cell>
          <cell r="D47">
            <v>264.48186395134701</v>
          </cell>
          <cell r="E47">
            <v>8347</v>
          </cell>
          <cell r="F47">
            <v>103.7183780201361</v>
          </cell>
          <cell r="G47">
            <v>317</v>
          </cell>
          <cell r="H47">
            <v>1.4816911145733727</v>
          </cell>
          <cell r="I47">
            <v>1691</v>
          </cell>
          <cell r="J47">
            <v>0.74084555728668633</v>
          </cell>
          <cell r="M47">
            <v>1364</v>
          </cell>
          <cell r="N47">
            <v>32.436613940361774</v>
          </cell>
          <cell r="O47">
            <v>800</v>
          </cell>
          <cell r="P47">
            <v>19.038882095429734</v>
          </cell>
          <cell r="Q47">
            <v>400</v>
          </cell>
          <cell r="R47">
            <v>9.5194410477148672</v>
          </cell>
          <cell r="S47">
            <v>15</v>
          </cell>
          <cell r="T47">
            <v>0.35257189065610622</v>
          </cell>
          <cell r="W47"/>
          <cell r="X47"/>
          <cell r="Y47">
            <v>482</v>
          </cell>
          <cell r="Z47">
            <v>3.4156083510028226</v>
          </cell>
          <cell r="AA47">
            <v>2216</v>
          </cell>
          <cell r="AB47">
            <v>10.246825053008466</v>
          </cell>
          <cell r="AC47">
            <v>97</v>
          </cell>
          <cell r="AD47">
            <v>6.831216702005645E-2</v>
          </cell>
          <cell r="AE47">
            <v>78</v>
          </cell>
          <cell r="AF47">
            <v>0.1366243340401129</v>
          </cell>
          <cell r="AG47">
            <v>1542</v>
          </cell>
          <cell r="AH47">
            <v>54.444797114985001</v>
          </cell>
          <cell r="AM47">
            <v>16514</v>
          </cell>
          <cell r="AN47">
            <v>264.71905755056252</v>
          </cell>
          <cell r="AO47">
            <v>6</v>
          </cell>
          <cell r="AP47">
            <v>0.18542740703475838</v>
          </cell>
          <cell r="AQ47">
            <v>3</v>
          </cell>
          <cell r="AR47">
            <v>7.7261419597816003E-2</v>
          </cell>
          <cell r="AS47">
            <v>33</v>
          </cell>
          <cell r="AT47">
            <v>1.15892129396724</v>
          </cell>
          <cell r="AU47">
            <v>44</v>
          </cell>
          <cell r="AV47">
            <v>1.5452283919563199</v>
          </cell>
          <cell r="AW47">
            <v>278</v>
          </cell>
          <cell r="AX47">
            <v>9.7812957210835041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W48"/>
          <cell r="X48"/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W49"/>
          <cell r="X49"/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C50">
            <v>81227</v>
          </cell>
          <cell r="D50">
            <v>1896.977490590257</v>
          </cell>
          <cell r="E50">
            <v>38656</v>
          </cell>
          <cell r="F50">
            <v>743.91274140794405</v>
          </cell>
          <cell r="G50">
            <v>1468</v>
          </cell>
          <cell r="H50">
            <v>10.627324877256342</v>
          </cell>
          <cell r="I50">
            <v>7829</v>
          </cell>
          <cell r="J50">
            <v>5.313662438628171</v>
          </cell>
          <cell r="M50">
            <v>8019</v>
          </cell>
          <cell r="N50">
            <v>211.52252075481911</v>
          </cell>
          <cell r="O50">
            <v>4707</v>
          </cell>
          <cell r="P50">
            <v>124.15452305174165</v>
          </cell>
          <cell r="Q50">
            <v>2353</v>
          </cell>
          <cell r="R50">
            <v>62.077261525870824</v>
          </cell>
          <cell r="S50">
            <v>87</v>
          </cell>
          <cell r="T50">
            <v>2.299157834291512</v>
          </cell>
          <cell r="W50"/>
          <cell r="X50"/>
          <cell r="Y50">
            <v>29</v>
          </cell>
          <cell r="Z50">
            <v>3.8578125211413083</v>
          </cell>
          <cell r="AA50">
            <v>132</v>
          </cell>
          <cell r="AB50">
            <v>17.745937597250016</v>
          </cell>
          <cell r="AC50">
            <v>6</v>
          </cell>
          <cell r="AD50">
            <v>0.77156250422826167</v>
          </cell>
          <cell r="AE50">
            <v>5</v>
          </cell>
          <cell r="AF50">
            <v>0.61725000338260927</v>
          </cell>
          <cell r="AG50">
            <v>92</v>
          </cell>
          <cell r="AH50">
            <v>12.345000067652187</v>
          </cell>
          <cell r="AM50">
            <v>113644</v>
          </cell>
          <cell r="AN50">
            <v>2413.0619340120688</v>
          </cell>
          <cell r="AO50">
            <v>32</v>
          </cell>
          <cell r="AP50">
            <v>0.97838815136557844</v>
          </cell>
          <cell r="AQ50">
            <v>13</v>
          </cell>
          <cell r="AR50">
            <v>0.40766172973565767</v>
          </cell>
          <cell r="AS50">
            <v>195</v>
          </cell>
          <cell r="AT50">
            <v>6.1149259460348651</v>
          </cell>
          <cell r="AU50">
            <v>260</v>
          </cell>
          <cell r="AV50">
            <v>8.1532345947131546</v>
          </cell>
          <cell r="AW50">
            <v>1645</v>
          </cell>
          <cell r="AX50">
            <v>51.609974984534261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82</v>
          </cell>
          <cell r="N52">
            <v>5.9227587392376515</v>
          </cell>
          <cell r="O52">
            <v>48</v>
          </cell>
          <cell r="P52">
            <v>3.4764018686829696</v>
          </cell>
          <cell r="Q52">
            <v>24</v>
          </cell>
          <cell r="R52">
            <v>1.7382009343414848</v>
          </cell>
          <cell r="S52">
            <v>1</v>
          </cell>
          <cell r="T52">
            <v>6.4377812383017957E-2</v>
          </cell>
          <cell r="W52"/>
          <cell r="X52"/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M52">
            <v>0</v>
          </cell>
          <cell r="AN52">
            <v>0</v>
          </cell>
          <cell r="AO52">
            <v>1</v>
          </cell>
          <cell r="AP52">
            <v>6.2358830823373249E-2</v>
          </cell>
          <cell r="AQ52">
            <v>1</v>
          </cell>
          <cell r="AR52">
            <v>2.5982846176405523E-2</v>
          </cell>
          <cell r="AS52">
            <v>4</v>
          </cell>
          <cell r="AT52">
            <v>0.38974269264608286</v>
          </cell>
          <cell r="AU52">
            <v>6</v>
          </cell>
          <cell r="AV52">
            <v>0.51965692352811044</v>
          </cell>
          <cell r="AW52">
            <v>33</v>
          </cell>
          <cell r="AX52">
            <v>3.2894283259329389</v>
          </cell>
        </row>
        <row r="53">
          <cell r="C53">
            <v>2002</v>
          </cell>
          <cell r="D53">
            <v>17.155156962258332</v>
          </cell>
          <cell r="E53">
            <v>953</v>
          </cell>
          <cell r="F53">
            <v>8.1642012049301709</v>
          </cell>
          <cell r="G53">
            <v>36</v>
          </cell>
          <cell r="H53">
            <v>0.310032957149247</v>
          </cell>
          <cell r="I53">
            <v>193</v>
          </cell>
          <cell r="J53">
            <v>1.653509104795984</v>
          </cell>
          <cell r="M53">
            <v>49</v>
          </cell>
          <cell r="N53">
            <v>2.4566102386224684</v>
          </cell>
          <cell r="O53">
            <v>29</v>
          </cell>
          <cell r="P53">
            <v>1.4419234009305792</v>
          </cell>
          <cell r="Q53">
            <v>14</v>
          </cell>
          <cell r="R53">
            <v>0.72096170046528962</v>
          </cell>
          <cell r="S53">
            <v>1</v>
          </cell>
          <cell r="T53">
            <v>2.6702285202418134E-2</v>
          </cell>
          <cell r="W53"/>
          <cell r="X53"/>
          <cell r="Y53">
            <v>242</v>
          </cell>
          <cell r="Z53">
            <v>1.9139638800406433</v>
          </cell>
          <cell r="AA53">
            <v>1110</v>
          </cell>
          <cell r="AB53">
            <v>8.8042338481869589</v>
          </cell>
          <cell r="AC53">
            <v>49</v>
          </cell>
          <cell r="AD53">
            <v>0.38279277600812861</v>
          </cell>
          <cell r="AE53">
            <v>39</v>
          </cell>
          <cell r="AF53">
            <v>0.30623422080650292</v>
          </cell>
          <cell r="AG53">
            <v>773</v>
          </cell>
          <cell r="AH53">
            <v>6.1246844161300578</v>
          </cell>
          <cell r="AM53">
            <v>791</v>
          </cell>
          <cell r="AN53">
            <v>3.8074656271466223</v>
          </cell>
          <cell r="AO53">
            <v>1</v>
          </cell>
          <cell r="AP53">
            <v>2.1326058037492424E-2</v>
          </cell>
          <cell r="AQ53">
            <v>1</v>
          </cell>
          <cell r="AR53">
            <v>8.8858575156218426E-3</v>
          </cell>
          <cell r="AS53">
            <v>4</v>
          </cell>
          <cell r="AT53">
            <v>0.13328786273432766</v>
          </cell>
          <cell r="AU53">
            <v>5</v>
          </cell>
          <cell r="AV53">
            <v>0.17771715031243687</v>
          </cell>
          <cell r="AW53">
            <v>28</v>
          </cell>
          <cell r="AX53">
            <v>1.1249495614777252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26</v>
          </cell>
          <cell r="N56">
            <v>30.642981898244159</v>
          </cell>
          <cell r="O56">
            <v>15</v>
          </cell>
          <cell r="P56">
            <v>17.986098070708529</v>
          </cell>
          <cell r="Q56">
            <v>8</v>
          </cell>
          <cell r="R56">
            <v>8.9930490353542645</v>
          </cell>
          <cell r="S56">
            <v>0</v>
          </cell>
          <cell r="T56">
            <v>0.33307589019830608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31">
        <row r="9">
          <cell r="C9">
            <v>14050</v>
          </cell>
          <cell r="D9">
            <v>309.97592324696734</v>
          </cell>
          <cell r="E9">
            <v>6686</v>
          </cell>
          <cell r="F9">
            <v>147.51866226813507</v>
          </cell>
          <cell r="G9">
            <v>254</v>
          </cell>
          <cell r="H9">
            <v>5.6019745165114587</v>
          </cell>
          <cell r="I9">
            <v>1354</v>
          </cell>
          <cell r="J9">
            <v>29.877197421394445</v>
          </cell>
          <cell r="M9">
            <v>368</v>
          </cell>
          <cell r="N9">
            <v>117.81026399494105</v>
          </cell>
          <cell r="O9">
            <v>216</v>
          </cell>
          <cell r="P9">
            <v>69.14950277963932</v>
          </cell>
          <cell r="Q9">
            <v>108</v>
          </cell>
          <cell r="R9">
            <v>34.57475138981966</v>
          </cell>
          <cell r="S9">
            <v>4</v>
          </cell>
          <cell r="T9">
            <v>1.2805463477710983</v>
          </cell>
          <cell r="W9">
            <v>1</v>
          </cell>
          <cell r="X9">
            <v>1</v>
          </cell>
          <cell r="Y9">
            <v>108</v>
          </cell>
          <cell r="Z9">
            <v>7.1878774510705838</v>
          </cell>
          <cell r="AA9">
            <v>495</v>
          </cell>
          <cell r="AB9">
            <v>33.064236274924681</v>
          </cell>
          <cell r="AC9">
            <v>22</v>
          </cell>
          <cell r="AD9">
            <v>1.4375754902141167</v>
          </cell>
          <cell r="AE9">
            <v>18</v>
          </cell>
          <cell r="AF9">
            <v>1.1500603921712933</v>
          </cell>
          <cell r="AG9">
            <v>344</v>
          </cell>
          <cell r="AH9">
            <v>23.001207843425867</v>
          </cell>
          <cell r="AM9">
            <v>11886</v>
          </cell>
          <cell r="AN9">
            <v>231.33185324112119</v>
          </cell>
          <cell r="AO9">
            <v>95</v>
          </cell>
          <cell r="AP9">
            <v>12.088382307795236</v>
          </cell>
          <cell r="AQ9">
            <v>40</v>
          </cell>
          <cell r="AR9">
            <v>5.0368259615813482</v>
          </cell>
          <cell r="AS9">
            <v>588</v>
          </cell>
          <cell r="AT9">
            <v>75.552389423720214</v>
          </cell>
          <cell r="AU9">
            <v>784</v>
          </cell>
          <cell r="AV9">
            <v>100.73651923162696</v>
          </cell>
          <cell r="AW9">
            <v>4962</v>
          </cell>
          <cell r="AX9">
            <v>637.66216673619863</v>
          </cell>
        </row>
        <row r="10">
          <cell r="C10">
            <v>15579</v>
          </cell>
          <cell r="D10">
            <v>382.14809317576584</v>
          </cell>
          <cell r="E10">
            <v>7414</v>
          </cell>
          <cell r="F10">
            <v>181.86565880051509</v>
          </cell>
          <cell r="G10">
            <v>282</v>
          </cell>
          <cell r="H10">
            <v>6.9062908405258892</v>
          </cell>
          <cell r="I10">
            <v>1502</v>
          </cell>
          <cell r="J10">
            <v>36.833551149471411</v>
          </cell>
          <cell r="M10">
            <v>2181</v>
          </cell>
          <cell r="N10">
            <v>289.67461771465736</v>
          </cell>
          <cell r="O10">
            <v>1280</v>
          </cell>
          <cell r="P10">
            <v>170.02640604990759</v>
          </cell>
          <cell r="Q10">
            <v>640</v>
          </cell>
          <cell r="R10">
            <v>85.013203024953796</v>
          </cell>
          <cell r="S10">
            <v>24</v>
          </cell>
          <cell r="T10">
            <v>3.1486371490723624</v>
          </cell>
          <cell r="W10">
            <v>0</v>
          </cell>
          <cell r="X10">
            <v>0</v>
          </cell>
          <cell r="Y10">
            <v>28</v>
          </cell>
          <cell r="Z10">
            <v>1.9208364547683023</v>
          </cell>
          <cell r="AA10">
            <v>125</v>
          </cell>
          <cell r="AB10">
            <v>8.8358476919341893</v>
          </cell>
          <cell r="AC10">
            <v>6</v>
          </cell>
          <cell r="AD10">
            <v>0.38416729095366042</v>
          </cell>
          <cell r="AE10">
            <v>5</v>
          </cell>
          <cell r="AF10">
            <v>0.30733383276292836</v>
          </cell>
          <cell r="AG10">
            <v>87</v>
          </cell>
          <cell r="AH10">
            <v>6.1466766552585668</v>
          </cell>
          <cell r="AM10">
            <v>19757</v>
          </cell>
          <cell r="AN10">
            <v>466.9416598527892</v>
          </cell>
          <cell r="AO10">
            <v>12</v>
          </cell>
          <cell r="AP10">
            <v>0.92863536395933555</v>
          </cell>
          <cell r="AQ10">
            <v>5</v>
          </cell>
          <cell r="AR10">
            <v>0.38693140164972317</v>
          </cell>
          <cell r="AS10">
            <v>71</v>
          </cell>
          <cell r="AT10">
            <v>5.8039710247458478</v>
          </cell>
          <cell r="AU10">
            <v>94</v>
          </cell>
          <cell r="AV10">
            <v>7.7386280329944634</v>
          </cell>
          <cell r="AW10">
            <v>592</v>
          </cell>
          <cell r="AX10">
            <v>48.985515448854947</v>
          </cell>
        </row>
        <row r="11">
          <cell r="C11">
            <v>760</v>
          </cell>
          <cell r="D11">
            <v>20.067414560671175</v>
          </cell>
          <cell r="E11">
            <v>361</v>
          </cell>
          <cell r="F11">
            <v>9.5501551222471264</v>
          </cell>
          <cell r="G11">
            <v>14</v>
          </cell>
          <cell r="H11">
            <v>0.36266411856634656</v>
          </cell>
          <cell r="I11">
            <v>73</v>
          </cell>
          <cell r="J11">
            <v>1.9342086323538483</v>
          </cell>
          <cell r="M11">
            <v>196</v>
          </cell>
          <cell r="N11">
            <v>33.875590859457411</v>
          </cell>
          <cell r="O11">
            <v>115</v>
          </cell>
          <cell r="P11">
            <v>19.883498982725001</v>
          </cell>
          <cell r="Q11">
            <v>58</v>
          </cell>
          <cell r="R11">
            <v>9.9417494913625006</v>
          </cell>
          <cell r="S11">
            <v>2</v>
          </cell>
          <cell r="T11">
            <v>0.36821294412453703</v>
          </cell>
          <cell r="W11">
            <v>0</v>
          </cell>
          <cell r="X11">
            <v>0</v>
          </cell>
          <cell r="Y11">
            <v>130</v>
          </cell>
          <cell r="Z11">
            <v>3.524478152752061</v>
          </cell>
          <cell r="AA11">
            <v>598</v>
          </cell>
          <cell r="AB11">
            <v>16.212599502659479</v>
          </cell>
          <cell r="AC11">
            <v>26</v>
          </cell>
          <cell r="AD11">
            <v>0.70489563055041216</v>
          </cell>
          <cell r="AE11">
            <v>21</v>
          </cell>
          <cell r="AF11">
            <v>0.5639165044403297</v>
          </cell>
          <cell r="AG11">
            <v>416</v>
          </cell>
          <cell r="AH11">
            <v>11.278330088806594</v>
          </cell>
          <cell r="AM11">
            <v>1358</v>
          </cell>
          <cell r="AN11">
            <v>26.146920702670499</v>
          </cell>
          <cell r="AO11">
            <v>12</v>
          </cell>
          <cell r="AP11">
            <v>0.84110682069440645</v>
          </cell>
          <cell r="AQ11">
            <v>5</v>
          </cell>
          <cell r="AR11">
            <v>0.35046117528933601</v>
          </cell>
          <cell r="AS11">
            <v>75</v>
          </cell>
          <cell r="AT11">
            <v>5.2569176293400401</v>
          </cell>
          <cell r="AU11">
            <v>99</v>
          </cell>
          <cell r="AV11">
            <v>7.0092235057867205</v>
          </cell>
          <cell r="AW11">
            <v>626</v>
          </cell>
          <cell r="AX11">
            <v>44.368384791629936</v>
          </cell>
        </row>
        <row r="12">
          <cell r="C12">
            <v>73270</v>
          </cell>
          <cell r="D12">
            <v>1311.0805042984912</v>
          </cell>
          <cell r="E12">
            <v>34870</v>
          </cell>
          <cell r="F12">
            <v>623.94795084084819</v>
          </cell>
          <cell r="G12">
            <v>1324</v>
          </cell>
          <cell r="H12">
            <v>23.694225981298036</v>
          </cell>
          <cell r="I12">
            <v>7062</v>
          </cell>
          <cell r="J12">
            <v>126.36920523358951</v>
          </cell>
          <cell r="M12">
            <v>2807</v>
          </cell>
          <cell r="N12">
            <v>283.05531925264705</v>
          </cell>
          <cell r="O12">
            <v>1648</v>
          </cell>
          <cell r="P12">
            <v>166.14116564829283</v>
          </cell>
          <cell r="Q12">
            <v>824</v>
          </cell>
          <cell r="R12">
            <v>83.070582824146413</v>
          </cell>
          <cell r="S12">
            <v>31</v>
          </cell>
          <cell r="T12">
            <v>3.0766882527461634</v>
          </cell>
          <cell r="W12">
            <v>2</v>
          </cell>
          <cell r="X12">
            <v>28</v>
          </cell>
          <cell r="Y12">
            <v>463</v>
          </cell>
          <cell r="Z12">
            <v>19.341239413317822</v>
          </cell>
          <cell r="AA12">
            <v>2129</v>
          </cell>
          <cell r="AB12">
            <v>88.969701301261978</v>
          </cell>
          <cell r="AC12">
            <v>93</v>
          </cell>
          <cell r="AD12">
            <v>3.8682478826635642</v>
          </cell>
          <cell r="AE12">
            <v>75</v>
          </cell>
          <cell r="AF12">
            <v>3.0945983061308513</v>
          </cell>
          <cell r="AG12">
            <v>1481</v>
          </cell>
          <cell r="AH12">
            <v>61.891966122617028</v>
          </cell>
          <cell r="AM12">
            <v>41460</v>
          </cell>
          <cell r="AN12">
            <v>757.37200130657754</v>
          </cell>
          <cell r="AO12">
            <v>46</v>
          </cell>
          <cell r="AP12">
            <v>4.6230952726254344</v>
          </cell>
          <cell r="AQ12">
            <v>20</v>
          </cell>
          <cell r="AR12">
            <v>1.9262896969272643</v>
          </cell>
          <cell r="AS12">
            <v>286</v>
          </cell>
          <cell r="AT12">
            <v>28.894345453908965</v>
          </cell>
          <cell r="AU12">
            <v>381</v>
          </cell>
          <cell r="AV12">
            <v>38.525793938545284</v>
          </cell>
          <cell r="AW12">
            <v>2411</v>
          </cell>
          <cell r="AX12">
            <v>243.86827563099163</v>
          </cell>
        </row>
        <row r="13">
          <cell r="C13">
            <v>504</v>
          </cell>
          <cell r="D13">
            <v>12.179835000719418</v>
          </cell>
          <cell r="E13">
            <v>240</v>
          </cell>
          <cell r="F13">
            <v>5.7964275003423742</v>
          </cell>
          <cell r="G13">
            <v>9</v>
          </cell>
          <cell r="H13">
            <v>0.22011750001300154</v>
          </cell>
          <cell r="I13">
            <v>49</v>
          </cell>
          <cell r="J13">
            <v>1.1739600000693415</v>
          </cell>
          <cell r="M13">
            <v>130</v>
          </cell>
          <cell r="N13">
            <v>27.789320111121459</v>
          </cell>
          <cell r="O13">
            <v>76</v>
          </cell>
          <cell r="P13">
            <v>16.311122673919115</v>
          </cell>
          <cell r="Q13">
            <v>38</v>
          </cell>
          <cell r="R13">
            <v>8.1555613369595577</v>
          </cell>
          <cell r="S13">
            <v>1</v>
          </cell>
          <cell r="T13">
            <v>0.30205782729479846</v>
          </cell>
          <cell r="W13">
            <v>0</v>
          </cell>
          <cell r="X13">
            <v>0</v>
          </cell>
          <cell r="Y13">
            <v>104</v>
          </cell>
          <cell r="Z13">
            <v>4.971827434935622</v>
          </cell>
          <cell r="AA13">
            <v>477</v>
          </cell>
          <cell r="AB13">
            <v>22.870406200703858</v>
          </cell>
          <cell r="AC13">
            <v>21</v>
          </cell>
          <cell r="AD13">
            <v>0.99436548698712435</v>
          </cell>
          <cell r="AE13">
            <v>17</v>
          </cell>
          <cell r="AF13">
            <v>0.79549238958969948</v>
          </cell>
          <cell r="AG13">
            <v>332</v>
          </cell>
          <cell r="AH13">
            <v>15.90984779179399</v>
          </cell>
          <cell r="AM13">
            <v>468</v>
          </cell>
          <cell r="AN13">
            <v>11.736055377040042</v>
          </cell>
          <cell r="AO13">
            <v>50</v>
          </cell>
          <cell r="AP13">
            <v>3.6978460549468193</v>
          </cell>
          <cell r="AQ13">
            <v>21</v>
          </cell>
          <cell r="AR13">
            <v>1.5407691895611748</v>
          </cell>
          <cell r="AS13">
            <v>308</v>
          </cell>
          <cell r="AT13">
            <v>23.111537843417622</v>
          </cell>
          <cell r="AU13">
            <v>411</v>
          </cell>
          <cell r="AV13">
            <v>30.815383791223496</v>
          </cell>
          <cell r="AW13">
            <v>2599</v>
          </cell>
          <cell r="AX13">
            <v>195.0613793984447</v>
          </cell>
        </row>
        <row r="14">
          <cell r="C14">
            <v>9944</v>
          </cell>
          <cell r="D14">
            <v>178.84453392471727</v>
          </cell>
          <cell r="E14">
            <v>4732</v>
          </cell>
          <cell r="F14">
            <v>85.11276012079918</v>
          </cell>
          <cell r="G14">
            <v>180</v>
          </cell>
          <cell r="H14">
            <v>3.2321301311695891</v>
          </cell>
          <cell r="I14">
            <v>958</v>
          </cell>
          <cell r="J14">
            <v>17.238027366237809</v>
          </cell>
          <cell r="M14">
            <v>1552</v>
          </cell>
          <cell r="N14">
            <v>198.23093209440444</v>
          </cell>
          <cell r="O14">
            <v>911</v>
          </cell>
          <cell r="P14">
            <v>116.35293840323739</v>
          </cell>
          <cell r="Q14">
            <v>455</v>
          </cell>
          <cell r="R14">
            <v>58.176469201618694</v>
          </cell>
          <cell r="S14">
            <v>17</v>
          </cell>
          <cell r="T14">
            <v>2.1546840445043958</v>
          </cell>
          <cell r="W14">
            <v>0</v>
          </cell>
          <cell r="X14">
            <v>0</v>
          </cell>
          <cell r="Y14">
            <v>401</v>
          </cell>
          <cell r="Z14">
            <v>18.028718948224167</v>
          </cell>
          <cell r="AA14">
            <v>1841</v>
          </cell>
          <cell r="AB14">
            <v>82.932107161831155</v>
          </cell>
          <cell r="AC14">
            <v>81</v>
          </cell>
          <cell r="AD14">
            <v>3.605743789644833</v>
          </cell>
          <cell r="AE14">
            <v>65</v>
          </cell>
          <cell r="AF14">
            <v>2.8845950317158664</v>
          </cell>
          <cell r="AG14">
            <v>1281</v>
          </cell>
          <cell r="AH14">
            <v>57.691900634317328</v>
          </cell>
          <cell r="AM14">
            <v>12620</v>
          </cell>
          <cell r="AN14">
            <v>153.11762226882087</v>
          </cell>
          <cell r="AO14">
            <v>122</v>
          </cell>
          <cell r="AP14">
            <v>94.18077270118512</v>
          </cell>
          <cell r="AQ14">
            <v>51</v>
          </cell>
          <cell r="AR14">
            <v>39.241988625493796</v>
          </cell>
          <cell r="AS14">
            <v>762</v>
          </cell>
          <cell r="AT14">
            <v>588.62982938240702</v>
          </cell>
          <cell r="AU14">
            <v>1015</v>
          </cell>
          <cell r="AV14">
            <v>784.83977250987596</v>
          </cell>
          <cell r="AW14">
            <v>6424</v>
          </cell>
          <cell r="AX14">
            <v>4968.0357599875142</v>
          </cell>
        </row>
        <row r="15">
          <cell r="C15">
            <v>9144</v>
          </cell>
          <cell r="D15">
            <v>187.63049328922889</v>
          </cell>
          <cell r="E15">
            <v>4352</v>
          </cell>
          <cell r="F15">
            <v>89.294029938849889</v>
          </cell>
          <cell r="G15">
            <v>165</v>
          </cell>
          <cell r="H15">
            <v>3.3909125293234137</v>
          </cell>
          <cell r="I15">
            <v>881</v>
          </cell>
          <cell r="J15">
            <v>18.084866823058206</v>
          </cell>
          <cell r="M15">
            <v>4200</v>
          </cell>
          <cell r="N15">
            <v>52.050317880631745</v>
          </cell>
          <cell r="O15">
            <v>2465</v>
          </cell>
          <cell r="P15">
            <v>30.551273538631676</v>
          </cell>
          <cell r="Q15">
            <v>1233</v>
          </cell>
          <cell r="R15">
            <v>15.275636769315838</v>
          </cell>
          <cell r="S15">
            <v>46</v>
          </cell>
          <cell r="T15">
            <v>0.56576432478947547</v>
          </cell>
          <cell r="W15">
            <v>0</v>
          </cell>
          <cell r="X15">
            <v>0</v>
          </cell>
          <cell r="Y15">
            <v>93</v>
          </cell>
          <cell r="Z15">
            <v>9.1404329441694934</v>
          </cell>
          <cell r="AA15">
            <v>427</v>
          </cell>
          <cell r="AB15">
            <v>42.045991543179667</v>
          </cell>
          <cell r="AC15">
            <v>19</v>
          </cell>
          <cell r="AD15">
            <v>1.8280865888338986</v>
          </cell>
          <cell r="AE15">
            <v>15</v>
          </cell>
          <cell r="AF15">
            <v>1.4624692710671188</v>
          </cell>
          <cell r="AG15">
            <v>297</v>
          </cell>
          <cell r="AH15">
            <v>29.249385421342378</v>
          </cell>
          <cell r="AM15">
            <v>15896</v>
          </cell>
          <cell r="AN15">
            <v>234.46843819712296</v>
          </cell>
          <cell r="AO15">
            <v>55</v>
          </cell>
          <cell r="AP15">
            <v>2.4114595423160541</v>
          </cell>
          <cell r="AQ15">
            <v>23</v>
          </cell>
          <cell r="AR15">
            <v>1.0047748092983559</v>
          </cell>
          <cell r="AS15">
            <v>338</v>
          </cell>
          <cell r="AT15">
            <v>15.071622139475339</v>
          </cell>
          <cell r="AU15">
            <v>451</v>
          </cell>
          <cell r="AV15">
            <v>20.095496185967118</v>
          </cell>
          <cell r="AW15">
            <v>2850</v>
          </cell>
          <cell r="AX15">
            <v>127.20449085717185</v>
          </cell>
        </row>
        <row r="16">
          <cell r="C16">
            <v>9</v>
          </cell>
          <cell r="D16">
            <v>0.18225735617039965</v>
          </cell>
          <cell r="E16">
            <v>4</v>
          </cell>
          <cell r="F16">
            <v>8.673693456302152E-2</v>
          </cell>
          <cell r="G16">
            <v>0</v>
          </cell>
          <cell r="H16">
            <v>3.2938076416337289E-3</v>
          </cell>
          <cell r="I16">
            <v>1</v>
          </cell>
          <cell r="J16">
            <v>1.756697408871322E-2</v>
          </cell>
          <cell r="M16">
            <v>13</v>
          </cell>
          <cell r="N16">
            <v>5.4555830992202141</v>
          </cell>
          <cell r="O16">
            <v>8</v>
          </cell>
          <cell r="P16">
            <v>3.2021900799770822</v>
          </cell>
          <cell r="Q16">
            <v>4</v>
          </cell>
          <cell r="R16">
            <v>1.6010950399885411</v>
          </cell>
          <cell r="S16">
            <v>0</v>
          </cell>
          <cell r="T16">
            <v>5.9299816295871888E-2</v>
          </cell>
          <cell r="W16">
            <v>0</v>
          </cell>
          <cell r="X16">
            <v>0</v>
          </cell>
          <cell r="Y16">
            <v>8</v>
          </cell>
          <cell r="Z16">
            <v>0.55613989903956129</v>
          </cell>
          <cell r="AA16">
            <v>35</v>
          </cell>
          <cell r="AB16">
            <v>2.5582435355819815</v>
          </cell>
          <cell r="AC16">
            <v>2</v>
          </cell>
          <cell r="AD16">
            <v>0.11122797980791224</v>
          </cell>
          <cell r="AE16">
            <v>2</v>
          </cell>
          <cell r="AF16">
            <v>8.8982383846329796E-2</v>
          </cell>
          <cell r="AG16">
            <v>24</v>
          </cell>
          <cell r="AH16">
            <v>1.7796476769265959</v>
          </cell>
          <cell r="AM16">
            <v>13</v>
          </cell>
          <cell r="AN16">
            <v>7.8414623900044819E-2</v>
          </cell>
          <cell r="AO16">
            <v>4</v>
          </cell>
          <cell r="AP16">
            <v>0.39508621847523978</v>
          </cell>
          <cell r="AQ16">
            <v>2</v>
          </cell>
          <cell r="AR16">
            <v>0.16461925769801655</v>
          </cell>
          <cell r="AS16">
            <v>21</v>
          </cell>
          <cell r="AT16">
            <v>2.4692888654702485</v>
          </cell>
          <cell r="AU16">
            <v>28</v>
          </cell>
          <cell r="AV16">
            <v>3.2923851539603315</v>
          </cell>
          <cell r="AW16">
            <v>175</v>
          </cell>
          <cell r="AX16">
            <v>20.840798024568894</v>
          </cell>
        </row>
        <row r="17">
          <cell r="C17">
            <v>1367</v>
          </cell>
          <cell r="D17">
            <v>30.551575864619274</v>
          </cell>
          <cell r="E17">
            <v>651</v>
          </cell>
          <cell r="F17">
            <v>14.539605381354956</v>
          </cell>
          <cell r="G17">
            <v>25</v>
          </cell>
          <cell r="H17">
            <v>0.55213691321601099</v>
          </cell>
          <cell r="I17">
            <v>132</v>
          </cell>
          <cell r="J17">
            <v>2.9447302038187253</v>
          </cell>
          <cell r="M17">
            <v>316</v>
          </cell>
          <cell r="N17">
            <v>111.31554515328163</v>
          </cell>
          <cell r="O17">
            <v>186</v>
          </cell>
          <cell r="P17">
            <v>65.337385198665302</v>
          </cell>
          <cell r="Q17">
            <v>93</v>
          </cell>
          <cell r="R17">
            <v>32.668692599332651</v>
          </cell>
          <cell r="S17">
            <v>3</v>
          </cell>
          <cell r="T17">
            <v>1.2099515777530612</v>
          </cell>
          <cell r="W17">
            <v>0</v>
          </cell>
          <cell r="X17">
            <v>0</v>
          </cell>
          <cell r="Y17">
            <v>145</v>
          </cell>
          <cell r="Z17">
            <v>6.5864787924516826</v>
          </cell>
          <cell r="AA17">
            <v>667</v>
          </cell>
          <cell r="AB17">
            <v>30.297802445277732</v>
          </cell>
          <cell r="AC17">
            <v>29</v>
          </cell>
          <cell r="AD17">
            <v>1.3172957584903362</v>
          </cell>
          <cell r="AE17">
            <v>24</v>
          </cell>
          <cell r="AF17">
            <v>1.0538366067922691</v>
          </cell>
          <cell r="AG17">
            <v>464</v>
          </cell>
          <cell r="AH17">
            <v>21.076732135845379</v>
          </cell>
          <cell r="AM17">
            <v>2558</v>
          </cell>
          <cell r="AN17">
            <v>56.37140184814335</v>
          </cell>
          <cell r="AO17">
            <v>22</v>
          </cell>
          <cell r="AP17">
            <v>41.095210779192172</v>
          </cell>
          <cell r="AQ17">
            <v>10</v>
          </cell>
          <cell r="AR17">
            <v>17.123004491330072</v>
          </cell>
          <cell r="AS17">
            <v>138</v>
          </cell>
          <cell r="AT17">
            <v>256.84506736995104</v>
          </cell>
          <cell r="AU17">
            <v>184</v>
          </cell>
          <cell r="AV17">
            <v>342.4600898266014</v>
          </cell>
          <cell r="AW17">
            <v>1159</v>
          </cell>
          <cell r="AX17">
            <v>2167.7723686023869</v>
          </cell>
        </row>
        <row r="18">
          <cell r="C18">
            <v>321</v>
          </cell>
          <cell r="D18">
            <v>22.220341500654602</v>
          </cell>
          <cell r="E18">
            <v>153</v>
          </cell>
          <cell r="F18">
            <v>10.574740834648876</v>
          </cell>
          <cell r="G18">
            <v>6</v>
          </cell>
          <cell r="H18">
            <v>0.4015724367588181</v>
          </cell>
          <cell r="I18">
            <v>31</v>
          </cell>
          <cell r="J18">
            <v>2.1417196627136965</v>
          </cell>
          <cell r="M18">
            <v>1372</v>
          </cell>
          <cell r="N18">
            <v>36.797102235885198</v>
          </cell>
          <cell r="O18">
            <v>805</v>
          </cell>
          <cell r="P18">
            <v>21.598299138454358</v>
          </cell>
          <cell r="Q18">
            <v>403</v>
          </cell>
          <cell r="R18">
            <v>10.799149569227179</v>
          </cell>
          <cell r="S18">
            <v>15</v>
          </cell>
          <cell r="T18">
            <v>0.39996850256396954</v>
          </cell>
          <cell r="W18">
            <v>4</v>
          </cell>
          <cell r="X18">
            <v>8</v>
          </cell>
          <cell r="Y18">
            <v>363</v>
          </cell>
          <cell r="Z18">
            <v>6.8128079158055366</v>
          </cell>
          <cell r="AA18">
            <v>1670</v>
          </cell>
          <cell r="AB18">
            <v>31.338916412705466</v>
          </cell>
          <cell r="AC18">
            <v>73</v>
          </cell>
          <cell r="AD18">
            <v>1.3625615831611073</v>
          </cell>
          <cell r="AE18">
            <v>59</v>
          </cell>
          <cell r="AF18">
            <v>1.0900492665288859</v>
          </cell>
          <cell r="AG18">
            <v>1162</v>
          </cell>
          <cell r="AH18">
            <v>21.800985330577717</v>
          </cell>
          <cell r="AM18">
            <v>1907</v>
          </cell>
          <cell r="AN18">
            <v>59.92619813161204</v>
          </cell>
          <cell r="AO18">
            <v>10</v>
          </cell>
          <cell r="AP18">
            <v>0.37984901434776824</v>
          </cell>
          <cell r="AQ18">
            <v>4</v>
          </cell>
          <cell r="AR18">
            <v>0.15827042264490343</v>
          </cell>
          <cell r="AS18">
            <v>59</v>
          </cell>
          <cell r="AT18">
            <v>2.3740563396735519</v>
          </cell>
          <cell r="AU18">
            <v>79</v>
          </cell>
          <cell r="AV18">
            <v>3.165408452898069</v>
          </cell>
          <cell r="AW18">
            <v>498</v>
          </cell>
          <cell r="AX18">
            <v>20.037035506844774</v>
          </cell>
        </row>
        <row r="19">
          <cell r="C19">
            <v>34880</v>
          </cell>
          <cell r="D19">
            <v>782.68602730452426</v>
          </cell>
          <cell r="E19">
            <v>16600</v>
          </cell>
          <cell r="F19">
            <v>377.24853361825501</v>
          </cell>
          <cell r="G19">
            <v>630</v>
          </cell>
          <cell r="H19">
            <v>14.854508803164475</v>
          </cell>
          <cell r="I19">
            <v>3362</v>
          </cell>
          <cell r="J19">
            <v>80.764832246981001</v>
          </cell>
          <cell r="M19">
            <v>14767</v>
          </cell>
          <cell r="N19">
            <v>1053.1544869970949</v>
          </cell>
          <cell r="O19">
            <v>8668</v>
          </cell>
          <cell r="P19">
            <v>618.15589454177302</v>
          </cell>
          <cell r="Q19">
            <v>4334</v>
          </cell>
          <cell r="R19">
            <v>309.07794727088651</v>
          </cell>
          <cell r="S19">
            <v>161</v>
          </cell>
          <cell r="T19">
            <v>11.447331380403204</v>
          </cell>
          <cell r="W19">
            <v>25</v>
          </cell>
          <cell r="X19">
            <v>138</v>
          </cell>
          <cell r="Y19">
            <v>2347</v>
          </cell>
          <cell r="Z19">
            <v>33.155277434905358</v>
          </cell>
          <cell r="AA19">
            <v>10793</v>
          </cell>
          <cell r="AB19">
            <v>152.51427620056464</v>
          </cell>
          <cell r="AC19">
            <v>470</v>
          </cell>
          <cell r="AD19">
            <v>6.6310554869810714</v>
          </cell>
          <cell r="AE19">
            <v>376</v>
          </cell>
          <cell r="AF19">
            <v>5.3048443895848569</v>
          </cell>
          <cell r="AG19">
            <v>7509</v>
          </cell>
          <cell r="AH19">
            <v>106.09688779169714</v>
          </cell>
          <cell r="AM19">
            <v>63974</v>
          </cell>
          <cell r="AN19">
            <v>1190.2942478293601</v>
          </cell>
          <cell r="AO19">
            <v>271</v>
          </cell>
          <cell r="AP19">
            <v>84.60398506774311</v>
          </cell>
          <cell r="AQ19">
            <v>113</v>
          </cell>
          <cell r="AR19">
            <v>35.251660444892963</v>
          </cell>
          <cell r="AS19">
            <v>1689</v>
          </cell>
          <cell r="AT19">
            <v>528.77490667339453</v>
          </cell>
          <cell r="AU19">
            <v>2252</v>
          </cell>
          <cell r="AV19">
            <v>705.03320889785937</v>
          </cell>
          <cell r="AW19">
            <v>14251</v>
          </cell>
          <cell r="AX19">
            <v>4462.8602123234496</v>
          </cell>
        </row>
        <row r="20">
          <cell r="C20">
            <v>12326</v>
          </cell>
          <cell r="D20">
            <v>393.88302211212016</v>
          </cell>
          <cell r="E20">
            <v>5866</v>
          </cell>
          <cell r="F20">
            <v>192.21577813512292</v>
          </cell>
          <cell r="G20">
            <v>223</v>
          </cell>
          <cell r="H20">
            <v>7.8279484683619902</v>
          </cell>
          <cell r="I20">
            <v>1188</v>
          </cell>
          <cell r="J20">
            <v>43.289843794701085</v>
          </cell>
          <cell r="M20">
            <v>2503</v>
          </cell>
          <cell r="N20">
            <v>1409.3911420666091</v>
          </cell>
          <cell r="O20">
            <v>1469</v>
          </cell>
          <cell r="P20">
            <v>827.25132251735749</v>
          </cell>
          <cell r="Q20">
            <v>734</v>
          </cell>
          <cell r="R20">
            <v>413.62566125867875</v>
          </cell>
          <cell r="S20">
            <v>27</v>
          </cell>
          <cell r="T20">
            <v>15.31946893550662</v>
          </cell>
          <cell r="W20">
            <v>15</v>
          </cell>
          <cell r="X20">
            <v>53</v>
          </cell>
          <cell r="Y20">
            <v>42</v>
          </cell>
          <cell r="Z20">
            <v>4.0276464528430536</v>
          </cell>
          <cell r="AA20">
            <v>192</v>
          </cell>
          <cell r="AB20">
            <v>18.527173683078043</v>
          </cell>
          <cell r="AC20">
            <v>9</v>
          </cell>
          <cell r="AD20">
            <v>0.80552929056861056</v>
          </cell>
          <cell r="AE20">
            <v>7</v>
          </cell>
          <cell r="AF20">
            <v>0.64442343245488842</v>
          </cell>
          <cell r="AG20">
            <v>134</v>
          </cell>
          <cell r="AH20">
            <v>12.888468649097772</v>
          </cell>
          <cell r="AM20">
            <v>11022</v>
          </cell>
          <cell r="AN20">
            <v>357.30930290453756</v>
          </cell>
          <cell r="AO20">
            <v>370</v>
          </cell>
          <cell r="AP20">
            <v>43.636363636363633</v>
          </cell>
          <cell r="AQ20">
            <v>154</v>
          </cell>
          <cell r="AR20">
            <v>18.181818181818183</v>
          </cell>
          <cell r="AS20">
            <v>2307</v>
          </cell>
          <cell r="AT20">
            <v>272.72727272727275</v>
          </cell>
          <cell r="AU20">
            <v>3076</v>
          </cell>
          <cell r="AV20">
            <v>363.63636363636363</v>
          </cell>
          <cell r="AW20">
            <v>19469</v>
          </cell>
          <cell r="AX20">
            <v>2301.8181818181815</v>
          </cell>
        </row>
        <row r="22">
          <cell r="C22">
            <v>447</v>
          </cell>
          <cell r="D22">
            <v>86.033476658476658</v>
          </cell>
          <cell r="E22">
            <v>213</v>
          </cell>
          <cell r="F22">
            <v>40.94364250614251</v>
          </cell>
          <cell r="G22">
            <v>8</v>
          </cell>
          <cell r="H22">
            <v>1.5548218673218674</v>
          </cell>
          <cell r="I22">
            <v>43</v>
          </cell>
          <cell r="J22">
            <v>8.2923832923832919</v>
          </cell>
          <cell r="M22">
            <v>611</v>
          </cell>
          <cell r="N22">
            <v>640.11994344629761</v>
          </cell>
          <cell r="O22">
            <v>358</v>
          </cell>
          <cell r="P22">
            <v>375.7225755010877</v>
          </cell>
          <cell r="Q22">
            <v>179</v>
          </cell>
          <cell r="R22">
            <v>187.86128775054385</v>
          </cell>
          <cell r="S22">
            <v>7</v>
          </cell>
          <cell r="T22">
            <v>6.9578254722423649</v>
          </cell>
          <cell r="W22">
            <v>1</v>
          </cell>
          <cell r="X22">
            <v>6</v>
          </cell>
          <cell r="Y22">
            <v>183</v>
          </cell>
          <cell r="Z22">
            <v>45.211112314440385</v>
          </cell>
          <cell r="AA22">
            <v>839</v>
          </cell>
          <cell r="AB22">
            <v>207.97111664642574</v>
          </cell>
          <cell r="AC22">
            <v>37</v>
          </cell>
          <cell r="AD22">
            <v>9.042222462888077</v>
          </cell>
          <cell r="AE22">
            <v>30</v>
          </cell>
          <cell r="AF22">
            <v>7.2337779703104612</v>
          </cell>
          <cell r="AG22">
            <v>584</v>
          </cell>
          <cell r="AH22">
            <v>144.67555940620923</v>
          </cell>
          <cell r="AM22">
            <v>518</v>
          </cell>
          <cell r="AN22">
            <v>58.688989621189123</v>
          </cell>
          <cell r="AO22">
            <v>37</v>
          </cell>
          <cell r="AP22">
            <v>6.1802802555694409</v>
          </cell>
          <cell r="AQ22">
            <v>16</v>
          </cell>
          <cell r="AR22">
            <v>2.5751167731539337</v>
          </cell>
          <cell r="AS22">
            <v>229</v>
          </cell>
          <cell r="AT22">
            <v>38.626751597309003</v>
          </cell>
          <cell r="AU22">
            <v>305</v>
          </cell>
          <cell r="AV22">
            <v>51.502335463078673</v>
          </cell>
          <cell r="AW22">
            <v>1927</v>
          </cell>
          <cell r="AX22">
            <v>326.00978348128797</v>
          </cell>
        </row>
        <row r="23">
          <cell r="C23">
            <v>136</v>
          </cell>
          <cell r="D23">
            <v>0.77178857912981025</v>
          </cell>
          <cell r="E23">
            <v>65</v>
          </cell>
          <cell r="F23">
            <v>0.36729697440515069</v>
          </cell>
          <cell r="G23">
            <v>2</v>
          </cell>
          <cell r="H23">
            <v>1.3947986369815849E-2</v>
          </cell>
          <cell r="I23">
            <v>13</v>
          </cell>
          <cell r="J23">
            <v>7.4389260639017851E-2</v>
          </cell>
          <cell r="M23">
            <v>284</v>
          </cell>
          <cell r="N23">
            <v>7.9464284234738454</v>
          </cell>
          <cell r="O23">
            <v>167</v>
          </cell>
          <cell r="P23">
            <v>4.66420798769117</v>
          </cell>
          <cell r="Q23">
            <v>83</v>
          </cell>
          <cell r="R23">
            <v>2.332103993845585</v>
          </cell>
          <cell r="S23">
            <v>3</v>
          </cell>
          <cell r="T23">
            <v>8.6374221994280923E-2</v>
          </cell>
          <cell r="W23"/>
          <cell r="X23"/>
          <cell r="Y23">
            <v>1456</v>
          </cell>
          <cell r="Z23">
            <v>6.4694896000594104</v>
          </cell>
          <cell r="AA23">
            <v>6694</v>
          </cell>
          <cell r="AB23">
            <v>29.759652160273284</v>
          </cell>
          <cell r="AC23">
            <v>292</v>
          </cell>
          <cell r="AD23">
            <v>1.2938979200118821</v>
          </cell>
          <cell r="AE23">
            <v>233</v>
          </cell>
          <cell r="AF23">
            <v>1.0351183360095055</v>
          </cell>
          <cell r="AG23">
            <v>4657</v>
          </cell>
          <cell r="AH23">
            <v>20.702366720190113</v>
          </cell>
          <cell r="AM23">
            <v>8265</v>
          </cell>
          <cell r="AN23">
            <v>44.130007783747438</v>
          </cell>
          <cell r="AO23">
            <v>45</v>
          </cell>
          <cell r="AP23">
            <v>1.4228043143297378</v>
          </cell>
          <cell r="AQ23">
            <v>19</v>
          </cell>
          <cell r="AR23">
            <v>0.59283513097072404</v>
          </cell>
          <cell r="AS23">
            <v>281</v>
          </cell>
          <cell r="AT23">
            <v>8.8925269645608616</v>
          </cell>
          <cell r="AU23">
            <v>374</v>
          </cell>
          <cell r="AV23">
            <v>11.856702619414481</v>
          </cell>
          <cell r="AW23">
            <v>2364</v>
          </cell>
          <cell r="AX23">
            <v>75.052927580893652</v>
          </cell>
        </row>
        <row r="24">
          <cell r="C24">
            <v>3539</v>
          </cell>
          <cell r="D24">
            <v>79.645955256578688</v>
          </cell>
          <cell r="E24">
            <v>1684</v>
          </cell>
          <cell r="F24">
            <v>37.903797983552508</v>
          </cell>
          <cell r="G24">
            <v>64</v>
          </cell>
          <cell r="H24">
            <v>1.4393847335526269</v>
          </cell>
          <cell r="I24">
            <v>341</v>
          </cell>
          <cell r="J24">
            <v>7.6767185789473436</v>
          </cell>
          <cell r="M24">
            <v>2</v>
          </cell>
          <cell r="N24">
            <v>0.61623723601915703</v>
          </cell>
          <cell r="O24">
            <v>1</v>
          </cell>
          <cell r="P24">
            <v>0.36170446461993999</v>
          </cell>
          <cell r="Q24">
            <v>0</v>
          </cell>
          <cell r="R24">
            <v>0.18085223230997</v>
          </cell>
          <cell r="S24">
            <v>0</v>
          </cell>
          <cell r="T24">
            <v>6.6982308262951845E-3</v>
          </cell>
          <cell r="W24"/>
          <cell r="X24"/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M24">
            <v>2111</v>
          </cell>
          <cell r="AN24">
            <v>21.799265444212466</v>
          </cell>
          <cell r="AO24">
            <v>14</v>
          </cell>
          <cell r="AP24">
            <v>0.21750292213510672</v>
          </cell>
          <cell r="AQ24">
            <v>6</v>
          </cell>
          <cell r="AR24">
            <v>9.0626217556294464E-2</v>
          </cell>
          <cell r="AS24">
            <v>84</v>
          </cell>
          <cell r="AT24">
            <v>1.359393263344417</v>
          </cell>
          <cell r="AU24">
            <v>112</v>
          </cell>
          <cell r="AV24">
            <v>1.8125243511258893</v>
          </cell>
          <cell r="AW24">
            <v>706</v>
          </cell>
          <cell r="AX24">
            <v>11.473279142626877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20</v>
          </cell>
          <cell r="N25">
            <v>25.364261218248235</v>
          </cell>
          <cell r="O25">
            <v>12</v>
          </cell>
          <cell r="P25">
            <v>14.887718541145704</v>
          </cell>
          <cell r="Q25">
            <v>6</v>
          </cell>
          <cell r="R25">
            <v>7.4438592705728519</v>
          </cell>
          <cell r="S25">
            <v>0</v>
          </cell>
          <cell r="T25">
            <v>0.27569849150269821</v>
          </cell>
          <cell r="W25"/>
          <cell r="X25"/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0.6641015209516854</v>
          </cell>
          <cell r="AQ25">
            <v>9</v>
          </cell>
          <cell r="AR25">
            <v>0.27670896706320225</v>
          </cell>
          <cell r="AS25">
            <v>126</v>
          </cell>
          <cell r="AT25">
            <v>4.1506345059480338</v>
          </cell>
          <cell r="AU25">
            <v>168</v>
          </cell>
          <cell r="AV25">
            <v>5.5341793412640454</v>
          </cell>
          <cell r="AW25">
            <v>1059</v>
          </cell>
          <cell r="AX25">
            <v>35.031355230201406</v>
          </cell>
        </row>
        <row r="26">
          <cell r="C26">
            <v>599</v>
          </cell>
          <cell r="D26">
            <v>3.7352727665126495</v>
          </cell>
          <cell r="E26">
            <v>285</v>
          </cell>
          <cell r="F26">
            <v>1.7776298105692732</v>
          </cell>
          <cell r="G26">
            <v>11</v>
          </cell>
          <cell r="H26">
            <v>6.7504929515288845E-2</v>
          </cell>
          <cell r="I26">
            <v>58</v>
          </cell>
          <cell r="J26">
            <v>0.36002629074820719</v>
          </cell>
          <cell r="M26">
            <v>495</v>
          </cell>
          <cell r="N26">
            <v>4.6401090847199473</v>
          </cell>
          <cell r="O26">
            <v>290</v>
          </cell>
          <cell r="P26">
            <v>2.7235422888573604</v>
          </cell>
          <cell r="Q26">
            <v>145</v>
          </cell>
          <cell r="R26">
            <v>1.3617711444286802</v>
          </cell>
          <cell r="S26">
            <v>5</v>
          </cell>
          <cell r="T26">
            <v>5.0435968312173333E-2</v>
          </cell>
          <cell r="W26"/>
          <cell r="X26"/>
          <cell r="Y26">
            <v>9</v>
          </cell>
          <cell r="Z26">
            <v>0.35419378149269243</v>
          </cell>
          <cell r="AA26">
            <v>39</v>
          </cell>
          <cell r="AB26">
            <v>1.629291394866385</v>
          </cell>
          <cell r="AC26">
            <v>2</v>
          </cell>
          <cell r="AD26">
            <v>7.0838756298538474E-2</v>
          </cell>
          <cell r="AE26">
            <v>2</v>
          </cell>
          <cell r="AF26">
            <v>5.6671005038830782E-2</v>
          </cell>
          <cell r="AG26">
            <v>27</v>
          </cell>
          <cell r="AH26">
            <v>1.1334201007766156</v>
          </cell>
          <cell r="AM26">
            <v>412</v>
          </cell>
          <cell r="AN26">
            <v>1.751259933767668</v>
          </cell>
          <cell r="AO26">
            <v>13</v>
          </cell>
          <cell r="AP26">
            <v>0.1654263979468876</v>
          </cell>
          <cell r="AQ26">
            <v>6</v>
          </cell>
          <cell r="AR26">
            <v>6.8927665811203159E-2</v>
          </cell>
          <cell r="AS26">
            <v>81</v>
          </cell>
          <cell r="AT26">
            <v>1.0339149871680475</v>
          </cell>
          <cell r="AU26">
            <v>108</v>
          </cell>
          <cell r="AV26">
            <v>1.3785533162240633</v>
          </cell>
          <cell r="AW26">
            <v>683</v>
          </cell>
          <cell r="AX26">
            <v>8.7262424916983203</v>
          </cell>
        </row>
        <row r="27">
          <cell r="C27">
            <v>84</v>
          </cell>
          <cell r="D27">
            <v>1.5013732118995271</v>
          </cell>
          <cell r="E27">
            <v>40</v>
          </cell>
          <cell r="F27">
            <v>0.71450893819314854</v>
          </cell>
          <cell r="G27">
            <v>2</v>
          </cell>
          <cell r="H27">
            <v>2.7133250817461336E-2</v>
          </cell>
          <cell r="I27">
            <v>8</v>
          </cell>
          <cell r="J27">
            <v>0.14471067102646046</v>
          </cell>
          <cell r="M27">
            <v>26</v>
          </cell>
          <cell r="N27">
            <v>10.840038981170336</v>
          </cell>
          <cell r="O27">
            <v>15</v>
          </cell>
          <cell r="P27">
            <v>6.3626315759043273</v>
          </cell>
          <cell r="Q27">
            <v>8</v>
          </cell>
          <cell r="R27">
            <v>3.1813157879521636</v>
          </cell>
          <cell r="S27">
            <v>0</v>
          </cell>
          <cell r="T27">
            <v>0.11782651066489495</v>
          </cell>
          <cell r="W27"/>
          <cell r="X27"/>
          <cell r="Y27">
            <v>3068</v>
          </cell>
          <cell r="Z27">
            <v>17.861645139895529</v>
          </cell>
          <cell r="AA27">
            <v>14110</v>
          </cell>
          <cell r="AB27">
            <v>82.163567643519428</v>
          </cell>
          <cell r="AC27">
            <v>614</v>
          </cell>
          <cell r="AD27">
            <v>3.5723290279791056</v>
          </cell>
          <cell r="AE27">
            <v>491</v>
          </cell>
          <cell r="AF27">
            <v>2.8578632223832847</v>
          </cell>
          <cell r="AG27">
            <v>9816</v>
          </cell>
          <cell r="AH27">
            <v>57.157264447665689</v>
          </cell>
          <cell r="AM27">
            <v>347</v>
          </cell>
          <cell r="AN27">
            <v>2.439566076890284</v>
          </cell>
          <cell r="AO27">
            <v>3</v>
          </cell>
          <cell r="AP27">
            <v>0.53805816679838081</v>
          </cell>
          <cell r="AQ27">
            <v>2</v>
          </cell>
          <cell r="AR27">
            <v>0.22419090283265866</v>
          </cell>
          <cell r="AS27">
            <v>17</v>
          </cell>
          <cell r="AT27">
            <v>3.3628635424898801</v>
          </cell>
          <cell r="AU27">
            <v>23</v>
          </cell>
          <cell r="AV27">
            <v>4.4838180566531731</v>
          </cell>
          <cell r="AW27">
            <v>141</v>
          </cell>
          <cell r="AX27">
            <v>28.382568298614586</v>
          </cell>
        </row>
        <row r="28">
          <cell r="C28">
            <v>377</v>
          </cell>
          <cell r="D28">
            <v>21.81416166603568</v>
          </cell>
          <cell r="E28">
            <v>180</v>
          </cell>
          <cell r="F28">
            <v>10.381438383233847</v>
          </cell>
          <cell r="G28">
            <v>7</v>
          </cell>
          <cell r="H28">
            <v>0.39423183733799422</v>
          </cell>
          <cell r="I28">
            <v>36</v>
          </cell>
          <cell r="J28">
            <v>2.1025697991359693</v>
          </cell>
          <cell r="M28">
            <v>82</v>
          </cell>
          <cell r="N28">
            <v>3.2841682171624953</v>
          </cell>
          <cell r="O28">
            <v>48</v>
          </cell>
          <cell r="P28">
            <v>1.9276639535518993</v>
          </cell>
          <cell r="Q28">
            <v>24</v>
          </cell>
          <cell r="R28">
            <v>0.96383197677594967</v>
          </cell>
          <cell r="S28">
            <v>1</v>
          </cell>
          <cell r="T28">
            <v>3.5697480621331469E-2</v>
          </cell>
          <cell r="W28"/>
          <cell r="X28"/>
          <cell r="Y28">
            <v>5</v>
          </cell>
          <cell r="Z28">
            <v>0.88010889493264577</v>
          </cell>
          <cell r="AA28">
            <v>21</v>
          </cell>
          <cell r="AB28">
            <v>4.0485009166901698</v>
          </cell>
          <cell r="AC28">
            <v>1</v>
          </cell>
          <cell r="AD28">
            <v>0.17602177898652913</v>
          </cell>
          <cell r="AE28">
            <v>1</v>
          </cell>
          <cell r="AF28">
            <v>0.1408174231892233</v>
          </cell>
          <cell r="AG28">
            <v>14</v>
          </cell>
          <cell r="AH28">
            <v>2.816348463784466</v>
          </cell>
          <cell r="AM28">
            <v>372</v>
          </cell>
          <cell r="AN28">
            <v>10.664388850406096</v>
          </cell>
          <cell r="AO28">
            <v>12</v>
          </cell>
          <cell r="AP28">
            <v>0.72264191986785975</v>
          </cell>
          <cell r="AQ28">
            <v>5</v>
          </cell>
          <cell r="AR28">
            <v>0.30110079994494154</v>
          </cell>
          <cell r="AS28">
            <v>70</v>
          </cell>
          <cell r="AT28">
            <v>4.5165119991741234</v>
          </cell>
          <cell r="AU28">
            <v>93</v>
          </cell>
          <cell r="AV28">
            <v>6.0220159988988309</v>
          </cell>
          <cell r="AW28">
            <v>584</v>
          </cell>
          <cell r="AX28">
            <v>38.119361273029597</v>
          </cell>
        </row>
        <row r="29">
          <cell r="C29">
            <v>2537</v>
          </cell>
          <cell r="D29">
            <v>122.95830444899427</v>
          </cell>
          <cell r="E29">
            <v>1207</v>
          </cell>
          <cell r="F29">
            <v>58.516301514882812</v>
          </cell>
          <cell r="G29">
            <v>46</v>
          </cell>
          <cell r="H29">
            <v>2.2221380322107396</v>
          </cell>
          <cell r="I29">
            <v>245</v>
          </cell>
          <cell r="J29">
            <v>11.851402838457279</v>
          </cell>
          <cell r="M29">
            <v>30</v>
          </cell>
          <cell r="N29">
            <v>22.905853646666639</v>
          </cell>
          <cell r="O29">
            <v>17</v>
          </cell>
          <cell r="P29">
            <v>13.444740183913026</v>
          </cell>
          <cell r="Q29">
            <v>9</v>
          </cell>
          <cell r="R29">
            <v>6.7223700919565132</v>
          </cell>
          <cell r="S29">
            <v>0</v>
          </cell>
          <cell r="T29">
            <v>0.24897667007246346</v>
          </cell>
          <cell r="W29"/>
          <cell r="X29"/>
          <cell r="Y29">
            <v>1</v>
          </cell>
          <cell r="Z29">
            <v>0.14835653324264156</v>
          </cell>
          <cell r="AA29">
            <v>5</v>
          </cell>
          <cell r="AB29">
            <v>0.68244005291615106</v>
          </cell>
          <cell r="AC29">
            <v>1</v>
          </cell>
          <cell r="AD29">
            <v>2.9671306648528309E-2</v>
          </cell>
          <cell r="AE29">
            <v>1</v>
          </cell>
          <cell r="AF29">
            <v>2.3737045318822647E-2</v>
          </cell>
          <cell r="AG29">
            <v>3</v>
          </cell>
          <cell r="AH29">
            <v>0.47474090637645294</v>
          </cell>
          <cell r="AM29">
            <v>1448</v>
          </cell>
          <cell r="AN29">
            <v>54.071239547075365</v>
          </cell>
          <cell r="AO29">
            <v>17</v>
          </cell>
          <cell r="AP29">
            <v>1.0983501613077011</v>
          </cell>
          <cell r="AQ29">
            <v>7</v>
          </cell>
          <cell r="AR29">
            <v>0.45764590054487553</v>
          </cell>
          <cell r="AS29">
            <v>101</v>
          </cell>
          <cell r="AT29">
            <v>6.864688508173133</v>
          </cell>
          <cell r="AU29">
            <v>135</v>
          </cell>
          <cell r="AV29">
            <v>9.1529180108975101</v>
          </cell>
          <cell r="AW29">
            <v>851</v>
          </cell>
          <cell r="AX29">
            <v>57.937971008981236</v>
          </cell>
        </row>
        <row r="30">
          <cell r="C30">
            <v>594</v>
          </cell>
          <cell r="D30">
            <v>58.958180832655458</v>
          </cell>
          <cell r="E30">
            <v>282</v>
          </cell>
          <cell r="F30">
            <v>28.058411360119166</v>
          </cell>
          <cell r="G30">
            <v>11</v>
          </cell>
          <cell r="H30">
            <v>1.065509292156424</v>
          </cell>
          <cell r="I30">
            <v>57</v>
          </cell>
          <cell r="J30">
            <v>5.6827162248342615</v>
          </cell>
          <cell r="M30">
            <v>889</v>
          </cell>
          <cell r="N30">
            <v>707.0111239146205</v>
          </cell>
          <cell r="O30">
            <v>522</v>
          </cell>
          <cell r="P30">
            <v>414.98479012379897</v>
          </cell>
          <cell r="Q30">
            <v>261</v>
          </cell>
          <cell r="R30">
            <v>207.49239506189949</v>
          </cell>
          <cell r="S30">
            <v>10</v>
          </cell>
          <cell r="T30">
            <v>7.6849035208110923</v>
          </cell>
          <cell r="W30">
            <v>22</v>
          </cell>
          <cell r="X30">
            <v>113</v>
          </cell>
          <cell r="Y30">
            <v>178</v>
          </cell>
          <cell r="Z30">
            <v>11.724247222770872</v>
          </cell>
          <cell r="AA30">
            <v>817</v>
          </cell>
          <cell r="AB30">
            <v>53.931537224746002</v>
          </cell>
          <cell r="AC30">
            <v>36</v>
          </cell>
          <cell r="AD30">
            <v>2.3448494445541743</v>
          </cell>
          <cell r="AE30">
            <v>29</v>
          </cell>
          <cell r="AF30">
            <v>1.8758795556433394</v>
          </cell>
          <cell r="AG30">
            <v>568</v>
          </cell>
          <cell r="AH30">
            <v>37.517591112866789</v>
          </cell>
          <cell r="AM30">
            <v>1113</v>
          </cell>
          <cell r="AN30">
            <v>16.719740362687343</v>
          </cell>
          <cell r="AO30">
            <v>242</v>
          </cell>
          <cell r="AP30">
            <v>25.410955899073162</v>
          </cell>
          <cell r="AQ30">
            <v>101</v>
          </cell>
          <cell r="AR30">
            <v>10.587898291280485</v>
          </cell>
          <cell r="AS30">
            <v>1509</v>
          </cell>
          <cell r="AT30">
            <v>158.81847436920728</v>
          </cell>
          <cell r="AU30">
            <v>2012</v>
          </cell>
          <cell r="AV30">
            <v>211.75796582560972</v>
          </cell>
          <cell r="AW30">
            <v>12733</v>
          </cell>
          <cell r="AX30">
            <v>1340.4279236761092</v>
          </cell>
        </row>
        <row r="31">
          <cell r="C31">
            <v>1320</v>
          </cell>
          <cell r="D31">
            <v>58.959878907449031</v>
          </cell>
          <cell r="E31">
            <v>628</v>
          </cell>
          <cell r="F31">
            <v>28.059219480051045</v>
          </cell>
          <cell r="G31">
            <v>24</v>
          </cell>
          <cell r="H31">
            <v>1.0655399802551029</v>
          </cell>
          <cell r="I31">
            <v>127</v>
          </cell>
          <cell r="J31">
            <v>5.6828798946938823</v>
          </cell>
          <cell r="M31">
            <v>811</v>
          </cell>
          <cell r="N31">
            <v>668.24767634331909</v>
          </cell>
          <cell r="O31">
            <v>476</v>
          </cell>
          <cell r="P31">
            <v>392.23233176673079</v>
          </cell>
          <cell r="Q31">
            <v>238</v>
          </cell>
          <cell r="R31">
            <v>196.1161658833654</v>
          </cell>
          <cell r="S31">
            <v>9</v>
          </cell>
          <cell r="T31">
            <v>7.2635616993839029</v>
          </cell>
          <cell r="W31">
            <v>0</v>
          </cell>
          <cell r="X31">
            <v>0</v>
          </cell>
          <cell r="Y31">
            <v>77</v>
          </cell>
          <cell r="Z31">
            <v>14.682911747967426</v>
          </cell>
          <cell r="AA31">
            <v>354</v>
          </cell>
          <cell r="AB31">
            <v>67.541394040650147</v>
          </cell>
          <cell r="AC31">
            <v>16</v>
          </cell>
          <cell r="AD31">
            <v>2.9365823495934849</v>
          </cell>
          <cell r="AE31">
            <v>13</v>
          </cell>
          <cell r="AF31">
            <v>2.3492658796747881</v>
          </cell>
          <cell r="AG31">
            <v>246</v>
          </cell>
          <cell r="AH31">
            <v>46.985317593495758</v>
          </cell>
          <cell r="AM31">
            <v>852</v>
          </cell>
          <cell r="AN31">
            <v>34.615700083875339</v>
          </cell>
          <cell r="AO31">
            <v>758</v>
          </cell>
          <cell r="AP31">
            <v>31.599066909986082</v>
          </cell>
          <cell r="AQ31">
            <v>316</v>
          </cell>
          <cell r="AR31">
            <v>13.166277879160868</v>
          </cell>
          <cell r="AS31">
            <v>4734</v>
          </cell>
          <cell r="AT31">
            <v>197.49416818741301</v>
          </cell>
          <cell r="AU31">
            <v>6312</v>
          </cell>
          <cell r="AV31">
            <v>263.32555758321735</v>
          </cell>
          <cell r="AW31">
            <v>39954</v>
          </cell>
          <cell r="AX31">
            <v>1666.8507795017656</v>
          </cell>
        </row>
        <row r="32">
          <cell r="C32">
            <v>1581</v>
          </cell>
          <cell r="D32">
            <v>65.557733738163336</v>
          </cell>
          <cell r="E32">
            <v>753</v>
          </cell>
          <cell r="F32">
            <v>31.199162441656046</v>
          </cell>
          <cell r="G32">
            <v>29</v>
          </cell>
          <cell r="H32">
            <v>1.1847783205692168</v>
          </cell>
          <cell r="I32">
            <v>152</v>
          </cell>
          <cell r="J32">
            <v>6.3188177097024907</v>
          </cell>
          <cell r="M32">
            <v>190</v>
          </cell>
          <cell r="N32">
            <v>31.012009894848692</v>
          </cell>
          <cell r="O32">
            <v>112</v>
          </cell>
          <cell r="P32">
            <v>18.202701460019885</v>
          </cell>
          <cell r="Q32">
            <v>56</v>
          </cell>
          <cell r="R32">
            <v>9.1013507300099423</v>
          </cell>
          <cell r="S32">
            <v>2</v>
          </cell>
          <cell r="T32">
            <v>0.33708706407444228</v>
          </cell>
          <cell r="W32">
            <v>0</v>
          </cell>
          <cell r="X32">
            <v>0</v>
          </cell>
          <cell r="Y32">
            <v>23</v>
          </cell>
          <cell r="Z32">
            <v>2.3199973224029553</v>
          </cell>
          <cell r="AA32">
            <v>104</v>
          </cell>
          <cell r="AB32">
            <v>10.671987683053594</v>
          </cell>
          <cell r="AC32">
            <v>5</v>
          </cell>
          <cell r="AD32">
            <v>0.46399946448059104</v>
          </cell>
          <cell r="AE32">
            <v>4</v>
          </cell>
          <cell r="AF32">
            <v>0.37119957158447281</v>
          </cell>
          <cell r="AG32">
            <v>73</v>
          </cell>
          <cell r="AH32">
            <v>7.4239914316894566</v>
          </cell>
          <cell r="AM32">
            <v>1024</v>
          </cell>
          <cell r="AN32">
            <v>45.140685158459135</v>
          </cell>
          <cell r="AO32">
            <v>16</v>
          </cell>
          <cell r="AP32">
            <v>84.926905287512241</v>
          </cell>
          <cell r="AQ32">
            <v>7</v>
          </cell>
          <cell r="AR32">
            <v>35.38621053646343</v>
          </cell>
          <cell r="AS32">
            <v>100</v>
          </cell>
          <cell r="AT32">
            <v>530.79315804695148</v>
          </cell>
          <cell r="AU32">
            <v>134</v>
          </cell>
          <cell r="AV32">
            <v>707.72421072926863</v>
          </cell>
          <cell r="AW32">
            <v>844</v>
          </cell>
          <cell r="AX32">
            <v>4479.8942539162699</v>
          </cell>
        </row>
        <row r="33">
          <cell r="C33">
            <v>218</v>
          </cell>
          <cell r="D33">
            <v>7.4249165426401484</v>
          </cell>
          <cell r="E33">
            <v>104</v>
          </cell>
          <cell r="F33">
            <v>3.5335446196901912</v>
          </cell>
          <cell r="G33">
            <v>4</v>
          </cell>
          <cell r="H33">
            <v>0.13418523872241234</v>
          </cell>
          <cell r="I33">
            <v>21</v>
          </cell>
          <cell r="J33">
            <v>0.71565460651953239</v>
          </cell>
          <cell r="M33">
            <v>232</v>
          </cell>
          <cell r="N33">
            <v>97.490165920336494</v>
          </cell>
          <cell r="O33">
            <v>136</v>
          </cell>
          <cell r="P33">
            <v>57.222488692371421</v>
          </cell>
          <cell r="Q33">
            <v>68</v>
          </cell>
          <cell r="R33">
            <v>28.61124434618571</v>
          </cell>
          <cell r="S33">
            <v>3</v>
          </cell>
          <cell r="T33">
            <v>1.0596757165253967</v>
          </cell>
          <cell r="W33">
            <v>0</v>
          </cell>
          <cell r="X33">
            <v>0</v>
          </cell>
          <cell r="Y33">
            <v>8</v>
          </cell>
          <cell r="Z33">
            <v>0.67885637026674128</v>
          </cell>
          <cell r="AA33">
            <v>33</v>
          </cell>
          <cell r="AB33">
            <v>3.1227393032270094</v>
          </cell>
          <cell r="AC33">
            <v>2</v>
          </cell>
          <cell r="AD33">
            <v>0.13577127405334824</v>
          </cell>
          <cell r="AE33">
            <v>2</v>
          </cell>
          <cell r="AF33">
            <v>0.10861701924267859</v>
          </cell>
          <cell r="AG33">
            <v>23</v>
          </cell>
          <cell r="AH33">
            <v>2.1723403848535718</v>
          </cell>
          <cell r="AM33">
            <v>5</v>
          </cell>
          <cell r="AN33">
            <v>3.4850943955575489E-2</v>
          </cell>
          <cell r="AO33">
            <v>1235</v>
          </cell>
          <cell r="AP33">
            <v>7.7290473161584616</v>
          </cell>
          <cell r="AQ33">
            <v>515</v>
          </cell>
          <cell r="AR33">
            <v>3.2204363817326924</v>
          </cell>
          <cell r="AS33">
            <v>7718</v>
          </cell>
          <cell r="AT33">
            <v>48.306545725990389</v>
          </cell>
          <cell r="AU33">
            <v>10291</v>
          </cell>
          <cell r="AV33">
            <v>64.408727634653857</v>
          </cell>
          <cell r="AW33">
            <v>65140</v>
          </cell>
          <cell r="AX33">
            <v>407.70724592735883</v>
          </cell>
        </row>
        <row r="34">
          <cell r="C34">
            <v>115</v>
          </cell>
          <cell r="D34">
            <v>11.130056202822448</v>
          </cell>
          <cell r="E34">
            <v>55</v>
          </cell>
          <cell r="F34">
            <v>5.2968339760420093</v>
          </cell>
          <cell r="G34">
            <v>2</v>
          </cell>
          <cell r="H34">
            <v>0.20114559402691173</v>
          </cell>
          <cell r="I34">
            <v>11</v>
          </cell>
          <cell r="J34">
            <v>1.0727765014768627</v>
          </cell>
          <cell r="M34">
            <v>1871</v>
          </cell>
          <cell r="N34">
            <v>203.59891591342563</v>
          </cell>
          <cell r="O34">
            <v>1098</v>
          </cell>
          <cell r="P34">
            <v>119.503711514402</v>
          </cell>
          <cell r="Q34">
            <v>549</v>
          </cell>
          <cell r="R34">
            <v>59.751855757201</v>
          </cell>
          <cell r="S34">
            <v>20</v>
          </cell>
          <cell r="T34">
            <v>2.2130316947111481</v>
          </cell>
          <cell r="W34">
            <v>0</v>
          </cell>
          <cell r="X34">
            <v>0</v>
          </cell>
          <cell r="Y34">
            <v>70</v>
          </cell>
          <cell r="Z34">
            <v>6.3421366828616188</v>
          </cell>
          <cell r="AA34">
            <v>319</v>
          </cell>
          <cell r="AB34">
            <v>29.173828741163444</v>
          </cell>
          <cell r="AC34">
            <v>14</v>
          </cell>
          <cell r="AD34">
            <v>1.2684273365723235</v>
          </cell>
          <cell r="AE34">
            <v>12</v>
          </cell>
          <cell r="AF34">
            <v>1.0147418692578589</v>
          </cell>
          <cell r="AG34">
            <v>222</v>
          </cell>
          <cell r="AH34">
            <v>20.294837385157177</v>
          </cell>
          <cell r="AM34">
            <v>807</v>
          </cell>
          <cell r="AN34">
            <v>9.5055949638832136</v>
          </cell>
          <cell r="AO34">
            <v>214</v>
          </cell>
          <cell r="AP34">
            <v>9.3847566574839281</v>
          </cell>
          <cell r="AQ34">
            <v>89</v>
          </cell>
          <cell r="AR34">
            <v>3.9103152739516371</v>
          </cell>
          <cell r="AS34">
            <v>1335</v>
          </cell>
          <cell r="AT34">
            <v>58.654729109274555</v>
          </cell>
          <cell r="AU34">
            <v>1780</v>
          </cell>
          <cell r="AV34">
            <v>78.206305479032736</v>
          </cell>
          <cell r="AW34">
            <v>11267</v>
          </cell>
          <cell r="AX34">
            <v>495.04591368227722</v>
          </cell>
        </row>
        <row r="35">
          <cell r="C35">
            <v>22</v>
          </cell>
          <cell r="D35">
            <v>1.0625865793050018</v>
          </cell>
          <cell r="E35">
            <v>10</v>
          </cell>
          <cell r="F35">
            <v>0.50568879376563347</v>
          </cell>
          <cell r="G35">
            <v>0</v>
          </cell>
          <cell r="H35">
            <v>1.9203371915150636E-2</v>
          </cell>
          <cell r="I35">
            <v>2</v>
          </cell>
          <cell r="J35">
            <v>0.10241798354747006</v>
          </cell>
          <cell r="M35">
            <v>35</v>
          </cell>
          <cell r="N35">
            <v>11.630864321695347</v>
          </cell>
          <cell r="O35">
            <v>21</v>
          </cell>
          <cell r="P35">
            <v>6.8268116670820511</v>
          </cell>
          <cell r="Q35">
            <v>10</v>
          </cell>
          <cell r="R35">
            <v>3.4134058335410256</v>
          </cell>
          <cell r="S35">
            <v>0</v>
          </cell>
          <cell r="T35">
            <v>0.12642243827929722</v>
          </cell>
          <cell r="W35">
            <v>0</v>
          </cell>
          <cell r="X35">
            <v>0</v>
          </cell>
          <cell r="Y35">
            <v>11</v>
          </cell>
          <cell r="Z35">
            <v>1.0632673711782237</v>
          </cell>
          <cell r="AA35">
            <v>47</v>
          </cell>
          <cell r="AB35">
            <v>4.8910299074198287</v>
          </cell>
          <cell r="AC35">
            <v>3</v>
          </cell>
          <cell r="AD35">
            <v>0.21265347423564473</v>
          </cell>
          <cell r="AE35">
            <v>2</v>
          </cell>
          <cell r="AF35">
            <v>0.17012277938851578</v>
          </cell>
          <cell r="AG35">
            <v>33</v>
          </cell>
          <cell r="AH35">
            <v>3.4024555877703158</v>
          </cell>
          <cell r="AM35">
            <v>28</v>
          </cell>
          <cell r="AN35">
            <v>1.202357566467354</v>
          </cell>
          <cell r="AO35">
            <v>18</v>
          </cell>
          <cell r="AP35">
            <v>1.9431883077053238</v>
          </cell>
          <cell r="AQ35">
            <v>8</v>
          </cell>
          <cell r="AR35">
            <v>0.80966179487721823</v>
          </cell>
          <cell r="AS35">
            <v>111</v>
          </cell>
          <cell r="AT35">
            <v>12.144926923158275</v>
          </cell>
          <cell r="AU35">
            <v>148</v>
          </cell>
          <cell r="AV35">
            <v>16.193235897544366</v>
          </cell>
          <cell r="AW35">
            <v>932</v>
          </cell>
          <cell r="AX35">
            <v>102.50318323145582</v>
          </cell>
        </row>
        <row r="36">
          <cell r="C36">
            <v>231</v>
          </cell>
          <cell r="D36">
            <v>5.060174232346764</v>
          </cell>
          <cell r="E36">
            <v>110</v>
          </cell>
          <cell r="F36">
            <v>2.408155206960207</v>
          </cell>
          <cell r="G36">
            <v>4</v>
          </cell>
          <cell r="H36">
            <v>9.1448931909881279E-2</v>
          </cell>
          <cell r="I36">
            <v>22</v>
          </cell>
          <cell r="J36">
            <v>0.48772763685270015</v>
          </cell>
          <cell r="M36">
            <v>17</v>
          </cell>
          <cell r="N36">
            <v>16.82309785894827</v>
          </cell>
          <cell r="O36">
            <v>10</v>
          </cell>
          <cell r="P36">
            <v>9.8744270041652893</v>
          </cell>
          <cell r="Q36">
            <v>5</v>
          </cell>
          <cell r="R36">
            <v>4.9372135020826446</v>
          </cell>
          <cell r="S36">
            <v>0</v>
          </cell>
          <cell r="T36">
            <v>0.18285975933639423</v>
          </cell>
          <cell r="W36">
            <v>1</v>
          </cell>
          <cell r="X36">
            <v>1</v>
          </cell>
          <cell r="Y36">
            <v>31</v>
          </cell>
          <cell r="Z36">
            <v>1.8468606858628989</v>
          </cell>
          <cell r="AA36">
            <v>139</v>
          </cell>
          <cell r="AB36">
            <v>8.4955591549693334</v>
          </cell>
          <cell r="AC36">
            <v>7</v>
          </cell>
          <cell r="AD36">
            <v>0.36937213717257972</v>
          </cell>
          <cell r="AE36">
            <v>5</v>
          </cell>
          <cell r="AF36">
            <v>0.29549770973806377</v>
          </cell>
          <cell r="AG36">
            <v>97</v>
          </cell>
          <cell r="AH36">
            <v>5.9099541947612755</v>
          </cell>
          <cell r="AM36">
            <v>231</v>
          </cell>
          <cell r="AN36">
            <v>3.9207311950022414</v>
          </cell>
          <cell r="AO36">
            <v>180</v>
          </cell>
          <cell r="AP36">
            <v>6.051637270733222</v>
          </cell>
          <cell r="AQ36">
            <v>75</v>
          </cell>
          <cell r="AR36">
            <v>2.5215155294721758</v>
          </cell>
          <cell r="AS36">
            <v>1125</v>
          </cell>
          <cell r="AT36">
            <v>37.822732942082638</v>
          </cell>
          <cell r="AU36">
            <v>1500</v>
          </cell>
          <cell r="AV36">
            <v>50.430310589443515</v>
          </cell>
          <cell r="AW36">
            <v>9489</v>
          </cell>
          <cell r="AX36">
            <v>319.22386603117741</v>
          </cell>
        </row>
        <row r="37">
          <cell r="C37">
            <v>1</v>
          </cell>
          <cell r="D37">
            <v>0.65468835742028264</v>
          </cell>
          <cell r="E37">
            <v>0</v>
          </cell>
          <cell r="F37">
            <v>0.31156855563977309</v>
          </cell>
          <cell r="G37">
            <v>0</v>
          </cell>
          <cell r="H37">
            <v>1.1831717302776193E-2</v>
          </cell>
          <cell r="I37">
            <v>0</v>
          </cell>
          <cell r="J37">
            <v>6.3102492281473022E-2</v>
          </cell>
          <cell r="M37">
            <v>65</v>
          </cell>
          <cell r="N37">
            <v>341.1349165383408</v>
          </cell>
          <cell r="O37">
            <v>38</v>
          </cell>
          <cell r="P37">
            <v>200.23136405511306</v>
          </cell>
          <cell r="Q37">
            <v>19</v>
          </cell>
          <cell r="R37">
            <v>100.11568202755653</v>
          </cell>
          <cell r="S37">
            <v>1</v>
          </cell>
          <cell r="T37">
            <v>3.7079882232428343</v>
          </cell>
          <cell r="W37"/>
          <cell r="X37"/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M37">
            <v>16</v>
          </cell>
          <cell r="AN37">
            <v>88.608525007050659</v>
          </cell>
          <cell r="AO37">
            <v>6</v>
          </cell>
          <cell r="AP37">
            <v>3.8027636631182022</v>
          </cell>
          <cell r="AQ37">
            <v>3</v>
          </cell>
          <cell r="AR37">
            <v>1.5844848596325842</v>
          </cell>
          <cell r="AS37">
            <v>34</v>
          </cell>
          <cell r="AT37">
            <v>23.767272894488766</v>
          </cell>
          <cell r="AU37">
            <v>45</v>
          </cell>
          <cell r="AV37">
            <v>31.689697192651685</v>
          </cell>
          <cell r="AW37">
            <v>281</v>
          </cell>
          <cell r="AX37">
            <v>200.59578322948516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14858</v>
          </cell>
          <cell r="D39">
            <v>61.389066484083685</v>
          </cell>
          <cell r="E39">
            <v>7071</v>
          </cell>
          <cell r="F39">
            <v>29.215278627967539</v>
          </cell>
          <cell r="G39">
            <v>269</v>
          </cell>
          <cell r="H39">
            <v>1.1094409605557294</v>
          </cell>
          <cell r="I39">
            <v>1432</v>
          </cell>
          <cell r="J39">
            <v>5.9170184562972228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542</v>
          </cell>
          <cell r="Z39">
            <v>2.6957463998913713</v>
          </cell>
          <cell r="AA39">
            <v>2491</v>
          </cell>
          <cell r="AB39">
            <v>12.400433439500306</v>
          </cell>
          <cell r="AC39">
            <v>109</v>
          </cell>
          <cell r="AD39">
            <v>0.53914927997827422</v>
          </cell>
          <cell r="AE39">
            <v>87</v>
          </cell>
          <cell r="AF39">
            <v>0.43131942398261935</v>
          </cell>
          <cell r="AG39">
            <v>1733</v>
          </cell>
          <cell r="AH39">
            <v>8.6263884796523875</v>
          </cell>
          <cell r="AM39">
            <v>20791</v>
          </cell>
          <cell r="AN39">
            <v>85.837874962582418</v>
          </cell>
          <cell r="AO39">
            <v>2</v>
          </cell>
          <cell r="AP39">
            <v>1.3574234612849788E-2</v>
          </cell>
          <cell r="AQ39">
            <v>1</v>
          </cell>
          <cell r="AR39">
            <v>5.6559310886874119E-3</v>
          </cell>
          <cell r="AS39">
            <v>8</v>
          </cell>
          <cell r="AT39">
            <v>8.4838966330311169E-2</v>
          </cell>
          <cell r="AU39">
            <v>10</v>
          </cell>
          <cell r="AV39">
            <v>0.11311862177374823</v>
          </cell>
          <cell r="AW39">
            <v>63</v>
          </cell>
          <cell r="AX39">
            <v>0.71604087582782627</v>
          </cell>
        </row>
        <row r="40">
          <cell r="C40">
            <v>1903</v>
          </cell>
          <cell r="D40">
            <v>44.733370977764359</v>
          </cell>
          <cell r="E40">
            <v>906</v>
          </cell>
          <cell r="F40">
            <v>21.288772935201113</v>
          </cell>
          <cell r="G40">
            <v>34</v>
          </cell>
          <cell r="H40">
            <v>0.80843441526080173</v>
          </cell>
          <cell r="I40">
            <v>183</v>
          </cell>
          <cell r="J40">
            <v>4.3116502147242759</v>
          </cell>
          <cell r="M40">
            <v>2</v>
          </cell>
          <cell r="N40">
            <v>2.8019183227862787</v>
          </cell>
          <cell r="O40">
            <v>1</v>
          </cell>
          <cell r="P40">
            <v>1.6446042329397723</v>
          </cell>
          <cell r="Q40">
            <v>1</v>
          </cell>
          <cell r="R40">
            <v>0.82230211646988616</v>
          </cell>
          <cell r="S40">
            <v>0</v>
          </cell>
          <cell r="T40">
            <v>3.0455633943329116E-2</v>
          </cell>
          <cell r="W40"/>
          <cell r="X40"/>
          <cell r="Y40">
            <v>21</v>
          </cell>
          <cell r="Z40">
            <v>3.3406550836942119</v>
          </cell>
          <cell r="AA40">
            <v>95</v>
          </cell>
          <cell r="AB40">
            <v>15.367013384993374</v>
          </cell>
          <cell r="AC40">
            <v>5</v>
          </cell>
          <cell r="AD40">
            <v>0.66813101673884234</v>
          </cell>
          <cell r="AE40">
            <v>4</v>
          </cell>
          <cell r="AF40">
            <v>0.53450481339107392</v>
          </cell>
          <cell r="AG40">
            <v>66</v>
          </cell>
          <cell r="AH40">
            <v>10.690096267821477</v>
          </cell>
          <cell r="AM40">
            <v>0</v>
          </cell>
          <cell r="AN40">
            <v>0</v>
          </cell>
          <cell r="AO40">
            <v>23</v>
          </cell>
          <cell r="AP40">
            <v>0.7154825079993048</v>
          </cell>
          <cell r="AQ40">
            <v>10</v>
          </cell>
          <cell r="AR40">
            <v>0.29811771166637702</v>
          </cell>
          <cell r="AS40">
            <v>139</v>
          </cell>
          <cell r="AT40">
            <v>4.4717656749956554</v>
          </cell>
          <cell r="AU40">
            <v>185</v>
          </cell>
          <cell r="AV40">
            <v>5.9623542333275399</v>
          </cell>
          <cell r="AW40">
            <v>1168</v>
          </cell>
          <cell r="AX40">
            <v>37.741702296963325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33</v>
          </cell>
          <cell r="N41">
            <v>11.409228500912455</v>
          </cell>
          <cell r="O41">
            <v>20</v>
          </cell>
          <cell r="P41">
            <v>6.696721076622528</v>
          </cell>
          <cell r="Q41">
            <v>10</v>
          </cell>
          <cell r="R41">
            <v>3.348360538311264</v>
          </cell>
          <cell r="S41">
            <v>0</v>
          </cell>
          <cell r="T41">
            <v>0.12401335327078755</v>
          </cell>
          <cell r="W41"/>
          <cell r="X41"/>
          <cell r="Y41">
            <v>4</v>
          </cell>
          <cell r="Z41">
            <v>0.24333577907874077</v>
          </cell>
          <cell r="AA41">
            <v>19</v>
          </cell>
          <cell r="AB41">
            <v>1.1193445837622074</v>
          </cell>
          <cell r="AC41">
            <v>1</v>
          </cell>
          <cell r="AD41">
            <v>4.8667155815748146E-2</v>
          </cell>
          <cell r="AE41">
            <v>1</v>
          </cell>
          <cell r="AF41">
            <v>3.893372465259852E-2</v>
          </cell>
          <cell r="AG41">
            <v>13</v>
          </cell>
          <cell r="AH41">
            <v>0.77867449305197034</v>
          </cell>
          <cell r="AM41">
            <v>5</v>
          </cell>
          <cell r="AN41">
            <v>0.70573161510040361</v>
          </cell>
          <cell r="AO41">
            <v>10</v>
          </cell>
          <cell r="AP41">
            <v>0.49065709953659198</v>
          </cell>
          <cell r="AQ41">
            <v>4</v>
          </cell>
          <cell r="AR41">
            <v>0.20444045814024667</v>
          </cell>
          <cell r="AS41">
            <v>59</v>
          </cell>
          <cell r="AT41">
            <v>3.0666068721037001</v>
          </cell>
          <cell r="AU41">
            <v>78</v>
          </cell>
          <cell r="AV41">
            <v>4.0888091628049335</v>
          </cell>
          <cell r="AW41">
            <v>491</v>
          </cell>
          <cell r="AX41">
            <v>25.882162000555226</v>
          </cell>
        </row>
        <row r="42">
          <cell r="C42">
            <v>2</v>
          </cell>
          <cell r="D42">
            <v>4.3417411181340473</v>
          </cell>
          <cell r="E42">
            <v>1</v>
          </cell>
          <cell r="F42">
            <v>2.0662502911601792</v>
          </cell>
          <cell r="G42">
            <v>0</v>
          </cell>
          <cell r="H42">
            <v>7.8465200930133386E-2</v>
          </cell>
          <cell r="I42">
            <v>0</v>
          </cell>
          <cell r="J42">
            <v>0.41848107162737808</v>
          </cell>
          <cell r="M42">
            <v>164</v>
          </cell>
          <cell r="N42">
            <v>78.697160708834787</v>
          </cell>
          <cell r="O42">
            <v>96</v>
          </cell>
          <cell r="P42">
            <v>46.191811720403024</v>
          </cell>
          <cell r="Q42">
            <v>48</v>
          </cell>
          <cell r="R42">
            <v>23.095905860201512</v>
          </cell>
          <cell r="S42">
            <v>2</v>
          </cell>
          <cell r="T42">
            <v>0.85540392074820415</v>
          </cell>
          <cell r="W42"/>
          <cell r="X42"/>
          <cell r="Y42">
            <v>9</v>
          </cell>
          <cell r="Z42">
            <v>1.688187559224289</v>
          </cell>
          <cell r="AA42">
            <v>40</v>
          </cell>
          <cell r="AB42">
            <v>7.7656627724317282</v>
          </cell>
          <cell r="AC42">
            <v>2</v>
          </cell>
          <cell r="AD42">
            <v>0.3376375118448578</v>
          </cell>
          <cell r="AE42">
            <v>2</v>
          </cell>
          <cell r="AF42">
            <v>0.2701100094758862</v>
          </cell>
          <cell r="AG42">
            <v>28</v>
          </cell>
          <cell r="AH42">
            <v>5.4022001895177247</v>
          </cell>
          <cell r="AM42">
            <v>3</v>
          </cell>
          <cell r="AN42">
            <v>1.054241054656158</v>
          </cell>
          <cell r="AO42">
            <v>354</v>
          </cell>
          <cell r="AP42">
            <v>6.7547132489359365</v>
          </cell>
          <cell r="AQ42">
            <v>148</v>
          </cell>
          <cell r="AR42">
            <v>2.8144638537233071</v>
          </cell>
          <cell r="AS42">
            <v>2211</v>
          </cell>
          <cell r="AT42">
            <v>42.21695780584961</v>
          </cell>
          <cell r="AU42">
            <v>2948</v>
          </cell>
          <cell r="AV42">
            <v>56.289277074466142</v>
          </cell>
          <cell r="AW42">
            <v>18661</v>
          </cell>
          <cell r="AX42">
            <v>356.31112388137063</v>
          </cell>
        </row>
        <row r="45">
          <cell r="C45">
            <v>2569</v>
          </cell>
          <cell r="D45">
            <v>48.637333495826667</v>
          </cell>
          <cell r="E45">
            <v>1223</v>
          </cell>
          <cell r="F45">
            <v>23.146682808254862</v>
          </cell>
          <cell r="G45">
            <v>46</v>
          </cell>
          <cell r="H45">
            <v>0.87898795474385549</v>
          </cell>
          <cell r="I45">
            <v>248</v>
          </cell>
          <cell r="J45">
            <v>4.6879357586338957</v>
          </cell>
          <cell r="M45">
            <v>196</v>
          </cell>
          <cell r="N45">
            <v>6.7061339578446093</v>
          </cell>
          <cell r="O45">
            <v>115</v>
          </cell>
          <cell r="P45">
            <v>3.9362090622131403</v>
          </cell>
          <cell r="Q45">
            <v>58</v>
          </cell>
          <cell r="R45">
            <v>1.9681045311065701</v>
          </cell>
          <cell r="S45">
            <v>2</v>
          </cell>
          <cell r="T45">
            <v>7.2892760411354438E-2</v>
          </cell>
          <cell r="W45"/>
          <cell r="X45"/>
          <cell r="Y45">
            <v>112</v>
          </cell>
          <cell r="Z45">
            <v>2.5101389603053232</v>
          </cell>
          <cell r="AA45">
            <v>515</v>
          </cell>
          <cell r="AB45">
            <v>11.546639217404485</v>
          </cell>
          <cell r="AC45">
            <v>23</v>
          </cell>
          <cell r="AD45">
            <v>0.50202779206106463</v>
          </cell>
          <cell r="AE45">
            <v>18</v>
          </cell>
          <cell r="AF45">
            <v>0.40162223364885169</v>
          </cell>
          <cell r="AG45">
            <v>358</v>
          </cell>
          <cell r="AH45">
            <v>8.032444672977034</v>
          </cell>
          <cell r="AM45">
            <v>297</v>
          </cell>
          <cell r="AN45">
            <v>10.254890258928084</v>
          </cell>
          <cell r="AO45">
            <v>87</v>
          </cell>
          <cell r="AP45">
            <v>1.2781243647442895</v>
          </cell>
          <cell r="AQ45">
            <v>36</v>
          </cell>
          <cell r="AR45">
            <v>0.53255181864345402</v>
          </cell>
          <cell r="AS45">
            <v>539</v>
          </cell>
          <cell r="AT45">
            <v>7.9882772796518102</v>
          </cell>
          <cell r="AU45">
            <v>719</v>
          </cell>
          <cell r="AV45">
            <v>10.651036372869081</v>
          </cell>
          <cell r="AW45">
            <v>4547</v>
          </cell>
          <cell r="AX45">
            <v>67.421060240261269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W47"/>
          <cell r="X47"/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C48">
            <v>7279</v>
          </cell>
          <cell r="D48">
            <v>113.80558985111688</v>
          </cell>
          <cell r="E48">
            <v>3464</v>
          </cell>
          <cell r="F48">
            <v>44.629643078869371</v>
          </cell>
          <cell r="G48">
            <v>132</v>
          </cell>
          <cell r="H48">
            <v>0.63756632969813387</v>
          </cell>
          <cell r="I48">
            <v>702</v>
          </cell>
          <cell r="J48">
            <v>0.31878316484906694</v>
          </cell>
          <cell r="M48">
            <v>15040</v>
          </cell>
          <cell r="N48">
            <v>262.63827587647637</v>
          </cell>
          <cell r="O48">
            <v>8828</v>
          </cell>
          <cell r="P48">
            <v>154.15724888401874</v>
          </cell>
          <cell r="Q48">
            <v>4414</v>
          </cell>
          <cell r="R48">
            <v>77.078624442009371</v>
          </cell>
          <cell r="S48">
            <v>163</v>
          </cell>
          <cell r="T48">
            <v>2.8547638682225691</v>
          </cell>
          <cell r="W48"/>
          <cell r="X48"/>
          <cell r="Y48">
            <v>1562</v>
          </cell>
          <cell r="Z48">
            <v>23.937540579190447</v>
          </cell>
          <cell r="AA48">
            <v>7184</v>
          </cell>
          <cell r="AB48">
            <v>110.11268666427604</v>
          </cell>
          <cell r="AC48">
            <v>313</v>
          </cell>
          <cell r="AD48">
            <v>4.7875081158380892</v>
          </cell>
          <cell r="AE48">
            <v>250</v>
          </cell>
          <cell r="AF48">
            <v>3.8300064926704711</v>
          </cell>
          <cell r="AG48">
            <v>4998</v>
          </cell>
          <cell r="AH48">
            <v>76.600129853409427</v>
          </cell>
          <cell r="AM48">
            <v>13480</v>
          </cell>
          <cell r="AN48">
            <v>345.71265130331983</v>
          </cell>
          <cell r="AO48">
            <v>393</v>
          </cell>
          <cell r="AP48">
            <v>103.59330051529467</v>
          </cell>
          <cell r="AQ48">
            <v>164</v>
          </cell>
          <cell r="AR48">
            <v>43.163875214706117</v>
          </cell>
          <cell r="AS48">
            <v>2451</v>
          </cell>
          <cell r="AT48">
            <v>647.45812822059168</v>
          </cell>
          <cell r="AU48">
            <v>3268</v>
          </cell>
          <cell r="AV48">
            <v>863.27750429412231</v>
          </cell>
          <cell r="AW48">
            <v>20682</v>
          </cell>
          <cell r="AX48">
            <v>5464.5466021817938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W49"/>
          <cell r="X49"/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/>
          <cell r="X50"/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2">
          <cell r="C52">
            <v>7</v>
          </cell>
          <cell r="D52">
            <v>0.49594536918480586</v>
          </cell>
          <cell r="E52">
            <v>3</v>
          </cell>
          <cell r="F52">
            <v>0.23602219376867267</v>
          </cell>
          <cell r="G52">
            <v>0</v>
          </cell>
          <cell r="H52">
            <v>8.9628681177976958E-3</v>
          </cell>
          <cell r="I52">
            <v>1</v>
          </cell>
          <cell r="J52">
            <v>4.7801963294921049E-2</v>
          </cell>
          <cell r="M52">
            <v>130</v>
          </cell>
          <cell r="N52">
            <v>19.874922611563083</v>
          </cell>
          <cell r="O52">
            <v>76</v>
          </cell>
          <cell r="P52">
            <v>11.665715445917462</v>
          </cell>
          <cell r="Q52">
            <v>38</v>
          </cell>
          <cell r="R52">
            <v>5.8328577229587308</v>
          </cell>
          <cell r="S52">
            <v>1</v>
          </cell>
          <cell r="T52">
            <v>0.21603176751699002</v>
          </cell>
          <cell r="W52"/>
          <cell r="X52"/>
          <cell r="Y52">
            <v>180</v>
          </cell>
          <cell r="Z52">
            <v>27.434569840472481</v>
          </cell>
          <cell r="AA52">
            <v>825</v>
          </cell>
          <cell r="AB52">
            <v>126.19902126617339</v>
          </cell>
          <cell r="AC52">
            <v>36</v>
          </cell>
          <cell r="AD52">
            <v>5.4869139680944956</v>
          </cell>
          <cell r="AE52">
            <v>29</v>
          </cell>
          <cell r="AF52">
            <v>4.3895311744755965</v>
          </cell>
          <cell r="AG52">
            <v>574</v>
          </cell>
          <cell r="AH52">
            <v>87.79062348951193</v>
          </cell>
          <cell r="AM52">
            <v>0</v>
          </cell>
          <cell r="AN52">
            <v>0</v>
          </cell>
          <cell r="AO52">
            <v>6</v>
          </cell>
          <cell r="AP52">
            <v>0.65470598222876208</v>
          </cell>
          <cell r="AQ52">
            <v>3</v>
          </cell>
          <cell r="AR52">
            <v>0.27279415926198419</v>
          </cell>
          <cell r="AS52">
            <v>32</v>
          </cell>
          <cell r="AT52">
            <v>4.0919123889297628</v>
          </cell>
          <cell r="AU52">
            <v>43</v>
          </cell>
          <cell r="AV52">
            <v>5.4558831852396841</v>
          </cell>
          <cell r="AW52">
            <v>271</v>
          </cell>
          <cell r="AX52">
            <v>34.535740562567199</v>
          </cell>
        </row>
        <row r="53">
          <cell r="C53">
            <v>162</v>
          </cell>
          <cell r="D53">
            <v>3.9537275811454742</v>
          </cell>
          <cell r="E53">
            <v>77</v>
          </cell>
          <cell r="F53">
            <v>1.8815932464487499</v>
          </cell>
          <cell r="G53">
            <v>3</v>
          </cell>
          <cell r="H53">
            <v>7.14529080929905E-2</v>
          </cell>
          <cell r="I53">
            <v>16</v>
          </cell>
          <cell r="J53">
            <v>0.38108217649594933</v>
          </cell>
          <cell r="M53">
            <v>170</v>
          </cell>
          <cell r="N53">
            <v>1.4651440801008977</v>
          </cell>
          <cell r="O53">
            <v>100</v>
          </cell>
          <cell r="P53">
            <v>0.85997587310270074</v>
          </cell>
          <cell r="Q53">
            <v>50</v>
          </cell>
          <cell r="R53">
            <v>0.42998793655135037</v>
          </cell>
          <cell r="S53">
            <v>2</v>
          </cell>
          <cell r="T53">
            <v>1.5925479131531493E-2</v>
          </cell>
          <cell r="W53"/>
          <cell r="X53"/>
          <cell r="Y53">
            <v>27</v>
          </cell>
          <cell r="Z53">
            <v>1.6940340247498911</v>
          </cell>
          <cell r="AA53">
            <v>123</v>
          </cell>
          <cell r="AB53">
            <v>7.7925565138494983</v>
          </cell>
          <cell r="AC53">
            <v>6</v>
          </cell>
          <cell r="AD53">
            <v>0.33880680494997822</v>
          </cell>
          <cell r="AE53">
            <v>5</v>
          </cell>
          <cell r="AF53">
            <v>0.27104544395998253</v>
          </cell>
          <cell r="AG53">
            <v>86</v>
          </cell>
          <cell r="AH53">
            <v>5.4209088791996516</v>
          </cell>
          <cell r="AM53">
            <v>30</v>
          </cell>
          <cell r="AN53">
            <v>9.5840095877832598E-2</v>
          </cell>
          <cell r="AO53">
            <v>2</v>
          </cell>
          <cell r="AP53">
            <v>0.14620012443671557</v>
          </cell>
          <cell r="AQ53">
            <v>1</v>
          </cell>
          <cell r="AR53">
            <v>6.091671851529816E-2</v>
          </cell>
          <cell r="AS53">
            <v>8</v>
          </cell>
          <cell r="AT53">
            <v>0.91375077772947244</v>
          </cell>
          <cell r="AU53">
            <v>11</v>
          </cell>
          <cell r="AV53">
            <v>1.2183343703059633</v>
          </cell>
          <cell r="AW53">
            <v>66</v>
          </cell>
          <cell r="AX53">
            <v>7.7120565640367467</v>
          </cell>
        </row>
        <row r="54">
          <cell r="C54">
            <v>5062</v>
          </cell>
          <cell r="D54">
            <v>35.413733399292205</v>
          </cell>
          <cell r="E54">
            <v>2409</v>
          </cell>
          <cell r="F54">
            <v>16.853523726169183</v>
          </cell>
          <cell r="G54">
            <v>91</v>
          </cell>
          <cell r="H54">
            <v>0.64000723010769056</v>
          </cell>
          <cell r="I54">
            <v>488</v>
          </cell>
          <cell r="J54">
            <v>3.4133718939076827</v>
          </cell>
          <cell r="M54">
            <v>1441</v>
          </cell>
          <cell r="N54">
            <v>5.7649844684591054</v>
          </cell>
          <cell r="O54">
            <v>846</v>
          </cell>
          <cell r="P54">
            <v>3.3837952314868662</v>
          </cell>
          <cell r="Q54">
            <v>423</v>
          </cell>
          <cell r="R54">
            <v>1.6918976157434331</v>
          </cell>
          <cell r="S54">
            <v>16</v>
          </cell>
          <cell r="T54">
            <v>6.2662874657164191E-2</v>
          </cell>
          <cell r="W54"/>
          <cell r="X54"/>
          <cell r="Y54">
            <v>1524</v>
          </cell>
          <cell r="Z54">
            <v>6.0920822004080195</v>
          </cell>
          <cell r="AA54">
            <v>7006</v>
          </cell>
          <cell r="AB54">
            <v>28.023578121876884</v>
          </cell>
          <cell r="AC54">
            <v>305</v>
          </cell>
          <cell r="AD54">
            <v>1.2184164400816038</v>
          </cell>
          <cell r="AE54">
            <v>244</v>
          </cell>
          <cell r="AF54">
            <v>0.97473315206528299</v>
          </cell>
          <cell r="AG54">
            <v>4874</v>
          </cell>
          <cell r="AH54">
            <v>19.49466304130566</v>
          </cell>
          <cell r="AM54">
            <v>6377</v>
          </cell>
          <cell r="AN54">
            <v>25.57188012740351</v>
          </cell>
          <cell r="AO54">
            <v>1</v>
          </cell>
          <cell r="AP54">
            <v>7.6622236411525249E-4</v>
          </cell>
          <cell r="AQ54">
            <v>1</v>
          </cell>
          <cell r="AR54">
            <v>3.192593183813552E-4</v>
          </cell>
          <cell r="AS54">
            <v>2</v>
          </cell>
          <cell r="AT54">
            <v>4.7888897757203275E-3</v>
          </cell>
          <cell r="AU54">
            <v>2</v>
          </cell>
          <cell r="AV54">
            <v>6.3851863676271034E-3</v>
          </cell>
          <cell r="AW54">
            <v>13</v>
          </cell>
          <cell r="AX54">
            <v>4.0418229707079562E-2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21</v>
          </cell>
          <cell r="N56">
            <v>39.117596997313903</v>
          </cell>
          <cell r="O56">
            <v>12</v>
          </cell>
          <cell r="P56">
            <v>22.96032867233642</v>
          </cell>
          <cell r="Q56">
            <v>6</v>
          </cell>
          <cell r="R56">
            <v>11.48016433616821</v>
          </cell>
          <cell r="T56">
            <v>0.4251912717099337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32">
        <row r="9">
          <cell r="C9">
            <v>12943</v>
          </cell>
          <cell r="D9">
            <v>220.91867717257304</v>
          </cell>
          <cell r="E9">
            <v>6160</v>
          </cell>
          <cell r="F9">
            <v>105.13599696767031</v>
          </cell>
          <cell r="G9">
            <v>234</v>
          </cell>
          <cell r="H9">
            <v>3.9925062139621632</v>
          </cell>
          <cell r="I9">
            <v>1248</v>
          </cell>
          <cell r="J9">
            <v>21.293366474464872</v>
          </cell>
          <cell r="M9">
            <v>241</v>
          </cell>
          <cell r="N9">
            <v>20.762550213245422</v>
          </cell>
          <cell r="O9">
            <v>141</v>
          </cell>
          <cell r="P9">
            <v>12.186714255600574</v>
          </cell>
          <cell r="Q9">
            <v>71</v>
          </cell>
          <cell r="R9">
            <v>6.0933571278002869</v>
          </cell>
          <cell r="S9">
            <v>3</v>
          </cell>
          <cell r="T9">
            <v>0.22567989362223284</v>
          </cell>
          <cell r="W9"/>
          <cell r="X9"/>
          <cell r="Y9">
            <v>16</v>
          </cell>
          <cell r="Z9">
            <v>0.83912811161078593</v>
          </cell>
          <cell r="AA9">
            <v>73</v>
          </cell>
          <cell r="AB9">
            <v>3.8599893134096148</v>
          </cell>
          <cell r="AC9">
            <v>4</v>
          </cell>
          <cell r="AD9">
            <v>0.16782562232215717</v>
          </cell>
          <cell r="AE9">
            <v>3</v>
          </cell>
          <cell r="AF9">
            <v>0.13426049785772573</v>
          </cell>
          <cell r="AG9">
            <v>51</v>
          </cell>
          <cell r="AH9">
            <v>2.6852099571545147</v>
          </cell>
          <cell r="AM9">
            <v>12479</v>
          </cell>
          <cell r="AN9">
            <v>208.22567739857467</v>
          </cell>
          <cell r="AO9">
            <v>20</v>
          </cell>
          <cell r="AP9">
            <v>1.0885476113634394</v>
          </cell>
          <cell r="AQ9">
            <v>9</v>
          </cell>
          <cell r="AR9">
            <v>0.45356150473476636</v>
          </cell>
          <cell r="AS9">
            <v>123</v>
          </cell>
          <cell r="AT9">
            <v>6.8034225710214962</v>
          </cell>
          <cell r="AU9">
            <v>164</v>
          </cell>
          <cell r="AV9">
            <v>9.0712300946953288</v>
          </cell>
          <cell r="AW9">
            <v>1036</v>
          </cell>
          <cell r="AX9">
            <v>57.420886499421421</v>
          </cell>
        </row>
        <row r="10">
          <cell r="C10">
            <v>11863</v>
          </cell>
          <cell r="D10">
            <v>185.04151800178551</v>
          </cell>
          <cell r="E10">
            <v>5646</v>
          </cell>
          <cell r="F10">
            <v>88.061927241813578</v>
          </cell>
          <cell r="G10">
            <v>214</v>
          </cell>
          <cell r="H10">
            <v>3.3441238193093765</v>
          </cell>
          <cell r="I10">
            <v>1143</v>
          </cell>
          <cell r="J10">
            <v>17.835327036316674</v>
          </cell>
          <cell r="M10">
            <v>759</v>
          </cell>
          <cell r="N10">
            <v>25.674295247573902</v>
          </cell>
          <cell r="O10">
            <v>446</v>
          </cell>
          <cell r="P10">
            <v>15.069695036619464</v>
          </cell>
          <cell r="Q10">
            <v>223</v>
          </cell>
          <cell r="R10">
            <v>7.5348475183097321</v>
          </cell>
          <cell r="S10">
            <v>8</v>
          </cell>
          <cell r="T10">
            <v>0.27906842660406411</v>
          </cell>
          <cell r="W10"/>
          <cell r="X10"/>
          <cell r="Y10">
            <v>6</v>
          </cell>
          <cell r="Z10">
            <v>0.31608838541848344</v>
          </cell>
          <cell r="AA10">
            <v>26</v>
          </cell>
          <cell r="AB10">
            <v>1.4540065729250236</v>
          </cell>
          <cell r="AC10">
            <v>2</v>
          </cell>
          <cell r="AD10">
            <v>6.3217677083696674E-2</v>
          </cell>
          <cell r="AE10">
            <v>1</v>
          </cell>
          <cell r="AF10">
            <v>5.057414166695734E-2</v>
          </cell>
          <cell r="AG10">
            <v>18</v>
          </cell>
          <cell r="AH10">
            <v>1.0114828333391468</v>
          </cell>
          <cell r="AM10">
            <v>15928</v>
          </cell>
          <cell r="AN10">
            <v>241.02041566077114</v>
          </cell>
          <cell r="AO10">
            <v>3</v>
          </cell>
          <cell r="AP10">
            <v>0.22835699235631562</v>
          </cell>
          <cell r="AQ10">
            <v>2</v>
          </cell>
          <cell r="AR10">
            <v>9.514874681513151E-2</v>
          </cell>
          <cell r="AS10">
            <v>17</v>
          </cell>
          <cell r="AT10">
            <v>1.4272312022269726</v>
          </cell>
          <cell r="AU10">
            <v>22</v>
          </cell>
          <cell r="AV10">
            <v>1.9029749363026303</v>
          </cell>
          <cell r="AW10">
            <v>137</v>
          </cell>
          <cell r="AX10">
            <v>12.045831346795648</v>
          </cell>
        </row>
        <row r="11">
          <cell r="C11">
            <v>783</v>
          </cell>
          <cell r="D11">
            <v>15.52502304771305</v>
          </cell>
          <cell r="E11">
            <v>373</v>
          </cell>
          <cell r="F11">
            <v>7.3884145829477781</v>
          </cell>
          <cell r="G11">
            <v>14</v>
          </cell>
          <cell r="H11">
            <v>0.28057270568156117</v>
          </cell>
          <cell r="I11">
            <v>76</v>
          </cell>
          <cell r="J11">
            <v>1.4963877636349929</v>
          </cell>
          <cell r="M11">
            <v>163</v>
          </cell>
          <cell r="N11">
            <v>1.9822653075943932</v>
          </cell>
          <cell r="O11">
            <v>96</v>
          </cell>
          <cell r="P11">
            <v>1.1635035501097526</v>
          </cell>
          <cell r="Q11">
            <v>48</v>
          </cell>
          <cell r="R11">
            <v>0.5817517750548763</v>
          </cell>
          <cell r="S11">
            <v>2</v>
          </cell>
          <cell r="T11">
            <v>2.154636203906949E-2</v>
          </cell>
          <cell r="W11"/>
          <cell r="X11"/>
          <cell r="Y11">
            <v>95</v>
          </cell>
          <cell r="Z11">
            <v>1.752159087929821</v>
          </cell>
          <cell r="AA11">
            <v>433</v>
          </cell>
          <cell r="AB11">
            <v>8.0599318044771753</v>
          </cell>
          <cell r="AC11">
            <v>19</v>
          </cell>
          <cell r="AD11">
            <v>0.35043181758596414</v>
          </cell>
          <cell r="AE11">
            <v>16</v>
          </cell>
          <cell r="AF11">
            <v>0.28034545406877132</v>
          </cell>
          <cell r="AG11">
            <v>302</v>
          </cell>
          <cell r="AH11">
            <v>5.6069090813754263</v>
          </cell>
          <cell r="AM11">
            <v>1797</v>
          </cell>
          <cell r="AN11">
            <v>29.056974522961056</v>
          </cell>
          <cell r="AO11">
            <v>3</v>
          </cell>
          <cell r="AP11">
            <v>0.10292727476647498</v>
          </cell>
          <cell r="AQ11">
            <v>2</v>
          </cell>
          <cell r="AR11">
            <v>4.2886364486031239E-2</v>
          </cell>
          <cell r="AS11">
            <v>19</v>
          </cell>
          <cell r="AT11">
            <v>0.6432954672904686</v>
          </cell>
          <cell r="AU11">
            <v>25</v>
          </cell>
          <cell r="AV11">
            <v>0.85772728972062484</v>
          </cell>
          <cell r="AW11">
            <v>155</v>
          </cell>
          <cell r="AX11">
            <v>5.4294137439315548</v>
          </cell>
        </row>
        <row r="12">
          <cell r="C12">
            <v>35353</v>
          </cell>
          <cell r="D12">
            <v>529.78024971246646</v>
          </cell>
          <cell r="E12">
            <v>16825</v>
          </cell>
          <cell r="F12">
            <v>252.12433570653525</v>
          </cell>
          <cell r="G12">
            <v>639</v>
          </cell>
          <cell r="H12">
            <v>9.5743418622734904</v>
          </cell>
          <cell r="I12">
            <v>3408</v>
          </cell>
          <cell r="J12">
            <v>51.063156598791949</v>
          </cell>
          <cell r="M12">
            <v>1025</v>
          </cell>
          <cell r="N12">
            <v>58.231783403745489</v>
          </cell>
          <cell r="O12">
            <v>601</v>
          </cell>
          <cell r="P12">
            <v>34.179525041328873</v>
          </cell>
          <cell r="Q12">
            <v>301</v>
          </cell>
          <cell r="R12">
            <v>17.089762520664436</v>
          </cell>
          <cell r="S12">
            <v>11</v>
          </cell>
          <cell r="T12">
            <v>0.63295416743201616</v>
          </cell>
          <cell r="W12"/>
          <cell r="X12"/>
          <cell r="Y12">
            <v>54</v>
          </cell>
          <cell r="Z12">
            <v>1.9398713104712075</v>
          </cell>
          <cell r="AA12">
            <v>246</v>
          </cell>
          <cell r="AB12">
            <v>8.9234080281675539</v>
          </cell>
          <cell r="AC12">
            <v>11</v>
          </cell>
          <cell r="AD12">
            <v>0.38797426209424146</v>
          </cell>
          <cell r="AE12">
            <v>9</v>
          </cell>
          <cell r="AF12">
            <v>0.31037940967539318</v>
          </cell>
          <cell r="AG12">
            <v>171</v>
          </cell>
          <cell r="AH12">
            <v>6.2075881935078634</v>
          </cell>
          <cell r="AM12">
            <v>23726</v>
          </cell>
          <cell r="AN12">
            <v>372.94866400460211</v>
          </cell>
          <cell r="AO12">
            <v>11</v>
          </cell>
          <cell r="AP12">
            <v>0.95838821090992743</v>
          </cell>
          <cell r="AQ12">
            <v>5</v>
          </cell>
          <cell r="AR12">
            <v>0.39932842121246975</v>
          </cell>
          <cell r="AS12">
            <v>66</v>
          </cell>
          <cell r="AT12">
            <v>5.989926318187047</v>
          </cell>
          <cell r="AU12">
            <v>88</v>
          </cell>
          <cell r="AV12">
            <v>7.9865684242493957</v>
          </cell>
          <cell r="AW12">
            <v>553</v>
          </cell>
          <cell r="AX12">
            <v>50.554978125498671</v>
          </cell>
        </row>
        <row r="13">
          <cell r="C13">
            <v>2023</v>
          </cell>
          <cell r="D13">
            <v>38.45317074946562</v>
          </cell>
          <cell r="E13">
            <v>963</v>
          </cell>
          <cell r="F13">
            <v>18.300002947034844</v>
          </cell>
          <cell r="G13">
            <v>37</v>
          </cell>
          <cell r="H13">
            <v>0.69493682077347507</v>
          </cell>
          <cell r="I13">
            <v>195</v>
          </cell>
          <cell r="J13">
            <v>3.7063297107918673</v>
          </cell>
          <cell r="M13">
            <v>82</v>
          </cell>
          <cell r="N13">
            <v>2.576603992929615</v>
          </cell>
          <cell r="O13">
            <v>48</v>
          </cell>
          <cell r="P13">
            <v>1.5123545175891218</v>
          </cell>
          <cell r="Q13">
            <v>24</v>
          </cell>
          <cell r="R13">
            <v>0.75617725879456088</v>
          </cell>
          <cell r="S13">
            <v>1</v>
          </cell>
          <cell r="T13">
            <v>2.8006565140539293E-2</v>
          </cell>
          <cell r="W13"/>
          <cell r="X13"/>
          <cell r="Y13">
            <v>9</v>
          </cell>
          <cell r="Z13">
            <v>0.41422603387849238</v>
          </cell>
          <cell r="AA13">
            <v>41</v>
          </cell>
          <cell r="AB13">
            <v>1.9054397558410647</v>
          </cell>
          <cell r="AC13">
            <v>2</v>
          </cell>
          <cell r="AD13">
            <v>8.2845206775698468E-2</v>
          </cell>
          <cell r="AE13">
            <v>2</v>
          </cell>
          <cell r="AF13">
            <v>6.627616542055878E-2</v>
          </cell>
          <cell r="AG13">
            <v>28</v>
          </cell>
          <cell r="AH13">
            <v>1.3255233084111755</v>
          </cell>
          <cell r="AM13">
            <v>1616</v>
          </cell>
          <cell r="AN13">
            <v>33.944819412730524</v>
          </cell>
          <cell r="AO13">
            <v>17</v>
          </cell>
          <cell r="AP13">
            <v>0.42328914456197897</v>
          </cell>
          <cell r="AQ13">
            <v>8</v>
          </cell>
          <cell r="AR13">
            <v>0.17637047690082458</v>
          </cell>
          <cell r="AS13">
            <v>107</v>
          </cell>
          <cell r="AT13">
            <v>2.6455571535123688</v>
          </cell>
          <cell r="AU13">
            <v>142</v>
          </cell>
          <cell r="AV13">
            <v>3.5274095380164918</v>
          </cell>
          <cell r="AW13">
            <v>896</v>
          </cell>
          <cell r="AX13">
            <v>22.328502375644391</v>
          </cell>
        </row>
        <row r="14">
          <cell r="C14">
            <v>6133</v>
          </cell>
          <cell r="D14">
            <v>107.4479575051658</v>
          </cell>
          <cell r="E14">
            <v>2919</v>
          </cell>
          <cell r="F14">
            <v>51.134871342819871</v>
          </cell>
          <cell r="G14">
            <v>111</v>
          </cell>
          <cell r="H14">
            <v>1.9418305573222736</v>
          </cell>
          <cell r="I14">
            <v>591</v>
          </cell>
          <cell r="J14">
            <v>10.356429639052125</v>
          </cell>
          <cell r="M14">
            <v>425</v>
          </cell>
          <cell r="N14">
            <v>37.544186358492176</v>
          </cell>
          <cell r="O14">
            <v>249</v>
          </cell>
          <cell r="P14">
            <v>22.036805036506276</v>
          </cell>
          <cell r="Q14">
            <v>125</v>
          </cell>
          <cell r="R14">
            <v>11.018402518253138</v>
          </cell>
          <cell r="S14">
            <v>5</v>
          </cell>
          <cell r="T14">
            <v>0.40808898215752365</v>
          </cell>
          <cell r="W14"/>
          <cell r="X14"/>
          <cell r="Y14">
            <v>10</v>
          </cell>
          <cell r="Z14">
            <v>0.3911408785059402</v>
          </cell>
          <cell r="AA14">
            <v>46</v>
          </cell>
          <cell r="AB14">
            <v>1.7992480411273248</v>
          </cell>
          <cell r="AC14">
            <v>2</v>
          </cell>
          <cell r="AD14">
            <v>7.8228175701188035E-2</v>
          </cell>
          <cell r="AE14">
            <v>2</v>
          </cell>
          <cell r="AF14">
            <v>6.2582540560950431E-2</v>
          </cell>
          <cell r="AG14">
            <v>32</v>
          </cell>
          <cell r="AH14">
            <v>1.2516508112190086</v>
          </cell>
          <cell r="AM14">
            <v>7812</v>
          </cell>
          <cell r="AN14">
            <v>112.32459236881975</v>
          </cell>
          <cell r="AO14">
            <v>42</v>
          </cell>
          <cell r="AP14">
            <v>0.85909428440089997</v>
          </cell>
          <cell r="AQ14">
            <v>18</v>
          </cell>
          <cell r="AR14">
            <v>0.35795595183370832</v>
          </cell>
          <cell r="AS14">
            <v>259</v>
          </cell>
          <cell r="AT14">
            <v>5.3693392775056248</v>
          </cell>
          <cell r="AU14">
            <v>345</v>
          </cell>
          <cell r="AV14">
            <v>7.1591190366741664</v>
          </cell>
          <cell r="AW14">
            <v>2180</v>
          </cell>
          <cell r="AX14">
            <v>45.317223502147471</v>
          </cell>
        </row>
        <row r="15">
          <cell r="C15">
            <v>8478</v>
          </cell>
          <cell r="D15">
            <v>132.13372423930383</v>
          </cell>
          <cell r="E15">
            <v>4035</v>
          </cell>
          <cell r="F15">
            <v>62.882916957259056</v>
          </cell>
          <cell r="G15">
            <v>153</v>
          </cell>
          <cell r="H15">
            <v>2.3879588717946478</v>
          </cell>
          <cell r="I15">
            <v>817</v>
          </cell>
          <cell r="J15">
            <v>12.735780649571455</v>
          </cell>
          <cell r="M15">
            <v>1064</v>
          </cell>
          <cell r="N15">
            <v>5.4309472431633985</v>
          </cell>
          <cell r="O15">
            <v>624</v>
          </cell>
          <cell r="P15">
            <v>3.1877299035959079</v>
          </cell>
          <cell r="Q15">
            <v>312</v>
          </cell>
          <cell r="R15">
            <v>1.593864951797954</v>
          </cell>
          <cell r="S15">
            <v>12</v>
          </cell>
          <cell r="T15">
            <v>5.9032035251776069E-2</v>
          </cell>
          <cell r="W15"/>
          <cell r="X15"/>
          <cell r="Y15">
            <v>9</v>
          </cell>
          <cell r="Z15">
            <v>0.4567230854460505</v>
          </cell>
          <cell r="AA15">
            <v>39</v>
          </cell>
          <cell r="AB15">
            <v>2.1009261930518321</v>
          </cell>
          <cell r="AC15">
            <v>2</v>
          </cell>
          <cell r="AD15">
            <v>9.1344617089210101E-2</v>
          </cell>
          <cell r="AE15">
            <v>2</v>
          </cell>
          <cell r="AF15">
            <v>7.3075693671368083E-2</v>
          </cell>
          <cell r="AG15">
            <v>27</v>
          </cell>
          <cell r="AH15">
            <v>1.4615138734273616</v>
          </cell>
          <cell r="AM15">
            <v>11077</v>
          </cell>
          <cell r="AN15">
            <v>151.93269017433133</v>
          </cell>
          <cell r="AO15">
            <v>11</v>
          </cell>
          <cell r="AP15">
            <v>0.15207600503806712</v>
          </cell>
          <cell r="AQ15">
            <v>5</v>
          </cell>
          <cell r="AR15">
            <v>6.3365002099194642E-2</v>
          </cell>
          <cell r="AS15">
            <v>63</v>
          </cell>
          <cell r="AT15">
            <v>0.95047503148791956</v>
          </cell>
          <cell r="AU15">
            <v>84</v>
          </cell>
          <cell r="AV15">
            <v>1.2673000419838927</v>
          </cell>
          <cell r="AW15">
            <v>530</v>
          </cell>
          <cell r="AX15">
            <v>8.0220092657580402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W16"/>
          <cell r="X16"/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C17">
            <v>1951</v>
          </cell>
          <cell r="D17">
            <v>41.400065259354257</v>
          </cell>
          <cell r="E17">
            <v>929</v>
          </cell>
          <cell r="F17">
            <v>19.702440695716788</v>
          </cell>
          <cell r="G17">
            <v>35</v>
          </cell>
          <cell r="H17">
            <v>0.74819395047025772</v>
          </cell>
          <cell r="I17">
            <v>188</v>
          </cell>
          <cell r="J17">
            <v>3.9903677358413745</v>
          </cell>
          <cell r="M17">
            <v>162</v>
          </cell>
          <cell r="N17">
            <v>14.699757924673523</v>
          </cell>
          <cell r="O17">
            <v>95</v>
          </cell>
          <cell r="P17">
            <v>8.6281187818735887</v>
          </cell>
          <cell r="Q17">
            <v>47</v>
          </cell>
          <cell r="R17">
            <v>4.3140593909367944</v>
          </cell>
          <cell r="S17">
            <v>2</v>
          </cell>
          <cell r="T17">
            <v>0.15977997744210351</v>
          </cell>
          <cell r="W17"/>
          <cell r="X17"/>
          <cell r="Y17">
            <v>13</v>
          </cell>
          <cell r="Z17">
            <v>0.59398594068531085</v>
          </cell>
          <cell r="AA17">
            <v>57</v>
          </cell>
          <cell r="AB17">
            <v>2.7323353271524295</v>
          </cell>
          <cell r="AC17">
            <v>3</v>
          </cell>
          <cell r="AD17">
            <v>0.11879718813706217</v>
          </cell>
          <cell r="AE17">
            <v>2</v>
          </cell>
          <cell r="AF17">
            <v>9.5037750509649729E-2</v>
          </cell>
          <cell r="AG17">
            <v>40</v>
          </cell>
          <cell r="AH17">
            <v>1.9007550101929946</v>
          </cell>
          <cell r="AM17">
            <v>3799</v>
          </cell>
          <cell r="AN17">
            <v>76.419407358588145</v>
          </cell>
          <cell r="AO17">
            <v>6</v>
          </cell>
          <cell r="AP17">
            <v>0.59978632906501927</v>
          </cell>
          <cell r="AQ17">
            <v>3</v>
          </cell>
          <cell r="AR17">
            <v>0.24991097044375801</v>
          </cell>
          <cell r="AS17">
            <v>33</v>
          </cell>
          <cell r="AT17">
            <v>3.7486645566563706</v>
          </cell>
          <cell r="AU17">
            <v>44</v>
          </cell>
          <cell r="AV17">
            <v>4.998219408875161</v>
          </cell>
          <cell r="AW17">
            <v>276</v>
          </cell>
          <cell r="AX17">
            <v>31.638728858179764</v>
          </cell>
        </row>
        <row r="18">
          <cell r="C18">
            <v>97</v>
          </cell>
          <cell r="D18">
            <v>2.7811266136303181</v>
          </cell>
          <cell r="E18">
            <v>46</v>
          </cell>
          <cell r="F18">
            <v>1.323548207691537</v>
          </cell>
          <cell r="G18">
            <v>2</v>
          </cell>
          <cell r="H18">
            <v>5.0261324342716594E-2</v>
          </cell>
          <cell r="I18">
            <v>9</v>
          </cell>
          <cell r="J18">
            <v>0.26806039649448848</v>
          </cell>
          <cell r="M18">
            <v>378</v>
          </cell>
          <cell r="N18">
            <v>4.9201555701373882</v>
          </cell>
          <cell r="O18">
            <v>222</v>
          </cell>
          <cell r="P18">
            <v>2.8879173998632495</v>
          </cell>
          <cell r="Q18">
            <v>111</v>
          </cell>
          <cell r="R18">
            <v>1.4439586999316247</v>
          </cell>
          <cell r="S18">
            <v>4</v>
          </cell>
          <cell r="T18">
            <v>5.3479951849319432E-2</v>
          </cell>
          <cell r="W18"/>
          <cell r="X18"/>
          <cell r="Y18">
            <v>17</v>
          </cell>
          <cell r="Z18">
            <v>0.57534364995275655</v>
          </cell>
          <cell r="AA18">
            <v>74</v>
          </cell>
          <cell r="AB18">
            <v>2.6465807897826799</v>
          </cell>
          <cell r="AC18">
            <v>4</v>
          </cell>
          <cell r="AD18">
            <v>0.11506872999055129</v>
          </cell>
          <cell r="AE18">
            <v>3</v>
          </cell>
          <cell r="AF18">
            <v>9.2054983992441039E-2</v>
          </cell>
          <cell r="AG18">
            <v>52</v>
          </cell>
          <cell r="AH18">
            <v>1.8410996798488206</v>
          </cell>
          <cell r="AM18">
            <v>286</v>
          </cell>
          <cell r="AN18">
            <v>4.7310156419693712</v>
          </cell>
          <cell r="AO18">
            <v>2</v>
          </cell>
          <cell r="AP18">
            <v>4.0847901686941981E-2</v>
          </cell>
          <cell r="AQ18">
            <v>1</v>
          </cell>
          <cell r="AR18">
            <v>1.7019959036225826E-2</v>
          </cell>
          <cell r="AS18">
            <v>10</v>
          </cell>
          <cell r="AT18">
            <v>0.25529938554338738</v>
          </cell>
          <cell r="AU18">
            <v>13</v>
          </cell>
          <cell r="AV18">
            <v>0.34039918072451653</v>
          </cell>
          <cell r="AW18">
            <v>78</v>
          </cell>
          <cell r="AX18">
            <v>2.1547268139861893</v>
          </cell>
        </row>
        <row r="19">
          <cell r="C19">
            <v>32296</v>
          </cell>
          <cell r="D19">
            <v>444.22792371071506</v>
          </cell>
          <cell r="E19">
            <v>15370</v>
          </cell>
          <cell r="F19">
            <v>248.18687313215491</v>
          </cell>
          <cell r="G19">
            <v>584</v>
          </cell>
          <cell r="H19">
            <v>13.504409275126974</v>
          </cell>
          <cell r="I19">
            <v>3113</v>
          </cell>
          <cell r="J19">
            <v>83.914538636323982</v>
          </cell>
          <cell r="M19">
            <v>4606</v>
          </cell>
          <cell r="N19">
            <v>164.47603800563149</v>
          </cell>
          <cell r="O19">
            <v>2703</v>
          </cell>
          <cell r="P19">
            <v>96.540283177218484</v>
          </cell>
          <cell r="Q19">
            <v>1352</v>
          </cell>
          <cell r="R19">
            <v>48.270141588609242</v>
          </cell>
          <cell r="S19">
            <v>50</v>
          </cell>
          <cell r="T19">
            <v>1.7877830218003421</v>
          </cell>
          <cell r="W19"/>
          <cell r="X19"/>
          <cell r="Y19">
            <v>356</v>
          </cell>
          <cell r="Z19">
            <v>4.9018213158082578</v>
          </cell>
          <cell r="AA19">
            <v>1634</v>
          </cell>
          <cell r="AB19">
            <v>22.548378052717982</v>
          </cell>
          <cell r="AC19">
            <v>72</v>
          </cell>
          <cell r="AD19">
            <v>0.98036426316165148</v>
          </cell>
          <cell r="AE19">
            <v>57</v>
          </cell>
          <cell r="AF19">
            <v>0.78429141052932116</v>
          </cell>
          <cell r="AG19">
            <v>1137</v>
          </cell>
          <cell r="AH19">
            <v>15.685828210586429</v>
          </cell>
          <cell r="AM19">
            <v>70910</v>
          </cell>
          <cell r="AN19">
            <v>996.3228357812427</v>
          </cell>
          <cell r="AO19">
            <v>124</v>
          </cell>
          <cell r="AP19">
            <v>2.7469632225943119</v>
          </cell>
          <cell r="AQ19">
            <v>52</v>
          </cell>
          <cell r="AR19">
            <v>1.1445680094142967</v>
          </cell>
          <cell r="AS19">
            <v>773</v>
          </cell>
          <cell r="AT19">
            <v>17.168520141214451</v>
          </cell>
          <cell r="AU19">
            <v>1030</v>
          </cell>
          <cell r="AV19">
            <v>22.891360188285933</v>
          </cell>
          <cell r="AW19">
            <v>6517</v>
          </cell>
          <cell r="AX19">
            <v>144.90230999184996</v>
          </cell>
        </row>
        <row r="20">
          <cell r="C20">
            <v>45973</v>
          </cell>
          <cell r="D20">
            <v>878.51260313113823</v>
          </cell>
          <cell r="E20">
            <v>21879</v>
          </cell>
          <cell r="F20">
            <v>454.86452177199487</v>
          </cell>
          <cell r="G20">
            <v>831</v>
          </cell>
          <cell r="H20">
            <v>21.352927577905703</v>
          </cell>
          <cell r="I20">
            <v>4431</v>
          </cell>
          <cell r="J20">
            <v>125.77330291781055</v>
          </cell>
          <cell r="M20">
            <v>876</v>
          </cell>
          <cell r="N20">
            <v>126.63532601300075</v>
          </cell>
          <cell r="O20">
            <v>514</v>
          </cell>
          <cell r="P20">
            <v>74.329430485891749</v>
          </cell>
          <cell r="Q20">
            <v>257</v>
          </cell>
          <cell r="R20">
            <v>37.164715242945874</v>
          </cell>
          <cell r="S20">
            <v>10</v>
          </cell>
          <cell r="T20">
            <v>1.3764709349239213</v>
          </cell>
          <cell r="W20"/>
          <cell r="X20"/>
          <cell r="Y20">
            <v>162</v>
          </cell>
          <cell r="Z20">
            <v>6.8071965757764845</v>
          </cell>
          <cell r="AA20">
            <v>744</v>
          </cell>
          <cell r="AB20">
            <v>31.313104248571825</v>
          </cell>
          <cell r="AC20">
            <v>33</v>
          </cell>
          <cell r="AD20">
            <v>1.3614393151552968</v>
          </cell>
          <cell r="AE20">
            <v>26</v>
          </cell>
          <cell r="AF20">
            <v>1.0891514521242374</v>
          </cell>
          <cell r="AG20">
            <v>518</v>
          </cell>
          <cell r="AH20">
            <v>21.783029042484749</v>
          </cell>
          <cell r="AM20">
            <v>46245</v>
          </cell>
          <cell r="AN20">
            <v>906.24652114880712</v>
          </cell>
          <cell r="AO20">
            <v>150</v>
          </cell>
          <cell r="AP20">
            <v>7.4132267830289456</v>
          </cell>
          <cell r="AQ20">
            <v>63</v>
          </cell>
          <cell r="AR20">
            <v>3.0888444929287275</v>
          </cell>
          <cell r="AS20">
            <v>935</v>
          </cell>
          <cell r="AT20">
            <v>46.332667393930912</v>
          </cell>
          <cell r="AU20">
            <v>1246</v>
          </cell>
          <cell r="AV20">
            <v>61.776889858574549</v>
          </cell>
          <cell r="AW20">
            <v>7887</v>
          </cell>
          <cell r="AX20">
            <v>391.04771280477689</v>
          </cell>
        </row>
        <row r="22">
          <cell r="C22">
            <v>481</v>
          </cell>
          <cell r="D22">
            <v>26.494078647794868</v>
          </cell>
          <cell r="E22">
            <v>229</v>
          </cell>
          <cell r="F22">
            <v>12.60862779021563</v>
          </cell>
          <cell r="G22">
            <v>9</v>
          </cell>
          <cell r="H22">
            <v>0.47880865026135305</v>
          </cell>
          <cell r="I22">
            <v>46</v>
          </cell>
          <cell r="J22">
            <v>2.5536461347272161</v>
          </cell>
          <cell r="M22">
            <v>81</v>
          </cell>
          <cell r="N22">
            <v>48.374054174804307</v>
          </cell>
          <cell r="O22">
            <v>47</v>
          </cell>
          <cell r="P22">
            <v>28.3934665808634</v>
          </cell>
          <cell r="Q22">
            <v>24</v>
          </cell>
          <cell r="R22">
            <v>14.1967332904317</v>
          </cell>
          <cell r="S22">
            <v>1</v>
          </cell>
          <cell r="T22">
            <v>0.52580493668265549</v>
          </cell>
          <cell r="W22"/>
          <cell r="X22"/>
          <cell r="Y22">
            <v>8</v>
          </cell>
          <cell r="Z22">
            <v>0.380901677601583</v>
          </cell>
          <cell r="AA22">
            <v>36</v>
          </cell>
          <cell r="AB22">
            <v>1.7521477169672817</v>
          </cell>
          <cell r="AC22">
            <v>2</v>
          </cell>
          <cell r="AD22">
            <v>7.6180335520316597E-2</v>
          </cell>
          <cell r="AE22">
            <v>2</v>
          </cell>
          <cell r="AF22">
            <v>6.0944268416253278E-2</v>
          </cell>
          <cell r="AG22">
            <v>25</v>
          </cell>
          <cell r="AH22">
            <v>1.2188853683250656</v>
          </cell>
          <cell r="AM22">
            <v>507</v>
          </cell>
          <cell r="AN22">
            <v>23.907747553524789</v>
          </cell>
          <cell r="AO22">
            <v>7</v>
          </cell>
          <cell r="AP22">
            <v>0.3420074291634515</v>
          </cell>
          <cell r="AQ22">
            <v>3</v>
          </cell>
          <cell r="AR22">
            <v>0.14250309548477147</v>
          </cell>
          <cell r="AS22">
            <v>39</v>
          </cell>
          <cell r="AT22">
            <v>2.1375464322715718</v>
          </cell>
          <cell r="AU22">
            <v>52</v>
          </cell>
          <cell r="AV22">
            <v>2.8500619096954294</v>
          </cell>
          <cell r="AW22">
            <v>324</v>
          </cell>
          <cell r="AX22">
            <v>18.040891888372066</v>
          </cell>
        </row>
        <row r="23">
          <cell r="C23">
            <v>592</v>
          </cell>
          <cell r="D23">
            <v>3.1457711706303662</v>
          </cell>
          <cell r="E23">
            <v>282</v>
          </cell>
          <cell r="F23">
            <v>1.4970838703602345</v>
          </cell>
          <cell r="G23">
            <v>11</v>
          </cell>
          <cell r="H23">
            <v>5.6851286216211439E-2</v>
          </cell>
          <cell r="I23">
            <v>57</v>
          </cell>
          <cell r="J23">
            <v>0.30320685981979434</v>
          </cell>
          <cell r="M23">
            <v>654</v>
          </cell>
          <cell r="N23">
            <v>3.9256776314818564</v>
          </cell>
          <cell r="O23">
            <v>384</v>
          </cell>
          <cell r="P23">
            <v>2.3042020880436982</v>
          </cell>
          <cell r="Q23">
            <v>192</v>
          </cell>
          <cell r="R23">
            <v>1.1521010440218491</v>
          </cell>
          <cell r="S23">
            <v>7</v>
          </cell>
          <cell r="T23">
            <v>4.267040903784626E-2</v>
          </cell>
          <cell r="W23"/>
          <cell r="X23"/>
          <cell r="Y23">
            <v>1420</v>
          </cell>
          <cell r="Z23">
            <v>5.687860348666617</v>
          </cell>
          <cell r="AA23">
            <v>6532</v>
          </cell>
          <cell r="AB23">
            <v>26.164157603866435</v>
          </cell>
          <cell r="AC23">
            <v>284</v>
          </cell>
          <cell r="AD23">
            <v>1.1375720697333234</v>
          </cell>
          <cell r="AE23">
            <v>228</v>
          </cell>
          <cell r="AF23">
            <v>0.91005765578665865</v>
          </cell>
          <cell r="AG23">
            <v>4544</v>
          </cell>
          <cell r="AH23">
            <v>18.201153115733174</v>
          </cell>
          <cell r="AM23">
            <v>12317</v>
          </cell>
          <cell r="AN23">
            <v>51.701375358096222</v>
          </cell>
          <cell r="AO23">
            <v>19</v>
          </cell>
          <cell r="AP23">
            <v>0.26276414263702413</v>
          </cell>
          <cell r="AQ23">
            <v>8</v>
          </cell>
          <cell r="AR23">
            <v>0.10948505943209338</v>
          </cell>
          <cell r="AS23">
            <v>116</v>
          </cell>
          <cell r="AT23">
            <v>1.6422758914814009</v>
          </cell>
          <cell r="AU23">
            <v>155</v>
          </cell>
          <cell r="AV23">
            <v>2.1897011886418678</v>
          </cell>
          <cell r="AW23">
            <v>980</v>
          </cell>
          <cell r="AX23">
            <v>13.860808524103021</v>
          </cell>
        </row>
        <row r="24">
          <cell r="C24">
            <v>3248</v>
          </cell>
          <cell r="D24">
            <v>57.150398970332063</v>
          </cell>
          <cell r="E24">
            <v>1546</v>
          </cell>
          <cell r="F24">
            <v>27.198081437688149</v>
          </cell>
          <cell r="G24">
            <v>59</v>
          </cell>
          <cell r="H24">
            <v>1.0328385356084107</v>
          </cell>
          <cell r="I24">
            <v>313</v>
          </cell>
          <cell r="J24">
            <v>5.5084721899115241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W24"/>
          <cell r="X24"/>
          <cell r="Y24">
            <v>17</v>
          </cell>
          <cell r="Z24">
            <v>0.16338142112701079</v>
          </cell>
          <cell r="AA24">
            <v>76</v>
          </cell>
          <cell r="AB24">
            <v>0.75155453718424947</v>
          </cell>
          <cell r="AC24">
            <v>4</v>
          </cell>
          <cell r="AD24">
            <v>3.2676284225402155E-2</v>
          </cell>
          <cell r="AE24">
            <v>3</v>
          </cell>
          <cell r="AF24">
            <v>2.6141027380321723E-2</v>
          </cell>
          <cell r="AG24">
            <v>53</v>
          </cell>
          <cell r="AH24">
            <v>0.52282054760643448</v>
          </cell>
          <cell r="AM24">
            <v>2643</v>
          </cell>
          <cell r="AN24">
            <v>24.169129633191599</v>
          </cell>
          <cell r="AO24">
            <v>9</v>
          </cell>
          <cell r="AP24">
            <v>0.12168891403318696</v>
          </cell>
          <cell r="AQ24">
            <v>4</v>
          </cell>
          <cell r="AR24">
            <v>5.0703714180494568E-2</v>
          </cell>
          <cell r="AS24">
            <v>51</v>
          </cell>
          <cell r="AT24">
            <v>0.76055571270741851</v>
          </cell>
          <cell r="AU24">
            <v>68</v>
          </cell>
          <cell r="AV24">
            <v>1.0140742836098913</v>
          </cell>
          <cell r="AW24">
            <v>426</v>
          </cell>
          <cell r="AX24">
            <v>6.4190902152506117</v>
          </cell>
        </row>
        <row r="25">
          <cell r="C25">
            <v>130</v>
          </cell>
          <cell r="D25">
            <v>0.98066079594160771</v>
          </cell>
          <cell r="E25">
            <v>62</v>
          </cell>
          <cell r="F25">
            <v>0.46670001734570488</v>
          </cell>
          <cell r="G25">
            <v>2</v>
          </cell>
          <cell r="H25">
            <v>1.7722785468824238E-2</v>
          </cell>
          <cell r="I25">
            <v>13</v>
          </cell>
          <cell r="J25">
            <v>9.452152250039593E-2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W25"/>
          <cell r="X25"/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M25">
            <v>259</v>
          </cell>
          <cell r="AN25">
            <v>1.7425471977787743</v>
          </cell>
          <cell r="AO25">
            <v>6</v>
          </cell>
          <cell r="AP25">
            <v>0.22821627609463926</v>
          </cell>
          <cell r="AQ25">
            <v>3</v>
          </cell>
          <cell r="AR25">
            <v>9.5090115039433029E-2</v>
          </cell>
          <cell r="AS25">
            <v>35</v>
          </cell>
          <cell r="AT25">
            <v>1.4263517255914955</v>
          </cell>
          <cell r="AU25">
            <v>47</v>
          </cell>
          <cell r="AV25">
            <v>1.9018023007886606</v>
          </cell>
          <cell r="AW25">
            <v>296</v>
          </cell>
          <cell r="AX25">
            <v>12.03840856399222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W26"/>
          <cell r="X26"/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C27">
            <v>136</v>
          </cell>
          <cell r="D27">
            <v>1.5013732118995278</v>
          </cell>
          <cell r="E27">
            <v>65</v>
          </cell>
          <cell r="F27">
            <v>0.71450893819314876</v>
          </cell>
          <cell r="G27">
            <v>2</v>
          </cell>
          <cell r="H27">
            <v>2.7133250817461343E-2</v>
          </cell>
          <cell r="I27">
            <v>13</v>
          </cell>
          <cell r="J27">
            <v>0.14471067102646051</v>
          </cell>
          <cell r="M27">
            <v>2</v>
          </cell>
          <cell r="N27">
            <v>0.61221041536633825</v>
          </cell>
          <cell r="O27">
            <v>1</v>
          </cell>
          <cell r="P27">
            <v>0.35934089597589419</v>
          </cell>
          <cell r="Q27">
            <v>0</v>
          </cell>
          <cell r="R27">
            <v>0.1796704479879471</v>
          </cell>
          <cell r="S27">
            <v>0</v>
          </cell>
          <cell r="T27">
            <v>6.6544610365906328E-3</v>
          </cell>
          <cell r="W27"/>
          <cell r="X27"/>
          <cell r="Y27">
            <v>1</v>
          </cell>
          <cell r="Z27">
            <v>7.0319366356648372E-2</v>
          </cell>
          <cell r="AA27">
            <v>4</v>
          </cell>
          <cell r="AB27">
            <v>0.32346908524058249</v>
          </cell>
          <cell r="AC27">
            <v>1</v>
          </cell>
          <cell r="AD27">
            <v>1.4063873271329673E-2</v>
          </cell>
          <cell r="AE27">
            <v>1</v>
          </cell>
          <cell r="AF27">
            <v>1.125109861706374E-2</v>
          </cell>
          <cell r="AG27">
            <v>3</v>
          </cell>
          <cell r="AH27">
            <v>0.22502197234127477</v>
          </cell>
          <cell r="AM27">
            <v>104</v>
          </cell>
          <cell r="AN27">
            <v>1.3417613422896562</v>
          </cell>
          <cell r="AO27">
            <v>1</v>
          </cell>
          <cell r="AP27">
            <v>5.0997463225502235E-2</v>
          </cell>
          <cell r="AQ27">
            <v>1</v>
          </cell>
          <cell r="AR27">
            <v>2.1248943010625933E-2</v>
          </cell>
          <cell r="AS27">
            <v>4</v>
          </cell>
          <cell r="AT27">
            <v>0.31873414515938897</v>
          </cell>
          <cell r="AU27">
            <v>5</v>
          </cell>
          <cell r="AV27">
            <v>0.42497886021251868</v>
          </cell>
          <cell r="AW27">
            <v>30</v>
          </cell>
          <cell r="AX27">
            <v>2.6901161851452429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W28"/>
          <cell r="X28"/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C29">
            <v>832</v>
          </cell>
          <cell r="D29">
            <v>21.493194043646255</v>
          </cell>
          <cell r="E29">
            <v>396</v>
          </cell>
          <cell r="F29">
            <v>10.228688731614785</v>
          </cell>
          <cell r="G29">
            <v>15</v>
          </cell>
          <cell r="H29">
            <v>0.3884312176562576</v>
          </cell>
          <cell r="I29">
            <v>80</v>
          </cell>
          <cell r="J29">
            <v>2.071633160833374</v>
          </cell>
          <cell r="M29">
            <v>2</v>
          </cell>
          <cell r="N29">
            <v>1.1697052244097188</v>
          </cell>
          <cell r="O29">
            <v>1</v>
          </cell>
          <cell r="P29">
            <v>0.68656610997961764</v>
          </cell>
          <cell r="Q29">
            <v>1</v>
          </cell>
          <cell r="R29">
            <v>0.34328305498980882</v>
          </cell>
          <cell r="S29">
            <v>0</v>
          </cell>
          <cell r="T29">
            <v>1.271418722184477E-2</v>
          </cell>
          <cell r="W29"/>
          <cell r="X29"/>
          <cell r="Y29">
            <v>26</v>
          </cell>
          <cell r="Z29">
            <v>0.10264866323196668</v>
          </cell>
          <cell r="AA29">
            <v>119</v>
          </cell>
          <cell r="AB29">
            <v>0.47218385086704667</v>
          </cell>
          <cell r="AC29">
            <v>6</v>
          </cell>
          <cell r="AD29">
            <v>2.0529732646393337E-2</v>
          </cell>
          <cell r="AE29">
            <v>5</v>
          </cell>
          <cell r="AF29">
            <v>1.6423786117114668E-2</v>
          </cell>
          <cell r="AG29">
            <v>83</v>
          </cell>
          <cell r="AH29">
            <v>0.32847572234229339</v>
          </cell>
          <cell r="AM29">
            <v>752</v>
          </cell>
          <cell r="AN29">
            <v>12.947125679496292</v>
          </cell>
          <cell r="AO29">
            <v>1</v>
          </cell>
          <cell r="AP29">
            <v>2.0472450926330876E-2</v>
          </cell>
          <cell r="AQ29">
            <v>1</v>
          </cell>
          <cell r="AR29">
            <v>8.5301878859711973E-3</v>
          </cell>
          <cell r="AS29">
            <v>2</v>
          </cell>
          <cell r="AT29">
            <v>0.12795281828956798</v>
          </cell>
          <cell r="AU29">
            <v>2</v>
          </cell>
          <cell r="AV29">
            <v>0.17060375771942396</v>
          </cell>
          <cell r="AW29">
            <v>10</v>
          </cell>
          <cell r="AX29">
            <v>1.0799217863639536</v>
          </cell>
        </row>
        <row r="30">
          <cell r="C30">
            <v>213</v>
          </cell>
          <cell r="D30">
            <v>18.634096211651062</v>
          </cell>
          <cell r="E30">
            <v>101</v>
          </cell>
          <cell r="F30">
            <v>8.8680337392797224</v>
          </cell>
          <cell r="G30">
            <v>4</v>
          </cell>
          <cell r="H30">
            <v>0.33676077490935657</v>
          </cell>
          <cell r="I30">
            <v>20</v>
          </cell>
          <cell r="J30">
            <v>1.7960574661832349</v>
          </cell>
          <cell r="M30">
            <v>43</v>
          </cell>
          <cell r="N30">
            <v>24.502185134900817</v>
          </cell>
          <cell r="O30">
            <v>25</v>
          </cell>
          <cell r="P30">
            <v>14.38171736178961</v>
          </cell>
          <cell r="Q30">
            <v>13</v>
          </cell>
          <cell r="R30">
            <v>7.190858680894805</v>
          </cell>
          <cell r="S30">
            <v>0</v>
          </cell>
          <cell r="T30">
            <v>0.2663280992924002</v>
          </cell>
          <cell r="W30"/>
          <cell r="X30"/>
          <cell r="Y30">
            <v>15</v>
          </cell>
          <cell r="Z30">
            <v>1.1113556306216166</v>
          </cell>
          <cell r="AA30">
            <v>67</v>
          </cell>
          <cell r="AB30">
            <v>5.1122359008594351</v>
          </cell>
          <cell r="AC30">
            <v>3</v>
          </cell>
          <cell r="AD30">
            <v>0.22227112612432329</v>
          </cell>
          <cell r="AE30">
            <v>3</v>
          </cell>
          <cell r="AF30">
            <v>0.17781690089945865</v>
          </cell>
          <cell r="AG30">
            <v>47</v>
          </cell>
          <cell r="AH30">
            <v>3.5563380179891726</v>
          </cell>
          <cell r="AM30">
            <v>175</v>
          </cell>
          <cell r="AN30">
            <v>3.8336038351133039</v>
          </cell>
          <cell r="AO30">
            <v>85</v>
          </cell>
          <cell r="AP30">
            <v>2.8743306663921362</v>
          </cell>
          <cell r="AQ30">
            <v>36</v>
          </cell>
          <cell r="AR30">
            <v>1.19763777766339</v>
          </cell>
          <cell r="AS30">
            <v>528</v>
          </cell>
          <cell r="AT30">
            <v>17.964566664950851</v>
          </cell>
          <cell r="AU30">
            <v>704</v>
          </cell>
          <cell r="AV30">
            <v>23.952755553267799</v>
          </cell>
          <cell r="AW30">
            <v>4453</v>
          </cell>
          <cell r="AX30">
            <v>151.62094265218516</v>
          </cell>
        </row>
        <row r="31">
          <cell r="C31">
            <v>536</v>
          </cell>
          <cell r="D31">
            <v>15.281340414316247</v>
          </cell>
          <cell r="E31">
            <v>255</v>
          </cell>
          <cell r="F31">
            <v>7.2724451369336354</v>
          </cell>
          <cell r="G31">
            <v>10</v>
          </cell>
          <cell r="H31">
            <v>0.27616880266836591</v>
          </cell>
          <cell r="I31">
            <v>52</v>
          </cell>
          <cell r="J31">
            <v>1.4729002808979514</v>
          </cell>
          <cell r="M31">
            <v>67</v>
          </cell>
          <cell r="N31">
            <v>57.394122447179349</v>
          </cell>
          <cell r="O31">
            <v>39</v>
          </cell>
          <cell r="P31">
            <v>33.687854479866139</v>
          </cell>
          <cell r="Q31">
            <v>20</v>
          </cell>
          <cell r="R31">
            <v>16.84392723993307</v>
          </cell>
          <cell r="S31">
            <v>1</v>
          </cell>
          <cell r="T31">
            <v>0.62384915703455812</v>
          </cell>
          <cell r="W31"/>
          <cell r="X31"/>
          <cell r="Y31">
            <v>15</v>
          </cell>
          <cell r="Z31">
            <v>1.2488416649404588</v>
          </cell>
          <cell r="AA31">
            <v>68</v>
          </cell>
          <cell r="AB31">
            <v>5.7446716587261095</v>
          </cell>
          <cell r="AC31">
            <v>3</v>
          </cell>
          <cell r="AD31">
            <v>0.24976833298809176</v>
          </cell>
          <cell r="AE31">
            <v>3</v>
          </cell>
          <cell r="AF31">
            <v>0.19981466639047341</v>
          </cell>
          <cell r="AG31">
            <v>47</v>
          </cell>
          <cell r="AH31">
            <v>3.9962933278094681</v>
          </cell>
          <cell r="AM31">
            <v>322</v>
          </cell>
          <cell r="AN31">
            <v>6.6739557674927052</v>
          </cell>
          <cell r="AO31">
            <v>110</v>
          </cell>
          <cell r="AP31">
            <v>2.4453649108020539</v>
          </cell>
          <cell r="AQ31">
            <v>46</v>
          </cell>
          <cell r="AR31">
            <v>1.0189020461675224</v>
          </cell>
          <cell r="AS31">
            <v>684</v>
          </cell>
          <cell r="AT31">
            <v>15.283530692512835</v>
          </cell>
          <cell r="AU31">
            <v>912</v>
          </cell>
          <cell r="AV31">
            <v>20.378040923350447</v>
          </cell>
          <cell r="AW31">
            <v>5772</v>
          </cell>
          <cell r="AX31">
            <v>128.99299904480833</v>
          </cell>
        </row>
        <row r="32">
          <cell r="C32">
            <v>496</v>
          </cell>
          <cell r="D32">
            <v>14.25332868192223</v>
          </cell>
          <cell r="E32">
            <v>236</v>
          </cell>
          <cell r="F32">
            <v>6.7832106377822665</v>
          </cell>
          <cell r="G32">
            <v>9</v>
          </cell>
          <cell r="H32">
            <v>0.2575902773841367</v>
          </cell>
          <cell r="I32">
            <v>48</v>
          </cell>
          <cell r="J32">
            <v>1.3738148127153957</v>
          </cell>
          <cell r="M32">
            <v>29</v>
          </cell>
          <cell r="N32">
            <v>3.4930092163719326</v>
          </cell>
          <cell r="O32">
            <v>17</v>
          </cell>
          <cell r="P32">
            <v>2.0502445400443952</v>
          </cell>
          <cell r="Q32">
            <v>8</v>
          </cell>
          <cell r="R32">
            <v>1.0251222700221976</v>
          </cell>
          <cell r="S32">
            <v>0</v>
          </cell>
          <cell r="T32">
            <v>3.7967491482303613E-2</v>
          </cell>
          <cell r="W32"/>
          <cell r="X32"/>
          <cell r="Y32">
            <v>3</v>
          </cell>
          <cell r="Z32">
            <v>0.14999757597589072</v>
          </cell>
          <cell r="AA32">
            <v>11</v>
          </cell>
          <cell r="AB32">
            <v>0.68998884948909722</v>
          </cell>
          <cell r="AC32">
            <v>1</v>
          </cell>
          <cell r="AD32">
            <v>2.9999515195178142E-2</v>
          </cell>
          <cell r="AE32">
            <v>1</v>
          </cell>
          <cell r="AF32">
            <v>2.3999612156142516E-2</v>
          </cell>
          <cell r="AG32">
            <v>7</v>
          </cell>
          <cell r="AH32">
            <v>0.47999224312285027</v>
          </cell>
          <cell r="AM32">
            <v>108</v>
          </cell>
          <cell r="AN32">
            <v>1.7338344617898798</v>
          </cell>
          <cell r="AO32">
            <v>2</v>
          </cell>
          <cell r="AP32">
            <v>0.13897517735661155</v>
          </cell>
          <cell r="AQ32">
            <v>1</v>
          </cell>
          <cell r="AR32">
            <v>5.7906323898588144E-2</v>
          </cell>
          <cell r="AS32">
            <v>9</v>
          </cell>
          <cell r="AT32">
            <v>0.86859485847882212</v>
          </cell>
          <cell r="AU32">
            <v>11</v>
          </cell>
          <cell r="AV32">
            <v>1.1581264779717628</v>
          </cell>
          <cell r="AW32">
            <v>69</v>
          </cell>
          <cell r="AX32">
            <v>7.330940605561258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W33"/>
          <cell r="X33"/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</row>
        <row r="34">
          <cell r="C34">
            <v>97</v>
          </cell>
          <cell r="D34">
            <v>4.0221426813258949</v>
          </cell>
          <cell r="E34">
            <v>46</v>
          </cell>
          <cell r="F34">
            <v>1.9141522399081068</v>
          </cell>
          <cell r="G34">
            <v>2</v>
          </cell>
          <cell r="H34">
            <v>7.2689325566130641E-2</v>
          </cell>
          <cell r="I34">
            <v>9</v>
          </cell>
          <cell r="J34">
            <v>0.3876764030193634</v>
          </cell>
          <cell r="M34">
            <v>644</v>
          </cell>
          <cell r="N34">
            <v>17.905545590786012</v>
          </cell>
          <cell r="O34">
            <v>378</v>
          </cell>
          <cell r="P34">
            <v>10.509776759809181</v>
          </cell>
          <cell r="Q34">
            <v>189</v>
          </cell>
          <cell r="R34">
            <v>5.2548883799045907</v>
          </cell>
          <cell r="S34">
            <v>7</v>
          </cell>
          <cell r="T34">
            <v>0.19462549555202188</v>
          </cell>
          <cell r="W34"/>
          <cell r="X34"/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M34">
            <v>166</v>
          </cell>
          <cell r="AN34">
            <v>4.0688477068134379</v>
          </cell>
          <cell r="AO34">
            <v>62</v>
          </cell>
          <cell r="AP34">
            <v>1.6799174029508466</v>
          </cell>
          <cell r="AQ34">
            <v>26</v>
          </cell>
          <cell r="AR34">
            <v>0.69996558456285274</v>
          </cell>
          <cell r="AS34">
            <v>382</v>
          </cell>
          <cell r="AT34">
            <v>10.499483768442792</v>
          </cell>
          <cell r="AU34">
            <v>509</v>
          </cell>
          <cell r="AV34">
            <v>13.999311691257056</v>
          </cell>
          <cell r="AW34">
            <v>3221</v>
          </cell>
          <cell r="AX34">
            <v>88.615643005657148</v>
          </cell>
        </row>
        <row r="35">
          <cell r="C35">
            <v>50</v>
          </cell>
          <cell r="D35">
            <v>0.69476814800711695</v>
          </cell>
          <cell r="E35">
            <v>24</v>
          </cell>
          <cell r="F35">
            <v>0.33064267284676047</v>
          </cell>
          <cell r="G35">
            <v>1</v>
          </cell>
          <cell r="H35">
            <v>1.2556050867598499E-2</v>
          </cell>
          <cell r="I35">
            <v>5</v>
          </cell>
          <cell r="J35">
            <v>6.6965604627191991E-2</v>
          </cell>
          <cell r="M35">
            <v>4</v>
          </cell>
          <cell r="N35">
            <v>0.34667040392423659</v>
          </cell>
          <cell r="O35">
            <v>2</v>
          </cell>
          <cell r="P35">
            <v>0.20348045447726931</v>
          </cell>
          <cell r="Q35">
            <v>1</v>
          </cell>
          <cell r="R35">
            <v>0.10174022723863466</v>
          </cell>
          <cell r="S35">
            <v>0</v>
          </cell>
          <cell r="T35">
            <v>3.7681565643938758E-3</v>
          </cell>
          <cell r="W35"/>
          <cell r="X35"/>
          <cell r="Y35">
            <v>1</v>
          </cell>
          <cell r="Z35">
            <v>3.002072392969286E-2</v>
          </cell>
          <cell r="AA35">
            <v>3</v>
          </cell>
          <cell r="AB35">
            <v>0.13809533007658714</v>
          </cell>
          <cell r="AC35">
            <v>1</v>
          </cell>
          <cell r="AD35">
            <v>6.0041447859385715E-3</v>
          </cell>
          <cell r="AE35">
            <v>1</v>
          </cell>
          <cell r="AF35">
            <v>4.8033158287508568E-3</v>
          </cell>
          <cell r="AG35">
            <v>2</v>
          </cell>
          <cell r="AH35">
            <v>9.6066316575017144E-2</v>
          </cell>
          <cell r="AM35">
            <v>26</v>
          </cell>
          <cell r="AN35">
            <v>0.30494575961128551</v>
          </cell>
          <cell r="AO35">
            <v>4</v>
          </cell>
          <cell r="AP35">
            <v>0.23120009075718806</v>
          </cell>
          <cell r="AQ35">
            <v>2</v>
          </cell>
          <cell r="AR35">
            <v>9.6333371148828353E-2</v>
          </cell>
          <cell r="AS35">
            <v>22</v>
          </cell>
          <cell r="AT35">
            <v>1.4450005672324253</v>
          </cell>
          <cell r="AU35">
            <v>29</v>
          </cell>
          <cell r="AV35">
            <v>1.9266674229765672</v>
          </cell>
          <cell r="AW35">
            <v>179</v>
          </cell>
          <cell r="AX35">
            <v>12.19580478744167</v>
          </cell>
        </row>
        <row r="36">
          <cell r="C36">
            <v>3719</v>
          </cell>
          <cell r="D36">
            <v>70.953347181234918</v>
          </cell>
          <cell r="E36">
            <v>1770</v>
          </cell>
          <cell r="F36">
            <v>33.766954381431077</v>
          </cell>
          <cell r="G36">
            <v>67</v>
          </cell>
          <cell r="H36">
            <v>1.2822894068897879</v>
          </cell>
          <cell r="I36">
            <v>358</v>
          </cell>
          <cell r="J36">
            <v>6.838876836745535</v>
          </cell>
          <cell r="M36">
            <v>11</v>
          </cell>
          <cell r="N36">
            <v>3.3264364347831741</v>
          </cell>
          <cell r="O36">
            <v>6</v>
          </cell>
          <cell r="P36">
            <v>1.9524735595466456</v>
          </cell>
          <cell r="Q36">
            <v>3</v>
          </cell>
          <cell r="R36">
            <v>0.97623677977332279</v>
          </cell>
          <cell r="S36">
            <v>0</v>
          </cell>
          <cell r="T36">
            <v>3.6156917769382325E-2</v>
          </cell>
          <cell r="W36"/>
          <cell r="X36"/>
          <cell r="Y36">
            <v>2</v>
          </cell>
          <cell r="Z36">
            <v>9.2229281171955405E-2</v>
          </cell>
          <cell r="AA36">
            <v>9</v>
          </cell>
          <cell r="AB36">
            <v>0.42425469339099481</v>
          </cell>
          <cell r="AC36">
            <v>1</v>
          </cell>
          <cell r="AD36">
            <v>1.844585623439108E-2</v>
          </cell>
          <cell r="AE36">
            <v>1</v>
          </cell>
          <cell r="AF36">
            <v>1.4756684987512862E-2</v>
          </cell>
          <cell r="AG36">
            <v>6</v>
          </cell>
          <cell r="AH36">
            <v>0.29513369975025727</v>
          </cell>
          <cell r="AM36">
            <v>3871</v>
          </cell>
          <cell r="AN36">
            <v>60.152729267323295</v>
          </cell>
          <cell r="AO36">
            <v>36</v>
          </cell>
          <cell r="AP36">
            <v>1.3591814232818924</v>
          </cell>
          <cell r="AQ36">
            <v>15</v>
          </cell>
          <cell r="AR36">
            <v>0.56632559303412189</v>
          </cell>
          <cell r="AS36">
            <v>220</v>
          </cell>
          <cell r="AT36">
            <v>8.494883895511828</v>
          </cell>
          <cell r="AU36">
            <v>294</v>
          </cell>
          <cell r="AV36">
            <v>11.326511860682437</v>
          </cell>
          <cell r="AW36">
            <v>1857</v>
          </cell>
          <cell r="AX36">
            <v>71.696820078119828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10</v>
          </cell>
          <cell r="N37">
            <v>19.722663271170617</v>
          </cell>
          <cell r="O37">
            <v>6</v>
          </cell>
          <cell r="P37">
            <v>11.576345833078406</v>
          </cell>
          <cell r="Q37">
            <v>3</v>
          </cell>
          <cell r="R37">
            <v>5.7881729165392031</v>
          </cell>
          <cell r="S37">
            <v>0</v>
          </cell>
          <cell r="T37">
            <v>0.21437677468663713</v>
          </cell>
          <cell r="W37"/>
          <cell r="X37"/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M37">
            <v>2</v>
          </cell>
          <cell r="AN37">
            <v>5.4890236730031381</v>
          </cell>
          <cell r="AO37">
            <v>1</v>
          </cell>
          <cell r="AP37">
            <v>0.27524429218494945</v>
          </cell>
          <cell r="AQ37">
            <v>1</v>
          </cell>
          <cell r="AR37">
            <v>0.11468512174372893</v>
          </cell>
          <cell r="AS37">
            <v>1</v>
          </cell>
          <cell r="AT37">
            <v>1.720276826155934</v>
          </cell>
          <cell r="AU37">
            <v>2</v>
          </cell>
          <cell r="AV37">
            <v>2.2937024348745787</v>
          </cell>
          <cell r="AW37">
            <v>7</v>
          </cell>
          <cell r="AX37">
            <v>14.519136412756081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C40">
            <v>2038</v>
          </cell>
          <cell r="D40">
            <v>32.651202982676566</v>
          </cell>
          <cell r="E40">
            <v>970</v>
          </cell>
          <cell r="F40">
            <v>15.538825515852102</v>
          </cell>
          <cell r="G40">
            <v>37</v>
          </cell>
          <cell r="H40">
            <v>0.59008198161463676</v>
          </cell>
          <cell r="I40">
            <v>196</v>
          </cell>
          <cell r="J40">
            <v>3.1471039019447291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W40"/>
          <cell r="X40"/>
          <cell r="Y40">
            <v>3</v>
          </cell>
          <cell r="Z40">
            <v>0.43023803779083869</v>
          </cell>
          <cell r="AA40">
            <v>11</v>
          </cell>
          <cell r="AB40">
            <v>1.9790949738378578</v>
          </cell>
          <cell r="AC40">
            <v>1</v>
          </cell>
          <cell r="AD40">
            <v>8.6047607558167732E-2</v>
          </cell>
          <cell r="AE40">
            <v>1</v>
          </cell>
          <cell r="AF40">
            <v>6.8838086046534186E-2</v>
          </cell>
          <cell r="AG40">
            <v>7</v>
          </cell>
          <cell r="AH40">
            <v>1.3767617209306837</v>
          </cell>
          <cell r="AM40">
            <v>0</v>
          </cell>
          <cell r="AN40">
            <v>0</v>
          </cell>
          <cell r="AO40">
            <v>6</v>
          </cell>
          <cell r="AP40">
            <v>0.17940858377275815</v>
          </cell>
          <cell r="AQ40">
            <v>3</v>
          </cell>
          <cell r="AR40">
            <v>7.4753576571982561E-2</v>
          </cell>
          <cell r="AS40">
            <v>34</v>
          </cell>
          <cell r="AT40">
            <v>1.1213036485797383</v>
          </cell>
          <cell r="AU40">
            <v>46</v>
          </cell>
          <cell r="AV40">
            <v>1.4950715314396512</v>
          </cell>
          <cell r="AW40">
            <v>287</v>
          </cell>
          <cell r="AX40">
            <v>9.4638027940129916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W41"/>
          <cell r="X41"/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W42"/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M42">
            <v>0</v>
          </cell>
          <cell r="AN42">
            <v>0</v>
          </cell>
          <cell r="AO42">
            <v>13</v>
          </cell>
          <cell r="AP42">
            <v>8.3733493397358999E-2</v>
          </cell>
          <cell r="AQ42">
            <v>6</v>
          </cell>
          <cell r="AR42">
            <v>3.4888955582232914E-2</v>
          </cell>
          <cell r="AS42">
            <v>77</v>
          </cell>
          <cell r="AT42">
            <v>0.5233343337334937</v>
          </cell>
          <cell r="AU42">
            <v>103</v>
          </cell>
          <cell r="AV42">
            <v>0.69777911164465833</v>
          </cell>
          <cell r="AW42">
            <v>647</v>
          </cell>
          <cell r="AX42">
            <v>4.4169417767106864</v>
          </cell>
        </row>
        <row r="45">
          <cell r="C45">
            <v>47543</v>
          </cell>
          <cell r="D45">
            <v>741.04372813675786</v>
          </cell>
          <cell r="E45">
            <v>22626</v>
          </cell>
          <cell r="F45">
            <v>352.66538869158956</v>
          </cell>
          <cell r="G45">
            <v>859</v>
          </cell>
          <cell r="H45">
            <v>13.392356532592009</v>
          </cell>
          <cell r="I45">
            <v>4582</v>
          </cell>
          <cell r="J45">
            <v>71.425901507157377</v>
          </cell>
          <cell r="M45">
            <v>1057</v>
          </cell>
          <cell r="N45">
            <v>45.793052371997668</v>
          </cell>
          <cell r="O45">
            <v>620</v>
          </cell>
          <cell r="P45">
            <v>26.878530740085587</v>
          </cell>
          <cell r="Q45">
            <v>310</v>
          </cell>
          <cell r="R45">
            <v>13.439265370042794</v>
          </cell>
          <cell r="S45">
            <v>11</v>
          </cell>
          <cell r="T45">
            <v>0.49775056926084421</v>
          </cell>
          <cell r="W45"/>
          <cell r="X45"/>
          <cell r="Y45">
            <v>89</v>
          </cell>
          <cell r="Z45">
            <v>13.046615493598177</v>
          </cell>
          <cell r="AA45">
            <v>406</v>
          </cell>
          <cell r="AB45">
            <v>60.014431270551604</v>
          </cell>
          <cell r="AC45">
            <v>18</v>
          </cell>
          <cell r="AD45">
            <v>2.6093230987196354</v>
          </cell>
          <cell r="AE45">
            <v>15</v>
          </cell>
          <cell r="AF45">
            <v>2.0874584789757082</v>
          </cell>
          <cell r="AG45">
            <v>283</v>
          </cell>
          <cell r="AH45">
            <v>41.749169579514167</v>
          </cell>
          <cell r="AM45">
            <v>6540</v>
          </cell>
          <cell r="AN45">
            <v>169.68053338370814</v>
          </cell>
          <cell r="AO45">
            <v>62</v>
          </cell>
          <cell r="AP45">
            <v>0.93116844936460275</v>
          </cell>
          <cell r="AQ45">
            <v>26</v>
          </cell>
          <cell r="AR45">
            <v>0.38798685390191778</v>
          </cell>
          <cell r="AS45">
            <v>387</v>
          </cell>
          <cell r="AT45">
            <v>5.8198028085287676</v>
          </cell>
          <cell r="AU45">
            <v>516</v>
          </cell>
          <cell r="AV45">
            <v>7.7597370780383566</v>
          </cell>
          <cell r="AW45">
            <v>3264</v>
          </cell>
          <cell r="AX45">
            <v>49.119135703982792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W47"/>
          <cell r="X47"/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C48">
            <v>70580</v>
          </cell>
          <cell r="D48">
            <v>878.29552413639612</v>
          </cell>
          <cell r="E48">
            <v>33589</v>
          </cell>
          <cell r="F48">
            <v>344.42961730839068</v>
          </cell>
          <cell r="G48">
            <v>1276</v>
          </cell>
          <cell r="H48">
            <v>4.9204231044055806</v>
          </cell>
          <cell r="I48">
            <v>6803</v>
          </cell>
          <cell r="J48">
            <v>2.4602115522027903</v>
          </cell>
          <cell r="M48">
            <v>10532</v>
          </cell>
          <cell r="N48">
            <v>97.281468952322214</v>
          </cell>
          <cell r="O48">
            <v>6182</v>
          </cell>
          <cell r="P48">
            <v>57.099992645928261</v>
          </cell>
          <cell r="Q48">
            <v>3091</v>
          </cell>
          <cell r="R48">
            <v>28.54999632296413</v>
          </cell>
          <cell r="S48">
            <v>114</v>
          </cell>
          <cell r="T48">
            <v>1.0574072712208937</v>
          </cell>
          <cell r="W48"/>
          <cell r="X48"/>
          <cell r="Y48">
            <v>1043</v>
          </cell>
          <cell r="Z48">
            <v>12.12869281460814</v>
          </cell>
          <cell r="AA48">
            <v>4797</v>
          </cell>
          <cell r="AB48">
            <v>55.791986947197437</v>
          </cell>
          <cell r="AC48">
            <v>209</v>
          </cell>
          <cell r="AD48">
            <v>2.4257385629216279</v>
          </cell>
          <cell r="AE48">
            <v>167</v>
          </cell>
          <cell r="AF48">
            <v>1.9405908503373024</v>
          </cell>
          <cell r="AG48">
            <v>3337</v>
          </cell>
          <cell r="AH48">
            <v>38.811817006746047</v>
          </cell>
          <cell r="AM48">
            <v>59705</v>
          </cell>
          <cell r="AN48">
            <v>689.70889361682782</v>
          </cell>
          <cell r="AO48">
            <v>296</v>
          </cell>
          <cell r="AP48">
            <v>4.6341959713326419</v>
          </cell>
          <cell r="AQ48">
            <v>124</v>
          </cell>
          <cell r="AR48">
            <v>1.9309149880552674</v>
          </cell>
          <cell r="AS48">
            <v>1847</v>
          </cell>
          <cell r="AT48">
            <v>28.963724820829011</v>
          </cell>
          <cell r="AU48">
            <v>2462</v>
          </cell>
          <cell r="AV48">
            <v>38.618299761105348</v>
          </cell>
          <cell r="AW48">
            <v>15585</v>
          </cell>
          <cell r="AX48">
            <v>244.45383748779685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W49"/>
          <cell r="X49"/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/>
          <cell r="X50"/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2">
          <cell r="C52">
            <v>4</v>
          </cell>
          <cell r="D52">
            <v>0.17712334613743069</v>
          </cell>
          <cell r="E52">
            <v>2</v>
          </cell>
          <cell r="F52">
            <v>8.4293640631668831E-2</v>
          </cell>
          <cell r="G52">
            <v>0</v>
          </cell>
          <cell r="H52">
            <v>3.2010243277848919E-3</v>
          </cell>
          <cell r="I52">
            <v>0</v>
          </cell>
          <cell r="J52">
            <v>1.7072129748186091E-2</v>
          </cell>
          <cell r="M52">
            <v>42</v>
          </cell>
          <cell r="N52">
            <v>3.1504848243474974</v>
          </cell>
          <cell r="O52">
            <v>25</v>
          </cell>
          <cell r="P52">
            <v>1.8491976142909223</v>
          </cell>
          <cell r="Q52">
            <v>12</v>
          </cell>
          <cell r="R52">
            <v>0.92459880714546117</v>
          </cell>
          <cell r="S52">
            <v>0</v>
          </cell>
          <cell r="T52">
            <v>3.4244400264646709E-2</v>
          </cell>
          <cell r="W52"/>
          <cell r="X52"/>
          <cell r="Y52">
            <v>4</v>
          </cell>
          <cell r="Z52">
            <v>0.23035454999734575</v>
          </cell>
          <cell r="AA52">
            <v>16</v>
          </cell>
          <cell r="AB52">
            <v>1.0596309299877902</v>
          </cell>
          <cell r="AC52">
            <v>1</v>
          </cell>
          <cell r="AD52">
            <v>4.6070909999469147E-2</v>
          </cell>
          <cell r="AE52">
            <v>1</v>
          </cell>
          <cell r="AF52">
            <v>3.6856727999575317E-2</v>
          </cell>
          <cell r="AG52">
            <v>11</v>
          </cell>
          <cell r="AH52">
            <v>0.73713455999150634</v>
          </cell>
          <cell r="AM52">
            <v>0</v>
          </cell>
          <cell r="AN52">
            <v>0</v>
          </cell>
          <cell r="AO52">
            <v>1</v>
          </cell>
          <cell r="AP52">
            <v>6.8532972489053795E-2</v>
          </cell>
          <cell r="AQ52">
            <v>1</v>
          </cell>
          <cell r="AR52">
            <v>2.8555405203772411E-2</v>
          </cell>
          <cell r="AS52">
            <v>5</v>
          </cell>
          <cell r="AT52">
            <v>0.42833107805658621</v>
          </cell>
          <cell r="AU52">
            <v>6</v>
          </cell>
          <cell r="AV52">
            <v>0.57110810407544821</v>
          </cell>
          <cell r="AW52">
            <v>36</v>
          </cell>
          <cell r="AX52">
            <v>3.6151142987975873</v>
          </cell>
        </row>
        <row r="53">
          <cell r="C53">
            <v>530</v>
          </cell>
          <cell r="D53">
            <v>7.5656922696834599</v>
          </cell>
          <cell r="E53">
            <v>252</v>
          </cell>
          <cell r="F53">
            <v>3.6005402970180325</v>
          </cell>
          <cell r="G53">
            <v>10</v>
          </cell>
          <cell r="H53">
            <v>0.13672937836777338</v>
          </cell>
          <cell r="I53">
            <v>51</v>
          </cell>
          <cell r="J53">
            <v>0.72922335129479132</v>
          </cell>
          <cell r="M53">
            <v>277</v>
          </cell>
          <cell r="N53">
            <v>3.4335217791758335</v>
          </cell>
          <cell r="O53">
            <v>162</v>
          </cell>
          <cell r="P53">
            <v>2.015328000820598</v>
          </cell>
          <cell r="Q53">
            <v>81</v>
          </cell>
          <cell r="R53">
            <v>1.007664000410299</v>
          </cell>
          <cell r="S53">
            <v>3</v>
          </cell>
          <cell r="T53">
            <v>3.7320888904085144E-2</v>
          </cell>
          <cell r="W53"/>
          <cell r="X53"/>
          <cell r="Y53">
            <v>710</v>
          </cell>
          <cell r="Z53">
            <v>3.9288140195635686</v>
          </cell>
          <cell r="AA53">
            <v>3264</v>
          </cell>
          <cell r="AB53">
            <v>18.072544489992413</v>
          </cell>
          <cell r="AC53">
            <v>142</v>
          </cell>
          <cell r="AD53">
            <v>0.78576280391271358</v>
          </cell>
          <cell r="AE53">
            <v>114</v>
          </cell>
          <cell r="AF53">
            <v>0.62861024313017089</v>
          </cell>
          <cell r="AG53">
            <v>2271</v>
          </cell>
          <cell r="AH53">
            <v>12.572204862603417</v>
          </cell>
          <cell r="AM53">
            <v>2420</v>
          </cell>
          <cell r="AN53">
            <v>10.420432242717073</v>
          </cell>
          <cell r="AO53">
            <v>2</v>
          </cell>
          <cell r="AP53">
            <v>0.10696350984429794</v>
          </cell>
          <cell r="AQ53">
            <v>1</v>
          </cell>
          <cell r="AR53">
            <v>4.456812910179081E-2</v>
          </cell>
          <cell r="AS53">
            <v>9</v>
          </cell>
          <cell r="AT53">
            <v>0.66852193652686209</v>
          </cell>
          <cell r="AU53">
            <v>11</v>
          </cell>
          <cell r="AV53">
            <v>0.8913625820358162</v>
          </cell>
          <cell r="AW53">
            <v>70</v>
          </cell>
          <cell r="AX53">
            <v>5.6423251442867155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33">
        <row r="9">
          <cell r="C9">
            <v>17621</v>
          </cell>
          <cell r="D9">
            <v>395.63790276645551</v>
          </cell>
          <cell r="E9">
            <v>8386</v>
          </cell>
          <cell r="F9">
            <v>188.28550794307222</v>
          </cell>
          <cell r="G9">
            <v>318</v>
          </cell>
          <cell r="H9">
            <v>7.1500825801166661</v>
          </cell>
          <cell r="I9">
            <v>1698</v>
          </cell>
          <cell r="J9">
            <v>38.133773760622219</v>
          </cell>
          <cell r="M9">
            <v>319</v>
          </cell>
          <cell r="N9">
            <v>42.289399811989028</v>
          </cell>
          <cell r="O9">
            <v>187</v>
          </cell>
          <cell r="P9">
            <v>24.822039020080513</v>
          </cell>
          <cell r="Q9">
            <v>94</v>
          </cell>
          <cell r="R9">
            <v>12.411019510040257</v>
          </cell>
          <cell r="S9">
            <v>3</v>
          </cell>
          <cell r="T9">
            <v>0.45966738926075024</v>
          </cell>
          <cell r="W9"/>
          <cell r="X9"/>
          <cell r="Y9">
            <v>132</v>
          </cell>
          <cell r="Z9">
            <v>2.8138346035577593</v>
          </cell>
          <cell r="AA9">
            <v>605</v>
          </cell>
          <cell r="AB9">
            <v>12.943639176365691</v>
          </cell>
          <cell r="AC9">
            <v>27</v>
          </cell>
          <cell r="AD9">
            <v>0.56276692071155177</v>
          </cell>
          <cell r="AE9">
            <v>22</v>
          </cell>
          <cell r="AF9">
            <v>0.4502135365692414</v>
          </cell>
          <cell r="AG9">
            <v>421</v>
          </cell>
          <cell r="AH9">
            <v>9.0042707313848283</v>
          </cell>
          <cell r="AM9">
            <v>21539</v>
          </cell>
          <cell r="AN9">
            <v>482.44161717703145</v>
          </cell>
          <cell r="AO9">
            <v>35</v>
          </cell>
          <cell r="AP9">
            <v>1.6623556545627711</v>
          </cell>
          <cell r="AQ9">
            <v>15</v>
          </cell>
          <cell r="AR9">
            <v>0.69264818940115469</v>
          </cell>
          <cell r="AS9">
            <v>218</v>
          </cell>
          <cell r="AT9">
            <v>10.389722841017321</v>
          </cell>
          <cell r="AU9">
            <v>290</v>
          </cell>
          <cell r="AV9">
            <v>13.852963788023093</v>
          </cell>
          <cell r="AW9">
            <v>1834</v>
          </cell>
          <cell r="AX9">
            <v>87.689260778186167</v>
          </cell>
        </row>
        <row r="10">
          <cell r="C10">
            <v>11933</v>
          </cell>
          <cell r="D10">
            <v>260.50209427161718</v>
          </cell>
          <cell r="E10">
            <v>5679</v>
          </cell>
          <cell r="F10">
            <v>123.97388823769734</v>
          </cell>
          <cell r="G10">
            <v>216</v>
          </cell>
          <cell r="H10">
            <v>4.7078691735834433</v>
          </cell>
          <cell r="I10">
            <v>1150</v>
          </cell>
          <cell r="J10">
            <v>25.10863559244503</v>
          </cell>
          <cell r="M10">
            <v>1156</v>
          </cell>
          <cell r="N10">
            <v>52.270083259112646</v>
          </cell>
          <cell r="O10">
            <v>679</v>
          </cell>
          <cell r="P10">
            <v>30.680266260783508</v>
          </cell>
          <cell r="Q10">
            <v>339</v>
          </cell>
          <cell r="R10">
            <v>15.340133130391754</v>
          </cell>
          <cell r="S10">
            <v>13</v>
          </cell>
          <cell r="T10">
            <v>0.56815307890339828</v>
          </cell>
          <cell r="W10"/>
          <cell r="X10"/>
          <cell r="Y10">
            <v>41</v>
          </cell>
          <cell r="Z10">
            <v>1.3541322216853104</v>
          </cell>
          <cell r="AA10">
            <v>185</v>
          </cell>
          <cell r="AB10">
            <v>6.2290082197524272</v>
          </cell>
          <cell r="AC10">
            <v>9</v>
          </cell>
          <cell r="AD10">
            <v>0.27082644433706204</v>
          </cell>
          <cell r="AE10">
            <v>7</v>
          </cell>
          <cell r="AF10">
            <v>0.21666115546964965</v>
          </cell>
          <cell r="AG10">
            <v>129</v>
          </cell>
          <cell r="AH10">
            <v>4.3332231093929927</v>
          </cell>
          <cell r="AM10">
            <v>14611</v>
          </cell>
          <cell r="AN10">
            <v>309.77261534913265</v>
          </cell>
          <cell r="AO10">
            <v>4</v>
          </cell>
          <cell r="AP10">
            <v>0.33869672874917334</v>
          </cell>
          <cell r="AQ10">
            <v>2</v>
          </cell>
          <cell r="AR10">
            <v>0.14112363697882221</v>
          </cell>
          <cell r="AS10">
            <v>25</v>
          </cell>
          <cell r="AT10">
            <v>2.1168545546823334</v>
          </cell>
          <cell r="AU10">
            <v>33</v>
          </cell>
          <cell r="AV10">
            <v>2.8224727395764444</v>
          </cell>
          <cell r="AW10">
            <v>208</v>
          </cell>
          <cell r="AX10">
            <v>17.866252441518892</v>
          </cell>
        </row>
        <row r="11">
          <cell r="C11">
            <v>179</v>
          </cell>
          <cell r="D11">
            <v>4.9219612147258607</v>
          </cell>
          <cell r="E11">
            <v>85</v>
          </cell>
          <cell r="F11">
            <v>2.3423791323092953</v>
          </cell>
          <cell r="G11">
            <v>3</v>
          </cell>
          <cell r="H11">
            <v>8.89511062902264E-2</v>
          </cell>
          <cell r="I11">
            <v>17</v>
          </cell>
          <cell r="J11">
            <v>0.47440590021454082</v>
          </cell>
          <cell r="M11">
            <v>32</v>
          </cell>
          <cell r="N11">
            <v>3.0822506805947509</v>
          </cell>
          <cell r="O11">
            <v>19</v>
          </cell>
          <cell r="P11">
            <v>1.8091471386099625</v>
          </cell>
          <cell r="Q11">
            <v>9</v>
          </cell>
          <cell r="R11">
            <v>0.90457356930498123</v>
          </cell>
          <cell r="S11">
            <v>0</v>
          </cell>
          <cell r="T11">
            <v>3.3502724789073381E-2</v>
          </cell>
          <cell r="W11"/>
          <cell r="X11"/>
          <cell r="Y11">
            <v>18</v>
          </cell>
          <cell r="Z11">
            <v>0.58719225365309624</v>
          </cell>
          <cell r="AA11">
            <v>81</v>
          </cell>
          <cell r="AB11">
            <v>2.7010843668042424</v>
          </cell>
          <cell r="AC11">
            <v>4</v>
          </cell>
          <cell r="AD11">
            <v>0.11743845073061923</v>
          </cell>
          <cell r="AE11">
            <v>3</v>
          </cell>
          <cell r="AF11">
            <v>9.3950760584495391E-2</v>
          </cell>
          <cell r="AG11">
            <v>57</v>
          </cell>
          <cell r="AH11">
            <v>1.8790152116899077</v>
          </cell>
          <cell r="AM11">
            <v>454</v>
          </cell>
          <cell r="AN11">
            <v>10.342017618817019</v>
          </cell>
          <cell r="AO11">
            <v>3</v>
          </cell>
          <cell r="AP11">
            <v>0.11843686411484787</v>
          </cell>
          <cell r="AQ11">
            <v>2</v>
          </cell>
          <cell r="AR11">
            <v>4.9348693381186616E-2</v>
          </cell>
          <cell r="AS11">
            <v>19</v>
          </cell>
          <cell r="AT11">
            <v>0.74023040071779922</v>
          </cell>
          <cell r="AU11">
            <v>25</v>
          </cell>
          <cell r="AV11">
            <v>0.98697386762373229</v>
          </cell>
          <cell r="AW11">
            <v>153</v>
          </cell>
          <cell r="AX11">
            <v>6.2475445820582252</v>
          </cell>
        </row>
        <row r="12">
          <cell r="C12">
            <v>42222</v>
          </cell>
          <cell r="D12">
            <v>995.3827763506531</v>
          </cell>
          <cell r="E12">
            <v>20094</v>
          </cell>
          <cell r="F12">
            <v>473.70626103434694</v>
          </cell>
          <cell r="G12">
            <v>763</v>
          </cell>
          <cell r="H12">
            <v>17.988845355734693</v>
          </cell>
          <cell r="I12">
            <v>4070</v>
          </cell>
          <cell r="J12">
            <v>95.940508563918371</v>
          </cell>
          <cell r="M12">
            <v>962</v>
          </cell>
          <cell r="N12">
            <v>121.73694252283526</v>
          </cell>
          <cell r="O12">
            <v>565</v>
          </cell>
          <cell r="P12">
            <v>71.454292350359822</v>
          </cell>
          <cell r="Q12">
            <v>282</v>
          </cell>
          <cell r="R12">
            <v>35.727146175179911</v>
          </cell>
          <cell r="S12">
            <v>10</v>
          </cell>
          <cell r="T12">
            <v>1.3232276361177746</v>
          </cell>
          <cell r="W12">
            <v>6</v>
          </cell>
          <cell r="X12">
            <v>19</v>
          </cell>
          <cell r="Y12">
            <v>50</v>
          </cell>
          <cell r="Z12">
            <v>2.4017467248908297</v>
          </cell>
          <cell r="AA12">
            <v>227</v>
          </cell>
          <cell r="AB12">
            <v>11.048034934497815</v>
          </cell>
          <cell r="AC12">
            <v>10</v>
          </cell>
          <cell r="AD12">
            <v>0.48034934497816589</v>
          </cell>
          <cell r="AE12">
            <v>8</v>
          </cell>
          <cell r="AF12">
            <v>0.38427947598253276</v>
          </cell>
          <cell r="AG12">
            <v>158</v>
          </cell>
          <cell r="AH12">
            <v>7.6855895196506543</v>
          </cell>
          <cell r="AM12">
            <v>20884</v>
          </cell>
          <cell r="AN12">
            <v>400.6551644492846</v>
          </cell>
          <cell r="AO12">
            <v>12</v>
          </cell>
          <cell r="AP12">
            <v>1.6401870709717661</v>
          </cell>
          <cell r="AQ12">
            <v>5</v>
          </cell>
          <cell r="AR12">
            <v>0.68341127957156922</v>
          </cell>
          <cell r="AS12">
            <v>72</v>
          </cell>
          <cell r="AT12">
            <v>10.251169193573539</v>
          </cell>
          <cell r="AU12">
            <v>96</v>
          </cell>
          <cell r="AV12">
            <v>13.668225591431383</v>
          </cell>
          <cell r="AW12">
            <v>607</v>
          </cell>
          <cell r="AX12">
            <v>86.519867993760656</v>
          </cell>
        </row>
        <row r="13">
          <cell r="C13">
            <v>6060</v>
          </cell>
          <cell r="D13">
            <v>226.24421211023292</v>
          </cell>
          <cell r="E13">
            <v>2884</v>
          </cell>
          <cell r="F13">
            <v>107.67043829342411</v>
          </cell>
          <cell r="G13">
            <v>110</v>
          </cell>
          <cell r="H13">
            <v>4.0887508212692696</v>
          </cell>
          <cell r="I13">
            <v>584</v>
          </cell>
          <cell r="J13">
            <v>21.806671046769438</v>
          </cell>
          <cell r="M13">
            <v>182</v>
          </cell>
          <cell r="N13">
            <v>39.588446766366502</v>
          </cell>
          <cell r="O13">
            <v>107</v>
          </cell>
          <cell r="P13">
            <v>23.236697015041209</v>
          </cell>
          <cell r="Q13">
            <v>54</v>
          </cell>
          <cell r="R13">
            <v>11.618348507520604</v>
          </cell>
          <cell r="S13">
            <v>2</v>
          </cell>
          <cell r="T13">
            <v>0.43030920398224459</v>
          </cell>
          <cell r="W13">
            <v>0</v>
          </cell>
          <cell r="X13">
            <v>0</v>
          </cell>
          <cell r="Y13">
            <v>101</v>
          </cell>
          <cell r="Z13">
            <v>3.9333233104597136</v>
          </cell>
          <cell r="AA13">
            <v>461</v>
          </cell>
          <cell r="AB13">
            <v>18.093287228114679</v>
          </cell>
          <cell r="AC13">
            <v>21</v>
          </cell>
          <cell r="AD13">
            <v>0.78666466209194263</v>
          </cell>
          <cell r="AE13">
            <v>17</v>
          </cell>
          <cell r="AF13">
            <v>0.62933172967355411</v>
          </cell>
          <cell r="AG13">
            <v>321</v>
          </cell>
          <cell r="AH13">
            <v>12.586634593471082</v>
          </cell>
          <cell r="AM13">
            <v>4950</v>
          </cell>
          <cell r="AN13">
            <v>145.13675610299407</v>
          </cell>
          <cell r="AO13">
            <v>57</v>
          </cell>
          <cell r="AP13">
            <v>1.6055317693502726</v>
          </cell>
          <cell r="AQ13">
            <v>24</v>
          </cell>
          <cell r="AR13">
            <v>0.66897157056261369</v>
          </cell>
          <cell r="AS13">
            <v>355</v>
          </cell>
          <cell r="AT13">
            <v>10.034573558439204</v>
          </cell>
          <cell r="AU13">
            <v>473</v>
          </cell>
          <cell r="AV13">
            <v>13.379431411252273</v>
          </cell>
          <cell r="AW13">
            <v>2990</v>
          </cell>
          <cell r="AX13">
            <v>84.691800833226878</v>
          </cell>
        </row>
        <row r="14">
          <cell r="C14">
            <v>26697</v>
          </cell>
          <cell r="D14">
            <v>612.31092370410681</v>
          </cell>
          <cell r="E14">
            <v>12705</v>
          </cell>
          <cell r="F14">
            <v>291.40098176279781</v>
          </cell>
          <cell r="G14">
            <v>482</v>
          </cell>
          <cell r="H14">
            <v>11.06586006694169</v>
          </cell>
          <cell r="I14">
            <v>2573</v>
          </cell>
          <cell r="J14">
            <v>59.017920357022341</v>
          </cell>
          <cell r="M14">
            <v>1703</v>
          </cell>
          <cell r="N14">
            <v>167.49700955902699</v>
          </cell>
          <cell r="O14">
            <v>1000</v>
          </cell>
          <cell r="P14">
            <v>98.313462132472353</v>
          </cell>
          <cell r="Q14">
            <v>500</v>
          </cell>
          <cell r="R14">
            <v>49.156731066236176</v>
          </cell>
          <cell r="S14">
            <v>19</v>
          </cell>
          <cell r="T14">
            <v>1.8206196691198584</v>
          </cell>
          <cell r="W14">
            <v>0</v>
          </cell>
          <cell r="X14">
            <v>0</v>
          </cell>
          <cell r="Y14">
            <v>295</v>
          </cell>
          <cell r="Z14">
            <v>4.9314219458765542</v>
          </cell>
          <cell r="AA14">
            <v>1357</v>
          </cell>
          <cell r="AB14">
            <v>22.684540951032147</v>
          </cell>
          <cell r="AC14">
            <v>59</v>
          </cell>
          <cell r="AD14">
            <v>0.9862843891753108</v>
          </cell>
          <cell r="AE14">
            <v>48</v>
          </cell>
          <cell r="AF14">
            <v>0.78902751134024862</v>
          </cell>
          <cell r="AG14">
            <v>944</v>
          </cell>
          <cell r="AH14">
            <v>15.780550226804973</v>
          </cell>
          <cell r="AM14">
            <v>34131</v>
          </cell>
          <cell r="AN14">
            <v>567.71316430033562</v>
          </cell>
          <cell r="AO14">
            <v>165</v>
          </cell>
          <cell r="AP14">
            <v>3.8558156591139685</v>
          </cell>
          <cell r="AQ14">
            <v>69</v>
          </cell>
          <cell r="AR14">
            <v>1.6065898579641535</v>
          </cell>
          <cell r="AS14">
            <v>1029</v>
          </cell>
          <cell r="AT14">
            <v>24.098847869462304</v>
          </cell>
          <cell r="AU14">
            <v>1372</v>
          </cell>
          <cell r="AV14">
            <v>32.131797159283074</v>
          </cell>
          <cell r="AW14">
            <v>8679</v>
          </cell>
          <cell r="AX14">
            <v>203.39427601826182</v>
          </cell>
        </row>
        <row r="15">
          <cell r="C15">
            <v>3093</v>
          </cell>
          <cell r="D15">
            <v>70.77577053440578</v>
          </cell>
          <cell r="E15">
            <v>1472</v>
          </cell>
          <cell r="F15">
            <v>33.682445013361786</v>
          </cell>
          <cell r="G15">
            <v>56</v>
          </cell>
          <cell r="H15">
            <v>1.2790801903808273</v>
          </cell>
          <cell r="I15">
            <v>298</v>
          </cell>
          <cell r="J15">
            <v>6.8217610153644124</v>
          </cell>
          <cell r="M15">
            <v>433</v>
          </cell>
          <cell r="N15">
            <v>6.6842427608164909</v>
          </cell>
          <cell r="O15">
            <v>254</v>
          </cell>
          <cell r="P15">
            <v>3.92335988134881</v>
          </cell>
          <cell r="Q15">
            <v>127</v>
          </cell>
          <cell r="R15">
            <v>1.961679940674405</v>
          </cell>
          <cell r="S15">
            <v>5</v>
          </cell>
          <cell r="T15">
            <v>7.2654812617570549E-2</v>
          </cell>
          <cell r="W15">
            <v>0</v>
          </cell>
          <cell r="X15">
            <v>0</v>
          </cell>
          <cell r="Y15">
            <v>78</v>
          </cell>
          <cell r="Z15">
            <v>1.7817299444260548</v>
          </cell>
          <cell r="AA15">
            <v>358</v>
          </cell>
          <cell r="AB15">
            <v>8.1959577443598519</v>
          </cell>
          <cell r="AC15">
            <v>16</v>
          </cell>
          <cell r="AD15">
            <v>0.35634598888521096</v>
          </cell>
          <cell r="AE15">
            <v>13</v>
          </cell>
          <cell r="AF15">
            <v>0.28507679110816875</v>
          </cell>
          <cell r="AG15">
            <v>249</v>
          </cell>
          <cell r="AH15">
            <v>5.7015358221633754</v>
          </cell>
          <cell r="AM15">
            <v>4500</v>
          </cell>
          <cell r="AN15">
            <v>63.855642062603167</v>
          </cell>
          <cell r="AO15">
            <v>11</v>
          </cell>
          <cell r="AP15">
            <v>0.29448243750145936</v>
          </cell>
          <cell r="AQ15">
            <v>5</v>
          </cell>
          <cell r="AR15">
            <v>0.12270101562560806</v>
          </cell>
          <cell r="AS15">
            <v>67</v>
          </cell>
          <cell r="AT15">
            <v>1.8405152343841209</v>
          </cell>
          <cell r="AU15">
            <v>89</v>
          </cell>
          <cell r="AV15">
            <v>2.4540203125121614</v>
          </cell>
          <cell r="AW15">
            <v>561</v>
          </cell>
          <cell r="AX15">
            <v>15.533948578201979</v>
          </cell>
        </row>
        <row r="16">
          <cell r="C16">
            <v>62</v>
          </cell>
          <cell r="D16">
            <v>3.2415772633163944</v>
          </cell>
          <cell r="E16">
            <v>30</v>
          </cell>
          <cell r="F16">
            <v>1.5426783361565974</v>
          </cell>
          <cell r="G16">
            <v>1</v>
          </cell>
          <cell r="H16">
            <v>5.8582721626199902E-2</v>
          </cell>
          <cell r="I16">
            <v>6</v>
          </cell>
          <cell r="J16">
            <v>0.31244118200639948</v>
          </cell>
          <cell r="M16">
            <v>2</v>
          </cell>
          <cell r="N16">
            <v>6.66137610886013E-2</v>
          </cell>
          <cell r="O16">
            <v>1</v>
          </cell>
          <cell r="P16">
            <v>3.9099381508526848E-2</v>
          </cell>
          <cell r="Q16">
            <v>0</v>
          </cell>
          <cell r="R16">
            <v>1.9549690754263424E-2</v>
          </cell>
          <cell r="S16">
            <v>0</v>
          </cell>
          <cell r="T16">
            <v>7.2406262052827496E-4</v>
          </cell>
          <cell r="W16">
            <v>0</v>
          </cell>
          <cell r="X16">
            <v>0</v>
          </cell>
          <cell r="Y16">
            <v>14</v>
          </cell>
          <cell r="Z16">
            <v>1.0541809734347467</v>
          </cell>
          <cell r="AA16">
            <v>63</v>
          </cell>
          <cell r="AB16">
            <v>4.8492324777998341</v>
          </cell>
          <cell r="AC16">
            <v>3</v>
          </cell>
          <cell r="AD16">
            <v>0.21083619468694934</v>
          </cell>
          <cell r="AE16">
            <v>3</v>
          </cell>
          <cell r="AF16">
            <v>0.16866895574955948</v>
          </cell>
          <cell r="AG16">
            <v>44</v>
          </cell>
          <cell r="AH16">
            <v>3.3733791149911894</v>
          </cell>
          <cell r="AM16">
            <v>11</v>
          </cell>
          <cell r="AN16">
            <v>0.4879132153780566</v>
          </cell>
          <cell r="AO16">
            <v>3</v>
          </cell>
          <cell r="AP16">
            <v>0.15968756780212626</v>
          </cell>
          <cell r="AQ16">
            <v>2</v>
          </cell>
          <cell r="AR16">
            <v>6.6536486584219262E-2</v>
          </cell>
          <cell r="AS16">
            <v>19</v>
          </cell>
          <cell r="AT16">
            <v>0.99804729876328901</v>
          </cell>
          <cell r="AU16">
            <v>25</v>
          </cell>
          <cell r="AV16">
            <v>1.3307297316843854</v>
          </cell>
          <cell r="AW16">
            <v>155</v>
          </cell>
          <cell r="AX16">
            <v>8.4235192015621596</v>
          </cell>
        </row>
        <row r="17">
          <cell r="C17">
            <v>2631</v>
          </cell>
          <cell r="D17">
            <v>61.7849342643227</v>
          </cell>
          <cell r="E17">
            <v>1252</v>
          </cell>
          <cell r="F17">
            <v>29.403673535430684</v>
          </cell>
          <cell r="G17">
            <v>48</v>
          </cell>
          <cell r="H17">
            <v>1.1165951975480006</v>
          </cell>
          <cell r="I17">
            <v>254</v>
          </cell>
          <cell r="J17">
            <v>5.9551743869226703</v>
          </cell>
          <cell r="M17">
            <v>180</v>
          </cell>
          <cell r="N17">
            <v>20.111941524212419</v>
          </cell>
          <cell r="O17">
            <v>106</v>
          </cell>
          <cell r="P17">
            <v>11.804835242472507</v>
          </cell>
          <cell r="Q17">
            <v>53</v>
          </cell>
          <cell r="R17">
            <v>5.9024176212362534</v>
          </cell>
          <cell r="S17">
            <v>2</v>
          </cell>
          <cell r="T17">
            <v>0.21860806004578717</v>
          </cell>
          <cell r="W17">
            <v>0</v>
          </cell>
          <cell r="X17">
            <v>0</v>
          </cell>
          <cell r="Y17">
            <v>95</v>
          </cell>
          <cell r="Z17">
            <v>2.9425455179465652</v>
          </cell>
          <cell r="AA17">
            <v>437</v>
          </cell>
          <cell r="AB17">
            <v>13.535709382554197</v>
          </cell>
          <cell r="AC17">
            <v>19</v>
          </cell>
          <cell r="AD17">
            <v>0.58850910358931297</v>
          </cell>
          <cell r="AE17">
            <v>16</v>
          </cell>
          <cell r="AF17">
            <v>0.47080728287145041</v>
          </cell>
          <cell r="AG17">
            <v>304</v>
          </cell>
          <cell r="AH17">
            <v>9.4161456574290074</v>
          </cell>
          <cell r="AM17">
            <v>5011</v>
          </cell>
          <cell r="AN17">
            <v>107.70684229470602</v>
          </cell>
          <cell r="AO17">
            <v>6</v>
          </cell>
          <cell r="AP17">
            <v>0.4692656622326612</v>
          </cell>
          <cell r="AQ17">
            <v>3</v>
          </cell>
          <cell r="AR17">
            <v>0.19552735926360884</v>
          </cell>
          <cell r="AS17">
            <v>33</v>
          </cell>
          <cell r="AT17">
            <v>2.9329103889541326</v>
          </cell>
          <cell r="AU17">
            <v>44</v>
          </cell>
          <cell r="AV17">
            <v>3.9105471852721765</v>
          </cell>
          <cell r="AW17">
            <v>276</v>
          </cell>
          <cell r="AX17">
            <v>24.753763682772878</v>
          </cell>
        </row>
        <row r="18">
          <cell r="C18">
            <v>1066</v>
          </cell>
          <cell r="D18">
            <v>15.721488932721217</v>
          </cell>
          <cell r="E18">
            <v>507</v>
          </cell>
          <cell r="F18">
            <v>7.4819134077408211</v>
          </cell>
          <cell r="G18">
            <v>19</v>
          </cell>
          <cell r="H18">
            <v>0.28412329396484132</v>
          </cell>
          <cell r="I18">
            <v>103</v>
          </cell>
          <cell r="J18">
            <v>1.5153242344791535</v>
          </cell>
          <cell r="M18">
            <v>607</v>
          </cell>
          <cell r="N18">
            <v>10.12161453317368</v>
          </cell>
          <cell r="O18">
            <v>356</v>
          </cell>
          <cell r="P18">
            <v>5.9409476607758558</v>
          </cell>
          <cell r="Q18">
            <v>178</v>
          </cell>
          <cell r="R18">
            <v>2.9704738303879279</v>
          </cell>
          <cell r="S18">
            <v>7</v>
          </cell>
          <cell r="T18">
            <v>0.11001754927362696</v>
          </cell>
          <cell r="W18">
            <v>0</v>
          </cell>
          <cell r="X18">
            <v>0</v>
          </cell>
          <cell r="Y18">
            <v>373</v>
          </cell>
          <cell r="Z18">
            <v>15.283842794759826</v>
          </cell>
          <cell r="AA18">
            <v>1715</v>
          </cell>
          <cell r="AB18">
            <v>70.305676855895186</v>
          </cell>
          <cell r="AC18">
            <v>75</v>
          </cell>
          <cell r="AD18">
            <v>3.0567685589519651</v>
          </cell>
          <cell r="AE18">
            <v>60</v>
          </cell>
          <cell r="AF18">
            <v>2.445414847161572</v>
          </cell>
          <cell r="AG18">
            <v>1194</v>
          </cell>
          <cell r="AH18">
            <v>48.908296943231441</v>
          </cell>
          <cell r="AM18">
            <v>1493</v>
          </cell>
          <cell r="AN18">
            <v>41.699154442846059</v>
          </cell>
          <cell r="AO18">
            <v>4</v>
          </cell>
          <cell r="AP18">
            <v>0.1017550408094358</v>
          </cell>
          <cell r="AQ18">
            <v>2</v>
          </cell>
          <cell r="AR18">
            <v>4.2397933670598249E-2</v>
          </cell>
          <cell r="AS18">
            <v>24</v>
          </cell>
          <cell r="AT18">
            <v>0.6359690050589738</v>
          </cell>
          <cell r="AU18">
            <v>32</v>
          </cell>
          <cell r="AV18">
            <v>0.84795867341196507</v>
          </cell>
          <cell r="AW18">
            <v>203</v>
          </cell>
          <cell r="AX18">
            <v>5.3675784026977382</v>
          </cell>
        </row>
        <row r="19">
          <cell r="C19">
            <v>106154</v>
          </cell>
          <cell r="D19">
            <v>2200.5590946498946</v>
          </cell>
          <cell r="E19">
            <v>50519</v>
          </cell>
          <cell r="F19">
            <v>1064.2633878346221</v>
          </cell>
          <cell r="G19">
            <v>1918</v>
          </cell>
          <cell r="H19">
            <v>42.301865970484279</v>
          </cell>
          <cell r="I19">
            <v>10232</v>
          </cell>
          <cell r="J19">
            <v>231.10951952294843</v>
          </cell>
          <cell r="M19">
            <v>6970</v>
          </cell>
          <cell r="N19">
            <v>345.38235162086687</v>
          </cell>
          <cell r="O19">
            <v>4091</v>
          </cell>
          <cell r="P19">
            <v>202.72442377746535</v>
          </cell>
          <cell r="Q19">
            <v>2046</v>
          </cell>
          <cell r="R19">
            <v>101.36221188873267</v>
          </cell>
          <cell r="S19">
            <v>76</v>
          </cell>
          <cell r="T19">
            <v>3.7541559958789876</v>
          </cell>
          <cell r="W19">
            <v>1</v>
          </cell>
          <cell r="X19">
            <v>2</v>
          </cell>
          <cell r="Y19">
            <v>838</v>
          </cell>
          <cell r="Z19">
            <v>10.120087336244541</v>
          </cell>
          <cell r="AA19">
            <v>3852</v>
          </cell>
          <cell r="AB19">
            <v>46.55240174672489</v>
          </cell>
          <cell r="AC19">
            <v>168</v>
          </cell>
          <cell r="AD19">
            <v>2.0240174672489082</v>
          </cell>
          <cell r="AE19">
            <v>134</v>
          </cell>
          <cell r="AF19">
            <v>1.6192139737991267</v>
          </cell>
          <cell r="AG19">
            <v>2680</v>
          </cell>
          <cell r="AH19">
            <v>32.384279475982538</v>
          </cell>
          <cell r="AM19">
            <v>151270</v>
          </cell>
          <cell r="AN19">
            <v>2814.0574963458121</v>
          </cell>
          <cell r="AO19">
            <v>266</v>
          </cell>
          <cell r="AP19">
            <v>6.181754137576668</v>
          </cell>
          <cell r="AQ19">
            <v>111</v>
          </cell>
          <cell r="AR19">
            <v>2.5757308906569452</v>
          </cell>
          <cell r="AS19">
            <v>1657</v>
          </cell>
          <cell r="AT19">
            <v>38.635963359854181</v>
          </cell>
          <cell r="AU19">
            <v>2210</v>
          </cell>
          <cell r="AV19">
            <v>51.514617813138905</v>
          </cell>
          <cell r="AW19">
            <v>13986</v>
          </cell>
          <cell r="AX19">
            <v>326.08753075716925</v>
          </cell>
        </row>
        <row r="20">
          <cell r="C20">
            <v>47047</v>
          </cell>
          <cell r="D20">
            <v>1315.2732603949878</v>
          </cell>
          <cell r="E20">
            <v>22390</v>
          </cell>
          <cell r="F20">
            <v>642.95265948439533</v>
          </cell>
          <cell r="G20">
            <v>850</v>
          </cell>
          <cell r="H20">
            <v>26.302724387564279</v>
          </cell>
          <cell r="I20">
            <v>4535</v>
          </cell>
          <cell r="J20">
            <v>145.78076441404176</v>
          </cell>
          <cell r="M20">
            <v>1676</v>
          </cell>
          <cell r="N20">
            <v>618.73816206878712</v>
          </cell>
          <cell r="O20">
            <v>983</v>
          </cell>
          <cell r="P20">
            <v>363.17239947515765</v>
          </cell>
          <cell r="Q20">
            <v>492</v>
          </cell>
          <cell r="R20">
            <v>181.58619973757882</v>
          </cell>
          <cell r="S20">
            <v>18</v>
          </cell>
          <cell r="T20">
            <v>6.7254148050955118</v>
          </cell>
          <cell r="W20">
            <v>42</v>
          </cell>
          <cell r="X20">
            <v>210</v>
          </cell>
          <cell r="Y20">
            <v>485</v>
          </cell>
          <cell r="Z20">
            <v>17.75620059915499</v>
          </cell>
          <cell r="AA20">
            <v>2229</v>
          </cell>
          <cell r="AB20">
            <v>81.67852275611294</v>
          </cell>
          <cell r="AC20">
            <v>97</v>
          </cell>
          <cell r="AD20">
            <v>3.5512401198309975</v>
          </cell>
          <cell r="AE20">
            <v>78</v>
          </cell>
          <cell r="AF20">
            <v>2.8409920958647978</v>
          </cell>
          <cell r="AG20">
            <v>1551</v>
          </cell>
          <cell r="AH20">
            <v>56.81984191729596</v>
          </cell>
          <cell r="AM20">
            <v>55074</v>
          </cell>
          <cell r="AN20">
            <v>1388.8101166296826</v>
          </cell>
          <cell r="AO20">
            <v>125</v>
          </cell>
          <cell r="AP20">
            <v>9.8148533768970001</v>
          </cell>
          <cell r="AQ20">
            <v>52</v>
          </cell>
          <cell r="AR20">
            <v>4.0895222403737499</v>
          </cell>
          <cell r="AS20">
            <v>780</v>
          </cell>
          <cell r="AT20">
            <v>61.342833605606252</v>
          </cell>
          <cell r="AU20">
            <v>1040</v>
          </cell>
          <cell r="AV20">
            <v>81.790444807474998</v>
          </cell>
          <cell r="AW20">
            <v>6582</v>
          </cell>
          <cell r="AX20">
            <v>517.73351563131666</v>
          </cell>
        </row>
        <row r="22">
          <cell r="C22">
            <v>2145</v>
          </cell>
          <cell r="D22">
            <v>364.76570133664734</v>
          </cell>
          <cell r="E22">
            <v>1021</v>
          </cell>
          <cell r="F22">
            <v>173.59331569635626</v>
          </cell>
          <cell r="G22">
            <v>39</v>
          </cell>
          <cell r="H22">
            <v>6.5921512289755544</v>
          </cell>
          <cell r="I22">
            <v>207</v>
          </cell>
          <cell r="J22">
            <v>35.158139887869623</v>
          </cell>
          <cell r="M22">
            <v>241</v>
          </cell>
          <cell r="N22">
            <v>183.94832645958689</v>
          </cell>
          <cell r="O22">
            <v>141</v>
          </cell>
          <cell r="P22">
            <v>107.96966987845317</v>
          </cell>
          <cell r="Q22">
            <v>71</v>
          </cell>
          <cell r="R22">
            <v>53.984834939226587</v>
          </cell>
          <cell r="S22">
            <v>3</v>
          </cell>
          <cell r="T22">
            <v>1.9994383310824662</v>
          </cell>
          <cell r="W22"/>
          <cell r="X22"/>
          <cell r="Y22">
            <v>8</v>
          </cell>
          <cell r="Z22">
            <v>0.26288163243719975</v>
          </cell>
          <cell r="AA22">
            <v>36</v>
          </cell>
          <cell r="AB22">
            <v>1.2092555092111188</v>
          </cell>
          <cell r="AC22">
            <v>2</v>
          </cell>
          <cell r="AD22">
            <v>5.2576326487439949E-2</v>
          </cell>
          <cell r="AE22">
            <v>2</v>
          </cell>
          <cell r="AF22">
            <v>4.2061061189951961E-2</v>
          </cell>
          <cell r="AG22">
            <v>25</v>
          </cell>
          <cell r="AH22">
            <v>0.84122122379903919</v>
          </cell>
          <cell r="AM22">
            <v>2492</v>
          </cell>
          <cell r="AN22">
            <v>242.84137748245001</v>
          </cell>
          <cell r="AO22">
            <v>13</v>
          </cell>
          <cell r="AP22">
            <v>0.75212524224476596</v>
          </cell>
          <cell r="AQ22">
            <v>6</v>
          </cell>
          <cell r="AR22">
            <v>0.3133855176019858</v>
          </cell>
          <cell r="AS22">
            <v>77</v>
          </cell>
          <cell r="AT22">
            <v>4.7007827640297872</v>
          </cell>
          <cell r="AU22">
            <v>102</v>
          </cell>
          <cell r="AV22">
            <v>6.2677103520397166</v>
          </cell>
          <cell r="AW22">
            <v>644</v>
          </cell>
          <cell r="AX22">
            <v>39.674606528411402</v>
          </cell>
        </row>
        <row r="23">
          <cell r="C23">
            <v>322</v>
          </cell>
          <cell r="D23">
            <v>2.2616336211209003</v>
          </cell>
          <cell r="E23">
            <v>153</v>
          </cell>
          <cell r="F23">
            <v>1.0763196148707901</v>
          </cell>
          <cell r="G23">
            <v>6</v>
          </cell>
          <cell r="H23">
            <v>4.087289676724519E-2</v>
          </cell>
          <cell r="I23">
            <v>31</v>
          </cell>
          <cell r="J23">
            <v>0.217988782758641</v>
          </cell>
          <cell r="M23">
            <v>428</v>
          </cell>
          <cell r="N23">
            <v>2.5884086923512015</v>
          </cell>
          <cell r="O23">
            <v>251</v>
          </cell>
          <cell r="P23">
            <v>1.5192833629017921</v>
          </cell>
          <cell r="Q23">
            <v>126</v>
          </cell>
          <cell r="R23">
            <v>0.75964168145089606</v>
          </cell>
          <cell r="S23">
            <v>5</v>
          </cell>
          <cell r="T23">
            <v>2.8134877090773926E-2</v>
          </cell>
          <cell r="W23"/>
          <cell r="X23"/>
          <cell r="Y23">
            <v>2582</v>
          </cell>
          <cell r="Z23">
            <v>12.13220944258658</v>
          </cell>
          <cell r="AA23">
            <v>11877</v>
          </cell>
          <cell r="AB23">
            <v>55.808163435898265</v>
          </cell>
          <cell r="AC23">
            <v>517</v>
          </cell>
          <cell r="AD23">
            <v>2.4264418885173158</v>
          </cell>
          <cell r="AE23">
            <v>414</v>
          </cell>
          <cell r="AF23">
            <v>1.9411535108138527</v>
          </cell>
          <cell r="AG23">
            <v>8262</v>
          </cell>
          <cell r="AH23">
            <v>38.823070216277053</v>
          </cell>
          <cell r="AM23">
            <v>15732</v>
          </cell>
          <cell r="AN23">
            <v>74.345776193231373</v>
          </cell>
          <cell r="AO23">
            <v>27</v>
          </cell>
          <cell r="AP23">
            <v>0.33631135813339214</v>
          </cell>
          <cell r="AQ23">
            <v>11</v>
          </cell>
          <cell r="AR23">
            <v>0.14012973255558006</v>
          </cell>
          <cell r="AS23">
            <v>165</v>
          </cell>
          <cell r="AT23">
            <v>2.1019459883337008</v>
          </cell>
          <cell r="AU23">
            <v>220</v>
          </cell>
          <cell r="AV23">
            <v>2.8025946511116011</v>
          </cell>
          <cell r="AW23">
            <v>1392</v>
          </cell>
          <cell r="AX23">
            <v>17.740424141536433</v>
          </cell>
        </row>
        <row r="24">
          <cell r="C24">
            <v>3262</v>
          </cell>
          <cell r="D24">
            <v>72.365575222120682</v>
          </cell>
          <cell r="E24">
            <v>1552</v>
          </cell>
          <cell r="F24">
            <v>34.439038810527315</v>
          </cell>
          <cell r="G24">
            <v>59</v>
          </cell>
          <cell r="H24">
            <v>1.3078116003997715</v>
          </cell>
          <cell r="I24">
            <v>314</v>
          </cell>
          <cell r="J24">
            <v>6.9749952021321144</v>
          </cell>
          <cell r="M24">
            <v>1</v>
          </cell>
          <cell r="N24">
            <v>1.2063320163878135</v>
          </cell>
          <cell r="O24">
            <v>0</v>
          </cell>
          <cell r="P24">
            <v>0.7080644444015427</v>
          </cell>
          <cell r="Q24">
            <v>0</v>
          </cell>
          <cell r="R24">
            <v>0.35403222220077135</v>
          </cell>
          <cell r="S24">
            <v>0</v>
          </cell>
          <cell r="T24">
            <v>1.3112304525954493E-2</v>
          </cell>
          <cell r="W24"/>
          <cell r="X24"/>
          <cell r="Y24">
            <v>62</v>
          </cell>
          <cell r="Z24">
            <v>0.40826422726754297</v>
          </cell>
          <cell r="AA24">
            <v>282</v>
          </cell>
          <cell r="AB24">
            <v>1.8780154454306972</v>
          </cell>
          <cell r="AC24">
            <v>13</v>
          </cell>
          <cell r="AD24">
            <v>8.165284545350858E-2</v>
          </cell>
          <cell r="AE24">
            <v>10</v>
          </cell>
          <cell r="AF24">
            <v>6.5322276362806866E-2</v>
          </cell>
          <cell r="AG24">
            <v>196</v>
          </cell>
          <cell r="AH24">
            <v>1.3064455272561373</v>
          </cell>
          <cell r="AM24">
            <v>2020</v>
          </cell>
          <cell r="AN24">
            <v>21.215512132956572</v>
          </cell>
          <cell r="AO24">
            <v>7</v>
          </cell>
          <cell r="AP24">
            <v>0.16203839605471737</v>
          </cell>
          <cell r="AQ24">
            <v>3</v>
          </cell>
          <cell r="AR24">
            <v>6.7515998356132229E-2</v>
          </cell>
          <cell r="AS24">
            <v>39</v>
          </cell>
          <cell r="AT24">
            <v>1.0127399753419835</v>
          </cell>
          <cell r="AU24">
            <v>52</v>
          </cell>
          <cell r="AV24">
            <v>1.3503199671226447</v>
          </cell>
          <cell r="AW24">
            <v>327</v>
          </cell>
          <cell r="AX24">
            <v>8.5475253918863405</v>
          </cell>
        </row>
        <row r="25">
          <cell r="C25">
            <v>473</v>
          </cell>
          <cell r="D25">
            <v>5.5605553642220942</v>
          </cell>
          <cell r="E25">
            <v>225</v>
          </cell>
          <cell r="F25">
            <v>2.6462883962261774</v>
          </cell>
          <cell r="G25">
            <v>9</v>
          </cell>
          <cell r="H25">
            <v>0.1004919644136523</v>
          </cell>
          <cell r="I25">
            <v>46</v>
          </cell>
          <cell r="J25">
            <v>0.53595714353947899</v>
          </cell>
          <cell r="M25">
            <v>5</v>
          </cell>
          <cell r="N25">
            <v>0.65273296581974094</v>
          </cell>
          <cell r="O25">
            <v>3</v>
          </cell>
          <cell r="P25">
            <v>0.38312587124202185</v>
          </cell>
          <cell r="Q25">
            <v>1</v>
          </cell>
          <cell r="R25">
            <v>0.19156293562101093</v>
          </cell>
          <cell r="S25">
            <v>0</v>
          </cell>
          <cell r="T25">
            <v>7.094923541518923E-3</v>
          </cell>
          <cell r="W25"/>
          <cell r="X25"/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M25">
            <v>1022</v>
          </cell>
          <cell r="AN25">
            <v>11.082600177873003</v>
          </cell>
          <cell r="AO25">
            <v>18</v>
          </cell>
          <cell r="AP25">
            <v>0.54332727174696238</v>
          </cell>
          <cell r="AQ25">
            <v>8</v>
          </cell>
          <cell r="AR25">
            <v>0.22638636322790098</v>
          </cell>
          <cell r="AS25">
            <v>107</v>
          </cell>
          <cell r="AT25">
            <v>3.3957954484185149</v>
          </cell>
          <cell r="AU25">
            <v>142</v>
          </cell>
          <cell r="AV25">
            <v>4.5277272645580195</v>
          </cell>
          <cell r="AW25">
            <v>899</v>
          </cell>
          <cell r="AX25">
            <v>28.660513584652264</v>
          </cell>
        </row>
        <row r="26">
          <cell r="C26">
            <v>1070</v>
          </cell>
          <cell r="D26">
            <v>7.8674818760607028</v>
          </cell>
          <cell r="E26">
            <v>509</v>
          </cell>
          <cell r="F26">
            <v>3.7441630614987682</v>
          </cell>
          <cell r="G26">
            <v>19</v>
          </cell>
          <cell r="H26">
            <v>0.1421834073986874</v>
          </cell>
          <cell r="I26">
            <v>103</v>
          </cell>
          <cell r="J26">
            <v>0.7583115061263328</v>
          </cell>
          <cell r="M26">
            <v>1108</v>
          </cell>
          <cell r="N26">
            <v>11.52656295746324</v>
          </cell>
          <cell r="O26">
            <v>650</v>
          </cell>
          <cell r="P26">
            <v>6.765591301119728</v>
          </cell>
          <cell r="Q26">
            <v>325</v>
          </cell>
          <cell r="R26">
            <v>3.382795650559864</v>
          </cell>
          <cell r="S26">
            <v>12</v>
          </cell>
          <cell r="T26">
            <v>0.12528872779851347</v>
          </cell>
          <cell r="W26"/>
          <cell r="X26"/>
          <cell r="Y26">
            <v>19</v>
          </cell>
          <cell r="Z26">
            <v>2.1765889489859211</v>
          </cell>
          <cell r="AA26">
            <v>85</v>
          </cell>
          <cell r="AB26">
            <v>10.012309165335237</v>
          </cell>
          <cell r="AC26">
            <v>4</v>
          </cell>
          <cell r="AD26">
            <v>0.43531778979718422</v>
          </cell>
          <cell r="AE26">
            <v>3</v>
          </cell>
          <cell r="AF26">
            <v>0.3482542318377474</v>
          </cell>
          <cell r="AG26">
            <v>60</v>
          </cell>
          <cell r="AH26">
            <v>6.9650846367549475</v>
          </cell>
          <cell r="AM26">
            <v>734</v>
          </cell>
          <cell r="AN26">
            <v>3.0058939161683855</v>
          </cell>
          <cell r="AO26">
            <v>12</v>
          </cell>
          <cell r="AP26">
            <v>0.26594795470642885</v>
          </cell>
          <cell r="AQ26">
            <v>5</v>
          </cell>
          <cell r="AR26">
            <v>0.11081164779434537</v>
          </cell>
          <cell r="AS26">
            <v>71</v>
          </cell>
          <cell r="AT26">
            <v>1.6621747169151804</v>
          </cell>
          <cell r="AU26">
            <v>95</v>
          </cell>
          <cell r="AV26">
            <v>2.2162329558869072</v>
          </cell>
          <cell r="AW26">
            <v>598</v>
          </cell>
          <cell r="AX26">
            <v>14.028754610764121</v>
          </cell>
        </row>
        <row r="27">
          <cell r="C27">
            <v>167</v>
          </cell>
          <cell r="D27">
            <v>9.1040716040716028</v>
          </cell>
          <cell r="E27">
            <v>80</v>
          </cell>
          <cell r="F27">
            <v>4.3326605826605826</v>
          </cell>
          <cell r="G27">
            <v>3</v>
          </cell>
          <cell r="H27">
            <v>0.16453141453141451</v>
          </cell>
          <cell r="I27">
            <v>16</v>
          </cell>
          <cell r="J27">
            <v>0.87750087750087746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W27"/>
          <cell r="X27"/>
          <cell r="Y27">
            <v>137</v>
          </cell>
          <cell r="Z27">
            <v>0.78163737903996422</v>
          </cell>
          <cell r="AA27">
            <v>627</v>
          </cell>
          <cell r="AB27">
            <v>3.5955319435838349</v>
          </cell>
          <cell r="AC27">
            <v>28</v>
          </cell>
          <cell r="AD27">
            <v>0.15632747580799283</v>
          </cell>
          <cell r="AE27">
            <v>22</v>
          </cell>
          <cell r="AF27">
            <v>0.12506198064639426</v>
          </cell>
          <cell r="AG27">
            <v>436</v>
          </cell>
          <cell r="AH27">
            <v>2.5012396129278853</v>
          </cell>
          <cell r="AM27">
            <v>203</v>
          </cell>
          <cell r="AN27">
            <v>5.3583326331697307</v>
          </cell>
          <cell r="AO27">
            <v>1</v>
          </cell>
          <cell r="AP27">
            <v>2.8362972698019052E-2</v>
          </cell>
          <cell r="AQ27">
            <v>1</v>
          </cell>
          <cell r="AR27">
            <v>1.1817905290841271E-2</v>
          </cell>
          <cell r="AS27">
            <v>2</v>
          </cell>
          <cell r="AT27">
            <v>0.17726857936261908</v>
          </cell>
          <cell r="AU27">
            <v>2</v>
          </cell>
          <cell r="AV27">
            <v>0.23635810581682543</v>
          </cell>
          <cell r="AW27">
            <v>10</v>
          </cell>
          <cell r="AX27">
            <v>1.4961468098205049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W28"/>
          <cell r="X28"/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C29">
            <v>3910</v>
          </cell>
          <cell r="D29">
            <v>43.460961808186504</v>
          </cell>
          <cell r="E29">
            <v>1861</v>
          </cell>
          <cell r="F29">
            <v>20.683228812329723</v>
          </cell>
          <cell r="G29">
            <v>71</v>
          </cell>
          <cell r="H29">
            <v>0.78543906882264769</v>
          </cell>
          <cell r="I29">
            <v>377</v>
          </cell>
          <cell r="J29">
            <v>4.1890083670541207</v>
          </cell>
          <cell r="M29">
            <v>4</v>
          </cell>
          <cell r="N29">
            <v>2.2768593673002018</v>
          </cell>
          <cell r="O29">
            <v>2</v>
          </cell>
          <cell r="P29">
            <v>1.3364174547196837</v>
          </cell>
          <cell r="Q29">
            <v>1</v>
          </cell>
          <cell r="R29">
            <v>0.66820872735984183</v>
          </cell>
          <cell r="S29">
            <v>0</v>
          </cell>
          <cell r="T29">
            <v>2.4748471383697842E-2</v>
          </cell>
          <cell r="W29"/>
          <cell r="X29"/>
          <cell r="Y29">
            <v>65</v>
          </cell>
          <cell r="Z29">
            <v>0.2877835275490867</v>
          </cell>
          <cell r="AA29">
            <v>297</v>
          </cell>
          <cell r="AB29">
            <v>1.3238042267257986</v>
          </cell>
          <cell r="AC29">
            <v>13</v>
          </cell>
          <cell r="AD29">
            <v>5.7556705509817334E-2</v>
          </cell>
          <cell r="AE29">
            <v>11</v>
          </cell>
          <cell r="AF29">
            <v>4.6045364407853867E-2</v>
          </cell>
          <cell r="AG29">
            <v>207</v>
          </cell>
          <cell r="AH29">
            <v>0.92090728815707734</v>
          </cell>
          <cell r="AM29">
            <v>5173</v>
          </cell>
          <cell r="AN29">
            <v>37.682583151965986</v>
          </cell>
          <cell r="AO29">
            <v>1</v>
          </cell>
          <cell r="AP29">
            <v>4.7853561762785782E-2</v>
          </cell>
          <cell r="AQ29">
            <v>1</v>
          </cell>
          <cell r="AR29">
            <v>1.9938984067827407E-2</v>
          </cell>
          <cell r="AS29">
            <v>4</v>
          </cell>
          <cell r="AT29">
            <v>0.2990847610174111</v>
          </cell>
          <cell r="AU29">
            <v>5</v>
          </cell>
          <cell r="AV29">
            <v>0.39877968135654818</v>
          </cell>
          <cell r="AW29">
            <v>32</v>
          </cell>
          <cell r="AX29">
            <v>2.5242753829869495</v>
          </cell>
        </row>
        <row r="30">
          <cell r="C30">
            <v>2055</v>
          </cell>
          <cell r="D30">
            <v>584.11107667323438</v>
          </cell>
          <cell r="E30">
            <v>978</v>
          </cell>
          <cell r="F30">
            <v>277.98057263364768</v>
          </cell>
          <cell r="G30">
            <v>37</v>
          </cell>
          <cell r="H30">
            <v>10.556224277227129</v>
          </cell>
          <cell r="I30">
            <v>198</v>
          </cell>
          <cell r="J30">
            <v>56.299862811878015</v>
          </cell>
          <cell r="M30">
            <v>484</v>
          </cell>
          <cell r="N30">
            <v>547.00687960357766</v>
          </cell>
          <cell r="O30">
            <v>284</v>
          </cell>
          <cell r="P30">
            <v>321.06925541949124</v>
          </cell>
          <cell r="Q30">
            <v>142</v>
          </cell>
          <cell r="R30">
            <v>160.53462770974562</v>
          </cell>
          <cell r="S30">
            <v>5</v>
          </cell>
          <cell r="T30">
            <v>5.9457269522128007</v>
          </cell>
          <cell r="W30">
            <v>5</v>
          </cell>
          <cell r="X30">
            <v>8</v>
          </cell>
          <cell r="Y30">
            <v>27</v>
          </cell>
          <cell r="Z30">
            <v>0.45488874940245738</v>
          </cell>
          <cell r="AA30">
            <v>122</v>
          </cell>
          <cell r="AB30">
            <v>2.0924882472513038</v>
          </cell>
          <cell r="AC30">
            <v>6</v>
          </cell>
          <cell r="AD30">
            <v>9.0977749880491468E-2</v>
          </cell>
          <cell r="AE30">
            <v>5</v>
          </cell>
          <cell r="AF30">
            <v>7.2782199904393177E-2</v>
          </cell>
          <cell r="AG30">
            <v>85</v>
          </cell>
          <cell r="AH30">
            <v>1.4556439980878635</v>
          </cell>
          <cell r="AM30">
            <v>1570</v>
          </cell>
          <cell r="AN30">
            <v>74.467754497075916</v>
          </cell>
          <cell r="AO30">
            <v>96</v>
          </cell>
          <cell r="AP30">
            <v>9.1189211404114481</v>
          </cell>
          <cell r="AQ30">
            <v>40</v>
          </cell>
          <cell r="AR30">
            <v>3.7995504751714364</v>
          </cell>
          <cell r="AS30">
            <v>596</v>
          </cell>
          <cell r="AT30">
            <v>56.993257127571546</v>
          </cell>
          <cell r="AU30">
            <v>795</v>
          </cell>
          <cell r="AV30">
            <v>75.991009503428728</v>
          </cell>
          <cell r="AW30">
            <v>5029</v>
          </cell>
          <cell r="AX30">
            <v>481.02309015670386</v>
          </cell>
        </row>
        <row r="31">
          <cell r="C31">
            <v>1136</v>
          </cell>
          <cell r="D31">
            <v>75.696259781420778</v>
          </cell>
          <cell r="E31">
            <v>540</v>
          </cell>
          <cell r="F31">
            <v>36.024123630917117</v>
          </cell>
          <cell r="G31">
            <v>21</v>
          </cell>
          <cell r="H31">
            <v>1.3680046948449538</v>
          </cell>
          <cell r="I31">
            <v>109</v>
          </cell>
          <cell r="J31">
            <v>7.2960250391730872</v>
          </cell>
          <cell r="M31">
            <v>255</v>
          </cell>
          <cell r="N31">
            <v>205.41597648669102</v>
          </cell>
          <cell r="O31">
            <v>150</v>
          </cell>
          <cell r="P31">
            <v>120.57024706827517</v>
          </cell>
          <cell r="Q31">
            <v>75</v>
          </cell>
          <cell r="R31">
            <v>60.285123534137583</v>
          </cell>
          <cell r="S31">
            <v>3</v>
          </cell>
          <cell r="T31">
            <v>2.2327823531162068</v>
          </cell>
          <cell r="W31"/>
          <cell r="X31"/>
          <cell r="Y31">
            <v>14</v>
          </cell>
          <cell r="Z31">
            <v>1.0631891394136697</v>
          </cell>
          <cell r="AA31">
            <v>62</v>
          </cell>
          <cell r="AB31">
            <v>4.8906700413028794</v>
          </cell>
          <cell r="AC31">
            <v>3</v>
          </cell>
          <cell r="AD31">
            <v>0.21263782788273392</v>
          </cell>
          <cell r="AE31">
            <v>3</v>
          </cell>
          <cell r="AF31">
            <v>0.17011026230618712</v>
          </cell>
          <cell r="AG31">
            <v>43</v>
          </cell>
          <cell r="AH31">
            <v>3.4022052461237426</v>
          </cell>
          <cell r="AM31">
            <v>687</v>
          </cell>
          <cell r="AN31">
            <v>20.065430982422583</v>
          </cell>
          <cell r="AO31">
            <v>177</v>
          </cell>
          <cell r="AP31">
            <v>3.8225831599446849</v>
          </cell>
          <cell r="AQ31">
            <v>74</v>
          </cell>
          <cell r="AR31">
            <v>1.5927429833102855</v>
          </cell>
          <cell r="AS31">
            <v>1103</v>
          </cell>
          <cell r="AT31">
            <v>23.891144749654281</v>
          </cell>
          <cell r="AU31">
            <v>1471</v>
          </cell>
          <cell r="AV31">
            <v>31.854859666205709</v>
          </cell>
          <cell r="AW31">
            <v>9307</v>
          </cell>
          <cell r="AX31">
            <v>201.64126168708211</v>
          </cell>
        </row>
        <row r="32">
          <cell r="C32">
            <v>1928</v>
          </cell>
          <cell r="D32">
            <v>61.882307378890545</v>
          </cell>
          <cell r="E32">
            <v>918</v>
          </cell>
          <cell r="F32">
            <v>29.450013752604537</v>
          </cell>
          <cell r="G32">
            <v>35</v>
          </cell>
          <cell r="H32">
            <v>1.1183549526305521</v>
          </cell>
          <cell r="I32">
            <v>186</v>
          </cell>
          <cell r="J32">
            <v>5.9645597473629444</v>
          </cell>
          <cell r="M32">
            <v>32</v>
          </cell>
          <cell r="N32">
            <v>10.39976974145096</v>
          </cell>
          <cell r="O32">
            <v>19</v>
          </cell>
          <cell r="P32">
            <v>6.1042126743299114</v>
          </cell>
          <cell r="Q32">
            <v>9</v>
          </cell>
          <cell r="R32">
            <v>3.0521063371649557</v>
          </cell>
          <cell r="S32">
            <v>0</v>
          </cell>
          <cell r="T32">
            <v>0.11304097545055392</v>
          </cell>
          <cell r="W32"/>
          <cell r="X32"/>
          <cell r="Y32">
            <v>6</v>
          </cell>
          <cell r="Z32">
            <v>0.30454135036050856</v>
          </cell>
          <cell r="AA32">
            <v>24</v>
          </cell>
          <cell r="AB32">
            <v>1.400890211658339</v>
          </cell>
          <cell r="AC32">
            <v>2</v>
          </cell>
          <cell r="AD32">
            <v>6.09082700721017E-2</v>
          </cell>
          <cell r="AE32">
            <v>1</v>
          </cell>
          <cell r="AF32">
            <v>4.872661605768136E-2</v>
          </cell>
          <cell r="AG32">
            <v>17</v>
          </cell>
          <cell r="AH32">
            <v>0.9745323211536272</v>
          </cell>
          <cell r="AM32">
            <v>2499</v>
          </cell>
          <cell r="AN32">
            <v>74.981805920420626</v>
          </cell>
          <cell r="AO32">
            <v>1</v>
          </cell>
          <cell r="AP32">
            <v>0.16936166415488049</v>
          </cell>
          <cell r="AQ32">
            <v>1</v>
          </cell>
          <cell r="AR32">
            <v>7.0567360064533541E-2</v>
          </cell>
          <cell r="AS32">
            <v>6</v>
          </cell>
          <cell r="AT32">
            <v>1.0585104009680031</v>
          </cell>
          <cell r="AU32">
            <v>8</v>
          </cell>
          <cell r="AV32">
            <v>1.4113472012906709</v>
          </cell>
          <cell r="AW32">
            <v>47</v>
          </cell>
          <cell r="AX32">
            <v>8.9338277841699458</v>
          </cell>
        </row>
        <row r="33">
          <cell r="C33">
            <v>2069</v>
          </cell>
          <cell r="D33">
            <v>86.393361417218472</v>
          </cell>
          <cell r="E33">
            <v>985</v>
          </cell>
          <cell r="F33">
            <v>41.114912963616021</v>
          </cell>
          <cell r="G33">
            <v>37</v>
          </cell>
          <cell r="H33">
            <v>1.5613258087449122</v>
          </cell>
          <cell r="I33">
            <v>199</v>
          </cell>
          <cell r="J33">
            <v>8.3270709799728646</v>
          </cell>
          <cell r="M33">
            <v>122</v>
          </cell>
          <cell r="N33">
            <v>13.658614317272677</v>
          </cell>
          <cell r="O33">
            <v>72</v>
          </cell>
          <cell r="P33">
            <v>8.0170127514426586</v>
          </cell>
          <cell r="Q33">
            <v>36</v>
          </cell>
          <cell r="R33">
            <v>4.0085063757213293</v>
          </cell>
          <cell r="S33">
            <v>1</v>
          </cell>
          <cell r="T33">
            <v>0.14846319910078995</v>
          </cell>
          <cell r="W33"/>
          <cell r="X33"/>
          <cell r="Y33">
            <v>26</v>
          </cell>
          <cell r="Z33">
            <v>2.0135196949510701</v>
          </cell>
          <cell r="AA33">
            <v>116</v>
          </cell>
          <cell r="AB33">
            <v>9.2621905967749196</v>
          </cell>
          <cell r="AC33">
            <v>6</v>
          </cell>
          <cell r="AD33">
            <v>0.40270393899021395</v>
          </cell>
          <cell r="AE33">
            <v>5</v>
          </cell>
          <cell r="AF33">
            <v>0.32216315119217115</v>
          </cell>
          <cell r="AG33">
            <v>81</v>
          </cell>
          <cell r="AH33">
            <v>6.4432630238434232</v>
          </cell>
          <cell r="AM33">
            <v>1747</v>
          </cell>
          <cell r="AN33">
            <v>7.1880071908374426</v>
          </cell>
          <cell r="AO33">
            <v>90</v>
          </cell>
          <cell r="AP33">
            <v>0.8327677644364232</v>
          </cell>
          <cell r="AQ33">
            <v>38</v>
          </cell>
          <cell r="AR33">
            <v>0.34698656851517634</v>
          </cell>
          <cell r="AS33">
            <v>563</v>
          </cell>
          <cell r="AT33">
            <v>5.204798527727645</v>
          </cell>
          <cell r="AU33">
            <v>750</v>
          </cell>
          <cell r="AV33">
            <v>6.9397313703035266</v>
          </cell>
          <cell r="AW33">
            <v>4748</v>
          </cell>
          <cell r="AX33">
            <v>43.928499574021316</v>
          </cell>
        </row>
        <row r="34">
          <cell r="C34">
            <v>198</v>
          </cell>
          <cell r="D34">
            <v>68.915548763811415</v>
          </cell>
          <cell r="E34">
            <v>94</v>
          </cell>
          <cell r="F34">
            <v>32.797158749042779</v>
          </cell>
          <cell r="G34">
            <v>4</v>
          </cell>
          <cell r="H34">
            <v>1.2454617246471942</v>
          </cell>
          <cell r="I34">
            <v>19</v>
          </cell>
          <cell r="J34">
            <v>6.6424625314517032</v>
          </cell>
          <cell r="M34">
            <v>1227</v>
          </cell>
          <cell r="N34">
            <v>50.405836732356619</v>
          </cell>
          <cell r="O34">
            <v>720</v>
          </cell>
          <cell r="P34">
            <v>29.586034603774536</v>
          </cell>
          <cell r="Q34">
            <v>360</v>
          </cell>
          <cell r="R34">
            <v>14.793017301887268</v>
          </cell>
          <cell r="S34">
            <v>13</v>
          </cell>
          <cell r="T34">
            <v>0.54788952969952842</v>
          </cell>
          <cell r="W34"/>
          <cell r="X34"/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M34">
            <v>393</v>
          </cell>
          <cell r="AN34">
            <v>8.599470421038248</v>
          </cell>
          <cell r="AO34">
            <v>51</v>
          </cell>
          <cell r="AP34">
            <v>0.98756762157610034</v>
          </cell>
          <cell r="AQ34">
            <v>22</v>
          </cell>
          <cell r="AR34">
            <v>0.4114865089900418</v>
          </cell>
          <cell r="AS34">
            <v>319</v>
          </cell>
          <cell r="AT34">
            <v>6.1722976348506275</v>
          </cell>
          <cell r="AU34">
            <v>425</v>
          </cell>
          <cell r="AV34">
            <v>8.2297301798008373</v>
          </cell>
          <cell r="AW34">
            <v>2687</v>
          </cell>
          <cell r="AX34">
            <v>52.09419203813929</v>
          </cell>
        </row>
        <row r="35">
          <cell r="C35">
            <v>819</v>
          </cell>
          <cell r="D35">
            <v>18.227446706539652</v>
          </cell>
          <cell r="E35">
            <v>390</v>
          </cell>
          <cell r="F35">
            <v>8.674507769979714</v>
          </cell>
          <cell r="G35">
            <v>15</v>
          </cell>
          <cell r="H35">
            <v>0.32941168746758409</v>
          </cell>
          <cell r="I35">
            <v>79</v>
          </cell>
          <cell r="J35">
            <v>1.7568623331604485</v>
          </cell>
          <cell r="M35">
            <v>17</v>
          </cell>
          <cell r="N35">
            <v>5.6271138028281884</v>
          </cell>
          <cell r="O35">
            <v>10</v>
          </cell>
          <cell r="P35">
            <v>3.3028711451382846</v>
          </cell>
          <cell r="Q35">
            <v>5</v>
          </cell>
          <cell r="R35">
            <v>1.6514355725691423</v>
          </cell>
          <cell r="S35">
            <v>0</v>
          </cell>
          <cell r="T35">
            <v>6.1164280465523781E-2</v>
          </cell>
          <cell r="W35"/>
          <cell r="X35"/>
          <cell r="Y35">
            <v>7</v>
          </cell>
          <cell r="Z35">
            <v>0.58689787771709767</v>
          </cell>
          <cell r="AA35">
            <v>31</v>
          </cell>
          <cell r="AB35">
            <v>2.6997302374986489</v>
          </cell>
          <cell r="AC35">
            <v>2</v>
          </cell>
          <cell r="AD35">
            <v>0.11737957554341952</v>
          </cell>
          <cell r="AE35">
            <v>2</v>
          </cell>
          <cell r="AF35">
            <v>9.3903660434735622E-2</v>
          </cell>
          <cell r="AG35">
            <v>22</v>
          </cell>
          <cell r="AH35">
            <v>1.8780732086947123</v>
          </cell>
          <cell r="AM35">
            <v>822</v>
          </cell>
          <cell r="AN35">
            <v>15.918168651709101</v>
          </cell>
          <cell r="AO35">
            <v>4</v>
          </cell>
          <cell r="AP35">
            <v>0.67311068339008873</v>
          </cell>
          <cell r="AQ35">
            <v>2</v>
          </cell>
          <cell r="AR35">
            <v>0.28046278474587033</v>
          </cell>
          <cell r="AS35">
            <v>25</v>
          </cell>
          <cell r="AT35">
            <v>4.2069417711880552</v>
          </cell>
          <cell r="AU35">
            <v>33</v>
          </cell>
          <cell r="AV35">
            <v>5.6092556949174064</v>
          </cell>
          <cell r="AW35">
            <v>204</v>
          </cell>
          <cell r="AX35">
            <v>35.506588548827182</v>
          </cell>
        </row>
        <row r="36">
          <cell r="C36">
            <v>6710</v>
          </cell>
          <cell r="D36">
            <v>167.06893061372844</v>
          </cell>
          <cell r="E36">
            <v>3193</v>
          </cell>
          <cell r="F36">
            <v>79.508707942678001</v>
          </cell>
          <cell r="G36">
            <v>121</v>
          </cell>
          <cell r="H36">
            <v>3.0193180231396708</v>
          </cell>
          <cell r="I36">
            <v>647</v>
          </cell>
          <cell r="J36">
            <v>16.10302945674491</v>
          </cell>
          <cell r="M36">
            <v>79</v>
          </cell>
          <cell r="N36">
            <v>56.334348070099537</v>
          </cell>
          <cell r="O36">
            <v>47</v>
          </cell>
          <cell r="P36">
            <v>33.065812997667123</v>
          </cell>
          <cell r="Q36">
            <v>23</v>
          </cell>
          <cell r="R36">
            <v>16.532906498833562</v>
          </cell>
          <cell r="S36">
            <v>1</v>
          </cell>
          <cell r="T36">
            <v>0.6123298703271689</v>
          </cell>
          <cell r="W36"/>
          <cell r="X36"/>
          <cell r="Y36">
            <v>3</v>
          </cell>
          <cell r="Z36">
            <v>0.34569949217026585</v>
          </cell>
          <cell r="AA36">
            <v>11</v>
          </cell>
          <cell r="AB36">
            <v>1.5902176639832226</v>
          </cell>
          <cell r="AC36">
            <v>1</v>
          </cell>
          <cell r="AD36">
            <v>6.913989843405316E-2</v>
          </cell>
          <cell r="AE36">
            <v>1</v>
          </cell>
          <cell r="AF36">
            <v>5.5311918747242526E-2</v>
          </cell>
          <cell r="AG36">
            <v>8</v>
          </cell>
          <cell r="AH36">
            <v>1.1062383749448506</v>
          </cell>
          <cell r="AM36">
            <v>6477</v>
          </cell>
          <cell r="AN36">
            <v>123.96480764998196</v>
          </cell>
          <cell r="AO36">
            <v>57</v>
          </cell>
          <cell r="AP36">
            <v>2.5773562036432458</v>
          </cell>
          <cell r="AQ36">
            <v>24</v>
          </cell>
          <cell r="AR36">
            <v>1.0738984181846858</v>
          </cell>
          <cell r="AS36">
            <v>352</v>
          </cell>
          <cell r="AT36">
            <v>16.108476272770286</v>
          </cell>
          <cell r="AU36">
            <v>469</v>
          </cell>
          <cell r="AV36">
            <v>21.477968363693716</v>
          </cell>
          <cell r="AW36">
            <v>2966</v>
          </cell>
          <cell r="AX36">
            <v>135.9555397421812</v>
          </cell>
        </row>
        <row r="37">
          <cell r="C37">
            <v>736</v>
          </cell>
          <cell r="D37">
            <v>81.403950361637953</v>
          </cell>
          <cell r="E37">
            <v>350</v>
          </cell>
          <cell r="F37">
            <v>38.74043420824939</v>
          </cell>
          <cell r="G37">
            <v>13</v>
          </cell>
          <cell r="H37">
            <v>1.471155729427192</v>
          </cell>
          <cell r="I37">
            <v>71</v>
          </cell>
          <cell r="J37">
            <v>7.8461638902783575</v>
          </cell>
          <cell r="M37">
            <v>37</v>
          </cell>
          <cell r="N37">
            <v>51.431045495296587</v>
          </cell>
          <cell r="O37">
            <v>22</v>
          </cell>
          <cell r="P37">
            <v>30.187787573326258</v>
          </cell>
          <cell r="Q37">
            <v>11</v>
          </cell>
          <cell r="R37">
            <v>15.093893786663129</v>
          </cell>
          <cell r="S37">
            <v>0</v>
          </cell>
          <cell r="T37">
            <v>0.55903310320974553</v>
          </cell>
          <cell r="W37"/>
          <cell r="X37"/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M37">
            <v>810</v>
          </cell>
          <cell r="AN37">
            <v>29.431622170483489</v>
          </cell>
          <cell r="AO37">
            <v>1</v>
          </cell>
          <cell r="AP37">
            <v>0.38615869220334315</v>
          </cell>
          <cell r="AQ37">
            <v>1</v>
          </cell>
          <cell r="AR37">
            <v>0.16089945508472631</v>
          </cell>
          <cell r="AS37">
            <v>4</v>
          </cell>
          <cell r="AT37">
            <v>2.4134918262708949</v>
          </cell>
          <cell r="AU37">
            <v>6</v>
          </cell>
          <cell r="AV37">
            <v>3.2179891016945263</v>
          </cell>
          <cell r="AW37">
            <v>34</v>
          </cell>
          <cell r="AX37">
            <v>20.36987101372635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C40">
            <v>2293</v>
          </cell>
          <cell r="D40">
            <v>50.046834534308545</v>
          </cell>
          <cell r="E40">
            <v>1091</v>
          </cell>
          <cell r="F40">
            <v>23.817469447050453</v>
          </cell>
          <cell r="G40">
            <v>41</v>
          </cell>
          <cell r="H40">
            <v>0.90446086507786527</v>
          </cell>
          <cell r="I40">
            <v>221</v>
          </cell>
          <cell r="J40">
            <v>4.823791280415282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W40"/>
          <cell r="X40"/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M40">
            <v>0</v>
          </cell>
          <cell r="AN40">
            <v>0</v>
          </cell>
          <cell r="AO40">
            <v>8</v>
          </cell>
          <cell r="AP40">
            <v>0.16084907510661067</v>
          </cell>
          <cell r="AQ40">
            <v>3</v>
          </cell>
          <cell r="AR40">
            <v>6.7020447961087776E-2</v>
          </cell>
          <cell r="AS40">
            <v>45</v>
          </cell>
          <cell r="AT40">
            <v>1.0053067194163168</v>
          </cell>
          <cell r="AU40">
            <v>60</v>
          </cell>
          <cell r="AV40">
            <v>1.3404089592217556</v>
          </cell>
          <cell r="AW40">
            <v>380</v>
          </cell>
          <cell r="AX40">
            <v>8.484788711873712</v>
          </cell>
        </row>
        <row r="41">
          <cell r="C41">
            <v>4673</v>
          </cell>
          <cell r="D41">
            <v>66.256966456982937</v>
          </cell>
          <cell r="E41">
            <v>2224</v>
          </cell>
          <cell r="F41">
            <v>31.531929819889474</v>
          </cell>
          <cell r="G41">
            <v>84</v>
          </cell>
          <cell r="H41">
            <v>1.1974150564514989</v>
          </cell>
          <cell r="I41">
            <v>450</v>
          </cell>
          <cell r="J41">
            <v>6.3862136344079943</v>
          </cell>
          <cell r="M41">
            <v>153</v>
          </cell>
          <cell r="N41">
            <v>50.768472376648695</v>
          </cell>
          <cell r="O41">
            <v>90</v>
          </cell>
          <cell r="P41">
            <v>29.798885960206842</v>
          </cell>
          <cell r="Q41">
            <v>45</v>
          </cell>
          <cell r="R41">
            <v>14.899442980103421</v>
          </cell>
          <cell r="S41">
            <v>2</v>
          </cell>
          <cell r="T41">
            <v>0.55183122148531183</v>
          </cell>
          <cell r="W41"/>
          <cell r="X41"/>
          <cell r="Y41">
            <v>11</v>
          </cell>
          <cell r="Z41">
            <v>1.2664499356652701</v>
          </cell>
          <cell r="AA41">
            <v>48</v>
          </cell>
          <cell r="AB41">
            <v>5.8256697040602416</v>
          </cell>
          <cell r="AC41">
            <v>3</v>
          </cell>
          <cell r="AD41">
            <v>0.25328998713305401</v>
          </cell>
          <cell r="AE41">
            <v>2</v>
          </cell>
          <cell r="AF41">
            <v>0.20263198970644319</v>
          </cell>
          <cell r="AG41">
            <v>34</v>
          </cell>
          <cell r="AH41">
            <v>4.0526397941288641</v>
          </cell>
          <cell r="AM41">
            <v>5332</v>
          </cell>
          <cell r="AN41">
            <v>67.384300138105203</v>
          </cell>
          <cell r="AO41">
            <v>10</v>
          </cell>
          <cell r="AP41">
            <v>0.44664830119375581</v>
          </cell>
          <cell r="AQ41">
            <v>4</v>
          </cell>
          <cell r="AR41">
            <v>0.18610345883073159</v>
          </cell>
          <cell r="AS41">
            <v>58</v>
          </cell>
          <cell r="AT41">
            <v>2.7915518824609742</v>
          </cell>
          <cell r="AU41">
            <v>77</v>
          </cell>
          <cell r="AV41">
            <v>3.7220691766146321</v>
          </cell>
          <cell r="AW41">
            <v>488</v>
          </cell>
          <cell r="AX41">
            <v>23.560697887970619</v>
          </cell>
        </row>
        <row r="42">
          <cell r="C42">
            <v>53</v>
          </cell>
          <cell r="D42">
            <v>16.465848391414035</v>
          </cell>
          <cell r="E42">
            <v>25</v>
          </cell>
          <cell r="F42">
            <v>7.8361567645886065</v>
          </cell>
          <cell r="G42">
            <v>1</v>
          </cell>
          <cell r="H42">
            <v>0.29757557333880785</v>
          </cell>
          <cell r="I42">
            <v>5</v>
          </cell>
          <cell r="J42">
            <v>1.5870697244736418</v>
          </cell>
          <cell r="M42">
            <v>27</v>
          </cell>
          <cell r="N42">
            <v>3.3285755305143265</v>
          </cell>
          <cell r="O42">
            <v>16</v>
          </cell>
          <cell r="P42">
            <v>1.9537291157366699</v>
          </cell>
          <cell r="Q42">
            <v>8</v>
          </cell>
          <cell r="R42">
            <v>0.97686455786833493</v>
          </cell>
          <cell r="S42">
            <v>0</v>
          </cell>
          <cell r="T42">
            <v>3.618016880993833E-2</v>
          </cell>
          <cell r="W42"/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M42">
            <v>17</v>
          </cell>
          <cell r="AN42">
            <v>1.9255146535455447</v>
          </cell>
          <cell r="AO42">
            <v>23</v>
          </cell>
          <cell r="AP42">
            <v>0.31167466986794723</v>
          </cell>
          <cell r="AQ42">
            <v>10</v>
          </cell>
          <cell r="AR42">
            <v>0.12986444577831135</v>
          </cell>
          <cell r="AS42">
            <v>142</v>
          </cell>
          <cell r="AT42">
            <v>1.9479666866746703</v>
          </cell>
          <cell r="AU42">
            <v>190</v>
          </cell>
          <cell r="AV42">
            <v>2.5972889155662271</v>
          </cell>
          <cell r="AW42">
            <v>1198</v>
          </cell>
          <cell r="AX42">
            <v>16.440838835534215</v>
          </cell>
        </row>
        <row r="45">
          <cell r="C45">
            <v>46681</v>
          </cell>
          <cell r="D45">
            <v>522.7245583430979</v>
          </cell>
          <cell r="E45">
            <v>22216</v>
          </cell>
          <cell r="F45">
            <v>248.76650668135386</v>
          </cell>
          <cell r="G45">
            <v>844</v>
          </cell>
          <cell r="H45">
            <v>9.4468293676463482</v>
          </cell>
          <cell r="I45">
            <v>4499</v>
          </cell>
          <cell r="J45">
            <v>50.383089960780524</v>
          </cell>
          <cell r="M45">
            <v>124</v>
          </cell>
          <cell r="N45">
            <v>10.834887745609992</v>
          </cell>
          <cell r="O45">
            <v>73</v>
          </cell>
          <cell r="P45">
            <v>6.3596080245971693</v>
          </cell>
          <cell r="Q45">
            <v>36</v>
          </cell>
          <cell r="R45">
            <v>3.1798040122985847</v>
          </cell>
          <cell r="S45">
            <v>1</v>
          </cell>
          <cell r="T45">
            <v>0.11777051897402165</v>
          </cell>
          <cell r="W45"/>
          <cell r="X45"/>
          <cell r="Y45">
            <v>12</v>
          </cell>
          <cell r="Z45">
            <v>1.678540106246819</v>
          </cell>
          <cell r="AA45">
            <v>54</v>
          </cell>
          <cell r="AB45">
            <v>7.7212844887353667</v>
          </cell>
          <cell r="AC45">
            <v>3</v>
          </cell>
          <cell r="AD45">
            <v>0.33570802124936377</v>
          </cell>
          <cell r="AE45">
            <v>2</v>
          </cell>
          <cell r="AF45">
            <v>0.26856641699949102</v>
          </cell>
          <cell r="AG45">
            <v>38</v>
          </cell>
          <cell r="AH45">
            <v>5.3713283399898204</v>
          </cell>
          <cell r="AM45">
            <v>600</v>
          </cell>
          <cell r="AN45">
            <v>21.98223289997923</v>
          </cell>
          <cell r="AO45">
            <v>58</v>
          </cell>
          <cell r="AP45">
            <v>1.5070391394456639</v>
          </cell>
          <cell r="AQ45">
            <v>25</v>
          </cell>
          <cell r="AR45">
            <v>0.62793297476902654</v>
          </cell>
          <cell r="AS45">
            <v>363</v>
          </cell>
          <cell r="AT45">
            <v>9.4189946215353988</v>
          </cell>
          <cell r="AU45">
            <v>484</v>
          </cell>
          <cell r="AV45">
            <v>12.558659495380532</v>
          </cell>
          <cell r="AW45">
            <v>3059</v>
          </cell>
          <cell r="AX45">
            <v>79.496314605758755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W47"/>
          <cell r="X47"/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W48"/>
          <cell r="X48"/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C49">
            <v>23312</v>
          </cell>
          <cell r="D49">
            <v>406.20944728769229</v>
          </cell>
          <cell r="E49">
            <v>11094</v>
          </cell>
          <cell r="F49">
            <v>159.2978224657617</v>
          </cell>
          <cell r="G49">
            <v>421</v>
          </cell>
          <cell r="H49">
            <v>2.2756831780823101</v>
          </cell>
          <cell r="I49">
            <v>2247</v>
          </cell>
          <cell r="J49">
            <v>1.1378415890411551</v>
          </cell>
          <cell r="M49">
            <v>529</v>
          </cell>
          <cell r="N49">
            <v>13.848472747497734</v>
          </cell>
          <cell r="O49">
            <v>311</v>
          </cell>
          <cell r="P49">
            <v>8.1284513952704085</v>
          </cell>
          <cell r="Q49">
            <v>155</v>
          </cell>
          <cell r="R49">
            <v>4.0642256976352042</v>
          </cell>
          <cell r="S49">
            <v>6</v>
          </cell>
          <cell r="T49">
            <v>0.15052687769019274</v>
          </cell>
          <cell r="W49"/>
          <cell r="X49"/>
          <cell r="Y49">
            <v>105</v>
          </cell>
          <cell r="Z49">
            <v>7.0447598253275112</v>
          </cell>
          <cell r="AA49">
            <v>481</v>
          </cell>
          <cell r="AB49">
            <v>32.405895196506549</v>
          </cell>
          <cell r="AC49">
            <v>21</v>
          </cell>
          <cell r="AD49">
            <v>1.4089519650655022</v>
          </cell>
          <cell r="AE49">
            <v>17</v>
          </cell>
          <cell r="AF49">
            <v>1.1271615720524018</v>
          </cell>
          <cell r="AG49">
            <v>335</v>
          </cell>
          <cell r="AH49">
            <v>22.543231441048036</v>
          </cell>
          <cell r="AM49">
            <v>1026</v>
          </cell>
          <cell r="AN49">
            <v>107.64585314278376</v>
          </cell>
          <cell r="AO49">
            <v>43</v>
          </cell>
          <cell r="AP49">
            <v>1.7033438179128217</v>
          </cell>
          <cell r="AQ49">
            <v>18</v>
          </cell>
          <cell r="AR49">
            <v>0.70972659079700906</v>
          </cell>
          <cell r="AS49">
            <v>267</v>
          </cell>
          <cell r="AT49">
            <v>10.645898861955136</v>
          </cell>
          <cell r="AU49">
            <v>356</v>
          </cell>
          <cell r="AV49">
            <v>14.194531815940181</v>
          </cell>
          <cell r="AW49">
            <v>2253</v>
          </cell>
          <cell r="AX49">
            <v>89.85138639490134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/>
          <cell r="X50"/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87</v>
          </cell>
          <cell r="N52">
            <v>7.3199943897238349</v>
          </cell>
          <cell r="O52">
            <v>51</v>
          </cell>
          <cell r="P52">
            <v>4.296518446142251</v>
          </cell>
          <cell r="Q52">
            <v>26</v>
          </cell>
          <cell r="R52">
            <v>2.1482592230711255</v>
          </cell>
          <cell r="S52">
            <v>1</v>
          </cell>
          <cell r="T52">
            <v>7.9565156410041679E-2</v>
          </cell>
          <cell r="W52"/>
          <cell r="X52"/>
          <cell r="Y52">
            <v>5</v>
          </cell>
          <cell r="Z52">
            <v>0.45227241818495978</v>
          </cell>
          <cell r="AA52">
            <v>20</v>
          </cell>
          <cell r="AB52">
            <v>2.0804531236508148</v>
          </cell>
          <cell r="AC52">
            <v>1</v>
          </cell>
          <cell r="AD52">
            <v>9.0454483636991947E-2</v>
          </cell>
          <cell r="AE52">
            <v>1</v>
          </cell>
          <cell r="AF52">
            <v>7.2363586909593561E-2</v>
          </cell>
          <cell r="AG52">
            <v>14</v>
          </cell>
          <cell r="AH52">
            <v>1.4472717381918712</v>
          </cell>
          <cell r="AM52">
            <v>0</v>
          </cell>
          <cell r="AN52">
            <v>0</v>
          </cell>
          <cell r="AO52">
            <v>1</v>
          </cell>
          <cell r="AP52">
            <v>3.926754099372811E-2</v>
          </cell>
          <cell r="AQ52">
            <v>1</v>
          </cell>
          <cell r="AR52">
            <v>1.6361475414053379E-2</v>
          </cell>
          <cell r="AS52">
            <v>3</v>
          </cell>
          <cell r="AT52">
            <v>0.2454221312108007</v>
          </cell>
          <cell r="AU52">
            <v>4</v>
          </cell>
          <cell r="AV52">
            <v>0.32722950828106756</v>
          </cell>
          <cell r="AW52">
            <v>23</v>
          </cell>
          <cell r="AX52">
            <v>2.0713627874191576</v>
          </cell>
        </row>
        <row r="53">
          <cell r="C53">
            <v>1630</v>
          </cell>
          <cell r="D53">
            <v>25.752839142952642</v>
          </cell>
          <cell r="E53">
            <v>776</v>
          </cell>
          <cell r="F53">
            <v>12.255869230682283</v>
          </cell>
          <cell r="G53">
            <v>29</v>
          </cell>
          <cell r="H53">
            <v>0.46541275559552969</v>
          </cell>
          <cell r="I53">
            <v>157</v>
          </cell>
          <cell r="J53">
            <v>2.4822013631761584</v>
          </cell>
          <cell r="M53">
            <v>487</v>
          </cell>
          <cell r="N53">
            <v>17.019612267466425</v>
          </cell>
          <cell r="O53">
            <v>286</v>
          </cell>
          <cell r="P53">
            <v>9.9897724178607277</v>
          </cell>
          <cell r="Q53">
            <v>143</v>
          </cell>
          <cell r="R53">
            <v>4.9948862089303638</v>
          </cell>
          <cell r="S53">
            <v>5</v>
          </cell>
          <cell r="T53">
            <v>0.1849957855159394</v>
          </cell>
          <cell r="W53"/>
          <cell r="X53"/>
          <cell r="Y53">
            <v>2166</v>
          </cell>
          <cell r="Z53">
            <v>15.681658165720213</v>
          </cell>
          <cell r="AA53">
            <v>9963</v>
          </cell>
          <cell r="AB53">
            <v>72.135627562312962</v>
          </cell>
          <cell r="AC53">
            <v>434</v>
          </cell>
          <cell r="AD53">
            <v>3.1363316331440423</v>
          </cell>
          <cell r="AE53">
            <v>347</v>
          </cell>
          <cell r="AF53">
            <v>2.5090653065152337</v>
          </cell>
          <cell r="AG53">
            <v>6931</v>
          </cell>
          <cell r="AH53">
            <v>50.181306130304677</v>
          </cell>
          <cell r="AM53">
            <v>5764</v>
          </cell>
          <cell r="AN53">
            <v>26.582557502115201</v>
          </cell>
          <cell r="AO53">
            <v>4</v>
          </cell>
          <cell r="AP53">
            <v>0.23400350401295394</v>
          </cell>
          <cell r="AQ53">
            <v>2</v>
          </cell>
          <cell r="AR53">
            <v>9.7501460005397472E-2</v>
          </cell>
          <cell r="AS53">
            <v>21</v>
          </cell>
          <cell r="AT53">
            <v>1.4625219000809622</v>
          </cell>
          <cell r="AU53">
            <v>28</v>
          </cell>
          <cell r="AV53">
            <v>1.9500292001079496</v>
          </cell>
          <cell r="AW53">
            <v>172</v>
          </cell>
          <cell r="AX53">
            <v>12.34368483668332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34">
        <row r="9">
          <cell r="C9">
            <v>7484</v>
          </cell>
          <cell r="D9">
            <v>164.47981645724383</v>
          </cell>
          <cell r="E9">
            <v>3562</v>
          </cell>
          <cell r="F9">
            <v>78.276539157363032</v>
          </cell>
          <cell r="G9">
            <v>135</v>
          </cell>
          <cell r="H9">
            <v>2.9725268034441656</v>
          </cell>
          <cell r="I9">
            <v>721</v>
          </cell>
          <cell r="J9">
            <v>15.853476285035551</v>
          </cell>
          <cell r="M9">
            <v>167</v>
          </cell>
          <cell r="N9">
            <v>19.321928349932303</v>
          </cell>
          <cell r="O9">
            <v>98</v>
          </cell>
          <cell r="P9">
            <v>11.341131857568961</v>
          </cell>
          <cell r="Q9">
            <v>49</v>
          </cell>
          <cell r="R9">
            <v>5.6705659287844803</v>
          </cell>
          <cell r="S9">
            <v>2</v>
          </cell>
          <cell r="T9">
            <v>0.21002096032535111</v>
          </cell>
          <cell r="W9"/>
          <cell r="X9"/>
          <cell r="Y9">
            <v>7</v>
          </cell>
          <cell r="Z9">
            <v>0.46171566674845144</v>
          </cell>
          <cell r="AA9">
            <v>30</v>
          </cell>
          <cell r="AB9">
            <v>2.1238920670428763</v>
          </cell>
          <cell r="AC9">
            <v>2</v>
          </cell>
          <cell r="AD9">
            <v>9.2343133349690271E-2</v>
          </cell>
          <cell r="AE9">
            <v>2</v>
          </cell>
          <cell r="AF9">
            <v>7.3874506679752219E-2</v>
          </cell>
          <cell r="AG9">
            <v>21</v>
          </cell>
          <cell r="AH9">
            <v>1.4774901335950443</v>
          </cell>
          <cell r="AM9">
            <v>9909</v>
          </cell>
          <cell r="AN9">
            <v>217.92295255421357</v>
          </cell>
          <cell r="AO9">
            <v>23</v>
          </cell>
          <cell r="AP9">
            <v>1.2535363156196122</v>
          </cell>
          <cell r="AQ9">
            <v>10</v>
          </cell>
          <cell r="AR9">
            <v>0.52230679817483838</v>
          </cell>
          <cell r="AS9">
            <v>141</v>
          </cell>
          <cell r="AT9">
            <v>7.8346019726225764</v>
          </cell>
          <cell r="AU9">
            <v>188</v>
          </cell>
          <cell r="AV9">
            <v>10.446135963496769</v>
          </cell>
          <cell r="AW9">
            <v>1189</v>
          </cell>
          <cell r="AX9">
            <v>66.124040648934539</v>
          </cell>
        </row>
        <row r="10">
          <cell r="C10">
            <v>9793</v>
          </cell>
          <cell r="D10">
            <v>179.13491695078551</v>
          </cell>
          <cell r="E10">
            <v>4661</v>
          </cell>
          <cell r="F10">
            <v>85.250954452482262</v>
          </cell>
          <cell r="G10">
            <v>177</v>
          </cell>
          <cell r="H10">
            <v>3.2373780171828708</v>
          </cell>
          <cell r="I10">
            <v>944</v>
          </cell>
          <cell r="J10">
            <v>17.266016091641976</v>
          </cell>
          <cell r="M10">
            <v>209</v>
          </cell>
          <cell r="N10">
            <v>17.015740597489156</v>
          </cell>
          <cell r="O10">
            <v>123</v>
          </cell>
          <cell r="P10">
            <v>9.9874999159175495</v>
          </cell>
          <cell r="Q10">
            <v>61</v>
          </cell>
          <cell r="R10">
            <v>4.9937499579587747</v>
          </cell>
          <cell r="S10">
            <v>2</v>
          </cell>
          <cell r="T10">
            <v>0.18495370214662127</v>
          </cell>
          <cell r="W10"/>
          <cell r="X10"/>
          <cell r="Y10">
            <v>3</v>
          </cell>
          <cell r="Z10">
            <v>9.6936473131297329E-2</v>
          </cell>
          <cell r="AA10">
            <v>12</v>
          </cell>
          <cell r="AB10">
            <v>0.44590777640396767</v>
          </cell>
          <cell r="AC10">
            <v>1</v>
          </cell>
          <cell r="AD10">
            <v>1.9387294626259464E-2</v>
          </cell>
          <cell r="AE10">
            <v>1</v>
          </cell>
          <cell r="AF10">
            <v>1.5509835701007571E-2</v>
          </cell>
          <cell r="AG10">
            <v>9</v>
          </cell>
          <cell r="AH10">
            <v>0.31019671402015142</v>
          </cell>
          <cell r="AM10">
            <v>13048</v>
          </cell>
          <cell r="AN10">
            <v>231.51482069688797</v>
          </cell>
          <cell r="AO10">
            <v>2</v>
          </cell>
          <cell r="AP10">
            <v>0.16787191830331735</v>
          </cell>
          <cell r="AQ10">
            <v>1</v>
          </cell>
          <cell r="AR10">
            <v>6.9946632626382232E-2</v>
          </cell>
          <cell r="AS10">
            <v>10</v>
          </cell>
          <cell r="AT10">
            <v>1.0491994893957335</v>
          </cell>
          <cell r="AU10">
            <v>14</v>
          </cell>
          <cell r="AV10">
            <v>1.3989326525276446</v>
          </cell>
          <cell r="AW10">
            <v>84</v>
          </cell>
          <cell r="AX10">
            <v>8.8552436904999894</v>
          </cell>
        </row>
        <row r="11">
          <cell r="C11">
            <v>527</v>
          </cell>
          <cell r="D11">
            <v>12.687583965646059</v>
          </cell>
          <cell r="E11">
            <v>251</v>
          </cell>
          <cell r="F11">
            <v>6.0380670679881847</v>
          </cell>
          <cell r="G11">
            <v>10</v>
          </cell>
          <cell r="H11">
            <v>0.2292936861261336</v>
          </cell>
          <cell r="I11">
            <v>51</v>
          </cell>
          <cell r="J11">
            <v>1.2228996593393793</v>
          </cell>
          <cell r="M11">
            <v>33</v>
          </cell>
          <cell r="N11">
            <v>7.5509412584086997</v>
          </cell>
          <cell r="O11">
            <v>20</v>
          </cell>
          <cell r="P11">
            <v>4.4320742168920626</v>
          </cell>
          <cell r="Q11">
            <v>10</v>
          </cell>
          <cell r="R11">
            <v>2.2160371084460313</v>
          </cell>
          <cell r="S11">
            <v>0</v>
          </cell>
          <cell r="T11">
            <v>8.2075448460964123E-2</v>
          </cell>
          <cell r="W11"/>
          <cell r="X11"/>
          <cell r="Y11">
            <v>42</v>
          </cell>
          <cell r="Z11">
            <v>1.1585494041325253</v>
          </cell>
          <cell r="AA11">
            <v>193</v>
          </cell>
          <cell r="AB11">
            <v>5.3293272590096157</v>
          </cell>
          <cell r="AC11">
            <v>9</v>
          </cell>
          <cell r="AD11">
            <v>0.23170988082650504</v>
          </cell>
          <cell r="AE11">
            <v>7</v>
          </cell>
          <cell r="AF11">
            <v>0.18536790466120404</v>
          </cell>
          <cell r="AG11">
            <v>134</v>
          </cell>
          <cell r="AH11">
            <v>3.7073580932240806</v>
          </cell>
          <cell r="AM11">
            <v>1164</v>
          </cell>
          <cell r="AN11">
            <v>24.282395201047212</v>
          </cell>
          <cell r="AO11">
            <v>1</v>
          </cell>
          <cell r="AP11">
            <v>5.3963116658388488E-2</v>
          </cell>
          <cell r="AQ11">
            <v>1</v>
          </cell>
          <cell r="AR11">
            <v>2.2484631940995203E-2</v>
          </cell>
          <cell r="AS11">
            <v>6</v>
          </cell>
          <cell r="AT11">
            <v>0.33726947911492805</v>
          </cell>
          <cell r="AU11">
            <v>8</v>
          </cell>
          <cell r="AV11">
            <v>0.44969263881990407</v>
          </cell>
          <cell r="AW11">
            <v>49</v>
          </cell>
          <cell r="AX11">
            <v>2.8465544037299928</v>
          </cell>
        </row>
        <row r="12">
          <cell r="C12">
            <v>72606</v>
          </cell>
          <cell r="D12">
            <v>1387.676206678859</v>
          </cell>
          <cell r="E12">
            <v>34553</v>
          </cell>
          <cell r="F12">
            <v>660.4001224556016</v>
          </cell>
          <cell r="G12">
            <v>1312</v>
          </cell>
          <cell r="H12">
            <v>25.078485662870946</v>
          </cell>
          <cell r="I12">
            <v>6998</v>
          </cell>
          <cell r="J12">
            <v>133.7519235353117</v>
          </cell>
          <cell r="M12">
            <v>2517</v>
          </cell>
          <cell r="N12">
            <v>173.96819190071253</v>
          </cell>
          <cell r="O12">
            <v>1477</v>
          </cell>
          <cell r="P12">
            <v>102.11176481128778</v>
          </cell>
          <cell r="Q12">
            <v>739</v>
          </cell>
          <cell r="R12">
            <v>51.055882405643892</v>
          </cell>
          <cell r="S12">
            <v>27</v>
          </cell>
          <cell r="T12">
            <v>1.8909586076164404</v>
          </cell>
          <cell r="W12"/>
          <cell r="X12"/>
          <cell r="Y12">
            <v>38</v>
          </cell>
          <cell r="Z12">
            <v>1.3666393494831768</v>
          </cell>
          <cell r="AA12">
            <v>175</v>
          </cell>
          <cell r="AB12">
            <v>6.2865410076226125</v>
          </cell>
          <cell r="AC12">
            <v>8</v>
          </cell>
          <cell r="AD12">
            <v>0.27332786989663532</v>
          </cell>
          <cell r="AE12">
            <v>7</v>
          </cell>
          <cell r="AF12">
            <v>0.21866229591730826</v>
          </cell>
          <cell r="AG12">
            <v>122</v>
          </cell>
          <cell r="AH12">
            <v>4.3732459183461652</v>
          </cell>
          <cell r="AM12">
            <v>42126</v>
          </cell>
          <cell r="AN12">
            <v>929.9364503026095</v>
          </cell>
          <cell r="AO12">
            <v>21</v>
          </cell>
          <cell r="AP12">
            <v>1.6406962560801022</v>
          </cell>
          <cell r="AQ12">
            <v>9</v>
          </cell>
          <cell r="AR12">
            <v>0.68362344003337594</v>
          </cell>
          <cell r="AS12">
            <v>130</v>
          </cell>
          <cell r="AT12">
            <v>10.254351600500639</v>
          </cell>
          <cell r="AU12">
            <v>173</v>
          </cell>
          <cell r="AV12">
            <v>13.672468800667518</v>
          </cell>
          <cell r="AW12">
            <v>1091</v>
          </cell>
          <cell r="AX12">
            <v>86.546727508225388</v>
          </cell>
        </row>
        <row r="13">
          <cell r="C13">
            <v>318</v>
          </cell>
          <cell r="D13">
            <v>9.6042998972004892</v>
          </cell>
          <cell r="E13">
            <v>151</v>
          </cell>
          <cell r="F13">
            <v>4.5707210354146905</v>
          </cell>
          <cell r="G13">
            <v>6</v>
          </cell>
          <cell r="H13">
            <v>0.17357168488916547</v>
          </cell>
          <cell r="I13">
            <v>31</v>
          </cell>
          <cell r="J13">
            <v>0.92571565274221579</v>
          </cell>
          <cell r="M13">
            <v>40</v>
          </cell>
          <cell r="N13">
            <v>2.2169530189165227</v>
          </cell>
          <cell r="O13">
            <v>23</v>
          </cell>
          <cell r="P13">
            <v>1.3012550328423069</v>
          </cell>
          <cell r="Q13">
            <v>12</v>
          </cell>
          <cell r="R13">
            <v>0.65062751642115346</v>
          </cell>
          <cell r="S13">
            <v>0</v>
          </cell>
          <cell r="T13">
            <v>2.4097315423005684E-2</v>
          </cell>
          <cell r="W13"/>
          <cell r="X13"/>
          <cell r="Y13">
            <v>3</v>
          </cell>
          <cell r="Z13">
            <v>0.12361443853331872</v>
          </cell>
          <cell r="AA13">
            <v>13</v>
          </cell>
          <cell r="AB13">
            <v>0.56862641725326601</v>
          </cell>
          <cell r="AC13">
            <v>1</v>
          </cell>
          <cell r="AD13">
            <v>2.472288770666374E-2</v>
          </cell>
          <cell r="AE13">
            <v>1</v>
          </cell>
          <cell r="AF13">
            <v>1.9778310165330992E-2</v>
          </cell>
          <cell r="AG13">
            <v>9</v>
          </cell>
          <cell r="AH13">
            <v>0.39556620330661985</v>
          </cell>
          <cell r="AM13">
            <v>220</v>
          </cell>
          <cell r="AN13">
            <v>7.2489963427596988</v>
          </cell>
          <cell r="AO13">
            <v>12</v>
          </cell>
          <cell r="AP13">
            <v>0.2812697026014645</v>
          </cell>
          <cell r="AQ13">
            <v>5</v>
          </cell>
          <cell r="AR13">
            <v>0.11719570941727687</v>
          </cell>
          <cell r="AS13">
            <v>71</v>
          </cell>
          <cell r="AT13">
            <v>1.7579356412591534</v>
          </cell>
          <cell r="AU13">
            <v>94</v>
          </cell>
          <cell r="AV13">
            <v>2.3439141883455377</v>
          </cell>
          <cell r="AW13">
            <v>595</v>
          </cell>
          <cell r="AX13">
            <v>14.836976812227253</v>
          </cell>
        </row>
        <row r="14">
          <cell r="C14">
            <v>6888</v>
          </cell>
          <cell r="D14">
            <v>168.45522490004504</v>
          </cell>
          <cell r="E14">
            <v>3278</v>
          </cell>
          <cell r="F14">
            <v>80.1684504042383</v>
          </cell>
          <cell r="G14">
            <v>124</v>
          </cell>
          <cell r="H14">
            <v>3.0443715343381634</v>
          </cell>
          <cell r="I14">
            <v>664</v>
          </cell>
          <cell r="J14">
            <v>16.236648183136872</v>
          </cell>
          <cell r="M14">
            <v>428</v>
          </cell>
          <cell r="N14">
            <v>37.979170160719669</v>
          </cell>
          <cell r="O14">
            <v>251</v>
          </cell>
          <cell r="P14">
            <v>22.292121616074589</v>
          </cell>
          <cell r="Q14">
            <v>126</v>
          </cell>
          <cell r="R14">
            <v>11.146060808037294</v>
          </cell>
          <cell r="S14">
            <v>5</v>
          </cell>
          <cell r="T14">
            <v>0.41281706696434423</v>
          </cell>
          <cell r="W14"/>
          <cell r="X14"/>
          <cell r="Y14">
            <v>3</v>
          </cell>
          <cell r="Z14">
            <v>9.5502522155268638E-2</v>
          </cell>
          <cell r="AA14">
            <v>12</v>
          </cell>
          <cell r="AB14">
            <v>0.43931160191423568</v>
          </cell>
          <cell r="AC14">
            <v>1</v>
          </cell>
          <cell r="AD14">
            <v>1.9100504431053725E-2</v>
          </cell>
          <cell r="AE14">
            <v>1</v>
          </cell>
          <cell r="AF14">
            <v>1.5280403544842981E-2</v>
          </cell>
          <cell r="AG14">
            <v>9</v>
          </cell>
          <cell r="AH14">
            <v>0.3056080708968596</v>
          </cell>
          <cell r="AM14">
            <v>6983</v>
          </cell>
          <cell r="AN14">
            <v>97.103442596222166</v>
          </cell>
          <cell r="AO14">
            <v>44</v>
          </cell>
          <cell r="AP14">
            <v>1.6601678555258521</v>
          </cell>
          <cell r="AQ14">
            <v>19</v>
          </cell>
          <cell r="AR14">
            <v>0.69173660646910506</v>
          </cell>
          <cell r="AS14">
            <v>272</v>
          </cell>
          <cell r="AT14">
            <v>10.376049097036576</v>
          </cell>
          <cell r="AU14">
            <v>363</v>
          </cell>
          <cell r="AV14">
            <v>13.834732129382102</v>
          </cell>
          <cell r="AW14">
            <v>2296</v>
          </cell>
          <cell r="AX14">
            <v>87.573854378988699</v>
          </cell>
        </row>
        <row r="15">
          <cell r="C15">
            <v>5700</v>
          </cell>
          <cell r="D15">
            <v>107.50344156123357</v>
          </cell>
          <cell r="E15">
            <v>2713</v>
          </cell>
          <cell r="F15">
            <v>51.1612764056473</v>
          </cell>
          <cell r="G15">
            <v>103</v>
          </cell>
          <cell r="H15">
            <v>1.9428332812271127</v>
          </cell>
          <cell r="I15">
            <v>549</v>
          </cell>
          <cell r="J15">
            <v>10.361777499877935</v>
          </cell>
          <cell r="M15">
            <v>447</v>
          </cell>
          <cell r="N15">
            <v>6.1332770984665794</v>
          </cell>
          <cell r="O15">
            <v>262</v>
          </cell>
          <cell r="P15">
            <v>3.5999669925782096</v>
          </cell>
          <cell r="Q15">
            <v>131</v>
          </cell>
          <cell r="R15">
            <v>1.7999834962891048</v>
          </cell>
          <cell r="S15">
            <v>5</v>
          </cell>
          <cell r="T15">
            <v>6.6666055418114989E-2</v>
          </cell>
          <cell r="W15"/>
          <cell r="X15"/>
          <cell r="Y15">
            <v>7</v>
          </cell>
          <cell r="Z15">
            <v>0.34169522822680148</v>
          </cell>
          <cell r="AA15">
            <v>32</v>
          </cell>
          <cell r="AB15">
            <v>1.5717980498432864</v>
          </cell>
          <cell r="AC15">
            <v>2</v>
          </cell>
          <cell r="AD15">
            <v>6.833904564536028E-2</v>
          </cell>
          <cell r="AE15">
            <v>2</v>
          </cell>
          <cell r="AF15">
            <v>5.4671236516288226E-2</v>
          </cell>
          <cell r="AG15">
            <v>23</v>
          </cell>
          <cell r="AH15">
            <v>1.0934247303257645</v>
          </cell>
          <cell r="AM15">
            <v>7537</v>
          </cell>
          <cell r="AN15">
            <v>135.70957576301092</v>
          </cell>
          <cell r="AO15">
            <v>7</v>
          </cell>
          <cell r="AP15">
            <v>0.13537401604544702</v>
          </cell>
          <cell r="AQ15">
            <v>3</v>
          </cell>
          <cell r="AR15">
            <v>5.6405840018936261E-2</v>
          </cell>
          <cell r="AS15">
            <v>44</v>
          </cell>
          <cell r="AT15">
            <v>0.84608760028404395</v>
          </cell>
          <cell r="AU15">
            <v>59</v>
          </cell>
          <cell r="AV15">
            <v>1.1281168003787252</v>
          </cell>
          <cell r="AW15">
            <v>368</v>
          </cell>
          <cell r="AX15">
            <v>7.1409793463973301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W16"/>
          <cell r="X16"/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C17">
            <v>765</v>
          </cell>
          <cell r="D17">
            <v>19.132790387078071</v>
          </cell>
          <cell r="E17">
            <v>364</v>
          </cell>
          <cell r="F17">
            <v>9.1053640998745049</v>
          </cell>
          <cell r="G17">
            <v>14</v>
          </cell>
          <cell r="H17">
            <v>0.34577332024839891</v>
          </cell>
          <cell r="I17">
            <v>74</v>
          </cell>
          <cell r="J17">
            <v>1.8441243746581275</v>
          </cell>
          <cell r="M17">
            <v>125</v>
          </cell>
          <cell r="N17">
            <v>10.529258422559709</v>
          </cell>
          <cell r="O17">
            <v>74</v>
          </cell>
          <cell r="P17">
            <v>6.18021690019809</v>
          </cell>
          <cell r="Q17">
            <v>37</v>
          </cell>
          <cell r="R17">
            <v>3.090108450099045</v>
          </cell>
          <cell r="S17">
            <v>1</v>
          </cell>
          <cell r="T17">
            <v>0.11444846111477944</v>
          </cell>
          <cell r="W17"/>
          <cell r="X17"/>
          <cell r="Y17">
            <v>6</v>
          </cell>
          <cell r="Z17">
            <v>0.26673005616626011</v>
          </cell>
          <cell r="AA17">
            <v>25</v>
          </cell>
          <cell r="AB17">
            <v>1.2269582583647962</v>
          </cell>
          <cell r="AC17">
            <v>2</v>
          </cell>
          <cell r="AD17">
            <v>5.3346011233252014E-2</v>
          </cell>
          <cell r="AE17">
            <v>1</v>
          </cell>
          <cell r="AF17">
            <v>4.267680898660161E-2</v>
          </cell>
          <cell r="AG17">
            <v>17</v>
          </cell>
          <cell r="AH17">
            <v>0.85353617973203222</v>
          </cell>
          <cell r="AM17">
            <v>1497</v>
          </cell>
          <cell r="AN17">
            <v>34.162637812452864</v>
          </cell>
          <cell r="AO17">
            <v>4</v>
          </cell>
          <cell r="AP17">
            <v>0.37777586696334037</v>
          </cell>
          <cell r="AQ17">
            <v>2</v>
          </cell>
          <cell r="AR17">
            <v>0.15740661123472516</v>
          </cell>
          <cell r="AS17">
            <v>20</v>
          </cell>
          <cell r="AT17">
            <v>2.3610991685208775</v>
          </cell>
          <cell r="AU17">
            <v>27</v>
          </cell>
          <cell r="AV17">
            <v>3.1481322246945029</v>
          </cell>
          <cell r="AW17">
            <v>169</v>
          </cell>
          <cell r="AX17">
            <v>19.927676982316203</v>
          </cell>
        </row>
        <row r="18">
          <cell r="C18">
            <v>162</v>
          </cell>
          <cell r="D18">
            <v>12.586748282306287</v>
          </cell>
          <cell r="E18">
            <v>77</v>
          </cell>
          <cell r="F18">
            <v>5.9900790018204626</v>
          </cell>
          <cell r="G18">
            <v>3</v>
          </cell>
          <cell r="H18">
            <v>0.22747135449951122</v>
          </cell>
          <cell r="I18">
            <v>16</v>
          </cell>
          <cell r="J18">
            <v>1.2131805573307266</v>
          </cell>
          <cell r="M18">
            <v>273</v>
          </cell>
          <cell r="N18">
            <v>3.9117094446507608</v>
          </cell>
          <cell r="O18">
            <v>160</v>
          </cell>
          <cell r="P18">
            <v>2.296003369686316</v>
          </cell>
          <cell r="Q18">
            <v>80</v>
          </cell>
          <cell r="R18">
            <v>1.148001684843158</v>
          </cell>
          <cell r="S18">
            <v>3</v>
          </cell>
          <cell r="T18">
            <v>4.2518580920116962E-2</v>
          </cell>
          <cell r="W18"/>
          <cell r="X18"/>
          <cell r="Y18">
            <v>43</v>
          </cell>
          <cell r="Z18">
            <v>1.0649496589995358</v>
          </cell>
          <cell r="AA18">
            <v>197</v>
          </cell>
          <cell r="AB18">
            <v>4.8987684313978646</v>
          </cell>
          <cell r="AC18">
            <v>9</v>
          </cell>
          <cell r="AD18">
            <v>0.21298993179990716</v>
          </cell>
          <cell r="AE18">
            <v>7</v>
          </cell>
          <cell r="AF18">
            <v>0.17039194543992572</v>
          </cell>
          <cell r="AG18">
            <v>137</v>
          </cell>
          <cell r="AH18">
            <v>3.4078389087985146</v>
          </cell>
          <cell r="AM18">
            <v>330</v>
          </cell>
          <cell r="AN18">
            <v>13.321773327018727</v>
          </cell>
          <cell r="AO18">
            <v>15</v>
          </cell>
          <cell r="AP18">
            <v>0.30663279770800417</v>
          </cell>
          <cell r="AQ18">
            <v>6</v>
          </cell>
          <cell r="AR18">
            <v>0.12776366571166842</v>
          </cell>
          <cell r="AS18">
            <v>90</v>
          </cell>
          <cell r="AT18">
            <v>1.9164549856750261</v>
          </cell>
          <cell r="AU18">
            <v>119</v>
          </cell>
          <cell r="AV18">
            <v>2.5552733142333683</v>
          </cell>
          <cell r="AW18">
            <v>753</v>
          </cell>
          <cell r="AX18">
            <v>16.174880079097218</v>
          </cell>
        </row>
        <row r="19">
          <cell r="C19">
            <v>46467</v>
          </cell>
          <cell r="D19">
            <v>912.46272185236762</v>
          </cell>
          <cell r="E19">
            <v>22114</v>
          </cell>
          <cell r="F19">
            <v>503.20140526144064</v>
          </cell>
          <cell r="G19">
            <v>840</v>
          </cell>
          <cell r="H19">
            <v>26.758131243780831</v>
          </cell>
          <cell r="I19">
            <v>4479</v>
          </cell>
          <cell r="J19">
            <v>165.00565215736103</v>
          </cell>
          <cell r="M19">
            <v>5684</v>
          </cell>
          <cell r="N19">
            <v>209.70786737639767</v>
          </cell>
          <cell r="O19">
            <v>3336</v>
          </cell>
          <cell r="P19">
            <v>123.08940041658124</v>
          </cell>
          <cell r="Q19">
            <v>1668</v>
          </cell>
          <cell r="R19">
            <v>61.544700208290621</v>
          </cell>
          <cell r="S19">
            <v>62</v>
          </cell>
          <cell r="T19">
            <v>2.2794333410478007</v>
          </cell>
          <cell r="W19"/>
          <cell r="X19"/>
          <cell r="Y19">
            <v>543</v>
          </cell>
          <cell r="Z19">
            <v>14</v>
          </cell>
          <cell r="AA19">
            <v>2497</v>
          </cell>
          <cell r="AB19">
            <v>55</v>
          </cell>
          <cell r="AC19">
            <v>109</v>
          </cell>
          <cell r="AD19">
            <v>1.5873362445414847</v>
          </cell>
          <cell r="AE19">
            <v>87</v>
          </cell>
          <cell r="AF19">
            <v>1.2698689956331877</v>
          </cell>
          <cell r="AG19">
            <v>1737</v>
          </cell>
          <cell r="AH19">
            <v>0.8427947598253307</v>
          </cell>
          <cell r="AM19">
            <v>73942</v>
          </cell>
          <cell r="AN19">
            <v>1458.13876369541</v>
          </cell>
          <cell r="AO19">
            <v>310</v>
          </cell>
          <cell r="AP19">
            <v>7.3066800724321741</v>
          </cell>
          <cell r="AQ19">
            <v>129</v>
          </cell>
          <cell r="AR19">
            <v>3.0444500301800725</v>
          </cell>
          <cell r="AS19">
            <v>1933</v>
          </cell>
          <cell r="AT19">
            <v>45.666750452701095</v>
          </cell>
          <cell r="AU19">
            <v>2577</v>
          </cell>
          <cell r="AV19">
            <v>60.88900060360146</v>
          </cell>
          <cell r="AW19">
            <v>16308</v>
          </cell>
          <cell r="AX19">
            <v>385.42737382079719</v>
          </cell>
        </row>
        <row r="20">
          <cell r="C20">
            <v>61113</v>
          </cell>
          <cell r="D20">
            <v>1250.0846384260039</v>
          </cell>
          <cell r="E20">
            <v>29084</v>
          </cell>
          <cell r="F20">
            <v>663.87689567901441</v>
          </cell>
          <cell r="G20">
            <v>1104</v>
          </cell>
          <cell r="H20">
            <v>32.85973214571402</v>
          </cell>
          <cell r="I20">
            <v>5890</v>
          </cell>
          <cell r="J20">
            <v>197.54752363433801</v>
          </cell>
          <cell r="M20">
            <v>710</v>
          </cell>
          <cell r="N20">
            <v>184.38866316030618</v>
          </cell>
          <cell r="O20">
            <v>417</v>
          </cell>
          <cell r="P20">
            <v>108.22812837670146</v>
          </cell>
          <cell r="Q20">
            <v>208</v>
          </cell>
          <cell r="R20">
            <v>54.114064188350731</v>
          </cell>
          <cell r="S20">
            <v>8</v>
          </cell>
          <cell r="T20">
            <v>2.0042245995685453</v>
          </cell>
          <cell r="W20">
            <v>1</v>
          </cell>
          <cell r="X20">
            <v>1</v>
          </cell>
          <cell r="Y20">
            <v>519</v>
          </cell>
          <cell r="Z20">
            <v>24.814638989971279</v>
          </cell>
          <cell r="AA20">
            <v>2384</v>
          </cell>
          <cell r="AB20">
            <v>188</v>
          </cell>
          <cell r="AC20">
            <v>104</v>
          </cell>
          <cell r="AD20">
            <v>4.9629277979942552</v>
          </cell>
          <cell r="AE20">
            <v>83</v>
          </cell>
          <cell r="AF20">
            <v>7</v>
          </cell>
          <cell r="AG20">
            <v>1658</v>
          </cell>
          <cell r="AH20">
            <v>2.5245263601713788</v>
          </cell>
          <cell r="AM20">
            <v>70272</v>
          </cell>
          <cell r="AN20">
            <v>1535.9682274821005</v>
          </cell>
          <cell r="AO20">
            <v>199</v>
          </cell>
          <cell r="AP20">
            <v>12.621177122740946</v>
          </cell>
          <cell r="AQ20">
            <v>83</v>
          </cell>
          <cell r="AR20">
            <v>5.2588238011420607</v>
          </cell>
          <cell r="AS20">
            <v>1238</v>
          </cell>
          <cell r="AT20">
            <v>78.882357017130914</v>
          </cell>
          <cell r="AU20">
            <v>1651</v>
          </cell>
          <cell r="AV20">
            <v>105.17647602284121</v>
          </cell>
          <cell r="AW20">
            <v>10446</v>
          </cell>
          <cell r="AX20">
            <v>665.76709322458487</v>
          </cell>
        </row>
        <row r="22">
          <cell r="C22">
            <v>1088</v>
          </cell>
          <cell r="D22">
            <v>107.2127459374081</v>
          </cell>
          <cell r="E22">
            <v>518</v>
          </cell>
          <cell r="F22">
            <v>51.022933307561686</v>
          </cell>
          <cell r="G22">
            <v>20</v>
          </cell>
          <cell r="H22">
            <v>1.937579745856773</v>
          </cell>
          <cell r="I22">
            <v>105</v>
          </cell>
          <cell r="J22">
            <v>10.333758644569455</v>
          </cell>
          <cell r="M22">
            <v>103</v>
          </cell>
          <cell r="N22">
            <v>70.41208481854342</v>
          </cell>
          <cell r="O22">
            <v>60</v>
          </cell>
          <cell r="P22">
            <v>41.328832393492881</v>
          </cell>
          <cell r="Q22">
            <v>30</v>
          </cell>
          <cell r="R22">
            <v>20.664416196746441</v>
          </cell>
          <cell r="S22">
            <v>1</v>
          </cell>
          <cell r="T22">
            <v>0.76534874802764585</v>
          </cell>
          <cell r="W22"/>
          <cell r="X22"/>
          <cell r="Y22">
            <v>3</v>
          </cell>
          <cell r="Z22">
            <v>7.1791386439430546E-2</v>
          </cell>
          <cell r="AA22">
            <v>12</v>
          </cell>
          <cell r="AB22">
            <v>0.33024037762138048</v>
          </cell>
          <cell r="AC22">
            <v>1</v>
          </cell>
          <cell r="AD22">
            <v>1.4358277287886108E-2</v>
          </cell>
          <cell r="AE22">
            <v>1</v>
          </cell>
          <cell r="AF22">
            <v>1.1486621830308887E-2</v>
          </cell>
          <cell r="AG22">
            <v>9</v>
          </cell>
          <cell r="AH22">
            <v>0.22973243660617773</v>
          </cell>
          <cell r="AM22">
            <v>1201</v>
          </cell>
          <cell r="AN22">
            <v>110.67788526691888</v>
          </cell>
          <cell r="AO22">
            <v>9</v>
          </cell>
          <cell r="AP22">
            <v>0.91898635265395301</v>
          </cell>
          <cell r="AQ22">
            <v>4</v>
          </cell>
          <cell r="AR22">
            <v>0.38291098027248044</v>
          </cell>
          <cell r="AS22">
            <v>55</v>
          </cell>
          <cell r="AT22">
            <v>5.7436647040872062</v>
          </cell>
          <cell r="AU22">
            <v>74</v>
          </cell>
          <cell r="AV22">
            <v>7.6582196054496086</v>
          </cell>
          <cell r="AW22">
            <v>464</v>
          </cell>
          <cell r="AX22">
            <v>48.476530102496021</v>
          </cell>
        </row>
        <row r="23">
          <cell r="C23">
            <v>1</v>
          </cell>
          <cell r="D23">
            <v>7.3271067638906048E-2</v>
          </cell>
          <cell r="E23">
            <v>0</v>
          </cell>
          <cell r="F23">
            <v>3.4869965924539628E-2</v>
          </cell>
          <cell r="G23">
            <v>0</v>
          </cell>
          <cell r="H23">
            <v>1.3241759211850492E-3</v>
          </cell>
          <cell r="I23">
            <v>0</v>
          </cell>
          <cell r="J23">
            <v>7.0622715796535953E-3</v>
          </cell>
          <cell r="M23">
            <v>20</v>
          </cell>
          <cell r="N23">
            <v>2.3526867098603734</v>
          </cell>
          <cell r="O23">
            <v>11</v>
          </cell>
          <cell r="P23">
            <v>1.3809248079615235</v>
          </cell>
          <cell r="Q23">
            <v>6</v>
          </cell>
          <cell r="R23">
            <v>0.69046240398076175</v>
          </cell>
          <cell r="S23">
            <v>0</v>
          </cell>
          <cell r="T23">
            <v>2.5572681628917099E-2</v>
          </cell>
          <cell r="W23"/>
          <cell r="X23"/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M23">
            <v>38</v>
          </cell>
          <cell r="AN23">
            <v>4.6526010180693254</v>
          </cell>
          <cell r="AO23">
            <v>6</v>
          </cell>
          <cell r="AP23">
            <v>0.55204985692273834</v>
          </cell>
          <cell r="AQ23">
            <v>3</v>
          </cell>
          <cell r="AR23">
            <v>0.23002077371780766</v>
          </cell>
          <cell r="AS23">
            <v>36</v>
          </cell>
          <cell r="AT23">
            <v>3.4503116057671148</v>
          </cell>
          <cell r="AU23">
            <v>48</v>
          </cell>
          <cell r="AV23">
            <v>4.6004154743561534</v>
          </cell>
          <cell r="AW23">
            <v>304</v>
          </cell>
          <cell r="AX23">
            <v>29.120629952674445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W24"/>
          <cell r="X24"/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C25">
            <v>255</v>
          </cell>
          <cell r="D25">
            <v>3.001100237225558</v>
          </cell>
          <cell r="E25">
            <v>121</v>
          </cell>
          <cell r="F25">
            <v>1.4282344502458981</v>
          </cell>
          <cell r="G25">
            <v>5</v>
          </cell>
          <cell r="H25">
            <v>5.4236751275160693E-2</v>
          </cell>
          <cell r="I25">
            <v>25</v>
          </cell>
          <cell r="J25">
            <v>0.28926267346752371</v>
          </cell>
          <cell r="M25">
            <v>16</v>
          </cell>
          <cell r="N25">
            <v>9.8829287078341039</v>
          </cell>
          <cell r="O25">
            <v>9</v>
          </cell>
          <cell r="P25">
            <v>5.8008494589461037</v>
          </cell>
          <cell r="Q25">
            <v>5</v>
          </cell>
          <cell r="R25">
            <v>2.9004247294730519</v>
          </cell>
          <cell r="S25">
            <v>0</v>
          </cell>
          <cell r="T25">
            <v>0.10742313812863155</v>
          </cell>
          <cell r="W25"/>
          <cell r="X25"/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M25">
            <v>521</v>
          </cell>
          <cell r="AN25">
            <v>6.1250534001923924</v>
          </cell>
          <cell r="AO25">
            <v>8</v>
          </cell>
          <cell r="AP25">
            <v>0.39761392432983539</v>
          </cell>
          <cell r="AQ25">
            <v>4</v>
          </cell>
          <cell r="AR25">
            <v>0.16567246847076472</v>
          </cell>
          <cell r="AS25">
            <v>48</v>
          </cell>
          <cell r="AT25">
            <v>2.4850870270614709</v>
          </cell>
          <cell r="AU25">
            <v>64</v>
          </cell>
          <cell r="AV25">
            <v>3.3134493694152947</v>
          </cell>
          <cell r="AW25">
            <v>403</v>
          </cell>
          <cell r="AX25">
            <v>20.974134508398812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W26"/>
          <cell r="X26"/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W27"/>
          <cell r="X27"/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W28"/>
          <cell r="X28"/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C29">
            <v>2024</v>
          </cell>
          <cell r="D29">
            <v>31.671551478609477</v>
          </cell>
          <cell r="E29">
            <v>963</v>
          </cell>
          <cell r="F29">
            <v>15.072605824157524</v>
          </cell>
          <cell r="G29">
            <v>37</v>
          </cell>
          <cell r="H29">
            <v>0.57237743636041227</v>
          </cell>
          <cell r="I29">
            <v>195</v>
          </cell>
          <cell r="J29">
            <v>3.0526796605888653</v>
          </cell>
          <cell r="M29">
            <v>7</v>
          </cell>
          <cell r="N29">
            <v>4.2347082188522975</v>
          </cell>
          <cell r="O29">
            <v>4</v>
          </cell>
          <cell r="P29">
            <v>2.4855896067176526</v>
          </cell>
          <cell r="Q29">
            <v>2</v>
          </cell>
          <cell r="R29">
            <v>1.2427948033588263</v>
          </cell>
          <cell r="S29">
            <v>0</v>
          </cell>
          <cell r="T29">
            <v>4.6029437161438008E-2</v>
          </cell>
          <cell r="W29"/>
          <cell r="X29"/>
          <cell r="Y29">
            <v>582</v>
          </cell>
          <cell r="Z29">
            <v>2.8471884173892454</v>
          </cell>
          <cell r="AA29">
            <v>2675</v>
          </cell>
          <cell r="AB29">
            <v>13.097066719990528</v>
          </cell>
          <cell r="AC29">
            <v>117</v>
          </cell>
          <cell r="AD29">
            <v>0.56943768347784907</v>
          </cell>
          <cell r="AE29">
            <v>94</v>
          </cell>
          <cell r="AF29">
            <v>0.45555014678227923</v>
          </cell>
          <cell r="AG29">
            <v>1861</v>
          </cell>
          <cell r="AH29">
            <v>9.1110029356455851</v>
          </cell>
          <cell r="AM29">
            <v>8059</v>
          </cell>
          <cell r="AN29">
            <v>47.449560195516021</v>
          </cell>
          <cell r="AO29">
            <v>1</v>
          </cell>
          <cell r="AP29">
            <v>5.7170745311301688E-2</v>
          </cell>
          <cell r="AQ29">
            <v>1</v>
          </cell>
          <cell r="AR29">
            <v>2.3821143879709038E-2</v>
          </cell>
          <cell r="AS29">
            <v>4</v>
          </cell>
          <cell r="AT29">
            <v>0.35731715819563559</v>
          </cell>
          <cell r="AU29">
            <v>5</v>
          </cell>
          <cell r="AV29">
            <v>0.47642287759418078</v>
          </cell>
          <cell r="AW29">
            <v>28</v>
          </cell>
          <cell r="AX29">
            <v>3.015756815171164</v>
          </cell>
        </row>
        <row r="30">
          <cell r="C30">
            <v>1664</v>
          </cell>
          <cell r="D30">
            <v>125.73969464395002</v>
          </cell>
          <cell r="E30">
            <v>792</v>
          </cell>
          <cell r="F30">
            <v>59.839975161879835</v>
          </cell>
          <cell r="G30">
            <v>30</v>
          </cell>
          <cell r="H30">
            <v>2.272404120071386</v>
          </cell>
          <cell r="I30">
            <v>160</v>
          </cell>
          <cell r="J30">
            <v>12.119488640380725</v>
          </cell>
          <cell r="M30">
            <v>137</v>
          </cell>
          <cell r="N30">
            <v>88.232897094747813</v>
          </cell>
          <cell r="O30">
            <v>81</v>
          </cell>
          <cell r="P30">
            <v>51.788874381699806</v>
          </cell>
          <cell r="Q30">
            <v>40</v>
          </cell>
          <cell r="R30">
            <v>25.894437190849903</v>
          </cell>
          <cell r="S30">
            <v>1</v>
          </cell>
          <cell r="T30">
            <v>0.95905322929073711</v>
          </cell>
          <cell r="W30"/>
          <cell r="X30"/>
          <cell r="Y30">
            <v>5</v>
          </cell>
          <cell r="Z30">
            <v>0.1590644018254023</v>
          </cell>
          <cell r="AA30">
            <v>23</v>
          </cell>
          <cell r="AB30">
            <v>0.73169624839685043</v>
          </cell>
          <cell r="AC30">
            <v>1</v>
          </cell>
          <cell r="AD30">
            <v>3.1812880365080454E-2</v>
          </cell>
          <cell r="AE30">
            <v>1</v>
          </cell>
          <cell r="AF30">
            <v>2.5450304292064366E-2</v>
          </cell>
          <cell r="AG30">
            <v>16</v>
          </cell>
          <cell r="AH30">
            <v>0.50900608584128726</v>
          </cell>
          <cell r="AM30">
            <v>1184</v>
          </cell>
          <cell r="AN30">
            <v>39.233450157989104</v>
          </cell>
          <cell r="AO30">
            <v>86</v>
          </cell>
          <cell r="AP30">
            <v>7.2379548682731389</v>
          </cell>
          <cell r="AQ30">
            <v>36</v>
          </cell>
          <cell r="AR30">
            <v>3.0158145284471414</v>
          </cell>
          <cell r="AS30">
            <v>533</v>
          </cell>
          <cell r="AT30">
            <v>45.237217926707117</v>
          </cell>
          <cell r="AU30">
            <v>710</v>
          </cell>
          <cell r="AV30">
            <v>60.316290568942826</v>
          </cell>
          <cell r="AW30">
            <v>4494</v>
          </cell>
          <cell r="AX30">
            <v>381.80211930140803</v>
          </cell>
        </row>
        <row r="31">
          <cell r="C31">
            <v>1511</v>
          </cell>
          <cell r="D31">
            <v>64.930326615143457</v>
          </cell>
          <cell r="E31">
            <v>719</v>
          </cell>
          <cell r="F31">
            <v>30.900577124074299</v>
          </cell>
          <cell r="G31">
            <v>27</v>
          </cell>
          <cell r="H31">
            <v>1.1734396376230747</v>
          </cell>
          <cell r="I31">
            <v>146</v>
          </cell>
          <cell r="J31">
            <v>6.2583447339897313</v>
          </cell>
          <cell r="M31">
            <v>219</v>
          </cell>
          <cell r="N31">
            <v>132.1086218691417</v>
          </cell>
          <cell r="O31">
            <v>128</v>
          </cell>
          <cell r="P31">
            <v>77.542017184061422</v>
          </cell>
          <cell r="Q31">
            <v>64</v>
          </cell>
          <cell r="R31">
            <v>38.771008592030711</v>
          </cell>
          <cell r="S31">
            <v>2</v>
          </cell>
          <cell r="T31">
            <v>1.4359632811863225</v>
          </cell>
          <cell r="W31"/>
          <cell r="X31"/>
          <cell r="Y31">
            <v>5</v>
          </cell>
          <cell r="Z31">
            <v>0.38703802999033526</v>
          </cell>
          <cell r="AA31">
            <v>22</v>
          </cell>
          <cell r="AB31">
            <v>1.780374937955542</v>
          </cell>
          <cell r="AC31">
            <v>1</v>
          </cell>
          <cell r="AD31">
            <v>7.740760599806705E-2</v>
          </cell>
          <cell r="AE31">
            <v>1</v>
          </cell>
          <cell r="AF31">
            <v>6.1926084798453636E-2</v>
          </cell>
          <cell r="AG31">
            <v>16</v>
          </cell>
          <cell r="AH31">
            <v>1.2385216959690728</v>
          </cell>
          <cell r="AM31">
            <v>1032</v>
          </cell>
          <cell r="AN31">
            <v>31.139318424306698</v>
          </cell>
          <cell r="AO31">
            <v>241</v>
          </cell>
          <cell r="AP31">
            <v>5.3535587783461782</v>
          </cell>
          <cell r="AQ31">
            <v>101</v>
          </cell>
          <cell r="AR31">
            <v>2.2306494909775743</v>
          </cell>
          <cell r="AS31">
            <v>1503</v>
          </cell>
          <cell r="AT31">
            <v>33.459742364663612</v>
          </cell>
          <cell r="AU31">
            <v>2004</v>
          </cell>
          <cell r="AV31">
            <v>44.612989819551487</v>
          </cell>
          <cell r="AW31">
            <v>12684</v>
          </cell>
          <cell r="AX31">
            <v>282.40022555776085</v>
          </cell>
        </row>
        <row r="32">
          <cell r="C32">
            <v>1976</v>
          </cell>
          <cell r="D32">
            <v>64.547307247641612</v>
          </cell>
          <cell r="E32">
            <v>941</v>
          </cell>
          <cell r="F32">
            <v>30.718296822672816</v>
          </cell>
          <cell r="G32">
            <v>36</v>
          </cell>
          <cell r="H32">
            <v>1.166517600860993</v>
          </cell>
          <cell r="I32">
            <v>190</v>
          </cell>
          <cell r="J32">
            <v>6.2214272045919632</v>
          </cell>
          <cell r="M32">
            <v>39</v>
          </cell>
          <cell r="N32">
            <v>6.1991006352143687</v>
          </cell>
          <cell r="O32">
            <v>23</v>
          </cell>
          <cell r="P32">
            <v>3.6386025467562599</v>
          </cell>
          <cell r="Q32">
            <v>11</v>
          </cell>
          <cell r="R32">
            <v>1.81930127337813</v>
          </cell>
          <cell r="S32">
            <v>0</v>
          </cell>
          <cell r="T32">
            <v>6.7381528643634447E-2</v>
          </cell>
          <cell r="W32"/>
          <cell r="X32"/>
          <cell r="Y32">
            <v>3</v>
          </cell>
          <cell r="Z32">
            <v>7.9512649831825932E-2</v>
          </cell>
          <cell r="AA32">
            <v>13</v>
          </cell>
          <cell r="AB32">
            <v>0.36575818922639919</v>
          </cell>
          <cell r="AC32">
            <v>1</v>
          </cell>
          <cell r="AD32">
            <v>1.5902529966365184E-2</v>
          </cell>
          <cell r="AE32">
            <v>1</v>
          </cell>
          <cell r="AF32">
            <v>1.2722023973092147E-2</v>
          </cell>
          <cell r="AG32">
            <v>9</v>
          </cell>
          <cell r="AH32">
            <v>0.25444047946184295</v>
          </cell>
          <cell r="AM32">
            <v>2176</v>
          </cell>
          <cell r="AN32">
            <v>53.043136700385865</v>
          </cell>
          <cell r="AO32">
            <v>4</v>
          </cell>
          <cell r="AP32">
            <v>0.1812869268983521</v>
          </cell>
          <cell r="AQ32">
            <v>2</v>
          </cell>
          <cell r="AR32">
            <v>7.553621954098004E-2</v>
          </cell>
          <cell r="AS32">
            <v>25</v>
          </cell>
          <cell r="AT32">
            <v>1.1330432931147005</v>
          </cell>
          <cell r="AU32">
            <v>33</v>
          </cell>
          <cell r="AV32">
            <v>1.5107243908196009</v>
          </cell>
          <cell r="AW32">
            <v>205</v>
          </cell>
          <cell r="AX32">
            <v>9.562885393888072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W33"/>
          <cell r="X33"/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</row>
        <row r="34">
          <cell r="C34">
            <v>227</v>
          </cell>
          <cell r="D34">
            <v>9.831904332129966</v>
          </cell>
          <cell r="E34">
            <v>108</v>
          </cell>
          <cell r="F34">
            <v>4.6790388086642611</v>
          </cell>
          <cell r="G34">
            <v>4</v>
          </cell>
          <cell r="H34">
            <v>0.17768501805054157</v>
          </cell>
          <cell r="I34">
            <v>22</v>
          </cell>
          <cell r="J34">
            <v>0.94765342960288834</v>
          </cell>
          <cell r="M34">
            <v>1434</v>
          </cell>
          <cell r="N34">
            <v>76.060890786817041</v>
          </cell>
          <cell r="O34">
            <v>842</v>
          </cell>
          <cell r="P34">
            <v>44.644435896609998</v>
          </cell>
          <cell r="Q34">
            <v>421</v>
          </cell>
          <cell r="R34">
            <v>22.322217948304999</v>
          </cell>
          <cell r="S34">
            <v>16</v>
          </cell>
          <cell r="T34">
            <v>0.8267488129001852</v>
          </cell>
          <cell r="W34"/>
          <cell r="X34"/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M34">
            <v>1044</v>
          </cell>
          <cell r="AN34">
            <v>18.227043688765978</v>
          </cell>
          <cell r="AO34">
            <v>95</v>
          </cell>
          <cell r="AP34">
            <v>1.7381350004995795</v>
          </cell>
          <cell r="AQ34">
            <v>40</v>
          </cell>
          <cell r="AR34">
            <v>0.72422291687482476</v>
          </cell>
          <cell r="AS34">
            <v>590</v>
          </cell>
          <cell r="AT34">
            <v>10.863343753122372</v>
          </cell>
          <cell r="AU34">
            <v>787</v>
          </cell>
          <cell r="AV34">
            <v>14.484458337496495</v>
          </cell>
          <cell r="AW34">
            <v>4977</v>
          </cell>
          <cell r="AX34">
            <v>91.68662127635281</v>
          </cell>
        </row>
        <row r="35">
          <cell r="C35">
            <v>947</v>
          </cell>
          <cell r="D35">
            <v>16.660812647307917</v>
          </cell>
          <cell r="E35">
            <v>451</v>
          </cell>
          <cell r="F35">
            <v>7.9289409586585879</v>
          </cell>
          <cell r="G35">
            <v>17</v>
          </cell>
          <cell r="H35">
            <v>0.30109902374652864</v>
          </cell>
          <cell r="I35">
            <v>91</v>
          </cell>
          <cell r="J35">
            <v>1.6058614599814862</v>
          </cell>
          <cell r="M35">
            <v>25</v>
          </cell>
          <cell r="N35">
            <v>15.359006156469439</v>
          </cell>
          <cell r="O35">
            <v>15</v>
          </cell>
          <cell r="P35">
            <v>9.0150688309711917</v>
          </cell>
          <cell r="Q35">
            <v>7</v>
          </cell>
          <cell r="R35">
            <v>4.5075344154855959</v>
          </cell>
          <cell r="S35">
            <v>0</v>
          </cell>
          <cell r="T35">
            <v>0.1669457190920591</v>
          </cell>
          <cell r="W35"/>
          <cell r="X35"/>
          <cell r="Y35">
            <v>4</v>
          </cell>
          <cell r="Z35">
            <v>0.28332755862460957</v>
          </cell>
          <cell r="AA35">
            <v>18</v>
          </cell>
          <cell r="AB35">
            <v>1.3033067696732037</v>
          </cell>
          <cell r="AC35">
            <v>1</v>
          </cell>
          <cell r="AD35">
            <v>5.6665511724921902E-2</v>
          </cell>
          <cell r="AE35">
            <v>1</v>
          </cell>
          <cell r="AF35">
            <v>4.5332409379937523E-2</v>
          </cell>
          <cell r="AG35">
            <v>12</v>
          </cell>
          <cell r="AH35">
            <v>0.90664818759875043</v>
          </cell>
          <cell r="AM35">
            <v>1118</v>
          </cell>
          <cell r="AN35">
            <v>21.816690916190254</v>
          </cell>
          <cell r="AO35">
            <v>3</v>
          </cell>
          <cell r="AP35">
            <v>0.48316665673208758</v>
          </cell>
          <cell r="AQ35">
            <v>2</v>
          </cell>
          <cell r="AR35">
            <v>0.20131944030503648</v>
          </cell>
          <cell r="AS35">
            <v>18</v>
          </cell>
          <cell r="AT35">
            <v>3.0197916045755475</v>
          </cell>
          <cell r="AU35">
            <v>24</v>
          </cell>
          <cell r="AV35">
            <v>4.02638880610073</v>
          </cell>
          <cell r="AW35">
            <v>146</v>
          </cell>
          <cell r="AX35">
            <v>25.487041142617617</v>
          </cell>
        </row>
        <row r="36">
          <cell r="C36">
            <v>2483</v>
          </cell>
          <cell r="D36">
            <v>79.444735447844209</v>
          </cell>
          <cell r="E36">
            <v>1182</v>
          </cell>
          <cell r="F36">
            <v>37.80803674927526</v>
          </cell>
          <cell r="G36">
            <v>45</v>
          </cell>
          <cell r="H36">
            <v>1.4357482309851364</v>
          </cell>
          <cell r="I36">
            <v>239</v>
          </cell>
          <cell r="J36">
            <v>7.6573238985873946</v>
          </cell>
          <cell r="M36">
            <v>12</v>
          </cell>
          <cell r="N36">
            <v>19.824796453276733</v>
          </cell>
          <cell r="O36">
            <v>7</v>
          </cell>
          <cell r="P36">
            <v>11.636293570401561</v>
          </cell>
          <cell r="Q36">
            <v>3</v>
          </cell>
          <cell r="R36">
            <v>5.8181467852007804</v>
          </cell>
          <cell r="S36">
            <v>0</v>
          </cell>
          <cell r="T36">
            <v>0.21548691797039926</v>
          </cell>
          <cell r="W36"/>
          <cell r="X36"/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M36">
            <v>2120</v>
          </cell>
          <cell r="AN36">
            <v>46.4824465007488</v>
          </cell>
          <cell r="AO36">
            <v>14</v>
          </cell>
          <cell r="AP36">
            <v>1.0440622299725135</v>
          </cell>
          <cell r="AQ36">
            <v>6</v>
          </cell>
          <cell r="AR36">
            <v>0.43502592915521399</v>
          </cell>
          <cell r="AS36">
            <v>84</v>
          </cell>
          <cell r="AT36">
            <v>6.5253889373282101</v>
          </cell>
          <cell r="AU36">
            <v>112</v>
          </cell>
          <cell r="AV36">
            <v>8.7005185831042802</v>
          </cell>
          <cell r="AW36">
            <v>708</v>
          </cell>
          <cell r="AX36">
            <v>55.074282631050089</v>
          </cell>
        </row>
        <row r="37">
          <cell r="C37">
            <v>71</v>
          </cell>
          <cell r="D37">
            <v>11.5748901591906</v>
          </cell>
          <cell r="E37">
            <v>34</v>
          </cell>
          <cell r="F37">
            <v>5.508532063711189</v>
          </cell>
          <cell r="G37">
            <v>1</v>
          </cell>
          <cell r="H37">
            <v>0.20918476191308313</v>
          </cell>
          <cell r="I37">
            <v>7</v>
          </cell>
          <cell r="J37">
            <v>1.1156520635364433</v>
          </cell>
          <cell r="M37">
            <v>16</v>
          </cell>
          <cell r="N37">
            <v>27.654180949011778</v>
          </cell>
          <cell r="O37">
            <v>10</v>
          </cell>
          <cell r="P37">
            <v>16.231801861376479</v>
          </cell>
          <cell r="Q37">
            <v>5</v>
          </cell>
          <cell r="R37">
            <v>8.1159009306882393</v>
          </cell>
          <cell r="S37">
            <v>0</v>
          </cell>
          <cell r="T37">
            <v>0.30058892335882365</v>
          </cell>
          <cell r="W37"/>
          <cell r="X37"/>
          <cell r="Y37">
            <v>31</v>
          </cell>
          <cell r="Z37">
            <v>0.12590979367397734</v>
          </cell>
          <cell r="AA37">
            <v>139</v>
          </cell>
          <cell r="AB37">
            <v>0.57918505090029559</v>
          </cell>
          <cell r="AC37">
            <v>7</v>
          </cell>
          <cell r="AD37">
            <v>2.5181958734795465E-2</v>
          </cell>
          <cell r="AE37">
            <v>5</v>
          </cell>
          <cell r="AF37">
            <v>2.0145566987836372E-2</v>
          </cell>
          <cell r="AG37">
            <v>97</v>
          </cell>
          <cell r="AH37">
            <v>0.40291133975672744</v>
          </cell>
          <cell r="AM37">
            <v>218</v>
          </cell>
          <cell r="AN37">
            <v>0.92355001482275012</v>
          </cell>
          <cell r="AO37">
            <v>2</v>
          </cell>
          <cell r="AP37">
            <v>0.17238636102361304</v>
          </cell>
          <cell r="AQ37">
            <v>1</v>
          </cell>
          <cell r="AR37">
            <v>7.1827650426505435E-2</v>
          </cell>
          <cell r="AS37">
            <v>10</v>
          </cell>
          <cell r="AT37">
            <v>1.0774147563975816</v>
          </cell>
          <cell r="AU37">
            <v>13</v>
          </cell>
          <cell r="AV37">
            <v>1.4365530085301088</v>
          </cell>
          <cell r="AW37">
            <v>80</v>
          </cell>
          <cell r="AX37">
            <v>9.0933805439955879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/>
          <cell r="X38"/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W39"/>
          <cell r="X39"/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W40"/>
          <cell r="X40"/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W41"/>
          <cell r="X41"/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2</v>
          </cell>
          <cell r="N42">
            <v>0.21037345347351774</v>
          </cell>
          <cell r="O42">
            <v>1</v>
          </cell>
          <cell r="P42">
            <v>0.12348007051706476</v>
          </cell>
          <cell r="Q42">
            <v>1</v>
          </cell>
          <cell r="R42">
            <v>6.1740035258532382E-2</v>
          </cell>
          <cell r="S42">
            <v>0</v>
          </cell>
          <cell r="T42">
            <v>2.2866679725382362E-3</v>
          </cell>
          <cell r="W42"/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M42">
            <v>0</v>
          </cell>
          <cell r="AN42">
            <v>0</v>
          </cell>
          <cell r="AO42">
            <v>2</v>
          </cell>
          <cell r="AP42">
            <v>4.5672814580377627E-2</v>
          </cell>
          <cell r="AQ42">
            <v>1</v>
          </cell>
          <cell r="AR42">
            <v>1.9030339408490676E-2</v>
          </cell>
          <cell r="AS42">
            <v>12</v>
          </cell>
          <cell r="AT42">
            <v>0.28545509112736017</v>
          </cell>
          <cell r="AU42">
            <v>16</v>
          </cell>
          <cell r="AV42">
            <v>0.38060678816981353</v>
          </cell>
          <cell r="AW42">
            <v>102</v>
          </cell>
          <cell r="AX42">
            <v>2.4092409691149195</v>
          </cell>
        </row>
        <row r="45">
          <cell r="C45">
            <v>42190</v>
          </cell>
          <cell r="D45">
            <v>609.82499099518623</v>
          </cell>
          <cell r="E45">
            <v>20079</v>
          </cell>
          <cell r="F45">
            <v>290.21791740132358</v>
          </cell>
          <cell r="G45">
            <v>762</v>
          </cell>
          <cell r="H45">
            <v>11.020933572202161</v>
          </cell>
          <cell r="I45">
            <v>4067</v>
          </cell>
          <cell r="J45">
            <v>58.778312385078188</v>
          </cell>
          <cell r="M45">
            <v>4817</v>
          </cell>
          <cell r="N45">
            <v>183.79263512672941</v>
          </cell>
          <cell r="O45">
            <v>2827</v>
          </cell>
          <cell r="P45">
            <v>107.87828583525422</v>
          </cell>
          <cell r="Q45">
            <v>1414</v>
          </cell>
          <cell r="R45">
            <v>53.939142917627109</v>
          </cell>
          <cell r="S45">
            <v>52</v>
          </cell>
          <cell r="T45">
            <v>1.997746033986189</v>
          </cell>
          <cell r="W45"/>
          <cell r="X45"/>
          <cell r="Y45">
            <v>76</v>
          </cell>
          <cell r="Z45">
            <v>18</v>
          </cell>
          <cell r="AA45">
            <v>347</v>
          </cell>
          <cell r="AB45">
            <v>90</v>
          </cell>
          <cell r="AC45">
            <v>16</v>
          </cell>
          <cell r="AD45">
            <v>2.5555579210009491</v>
          </cell>
          <cell r="AE45">
            <v>13</v>
          </cell>
          <cell r="AF45">
            <v>4</v>
          </cell>
          <cell r="AG45">
            <v>241</v>
          </cell>
          <cell r="AH45">
            <v>2.4889948608425296</v>
          </cell>
          <cell r="AM45">
            <v>7290</v>
          </cell>
          <cell r="AN45">
            <v>303.89151855662931</v>
          </cell>
          <cell r="AO45">
            <v>56</v>
          </cell>
          <cell r="AP45">
            <v>1.1132717116734794</v>
          </cell>
          <cell r="AQ45">
            <v>23</v>
          </cell>
          <cell r="AR45">
            <v>0.46386321319728313</v>
          </cell>
          <cell r="AS45">
            <v>345</v>
          </cell>
          <cell r="AT45">
            <v>6.9579481979592464</v>
          </cell>
          <cell r="AU45">
            <v>460</v>
          </cell>
          <cell r="AV45">
            <v>9.2772642639456624</v>
          </cell>
          <cell r="AW45">
            <v>2910</v>
          </cell>
          <cell r="AX45">
            <v>58.725082790776035</v>
          </cell>
        </row>
        <row r="47">
          <cell r="C47">
            <v>104439</v>
          </cell>
          <cell r="D47">
            <v>1646.8005376591432</v>
          </cell>
          <cell r="E47">
            <v>49703</v>
          </cell>
          <cell r="F47">
            <v>645.80413241535041</v>
          </cell>
          <cell r="G47">
            <v>1887</v>
          </cell>
          <cell r="H47">
            <v>9.2257733202192913</v>
          </cell>
          <cell r="I47">
            <v>10066</v>
          </cell>
          <cell r="J47">
            <v>4.6128866601096457</v>
          </cell>
          <cell r="M47">
            <v>5041</v>
          </cell>
          <cell r="N47">
            <v>106.26439682135199</v>
          </cell>
          <cell r="O47">
            <v>2959</v>
          </cell>
          <cell r="P47">
            <v>62.372580742967472</v>
          </cell>
          <cell r="Q47">
            <v>1480</v>
          </cell>
          <cell r="R47">
            <v>31.186290371483736</v>
          </cell>
          <cell r="S47">
            <v>55</v>
          </cell>
          <cell r="T47">
            <v>1.1550477915364346</v>
          </cell>
          <cell r="W47"/>
          <cell r="X47"/>
          <cell r="Y47">
            <v>1879</v>
          </cell>
          <cell r="Z47">
            <v>17.47667052126371</v>
          </cell>
          <cell r="AA47">
            <v>8640</v>
          </cell>
          <cell r="AB47">
            <v>52.430011563791119</v>
          </cell>
          <cell r="AC47">
            <v>376</v>
          </cell>
          <cell r="AD47">
            <v>0.34953341042527414</v>
          </cell>
          <cell r="AE47">
            <v>301</v>
          </cell>
          <cell r="AF47">
            <v>0.69906682085054828</v>
          </cell>
          <cell r="AG47">
            <v>6011</v>
          </cell>
          <cell r="AH47">
            <v>278.57812810894347</v>
          </cell>
          <cell r="AM47">
            <v>65374</v>
          </cell>
          <cell r="AN47">
            <v>1187.3019586785458</v>
          </cell>
          <cell r="AO47">
            <v>23</v>
          </cell>
          <cell r="AP47">
            <v>0.74594346777928044</v>
          </cell>
          <cell r="AQ47">
            <v>10</v>
          </cell>
          <cell r="AR47">
            <v>0.31080977824136685</v>
          </cell>
          <cell r="AS47">
            <v>143</v>
          </cell>
          <cell r="AT47">
            <v>4.6621466736205033</v>
          </cell>
          <cell r="AU47">
            <v>191</v>
          </cell>
          <cell r="AV47">
            <v>6.2161955648273377</v>
          </cell>
          <cell r="AW47">
            <v>1206</v>
          </cell>
          <cell r="AX47">
            <v>39.348517925357044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W48"/>
          <cell r="X48"/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W49"/>
          <cell r="X49"/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/>
          <cell r="X50"/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2">
          <cell r="C52">
            <v>11</v>
          </cell>
          <cell r="D52">
            <v>0.67306871532223667</v>
          </cell>
          <cell r="E52">
            <v>5</v>
          </cell>
          <cell r="F52">
            <v>0.32031583440034156</v>
          </cell>
          <cell r="G52">
            <v>0</v>
          </cell>
          <cell r="H52">
            <v>1.2163892445582591E-2</v>
          </cell>
          <cell r="I52">
            <v>1</v>
          </cell>
          <cell r="J52">
            <v>6.4874093043107151E-2</v>
          </cell>
          <cell r="M52">
            <v>77</v>
          </cell>
          <cell r="N52">
            <v>7.252059406988578</v>
          </cell>
          <cell r="O52">
            <v>45</v>
          </cell>
          <cell r="P52">
            <v>4.256643564971557</v>
          </cell>
          <cell r="Q52">
            <v>23</v>
          </cell>
          <cell r="R52">
            <v>2.1283217824857785</v>
          </cell>
          <cell r="S52">
            <v>1</v>
          </cell>
          <cell r="T52">
            <v>7.8826732684658452E-2</v>
          </cell>
          <cell r="W52"/>
          <cell r="X52"/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M52">
            <v>0</v>
          </cell>
          <cell r="AN52">
            <v>0</v>
          </cell>
          <cell r="AO52">
            <v>1</v>
          </cell>
          <cell r="AP52">
            <v>2.6301843495799018E-2</v>
          </cell>
          <cell r="AQ52">
            <v>1</v>
          </cell>
          <cell r="AR52">
            <v>1.0959101456582923E-2</v>
          </cell>
          <cell r="AS52">
            <v>2</v>
          </cell>
          <cell r="AT52">
            <v>0.16438652184874386</v>
          </cell>
          <cell r="AU52">
            <v>2</v>
          </cell>
          <cell r="AV52">
            <v>0.21918202913165849</v>
          </cell>
          <cell r="AW52">
            <v>10</v>
          </cell>
          <cell r="AX52">
            <v>1.3874222444033981</v>
          </cell>
        </row>
        <row r="53">
          <cell r="C53">
            <v>817</v>
          </cell>
          <cell r="D53">
            <v>7.1569170451921487</v>
          </cell>
          <cell r="E53">
            <v>389</v>
          </cell>
          <cell r="F53">
            <v>3.4060026901818059</v>
          </cell>
          <cell r="G53">
            <v>15</v>
          </cell>
          <cell r="H53">
            <v>0.12934187431070149</v>
          </cell>
          <cell r="I53">
            <v>79</v>
          </cell>
          <cell r="J53">
            <v>0.6898233296570746</v>
          </cell>
          <cell r="M53">
            <v>666</v>
          </cell>
          <cell r="N53">
            <v>6.100421023173614</v>
          </cell>
          <cell r="O53">
            <v>391</v>
          </cell>
          <cell r="P53">
            <v>3.5806819049062519</v>
          </cell>
          <cell r="Q53">
            <v>196</v>
          </cell>
          <cell r="R53">
            <v>1.790340952453126</v>
          </cell>
          <cell r="S53">
            <v>7</v>
          </cell>
          <cell r="T53">
            <v>6.6308924164930588E-2</v>
          </cell>
          <cell r="W53"/>
          <cell r="X53"/>
          <cell r="Y53">
            <v>1137</v>
          </cell>
          <cell r="Z53">
            <v>15</v>
          </cell>
          <cell r="AA53">
            <v>5227</v>
          </cell>
          <cell r="AB53">
            <v>25.351369075150231</v>
          </cell>
          <cell r="AC53">
            <v>228</v>
          </cell>
          <cell r="AD53">
            <v>8</v>
          </cell>
          <cell r="AE53">
            <v>182</v>
          </cell>
          <cell r="AF53">
            <v>0.88178675044000798</v>
          </cell>
          <cell r="AG53">
            <v>3636</v>
          </cell>
          <cell r="AH53">
            <v>1.2491356371002231</v>
          </cell>
          <cell r="AM53">
            <v>5579</v>
          </cell>
          <cell r="AN53">
            <v>26.225335326570555</v>
          </cell>
          <cell r="AO53">
            <v>1</v>
          </cell>
          <cell r="AP53">
            <v>6.3478344627223543E-2</v>
          </cell>
          <cell r="AQ53">
            <v>1</v>
          </cell>
          <cell r="AR53">
            <v>2.6449310261343142E-2</v>
          </cell>
          <cell r="AS53">
            <v>6</v>
          </cell>
          <cell r="AT53">
            <v>0.39673965392014715</v>
          </cell>
          <cell r="AU53">
            <v>7</v>
          </cell>
          <cell r="AV53">
            <v>0.5289862052268629</v>
          </cell>
          <cell r="AW53">
            <v>43</v>
          </cell>
          <cell r="AX53">
            <v>3.3484826790860418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/>
          <cell r="X54"/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34</v>
          </cell>
          <cell r="N56">
            <v>22.386254319365985</v>
          </cell>
          <cell r="O56">
            <v>20</v>
          </cell>
          <cell r="P56">
            <v>13.139757970062645</v>
          </cell>
          <cell r="Q56">
            <v>10</v>
          </cell>
          <cell r="R56">
            <v>6.5698789850313224</v>
          </cell>
          <cell r="T56">
            <v>0.24332885129745635</v>
          </cell>
          <cell r="W56"/>
          <cell r="X56"/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hyperlink" Target="mailto:rudsetiananthapuramu@gmail.com" TargetMode="External"/><Relationship Id="rId13" Type="http://schemas.openxmlformats.org/officeDocument/2006/relationships/printerSettings" Target="../printerSettings/printerSettings38.bin"/><Relationship Id="rId3" Type="http://schemas.openxmlformats.org/officeDocument/2006/relationships/hyperlink" Target="mailto:abirdrjy@gmail.com" TargetMode="External"/><Relationship Id="rId7" Type="http://schemas.openxmlformats.org/officeDocument/2006/relationships/hyperlink" Target="mailto:rsetinellore22@%20gmail.com" TargetMode="External"/><Relationship Id="rId12" Type="http://schemas.openxmlformats.org/officeDocument/2006/relationships/hyperlink" Target="mailto:abrsetieluru@gmail.com" TargetMode="External"/><Relationship Id="rId2" Type="http://schemas.openxmlformats.org/officeDocument/2006/relationships/hyperlink" Target="mailto:rudsetvtm@gmail.com" TargetMode="External"/><Relationship Id="rId1" Type="http://schemas.openxmlformats.org/officeDocument/2006/relationships/hyperlink" Target="mailto:indseti.ctr@gmail.com" TargetMode="External"/><Relationship Id="rId6" Type="http://schemas.openxmlformats.org/officeDocument/2006/relationships/hyperlink" Target="mailto:rsetiguntur@gmail.com" TargetMode="External"/><Relationship Id="rId11" Type="http://schemas.openxmlformats.org/officeDocument/2006/relationships/hyperlink" Target="mailto:pmirdmtm@gmail.com" TargetMode="External"/><Relationship Id="rId5" Type="http://schemas.openxmlformats.org/officeDocument/2006/relationships/hyperlink" Target="mailto:sbrseti.vskp@sbi.co.in" TargetMode="External"/><Relationship Id="rId10" Type="http://schemas.openxmlformats.org/officeDocument/2006/relationships/hyperlink" Target="mailto:srilatkur@gmail.com" TargetMode="External"/><Relationship Id="rId4" Type="http://schemas.openxmlformats.org/officeDocument/2006/relationships/hyperlink" Target="mailto:rsetivzm@gmail.com" TargetMode="External"/><Relationship Id="rId9" Type="http://schemas.openxmlformats.org/officeDocument/2006/relationships/hyperlink" Target="mailto:abrsetisklm@gmail.com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57395-4160-4319-A8E4-310790AF7B8E}">
  <dimension ref="A1:BB61"/>
  <sheetViews>
    <sheetView showGridLines="0" workbookViewId="0">
      <pane xSplit="2" ySplit="8" topLeftCell="AI9" activePane="bottomRight" state="frozen"/>
      <selection pane="topRight" activeCell="C1" sqref="C1"/>
      <selection pane="bottomLeft" activeCell="A9" sqref="A9"/>
      <selection pane="bottomRight" activeCell="W2" sqref="W2:AN4"/>
    </sheetView>
  </sheetViews>
  <sheetFormatPr defaultRowHeight="15" x14ac:dyDescent="0.25"/>
  <cols>
    <col min="1" max="1" width="4.28515625" customWidth="1"/>
    <col min="2" max="2" width="18.5703125" customWidth="1"/>
    <col min="3" max="3" width="8" bestFit="1" customWidth="1"/>
    <col min="4" max="4" width="13.5703125" bestFit="1" customWidth="1"/>
    <col min="5" max="5" width="8" bestFit="1" customWidth="1"/>
    <col min="6" max="6" width="12.42578125" bestFit="1" customWidth="1"/>
    <col min="7" max="7" width="7" bestFit="1" customWidth="1"/>
    <col min="8" max="8" width="11.42578125" bestFit="1" customWidth="1"/>
    <col min="9" max="9" width="7" bestFit="1" customWidth="1"/>
    <col min="10" max="10" width="12.42578125" bestFit="1" customWidth="1"/>
    <col min="11" max="11" width="9" bestFit="1" customWidth="1"/>
    <col min="12" max="12" width="11" bestFit="1" customWidth="1"/>
    <col min="13" max="13" width="7" bestFit="1" customWidth="1"/>
    <col min="14" max="14" width="12.42578125" bestFit="1" customWidth="1"/>
    <col min="15" max="15" width="7" bestFit="1" customWidth="1"/>
    <col min="16" max="16" width="12.42578125" bestFit="1" customWidth="1"/>
    <col min="17" max="17" width="7" bestFit="1" customWidth="1"/>
    <col min="18" max="18" width="12.42578125" bestFit="1" customWidth="1"/>
    <col min="19" max="19" width="5" bestFit="1" customWidth="1"/>
    <col min="20" max="20" width="10.42578125" bestFit="1" customWidth="1"/>
    <col min="21" max="21" width="7" bestFit="1" customWidth="1"/>
    <col min="22" max="22" width="10" bestFit="1" customWidth="1"/>
    <col min="23" max="23" width="4.7109375" bestFit="1" customWidth="1"/>
    <col min="24" max="24" width="9" bestFit="1" customWidth="1"/>
    <col min="25" max="25" width="7" bestFit="1" customWidth="1"/>
    <col min="26" max="26" width="11.42578125" bestFit="1" customWidth="1"/>
    <col min="27" max="27" width="7" bestFit="1" customWidth="1"/>
    <col min="28" max="28" width="11.42578125" bestFit="1" customWidth="1"/>
    <col min="29" max="29" width="6" bestFit="1" customWidth="1"/>
    <col min="30" max="30" width="10.42578125" bestFit="1" customWidth="1"/>
    <col min="31" max="31" width="6" bestFit="1" customWidth="1"/>
    <col min="32" max="32" width="10.42578125" bestFit="1" customWidth="1"/>
    <col min="33" max="33" width="7" bestFit="1" customWidth="1"/>
    <col min="34" max="34" width="11.42578125" bestFit="1" customWidth="1"/>
    <col min="35" max="35" width="8" bestFit="1" customWidth="1"/>
    <col min="36" max="36" width="10" bestFit="1" customWidth="1"/>
    <col min="37" max="37" width="9" bestFit="1" customWidth="1"/>
    <col min="38" max="38" width="11" bestFit="1" customWidth="1"/>
    <col min="39" max="39" width="8" bestFit="1" customWidth="1"/>
    <col min="40" max="40" width="11" bestFit="1" customWidth="1"/>
    <col min="41" max="41" width="6" bestFit="1" customWidth="1"/>
    <col min="42" max="42" width="11.42578125" bestFit="1" customWidth="1"/>
    <col min="43" max="43" width="6" bestFit="1" customWidth="1"/>
    <col min="44" max="44" width="10.42578125" bestFit="1" customWidth="1"/>
    <col min="45" max="45" width="7" bestFit="1" customWidth="1"/>
    <col min="46" max="46" width="12.42578125" bestFit="1" customWidth="1"/>
    <col min="47" max="47" width="7" bestFit="1" customWidth="1"/>
    <col min="48" max="48" width="12.42578125" bestFit="1" customWidth="1"/>
    <col min="49" max="49" width="8" bestFit="1" customWidth="1"/>
    <col min="50" max="50" width="13.5703125" bestFit="1" customWidth="1"/>
    <col min="51" max="51" width="8" bestFit="1" customWidth="1"/>
    <col min="52" max="52" width="11" bestFit="1" customWidth="1"/>
    <col min="53" max="53" width="9" bestFit="1" customWidth="1"/>
    <col min="54" max="54" width="11" bestFit="1" customWidth="1"/>
  </cols>
  <sheetData>
    <row r="1" spans="1:54" x14ac:dyDescent="0.25">
      <c r="A1" s="85" t="s">
        <v>156</v>
      </c>
      <c r="Q1" s="85"/>
      <c r="R1" s="85"/>
      <c r="AK1" s="85"/>
      <c r="AX1" s="85"/>
    </row>
    <row r="2" spans="1:54" s="8" customFormat="1" ht="14.25" customHeight="1" x14ac:dyDescent="0.2">
      <c r="A2" s="286"/>
      <c r="B2" s="286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4" ht="33.75" customHeight="1" x14ac:dyDescent="0.25">
      <c r="A3" s="287"/>
      <c r="B3" s="287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4" ht="18" customHeight="1" x14ac:dyDescent="0.25">
      <c r="A4" s="288"/>
      <c r="B4" s="288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4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4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4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4" s="2" customFormat="1" ht="12.75" x14ac:dyDescent="0.2">
      <c r="A8" s="290"/>
      <c r="B8" s="292"/>
      <c r="C8" s="276" t="s">
        <v>57</v>
      </c>
      <c r="D8" s="276" t="s">
        <v>18</v>
      </c>
      <c r="E8" s="276" t="s">
        <v>57</v>
      </c>
      <c r="F8" s="276" t="s">
        <v>18</v>
      </c>
      <c r="G8" s="276" t="s">
        <v>57</v>
      </c>
      <c r="H8" s="276" t="s">
        <v>18</v>
      </c>
      <c r="I8" s="276" t="s">
        <v>57</v>
      </c>
      <c r="J8" s="276" t="s">
        <v>18</v>
      </c>
      <c r="K8" s="276" t="s">
        <v>57</v>
      </c>
      <c r="L8" s="276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277" t="s">
        <v>57</v>
      </c>
      <c r="AL8" s="277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277" t="s">
        <v>57</v>
      </c>
      <c r="AZ8" s="277" t="s">
        <v>18</v>
      </c>
      <c r="BA8" s="147" t="s">
        <v>57</v>
      </c>
      <c r="BB8" s="147" t="s">
        <v>18</v>
      </c>
    </row>
    <row r="9" spans="1:54" s="11" customFormat="1" ht="20.25" customHeight="1" x14ac:dyDescent="0.25">
      <c r="A9" s="9">
        <v>1</v>
      </c>
      <c r="B9" s="10" t="s">
        <v>19</v>
      </c>
      <c r="C9" s="20">
        <f>SUM(ASR:YSR!C9)</f>
        <v>324928</v>
      </c>
      <c r="D9" s="22">
        <f>SUM(ASR:YSR!D9)</f>
        <v>62878787.878787883</v>
      </c>
      <c r="E9" s="20">
        <f>SUM(ASR:YSR!E9)</f>
        <v>154633</v>
      </c>
      <c r="F9" s="22">
        <f>SUM(ASR:YSR!F9)</f>
        <v>29924242.424242433</v>
      </c>
      <c r="G9" s="20">
        <f>SUM(ASR:YSR!G9)</f>
        <v>5873</v>
      </c>
      <c r="H9" s="22">
        <f>SUM(ASR:YSR!H9)</f>
        <v>1136363.6363636365</v>
      </c>
      <c r="I9" s="20">
        <f>SUM(ASR:YSR!I9)</f>
        <v>31316</v>
      </c>
      <c r="J9" s="22">
        <f>SUM(ASR:YSR!J9)</f>
        <v>6060606.0606060605</v>
      </c>
      <c r="K9" s="20">
        <f>SUM(ASR:YSR!K9)</f>
        <v>516750</v>
      </c>
      <c r="L9" s="20">
        <f>SUM(ASR:YSR!L9)</f>
        <v>100000000.00000001</v>
      </c>
      <c r="M9" s="20">
        <f>SUM(ASR:YSR!M9)</f>
        <v>7880</v>
      </c>
      <c r="N9" s="22">
        <f>SUM(ASR:YSR!N9)</f>
        <v>8988505.7471264359</v>
      </c>
      <c r="O9" s="20">
        <f>SUM(ASR:YSR!O9)</f>
        <v>4624</v>
      </c>
      <c r="P9" s="22">
        <f>SUM(ASR:YSR!P9)</f>
        <v>5275862.068965517</v>
      </c>
      <c r="Q9" s="20">
        <f>SUM(ASR:YSR!Q9)</f>
        <v>2316</v>
      </c>
      <c r="R9" s="22">
        <f>SUM(ASR:YSR!R9)</f>
        <v>2637931.0344827585</v>
      </c>
      <c r="S9" s="20">
        <f>SUM(ASR:YSR!S9)</f>
        <v>87</v>
      </c>
      <c r="T9" s="22">
        <f>SUM(ASR:YSR!T9)</f>
        <v>97701.149425287367</v>
      </c>
      <c r="U9" s="20">
        <f>SUM(ASR:YSR!U9)</f>
        <v>14907</v>
      </c>
      <c r="V9" s="20">
        <f>SUM(ASR:YSR!V9)</f>
        <v>17000000</v>
      </c>
      <c r="W9" s="20">
        <f>SUM(ASR:YSR!W9)</f>
        <v>1</v>
      </c>
      <c r="X9" s="20">
        <f>SUM(ASR:YSR!X9)</f>
        <v>10000</v>
      </c>
      <c r="Y9" s="20">
        <f>SUM(ASR:YSR!Y9)</f>
        <v>812</v>
      </c>
      <c r="Z9" s="22">
        <f>SUM(ASR:YSR!Z9)</f>
        <v>326419.21397379908</v>
      </c>
      <c r="AA9" s="20">
        <f>SUM(ASR:YSR!AA9)</f>
        <v>3681</v>
      </c>
      <c r="AB9" s="22">
        <f>SUM(ASR:YSR!AB9)</f>
        <v>1501528.3842794755</v>
      </c>
      <c r="AC9" s="20">
        <f>SUM(ASR:YSR!AC9)</f>
        <v>176</v>
      </c>
      <c r="AD9" s="22">
        <f>SUM(ASR:YSR!AD9)</f>
        <v>65283.842794759817</v>
      </c>
      <c r="AE9" s="20">
        <f>SUM(ASR:YSR!AE9)</f>
        <v>140</v>
      </c>
      <c r="AF9" s="22">
        <f>SUM(ASR:YSR!AF9)</f>
        <v>52227.074235807842</v>
      </c>
      <c r="AG9" s="20">
        <f>SUM(ASR:YSR!AG9)</f>
        <v>2564</v>
      </c>
      <c r="AH9" s="22">
        <f>SUM(ASR:YSR!AH9)</f>
        <v>1044541.4847161571</v>
      </c>
      <c r="AI9" s="20">
        <f>SUM(ASR:YSR!AI9)</f>
        <v>7373</v>
      </c>
      <c r="AJ9" s="20">
        <f>SUM(ASR:YSR!AJ9)</f>
        <v>2989999.9999999991</v>
      </c>
      <c r="AK9" s="20">
        <f>SUM(ASR:YSR!AK9)</f>
        <v>539031</v>
      </c>
      <c r="AL9" s="20">
        <f>SUM(ASR:YSR!AL9)</f>
        <v>120000000.00000003</v>
      </c>
      <c r="AM9" s="20">
        <f>SUM(ASR:YSR!AM9)</f>
        <v>408483</v>
      </c>
      <c r="AN9" s="20">
        <f>SUM(ASR:YSR!AN9)</f>
        <v>77029908.769329965</v>
      </c>
      <c r="AO9" s="20">
        <f>SUM(ASR:YSR!AO9)</f>
        <v>703</v>
      </c>
      <c r="AP9" s="22">
        <f>SUM(ASR:YSR!AP9)</f>
        <v>1018181.8181818175</v>
      </c>
      <c r="AQ9" s="20">
        <f>SUM(ASR:YSR!AQ9)</f>
        <v>301</v>
      </c>
      <c r="AR9" s="22">
        <f>SUM(ASR:YSR!AR9)</f>
        <v>424242.42424242408</v>
      </c>
      <c r="AS9" s="20">
        <f>SUM(ASR:YSR!AS9)</f>
        <v>4313</v>
      </c>
      <c r="AT9" s="22">
        <f>SUM(ASR:YSR!AT9)</f>
        <v>6363636.3636363633</v>
      </c>
      <c r="AU9" s="20">
        <f>SUM(ASR:YSR!AU9)</f>
        <v>5745</v>
      </c>
      <c r="AV9" s="22">
        <f>SUM(ASR:YSR!AV9)</f>
        <v>8484848.4848484844</v>
      </c>
      <c r="AW9" s="20">
        <f>SUM(ASR:YSR!AW9)</f>
        <v>36311</v>
      </c>
      <c r="AX9" s="22">
        <f>SUM(ASR:YSR!AX9)</f>
        <v>53713090.909090884</v>
      </c>
      <c r="AY9" s="20">
        <f>SUM(ASR:YSR!AY9)</f>
        <v>47373</v>
      </c>
      <c r="AZ9" s="20">
        <f>SUM(ASR:YSR!AZ9)</f>
        <v>70003999.999999985</v>
      </c>
      <c r="BA9" s="20">
        <f>SUM(ASR:YSR!BA9)</f>
        <v>586404</v>
      </c>
      <c r="BB9" s="20">
        <f>SUM(ASR:YSR!BB9)</f>
        <v>190004000</v>
      </c>
    </row>
    <row r="10" spans="1:54" s="11" customFormat="1" ht="20.25" customHeight="1" x14ac:dyDescent="0.25">
      <c r="A10" s="9">
        <v>2</v>
      </c>
      <c r="B10" s="10" t="s">
        <v>20</v>
      </c>
      <c r="C10" s="20">
        <f>SUM(ASR:YSR!C10)</f>
        <v>214163</v>
      </c>
      <c r="D10" s="22">
        <f>SUM(ASR:YSR!D10)</f>
        <v>44015151.515151516</v>
      </c>
      <c r="E10" s="20">
        <f>SUM(ASR:YSR!E10)</f>
        <v>101922</v>
      </c>
      <c r="F10" s="22">
        <f>SUM(ASR:YSR!F10)</f>
        <v>20946969.696969695</v>
      </c>
      <c r="G10" s="20">
        <f>SUM(ASR:YSR!G10)</f>
        <v>3868</v>
      </c>
      <c r="H10" s="22">
        <f>SUM(ASR:YSR!H10)</f>
        <v>795454.54545454553</v>
      </c>
      <c r="I10" s="20">
        <f>SUM(ASR:YSR!I10)</f>
        <v>20642</v>
      </c>
      <c r="J10" s="22">
        <f>SUM(ASR:YSR!J10)</f>
        <v>4242424.2424242431</v>
      </c>
      <c r="K10" s="20">
        <f>SUM(ASR:YSR!K10)</f>
        <v>340595</v>
      </c>
      <c r="L10" s="20">
        <f>SUM(ASR:YSR!L10)</f>
        <v>70000000</v>
      </c>
      <c r="M10" s="20">
        <f>SUM(ASR:YSR!M10)</f>
        <v>16824</v>
      </c>
      <c r="N10" s="22">
        <f>SUM(ASR:YSR!N10)</f>
        <v>8988505.747126434</v>
      </c>
      <c r="O10" s="20">
        <f>SUM(ASR:YSR!O10)</f>
        <v>9877</v>
      </c>
      <c r="P10" s="22">
        <f>SUM(ASR:YSR!P10)</f>
        <v>5275862.068965517</v>
      </c>
      <c r="Q10" s="20">
        <f>SUM(ASR:YSR!Q10)</f>
        <v>4935</v>
      </c>
      <c r="R10" s="22">
        <f>SUM(ASR:YSR!R10)</f>
        <v>2637931.0344827585</v>
      </c>
      <c r="S10" s="20">
        <f>SUM(ASR:YSR!S10)</f>
        <v>182</v>
      </c>
      <c r="T10" s="258">
        <f>SUM(ASR:YSR!T10)</f>
        <v>97701.149425287353</v>
      </c>
      <c r="U10" s="20">
        <f>SUM(ASR:YSR!U10)</f>
        <v>31818</v>
      </c>
      <c r="V10" s="20">
        <f>SUM(ASR:YSR!V10)</f>
        <v>17000000</v>
      </c>
      <c r="W10" s="20">
        <f>SUM(ASR:YSR!W10)</f>
        <v>0</v>
      </c>
      <c r="X10" s="20">
        <f>SUM(ASR:YSR!X10)</f>
        <v>0</v>
      </c>
      <c r="Y10" s="20">
        <f>SUM(ASR:YSR!Y10)</f>
        <v>239</v>
      </c>
      <c r="Z10" s="258">
        <f>SUM(ASR:YSR!Z10)</f>
        <v>109170.3056768559</v>
      </c>
      <c r="AA10" s="20">
        <f>SUM(ASR:YSR!AA10)</f>
        <v>1055</v>
      </c>
      <c r="AB10" s="258">
        <f>SUM(ASR:YSR!AB10)</f>
        <v>502183.40611353703</v>
      </c>
      <c r="AC10" s="20">
        <f>SUM(ASR:YSR!AC10)</f>
        <v>59</v>
      </c>
      <c r="AD10" s="259">
        <f>SUM(ASR:YSR!AD10)</f>
        <v>21834.061135371172</v>
      </c>
      <c r="AE10" s="20">
        <f>SUM(ASR:YSR!AE10)</f>
        <v>49</v>
      </c>
      <c r="AF10" s="259">
        <f>SUM(ASR:YSR!AF10)</f>
        <v>17467.248908296937</v>
      </c>
      <c r="AG10" s="20">
        <f>SUM(ASR:YSR!AG10)</f>
        <v>736</v>
      </c>
      <c r="AH10" s="258">
        <f>SUM(ASR:YSR!AH10)</f>
        <v>349344.97816593875</v>
      </c>
      <c r="AI10" s="20">
        <f>SUM(ASR:YSR!AI10)</f>
        <v>2138</v>
      </c>
      <c r="AJ10" s="20">
        <f>SUM(ASR:YSR!AJ10)</f>
        <v>999999.99999999977</v>
      </c>
      <c r="AK10" s="20">
        <f>SUM(ASR:YSR!AK10)</f>
        <v>374551</v>
      </c>
      <c r="AL10" s="20">
        <f>SUM(ASR:YSR!AL10)</f>
        <v>87999999.99999997</v>
      </c>
      <c r="AM10" s="20">
        <f>SUM(ASR:YSR!AM10)</f>
        <v>276428</v>
      </c>
      <c r="AN10" s="20">
        <f>SUM(ASR:YSR!AN10)</f>
        <v>55534979.193209529</v>
      </c>
      <c r="AO10" s="20">
        <f>SUM(ASR:YSR!AO10)</f>
        <v>82</v>
      </c>
      <c r="AP10" s="258">
        <f>SUM(ASR:YSR!AP10)</f>
        <v>87272.727272727265</v>
      </c>
      <c r="AQ10" s="20">
        <f>SUM(ASR:YSR!AQ10)</f>
        <v>42</v>
      </c>
      <c r="AR10" s="258">
        <f>SUM(ASR:YSR!AR10)</f>
        <v>36363.636363636353</v>
      </c>
      <c r="AS10" s="20">
        <f>SUM(ASR:YSR!AS10)</f>
        <v>433</v>
      </c>
      <c r="AT10" s="22">
        <f>SUM(ASR:YSR!AT10)</f>
        <v>545454.5454545453</v>
      </c>
      <c r="AU10" s="20">
        <f>SUM(ASR:YSR!AU10)</f>
        <v>573</v>
      </c>
      <c r="AV10" s="22">
        <f>SUM(ASR:YSR!AV10)</f>
        <v>727272.72727272718</v>
      </c>
      <c r="AW10" s="20">
        <f>SUM(ASR:YSR!AW10)</f>
        <v>3566</v>
      </c>
      <c r="AX10" s="22">
        <f>SUM(ASR:YSR!AX10)</f>
        <v>4603636.3636363614</v>
      </c>
      <c r="AY10" s="20">
        <f>SUM(ASR:YSR!AY10)</f>
        <v>4696</v>
      </c>
      <c r="AZ10" s="20">
        <f>SUM(ASR:YSR!AZ10)</f>
        <v>5999999.9999999981</v>
      </c>
      <c r="BA10" s="20">
        <f>SUM(ASR:YSR!BA10)</f>
        <v>379247</v>
      </c>
      <c r="BB10" s="20">
        <f>SUM(ASR:YSR!BB10)</f>
        <v>94000000</v>
      </c>
    </row>
    <row r="11" spans="1:54" s="11" customFormat="1" ht="20.25" customHeight="1" x14ac:dyDescent="0.25">
      <c r="A11" s="9">
        <v>3</v>
      </c>
      <c r="B11" s="10" t="s">
        <v>21</v>
      </c>
      <c r="C11" s="20">
        <f>SUM(ASR:YSR!C11)</f>
        <v>8714</v>
      </c>
      <c r="D11" s="22">
        <f>SUM(ASR:YSR!D11)</f>
        <v>2200757.5757575762</v>
      </c>
      <c r="E11" s="20">
        <f>SUM(ASR:YSR!E11)</f>
        <v>4146</v>
      </c>
      <c r="F11" s="22">
        <f>SUM(ASR:YSR!F11)</f>
        <v>1047348.4848484851</v>
      </c>
      <c r="G11" s="20">
        <f>SUM(ASR:YSR!G11)</f>
        <v>159</v>
      </c>
      <c r="H11" s="22">
        <f>SUM(ASR:YSR!H11)</f>
        <v>39772.727272727279</v>
      </c>
      <c r="I11" s="20">
        <f>SUM(ASR:YSR!I11)</f>
        <v>840</v>
      </c>
      <c r="J11" s="22">
        <f>SUM(ASR:YSR!J11)</f>
        <v>212121.21212121213</v>
      </c>
      <c r="K11" s="20">
        <f>SUM(ASR:YSR!K11)</f>
        <v>13859</v>
      </c>
      <c r="L11" s="20">
        <f>SUM(ASR:YSR!L11)</f>
        <v>3500000.0000000005</v>
      </c>
      <c r="M11" s="20">
        <f>SUM(ASR:YSR!M11)</f>
        <v>1503</v>
      </c>
      <c r="N11" s="22">
        <f>SUM(ASR:YSR!N11)</f>
        <v>2643678.1609195401</v>
      </c>
      <c r="O11" s="20">
        <f>SUM(ASR:YSR!O11)</f>
        <v>884</v>
      </c>
      <c r="P11" s="22">
        <f>SUM(ASR:YSR!P11)</f>
        <v>1551724.1379310347</v>
      </c>
      <c r="Q11" s="20">
        <f>SUM(ASR:YSR!Q11)</f>
        <v>441</v>
      </c>
      <c r="R11" s="22">
        <f>SUM(ASR:YSR!R11)</f>
        <v>775862.06896551733</v>
      </c>
      <c r="S11" s="20">
        <f>SUM(ASR:YSR!S11)</f>
        <v>15</v>
      </c>
      <c r="T11" s="22">
        <f>SUM(ASR:YSR!T11)</f>
        <v>28735.632183908059</v>
      </c>
      <c r="U11" s="20">
        <f>SUM(ASR:YSR!U11)</f>
        <v>2843</v>
      </c>
      <c r="V11" s="20">
        <f>SUM(ASR:YSR!V11)</f>
        <v>5000000</v>
      </c>
      <c r="W11" s="20">
        <f>SUM(ASR:YSR!W11)</f>
        <v>0</v>
      </c>
      <c r="X11" s="20">
        <f>SUM(ASR:YSR!X11)</f>
        <v>0</v>
      </c>
      <c r="Y11" s="20">
        <f>SUM(ASR:YSR!Y11)</f>
        <v>882</v>
      </c>
      <c r="Z11" s="22">
        <f>SUM(ASR:YSR!Z11)</f>
        <v>218340.61135371181</v>
      </c>
      <c r="AA11" s="20">
        <f>SUM(ASR:YSR!AA11)</f>
        <v>4016</v>
      </c>
      <c r="AB11" s="22">
        <f>SUM(ASR:YSR!AB11)</f>
        <v>1004366.8122270744</v>
      </c>
      <c r="AC11" s="20">
        <f>SUM(ASR:YSR!AC11)</f>
        <v>189</v>
      </c>
      <c r="AD11" s="22">
        <f>SUM(ASR:YSR!AD11)</f>
        <v>43668.122270742359</v>
      </c>
      <c r="AE11" s="20">
        <f>SUM(ASR:YSR!AE11)</f>
        <v>148</v>
      </c>
      <c r="AF11" s="22">
        <f>SUM(ASR:YSR!AF11)</f>
        <v>34934.497816593888</v>
      </c>
      <c r="AG11" s="20">
        <f>SUM(ASR:YSR!AG11)</f>
        <v>2797</v>
      </c>
      <c r="AH11" s="22">
        <f>SUM(ASR:YSR!AH11)</f>
        <v>698689.95633187774</v>
      </c>
      <c r="AI11" s="20">
        <f>SUM(ASR:YSR!AI11)</f>
        <v>8032</v>
      </c>
      <c r="AJ11" s="20">
        <f>SUM(ASR:YSR!AJ11)</f>
        <v>2000000.0000000002</v>
      </c>
      <c r="AK11" s="20">
        <f>SUM(ASR:YSR!AK11)</f>
        <v>24734</v>
      </c>
      <c r="AL11" s="20">
        <f>SUM(ASR:YSR!AL11)</f>
        <v>10500000.000000002</v>
      </c>
      <c r="AM11" s="20">
        <f>SUM(ASR:YSR!AM11)</f>
        <v>18618</v>
      </c>
      <c r="AN11" s="20">
        <f>SUM(ASR:YSR!AN11)</f>
        <v>3593829.3406989439</v>
      </c>
      <c r="AO11" s="20">
        <f>SUM(ASR:YSR!AO11)</f>
        <v>113</v>
      </c>
      <c r="AP11" s="22">
        <f>SUM(ASR:YSR!AP11)</f>
        <v>80000</v>
      </c>
      <c r="AQ11" s="20">
        <f>SUM(ASR:YSR!AQ11)</f>
        <v>57</v>
      </c>
      <c r="AR11" s="22">
        <f>SUM(ASR:YSR!AR11)</f>
        <v>33333.333333333336</v>
      </c>
      <c r="AS11" s="20">
        <f>SUM(ASR:YSR!AS11)</f>
        <v>644</v>
      </c>
      <c r="AT11" s="22">
        <f>SUM(ASR:YSR!AT11)</f>
        <v>500000</v>
      </c>
      <c r="AU11" s="20">
        <f>SUM(ASR:YSR!AU11)</f>
        <v>853</v>
      </c>
      <c r="AV11" s="22">
        <f>SUM(ASR:YSR!AV11)</f>
        <v>666666.66666666686</v>
      </c>
      <c r="AW11" s="20">
        <f>SUM(ASR:YSR!AW11)</f>
        <v>5339</v>
      </c>
      <c r="AX11" s="22">
        <f>SUM(ASR:YSR!AX11)</f>
        <v>4220000</v>
      </c>
      <c r="AY11" s="20">
        <f>SUM(ASR:YSR!AY11)</f>
        <v>7006</v>
      </c>
      <c r="AZ11" s="20">
        <f>SUM(ASR:YSR!AZ11)</f>
        <v>5499999.9999999991</v>
      </c>
      <c r="BA11" s="20">
        <f>SUM(ASR:YSR!BA11)</f>
        <v>31740</v>
      </c>
      <c r="BB11" s="20">
        <f>SUM(ASR:YSR!BB11)</f>
        <v>16000000</v>
      </c>
    </row>
    <row r="12" spans="1:54" s="11" customFormat="1" ht="20.25" customHeight="1" x14ac:dyDescent="0.25">
      <c r="A12" s="9">
        <v>4</v>
      </c>
      <c r="B12" s="10" t="s">
        <v>22</v>
      </c>
      <c r="C12" s="20">
        <f>SUM(ASR:YSR!C12)</f>
        <v>1430517</v>
      </c>
      <c r="D12" s="22">
        <f>SUM(ASR:YSR!D12)</f>
        <v>245227272.72727269</v>
      </c>
      <c r="E12" s="20">
        <f>SUM(ASR:YSR!E12)</f>
        <v>680788</v>
      </c>
      <c r="F12" s="22">
        <f>SUM(ASR:YSR!F12)</f>
        <v>116704545.45454545</v>
      </c>
      <c r="G12" s="20">
        <f>SUM(ASR:YSR!G12)</f>
        <v>25854</v>
      </c>
      <c r="H12" s="22">
        <f>SUM(ASR:YSR!H12)</f>
        <v>4431818.1818181816</v>
      </c>
      <c r="I12" s="20">
        <f>SUM(ASR:YSR!I12)</f>
        <v>137882</v>
      </c>
      <c r="J12" s="22">
        <f>SUM(ASR:YSR!J12)</f>
        <v>23636363.636363629</v>
      </c>
      <c r="K12" s="20">
        <f>SUM(ASR:YSR!K12)</f>
        <v>2275041</v>
      </c>
      <c r="L12" s="20">
        <f>SUM(ASR:YSR!L12)</f>
        <v>389999999.99999994</v>
      </c>
      <c r="M12" s="20">
        <f>SUM(ASR:YSR!M12)</f>
        <v>39111</v>
      </c>
      <c r="N12" s="22">
        <f>SUM(ASR:YSR!N12)</f>
        <v>28022988.505747132</v>
      </c>
      <c r="O12" s="20">
        <f>SUM(ASR:YSR!O12)</f>
        <v>22957</v>
      </c>
      <c r="P12" s="22">
        <f>SUM(ASR:YSR!P12)</f>
        <v>16448275.862068966</v>
      </c>
      <c r="Q12" s="20">
        <f>SUM(ASR:YSR!Q12)</f>
        <v>11479</v>
      </c>
      <c r="R12" s="22">
        <f>SUM(ASR:YSR!R12)</f>
        <v>8224137.931034483</v>
      </c>
      <c r="S12" s="20">
        <f>SUM(ASR:YSR!S12)</f>
        <v>426</v>
      </c>
      <c r="T12" s="22">
        <f>SUM(ASR:YSR!T12)</f>
        <v>304597.70114942524</v>
      </c>
      <c r="U12" s="20">
        <f>SUM(ASR:YSR!U12)</f>
        <v>73973</v>
      </c>
      <c r="V12" s="20">
        <f>SUM(ASR:YSR!V12)</f>
        <v>53000000</v>
      </c>
      <c r="W12" s="20">
        <f>SUM(ASR:YSR!W12)</f>
        <v>35</v>
      </c>
      <c r="X12" s="20">
        <f>SUM(ASR:YSR!X12)</f>
        <v>1605000</v>
      </c>
      <c r="Y12" s="20">
        <f>SUM(ASR:YSR!Y12)</f>
        <v>2180</v>
      </c>
      <c r="Z12" s="22">
        <f>SUM(ASR:YSR!Z12)</f>
        <v>916319.45844535332</v>
      </c>
      <c r="AA12" s="20">
        <f>SUM(ASR:YSR!AA12)</f>
        <v>9982</v>
      </c>
      <c r="AB12" s="22">
        <f>SUM(ASR:YSR!AB12)</f>
        <v>4215069.5088486243</v>
      </c>
      <c r="AC12" s="20">
        <f>SUM(ASR:YSR!AC12)</f>
        <v>441</v>
      </c>
      <c r="AD12" s="22">
        <f>SUM(ASR:YSR!AD12)</f>
        <v>183263.89168907068</v>
      </c>
      <c r="AE12" s="20">
        <f>SUM(ASR:YSR!AE12)</f>
        <v>359</v>
      </c>
      <c r="AF12" s="22">
        <f>SUM(ASR:YSR!AF12)</f>
        <v>146611.11335125653</v>
      </c>
      <c r="AG12" s="20">
        <f>SUM(ASR:YSR!AG12)</f>
        <v>6949</v>
      </c>
      <c r="AH12" s="22">
        <f>SUM(ASR:YSR!AH12)</f>
        <v>2932222.2670251308</v>
      </c>
      <c r="AI12" s="20">
        <f>SUM(ASR:YSR!AI12)</f>
        <v>19911</v>
      </c>
      <c r="AJ12" s="20">
        <f>SUM(ASR:YSR!AJ12)</f>
        <v>8393486.2393594366</v>
      </c>
      <c r="AK12" s="20">
        <f>SUM(ASR:YSR!AK12)</f>
        <v>2368960</v>
      </c>
      <c r="AL12" s="20">
        <f>SUM(ASR:YSR!AL12)</f>
        <v>452998486.23935938</v>
      </c>
      <c r="AM12" s="20">
        <f>SUM(ASR:YSR!AM12)</f>
        <v>1015996</v>
      </c>
      <c r="AN12" s="20">
        <f>SUM(ASR:YSR!AN12)</f>
        <v>191266162.54147294</v>
      </c>
      <c r="AO12" s="20">
        <f>SUM(ASR:YSR!AO12)</f>
        <v>478</v>
      </c>
      <c r="AP12" s="22">
        <f>SUM(ASR:YSR!AP12)</f>
        <v>3054545.4545454471</v>
      </c>
      <c r="AQ12" s="20">
        <f>SUM(ASR:YSR!AQ12)</f>
        <v>209</v>
      </c>
      <c r="AR12" s="22">
        <f>SUM(ASR:YSR!AR12)</f>
        <v>1272727.2727272699</v>
      </c>
      <c r="AS12" s="20">
        <f>SUM(ASR:YSR!AS12)</f>
        <v>2910</v>
      </c>
      <c r="AT12" s="22">
        <f>SUM(ASR:YSR!AT12)</f>
        <v>19090909.090909049</v>
      </c>
      <c r="AU12" s="20">
        <f>SUM(ASR:YSR!AU12)</f>
        <v>3876</v>
      </c>
      <c r="AV12" s="22">
        <f>SUM(ASR:YSR!AV12)</f>
        <v>25454545.454545394</v>
      </c>
      <c r="AW12" s="20">
        <f>SUM(ASR:YSR!AW12)</f>
        <v>24462</v>
      </c>
      <c r="AX12" s="22">
        <f>SUM(ASR:YSR!AX12)</f>
        <v>161127272.72727236</v>
      </c>
      <c r="AY12" s="20">
        <f>SUM(ASR:YSR!AY12)</f>
        <v>31935</v>
      </c>
      <c r="AZ12" s="20">
        <f>SUM(ASR:YSR!AZ12)</f>
        <v>209999999.99999952</v>
      </c>
      <c r="BA12" s="20">
        <f>SUM(ASR:YSR!BA12)</f>
        <v>2400895</v>
      </c>
      <c r="BB12" s="20">
        <f>SUM(ASR:YSR!BB12)</f>
        <v>662998486.23935914</v>
      </c>
    </row>
    <row r="13" spans="1:54" s="11" customFormat="1" ht="20.25" customHeight="1" x14ac:dyDescent="0.25">
      <c r="A13" s="9">
        <v>5</v>
      </c>
      <c r="B13" s="10" t="s">
        <v>23</v>
      </c>
      <c r="C13" s="20">
        <f>SUM(ASR:YSR!C13)</f>
        <v>89628</v>
      </c>
      <c r="D13" s="22">
        <f>SUM(ASR:YSR!D13)</f>
        <v>18863636.36363636</v>
      </c>
      <c r="E13" s="20">
        <f>SUM(ASR:YSR!E13)</f>
        <v>42655</v>
      </c>
      <c r="F13" s="22">
        <f>SUM(ASR:YSR!F13)</f>
        <v>8977272.7272727266</v>
      </c>
      <c r="G13" s="20">
        <f>SUM(ASR:YSR!G13)</f>
        <v>1618</v>
      </c>
      <c r="H13" s="22">
        <f>SUM(ASR:YSR!H13)</f>
        <v>340909.09090909088</v>
      </c>
      <c r="I13" s="20">
        <f>SUM(ASR:YSR!I13)</f>
        <v>8641</v>
      </c>
      <c r="J13" s="22">
        <f>SUM(ASR:YSR!J13)</f>
        <v>1818181.8181818179</v>
      </c>
      <c r="K13" s="20">
        <f>SUM(ASR:YSR!K13)</f>
        <v>142542</v>
      </c>
      <c r="L13" s="20">
        <f>SUM(ASR:YSR!L13)</f>
        <v>29999999.999999993</v>
      </c>
      <c r="M13" s="20">
        <f>SUM(ASR:YSR!M13)</f>
        <v>1633</v>
      </c>
      <c r="N13" s="22">
        <f>SUM(ASR:YSR!N13)</f>
        <v>3172413.7931034486</v>
      </c>
      <c r="O13" s="20">
        <f>SUM(ASR:YSR!O13)</f>
        <v>957</v>
      </c>
      <c r="P13" s="22">
        <f>SUM(ASR:YSR!P13)</f>
        <v>1862068.9655172415</v>
      </c>
      <c r="Q13" s="20">
        <f>SUM(ASR:YSR!Q13)</f>
        <v>479</v>
      </c>
      <c r="R13" s="22">
        <f>SUM(ASR:YSR!R13)</f>
        <v>931034.48275862075</v>
      </c>
      <c r="S13" s="20">
        <f>SUM(ASR:YSR!S13)</f>
        <v>18</v>
      </c>
      <c r="T13" s="22">
        <f>SUM(ASR:YSR!T13)</f>
        <v>34482.758620689652</v>
      </c>
      <c r="U13" s="20">
        <f>SUM(ASR:YSR!U13)</f>
        <v>3087</v>
      </c>
      <c r="V13" s="20">
        <f>SUM(ASR:YSR!V13)</f>
        <v>6000000</v>
      </c>
      <c r="W13" s="20">
        <f>SUM(ASR:YSR!W13)</f>
        <v>0</v>
      </c>
      <c r="X13" s="20">
        <f>SUM(ASR:YSR!X13)</f>
        <v>0</v>
      </c>
      <c r="Y13" s="20">
        <f>SUM(ASR:YSR!Y13)</f>
        <v>639</v>
      </c>
      <c r="Z13" s="22">
        <f>SUM(ASR:YSR!Z13)</f>
        <v>218340.61135371178</v>
      </c>
      <c r="AA13" s="20">
        <f>SUM(ASR:YSR!AA13)</f>
        <v>2909</v>
      </c>
      <c r="AB13" s="22">
        <f>SUM(ASR:YSR!AB13)</f>
        <v>1004366.8122270742</v>
      </c>
      <c r="AC13" s="20">
        <f>SUM(ASR:YSR!AC13)</f>
        <v>138</v>
      </c>
      <c r="AD13" s="22">
        <f>SUM(ASR:YSR!AD13)</f>
        <v>43668.122270742351</v>
      </c>
      <c r="AE13" s="20">
        <f>SUM(ASR:YSR!AE13)</f>
        <v>113</v>
      </c>
      <c r="AF13" s="22">
        <f>SUM(ASR:YSR!AF13)</f>
        <v>34934.497816593881</v>
      </c>
      <c r="AG13" s="20">
        <f>SUM(ASR:YSR!AG13)</f>
        <v>2024</v>
      </c>
      <c r="AH13" s="22">
        <f>SUM(ASR:YSR!AH13)</f>
        <v>698689.95633187762</v>
      </c>
      <c r="AI13" s="20">
        <f>SUM(ASR:YSR!AI13)</f>
        <v>5823</v>
      </c>
      <c r="AJ13" s="20">
        <f>SUM(ASR:YSR!AJ13)</f>
        <v>1999999.9999999993</v>
      </c>
      <c r="AK13" s="20">
        <f>SUM(ASR:YSR!AK13)</f>
        <v>151452</v>
      </c>
      <c r="AL13" s="20">
        <f>SUM(ASR:YSR!AL13)</f>
        <v>37999999.999999993</v>
      </c>
      <c r="AM13" s="20">
        <f>SUM(ASR:YSR!AM13)</f>
        <v>72675</v>
      </c>
      <c r="AN13" s="20">
        <f>SUM(ASR:YSR!AN13)</f>
        <v>15482793.234344071</v>
      </c>
      <c r="AO13" s="20">
        <f>SUM(ASR:YSR!AO13)</f>
        <v>490</v>
      </c>
      <c r="AP13" s="22">
        <f>SUM(ASR:YSR!AP13)</f>
        <v>174545.4545454545</v>
      </c>
      <c r="AQ13" s="20">
        <f>SUM(ASR:YSR!AQ13)</f>
        <v>210</v>
      </c>
      <c r="AR13" s="22">
        <f>SUM(ASR:YSR!AR13)</f>
        <v>72727.272727272721</v>
      </c>
      <c r="AS13" s="20">
        <f>SUM(ASR:YSR!AS13)</f>
        <v>2996</v>
      </c>
      <c r="AT13" s="22">
        <f>SUM(ASR:YSR!AT13)</f>
        <v>1090909.0909090908</v>
      </c>
      <c r="AU13" s="20">
        <f>SUM(ASR:YSR!AU13)</f>
        <v>3993</v>
      </c>
      <c r="AV13" s="22">
        <f>SUM(ASR:YSR!AV13)</f>
        <v>1454545.4545454541</v>
      </c>
      <c r="AW13" s="20">
        <f>SUM(ASR:YSR!AW13)</f>
        <v>25217</v>
      </c>
      <c r="AX13" s="22">
        <f>SUM(ASR:YSR!AX13)</f>
        <v>9207272.7272727247</v>
      </c>
      <c r="AY13" s="20">
        <f>SUM(ASR:YSR!AY13)</f>
        <v>32906</v>
      </c>
      <c r="AZ13" s="20">
        <f>SUM(ASR:YSR!AZ13)</f>
        <v>11999999.999999996</v>
      </c>
      <c r="BA13" s="20">
        <f>SUM(ASR:YSR!BA13)</f>
        <v>184358</v>
      </c>
      <c r="BB13" s="20">
        <f>SUM(ASR:YSR!BB13)</f>
        <v>49999999.999999985</v>
      </c>
    </row>
    <row r="14" spans="1:54" s="11" customFormat="1" ht="20.25" customHeight="1" x14ac:dyDescent="0.25">
      <c r="A14" s="9">
        <v>6</v>
      </c>
      <c r="B14" s="10" t="s">
        <v>24</v>
      </c>
      <c r="C14" s="20">
        <f>SUM(ASR:YSR!C14)</f>
        <v>447453</v>
      </c>
      <c r="D14" s="22">
        <f>SUM(ASR:YSR!D14)</f>
        <v>88030303.030303031</v>
      </c>
      <c r="E14" s="20">
        <f>SUM(ASR:YSR!E14)</f>
        <v>212944</v>
      </c>
      <c r="F14" s="22">
        <f>SUM(ASR:YSR!F14)</f>
        <v>41893939.393939406</v>
      </c>
      <c r="G14" s="20">
        <f>SUM(ASR:YSR!G14)</f>
        <v>8084</v>
      </c>
      <c r="H14" s="22">
        <f>SUM(ASR:YSR!H14)</f>
        <v>1590909.0909090911</v>
      </c>
      <c r="I14" s="20">
        <f>SUM(ASR:YSR!I14)</f>
        <v>43128</v>
      </c>
      <c r="J14" s="22">
        <f>SUM(ASR:YSR!J14)</f>
        <v>8484848.4848484863</v>
      </c>
      <c r="K14" s="20">
        <f>SUM(ASR:YSR!K14)</f>
        <v>711609</v>
      </c>
      <c r="L14" s="20">
        <f>SUM(ASR:YSR!L14)</f>
        <v>140000000</v>
      </c>
      <c r="M14" s="20">
        <f>SUM(ASR:YSR!M14)</f>
        <v>24935</v>
      </c>
      <c r="N14" s="22">
        <f>SUM(ASR:YSR!N14)</f>
        <v>23793103.448275868</v>
      </c>
      <c r="O14" s="20">
        <f>SUM(ASR:YSR!O14)</f>
        <v>14635</v>
      </c>
      <c r="P14" s="22">
        <f>SUM(ASR:YSR!P14)</f>
        <v>13965517.241379311</v>
      </c>
      <c r="Q14" s="20">
        <f>SUM(ASR:YSR!Q14)</f>
        <v>7319</v>
      </c>
      <c r="R14" s="22">
        <f>SUM(ASR:YSR!R14)</f>
        <v>6982758.6206896557</v>
      </c>
      <c r="S14" s="20">
        <f>SUM(ASR:YSR!S14)</f>
        <v>271</v>
      </c>
      <c r="T14" s="22">
        <f>SUM(ASR:YSR!T14)</f>
        <v>258620.68965517246</v>
      </c>
      <c r="U14" s="20">
        <f>SUM(ASR:YSR!U14)</f>
        <v>47160</v>
      </c>
      <c r="V14" s="20">
        <f>SUM(ASR:YSR!V14)</f>
        <v>45000000.000000015</v>
      </c>
      <c r="W14" s="20">
        <f>SUM(ASR:YSR!W14)</f>
        <v>0</v>
      </c>
      <c r="X14" s="20">
        <f>SUM(ASR:YSR!X14)</f>
        <v>0</v>
      </c>
      <c r="Y14" s="20">
        <f>SUM(ASR:YSR!Y14)</f>
        <v>1719</v>
      </c>
      <c r="Z14" s="22">
        <f>SUM(ASR:YSR!Z14)</f>
        <v>545851.52838427934</v>
      </c>
      <c r="AA14" s="20">
        <f>SUM(ASR:YSR!AA14)</f>
        <v>7867</v>
      </c>
      <c r="AB14" s="22">
        <f>SUM(ASR:YSR!AB14)</f>
        <v>2510917.0305676847</v>
      </c>
      <c r="AC14" s="20">
        <f>SUM(ASR:YSR!AC14)</f>
        <v>354</v>
      </c>
      <c r="AD14" s="22">
        <f>SUM(ASR:YSR!AD14)</f>
        <v>109170.30567685589</v>
      </c>
      <c r="AE14" s="20">
        <f>SUM(ASR:YSR!AE14)</f>
        <v>285</v>
      </c>
      <c r="AF14" s="22">
        <f>SUM(ASR:YSR!AF14)</f>
        <v>87336.244541484688</v>
      </c>
      <c r="AG14" s="20">
        <f>SUM(ASR:YSR!AG14)</f>
        <v>5476</v>
      </c>
      <c r="AH14" s="22">
        <f>SUM(ASR:YSR!AH14)</f>
        <v>1746724.8908296942</v>
      </c>
      <c r="AI14" s="20">
        <f>SUM(ASR:YSR!AI14)</f>
        <v>15701</v>
      </c>
      <c r="AJ14" s="20">
        <f>SUM(ASR:YSR!AJ14)</f>
        <v>4999999.9999999981</v>
      </c>
      <c r="AK14" s="20">
        <f>SUM(ASR:YSR!AK14)</f>
        <v>774470</v>
      </c>
      <c r="AL14" s="20">
        <f>SUM(ASR:YSR!AL14)</f>
        <v>190000000.00000003</v>
      </c>
      <c r="AM14" s="20">
        <f>SUM(ASR:YSR!AM14)</f>
        <v>579026</v>
      </c>
      <c r="AN14" s="20">
        <f>SUM(ASR:YSR!AN14)</f>
        <v>101196250.32700507</v>
      </c>
      <c r="AO14" s="20">
        <f>SUM(ASR:YSR!AO14)</f>
        <v>2494</v>
      </c>
      <c r="AP14" s="22">
        <f>SUM(ASR:YSR!AP14)</f>
        <v>2036363.636363636</v>
      </c>
      <c r="AQ14" s="20">
        <f>SUM(ASR:YSR!AQ14)</f>
        <v>1045</v>
      </c>
      <c r="AR14" s="22">
        <f>SUM(ASR:YSR!AR14)</f>
        <v>848484.84848484828</v>
      </c>
      <c r="AS14" s="20">
        <f>SUM(ASR:YSR!AS14)</f>
        <v>15516</v>
      </c>
      <c r="AT14" s="22">
        <f>SUM(ASR:YSR!AT14)</f>
        <v>12727272.727272727</v>
      </c>
      <c r="AU14" s="20">
        <f>SUM(ASR:YSR!AU14)</f>
        <v>20684</v>
      </c>
      <c r="AV14" s="22">
        <f>SUM(ASR:YSR!AV14)</f>
        <v>16969696.969696965</v>
      </c>
      <c r="AW14" s="20">
        <f>SUM(ASR:YSR!AW14)</f>
        <v>130857</v>
      </c>
      <c r="AX14" s="22">
        <f>SUM(ASR:YSR!AX14)</f>
        <v>107418181.81818181</v>
      </c>
      <c r="AY14" s="20">
        <f>SUM(ASR:YSR!AY14)</f>
        <v>170596</v>
      </c>
      <c r="AZ14" s="20">
        <f>SUM(ASR:YSR!AZ14)</f>
        <v>139999999.99999994</v>
      </c>
      <c r="BA14" s="20">
        <f>SUM(ASR:YSR!BA14)</f>
        <v>945066</v>
      </c>
      <c r="BB14" s="20">
        <f>SUM(ASR:YSR!BB14)</f>
        <v>330000000</v>
      </c>
    </row>
    <row r="15" spans="1:54" s="11" customFormat="1" ht="20.25" customHeight="1" x14ac:dyDescent="0.25">
      <c r="A15" s="9">
        <v>7</v>
      </c>
      <c r="B15" s="10" t="s">
        <v>129</v>
      </c>
      <c r="C15" s="20">
        <f>SUM(ASR:YSR!C15)</f>
        <v>154980</v>
      </c>
      <c r="D15" s="22">
        <f>SUM(ASR:YSR!D15)</f>
        <v>27666666.666666668</v>
      </c>
      <c r="E15" s="20">
        <f>SUM(ASR:YSR!E15)</f>
        <v>73756</v>
      </c>
      <c r="F15" s="22">
        <f>SUM(ASR:YSR!F15)</f>
        <v>13166666.666666666</v>
      </c>
      <c r="G15" s="20">
        <f>SUM(ASR:YSR!G15)</f>
        <v>2802</v>
      </c>
      <c r="H15" s="22">
        <f>SUM(ASR:YSR!H15)</f>
        <v>500000</v>
      </c>
      <c r="I15" s="20">
        <f>SUM(ASR:YSR!I15)</f>
        <v>14937</v>
      </c>
      <c r="J15" s="22">
        <f>SUM(ASR:YSR!J15)</f>
        <v>2666666.6666666674</v>
      </c>
      <c r="K15" s="20">
        <f>SUM(ASR:YSR!K15)</f>
        <v>246475</v>
      </c>
      <c r="L15" s="20">
        <f>SUM(ASR:YSR!L15)</f>
        <v>43999999.999999993</v>
      </c>
      <c r="M15" s="20">
        <f>SUM(ASR:YSR!M15)</f>
        <v>19607</v>
      </c>
      <c r="N15" s="22">
        <f>SUM(ASR:YSR!N15)</f>
        <v>2643678.1609195396</v>
      </c>
      <c r="O15" s="20">
        <f>SUM(ASR:YSR!O15)</f>
        <v>11506</v>
      </c>
      <c r="P15" s="22">
        <f>SUM(ASR:YSR!P15)</f>
        <v>1551724.1379310344</v>
      </c>
      <c r="Q15" s="20">
        <f>SUM(ASR:YSR!Q15)</f>
        <v>5754</v>
      </c>
      <c r="R15" s="22">
        <f>SUM(ASR:YSR!R15)</f>
        <v>775862.06896551722</v>
      </c>
      <c r="S15" s="20">
        <f>SUM(ASR:YSR!S15)</f>
        <v>215</v>
      </c>
      <c r="T15" s="258">
        <f>SUM(ASR:YSR!T15)</f>
        <v>28735.632183908037</v>
      </c>
      <c r="U15" s="20">
        <f>SUM(ASR:YSR!U15)</f>
        <v>37082</v>
      </c>
      <c r="V15" s="20">
        <f>SUM(ASR:YSR!V15)</f>
        <v>4999999.9999999981</v>
      </c>
      <c r="W15" s="20">
        <f>SUM(ASR:YSR!W15)</f>
        <v>4</v>
      </c>
      <c r="X15" s="20">
        <f>SUM(ASR:YSR!X15)</f>
        <v>180000</v>
      </c>
      <c r="Y15" s="20">
        <f>SUM(ASR:YSR!Y15)</f>
        <v>583</v>
      </c>
      <c r="Z15" s="22">
        <f>SUM(ASR:YSR!Z15)</f>
        <v>307860.26200873358</v>
      </c>
      <c r="AA15" s="20">
        <f>SUM(ASR:YSR!AA15)</f>
        <v>2634</v>
      </c>
      <c r="AB15" s="22">
        <f>SUM(ASR:YSR!AB15)</f>
        <v>1416157.2052401747</v>
      </c>
      <c r="AC15" s="20">
        <f>SUM(ASR:YSR!AC15)</f>
        <v>127</v>
      </c>
      <c r="AD15" s="22">
        <f>SUM(ASR:YSR!AD15)</f>
        <v>61572.052401746711</v>
      </c>
      <c r="AE15" s="20">
        <f>SUM(ASR:YSR!AE15)</f>
        <v>105</v>
      </c>
      <c r="AF15" s="22">
        <f>SUM(ASR:YSR!AF15)</f>
        <v>49257.641921397371</v>
      </c>
      <c r="AG15" s="20">
        <f>SUM(ASR:YSR!AG15)</f>
        <v>1836</v>
      </c>
      <c r="AH15" s="22">
        <f>SUM(ASR:YSR!AH15)</f>
        <v>985152.83842794737</v>
      </c>
      <c r="AI15" s="20">
        <f>SUM(ASR:YSR!AI15)</f>
        <v>5285</v>
      </c>
      <c r="AJ15" s="20">
        <f>SUM(ASR:YSR!AJ15)</f>
        <v>2819999.9999999991</v>
      </c>
      <c r="AK15" s="20">
        <f>SUM(ASR:YSR!AK15)</f>
        <v>288846</v>
      </c>
      <c r="AL15" s="20">
        <f>SUM(ASR:YSR!AL15)</f>
        <v>52000000</v>
      </c>
      <c r="AM15" s="20">
        <f>SUM(ASR:YSR!AM15)</f>
        <v>214347</v>
      </c>
      <c r="AN15" s="20">
        <f>SUM(ASR:YSR!AN15)</f>
        <v>33733361.310280062</v>
      </c>
      <c r="AO15" s="20">
        <f>SUM(ASR:YSR!AO15)</f>
        <v>578</v>
      </c>
      <c r="AP15" s="22">
        <f>SUM(ASR:YSR!AP15)</f>
        <v>145454.54545454544</v>
      </c>
      <c r="AQ15" s="20">
        <f>SUM(ASR:YSR!AQ15)</f>
        <v>250</v>
      </c>
      <c r="AR15" s="22">
        <f>SUM(ASR:YSR!AR15)</f>
        <v>60606.060606060608</v>
      </c>
      <c r="AS15" s="20">
        <f>SUM(ASR:YSR!AS15)</f>
        <v>3552</v>
      </c>
      <c r="AT15" s="22">
        <f>SUM(ASR:YSR!AT15)</f>
        <v>909090.90909090918</v>
      </c>
      <c r="AU15" s="20">
        <f>SUM(ASR:YSR!AU15)</f>
        <v>4732</v>
      </c>
      <c r="AV15" s="22">
        <f>SUM(ASR:YSR!AV15)</f>
        <v>1212121.2121212122</v>
      </c>
      <c r="AW15" s="20">
        <f>SUM(ASR:YSR!AW15)</f>
        <v>29878</v>
      </c>
      <c r="AX15" s="22">
        <f>SUM(ASR:YSR!AX15)</f>
        <v>7672727.2727272725</v>
      </c>
      <c r="AY15" s="20">
        <f>SUM(ASR:YSR!AY15)</f>
        <v>38990</v>
      </c>
      <c r="AZ15" s="20">
        <f>SUM(ASR:YSR!AZ15)</f>
        <v>9999999.9999999981</v>
      </c>
      <c r="BA15" s="20">
        <f>SUM(ASR:YSR!BA15)</f>
        <v>327836</v>
      </c>
      <c r="BB15" s="20">
        <f>SUM(ASR:YSR!BB15)</f>
        <v>62000000.000000007</v>
      </c>
    </row>
    <row r="16" spans="1:54" s="11" customFormat="1" ht="20.25" customHeight="1" x14ac:dyDescent="0.25">
      <c r="A16" s="9">
        <v>8</v>
      </c>
      <c r="B16" s="10" t="s">
        <v>26</v>
      </c>
      <c r="C16" s="20">
        <f>SUM(ASR:YSR!C16)</f>
        <v>248</v>
      </c>
      <c r="D16" s="22">
        <f>SUM(ASR:YSR!D16)</f>
        <v>314393.93939393945</v>
      </c>
      <c r="E16" s="20">
        <f>SUM(ASR:YSR!E16)</f>
        <v>117</v>
      </c>
      <c r="F16" s="22">
        <f>SUM(ASR:YSR!F16)</f>
        <v>149621.21212121213</v>
      </c>
      <c r="G16" s="20">
        <f>SUM(ASR:YSR!G16)</f>
        <v>4</v>
      </c>
      <c r="H16" s="22">
        <f>SUM(ASR:YSR!H16)</f>
        <v>5681.8181818181811</v>
      </c>
      <c r="I16" s="20">
        <f>SUM(ASR:YSR!I16)</f>
        <v>25</v>
      </c>
      <c r="J16" s="22">
        <f>SUM(ASR:YSR!J16)</f>
        <v>30303.030303030304</v>
      </c>
      <c r="K16" s="20">
        <f>SUM(ASR:YSR!K16)</f>
        <v>394</v>
      </c>
      <c r="L16" s="20">
        <f>SUM(ASR:YSR!L16)</f>
        <v>500000.00000000012</v>
      </c>
      <c r="M16" s="20">
        <f>SUM(ASR:YSR!M16)</f>
        <v>143</v>
      </c>
      <c r="N16" s="22">
        <f>SUM(ASR:YSR!N16)</f>
        <v>422988.50574712642</v>
      </c>
      <c r="O16" s="20">
        <f>SUM(ASR:YSR!O16)</f>
        <v>84</v>
      </c>
      <c r="P16" s="22">
        <f>SUM(ASR:YSR!P16)</f>
        <v>248275.86206896548</v>
      </c>
      <c r="Q16" s="20">
        <f>SUM(ASR:YSR!Q16)</f>
        <v>42</v>
      </c>
      <c r="R16" s="22">
        <f>SUM(ASR:YSR!R16)</f>
        <v>124137.93103448274</v>
      </c>
      <c r="S16" s="20">
        <f>SUM(ASR:YSR!S16)</f>
        <v>0</v>
      </c>
      <c r="T16" s="22">
        <f>SUM(ASR:YSR!T16)</f>
        <v>4597.7011494252865</v>
      </c>
      <c r="U16" s="20">
        <f>SUM(ASR:YSR!U16)</f>
        <v>269</v>
      </c>
      <c r="V16" s="20">
        <f>SUM(ASR:YSR!V16)</f>
        <v>799999.99999999988</v>
      </c>
      <c r="W16" s="20">
        <f>SUM(ASR:YSR!W16)</f>
        <v>0</v>
      </c>
      <c r="X16" s="20">
        <f>SUM(ASR:YSR!X16)</f>
        <v>0</v>
      </c>
      <c r="Y16" s="20">
        <f>SUM(ASR:YSR!Y16)</f>
        <v>357</v>
      </c>
      <c r="Z16" s="22">
        <f>SUM(ASR:YSR!Z16)</f>
        <v>185589.51965065504</v>
      </c>
      <c r="AA16" s="20">
        <f>SUM(ASR:YSR!AA16)</f>
        <v>1619</v>
      </c>
      <c r="AB16" s="22">
        <f>SUM(ASR:YSR!AB16)</f>
        <v>853711.79039301293</v>
      </c>
      <c r="AC16" s="20">
        <f>SUM(ASR:YSR!AC16)</f>
        <v>75</v>
      </c>
      <c r="AD16" s="22">
        <f>SUM(ASR:YSR!AD16)</f>
        <v>37117.903930130997</v>
      </c>
      <c r="AE16" s="20">
        <f>SUM(ASR:YSR!AE16)</f>
        <v>61</v>
      </c>
      <c r="AF16" s="22">
        <f>SUM(ASR:YSR!AF16)</f>
        <v>29694.323144104797</v>
      </c>
      <c r="AG16" s="20">
        <f>SUM(ASR:YSR!AG16)</f>
        <v>1127</v>
      </c>
      <c r="AH16" s="22">
        <f>SUM(ASR:YSR!AH16)</f>
        <v>593886.46288209595</v>
      </c>
      <c r="AI16" s="20">
        <f>SUM(ASR:YSR!AI16)</f>
        <v>3239</v>
      </c>
      <c r="AJ16" s="20">
        <f>SUM(ASR:YSR!AJ16)</f>
        <v>1699999.9999999995</v>
      </c>
      <c r="AK16" s="20">
        <f>SUM(ASR:YSR!AK16)</f>
        <v>3902</v>
      </c>
      <c r="AL16" s="20">
        <f>SUM(ASR:YSR!AL16)</f>
        <v>2999999.9999999995</v>
      </c>
      <c r="AM16" s="20">
        <f>SUM(ASR:YSR!AM16)</f>
        <v>298</v>
      </c>
      <c r="AN16" s="20">
        <f>SUM(ASR:YSR!AN16)</f>
        <v>101939.01107005826</v>
      </c>
      <c r="AO16" s="20">
        <f>SUM(ASR:YSR!AO16)</f>
        <v>50</v>
      </c>
      <c r="AP16" s="22">
        <f>SUM(ASR:YSR!AP16)</f>
        <v>29090.909090909088</v>
      </c>
      <c r="AQ16" s="20">
        <f>SUM(ASR:YSR!AQ16)</f>
        <v>24</v>
      </c>
      <c r="AR16" s="22">
        <f>SUM(ASR:YSR!AR16)</f>
        <v>12121.21212121212</v>
      </c>
      <c r="AS16" s="20">
        <f>SUM(ASR:YSR!AS16)</f>
        <v>287</v>
      </c>
      <c r="AT16" s="22">
        <f>SUM(ASR:YSR!AT16)</f>
        <v>181818.18181818177</v>
      </c>
      <c r="AU16" s="20">
        <f>SUM(ASR:YSR!AU16)</f>
        <v>383</v>
      </c>
      <c r="AV16" s="22">
        <f>SUM(ASR:YSR!AV16)</f>
        <v>242424.24242424237</v>
      </c>
      <c r="AW16" s="20">
        <f>SUM(ASR:YSR!AW16)</f>
        <v>2407</v>
      </c>
      <c r="AX16" s="22">
        <f>SUM(ASR:YSR!AX16)</f>
        <v>1534545.4545454541</v>
      </c>
      <c r="AY16" s="20">
        <f>SUM(ASR:YSR!AY16)</f>
        <v>3151</v>
      </c>
      <c r="AZ16" s="20">
        <f>SUM(ASR:YSR!AZ16)</f>
        <v>1999999.9999999993</v>
      </c>
      <c r="BA16" s="20">
        <f>SUM(ASR:YSR!BA16)</f>
        <v>7053</v>
      </c>
      <c r="BB16" s="20">
        <f>SUM(ASR:YSR!BB16)</f>
        <v>4999999.9999999981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SUM(ASR:YSR!C17)</f>
        <v>26863</v>
      </c>
      <c r="D17" s="22">
        <f>SUM(ASR:YSR!D17)</f>
        <v>6287878.7878787862</v>
      </c>
      <c r="E17" s="20">
        <f>SUM(ASR:YSR!E17)</f>
        <v>12785</v>
      </c>
      <c r="F17" s="22">
        <f>SUM(ASR:YSR!F17)</f>
        <v>2992424.2424242417</v>
      </c>
      <c r="G17" s="20">
        <f>SUM(ASR:YSR!G17)</f>
        <v>485</v>
      </c>
      <c r="H17" s="22">
        <f>SUM(ASR:YSR!H17)</f>
        <v>113636.36363636363</v>
      </c>
      <c r="I17" s="20">
        <f>SUM(ASR:YSR!I17)</f>
        <v>2590</v>
      </c>
      <c r="J17" s="22">
        <f>SUM(ASR:YSR!J17)</f>
        <v>606060.60606060596</v>
      </c>
      <c r="K17" s="20">
        <f>SUM(ASR:YSR!K17)</f>
        <v>42723</v>
      </c>
      <c r="L17" s="20">
        <f>SUM(ASR:YSR!L17)</f>
        <v>10000000</v>
      </c>
      <c r="M17" s="20">
        <f>SUM(ASR:YSR!M17)</f>
        <v>2469</v>
      </c>
      <c r="N17" s="22">
        <f>SUM(ASR:YSR!N17)</f>
        <v>5287356.3218390811</v>
      </c>
      <c r="O17" s="20">
        <f>SUM(ASR:YSR!O17)</f>
        <v>1451</v>
      </c>
      <c r="P17" s="22">
        <f>SUM(ASR:YSR!P17)</f>
        <v>3103448.2758620693</v>
      </c>
      <c r="Q17" s="20">
        <f>SUM(ASR:YSR!Q17)</f>
        <v>724</v>
      </c>
      <c r="R17" s="22">
        <f>SUM(ASR:YSR!R17)</f>
        <v>1551724.1379310347</v>
      </c>
      <c r="S17" s="20">
        <f>SUM(ASR:YSR!S17)</f>
        <v>25</v>
      </c>
      <c r="T17" s="22">
        <f>SUM(ASR:YSR!T17)</f>
        <v>57471.264367816118</v>
      </c>
      <c r="U17" s="20">
        <f>SUM(ASR:YSR!U17)</f>
        <v>4669</v>
      </c>
      <c r="V17" s="20">
        <f>SUM(ASR:YSR!V17)</f>
        <v>10000000.000000002</v>
      </c>
      <c r="W17" s="20">
        <f>SUM(ASR:YSR!W17)</f>
        <v>0</v>
      </c>
      <c r="X17" s="20">
        <f>SUM(ASR:YSR!X17)</f>
        <v>0</v>
      </c>
      <c r="Y17" s="20">
        <f>SUM(ASR:YSR!Y17)</f>
        <v>534</v>
      </c>
      <c r="Z17" s="22">
        <f>SUM(ASR:YSR!Z17)</f>
        <v>218342.37221112996</v>
      </c>
      <c r="AA17" s="20">
        <f>SUM(ASR:YSR!AA17)</f>
        <v>2409</v>
      </c>
      <c r="AB17" s="22">
        <f>SUM(ASR:YSR!AB17)</f>
        <v>1004365.7121711979</v>
      </c>
      <c r="AC17" s="20">
        <f>SUM(ASR:YSR!AC17)</f>
        <v>117</v>
      </c>
      <c r="AD17" s="22">
        <f>SUM(ASR:YSR!AD17)</f>
        <v>43668.074442225989</v>
      </c>
      <c r="AE17" s="20">
        <f>SUM(ASR:YSR!AE17)</f>
        <v>96</v>
      </c>
      <c r="AF17" s="22">
        <f>SUM(ASR:YSR!AF17)</f>
        <v>34934.459553780791</v>
      </c>
      <c r="AG17" s="20">
        <f>SUM(ASR:YSR!AG17)</f>
        <v>1679</v>
      </c>
      <c r="AH17" s="22">
        <f>SUM(ASR:YSR!AH17)</f>
        <v>698689.19107561582</v>
      </c>
      <c r="AI17" s="20">
        <f>SUM(ASR:YSR!AI17)</f>
        <v>4835</v>
      </c>
      <c r="AJ17" s="20">
        <f>SUM(ASR:YSR!AJ17)</f>
        <v>1999999.8094539505</v>
      </c>
      <c r="AK17" s="20">
        <f>SUM(ASR:YSR!AK17)</f>
        <v>52227</v>
      </c>
      <c r="AL17" s="20">
        <f>SUM(ASR:YSR!AL17)</f>
        <v>21999999.809453949</v>
      </c>
      <c r="AM17" s="20">
        <f>SUM(ASR:YSR!AM17)</f>
        <v>50340</v>
      </c>
      <c r="AN17" s="20">
        <f>SUM(ASR:YSR!AN17)</f>
        <v>10642519.883073974</v>
      </c>
      <c r="AO17" s="20">
        <f>SUM(ASR:YSR!AO17)</f>
        <v>132</v>
      </c>
      <c r="AP17" s="22">
        <f>SUM(ASR:YSR!AP17)</f>
        <v>552727.27272727271</v>
      </c>
      <c r="AQ17" s="20">
        <f>SUM(ASR:YSR!AQ17)</f>
        <v>62</v>
      </c>
      <c r="AR17" s="22">
        <f>SUM(ASR:YSR!AR17)</f>
        <v>230303.0303030303</v>
      </c>
      <c r="AS17" s="20">
        <f>SUM(ASR:YSR!AS17)</f>
        <v>761</v>
      </c>
      <c r="AT17" s="22">
        <f>SUM(ASR:YSR!AT17)</f>
        <v>3454545.4545454541</v>
      </c>
      <c r="AU17" s="20">
        <f>SUM(ASR:YSR!AU17)</f>
        <v>1010</v>
      </c>
      <c r="AV17" s="22">
        <f>SUM(ASR:YSR!AV17)</f>
        <v>4606060.6060606064</v>
      </c>
      <c r="AW17" s="20">
        <f>SUM(ASR:YSR!AW17)</f>
        <v>6332</v>
      </c>
      <c r="AX17" s="22">
        <f>SUM(ASR:YSR!AX17)</f>
        <v>29156363.636363637</v>
      </c>
      <c r="AY17" s="20">
        <f>SUM(ASR:YSR!AY17)</f>
        <v>8297</v>
      </c>
      <c r="AZ17" s="20">
        <f>SUM(ASR:YSR!AZ17)</f>
        <v>38000000</v>
      </c>
      <c r="BA17" s="20">
        <f>SUM(ASR:YSR!BA17)</f>
        <v>60524</v>
      </c>
      <c r="BB17" s="20">
        <f>SUM(ASR:YSR!BB17)</f>
        <v>59999999.809453949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SUM(ASR:YSR!C18)</f>
        <v>13723</v>
      </c>
      <c r="D18" s="22">
        <f>SUM(ASR:YSR!D18)</f>
        <v>2515151.5151515147</v>
      </c>
      <c r="E18" s="20">
        <f>SUM(ASR:YSR!E18)</f>
        <v>6529</v>
      </c>
      <c r="F18" s="22">
        <f>SUM(ASR:YSR!F18)</f>
        <v>1196969.6969696968</v>
      </c>
      <c r="G18" s="20">
        <f>SUM(ASR:YSR!G18)</f>
        <v>248</v>
      </c>
      <c r="H18" s="22">
        <f>SUM(ASR:YSR!H18)</f>
        <v>45454.545454545449</v>
      </c>
      <c r="I18" s="20">
        <f>SUM(ASR:YSR!I18)</f>
        <v>1326</v>
      </c>
      <c r="J18" s="22">
        <f>SUM(ASR:YSR!J18)</f>
        <v>242424.24242424234</v>
      </c>
      <c r="K18" s="20">
        <f>SUM(ASR:YSR!K18)</f>
        <v>21826</v>
      </c>
      <c r="L18" s="20">
        <f>SUM(ASR:YSR!L18)</f>
        <v>3999999.9999999991</v>
      </c>
      <c r="M18" s="20">
        <f>SUM(ASR:YSR!M18)</f>
        <v>7388</v>
      </c>
      <c r="N18" s="22">
        <f>SUM(ASR:YSR!N18)</f>
        <v>1850574.7126436783</v>
      </c>
      <c r="O18" s="20">
        <f>SUM(ASR:YSR!O18)</f>
        <v>4336</v>
      </c>
      <c r="P18" s="22">
        <f>SUM(ASR:YSR!P18)</f>
        <v>1086206.8965517243</v>
      </c>
      <c r="Q18" s="20">
        <f>SUM(ASR:YSR!Q18)</f>
        <v>2168</v>
      </c>
      <c r="R18" s="22">
        <f>SUM(ASR:YSR!R18)</f>
        <v>543103.44827586215</v>
      </c>
      <c r="S18" s="20">
        <f>SUM(ASR:YSR!S18)</f>
        <v>81</v>
      </c>
      <c r="T18" s="258">
        <f>SUM(ASR:YSR!T18)</f>
        <v>20114.942528735628</v>
      </c>
      <c r="U18" s="20">
        <f>SUM(ASR:YSR!U18)</f>
        <v>13973</v>
      </c>
      <c r="V18" s="20">
        <f>SUM(ASR:YSR!V18)</f>
        <v>3500000</v>
      </c>
      <c r="W18" s="20">
        <f>SUM(ASR:YSR!W18)</f>
        <v>7</v>
      </c>
      <c r="X18" s="20">
        <f>SUM(ASR:YSR!X18)</f>
        <v>190000</v>
      </c>
      <c r="Y18" s="20">
        <f>SUM(ASR:YSR!Y18)</f>
        <v>2745</v>
      </c>
      <c r="Z18" s="22">
        <f>SUM(ASR:YSR!Z18)</f>
        <v>938181.85633853858</v>
      </c>
      <c r="AA18" s="20">
        <f>SUM(ASR:YSR!AA18)</f>
        <v>12590</v>
      </c>
      <c r="AB18" s="22">
        <f>SUM(ASR:YSR!AB18)</f>
        <v>4315636.539157277</v>
      </c>
      <c r="AC18" s="20">
        <f>SUM(ASR:YSR!AC18)</f>
        <v>557</v>
      </c>
      <c r="AD18" s="22">
        <f>SUM(ASR:YSR!AD18)</f>
        <v>197636.3712677077</v>
      </c>
      <c r="AE18" s="20">
        <f>SUM(ASR:YSR!AE18)</f>
        <v>447</v>
      </c>
      <c r="AF18" s="22">
        <f>SUM(ASR:YSR!AF18)</f>
        <v>154109.09701416615</v>
      </c>
      <c r="AG18" s="20">
        <f>SUM(ASR:YSR!AG18)</f>
        <v>8761</v>
      </c>
      <c r="AH18" s="22">
        <f>SUM(ASR:YSR!AH18)</f>
        <v>2700681.9402833232</v>
      </c>
      <c r="AI18" s="20">
        <f>SUM(ASR:YSR!AI18)</f>
        <v>25100</v>
      </c>
      <c r="AJ18" s="20">
        <f>SUM(ASR:YSR!AJ18)</f>
        <v>8306245.8040610123</v>
      </c>
      <c r="AK18" s="20">
        <f>SUM(ASR:YSR!AK18)</f>
        <v>60906</v>
      </c>
      <c r="AL18" s="20">
        <f>SUM(ASR:YSR!AL18)</f>
        <v>15996245.80406101</v>
      </c>
      <c r="AM18" s="20">
        <f>SUM(ASR:YSR!AM18)</f>
        <v>17155</v>
      </c>
      <c r="AN18" s="20">
        <f>SUM(ASR:YSR!AN18)</f>
        <v>4646066.4660776556</v>
      </c>
      <c r="AO18" s="20">
        <f>SUM(ASR:YSR!AO18)</f>
        <v>82</v>
      </c>
      <c r="AP18" s="258">
        <f>SUM(ASR:YSR!AP18)</f>
        <v>116363.63636363637</v>
      </c>
      <c r="AQ18" s="20">
        <f>SUM(ASR:YSR!AQ18)</f>
        <v>39</v>
      </c>
      <c r="AR18" s="22">
        <f>SUM(ASR:YSR!AR18)</f>
        <v>48484.848484848495</v>
      </c>
      <c r="AS18" s="20">
        <f>SUM(ASR:YSR!AS18)</f>
        <v>439</v>
      </c>
      <c r="AT18" s="22">
        <f>SUM(ASR:YSR!AT18)</f>
        <v>727272.72727272741</v>
      </c>
      <c r="AU18" s="20">
        <f>SUM(ASR:YSR!AU18)</f>
        <v>581</v>
      </c>
      <c r="AV18" s="22">
        <f>SUM(ASR:YSR!AV18)</f>
        <v>969696.96969696984</v>
      </c>
      <c r="AW18" s="20">
        <f>SUM(ASR:YSR!AW18)</f>
        <v>3627</v>
      </c>
      <c r="AX18" s="22">
        <f>SUM(ASR:YSR!AX18)</f>
        <v>6138181.8181818184</v>
      </c>
      <c r="AY18" s="20">
        <f>SUM(ASR:YSR!AY18)</f>
        <v>4768</v>
      </c>
      <c r="AZ18" s="20">
        <f>SUM(ASR:YSR!AZ18)</f>
        <v>8000000.0000000019</v>
      </c>
      <c r="BA18" s="20">
        <f>SUM(ASR:YSR!BA18)</f>
        <v>65674</v>
      </c>
      <c r="BB18" s="20">
        <f>SUM(ASR:YSR!BB18)</f>
        <v>23996245.80406101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SUM(ASR:YSR!C19)</f>
        <v>1547214</v>
      </c>
      <c r="D19" s="22">
        <f>SUM(ASR:YSR!D19)</f>
        <v>280566439.41657346</v>
      </c>
      <c r="E19" s="20">
        <f>SUM(ASR:YSR!E19)</f>
        <v>736327</v>
      </c>
      <c r="F19" s="22">
        <f>SUM(ASR:YSR!F19)</f>
        <v>146229058.51752579</v>
      </c>
      <c r="G19" s="20">
        <f>SUM(ASR:YSR!G19)</f>
        <v>27963</v>
      </c>
      <c r="H19" s="22">
        <f>SUM(ASR:YSR!H19)</f>
        <v>6962495.893070586</v>
      </c>
      <c r="I19" s="20">
        <f>SUM(ASR:YSR!I19)</f>
        <v>149130</v>
      </c>
      <c r="J19" s="22">
        <f>SUM(ASR:YSR!J19)</f>
        <v>41241644.763043076</v>
      </c>
      <c r="K19" s="20">
        <f>SUM(ASR:YSR!K19)</f>
        <v>2460634</v>
      </c>
      <c r="L19" s="20">
        <f>SUM(ASR:YSR!L19)</f>
        <v>474999638.59021294</v>
      </c>
      <c r="M19" s="20">
        <f>SUM(ASR:YSR!M19)</f>
        <v>150031</v>
      </c>
      <c r="N19" s="22">
        <f>SUM(ASR:YSR!N19)</f>
        <v>72964593.913780734</v>
      </c>
      <c r="O19" s="20">
        <f>SUM(ASR:YSR!O19)</f>
        <v>88058</v>
      </c>
      <c r="P19" s="22">
        <f>SUM(ASR:YSR!P19)</f>
        <v>42827044.253740862</v>
      </c>
      <c r="Q19" s="20">
        <f>SUM(ASR:YSR!Q19)</f>
        <v>44030</v>
      </c>
      <c r="R19" s="22">
        <f>SUM(ASR:YSR!R19)</f>
        <v>21413522.126870431</v>
      </c>
      <c r="S19" s="20">
        <f>SUM(ASR:YSR!S19)</f>
        <v>1632</v>
      </c>
      <c r="T19" s="22">
        <f>SUM(ASR:YSR!T19)</f>
        <v>793093.41210631223</v>
      </c>
      <c r="U19" s="20">
        <f>SUM(ASR:YSR!U19)</f>
        <v>283751</v>
      </c>
      <c r="V19" s="20">
        <f>SUM(ASR:YSR!V19)</f>
        <v>137998253.70649835</v>
      </c>
      <c r="W19" s="20">
        <f>SUM(ASR:YSR!W19)</f>
        <v>50</v>
      </c>
      <c r="X19" s="20">
        <f>SUM(ASR:YSR!X19)</f>
        <v>2484200</v>
      </c>
      <c r="Y19" s="20">
        <f>SUM(ASR:YSR!Y19)</f>
        <v>15094</v>
      </c>
      <c r="Z19" s="22">
        <f>SUM(ASR:YSR!Z19)</f>
        <v>2832931.0911707883</v>
      </c>
      <c r="AA19" s="20">
        <f>SUM(ASR:YSR!AA19)</f>
        <v>69385</v>
      </c>
      <c r="AB19" s="22">
        <f>SUM(ASR:YSR!AB19)</f>
        <v>10703328.226320919</v>
      </c>
      <c r="AC19" s="20">
        <f>SUM(ASR:YSR!AC19)</f>
        <v>3031</v>
      </c>
      <c r="AD19" s="22">
        <f>SUM(ASR:YSR!AD19)</f>
        <v>529061.54619849834</v>
      </c>
      <c r="AE19" s="20">
        <f>SUM(ASR:YSR!AE19)</f>
        <v>2425</v>
      </c>
      <c r="AF19" s="22">
        <f>SUM(ASR:YSR!AF19)</f>
        <v>447012.04081691703</v>
      </c>
      <c r="AG19" s="20">
        <f>SUM(ASR:YSR!AG19)</f>
        <v>48271</v>
      </c>
      <c r="AH19" s="22">
        <f>SUM(ASR:YSR!AH19)</f>
        <v>5014688.2713084798</v>
      </c>
      <c r="AI19" s="20">
        <f>SUM(ASR:YSR!AI19)</f>
        <v>138206</v>
      </c>
      <c r="AJ19" s="20">
        <f>SUM(ASR:YSR!AJ19)</f>
        <v>19527021.175815601</v>
      </c>
      <c r="AK19" s="20">
        <f>SUM(ASR:YSR!AK19)</f>
        <v>2882641</v>
      </c>
      <c r="AL19" s="20">
        <f>SUM(ASR:YSR!AL19)</f>
        <v>635009113.47252691</v>
      </c>
      <c r="AM19" s="20">
        <f>SUM(ASR:YSR!AM19)</f>
        <v>2539249</v>
      </c>
      <c r="AN19" s="20">
        <f>SUM(ASR:YSR!AN19)</f>
        <v>448772991.49514884</v>
      </c>
      <c r="AO19" s="20">
        <f>SUM(ASR:YSR!AO19)</f>
        <v>4544</v>
      </c>
      <c r="AP19" s="22">
        <f>SUM(ASR:YSR!AP19)</f>
        <v>3345445.8181818184</v>
      </c>
      <c r="AQ19" s="20">
        <f>SUM(ASR:YSR!AQ19)</f>
        <v>1897</v>
      </c>
      <c r="AR19" s="22">
        <f>SUM(ASR:YSR!AR19)</f>
        <v>1393935.7575757576</v>
      </c>
      <c r="AS19" s="20">
        <f>SUM(ASR:YSR!AS19)</f>
        <v>28317</v>
      </c>
      <c r="AT19" s="22">
        <f>SUM(ASR:YSR!AT19)</f>
        <v>20909036.363636367</v>
      </c>
      <c r="AU19" s="20">
        <f>SUM(ASR:YSR!AU19)</f>
        <v>37753</v>
      </c>
      <c r="AV19" s="22">
        <f>SUM(ASR:YSR!AV19)</f>
        <v>27878715.15151516</v>
      </c>
      <c r="AW19" s="20">
        <f>SUM(ASR:YSR!AW19)</f>
        <v>238918</v>
      </c>
      <c r="AX19" s="22">
        <f>SUM(ASR:YSR!AX19)</f>
        <v>176472266.90909088</v>
      </c>
      <c r="AY19" s="20">
        <f>SUM(ASR:YSR!AY19)</f>
        <v>311429</v>
      </c>
      <c r="AZ19" s="20">
        <f>SUM(ASR:YSR!AZ19)</f>
        <v>229999400.00000006</v>
      </c>
      <c r="BA19" s="20">
        <f>SUM(ASR:YSR!BA19)</f>
        <v>3194070</v>
      </c>
      <c r="BB19" s="20">
        <f>SUM(ASR:YSR!BB19)</f>
        <v>865008513.47252703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SUM(ASR:YSR!C20)</f>
        <v>1131764</v>
      </c>
      <c r="D20" s="22">
        <f>SUM(ASR:YSR!D20)</f>
        <v>271135100.00000024</v>
      </c>
      <c r="E20" s="20">
        <f>SUM(ASR:YSR!E20)</f>
        <v>538611</v>
      </c>
      <c r="F20" s="22">
        <f>SUM(ASR:YSR!F20)</f>
        <v>141740649.99999997</v>
      </c>
      <c r="G20" s="20">
        <f>SUM(ASR:YSR!G20)</f>
        <v>20454</v>
      </c>
      <c r="H20" s="22">
        <f>SUM(ASR:YSR!H20)</f>
        <v>6792049.9999999851</v>
      </c>
      <c r="I20" s="20">
        <f>SUM(ASR:YSR!I20)</f>
        <v>109085</v>
      </c>
      <c r="J20" s="22">
        <f>SUM(ASR:YSR!J20)</f>
        <v>40332599.999999881</v>
      </c>
      <c r="K20" s="20">
        <f>SUM(ASR:YSR!K20)</f>
        <v>1799914</v>
      </c>
      <c r="L20" s="20">
        <f>SUM(ASR:YSR!L20)</f>
        <v>460000400.00000012</v>
      </c>
      <c r="M20" s="20">
        <f>SUM(ASR:YSR!M20)</f>
        <v>23633</v>
      </c>
      <c r="N20" s="22">
        <f>SUM(ASR:YSR!N20)</f>
        <v>77196293.648440734</v>
      </c>
      <c r="O20" s="20">
        <f>SUM(ASR:YSR!O20)</f>
        <v>13870</v>
      </c>
      <c r="P20" s="22">
        <f>SUM(ASR:YSR!P20)</f>
        <v>45310868.011041299</v>
      </c>
      <c r="Q20" s="20">
        <f>SUM(ASR:YSR!Q20)</f>
        <v>6935</v>
      </c>
      <c r="R20" s="22">
        <f>SUM(ASR:YSR!R20)</f>
        <v>22655434.005520649</v>
      </c>
      <c r="S20" s="20">
        <f>SUM(ASR:YSR!S20)</f>
        <v>258</v>
      </c>
      <c r="T20" s="22">
        <f>SUM(ASR:YSR!T20)</f>
        <v>839090.14835261682</v>
      </c>
      <c r="U20" s="20">
        <f>SUM(ASR:YSR!U20)</f>
        <v>44696</v>
      </c>
      <c r="V20" s="20">
        <f>SUM(ASR:YSR!V20)</f>
        <v>146001685.81335533</v>
      </c>
      <c r="W20" s="20">
        <f>SUM(ASR:YSR!W20)</f>
        <v>92</v>
      </c>
      <c r="X20" s="20">
        <f>SUM(ASR:YSR!X20)</f>
        <v>4405700</v>
      </c>
      <c r="Y20" s="20">
        <f>SUM(ASR:YSR!Y20)</f>
        <v>7584</v>
      </c>
      <c r="Z20" s="22">
        <f>SUM(ASR:YSR!Z20)</f>
        <v>4082417.0346803926</v>
      </c>
      <c r="AA20" s="20">
        <f>SUM(ASR:YSR!AA20)</f>
        <v>34841</v>
      </c>
      <c r="AB20" s="22">
        <f>SUM(ASR:YSR!AB20)</f>
        <v>21981928.206561763</v>
      </c>
      <c r="AC20" s="20">
        <f>SUM(ASR:YSR!AC20)</f>
        <v>1526</v>
      </c>
      <c r="AD20" s="22">
        <f>SUM(ASR:YSR!AD20)</f>
        <v>839167.82378530432</v>
      </c>
      <c r="AE20" s="20">
        <f>SUM(ASR:YSR!AE20)</f>
        <v>1223</v>
      </c>
      <c r="AF20" s="22">
        <f>SUM(ASR:YSR!AF20)</f>
        <v>679630.8366442892</v>
      </c>
      <c r="AG20" s="20">
        <f>SUM(ASR:YSR!AG20)</f>
        <v>24241</v>
      </c>
      <c r="AH20" s="22">
        <f>SUM(ASR:YSR!AH20)</f>
        <v>7008799.2010294795</v>
      </c>
      <c r="AI20" s="20">
        <f>SUM(ASR:YSR!AI20)</f>
        <v>69415</v>
      </c>
      <c r="AJ20" s="20">
        <f>SUM(ASR:YSR!AJ20)</f>
        <v>34591943.102701232</v>
      </c>
      <c r="AK20" s="20">
        <f>SUM(ASR:YSR!AK20)</f>
        <v>1914117</v>
      </c>
      <c r="AL20" s="20">
        <f>SUM(ASR:YSR!AL20)</f>
        <v>644999728.91605663</v>
      </c>
      <c r="AM20" s="20">
        <f>SUM(ASR:YSR!AM20)</f>
        <v>1138762</v>
      </c>
      <c r="AN20" s="20">
        <f>SUM(ASR:YSR!AN20)</f>
        <v>263915481.91030675</v>
      </c>
      <c r="AO20" s="20">
        <f>SUM(ASR:YSR!AO20)</f>
        <v>4357</v>
      </c>
      <c r="AP20" s="22">
        <f>SUM(ASR:YSR!AP20)</f>
        <v>3563640.8973681224</v>
      </c>
      <c r="AQ20" s="20">
        <f>SUM(ASR:YSR!AQ20)</f>
        <v>1821</v>
      </c>
      <c r="AR20" s="22">
        <f>SUM(ASR:YSR!AR20)</f>
        <v>1484850.3739033849</v>
      </c>
      <c r="AS20" s="20">
        <f>SUM(ASR:YSR!AS20)</f>
        <v>27166</v>
      </c>
      <c r="AT20" s="22">
        <f>SUM(ASR:YSR!AT20)</f>
        <v>22272755.608550765</v>
      </c>
      <c r="AU20" s="20">
        <f>SUM(ASR:YSR!AU20)</f>
        <v>36221</v>
      </c>
      <c r="AV20" s="22">
        <f>SUM(ASR:YSR!AV20)</f>
        <v>29697007.478067689</v>
      </c>
      <c r="AW20" s="20">
        <f>SUM(ASR:YSR!AW20)</f>
        <v>229199</v>
      </c>
      <c r="AX20" s="22">
        <f>SUM(ASR:YSR!AX20)</f>
        <v>187982057.33616847</v>
      </c>
      <c r="AY20" s="20">
        <f>SUM(ASR:YSR!AY20)</f>
        <v>298764</v>
      </c>
      <c r="AZ20" s="20">
        <f>SUM(ASR:YSR!AZ20)</f>
        <v>245000311.69405839</v>
      </c>
      <c r="BA20" s="20">
        <f>SUM(ASR:YSR!BA20)</f>
        <v>2212881</v>
      </c>
      <c r="BB20" s="20">
        <f>SUM(ASR:YSR!BB20)</f>
        <v>890000040.61011529</v>
      </c>
    </row>
    <row r="21" spans="1:54" s="11" customFormat="1" ht="20.25" customHeight="1" x14ac:dyDescent="0.25">
      <c r="A21" s="284" t="s">
        <v>31</v>
      </c>
      <c r="B21" s="285"/>
      <c r="C21" s="21">
        <f>SUM(ASR:YSR!C21)</f>
        <v>5390195</v>
      </c>
      <c r="D21" s="23">
        <f>SUM(ASR:YSR!D21)</f>
        <v>1049701539.4165736</v>
      </c>
      <c r="E21" s="21">
        <f>SUM(ASR:YSR!E21)</f>
        <v>2565213</v>
      </c>
      <c r="F21" s="23">
        <f>SUM(ASR:YSR!F21)</f>
        <v>524969708.51752585</v>
      </c>
      <c r="G21" s="21">
        <f>SUM(ASR:YSR!G21)</f>
        <v>97412</v>
      </c>
      <c r="H21" s="23">
        <f>SUM(ASR:YSR!H21)</f>
        <v>22754545.893070575</v>
      </c>
      <c r="I21" s="21">
        <f>SUM(ASR:YSR!I21)</f>
        <v>519542</v>
      </c>
      <c r="J21" s="23">
        <f>SUM(ASR:YSR!J21)</f>
        <v>129574244.76304291</v>
      </c>
      <c r="K21" s="21">
        <f>SUM(ASR:YSR!K21)</f>
        <v>8572362</v>
      </c>
      <c r="L21" s="21">
        <f>SUM(ASR:YSR!L21)</f>
        <v>1727000038.5902131</v>
      </c>
      <c r="M21" s="21">
        <f>SUM(ASR:YSR!M21)</f>
        <v>295157</v>
      </c>
      <c r="N21" s="23">
        <f>SUM(ASR:YSR!N21)</f>
        <v>235974680.6656698</v>
      </c>
      <c r="O21" s="21">
        <f>SUM(ASR:YSR!O21)</f>
        <v>173239</v>
      </c>
      <c r="P21" s="23">
        <f>SUM(ASR:YSR!P21)</f>
        <v>138506877.78202355</v>
      </c>
      <c r="Q21" s="21">
        <f>SUM(ASR:YSR!Q21)</f>
        <v>86622</v>
      </c>
      <c r="R21" s="23">
        <f>SUM(ASR:YSR!R21)</f>
        <v>69253438.891011775</v>
      </c>
      <c r="S21" s="21">
        <f>SUM(ASR:YSR!S21)</f>
        <v>3210</v>
      </c>
      <c r="T21" s="23">
        <f>SUM(ASR:YSR!T21)</f>
        <v>2564942.1811485845</v>
      </c>
      <c r="U21" s="21">
        <f>SUM(ASR:YSR!U21)</f>
        <v>558228</v>
      </c>
      <c r="V21" s="21">
        <f>SUM(ASR:YSR!V21)</f>
        <v>446299939.51985365</v>
      </c>
      <c r="W21" s="21">
        <f>SUM(ASR:YSR!W21)</f>
        <v>189</v>
      </c>
      <c r="X21" s="21">
        <f>SUM(ASR:YSR!X21)</f>
        <v>8874900</v>
      </c>
      <c r="Y21" s="21">
        <f>SUM(ASR:YSR!Y21)</f>
        <v>33368</v>
      </c>
      <c r="Z21" s="23">
        <f>SUM(ASR:YSR!Z21)</f>
        <v>10899763.865247946</v>
      </c>
      <c r="AA21" s="21">
        <f>SUM(ASR:YSR!AA21)</f>
        <v>152988</v>
      </c>
      <c r="AB21" s="23">
        <f>SUM(ASR:YSR!AB21)</f>
        <v>51013559.634107798</v>
      </c>
      <c r="AC21" s="21">
        <f>SUM(ASR:YSR!AC21)</f>
        <v>6790</v>
      </c>
      <c r="AD21" s="23">
        <f>SUM(ASR:YSR!AD21)</f>
        <v>2175112.1178631559</v>
      </c>
      <c r="AE21" s="21">
        <f>SUM(ASR:YSR!AE21)</f>
        <v>5451</v>
      </c>
      <c r="AF21" s="23">
        <f>SUM(ASR:YSR!AF21)</f>
        <v>1768149.0757646889</v>
      </c>
      <c r="AG21" s="21">
        <f>SUM(ASR:YSR!AG21)</f>
        <v>106461</v>
      </c>
      <c r="AH21" s="23">
        <f>SUM(ASR:YSR!AH21)</f>
        <v>24472111.438407615</v>
      </c>
      <c r="AI21" s="21">
        <f>SUM(ASR:YSR!AI21)</f>
        <v>305058</v>
      </c>
      <c r="AJ21" s="21">
        <f>SUM(ASR:YSR!AJ21)</f>
        <v>90328696.131391227</v>
      </c>
      <c r="AK21" s="21">
        <f>SUM(ASR:YSR!AK21)</f>
        <v>9435837</v>
      </c>
      <c r="AL21" s="21">
        <f>SUM(ASR:YSR!AL21)</f>
        <v>2272503574.2414575</v>
      </c>
      <c r="AM21" s="21">
        <f>SUM(ASR:YSR!AM21)</f>
        <v>6331377</v>
      </c>
      <c r="AN21" s="21">
        <f>SUM(ASR:YSR!AN21)</f>
        <v>1205916283.4820175</v>
      </c>
      <c r="AO21" s="21">
        <f>SUM(ASR:YSR!AO21)</f>
        <v>14103</v>
      </c>
      <c r="AP21" s="23">
        <f>SUM(ASR:YSR!AP21)</f>
        <v>14203632.170095384</v>
      </c>
      <c r="AQ21" s="21">
        <f>SUM(ASR:YSR!AQ21)</f>
        <v>5957</v>
      </c>
      <c r="AR21" s="23">
        <f>SUM(ASR:YSR!AR21)</f>
        <v>5918180.070873078</v>
      </c>
      <c r="AS21" s="21">
        <f>SUM(ASR:YSR!AS21)</f>
        <v>87334</v>
      </c>
      <c r="AT21" s="23">
        <f>SUM(ASR:YSR!AT21)</f>
        <v>88772701.063096181</v>
      </c>
      <c r="AU21" s="21">
        <f>SUM(ASR:YSR!AU21)</f>
        <v>116404</v>
      </c>
      <c r="AV21" s="23">
        <f>SUM(ASR:YSR!AV21)</f>
        <v>118363601.41746157</v>
      </c>
      <c r="AW21" s="21">
        <f>SUM(ASR:YSR!AW21)</f>
        <v>736113</v>
      </c>
      <c r="AX21" s="23">
        <f>SUM(ASR:YSR!AX21)</f>
        <v>749245596.9725318</v>
      </c>
      <c r="AY21" s="21">
        <f>SUM(ASR:YSR!AY21)</f>
        <v>959911</v>
      </c>
      <c r="AZ21" s="21">
        <f>SUM(ASR:YSR!AZ21)</f>
        <v>976503711.69405782</v>
      </c>
      <c r="BA21" s="21">
        <f>SUM(ASR:YSR!BA21)</f>
        <v>10395748</v>
      </c>
      <c r="BB21" s="21">
        <f>SUM(ASR:YSR!BB21)</f>
        <v>3249007285.9355149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SUM(ASR:YSR!C22)</f>
        <v>23274</v>
      </c>
      <c r="D22" s="22">
        <f>SUM(ASR:YSR!D22)</f>
        <v>28295454.545454543</v>
      </c>
      <c r="E22" s="20">
        <f>SUM(ASR:YSR!E22)</f>
        <v>11078</v>
      </c>
      <c r="F22" s="22">
        <f>SUM(ASR:YSR!F22)</f>
        <v>13465909.090909092</v>
      </c>
      <c r="G22" s="20">
        <f>SUM(ASR:YSR!G22)</f>
        <v>419</v>
      </c>
      <c r="H22" s="22">
        <f>SUM(ASR:YSR!H22)</f>
        <v>511363.63636363629</v>
      </c>
      <c r="I22" s="20">
        <f>SUM(ASR:YSR!I22)</f>
        <v>2244</v>
      </c>
      <c r="J22" s="22">
        <f>SUM(ASR:YSR!J22)</f>
        <v>2727272.7272727275</v>
      </c>
      <c r="K22" s="20">
        <f>SUM(ASR:YSR!K22)</f>
        <v>37015</v>
      </c>
      <c r="L22" s="20">
        <f>SUM(ASR:YSR!L22)</f>
        <v>44999999.999999993</v>
      </c>
      <c r="M22" s="20">
        <f>SUM(ASR:YSR!M22)</f>
        <v>4409</v>
      </c>
      <c r="N22" s="22">
        <f>SUM(ASR:YSR!N22)</f>
        <v>37011494.252873562</v>
      </c>
      <c r="O22" s="20">
        <f>SUM(ASR:YSR!O22)</f>
        <v>2587</v>
      </c>
      <c r="P22" s="22">
        <f>SUM(ASR:YSR!P22)</f>
        <v>21724137.931034476</v>
      </c>
      <c r="Q22" s="20">
        <f>SUM(ASR:YSR!Q22)</f>
        <v>1293</v>
      </c>
      <c r="R22" s="22">
        <f>SUM(ASR:YSR!R22)</f>
        <v>10862068.965517238</v>
      </c>
      <c r="S22" s="20">
        <f>SUM(ASR:YSR!S22)</f>
        <v>49</v>
      </c>
      <c r="T22" s="22">
        <f>SUM(ASR:YSR!T22)</f>
        <v>402298.85057471256</v>
      </c>
      <c r="U22" s="20">
        <f>SUM(ASR:YSR!U22)</f>
        <v>8338</v>
      </c>
      <c r="V22" s="20">
        <f>SUM(ASR:YSR!V22)</f>
        <v>69999999.999999985</v>
      </c>
      <c r="W22" s="20">
        <f>SUM(ASR:YSR!W22)</f>
        <v>1</v>
      </c>
      <c r="X22" s="20">
        <f>SUM(ASR:YSR!X22)</f>
        <v>60000</v>
      </c>
      <c r="Y22" s="20">
        <f>SUM(ASR:YSR!Y22)</f>
        <v>503</v>
      </c>
      <c r="Z22" s="22">
        <f>SUM(ASR:YSR!Z22)</f>
        <v>757641.92139737995</v>
      </c>
      <c r="AA22" s="20">
        <f>SUM(ASR:YSR!AA22)</f>
        <v>2265</v>
      </c>
      <c r="AB22" s="22">
        <f>SUM(ASR:YSR!AB22)</f>
        <v>3485152.8384279474</v>
      </c>
      <c r="AC22" s="20">
        <f>SUM(ASR:YSR!AC22)</f>
        <v>111</v>
      </c>
      <c r="AD22" s="22">
        <f>SUM(ASR:YSR!AD22)</f>
        <v>151528.38427947598</v>
      </c>
      <c r="AE22" s="20">
        <f>SUM(ASR:YSR!AE22)</f>
        <v>91</v>
      </c>
      <c r="AF22" s="22">
        <f>SUM(ASR:YSR!AF22)</f>
        <v>121222.70742358077</v>
      </c>
      <c r="AG22" s="20">
        <f>SUM(ASR:YSR!AG22)</f>
        <v>1580</v>
      </c>
      <c r="AH22" s="22">
        <f>SUM(ASR:YSR!AH22)</f>
        <v>2424454.1484716157</v>
      </c>
      <c r="AI22" s="20">
        <f>SUM(ASR:YSR!AI22)</f>
        <v>4550</v>
      </c>
      <c r="AJ22" s="20">
        <f>SUM(ASR:YSR!AJ22)</f>
        <v>6939999.9999999991</v>
      </c>
      <c r="AK22" s="20">
        <f>SUM(ASR:YSR!AK22)</f>
        <v>49904</v>
      </c>
      <c r="AL22" s="20">
        <f>SUM(ASR:YSR!AL22)</f>
        <v>122000000.00000001</v>
      </c>
      <c r="AM22" s="20">
        <f>SUM(ASR:YSR!AM22)</f>
        <v>24667</v>
      </c>
      <c r="AN22" s="20">
        <f>SUM(ASR:YSR!AN22)</f>
        <v>16947404.154077139</v>
      </c>
      <c r="AO22" s="20">
        <f>SUM(ASR:YSR!AO22)</f>
        <v>313</v>
      </c>
      <c r="AP22" s="22">
        <f>SUM(ASR:YSR!AP22)</f>
        <v>261818.18181818182</v>
      </c>
      <c r="AQ22" s="20">
        <f>SUM(ASR:YSR!AQ22)</f>
        <v>138</v>
      </c>
      <c r="AR22" s="22">
        <f>SUM(ASR:YSR!AR22)</f>
        <v>109090.90909090909</v>
      </c>
      <c r="AS22" s="20">
        <f>SUM(ASR:YSR!AS22)</f>
        <v>1894</v>
      </c>
      <c r="AT22" s="22">
        <f>SUM(ASR:YSR!AT22)</f>
        <v>1636363.6363636365</v>
      </c>
      <c r="AU22" s="20">
        <f>SUM(ASR:YSR!AU22)</f>
        <v>2522</v>
      </c>
      <c r="AV22" s="22">
        <f>SUM(ASR:YSR!AV22)</f>
        <v>2181818.1818181821</v>
      </c>
      <c r="AW22" s="20">
        <f>SUM(ASR:YSR!AW22)</f>
        <v>15903</v>
      </c>
      <c r="AX22" s="22">
        <f>SUM(ASR:YSR!AX22)</f>
        <v>13810909.090909092</v>
      </c>
      <c r="AY22" s="20">
        <f>SUM(ASR:YSR!AY22)</f>
        <v>20770</v>
      </c>
      <c r="AZ22" s="20">
        <f>SUM(ASR:YSR!AZ22)</f>
        <v>18000000</v>
      </c>
      <c r="BA22" s="20">
        <f>SUM(ASR:YSR!BA22)</f>
        <v>70674</v>
      </c>
      <c r="BB22" s="20">
        <f>SUM(ASR:YSR!BB22)</f>
        <v>140000000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SUM(ASR:YSR!C23)</f>
        <v>9494</v>
      </c>
      <c r="D23" s="22">
        <f>SUM(ASR:YSR!D23)</f>
        <v>503030.30303030286</v>
      </c>
      <c r="E23" s="20">
        <f>SUM(ASR:YSR!E23)</f>
        <v>4519</v>
      </c>
      <c r="F23" s="22">
        <f>SUM(ASR:YSR!F23)</f>
        <v>239393.93939393942</v>
      </c>
      <c r="G23" s="20">
        <f>SUM(ASR:YSR!G23)</f>
        <v>171</v>
      </c>
      <c r="H23" s="22">
        <f>SUM(ASR:YSR!H23)</f>
        <v>9090.9090909090901</v>
      </c>
      <c r="I23" s="20">
        <f>SUM(ASR:YSR!I23)</f>
        <v>915</v>
      </c>
      <c r="J23" s="22">
        <f>SUM(ASR:YSR!J23)</f>
        <v>48484.84848484848</v>
      </c>
      <c r="K23" s="20">
        <f>SUM(ASR:YSR!K23)</f>
        <v>15099</v>
      </c>
      <c r="L23" s="20">
        <f>SUM(ASR:YSR!L23)</f>
        <v>800000</v>
      </c>
      <c r="M23" s="20">
        <f>SUM(ASR:YSR!M23)</f>
        <v>5928</v>
      </c>
      <c r="N23" s="22">
        <f>SUM(ASR:YSR!N23)</f>
        <v>528735.63218390802</v>
      </c>
      <c r="O23" s="20">
        <f>SUM(ASR:YSR!O23)</f>
        <v>3479</v>
      </c>
      <c r="P23" s="22">
        <f>SUM(ASR:YSR!P23)</f>
        <v>310344.8275862069</v>
      </c>
      <c r="Q23" s="20">
        <f>SUM(ASR:YSR!Q23)</f>
        <v>1739</v>
      </c>
      <c r="R23" s="22">
        <f>SUM(ASR:YSR!R23)</f>
        <v>155172.41379310345</v>
      </c>
      <c r="S23" s="20">
        <f>SUM(ASR:YSR!S23)</f>
        <v>65</v>
      </c>
      <c r="T23" s="22">
        <f>SUM(ASR:YSR!T23)</f>
        <v>5747.1264367816093</v>
      </c>
      <c r="U23" s="20">
        <f>SUM(ASR:YSR!U23)</f>
        <v>11211</v>
      </c>
      <c r="V23" s="20">
        <f>SUM(ASR:YSR!V23)</f>
        <v>1000000.0000000001</v>
      </c>
      <c r="W23" s="20">
        <f>SUM(ASR:YSR!W23)</f>
        <v>0</v>
      </c>
      <c r="X23" s="20">
        <f>SUM(ASR:YSR!X23)</f>
        <v>0</v>
      </c>
      <c r="Y23" s="20">
        <f>SUM(ASR:YSR!Y23)</f>
        <v>30941</v>
      </c>
      <c r="Z23" s="22">
        <f>SUM(ASR:YSR!Z23)</f>
        <v>1345792.9059796613</v>
      </c>
      <c r="AA23" s="20">
        <f>SUM(ASR:YSR!AA23)</f>
        <v>142298</v>
      </c>
      <c r="AB23" s="22">
        <f>SUM(ASR:YSR!AB23)</f>
        <v>6230647.3675064417</v>
      </c>
      <c r="AC23" s="20">
        <f>SUM(ASR:YSR!AC23)</f>
        <v>6195</v>
      </c>
      <c r="AD23" s="22">
        <f>SUM(ASR:YSR!AD23)</f>
        <v>269158.58119593223</v>
      </c>
      <c r="AE23" s="20">
        <f>SUM(ASR:YSR!AE23)</f>
        <v>4960</v>
      </c>
      <c r="AF23" s="22">
        <f>SUM(ASR:YSR!AF23)</f>
        <v>219326.8649567457</v>
      </c>
      <c r="AG23" s="20">
        <f>SUM(ASR:YSR!AG23)</f>
        <v>98990</v>
      </c>
      <c r="AH23" s="22">
        <f>SUM(ASR:YSR!AH23)</f>
        <v>4035074.2803612184</v>
      </c>
      <c r="AI23" s="20">
        <f>SUM(ASR:YSR!AI23)</f>
        <v>283384</v>
      </c>
      <c r="AJ23" s="20">
        <f>SUM(ASR:YSR!AJ23)</f>
        <v>12099999.999999993</v>
      </c>
      <c r="AK23" s="20">
        <f>SUM(ASR:YSR!AK23)</f>
        <v>309694</v>
      </c>
      <c r="AL23" s="20">
        <f>SUM(ASR:YSR!AL23)</f>
        <v>13899999.999999994</v>
      </c>
      <c r="AM23" s="20">
        <f>SUM(ASR:YSR!AM23)</f>
        <v>242220</v>
      </c>
      <c r="AN23" s="20">
        <f>SUM(ASR:YSR!AN23)</f>
        <v>10665172.996645093</v>
      </c>
      <c r="AO23" s="20">
        <f>SUM(ASR:YSR!AO23)</f>
        <v>423</v>
      </c>
      <c r="AP23" s="22">
        <f>SUM(ASR:YSR!AP23)</f>
        <v>117818.18181818182</v>
      </c>
      <c r="AQ23" s="20">
        <f>SUM(ASR:YSR!AQ23)</f>
        <v>184</v>
      </c>
      <c r="AR23" s="22">
        <f>SUM(ASR:YSR!AR23)</f>
        <v>49090.909090909096</v>
      </c>
      <c r="AS23" s="20">
        <f>SUM(ASR:YSR!AS23)</f>
        <v>2601</v>
      </c>
      <c r="AT23" s="22">
        <f>SUM(ASR:YSR!AT23)</f>
        <v>736363.63636363635</v>
      </c>
      <c r="AU23" s="20">
        <f>SUM(ASR:YSR!AU23)</f>
        <v>3465</v>
      </c>
      <c r="AV23" s="22">
        <f>SUM(ASR:YSR!AV23)</f>
        <v>981818.181818182</v>
      </c>
      <c r="AW23" s="20">
        <f>SUM(ASR:YSR!AW23)</f>
        <v>21884</v>
      </c>
      <c r="AX23" s="22">
        <f>SUM(ASR:YSR!AX23)</f>
        <v>6214909.0909090918</v>
      </c>
      <c r="AY23" s="20">
        <f>SUM(ASR:YSR!AY23)</f>
        <v>28557</v>
      </c>
      <c r="AZ23" s="20">
        <f>SUM(ASR:YSR!AZ23)</f>
        <v>8100000.0000000009</v>
      </c>
      <c r="BA23" s="20">
        <f>SUM(ASR:YSR!BA23)</f>
        <v>338251</v>
      </c>
      <c r="BB23" s="20">
        <f>SUM(ASR:YSR!BB23)</f>
        <v>21999999.999999996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SUM(ASR:YSR!C24)</f>
        <v>43730</v>
      </c>
      <c r="D24" s="22">
        <f>SUM(ASR:YSR!D24)</f>
        <v>8174242.424242422</v>
      </c>
      <c r="E24" s="20">
        <f>SUM(ASR:YSR!E24)</f>
        <v>20812</v>
      </c>
      <c r="F24" s="22">
        <f>SUM(ASR:YSR!F24)</f>
        <v>3890151.5151515137</v>
      </c>
      <c r="G24" s="20">
        <f>SUM(ASR:YSR!G24)</f>
        <v>790</v>
      </c>
      <c r="H24" s="22">
        <f>SUM(ASR:YSR!H24)</f>
        <v>147727.27272727268</v>
      </c>
      <c r="I24" s="20">
        <f>SUM(ASR:YSR!I24)</f>
        <v>4215</v>
      </c>
      <c r="J24" s="22">
        <f>SUM(ASR:YSR!J24)</f>
        <v>787878.78787878784</v>
      </c>
      <c r="K24" s="20">
        <f>SUM(ASR:YSR!K24)</f>
        <v>69547</v>
      </c>
      <c r="L24" s="20">
        <f>SUM(ASR:YSR!L24)</f>
        <v>12999999.999999994</v>
      </c>
      <c r="M24" s="20">
        <f>SUM(ASR:YSR!M24)</f>
        <v>137</v>
      </c>
      <c r="N24" s="22">
        <f>SUM(ASR:YSR!N24)</f>
        <v>105747.1264367816</v>
      </c>
      <c r="O24" s="20">
        <f>SUM(ASR:YSR!O24)</f>
        <v>77</v>
      </c>
      <c r="P24" s="22">
        <f>SUM(ASR:YSR!P24)</f>
        <v>62068.965517241377</v>
      </c>
      <c r="Q24" s="20">
        <f>SUM(ASR:YSR!Q24)</f>
        <v>38</v>
      </c>
      <c r="R24" s="22">
        <f>SUM(ASR:YSR!R24)</f>
        <v>31034.482758620688</v>
      </c>
      <c r="S24" s="20">
        <f>SUM(ASR:YSR!S24)</f>
        <v>1</v>
      </c>
      <c r="T24" s="22">
        <f>SUM(ASR:YSR!T24)</f>
        <v>1149.4252873563219</v>
      </c>
      <c r="U24" s="20">
        <f>SUM(ASR:YSR!U24)</f>
        <v>253</v>
      </c>
      <c r="V24" s="20">
        <f>SUM(ASR:YSR!V24)</f>
        <v>199999.99999999997</v>
      </c>
      <c r="W24" s="20">
        <f>SUM(ASR:YSR!W24)</f>
        <v>0</v>
      </c>
      <c r="X24" s="20">
        <f>SUM(ASR:YSR!X24)</f>
        <v>0</v>
      </c>
      <c r="Y24" s="20">
        <f>SUM(ASR:YSR!Y24)</f>
        <v>2724</v>
      </c>
      <c r="Z24" s="22">
        <f>SUM(ASR:YSR!Z24)</f>
        <v>141921.3973799127</v>
      </c>
      <c r="AA24" s="20">
        <f>SUM(ASR:YSR!AA24)</f>
        <v>12513</v>
      </c>
      <c r="AB24" s="22">
        <f>SUM(ASR:YSR!AB24)</f>
        <v>652838.42794759816</v>
      </c>
      <c r="AC24" s="20">
        <f>SUM(ASR:YSR!AC24)</f>
        <v>548</v>
      </c>
      <c r="AD24" s="22">
        <f>SUM(ASR:YSR!AD24)</f>
        <v>28384.279475982537</v>
      </c>
      <c r="AE24" s="20">
        <f>SUM(ASR:YSR!AE24)</f>
        <v>439</v>
      </c>
      <c r="AF24" s="22">
        <f>SUM(ASR:YSR!AF24)</f>
        <v>22707.423580786028</v>
      </c>
      <c r="AG24" s="20">
        <f>SUM(ASR:YSR!AG24)</f>
        <v>8704</v>
      </c>
      <c r="AH24" s="22">
        <f>SUM(ASR:YSR!AH24)</f>
        <v>454148.4716157206</v>
      </c>
      <c r="AI24" s="20">
        <f>SUM(ASR:YSR!AI24)</f>
        <v>24928</v>
      </c>
      <c r="AJ24" s="20">
        <f>SUM(ASR:YSR!AJ24)</f>
        <v>1300000.0000000002</v>
      </c>
      <c r="AK24" s="20">
        <f>SUM(ASR:YSR!AK24)</f>
        <v>94728</v>
      </c>
      <c r="AL24" s="20">
        <f>SUM(ASR:YSR!AL24)</f>
        <v>14499999.999999996</v>
      </c>
      <c r="AM24" s="20">
        <f>SUM(ASR:YSR!AM24)</f>
        <v>32938</v>
      </c>
      <c r="AN24" s="20">
        <f>SUM(ASR:YSR!AN24)</f>
        <v>3187815.8436164889</v>
      </c>
      <c r="AO24" s="20">
        <f>SUM(ASR:YSR!AO24)</f>
        <v>144</v>
      </c>
      <c r="AP24" s="22">
        <f>SUM(ASR:YSR!AP24)</f>
        <v>21818.181818181816</v>
      </c>
      <c r="AQ24" s="20">
        <f>SUM(ASR:YSR!AQ24)</f>
        <v>65</v>
      </c>
      <c r="AR24" s="22">
        <f>SUM(ASR:YSR!AR24)</f>
        <v>9090.9090909090919</v>
      </c>
      <c r="AS24" s="20">
        <f>SUM(ASR:YSR!AS24)</f>
        <v>830</v>
      </c>
      <c r="AT24" s="22">
        <f>SUM(ASR:YSR!AT24)</f>
        <v>136363.63636363638</v>
      </c>
      <c r="AU24" s="20">
        <f>SUM(ASR:YSR!AU24)</f>
        <v>1103</v>
      </c>
      <c r="AV24" s="22">
        <f>SUM(ASR:YSR!AV24)</f>
        <v>181818.18181818182</v>
      </c>
      <c r="AW24" s="20">
        <f>SUM(ASR:YSR!AW24)</f>
        <v>6932</v>
      </c>
      <c r="AX24" s="22">
        <f>SUM(ASR:YSR!AX24)</f>
        <v>1150909.0909090908</v>
      </c>
      <c r="AY24" s="20">
        <f>SUM(ASR:YSR!AY24)</f>
        <v>9074</v>
      </c>
      <c r="AZ24" s="20">
        <f>SUM(ASR:YSR!AZ24)</f>
        <v>1500000</v>
      </c>
      <c r="BA24" s="20">
        <f>SUM(ASR:YSR!BA24)</f>
        <v>103802</v>
      </c>
      <c r="BB24" s="20">
        <f>SUM(ASR:YSR!BB24)</f>
        <v>15999999.999999996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SUM(ASR:YSR!C25)</f>
        <v>6910</v>
      </c>
      <c r="D25" s="22">
        <f>SUM(ASR:YSR!D25)</f>
        <v>1257575.7575757573</v>
      </c>
      <c r="E25" s="20">
        <f>SUM(ASR:YSR!E25)</f>
        <v>3289</v>
      </c>
      <c r="F25" s="22">
        <f>SUM(ASR:YSR!F25)</f>
        <v>598484.84848484839</v>
      </c>
      <c r="G25" s="20">
        <f>SUM(ASR:YSR!G25)</f>
        <v>125</v>
      </c>
      <c r="H25" s="22">
        <f>SUM(ASR:YSR!H25)</f>
        <v>22727.272727272721</v>
      </c>
      <c r="I25" s="20">
        <f>SUM(ASR:YSR!I25)</f>
        <v>669</v>
      </c>
      <c r="J25" s="22">
        <f>SUM(ASR:YSR!J25)</f>
        <v>121212.12121212122</v>
      </c>
      <c r="K25" s="20">
        <f>SUM(ASR:YSR!K25)</f>
        <v>10993</v>
      </c>
      <c r="L25" s="20">
        <f>SUM(ASR:YSR!L25)</f>
        <v>1999999.9999999995</v>
      </c>
      <c r="M25" s="20">
        <f>SUM(ASR:YSR!M25)</f>
        <v>225</v>
      </c>
      <c r="N25" s="22">
        <f>SUM(ASR:YSR!N25)</f>
        <v>1586206.8965517243</v>
      </c>
      <c r="O25" s="20">
        <f>SUM(ASR:YSR!O25)</f>
        <v>134</v>
      </c>
      <c r="P25" s="22">
        <f>SUM(ASR:YSR!P25)</f>
        <v>931034.48275862075</v>
      </c>
      <c r="Q25" s="20">
        <f>SUM(ASR:YSR!Q25)</f>
        <v>65</v>
      </c>
      <c r="R25" s="22">
        <f>SUM(ASR:YSR!R25)</f>
        <v>465517.24137931038</v>
      </c>
      <c r="S25" s="20">
        <f>SUM(ASR:YSR!S25)</f>
        <v>1</v>
      </c>
      <c r="T25" s="22">
        <f>SUM(ASR:YSR!T25)</f>
        <v>17241.37931034483</v>
      </c>
      <c r="U25" s="20">
        <f>SUM(ASR:YSR!U25)</f>
        <v>425</v>
      </c>
      <c r="V25" s="20">
        <f>SUM(ASR:YSR!V25)</f>
        <v>3000000.0000000009</v>
      </c>
      <c r="W25" s="20">
        <f>SUM(ASR:YSR!W25)</f>
        <v>0</v>
      </c>
      <c r="X25" s="20">
        <f>SUM(ASR:YSR!X25)</f>
        <v>0</v>
      </c>
      <c r="Y25" s="20">
        <f>SUM(ASR:YSR!Y25)</f>
        <v>80</v>
      </c>
      <c r="Z25" s="22">
        <f>SUM(ASR:YSR!Z25)</f>
        <v>109170.3056768559</v>
      </c>
      <c r="AA25" s="20">
        <f>SUM(ASR:YSR!AA25)</f>
        <v>346</v>
      </c>
      <c r="AB25" s="22">
        <f>SUM(ASR:YSR!AB25)</f>
        <v>502183.40611353726</v>
      </c>
      <c r="AC25" s="20">
        <f>SUM(ASR:YSR!AC25)</f>
        <v>20</v>
      </c>
      <c r="AD25" s="22">
        <f>SUM(ASR:YSR!AD25)</f>
        <v>21834.061135371183</v>
      </c>
      <c r="AE25" s="20">
        <f>SUM(ASR:YSR!AE25)</f>
        <v>19</v>
      </c>
      <c r="AF25" s="22">
        <f>SUM(ASR:YSR!AF25)</f>
        <v>17467.248908296944</v>
      </c>
      <c r="AG25" s="20">
        <f>SUM(ASR:YSR!AG25)</f>
        <v>239</v>
      </c>
      <c r="AH25" s="22">
        <f>SUM(ASR:YSR!AH25)</f>
        <v>349344.97816593893</v>
      </c>
      <c r="AI25" s="20">
        <f>SUM(ASR:YSR!AI25)</f>
        <v>704</v>
      </c>
      <c r="AJ25" s="20">
        <f>SUM(ASR:YSR!AJ25)</f>
        <v>1000000.0000000001</v>
      </c>
      <c r="AK25" s="20">
        <f>SUM(ASR:YSR!AK25)</f>
        <v>12122</v>
      </c>
      <c r="AL25" s="20">
        <f>SUM(ASR:YSR!AL25)</f>
        <v>5999999.9999999991</v>
      </c>
      <c r="AM25" s="20">
        <f>SUM(ASR:YSR!AM25)</f>
        <v>13308</v>
      </c>
      <c r="AN25" s="20">
        <f>SUM(ASR:YSR!AN25)</f>
        <v>1414338.4330771419</v>
      </c>
      <c r="AO25" s="20">
        <f>SUM(ASR:YSR!AO25)</f>
        <v>274</v>
      </c>
      <c r="AP25" s="22">
        <f>SUM(ASR:YSR!AP25)</f>
        <v>87272.727272727294</v>
      </c>
      <c r="AQ25" s="20">
        <f>SUM(ASR:YSR!AQ25)</f>
        <v>121</v>
      </c>
      <c r="AR25" s="22">
        <f>SUM(ASR:YSR!AR25)</f>
        <v>36363.636363636368</v>
      </c>
      <c r="AS25" s="20">
        <f>SUM(ASR:YSR!AS25)</f>
        <v>1641</v>
      </c>
      <c r="AT25" s="22">
        <f>SUM(ASR:YSR!AT25)</f>
        <v>545454.54545454565</v>
      </c>
      <c r="AU25" s="20">
        <f>SUM(ASR:YSR!AU25)</f>
        <v>2186</v>
      </c>
      <c r="AV25" s="22">
        <f>SUM(ASR:YSR!AV25)</f>
        <v>727272.72727272753</v>
      </c>
      <c r="AW25" s="20">
        <f>SUM(ASR:YSR!AW25)</f>
        <v>13770</v>
      </c>
      <c r="AX25" s="22">
        <f>SUM(ASR:YSR!AX25)</f>
        <v>4603636.3636363642</v>
      </c>
      <c r="AY25" s="20">
        <f>SUM(ASR:YSR!AY25)</f>
        <v>17992</v>
      </c>
      <c r="AZ25" s="20">
        <f>SUM(ASR:YSR!AZ25)</f>
        <v>6000000.0000000009</v>
      </c>
      <c r="BA25" s="20">
        <f>SUM(ASR:YSR!BA25)</f>
        <v>30114</v>
      </c>
      <c r="BB25" s="20">
        <f>SUM(ASR:YSR!BB25)</f>
        <v>12000000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SUM(ASR:YSR!C26)</f>
        <v>10059</v>
      </c>
      <c r="D26" s="22">
        <f>SUM(ASR:YSR!D26)</f>
        <v>943181.818181818</v>
      </c>
      <c r="E26" s="20">
        <f>SUM(ASR:YSR!E26)</f>
        <v>4787</v>
      </c>
      <c r="F26" s="22">
        <f>SUM(ASR:YSR!F26)</f>
        <v>448863.63636363635</v>
      </c>
      <c r="G26" s="20">
        <f>SUM(ASR:YSR!G26)</f>
        <v>181</v>
      </c>
      <c r="H26" s="22">
        <f>SUM(ASR:YSR!H26)</f>
        <v>17045.454545454544</v>
      </c>
      <c r="I26" s="20">
        <f>SUM(ASR:YSR!I26)</f>
        <v>970</v>
      </c>
      <c r="J26" s="22">
        <f>SUM(ASR:YSR!J26)</f>
        <v>90909.090909090912</v>
      </c>
      <c r="K26" s="20">
        <f>SUM(ASR:YSR!K26)</f>
        <v>15997</v>
      </c>
      <c r="L26" s="20">
        <f>SUM(ASR:YSR!L26)</f>
        <v>1500000.0000000002</v>
      </c>
      <c r="M26" s="20">
        <f>SUM(ASR:YSR!M26)</f>
        <v>7358</v>
      </c>
      <c r="N26" s="22">
        <f>SUM(ASR:YSR!N26)</f>
        <v>793103.44827586191</v>
      </c>
      <c r="O26" s="20">
        <f>SUM(ASR:YSR!O26)</f>
        <v>4318</v>
      </c>
      <c r="P26" s="22">
        <f>SUM(ASR:YSR!P26)</f>
        <v>465517.24137931032</v>
      </c>
      <c r="Q26" s="20">
        <f>SUM(ASR:YSR!Q26)</f>
        <v>2159</v>
      </c>
      <c r="R26" s="22">
        <f>SUM(ASR:YSR!R26)</f>
        <v>232758.62068965516</v>
      </c>
      <c r="S26" s="20">
        <f>SUM(ASR:YSR!S26)</f>
        <v>80</v>
      </c>
      <c r="T26" s="22">
        <f>SUM(ASR:YSR!T26)</f>
        <v>8620.689655172413</v>
      </c>
      <c r="U26" s="20">
        <f>SUM(ASR:YSR!U26)</f>
        <v>13915</v>
      </c>
      <c r="V26" s="20">
        <f>SUM(ASR:YSR!V26)</f>
        <v>1500000</v>
      </c>
      <c r="W26" s="20">
        <f>SUM(ASR:YSR!W26)</f>
        <v>0</v>
      </c>
      <c r="X26" s="20">
        <f>SUM(ASR:YSR!X26)</f>
        <v>0</v>
      </c>
      <c r="Y26" s="20">
        <f>SUM(ASR:YSR!Y26)</f>
        <v>108</v>
      </c>
      <c r="Z26" s="22">
        <f>SUM(ASR:YSR!Z26)</f>
        <v>109170.30567685587</v>
      </c>
      <c r="AA26" s="20">
        <f>SUM(ASR:YSR!AA26)</f>
        <v>475</v>
      </c>
      <c r="AB26" s="22">
        <f>SUM(ASR:YSR!AB26)</f>
        <v>502183.40611353703</v>
      </c>
      <c r="AC26" s="20">
        <f>SUM(ASR:YSR!AC26)</f>
        <v>27</v>
      </c>
      <c r="AD26" s="22">
        <f>SUM(ASR:YSR!AD26)</f>
        <v>21834.061135371179</v>
      </c>
      <c r="AE26" s="20">
        <f>SUM(ASR:YSR!AE26)</f>
        <v>22</v>
      </c>
      <c r="AF26" s="22">
        <f>SUM(ASR:YSR!AF26)</f>
        <v>17467.24890829694</v>
      </c>
      <c r="AG26" s="20">
        <f>SUM(ASR:YSR!AG26)</f>
        <v>331</v>
      </c>
      <c r="AH26" s="22">
        <f>SUM(ASR:YSR!AH26)</f>
        <v>349344.97816593887</v>
      </c>
      <c r="AI26" s="20">
        <f>SUM(ASR:YSR!AI26)</f>
        <v>963</v>
      </c>
      <c r="AJ26" s="20">
        <f>SUM(ASR:YSR!AJ26)</f>
        <v>999999.99999999977</v>
      </c>
      <c r="AK26" s="20">
        <f>SUM(ASR:YSR!AK26)</f>
        <v>30875</v>
      </c>
      <c r="AL26" s="20">
        <f>SUM(ASR:YSR!AL26)</f>
        <v>3999999.9999999991</v>
      </c>
      <c r="AM26" s="20">
        <f>SUM(ASR:YSR!AM26)</f>
        <v>5852</v>
      </c>
      <c r="AN26" s="20">
        <f>SUM(ASR:YSR!AN26)</f>
        <v>255108.90975481254</v>
      </c>
      <c r="AO26" s="20">
        <f>SUM(ASR:YSR!AO26)</f>
        <v>81</v>
      </c>
      <c r="AP26" s="22">
        <f>SUM(ASR:YSR!AP26)</f>
        <v>14545.454545454548</v>
      </c>
      <c r="AQ26" s="20">
        <f>SUM(ASR:YSR!AQ26)</f>
        <v>36</v>
      </c>
      <c r="AR26" s="22">
        <f>SUM(ASR:YSR!AR26)</f>
        <v>6060.606060606061</v>
      </c>
      <c r="AS26" s="20">
        <f>SUM(ASR:YSR!AS26)</f>
        <v>469</v>
      </c>
      <c r="AT26" s="22">
        <f>SUM(ASR:YSR!AT26)</f>
        <v>90909.090909090897</v>
      </c>
      <c r="AU26" s="20">
        <f>SUM(ASR:YSR!AU26)</f>
        <v>626</v>
      </c>
      <c r="AV26" s="22">
        <f>SUM(ASR:YSR!AV26)</f>
        <v>121212.1212121212</v>
      </c>
      <c r="AW26" s="20">
        <f>SUM(ASR:YSR!AW26)</f>
        <v>3930</v>
      </c>
      <c r="AX26" s="22">
        <f>SUM(ASR:YSR!AX26)</f>
        <v>767272.72727272718</v>
      </c>
      <c r="AY26" s="20">
        <f>SUM(ASR:YSR!AY26)</f>
        <v>5142</v>
      </c>
      <c r="AZ26" s="20">
        <f>SUM(ASR:YSR!AZ26)</f>
        <v>1000000</v>
      </c>
      <c r="BA26" s="20">
        <f>SUM(ASR:YSR!BA26)</f>
        <v>36017</v>
      </c>
      <c r="BB26" s="20">
        <f>SUM(ASR:YSR!BB26)</f>
        <v>5000000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SUM(ASR:YSR!C27)</f>
        <v>2215</v>
      </c>
      <c r="D27" s="22">
        <f>SUM(ASR:YSR!D27)</f>
        <v>628787.87878787878</v>
      </c>
      <c r="E27" s="20">
        <f>SUM(ASR:YSR!E27)</f>
        <v>1055</v>
      </c>
      <c r="F27" s="22">
        <f>SUM(ASR:YSR!F27)</f>
        <v>299242.4242424242</v>
      </c>
      <c r="G27" s="20">
        <f>SUM(ASR:YSR!G27)</f>
        <v>39</v>
      </c>
      <c r="H27" s="22">
        <f>SUM(ASR:YSR!H27)</f>
        <v>11363.636363636364</v>
      </c>
      <c r="I27" s="20">
        <f>SUM(ASR:YSR!I27)</f>
        <v>215</v>
      </c>
      <c r="J27" s="22">
        <f>SUM(ASR:YSR!J27)</f>
        <v>60606.060606060608</v>
      </c>
      <c r="K27" s="20">
        <f>SUM(ASR:YSR!K27)</f>
        <v>3524</v>
      </c>
      <c r="L27" s="20">
        <f>SUM(ASR:YSR!L27)</f>
        <v>1000000</v>
      </c>
      <c r="M27" s="20">
        <f>SUM(ASR:YSR!M27)</f>
        <v>115</v>
      </c>
      <c r="N27" s="22">
        <f>SUM(ASR:YSR!N27)</f>
        <v>422988.50574712642</v>
      </c>
      <c r="O27" s="20">
        <f>SUM(ASR:YSR!O27)</f>
        <v>68</v>
      </c>
      <c r="P27" s="22">
        <f>SUM(ASR:YSR!P27)</f>
        <v>248275.86206896551</v>
      </c>
      <c r="Q27" s="20">
        <f>SUM(ASR:YSR!Q27)</f>
        <v>34</v>
      </c>
      <c r="R27" s="22">
        <f>SUM(ASR:YSR!R27)</f>
        <v>124137.93103448275</v>
      </c>
      <c r="S27" s="20">
        <f>SUM(ASR:YSR!S27)</f>
        <v>0</v>
      </c>
      <c r="T27" s="22">
        <f>SUM(ASR:YSR!T27)</f>
        <v>4597.7011494252865</v>
      </c>
      <c r="U27" s="20">
        <f>SUM(ASR:YSR!U27)</f>
        <v>217</v>
      </c>
      <c r="V27" s="20">
        <f>SUM(ASR:YSR!V27)</f>
        <v>800000</v>
      </c>
      <c r="W27" s="20">
        <f>SUM(ASR:YSR!W27)</f>
        <v>0</v>
      </c>
      <c r="X27" s="20">
        <f>SUM(ASR:YSR!X27)</f>
        <v>0</v>
      </c>
      <c r="Y27" s="20">
        <f>SUM(ASR:YSR!Y27)</f>
        <v>3718</v>
      </c>
      <c r="Z27" s="22">
        <f>SUM(ASR:YSR!Z27)</f>
        <v>240174.67248908294</v>
      </c>
      <c r="AA27" s="20">
        <f>SUM(ASR:YSR!AA27)</f>
        <v>17064</v>
      </c>
      <c r="AB27" s="22">
        <f>SUM(ASR:YSR!AB27)</f>
        <v>1104803.4934497813</v>
      </c>
      <c r="AC27" s="20">
        <f>SUM(ASR:YSR!AC27)</f>
        <v>754</v>
      </c>
      <c r="AD27" s="22">
        <f>SUM(ASR:YSR!AD27)</f>
        <v>48034.934497816583</v>
      </c>
      <c r="AE27" s="20">
        <f>SUM(ASR:YSR!AE27)</f>
        <v>604</v>
      </c>
      <c r="AF27" s="22">
        <f>SUM(ASR:YSR!AF27)</f>
        <v>38427.94759825326</v>
      </c>
      <c r="AG27" s="20">
        <f>SUM(ASR:YSR!AG27)</f>
        <v>11872</v>
      </c>
      <c r="AH27" s="22">
        <f>SUM(ASR:YSR!AH27)</f>
        <v>768558.95196506532</v>
      </c>
      <c r="AI27" s="20">
        <f>SUM(ASR:YSR!AI27)</f>
        <v>34012</v>
      </c>
      <c r="AJ27" s="20">
        <f>SUM(ASR:YSR!AJ27)</f>
        <v>2199999.9999999995</v>
      </c>
      <c r="AK27" s="20">
        <f>SUM(ASR:YSR!AK27)</f>
        <v>37753</v>
      </c>
      <c r="AL27" s="20">
        <f>SUM(ASR:YSR!AL27)</f>
        <v>3999999.9999999995</v>
      </c>
      <c r="AM27" s="20">
        <f>SUM(ASR:YSR!AM27)</f>
        <v>2380</v>
      </c>
      <c r="AN27" s="20">
        <f>SUM(ASR:YSR!AN27)</f>
        <v>411415.39339556854</v>
      </c>
      <c r="AO27" s="20">
        <f>SUM(ASR:YSR!AO27)</f>
        <v>26</v>
      </c>
      <c r="AP27" s="22">
        <f>SUM(ASR:YSR!AP27)</f>
        <v>29090.909090909096</v>
      </c>
      <c r="AQ27" s="20">
        <f>SUM(ASR:YSR!AQ27)</f>
        <v>19</v>
      </c>
      <c r="AR27" s="22">
        <f>SUM(ASR:YSR!AR27)</f>
        <v>12121.21212121212</v>
      </c>
      <c r="AS27" s="20">
        <f>SUM(ASR:YSR!AS27)</f>
        <v>102</v>
      </c>
      <c r="AT27" s="22">
        <f>SUM(ASR:YSR!AT27)</f>
        <v>181818.18181818177</v>
      </c>
      <c r="AU27" s="20">
        <f>SUM(ASR:YSR!AU27)</f>
        <v>134</v>
      </c>
      <c r="AV27" s="22">
        <f>SUM(ASR:YSR!AV27)</f>
        <v>242424.2424242424</v>
      </c>
      <c r="AW27" s="20">
        <f>SUM(ASR:YSR!AW27)</f>
        <v>807</v>
      </c>
      <c r="AX27" s="22">
        <f>SUM(ASR:YSR!AX27)</f>
        <v>1534545.4545454544</v>
      </c>
      <c r="AY27" s="20">
        <f>SUM(ASR:YSR!AY27)</f>
        <v>1088</v>
      </c>
      <c r="AZ27" s="20">
        <f>SUM(ASR:YSR!AZ27)</f>
        <v>1999999.9999999998</v>
      </c>
      <c r="BA27" s="20">
        <f>SUM(ASR:YSR!BA27)</f>
        <v>38841</v>
      </c>
      <c r="BB27" s="20">
        <f>SUM(ASR:YSR!BB27)</f>
        <v>5999999.9999999981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SUM(ASR:YSR!C28)</f>
        <v>4755</v>
      </c>
      <c r="D28" s="22">
        <f>SUM(ASR:YSR!D28)</f>
        <v>2515151.5151515151</v>
      </c>
      <c r="E28" s="20">
        <f>SUM(ASR:YSR!E28)</f>
        <v>2262</v>
      </c>
      <c r="F28" s="22">
        <f>SUM(ASR:YSR!F28)</f>
        <v>1196969.696969697</v>
      </c>
      <c r="G28" s="20">
        <f>SUM(ASR:YSR!G28)</f>
        <v>87</v>
      </c>
      <c r="H28" s="22">
        <f>SUM(ASR:YSR!H28)</f>
        <v>45454.545454545456</v>
      </c>
      <c r="I28" s="20">
        <f>SUM(ASR:YSR!I28)</f>
        <v>458</v>
      </c>
      <c r="J28" s="22">
        <f>SUM(ASR:YSR!J28)</f>
        <v>242424.24242424237</v>
      </c>
      <c r="K28" s="20">
        <f>SUM(ASR:YSR!K28)</f>
        <v>7562</v>
      </c>
      <c r="L28" s="20">
        <f>SUM(ASR:YSR!L28)</f>
        <v>4000000</v>
      </c>
      <c r="M28" s="20">
        <f>SUM(ASR:YSR!M28)</f>
        <v>738</v>
      </c>
      <c r="N28" s="22">
        <f>SUM(ASR:YSR!N28)</f>
        <v>264367.81609195401</v>
      </c>
      <c r="O28" s="20">
        <f>SUM(ASR:YSR!O28)</f>
        <v>432</v>
      </c>
      <c r="P28" s="22">
        <f>SUM(ASR:YSR!P28)</f>
        <v>155172.41379310342</v>
      </c>
      <c r="Q28" s="20">
        <f>SUM(ASR:YSR!Q28)</f>
        <v>216</v>
      </c>
      <c r="R28" s="22">
        <f>SUM(ASR:YSR!R28)</f>
        <v>77586.20689655171</v>
      </c>
      <c r="S28" s="20">
        <f>SUM(ASR:YSR!S28)</f>
        <v>9</v>
      </c>
      <c r="T28" s="22">
        <f>SUM(ASR:YSR!T28)</f>
        <v>2873.5632183908046</v>
      </c>
      <c r="U28" s="20">
        <f>SUM(ASR:YSR!U28)</f>
        <v>1395</v>
      </c>
      <c r="V28" s="20">
        <f>SUM(ASR:YSR!V28)</f>
        <v>499999.99999999994</v>
      </c>
      <c r="W28" s="20">
        <f>SUM(ASR:YSR!W28)</f>
        <v>0</v>
      </c>
      <c r="X28" s="20">
        <f>SUM(ASR:YSR!X28)</f>
        <v>0</v>
      </c>
      <c r="Y28" s="20">
        <f>SUM(ASR:YSR!Y28)</f>
        <v>38</v>
      </c>
      <c r="Z28" s="22">
        <f>SUM(ASR:YSR!Z28)</f>
        <v>54585.152838427952</v>
      </c>
      <c r="AA28" s="20">
        <f>SUM(ASR:YSR!AA28)</f>
        <v>167</v>
      </c>
      <c r="AB28" s="22">
        <f>SUM(ASR:YSR!AB28)</f>
        <v>251091.70305676857</v>
      </c>
      <c r="AC28" s="20">
        <f>SUM(ASR:YSR!AC28)</f>
        <v>10</v>
      </c>
      <c r="AD28" s="22">
        <f>SUM(ASR:YSR!AD28)</f>
        <v>10917.030567685591</v>
      </c>
      <c r="AE28" s="20">
        <f>SUM(ASR:YSR!AE28)</f>
        <v>10</v>
      </c>
      <c r="AF28" s="22">
        <f>SUM(ASR:YSR!AF28)</f>
        <v>8733.6244541484721</v>
      </c>
      <c r="AG28" s="20">
        <f>SUM(ASR:YSR!AG28)</f>
        <v>116</v>
      </c>
      <c r="AH28" s="22">
        <f>SUM(ASR:YSR!AH28)</f>
        <v>174672.48908296946</v>
      </c>
      <c r="AI28" s="20">
        <f>SUM(ASR:YSR!AI28)</f>
        <v>341</v>
      </c>
      <c r="AJ28" s="20">
        <f>SUM(ASR:YSR!AJ28)</f>
        <v>499999.99999999994</v>
      </c>
      <c r="AK28" s="20">
        <f>SUM(ASR:YSR!AK28)</f>
        <v>9298</v>
      </c>
      <c r="AL28" s="20">
        <f>SUM(ASR:YSR!AL28)</f>
        <v>4999999.9999999991</v>
      </c>
      <c r="AM28" s="20">
        <f>SUM(ASR:YSR!AM28)</f>
        <v>5147</v>
      </c>
      <c r="AN28" s="20">
        <f>SUM(ASR:YSR!AN28)</f>
        <v>1339931.6677319882</v>
      </c>
      <c r="AO28" s="20">
        <f>SUM(ASR:YSR!AO28)</f>
        <v>115</v>
      </c>
      <c r="AP28" s="22">
        <f>SUM(ASR:YSR!AP28)</f>
        <v>58181.818181818191</v>
      </c>
      <c r="AQ28" s="20">
        <f>SUM(ASR:YSR!AQ28)</f>
        <v>50</v>
      </c>
      <c r="AR28" s="22">
        <f>SUM(ASR:YSR!AR28)</f>
        <v>24242.424242424244</v>
      </c>
      <c r="AS28" s="20">
        <f>SUM(ASR:YSR!AS28)</f>
        <v>675</v>
      </c>
      <c r="AT28" s="22">
        <f>SUM(ASR:YSR!AT28)</f>
        <v>363636.36363636376</v>
      </c>
      <c r="AU28" s="20">
        <f>SUM(ASR:YSR!AU28)</f>
        <v>897</v>
      </c>
      <c r="AV28" s="22">
        <f>SUM(ASR:YSR!AV28)</f>
        <v>484848.48484848492</v>
      </c>
      <c r="AW28" s="20">
        <f>SUM(ASR:YSR!AW28)</f>
        <v>5657</v>
      </c>
      <c r="AX28" s="22">
        <f>SUM(ASR:YSR!AX28)</f>
        <v>3069090.9090909092</v>
      </c>
      <c r="AY28" s="20">
        <f>SUM(ASR:YSR!AY28)</f>
        <v>7394</v>
      </c>
      <c r="AZ28" s="20">
        <f>SUM(ASR:YSR!AZ28)</f>
        <v>4000000.0000000005</v>
      </c>
      <c r="BA28" s="20">
        <f>SUM(ASR:YSR!BA28)</f>
        <v>16692</v>
      </c>
      <c r="BB28" s="20">
        <f>SUM(ASR:YSR!BB28)</f>
        <v>9000000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SUM(ASR:YSR!C29)</f>
        <v>42917</v>
      </c>
      <c r="D29" s="22">
        <f>SUM(ASR:YSR!D29)</f>
        <v>8803030.3030303046</v>
      </c>
      <c r="E29" s="20">
        <f>SUM(ASR:YSR!E29)</f>
        <v>20422</v>
      </c>
      <c r="F29" s="22">
        <f>SUM(ASR:YSR!F29)</f>
        <v>4189393.939393939</v>
      </c>
      <c r="G29" s="20">
        <f>SUM(ASR:YSR!G29)</f>
        <v>777</v>
      </c>
      <c r="H29" s="22">
        <f>SUM(ASR:YSR!H29)</f>
        <v>159090.90909090909</v>
      </c>
      <c r="I29" s="20">
        <f>SUM(ASR:YSR!I29)</f>
        <v>4135</v>
      </c>
      <c r="J29" s="22">
        <f>SUM(ASR:YSR!J29)</f>
        <v>848484.84848484863</v>
      </c>
      <c r="K29" s="20">
        <f>SUM(ASR:YSR!K29)</f>
        <v>68251</v>
      </c>
      <c r="L29" s="20">
        <f>SUM(ASR:YSR!L29)</f>
        <v>14000000.000000002</v>
      </c>
      <c r="M29" s="20">
        <f>SUM(ASR:YSR!M29)</f>
        <v>190</v>
      </c>
      <c r="N29" s="22">
        <f>SUM(ASR:YSR!N29)</f>
        <v>1057471.2643678158</v>
      </c>
      <c r="O29" s="20">
        <f>SUM(ASR:YSR!O29)</f>
        <v>109</v>
      </c>
      <c r="P29" s="22">
        <f>SUM(ASR:YSR!P29)</f>
        <v>620689.65517241368</v>
      </c>
      <c r="Q29" s="20">
        <f>SUM(ASR:YSR!Q29)</f>
        <v>56</v>
      </c>
      <c r="R29" s="22">
        <f>SUM(ASR:YSR!R29)</f>
        <v>310344.82758620684</v>
      </c>
      <c r="S29" s="20">
        <f>SUM(ASR:YSR!S29)</f>
        <v>1</v>
      </c>
      <c r="T29" s="22">
        <f>SUM(ASR:YSR!T29)</f>
        <v>11494.252873563217</v>
      </c>
      <c r="U29" s="20">
        <f>SUM(ASR:YSR!U29)</f>
        <v>356</v>
      </c>
      <c r="V29" s="20">
        <f>SUM(ASR:YSR!V29)</f>
        <v>2000000</v>
      </c>
      <c r="W29" s="20">
        <f>SUM(ASR:YSR!W29)</f>
        <v>0</v>
      </c>
      <c r="X29" s="20">
        <f>SUM(ASR:YSR!X29)</f>
        <v>0</v>
      </c>
      <c r="Y29" s="20">
        <f>SUM(ASR:YSR!Y29)</f>
        <v>4817</v>
      </c>
      <c r="Z29" s="22">
        <f>SUM(ASR:YSR!Z29)</f>
        <v>218340.61135371175</v>
      </c>
      <c r="AA29" s="20">
        <f>SUM(ASR:YSR!AA29)</f>
        <v>22120</v>
      </c>
      <c r="AB29" s="22">
        <f>SUM(ASR:YSR!AB29)</f>
        <v>1004366.8122270741</v>
      </c>
      <c r="AC29" s="20">
        <f>SUM(ASR:YSR!AC29)</f>
        <v>973</v>
      </c>
      <c r="AD29" s="22">
        <f>SUM(ASR:YSR!AD29)</f>
        <v>43668.122270742351</v>
      </c>
      <c r="AE29" s="20">
        <f>SUM(ASR:YSR!AE29)</f>
        <v>780</v>
      </c>
      <c r="AF29" s="22">
        <f>SUM(ASR:YSR!AF29)</f>
        <v>34934.497816593874</v>
      </c>
      <c r="AG29" s="20">
        <f>SUM(ASR:YSR!AG29)</f>
        <v>15392</v>
      </c>
      <c r="AH29" s="22">
        <f>SUM(ASR:YSR!AH29)</f>
        <v>698689.95633187762</v>
      </c>
      <c r="AI29" s="20">
        <f>SUM(ASR:YSR!AI29)</f>
        <v>44082</v>
      </c>
      <c r="AJ29" s="20">
        <f>SUM(ASR:YSR!AJ29)</f>
        <v>2000000</v>
      </c>
      <c r="AK29" s="20">
        <f>SUM(ASR:YSR!AK29)</f>
        <v>112689</v>
      </c>
      <c r="AL29" s="20">
        <f>SUM(ASR:YSR!AL29)</f>
        <v>18000000.000000004</v>
      </c>
      <c r="AM29" s="20">
        <f>SUM(ASR:YSR!AM29)</f>
        <v>81995</v>
      </c>
      <c r="AN29" s="20">
        <f>SUM(ASR:YSR!AN29)</f>
        <v>6687286.2535557123</v>
      </c>
      <c r="AO29" s="20">
        <f>SUM(ASR:YSR!AO29)</f>
        <v>74</v>
      </c>
      <c r="AP29" s="22">
        <f>SUM(ASR:YSR!AP29)</f>
        <v>72727.272727272721</v>
      </c>
      <c r="AQ29" s="20">
        <f>SUM(ASR:YSR!AQ29)</f>
        <v>40</v>
      </c>
      <c r="AR29" s="22">
        <f>SUM(ASR:YSR!AR29)</f>
        <v>30303.030303030308</v>
      </c>
      <c r="AS29" s="20">
        <f>SUM(ASR:YSR!AS29)</f>
        <v>406</v>
      </c>
      <c r="AT29" s="22">
        <f>SUM(ASR:YSR!AT29)</f>
        <v>454545.45454545459</v>
      </c>
      <c r="AU29" s="20">
        <f>SUM(ASR:YSR!AU29)</f>
        <v>539</v>
      </c>
      <c r="AV29" s="22">
        <f>SUM(ASR:YSR!AV29)</f>
        <v>606060.60606060608</v>
      </c>
      <c r="AW29" s="20">
        <f>SUM(ASR:YSR!AW29)</f>
        <v>3366</v>
      </c>
      <c r="AX29" s="22">
        <f>SUM(ASR:YSR!AX29)</f>
        <v>3836363.6363636348</v>
      </c>
      <c r="AY29" s="20">
        <f>SUM(ASR:YSR!AY29)</f>
        <v>4425</v>
      </c>
      <c r="AZ29" s="20">
        <f>SUM(ASR:YSR!AZ29)</f>
        <v>5000000</v>
      </c>
      <c r="BA29" s="20">
        <f>SUM(ASR:YSR!BA29)</f>
        <v>117114</v>
      </c>
      <c r="BB29" s="20">
        <f>SUM(ASR:YSR!BB29)</f>
        <v>23000000.000000004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SUM(ASR:YSR!C30)</f>
        <v>23297</v>
      </c>
      <c r="D30" s="22">
        <f>SUM(ASR:YSR!D30)</f>
        <v>39613636.36363636</v>
      </c>
      <c r="E30" s="20">
        <f>SUM(ASR:YSR!E30)</f>
        <v>11086</v>
      </c>
      <c r="F30" s="22">
        <f>SUM(ASR:YSR!F30)</f>
        <v>18852272.727272723</v>
      </c>
      <c r="G30" s="20">
        <f>SUM(ASR:YSR!G30)</f>
        <v>422</v>
      </c>
      <c r="H30" s="22">
        <f>SUM(ASR:YSR!H30)</f>
        <v>715909.09090909071</v>
      </c>
      <c r="I30" s="20">
        <f>SUM(ASR:YSR!I30)</f>
        <v>2244</v>
      </c>
      <c r="J30" s="22">
        <f>SUM(ASR:YSR!J30)</f>
        <v>3818181.8181818179</v>
      </c>
      <c r="K30" s="20">
        <f>SUM(ASR:YSR!K30)</f>
        <v>37049</v>
      </c>
      <c r="L30" s="20">
        <f>SUM(ASR:YSR!L30)</f>
        <v>62999999.999999985</v>
      </c>
      <c r="M30" s="20">
        <f>SUM(ASR:YSR!M30)</f>
        <v>4851</v>
      </c>
      <c r="N30" s="22">
        <f>SUM(ASR:YSR!N30)</f>
        <v>58160919.540229887</v>
      </c>
      <c r="O30" s="20">
        <f>SUM(ASR:YSR!O30)</f>
        <v>2847</v>
      </c>
      <c r="P30" s="22">
        <f>SUM(ASR:YSR!P30)</f>
        <v>34137931.034482762</v>
      </c>
      <c r="Q30" s="20">
        <f>SUM(ASR:YSR!Q30)</f>
        <v>1423</v>
      </c>
      <c r="R30" s="22">
        <f>SUM(ASR:YSR!R30)</f>
        <v>17068965.517241381</v>
      </c>
      <c r="S30" s="20">
        <f>SUM(ASR:YSR!S30)</f>
        <v>52</v>
      </c>
      <c r="T30" s="22">
        <f>SUM(ASR:YSR!T30)</f>
        <v>632183.908045977</v>
      </c>
      <c r="U30" s="20">
        <f>SUM(ASR:YSR!U30)</f>
        <v>9173</v>
      </c>
      <c r="V30" s="20">
        <f>SUM(ASR:YSR!V30)</f>
        <v>109999999.99999999</v>
      </c>
      <c r="W30" s="20">
        <f>SUM(ASR:YSR!W30)</f>
        <v>45</v>
      </c>
      <c r="X30" s="20">
        <f>SUM(ASR:YSR!X30)</f>
        <v>2005000</v>
      </c>
      <c r="Y30" s="20">
        <f>SUM(ASR:YSR!Y30)</f>
        <v>1588</v>
      </c>
      <c r="Z30" s="22">
        <f>SUM(ASR:YSR!Z30)</f>
        <v>326965.0655021834</v>
      </c>
      <c r="AA30" s="20">
        <f>SUM(ASR:YSR!AA30)</f>
        <v>7257</v>
      </c>
      <c r="AB30" s="22">
        <f>SUM(ASR:YSR!AB30)</f>
        <v>1504039.3013100438</v>
      </c>
      <c r="AC30" s="20">
        <f>SUM(ASR:YSR!AC30)</f>
        <v>326</v>
      </c>
      <c r="AD30" s="22">
        <f>SUM(ASR:YSR!AD30)</f>
        <v>65393.013100436685</v>
      </c>
      <c r="AE30" s="20">
        <f>SUM(ASR:YSR!AE30)</f>
        <v>266</v>
      </c>
      <c r="AF30" s="22">
        <f>SUM(ASR:YSR!AF30)</f>
        <v>52314.410480349346</v>
      </c>
      <c r="AG30" s="20">
        <f>SUM(ASR:YSR!AG30)</f>
        <v>5050</v>
      </c>
      <c r="AH30" s="22">
        <f>SUM(ASR:YSR!AH30)</f>
        <v>1046288.209606987</v>
      </c>
      <c r="AI30" s="20">
        <f>SUM(ASR:YSR!AI30)</f>
        <v>14487</v>
      </c>
      <c r="AJ30" s="20">
        <f>SUM(ASR:YSR!AJ30)</f>
        <v>2995000</v>
      </c>
      <c r="AK30" s="20">
        <f>SUM(ASR:YSR!AK30)</f>
        <v>60754</v>
      </c>
      <c r="AL30" s="20">
        <f>SUM(ASR:YSR!AL30)</f>
        <v>177999999.99999997</v>
      </c>
      <c r="AM30" s="20">
        <f>SUM(ASR:YSR!AM30)</f>
        <v>30590</v>
      </c>
      <c r="AN30" s="20">
        <f>SUM(ASR:YSR!AN30)</f>
        <v>6887330.6718607172</v>
      </c>
      <c r="AO30" s="20">
        <f>SUM(ASR:YSR!AO30)</f>
        <v>2467</v>
      </c>
      <c r="AP30" s="22">
        <f>SUM(ASR:YSR!AP30)</f>
        <v>2501879.2727272734</v>
      </c>
      <c r="AQ30" s="20">
        <f>SUM(ASR:YSR!AQ30)</f>
        <v>1037</v>
      </c>
      <c r="AR30" s="22">
        <f>SUM(ASR:YSR!AR30)</f>
        <v>1042449.6969696971</v>
      </c>
      <c r="AS30" s="20">
        <f>SUM(ASR:YSR!AS30)</f>
        <v>15354</v>
      </c>
      <c r="AT30" s="22">
        <f>SUM(ASR:YSR!AT30)</f>
        <v>15636745.454545455</v>
      </c>
      <c r="AU30" s="20">
        <f>SUM(ASR:YSR!AU30)</f>
        <v>20468</v>
      </c>
      <c r="AV30" s="22">
        <f>SUM(ASR:YSR!AV30)</f>
        <v>20848993.939393941</v>
      </c>
      <c r="AW30" s="20">
        <f>SUM(ASR:YSR!AW30)</f>
        <v>129499</v>
      </c>
      <c r="AX30" s="22">
        <f>SUM(ASR:YSR!AX30)</f>
        <v>131974131.63636364</v>
      </c>
      <c r="AY30" s="20">
        <f>SUM(ASR:YSR!AY30)</f>
        <v>168825</v>
      </c>
      <c r="AZ30" s="20">
        <f>SUM(ASR:YSR!AZ30)</f>
        <v>172004200.00000003</v>
      </c>
      <c r="BA30" s="20">
        <f>SUM(ASR:YSR!BA30)</f>
        <v>229579</v>
      </c>
      <c r="BB30" s="20">
        <f>SUM(ASR:YSR!BB30)</f>
        <v>350004200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SUM(ASR:YSR!C31)</f>
        <v>40202</v>
      </c>
      <c r="D31" s="22">
        <f>SUM(ASR:YSR!D31)</f>
        <v>15719696.969696961</v>
      </c>
      <c r="E31" s="20">
        <f>SUM(ASR:YSR!E31)</f>
        <v>19132</v>
      </c>
      <c r="F31" s="22">
        <f>SUM(ASR:YSR!F31)</f>
        <v>7481060.6060606055</v>
      </c>
      <c r="G31" s="20">
        <f>SUM(ASR:YSR!G31)</f>
        <v>727</v>
      </c>
      <c r="H31" s="22">
        <f>SUM(ASR:YSR!H31)</f>
        <v>284090.909090909</v>
      </c>
      <c r="I31" s="20">
        <f>SUM(ASR:YSR!I31)</f>
        <v>3875</v>
      </c>
      <c r="J31" s="22">
        <f>SUM(ASR:YSR!J31)</f>
        <v>1515151.5151515144</v>
      </c>
      <c r="K31" s="20">
        <f>SUM(ASR:YSR!K31)</f>
        <v>63936</v>
      </c>
      <c r="L31" s="20">
        <f>SUM(ASR:YSR!L31)</f>
        <v>24999999.999999993</v>
      </c>
      <c r="M31" s="20">
        <f>SUM(ASR:YSR!M31)</f>
        <v>5404</v>
      </c>
      <c r="N31" s="22">
        <f>SUM(ASR:YSR!N31)</f>
        <v>39655172.413793109</v>
      </c>
      <c r="O31" s="20">
        <f>SUM(ASR:YSR!O31)</f>
        <v>3171</v>
      </c>
      <c r="P31" s="22">
        <f>SUM(ASR:YSR!P31)</f>
        <v>23275862.068965521</v>
      </c>
      <c r="Q31" s="20">
        <f>SUM(ASR:YSR!Q31)</f>
        <v>1585</v>
      </c>
      <c r="R31" s="22">
        <f>SUM(ASR:YSR!R31)</f>
        <v>11637931.03448276</v>
      </c>
      <c r="S31" s="20">
        <f>SUM(ASR:YSR!S31)</f>
        <v>60</v>
      </c>
      <c r="T31" s="22">
        <f>SUM(ASR:YSR!T31)</f>
        <v>431034.48275862081</v>
      </c>
      <c r="U31" s="20">
        <f>SUM(ASR:YSR!U31)</f>
        <v>10220</v>
      </c>
      <c r="V31" s="20">
        <f>SUM(ASR:YSR!V31)</f>
        <v>75000000</v>
      </c>
      <c r="W31" s="20">
        <f>SUM(ASR:YSR!W31)</f>
        <v>1</v>
      </c>
      <c r="X31" s="20">
        <f>SUM(ASR:YSR!X31)</f>
        <v>40000</v>
      </c>
      <c r="Y31" s="20">
        <f>SUM(ASR:YSR!Y31)</f>
        <v>442</v>
      </c>
      <c r="Z31" s="22">
        <f>SUM(ASR:YSR!Z31)</f>
        <v>541484.7161572054</v>
      </c>
      <c r="AA31" s="20">
        <f>SUM(ASR:YSR!AA31)</f>
        <v>1995</v>
      </c>
      <c r="AB31" s="22">
        <f>SUM(ASR:YSR!AB31)</f>
        <v>2490829.6943231435</v>
      </c>
      <c r="AC31" s="20">
        <f>SUM(ASR:YSR!AC31)</f>
        <v>98</v>
      </c>
      <c r="AD31" s="22">
        <f>SUM(ASR:YSR!AD31)</f>
        <v>108296.94323144105</v>
      </c>
      <c r="AE31" s="20">
        <f>SUM(ASR:YSR!AE31)</f>
        <v>81</v>
      </c>
      <c r="AF31" s="22">
        <f>SUM(ASR:YSR!AF31)</f>
        <v>86637.55458515283</v>
      </c>
      <c r="AG31" s="20">
        <f>SUM(ASR:YSR!AG31)</f>
        <v>1390</v>
      </c>
      <c r="AH31" s="22">
        <f>SUM(ASR:YSR!AH31)</f>
        <v>1732751.0917030568</v>
      </c>
      <c r="AI31" s="20">
        <f>SUM(ASR:YSR!AI31)</f>
        <v>4006</v>
      </c>
      <c r="AJ31" s="20">
        <f>SUM(ASR:YSR!AJ31)</f>
        <v>4959999.9999999991</v>
      </c>
      <c r="AK31" s="20">
        <f>SUM(ASR:YSR!AK31)</f>
        <v>78163</v>
      </c>
      <c r="AL31" s="20">
        <f>SUM(ASR:YSR!AL31)</f>
        <v>105000000.00000001</v>
      </c>
      <c r="AM31" s="20">
        <f>SUM(ASR:YSR!AM31)</f>
        <v>25140</v>
      </c>
      <c r="AN31" s="20">
        <f>SUM(ASR:YSR!AN31)</f>
        <v>6421199.2964548934</v>
      </c>
      <c r="AO31" s="20">
        <f>SUM(ASR:YSR!AO31)</f>
        <v>5555</v>
      </c>
      <c r="AP31" s="22">
        <f>SUM(ASR:YSR!AP31)</f>
        <v>1454545.4545454544</v>
      </c>
      <c r="AQ31" s="20">
        <f>SUM(ASR:YSR!AQ31)</f>
        <v>2323</v>
      </c>
      <c r="AR31" s="22">
        <f>SUM(ASR:YSR!AR31)</f>
        <v>606060.60606060608</v>
      </c>
      <c r="AS31" s="20">
        <f>SUM(ASR:YSR!AS31)</f>
        <v>34649</v>
      </c>
      <c r="AT31" s="22">
        <f>SUM(ASR:YSR!AT31)</f>
        <v>9090909.0909090899</v>
      </c>
      <c r="AU31" s="20">
        <f>SUM(ASR:YSR!AU31)</f>
        <v>46198</v>
      </c>
      <c r="AV31" s="22">
        <f>SUM(ASR:YSR!AV31)</f>
        <v>12121212.121212121</v>
      </c>
      <c r="AW31" s="20">
        <f>SUM(ASR:YSR!AW31)</f>
        <v>292377</v>
      </c>
      <c r="AX31" s="22">
        <f>SUM(ASR:YSR!AX31)</f>
        <v>76727272.727272719</v>
      </c>
      <c r="AY31" s="20">
        <f>SUM(ASR:YSR!AY31)</f>
        <v>381102</v>
      </c>
      <c r="AZ31" s="20">
        <f>SUM(ASR:YSR!AZ31)</f>
        <v>99999999.99999997</v>
      </c>
      <c r="BA31" s="20">
        <f>SUM(ASR:YSR!BA31)</f>
        <v>459265</v>
      </c>
      <c r="BB31" s="20">
        <f>SUM(ASR:YSR!BB31)</f>
        <v>204999999.99999997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SUM(ASR:YSR!C32)</f>
        <v>58833</v>
      </c>
      <c r="D32" s="22">
        <f>SUM(ASR:YSR!D32)</f>
        <v>15090909.09090909</v>
      </c>
      <c r="E32" s="20">
        <f>SUM(ASR:YSR!E32)</f>
        <v>28002</v>
      </c>
      <c r="F32" s="22">
        <f>SUM(ASR:YSR!F32)</f>
        <v>7181818.1818181807</v>
      </c>
      <c r="G32" s="20">
        <f>SUM(ASR:YSR!G32)</f>
        <v>1064</v>
      </c>
      <c r="H32" s="22">
        <f>SUM(ASR:YSR!H32)</f>
        <v>272727.27272727265</v>
      </c>
      <c r="I32" s="20">
        <f>SUM(ASR:YSR!I32)</f>
        <v>5671</v>
      </c>
      <c r="J32" s="22">
        <f>SUM(ASR:YSR!J32)</f>
        <v>1454545.4545454546</v>
      </c>
      <c r="K32" s="20">
        <f>SUM(ASR:YSR!K32)</f>
        <v>93570</v>
      </c>
      <c r="L32" s="20">
        <f>SUM(ASR:YSR!L32)</f>
        <v>24000000.000000004</v>
      </c>
      <c r="M32" s="20">
        <f>SUM(ASR:YSR!M32)</f>
        <v>1333</v>
      </c>
      <c r="N32" s="22">
        <f>SUM(ASR:YSR!N32)</f>
        <v>1586206.8965517234</v>
      </c>
      <c r="O32" s="20">
        <f>SUM(ASR:YSR!O32)</f>
        <v>782</v>
      </c>
      <c r="P32" s="22">
        <f>SUM(ASR:YSR!P32)</f>
        <v>931034.48275862052</v>
      </c>
      <c r="Q32" s="20">
        <f>SUM(ASR:YSR!Q32)</f>
        <v>392</v>
      </c>
      <c r="R32" s="22">
        <f>SUM(ASR:YSR!R32)</f>
        <v>465517.24137931026</v>
      </c>
      <c r="S32" s="20">
        <f>SUM(ASR:YSR!S32)</f>
        <v>11</v>
      </c>
      <c r="T32" s="22">
        <f>SUM(ASR:YSR!T32)</f>
        <v>17241.379310344826</v>
      </c>
      <c r="U32" s="20">
        <f>SUM(ASR:YSR!U32)</f>
        <v>2518</v>
      </c>
      <c r="V32" s="20">
        <f>SUM(ASR:YSR!V32)</f>
        <v>3000000</v>
      </c>
      <c r="W32" s="20">
        <f>SUM(ASR:YSR!W32)</f>
        <v>0</v>
      </c>
      <c r="X32" s="20">
        <f>SUM(ASR:YSR!X32)</f>
        <v>0</v>
      </c>
      <c r="Y32" s="20">
        <f>SUM(ASR:YSR!Y32)</f>
        <v>144</v>
      </c>
      <c r="Z32" s="22">
        <f>SUM(ASR:YSR!Z32)</f>
        <v>109170.30567685593</v>
      </c>
      <c r="AA32" s="20">
        <f>SUM(ASR:YSR!AA32)</f>
        <v>628</v>
      </c>
      <c r="AB32" s="22">
        <f>SUM(ASR:YSR!AB32)</f>
        <v>502183.40611353738</v>
      </c>
      <c r="AC32" s="20">
        <f>SUM(ASR:YSR!AC32)</f>
        <v>39</v>
      </c>
      <c r="AD32" s="22">
        <f>SUM(ASR:YSR!AD32)</f>
        <v>21834.061135371187</v>
      </c>
      <c r="AE32" s="20">
        <f>SUM(ASR:YSR!AE32)</f>
        <v>35</v>
      </c>
      <c r="AF32" s="22">
        <f>SUM(ASR:YSR!AF32)</f>
        <v>17467.248908296951</v>
      </c>
      <c r="AG32" s="20">
        <f>SUM(ASR:YSR!AG32)</f>
        <v>441</v>
      </c>
      <c r="AH32" s="22">
        <f>SUM(ASR:YSR!AH32)</f>
        <v>349344.97816593898</v>
      </c>
      <c r="AI32" s="20">
        <f>SUM(ASR:YSR!AI32)</f>
        <v>1287</v>
      </c>
      <c r="AJ32" s="20">
        <f>SUM(ASR:YSR!AJ32)</f>
        <v>1000000.0000000005</v>
      </c>
      <c r="AK32" s="20">
        <f>SUM(ASR:YSR!AK32)</f>
        <v>97375</v>
      </c>
      <c r="AL32" s="20">
        <f>SUM(ASR:YSR!AL32)</f>
        <v>27999999.999999996</v>
      </c>
      <c r="AM32" s="20">
        <f>SUM(ASR:YSR!AM32)</f>
        <v>63266</v>
      </c>
      <c r="AN32" s="20">
        <f>SUM(ASR:YSR!AN32)</f>
        <v>13694765.554703267</v>
      </c>
      <c r="AO32" s="20">
        <f>SUM(ASR:YSR!AO32)</f>
        <v>96</v>
      </c>
      <c r="AP32" s="22">
        <f>SUM(ASR:YSR!AP32)</f>
        <v>901818.18181818177</v>
      </c>
      <c r="AQ32" s="20">
        <f>SUM(ASR:YSR!AQ32)</f>
        <v>49</v>
      </c>
      <c r="AR32" s="22">
        <f>SUM(ASR:YSR!AR32)</f>
        <v>375757.57575757569</v>
      </c>
      <c r="AS32" s="20">
        <f>SUM(ASR:YSR!AS32)</f>
        <v>549</v>
      </c>
      <c r="AT32" s="22">
        <f>SUM(ASR:YSR!AT32)</f>
        <v>5636363.6363636367</v>
      </c>
      <c r="AU32" s="20">
        <f>SUM(ASR:YSR!AU32)</f>
        <v>727</v>
      </c>
      <c r="AV32" s="22">
        <f>SUM(ASR:YSR!AV32)</f>
        <v>7515151.5151515137</v>
      </c>
      <c r="AW32" s="20">
        <f>SUM(ASR:YSR!AW32)</f>
        <v>4541</v>
      </c>
      <c r="AX32" s="22">
        <f>SUM(ASR:YSR!AX32)</f>
        <v>47570909.090909086</v>
      </c>
      <c r="AY32" s="20">
        <f>SUM(ASR:YSR!AY32)</f>
        <v>5962</v>
      </c>
      <c r="AZ32" s="20">
        <f>SUM(ASR:YSR!AZ32)</f>
        <v>61999999.999999985</v>
      </c>
      <c r="BA32" s="20">
        <f>SUM(ASR:YSR!BA32)</f>
        <v>103337</v>
      </c>
      <c r="BB32" s="20">
        <f>SUM(ASR:YSR!BB32)</f>
        <v>89999999.999999985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SUM(ASR:YSR!C33)</f>
        <v>33057</v>
      </c>
      <c r="D33" s="22">
        <f>SUM(ASR:YSR!D33)</f>
        <v>5030303.0303030312</v>
      </c>
      <c r="E33" s="20">
        <f>SUM(ASR:YSR!E33)</f>
        <v>15732</v>
      </c>
      <c r="F33" s="22">
        <f>SUM(ASR:YSR!F33)</f>
        <v>2393939.393939394</v>
      </c>
      <c r="G33" s="20">
        <f>SUM(ASR:YSR!G33)</f>
        <v>597</v>
      </c>
      <c r="H33" s="22">
        <f>SUM(ASR:YSR!H33)</f>
        <v>90909.090909090955</v>
      </c>
      <c r="I33" s="20">
        <f>SUM(ASR:YSR!I33)</f>
        <v>3185</v>
      </c>
      <c r="J33" s="22">
        <f>SUM(ASR:YSR!J33)</f>
        <v>484848.48484848498</v>
      </c>
      <c r="K33" s="20">
        <f>SUM(ASR:YSR!K33)</f>
        <v>52571</v>
      </c>
      <c r="L33" s="20">
        <f>SUM(ASR:YSR!L33)</f>
        <v>8000000.0000000019</v>
      </c>
      <c r="M33" s="20">
        <f>SUM(ASR:YSR!M33)</f>
        <v>1789</v>
      </c>
      <c r="N33" s="22">
        <f>SUM(ASR:YSR!N33)</f>
        <v>3701149.4252873566</v>
      </c>
      <c r="O33" s="20">
        <f>SUM(ASR:YSR!O33)</f>
        <v>1050</v>
      </c>
      <c r="P33" s="22">
        <f>SUM(ASR:YSR!P33)</f>
        <v>2172413.7931034486</v>
      </c>
      <c r="Q33" s="20">
        <f>SUM(ASR:YSR!Q33)</f>
        <v>528</v>
      </c>
      <c r="R33" s="22">
        <f>SUM(ASR:YSR!R33)</f>
        <v>1086206.8965517243</v>
      </c>
      <c r="S33" s="20">
        <f>SUM(ASR:YSR!S33)</f>
        <v>19</v>
      </c>
      <c r="T33" s="22">
        <f>SUM(ASR:YSR!T33)</f>
        <v>40229.885057471263</v>
      </c>
      <c r="U33" s="20">
        <f>SUM(ASR:YSR!U33)</f>
        <v>3386</v>
      </c>
      <c r="V33" s="20">
        <f>SUM(ASR:YSR!V33)</f>
        <v>7000000</v>
      </c>
      <c r="W33" s="20">
        <f>SUM(ASR:YSR!W33)</f>
        <v>0</v>
      </c>
      <c r="X33" s="20">
        <f>SUM(ASR:YSR!X33)</f>
        <v>0</v>
      </c>
      <c r="Y33" s="20">
        <f>SUM(ASR:YSR!Y33)</f>
        <v>597</v>
      </c>
      <c r="Z33" s="22">
        <f>SUM(ASR:YSR!Z33)</f>
        <v>163755.45851528386</v>
      </c>
      <c r="AA33" s="20">
        <f>SUM(ASR:YSR!AA33)</f>
        <v>2713</v>
      </c>
      <c r="AB33" s="22">
        <f>SUM(ASR:YSR!AB33)</f>
        <v>753275.10917030566</v>
      </c>
      <c r="AC33" s="20">
        <f>SUM(ASR:YSR!AC33)</f>
        <v>126</v>
      </c>
      <c r="AD33" s="22">
        <f>SUM(ASR:YSR!AD33)</f>
        <v>32751.091703056765</v>
      </c>
      <c r="AE33" s="20">
        <f>SUM(ASR:YSR!AE33)</f>
        <v>103</v>
      </c>
      <c r="AF33" s="22">
        <f>SUM(ASR:YSR!AF33)</f>
        <v>26200.873362445411</v>
      </c>
      <c r="AG33" s="20">
        <f>SUM(ASR:YSR!AG33)</f>
        <v>1889</v>
      </c>
      <c r="AH33" s="22">
        <f>SUM(ASR:YSR!AH33)</f>
        <v>524017.46724890824</v>
      </c>
      <c r="AI33" s="20">
        <f>SUM(ASR:YSR!AI33)</f>
        <v>5428</v>
      </c>
      <c r="AJ33" s="20">
        <f>SUM(ASR:YSR!AJ33)</f>
        <v>1500000</v>
      </c>
      <c r="AK33" s="20">
        <f>SUM(ASR:YSR!AK33)</f>
        <v>61385</v>
      </c>
      <c r="AL33" s="20">
        <f>SUM(ASR:YSR!AL33)</f>
        <v>16499999.999999996</v>
      </c>
      <c r="AM33" s="20">
        <f>SUM(ASR:YSR!AM33)</f>
        <v>34425</v>
      </c>
      <c r="AN33" s="20">
        <f>SUM(ASR:YSR!AN33)</f>
        <v>1473062.2736422862</v>
      </c>
      <c r="AO33" s="20">
        <f>SUM(ASR:YSR!AO33)</f>
        <v>5283</v>
      </c>
      <c r="AP33" s="22">
        <f>SUM(ASR:YSR!AP33)</f>
        <v>341818.18181818182</v>
      </c>
      <c r="AQ33" s="20">
        <f>SUM(ASR:YSR!AQ33)</f>
        <v>2206</v>
      </c>
      <c r="AR33" s="22">
        <f>SUM(ASR:YSR!AR33)</f>
        <v>142424.24242424246</v>
      </c>
      <c r="AS33" s="20">
        <f>SUM(ASR:YSR!AS33)</f>
        <v>32970</v>
      </c>
      <c r="AT33" s="22">
        <f>SUM(ASR:YSR!AT33)</f>
        <v>2136363.6363636367</v>
      </c>
      <c r="AU33" s="20">
        <f>SUM(ASR:YSR!AU33)</f>
        <v>43959</v>
      </c>
      <c r="AV33" s="22">
        <f>SUM(ASR:YSR!AV33)</f>
        <v>2848484.8484848491</v>
      </c>
      <c r="AW33" s="20">
        <f>SUM(ASR:YSR!AW33)</f>
        <v>278214</v>
      </c>
      <c r="AX33" s="22">
        <f>SUM(ASR:YSR!AX33)</f>
        <v>18030909.090909094</v>
      </c>
      <c r="AY33" s="20">
        <f>SUM(ASR:YSR!AY33)</f>
        <v>362632</v>
      </c>
      <c r="AZ33" s="20">
        <f>SUM(ASR:YSR!AZ33)</f>
        <v>23500000.000000004</v>
      </c>
      <c r="BA33" s="20">
        <f>SUM(ASR:YSR!BA33)</f>
        <v>424017</v>
      </c>
      <c r="BB33" s="20">
        <f>SUM(ASR:YSR!BB33)</f>
        <v>40000000.000000007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SUM(ASR:YSR!C34)</f>
        <v>3605</v>
      </c>
      <c r="D34" s="22">
        <f>SUM(ASR:YSR!D34)</f>
        <v>3143939.393939395</v>
      </c>
      <c r="E34" s="20">
        <f>SUM(ASR:YSR!E34)</f>
        <v>1715</v>
      </c>
      <c r="F34" s="22">
        <f>SUM(ASR:YSR!F34)</f>
        <v>1496212.1212121218</v>
      </c>
      <c r="G34" s="20">
        <f>SUM(ASR:YSR!G34)</f>
        <v>65</v>
      </c>
      <c r="H34" s="22">
        <f>SUM(ASR:YSR!H34)</f>
        <v>56818.181818181838</v>
      </c>
      <c r="I34" s="20">
        <f>SUM(ASR:YSR!I34)</f>
        <v>350</v>
      </c>
      <c r="J34" s="22">
        <f>SUM(ASR:YSR!J34)</f>
        <v>303030.30303030316</v>
      </c>
      <c r="K34" s="20">
        <f>SUM(ASR:YSR!K34)</f>
        <v>5735</v>
      </c>
      <c r="L34" s="20">
        <f>SUM(ASR:YSR!L34)</f>
        <v>5000000.0000000019</v>
      </c>
      <c r="M34" s="20">
        <f>SUM(ASR:YSR!M34)</f>
        <v>18277</v>
      </c>
      <c r="N34" s="22">
        <f>SUM(ASR:YSR!N34)</f>
        <v>10574712.64367816</v>
      </c>
      <c r="O34" s="20">
        <f>SUM(ASR:YSR!O34)</f>
        <v>10723</v>
      </c>
      <c r="P34" s="22">
        <f>SUM(ASR:YSR!P34)</f>
        <v>6206896.5517241377</v>
      </c>
      <c r="Q34" s="20">
        <f>SUM(ASR:YSR!Q34)</f>
        <v>5363</v>
      </c>
      <c r="R34" s="22">
        <f>SUM(ASR:YSR!R34)</f>
        <v>3103448.2758620689</v>
      </c>
      <c r="S34" s="20">
        <f>SUM(ASR:YSR!S34)</f>
        <v>199</v>
      </c>
      <c r="T34" s="22">
        <f>SUM(ASR:YSR!T34)</f>
        <v>114942.52873563215</v>
      </c>
      <c r="U34" s="20">
        <f>SUM(ASR:YSR!U34)</f>
        <v>34562</v>
      </c>
      <c r="V34" s="20">
        <f>SUM(ASR:YSR!V34)</f>
        <v>19999999.999999996</v>
      </c>
      <c r="W34" s="20">
        <f>SUM(ASR:YSR!W34)</f>
        <v>0</v>
      </c>
      <c r="X34" s="20">
        <f>SUM(ASR:YSR!X34)</f>
        <v>0</v>
      </c>
      <c r="Y34" s="20">
        <f>SUM(ASR:YSR!Y34)</f>
        <v>149</v>
      </c>
      <c r="Z34" s="22">
        <f>SUM(ASR:YSR!Z34)</f>
        <v>109170.30567685589</v>
      </c>
      <c r="AA34" s="20">
        <f>SUM(ASR:YSR!AA34)</f>
        <v>671</v>
      </c>
      <c r="AB34" s="22">
        <f>SUM(ASR:YSR!AB34)</f>
        <v>502183.40611353703</v>
      </c>
      <c r="AC34" s="20">
        <f>SUM(ASR:YSR!AC34)</f>
        <v>34</v>
      </c>
      <c r="AD34" s="22">
        <f>SUM(ASR:YSR!AD34)</f>
        <v>21834.061135371172</v>
      </c>
      <c r="AE34" s="20">
        <f>SUM(ASR:YSR!AE34)</f>
        <v>31</v>
      </c>
      <c r="AF34" s="22">
        <f>SUM(ASR:YSR!AF34)</f>
        <v>17467.24890829694</v>
      </c>
      <c r="AG34" s="20">
        <f>SUM(ASR:YSR!AG34)</f>
        <v>468</v>
      </c>
      <c r="AH34" s="22">
        <f>SUM(ASR:YSR!AH34)</f>
        <v>349344.97816593875</v>
      </c>
      <c r="AI34" s="20">
        <f>SUM(ASR:YSR!AI34)</f>
        <v>1353</v>
      </c>
      <c r="AJ34" s="20">
        <f>SUM(ASR:YSR!AJ34)</f>
        <v>1000000</v>
      </c>
      <c r="AK34" s="20">
        <f>SUM(ASR:YSR!AK34)</f>
        <v>41650</v>
      </c>
      <c r="AL34" s="20">
        <f>SUM(ASR:YSR!AL34)</f>
        <v>25999999.999999996</v>
      </c>
      <c r="AM34" s="20">
        <f>SUM(ASR:YSR!AM34)</f>
        <v>12534</v>
      </c>
      <c r="AN34" s="20">
        <f>SUM(ASR:YSR!AN34)</f>
        <v>2572783.8101604716</v>
      </c>
      <c r="AO34" s="20">
        <f>SUM(ASR:YSR!AO34)</f>
        <v>1383</v>
      </c>
      <c r="AP34" s="22">
        <f>SUM(ASR:YSR!AP34)</f>
        <v>407272.72727272729</v>
      </c>
      <c r="AQ34" s="20">
        <f>SUM(ASR:YSR!AQ34)</f>
        <v>582</v>
      </c>
      <c r="AR34" s="22">
        <f>SUM(ASR:YSR!AR34)</f>
        <v>169696.96969696973</v>
      </c>
      <c r="AS34" s="20">
        <f>SUM(ASR:YSR!AS34)</f>
        <v>8567</v>
      </c>
      <c r="AT34" s="22">
        <f>SUM(ASR:YSR!AT34)</f>
        <v>2545454.5454545454</v>
      </c>
      <c r="AU34" s="20">
        <f>SUM(ASR:YSR!AU34)</f>
        <v>11418</v>
      </c>
      <c r="AV34" s="22">
        <f>SUM(ASR:YSR!AV34)</f>
        <v>3393939.3939393945</v>
      </c>
      <c r="AW34" s="20">
        <f>SUM(ASR:YSR!AW34)</f>
        <v>72226</v>
      </c>
      <c r="AX34" s="22">
        <f>SUM(ASR:YSR!AX34)</f>
        <v>21483636.363636367</v>
      </c>
      <c r="AY34" s="20">
        <f>SUM(ASR:YSR!AY34)</f>
        <v>94176</v>
      </c>
      <c r="AZ34" s="20">
        <f>SUM(ASR:YSR!AZ34)</f>
        <v>27999999.999999996</v>
      </c>
      <c r="BA34" s="20">
        <f>SUM(ASR:YSR!BA34)</f>
        <v>135826</v>
      </c>
      <c r="BB34" s="20">
        <f>SUM(ASR:YSR!BB34)</f>
        <v>54000000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SUM(ASR:YSR!C35)</f>
        <v>9790</v>
      </c>
      <c r="D35" s="22">
        <f>SUM(ASR:YSR!D35)</f>
        <v>1886363.6363636365</v>
      </c>
      <c r="E35" s="20">
        <f>SUM(ASR:YSR!E35)</f>
        <v>4657</v>
      </c>
      <c r="F35" s="22">
        <f>SUM(ASR:YSR!F35)</f>
        <v>897727.27272727294</v>
      </c>
      <c r="G35" s="20">
        <f>SUM(ASR:YSR!G35)</f>
        <v>177</v>
      </c>
      <c r="H35" s="22">
        <f>SUM(ASR:YSR!H35)</f>
        <v>34090.909090909103</v>
      </c>
      <c r="I35" s="20">
        <f>SUM(ASR:YSR!I35)</f>
        <v>943</v>
      </c>
      <c r="J35" s="22">
        <f>SUM(ASR:YSR!J35)</f>
        <v>181818.18181818188</v>
      </c>
      <c r="K35" s="20">
        <f>SUM(ASR:YSR!K35)</f>
        <v>15567</v>
      </c>
      <c r="L35" s="20">
        <f>SUM(ASR:YSR!L35)</f>
        <v>3000000.0000000009</v>
      </c>
      <c r="M35" s="20">
        <f>SUM(ASR:YSR!M35)</f>
        <v>282</v>
      </c>
      <c r="N35" s="22">
        <f>SUM(ASR:YSR!N35)</f>
        <v>1321839.08045977</v>
      </c>
      <c r="O35" s="20">
        <f>SUM(ASR:YSR!O35)</f>
        <v>167</v>
      </c>
      <c r="P35" s="22">
        <f>SUM(ASR:YSR!P35)</f>
        <v>775862.06896551722</v>
      </c>
      <c r="Q35" s="20">
        <f>SUM(ASR:YSR!Q35)</f>
        <v>79</v>
      </c>
      <c r="R35" s="22">
        <f>SUM(ASR:YSR!R35)</f>
        <v>387931.03448275861</v>
      </c>
      <c r="S35" s="20">
        <f>SUM(ASR:YSR!S35)</f>
        <v>0</v>
      </c>
      <c r="T35" s="22">
        <f>SUM(ASR:YSR!T35)</f>
        <v>14367.816091954022</v>
      </c>
      <c r="U35" s="20">
        <f>SUM(ASR:YSR!U35)</f>
        <v>528</v>
      </c>
      <c r="V35" s="20">
        <f>SUM(ASR:YSR!V35)</f>
        <v>2500000.0000000005</v>
      </c>
      <c r="W35" s="20">
        <f>SUM(ASR:YSR!W35)</f>
        <v>0</v>
      </c>
      <c r="X35" s="20">
        <f>SUM(ASR:YSR!X35)</f>
        <v>0</v>
      </c>
      <c r="Y35" s="20">
        <f>SUM(ASR:YSR!Y35)</f>
        <v>80</v>
      </c>
      <c r="Z35" s="22">
        <f>SUM(ASR:YSR!Z35)</f>
        <v>54585.152838427945</v>
      </c>
      <c r="AA35" s="20">
        <f>SUM(ASR:YSR!AA35)</f>
        <v>337</v>
      </c>
      <c r="AB35" s="22">
        <f>SUM(ASR:YSR!AB35)</f>
        <v>251091.70305676854</v>
      </c>
      <c r="AC35" s="20">
        <f>SUM(ASR:YSR!AC35)</f>
        <v>29</v>
      </c>
      <c r="AD35" s="22">
        <f>SUM(ASR:YSR!AD35)</f>
        <v>10917.03056768559</v>
      </c>
      <c r="AE35" s="20">
        <f>SUM(ASR:YSR!AE35)</f>
        <v>27</v>
      </c>
      <c r="AF35" s="22">
        <f>SUM(ASR:YSR!AF35)</f>
        <v>8733.6244541484702</v>
      </c>
      <c r="AG35" s="20">
        <f>SUM(ASR:YSR!AG35)</f>
        <v>236</v>
      </c>
      <c r="AH35" s="22">
        <f>SUM(ASR:YSR!AH35)</f>
        <v>174672.48908296943</v>
      </c>
      <c r="AI35" s="20">
        <f>SUM(ASR:YSR!AI35)</f>
        <v>709</v>
      </c>
      <c r="AJ35" s="20">
        <f>SUM(ASR:YSR!AJ35)</f>
        <v>499999.99999999994</v>
      </c>
      <c r="AK35" s="20">
        <f>SUM(ASR:YSR!AK35)</f>
        <v>16804</v>
      </c>
      <c r="AL35" s="20">
        <f>SUM(ASR:YSR!AL35)</f>
        <v>6000000.0000000009</v>
      </c>
      <c r="AM35" s="20">
        <f>SUM(ASR:YSR!AM35)</f>
        <v>11166</v>
      </c>
      <c r="AN35" s="20">
        <f>SUM(ASR:YSR!AN35)</f>
        <v>1980404.8902755769</v>
      </c>
      <c r="AO35" s="20">
        <f>SUM(ASR:YSR!AO35)</f>
        <v>89</v>
      </c>
      <c r="AP35" s="22">
        <f>SUM(ASR:YSR!AP35)</f>
        <v>130909.09090909093</v>
      </c>
      <c r="AQ35" s="20">
        <f>SUM(ASR:YSR!AQ35)</f>
        <v>44</v>
      </c>
      <c r="AR35" s="22">
        <f>SUM(ASR:YSR!AR35)</f>
        <v>54545.454545454544</v>
      </c>
      <c r="AS35" s="20">
        <f>SUM(ASR:YSR!AS35)</f>
        <v>511</v>
      </c>
      <c r="AT35" s="22">
        <f>SUM(ASR:YSR!AT35)</f>
        <v>818181.81818181835</v>
      </c>
      <c r="AU35" s="20">
        <f>SUM(ASR:YSR!AU35)</f>
        <v>683</v>
      </c>
      <c r="AV35" s="22">
        <f>SUM(ASR:YSR!AV35)</f>
        <v>1090909.0909090911</v>
      </c>
      <c r="AW35" s="20">
        <f>SUM(ASR:YSR!AW35)</f>
        <v>4258</v>
      </c>
      <c r="AX35" s="22">
        <f>SUM(ASR:YSR!AX35)</f>
        <v>6905454.5454545477</v>
      </c>
      <c r="AY35" s="20">
        <f>SUM(ASR:YSR!AY35)</f>
        <v>5585</v>
      </c>
      <c r="AZ35" s="20">
        <f>SUM(ASR:YSR!AZ35)</f>
        <v>9000000</v>
      </c>
      <c r="BA35" s="20">
        <f>SUM(ASR:YSR!BA35)</f>
        <v>22389</v>
      </c>
      <c r="BB35" s="20">
        <f>SUM(ASR:YSR!BB35)</f>
        <v>15000000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SUM(ASR:YSR!C36)</f>
        <v>80620</v>
      </c>
      <c r="D36" s="22">
        <f>SUM(ASR:YSR!D36)</f>
        <v>18863636.363636363</v>
      </c>
      <c r="E36" s="20">
        <f>SUM(ASR:YSR!E36)</f>
        <v>38369</v>
      </c>
      <c r="F36" s="22">
        <f>SUM(ASR:YSR!F36)</f>
        <v>8977272.7272727266</v>
      </c>
      <c r="G36" s="20">
        <f>SUM(ASR:YSR!G36)</f>
        <v>1456</v>
      </c>
      <c r="H36" s="22">
        <f>SUM(ASR:YSR!H36)</f>
        <v>340909.09090909094</v>
      </c>
      <c r="I36" s="20">
        <f>SUM(ASR:YSR!I36)</f>
        <v>7770</v>
      </c>
      <c r="J36" s="22">
        <f>SUM(ASR:YSR!J36)</f>
        <v>1818181.8181818186</v>
      </c>
      <c r="K36" s="20">
        <f>SUM(ASR:YSR!K36)</f>
        <v>128215</v>
      </c>
      <c r="L36" s="20">
        <f>SUM(ASR:YSR!L36)</f>
        <v>30000000.000000004</v>
      </c>
      <c r="M36" s="20">
        <f>SUM(ASR:YSR!M36)</f>
        <v>476</v>
      </c>
      <c r="N36" s="22">
        <f>SUM(ASR:YSR!N36)</f>
        <v>2643678.1609195406</v>
      </c>
      <c r="O36" s="20">
        <f>SUM(ASR:YSR!O36)</f>
        <v>279</v>
      </c>
      <c r="P36" s="22">
        <f>SUM(ASR:YSR!P36)</f>
        <v>1551724.1379310347</v>
      </c>
      <c r="Q36" s="20">
        <f>SUM(ASR:YSR!Q36)</f>
        <v>139</v>
      </c>
      <c r="R36" s="22">
        <f>SUM(ASR:YSR!R36)</f>
        <v>775862.06896551733</v>
      </c>
      <c r="S36" s="20">
        <f>SUM(ASR:YSR!S36)</f>
        <v>2</v>
      </c>
      <c r="T36" s="22">
        <f>SUM(ASR:YSR!T36)</f>
        <v>28735.632183908045</v>
      </c>
      <c r="U36" s="20">
        <f>SUM(ASR:YSR!U36)</f>
        <v>896</v>
      </c>
      <c r="V36" s="20">
        <f>SUM(ASR:YSR!V36)</f>
        <v>5000000</v>
      </c>
      <c r="W36" s="20">
        <f>SUM(ASR:YSR!W36)</f>
        <v>2</v>
      </c>
      <c r="X36" s="20">
        <f>SUM(ASR:YSR!X36)</f>
        <v>20000</v>
      </c>
      <c r="Y36" s="20">
        <f>SUM(ASR:YSR!Y36)</f>
        <v>56</v>
      </c>
      <c r="Z36" s="22">
        <f>SUM(ASR:YSR!Z36)</f>
        <v>52401.746724890836</v>
      </c>
      <c r="AA36" s="20">
        <f>SUM(ASR:YSR!AA36)</f>
        <v>238</v>
      </c>
      <c r="AB36" s="22">
        <f>SUM(ASR:YSR!AB36)</f>
        <v>241048.03493449776</v>
      </c>
      <c r="AC36" s="20">
        <f>SUM(ASR:YSR!AC36)</f>
        <v>21</v>
      </c>
      <c r="AD36" s="22">
        <f>SUM(ASR:YSR!AD36)</f>
        <v>10480.349344978164</v>
      </c>
      <c r="AE36" s="20">
        <f>SUM(ASR:YSR!AE36)</f>
        <v>19</v>
      </c>
      <c r="AF36" s="22">
        <f>SUM(ASR:YSR!AF36)</f>
        <v>8384.2794759825319</v>
      </c>
      <c r="AG36" s="20">
        <f>SUM(ASR:YSR!AG36)</f>
        <v>167</v>
      </c>
      <c r="AH36" s="22">
        <f>SUM(ASR:YSR!AH36)</f>
        <v>167685.58951965062</v>
      </c>
      <c r="AI36" s="20">
        <f>SUM(ASR:YSR!AI36)</f>
        <v>501</v>
      </c>
      <c r="AJ36" s="20">
        <f>SUM(ASR:YSR!AJ36)</f>
        <v>480000.00000000006</v>
      </c>
      <c r="AK36" s="20">
        <f>SUM(ASR:YSR!AK36)</f>
        <v>129614</v>
      </c>
      <c r="AL36" s="20">
        <f>SUM(ASR:YSR!AL36)</f>
        <v>35500000</v>
      </c>
      <c r="AM36" s="20">
        <f>SUM(ASR:YSR!AM36)</f>
        <v>79935</v>
      </c>
      <c r="AN36" s="20">
        <f>SUM(ASR:YSR!AN36)</f>
        <v>14031164.291234463</v>
      </c>
      <c r="AO36" s="20">
        <f>SUM(ASR:YSR!AO36)</f>
        <v>904</v>
      </c>
      <c r="AP36" s="22">
        <f>SUM(ASR:YSR!AP36)</f>
        <v>356363.63636363629</v>
      </c>
      <c r="AQ36" s="20">
        <f>SUM(ASR:YSR!AQ36)</f>
        <v>384</v>
      </c>
      <c r="AR36" s="22">
        <f>SUM(ASR:YSR!AR36)</f>
        <v>148484.84848484848</v>
      </c>
      <c r="AS36" s="20">
        <f>SUM(ASR:YSR!AS36)</f>
        <v>5592</v>
      </c>
      <c r="AT36" s="22">
        <f>SUM(ASR:YSR!AT36)</f>
        <v>2227272.7272727275</v>
      </c>
      <c r="AU36" s="20">
        <f>SUM(ASR:YSR!AU36)</f>
        <v>7450</v>
      </c>
      <c r="AV36" s="22">
        <f>SUM(ASR:YSR!AV36)</f>
        <v>2969696.9696969702</v>
      </c>
      <c r="AW36" s="20">
        <f>SUM(ASR:YSR!AW36)</f>
        <v>47091</v>
      </c>
      <c r="AX36" s="22">
        <f>SUM(ASR:YSR!AX36)</f>
        <v>18798181.818181813</v>
      </c>
      <c r="AY36" s="20">
        <f>SUM(ASR:YSR!AY36)</f>
        <v>61421</v>
      </c>
      <c r="AZ36" s="20">
        <f>SUM(ASR:YSR!AZ36)</f>
        <v>24500000</v>
      </c>
      <c r="BA36" s="20">
        <f>SUM(ASR:YSR!BA36)</f>
        <v>191035</v>
      </c>
      <c r="BB36" s="20">
        <f>SUM(ASR:YSR!BB36)</f>
        <v>60000000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SUM(ASR:YSR!C37)</f>
        <v>6765</v>
      </c>
      <c r="D37" s="22">
        <f>SUM(ASR:YSR!D37)</f>
        <v>8174242.4242424248</v>
      </c>
      <c r="E37" s="20">
        <f>SUM(ASR:YSR!E37)</f>
        <v>3218</v>
      </c>
      <c r="F37" s="22">
        <f>SUM(ASR:YSR!F37)</f>
        <v>3890151.5151515161</v>
      </c>
      <c r="G37" s="20">
        <f>SUM(ASR:YSR!G37)</f>
        <v>121</v>
      </c>
      <c r="H37" s="22">
        <f>SUM(ASR:YSR!H37)</f>
        <v>147727.27272727274</v>
      </c>
      <c r="I37" s="20">
        <f>SUM(ASR:YSR!I37)</f>
        <v>650</v>
      </c>
      <c r="J37" s="22">
        <f>SUM(ASR:YSR!J37)</f>
        <v>787878.78787878796</v>
      </c>
      <c r="K37" s="20">
        <f>SUM(ASR:YSR!K37)</f>
        <v>10754</v>
      </c>
      <c r="L37" s="20">
        <f>SUM(ASR:YSR!L37)</f>
        <v>13000000.000000004</v>
      </c>
      <c r="M37" s="20">
        <f>SUM(ASR:YSR!M37)</f>
        <v>1204</v>
      </c>
      <c r="N37" s="22">
        <f>SUM(ASR:YSR!N37)</f>
        <v>15862068.965517242</v>
      </c>
      <c r="O37" s="20">
        <f>SUM(ASR:YSR!O37)</f>
        <v>706</v>
      </c>
      <c r="P37" s="22">
        <f>SUM(ASR:YSR!P37)</f>
        <v>9310344.8275862057</v>
      </c>
      <c r="Q37" s="20">
        <f>SUM(ASR:YSR!Q37)</f>
        <v>351</v>
      </c>
      <c r="R37" s="22">
        <f>SUM(ASR:YSR!R37)</f>
        <v>4655172.4137931028</v>
      </c>
      <c r="S37" s="20">
        <f>SUM(ASR:YSR!S37)</f>
        <v>12</v>
      </c>
      <c r="T37" s="22">
        <f>SUM(ASR:YSR!T37)</f>
        <v>172413.79310344823</v>
      </c>
      <c r="U37" s="20">
        <f>SUM(ASR:YSR!U37)</f>
        <v>2273</v>
      </c>
      <c r="V37" s="20">
        <f>SUM(ASR:YSR!V37)</f>
        <v>29999999.999999993</v>
      </c>
      <c r="W37" s="20">
        <f>SUM(ASR:YSR!W37)</f>
        <v>0</v>
      </c>
      <c r="X37" s="20">
        <f>SUM(ASR:YSR!X37)</f>
        <v>0</v>
      </c>
      <c r="Y37" s="20">
        <f>SUM(ASR:YSR!Y37)</f>
        <v>977</v>
      </c>
      <c r="Z37" s="22">
        <f>SUM(ASR:YSR!Z37)</f>
        <v>54585.152838427937</v>
      </c>
      <c r="AA37" s="20">
        <f>SUM(ASR:YSR!AA37)</f>
        <v>4470</v>
      </c>
      <c r="AB37" s="22">
        <f>SUM(ASR:YSR!AB37)</f>
        <v>251091.70305676846</v>
      </c>
      <c r="AC37" s="20">
        <f>SUM(ASR:YSR!AC37)</f>
        <v>202</v>
      </c>
      <c r="AD37" s="22">
        <f>SUM(ASR:YSR!AD37)</f>
        <v>10917.030567685588</v>
      </c>
      <c r="AE37" s="20">
        <f>SUM(ASR:YSR!AE37)</f>
        <v>162</v>
      </c>
      <c r="AF37" s="22">
        <f>SUM(ASR:YSR!AF37)</f>
        <v>8733.6244541484702</v>
      </c>
      <c r="AG37" s="20">
        <f>SUM(ASR:YSR!AG37)</f>
        <v>3111</v>
      </c>
      <c r="AH37" s="22">
        <f>SUM(ASR:YSR!AH37)</f>
        <v>174672.4890829694</v>
      </c>
      <c r="AI37" s="20">
        <f>SUM(ASR:YSR!AI37)</f>
        <v>8922</v>
      </c>
      <c r="AJ37" s="20">
        <f>SUM(ASR:YSR!AJ37)</f>
        <v>499999.99999999988</v>
      </c>
      <c r="AK37" s="20">
        <f>SUM(ASR:YSR!AK37)</f>
        <v>21949</v>
      </c>
      <c r="AL37" s="20">
        <f>SUM(ASR:YSR!AL37)</f>
        <v>43500000</v>
      </c>
      <c r="AM37" s="20">
        <f>SUM(ASR:YSR!AM37)</f>
        <v>12223</v>
      </c>
      <c r="AN37" s="20">
        <f>SUM(ASR:YSR!AN37)</f>
        <v>3876906.1329781055</v>
      </c>
      <c r="AO37" s="20">
        <f>SUM(ASR:YSR!AO37)</f>
        <v>313</v>
      </c>
      <c r="AP37" s="22">
        <f>SUM(ASR:YSR!AP37)</f>
        <v>240000</v>
      </c>
      <c r="AQ37" s="20">
        <f>SUM(ASR:YSR!AQ37)</f>
        <v>143</v>
      </c>
      <c r="AR37" s="22">
        <f>SUM(ASR:YSR!AR37)</f>
        <v>100000</v>
      </c>
      <c r="AS37" s="20">
        <f>SUM(ASR:YSR!AS37)</f>
        <v>1856</v>
      </c>
      <c r="AT37" s="22">
        <f>SUM(ASR:YSR!AT37)</f>
        <v>1500000</v>
      </c>
      <c r="AU37" s="20">
        <f>SUM(ASR:YSR!AU37)</f>
        <v>2473</v>
      </c>
      <c r="AV37" s="22">
        <f>SUM(ASR:YSR!AV37)</f>
        <v>2000000.0000000002</v>
      </c>
      <c r="AW37" s="20">
        <f>SUM(ASR:YSR!AW37)</f>
        <v>15592</v>
      </c>
      <c r="AX37" s="22">
        <f>SUM(ASR:YSR!AX37)</f>
        <v>12660000</v>
      </c>
      <c r="AY37" s="20">
        <f>SUM(ASR:YSR!AY37)</f>
        <v>20377</v>
      </c>
      <c r="AZ37" s="20">
        <f>SUM(ASR:YSR!AZ37)</f>
        <v>16499999.999999996</v>
      </c>
      <c r="BA37" s="20">
        <f>SUM(ASR:YSR!BA37)</f>
        <v>42326</v>
      </c>
      <c r="BB37" s="20">
        <f>SUM(ASR:YSR!BB37)</f>
        <v>60000000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SUM(ASR:YSR!C38)</f>
        <v>1998</v>
      </c>
      <c r="D38" s="22">
        <f>SUM(ASR:YSR!D38)</f>
        <v>314393.93939393939</v>
      </c>
      <c r="E38" s="20">
        <f>SUM(ASR:YSR!E38)</f>
        <v>951</v>
      </c>
      <c r="F38" s="22">
        <f>SUM(ASR:YSR!F38)</f>
        <v>149621.21212121213</v>
      </c>
      <c r="G38" s="20">
        <f>SUM(ASR:YSR!G38)</f>
        <v>36</v>
      </c>
      <c r="H38" s="22">
        <f>SUM(ASR:YSR!H38)</f>
        <v>5681.818181818182</v>
      </c>
      <c r="I38" s="20">
        <f>SUM(ASR:YSR!I38)</f>
        <v>192</v>
      </c>
      <c r="J38" s="22">
        <f>SUM(ASR:YSR!J38)</f>
        <v>30303.030303030304</v>
      </c>
      <c r="K38" s="20">
        <f>SUM(ASR:YSR!K38)</f>
        <v>3177</v>
      </c>
      <c r="L38" s="20">
        <f>SUM(ASR:YSR!L38)</f>
        <v>499999.99999999994</v>
      </c>
      <c r="M38" s="20">
        <f>SUM(ASR:YSR!M38)</f>
        <v>631</v>
      </c>
      <c r="N38" s="22">
        <f>SUM(ASR:YSR!N38)</f>
        <v>52873.563218390802</v>
      </c>
      <c r="O38" s="20">
        <f>SUM(ASR:YSR!O38)</f>
        <v>370</v>
      </c>
      <c r="P38" s="22">
        <f>SUM(ASR:YSR!P38)</f>
        <v>31034.482758620688</v>
      </c>
      <c r="Q38" s="20">
        <f>SUM(ASR:YSR!Q38)</f>
        <v>185</v>
      </c>
      <c r="R38" s="22">
        <f>SUM(ASR:YSR!R38)</f>
        <v>15517.241379310344</v>
      </c>
      <c r="S38" s="20">
        <f>SUM(ASR:YSR!S38)</f>
        <v>7</v>
      </c>
      <c r="T38" s="22">
        <f>SUM(ASR:YSR!T38)</f>
        <v>574.71264367816093</v>
      </c>
      <c r="U38" s="20">
        <f>SUM(ASR:YSR!U38)</f>
        <v>1193</v>
      </c>
      <c r="V38" s="20">
        <f>SUM(ASR:YSR!V38)</f>
        <v>100000</v>
      </c>
      <c r="W38" s="20">
        <f>SUM(ASR:YSR!W38)</f>
        <v>0</v>
      </c>
      <c r="X38" s="20">
        <f>SUM(ASR:YSR!X38)</f>
        <v>0</v>
      </c>
      <c r="Y38" s="20">
        <f>SUM(ASR:YSR!Y38)</f>
        <v>328</v>
      </c>
      <c r="Z38" s="22">
        <f>SUM(ASR:YSR!Z38)</f>
        <v>32751.091703056773</v>
      </c>
      <c r="AA38" s="20">
        <f>SUM(ASR:YSR!AA38)</f>
        <v>1507</v>
      </c>
      <c r="AB38" s="22">
        <f>SUM(ASR:YSR!AB38)</f>
        <v>150655.02183406113</v>
      </c>
      <c r="AC38" s="20">
        <f>SUM(ASR:YSR!AC38)</f>
        <v>66</v>
      </c>
      <c r="AD38" s="22">
        <f>SUM(ASR:YSR!AD38)</f>
        <v>6550.2183406113536</v>
      </c>
      <c r="AE38" s="20">
        <f>SUM(ASR:YSR!AE38)</f>
        <v>53</v>
      </c>
      <c r="AF38" s="22">
        <f>SUM(ASR:YSR!AF38)</f>
        <v>5240.1746724890827</v>
      </c>
      <c r="AG38" s="20">
        <f>SUM(ASR:YSR!AG38)</f>
        <v>1049</v>
      </c>
      <c r="AH38" s="22">
        <f>SUM(ASR:YSR!AH38)</f>
        <v>104803.49344978166</v>
      </c>
      <c r="AI38" s="20">
        <f>SUM(ASR:YSR!AI38)</f>
        <v>3003</v>
      </c>
      <c r="AJ38" s="20">
        <f>SUM(ASR:YSR!AJ38)</f>
        <v>300000</v>
      </c>
      <c r="AK38" s="20">
        <f>SUM(ASR:YSR!AK38)</f>
        <v>7373</v>
      </c>
      <c r="AL38" s="20">
        <f>SUM(ASR:YSR!AL38)</f>
        <v>900000</v>
      </c>
      <c r="AM38" s="20">
        <f>SUM(ASR:YSR!AM38)</f>
        <v>225</v>
      </c>
      <c r="AN38" s="20">
        <f>SUM(ASR:YSR!AN38)</f>
        <v>22478.858851346187</v>
      </c>
      <c r="AO38" s="20">
        <f>SUM(ASR:YSR!AO38)</f>
        <v>11</v>
      </c>
      <c r="AP38" s="22">
        <f>SUM(ASR:YSR!AP38)</f>
        <v>1454.5454545454545</v>
      </c>
      <c r="AQ38" s="20">
        <f>SUM(ASR:YSR!AQ38)</f>
        <v>5</v>
      </c>
      <c r="AR38" s="22">
        <f>SUM(ASR:YSR!AR38)</f>
        <v>606.06060606060612</v>
      </c>
      <c r="AS38" s="20">
        <f>SUM(ASR:YSR!AS38)</f>
        <v>66</v>
      </c>
      <c r="AT38" s="22">
        <f>SUM(ASR:YSR!AT38)</f>
        <v>9090.9090909090919</v>
      </c>
      <c r="AU38" s="20">
        <f>SUM(ASR:YSR!AU38)</f>
        <v>88</v>
      </c>
      <c r="AV38" s="22">
        <f>SUM(ASR:YSR!AV38)</f>
        <v>12121.212121212122</v>
      </c>
      <c r="AW38" s="20">
        <f>SUM(ASR:YSR!AW38)</f>
        <v>552</v>
      </c>
      <c r="AX38" s="22">
        <f>SUM(ASR:YSR!AX38)</f>
        <v>76727.272727272721</v>
      </c>
      <c r="AY38" s="20">
        <f>SUM(ASR:YSR!AY38)</f>
        <v>722</v>
      </c>
      <c r="AZ38" s="20">
        <f>SUM(ASR:YSR!AZ38)</f>
        <v>100000</v>
      </c>
      <c r="BA38" s="20">
        <f>SUM(ASR:YSR!BA38)</f>
        <v>8095</v>
      </c>
      <c r="BB38" s="20">
        <f>SUM(ASR:YSR!BB38)</f>
        <v>999999.99999999988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SUM(ASR:YSR!C39)</f>
        <v>16026</v>
      </c>
      <c r="D39" s="22">
        <f>SUM(ASR:YSR!D39)</f>
        <v>1257575.7575757573</v>
      </c>
      <c r="E39" s="20">
        <f>SUM(ASR:YSR!E39)</f>
        <v>7627</v>
      </c>
      <c r="F39" s="22">
        <f>SUM(ASR:YSR!F39)</f>
        <v>598484.84848484839</v>
      </c>
      <c r="G39" s="20">
        <f>SUM(ASR:YSR!G39)</f>
        <v>290</v>
      </c>
      <c r="H39" s="22">
        <f>SUM(ASR:YSR!H39)</f>
        <v>22727.272727272728</v>
      </c>
      <c r="I39" s="20">
        <f>SUM(ASR:YSR!I39)</f>
        <v>1544</v>
      </c>
      <c r="J39" s="22">
        <f>SUM(ASR:YSR!J39)</f>
        <v>121212.12121212122</v>
      </c>
      <c r="K39" s="20">
        <f>SUM(ASR:YSR!K39)</f>
        <v>25487</v>
      </c>
      <c r="L39" s="20">
        <f>SUM(ASR:YSR!L39)</f>
        <v>2000000</v>
      </c>
      <c r="M39" s="20">
        <f>SUM(ASR:YSR!M39)</f>
        <v>26</v>
      </c>
      <c r="N39" s="22">
        <f>SUM(ASR:YSR!N39)</f>
        <v>105747.12643678162</v>
      </c>
      <c r="O39" s="20">
        <f>SUM(ASR:YSR!O39)</f>
        <v>15</v>
      </c>
      <c r="P39" s="22">
        <f>SUM(ASR:YSR!P39)</f>
        <v>62068.965517241391</v>
      </c>
      <c r="Q39" s="20">
        <f>SUM(ASR:YSR!Q39)</f>
        <v>7</v>
      </c>
      <c r="R39" s="22">
        <f>SUM(ASR:YSR!R39)</f>
        <v>31034.482758620696</v>
      </c>
      <c r="S39" s="20">
        <f>SUM(ASR:YSR!S39)</f>
        <v>0</v>
      </c>
      <c r="T39" s="22">
        <f>SUM(ASR:YSR!T39)</f>
        <v>1149.4252873563219</v>
      </c>
      <c r="U39" s="20">
        <f>SUM(ASR:YSR!U39)</f>
        <v>48</v>
      </c>
      <c r="V39" s="20">
        <f>SUM(ASR:YSR!V39)</f>
        <v>200000.00000000006</v>
      </c>
      <c r="W39" s="20">
        <f>SUM(ASR:YSR!W39)</f>
        <v>0</v>
      </c>
      <c r="X39" s="20">
        <f>SUM(ASR:YSR!X39)</f>
        <v>0</v>
      </c>
      <c r="Y39" s="20">
        <f>SUM(ASR:YSR!Y39)</f>
        <v>588</v>
      </c>
      <c r="Z39" s="22">
        <f>SUM(ASR:YSR!Z39)</f>
        <v>87336.244541484717</v>
      </c>
      <c r="AA39" s="20">
        <f>SUM(ASR:YSR!AA39)</f>
        <v>2698</v>
      </c>
      <c r="AB39" s="22">
        <f>SUM(ASR:YSR!AB39)</f>
        <v>401746.72489082959</v>
      </c>
      <c r="AC39" s="20">
        <f>SUM(ASR:YSR!AC39)</f>
        <v>119</v>
      </c>
      <c r="AD39" s="22">
        <f>SUM(ASR:YSR!AD39)</f>
        <v>17467.24890829694</v>
      </c>
      <c r="AE39" s="20">
        <f>SUM(ASR:YSR!AE39)</f>
        <v>95</v>
      </c>
      <c r="AF39" s="22">
        <f>SUM(ASR:YSR!AF39)</f>
        <v>13973.799126637554</v>
      </c>
      <c r="AG39" s="20">
        <f>SUM(ASR:YSR!AG39)</f>
        <v>1877</v>
      </c>
      <c r="AH39" s="22">
        <f>SUM(ASR:YSR!AH39)</f>
        <v>279475.98253275105</v>
      </c>
      <c r="AI39" s="20">
        <f>SUM(ASR:YSR!AI39)</f>
        <v>5377</v>
      </c>
      <c r="AJ39" s="20">
        <f>SUM(ASR:YSR!AJ39)</f>
        <v>799999.99999999988</v>
      </c>
      <c r="AK39" s="20">
        <f>SUM(ASR:YSR!AK39)</f>
        <v>30912</v>
      </c>
      <c r="AL39" s="20">
        <f>SUM(ASR:YSR!AL39)</f>
        <v>3000000</v>
      </c>
      <c r="AM39" s="20">
        <f>SUM(ASR:YSR!AM39)</f>
        <v>21865</v>
      </c>
      <c r="AN39" s="20">
        <f>SUM(ASR:YSR!AN39)</f>
        <v>1272233.7090982832</v>
      </c>
      <c r="AO39" s="20">
        <f>SUM(ASR:YSR!AO39)</f>
        <v>8</v>
      </c>
      <c r="AP39" s="22">
        <f>SUM(ASR:YSR!AP39)</f>
        <v>72727.272727272735</v>
      </c>
      <c r="AQ39" s="20">
        <f>SUM(ASR:YSR!AQ39)</f>
        <v>6</v>
      </c>
      <c r="AR39" s="22">
        <f>SUM(ASR:YSR!AR39)</f>
        <v>30303.030303030308</v>
      </c>
      <c r="AS39" s="20">
        <f>SUM(ASR:YSR!AS39)</f>
        <v>26</v>
      </c>
      <c r="AT39" s="22">
        <f>SUM(ASR:YSR!AT39)</f>
        <v>454545.45454545465</v>
      </c>
      <c r="AU39" s="20">
        <f>SUM(ASR:YSR!AU39)</f>
        <v>33</v>
      </c>
      <c r="AV39" s="22">
        <f>SUM(ASR:YSR!AV39)</f>
        <v>606060.60606060608</v>
      </c>
      <c r="AW39" s="20">
        <f>SUM(ASR:YSR!AW39)</f>
        <v>197</v>
      </c>
      <c r="AX39" s="22">
        <f>SUM(ASR:YSR!AX39)</f>
        <v>3836363.6363636367</v>
      </c>
      <c r="AY39" s="20">
        <f>SUM(ASR:YSR!AY39)</f>
        <v>270</v>
      </c>
      <c r="AZ39" s="20">
        <f>SUM(ASR:YSR!AZ39)</f>
        <v>5000000</v>
      </c>
      <c r="BA39" s="20">
        <f>SUM(ASR:YSR!BA39)</f>
        <v>31182</v>
      </c>
      <c r="BB39" s="20">
        <f>SUM(ASR:YSR!BB39)</f>
        <v>7999999.9999999991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SUM(ASR:YSR!C40)</f>
        <v>25183</v>
      </c>
      <c r="D40" s="22">
        <f>SUM(ASR:YSR!D40)</f>
        <v>5030303.0303030312</v>
      </c>
      <c r="E40" s="20">
        <f>SUM(ASR:YSR!E40)</f>
        <v>11987</v>
      </c>
      <c r="F40" s="22">
        <f>SUM(ASR:YSR!F40)</f>
        <v>2393939.3939393936</v>
      </c>
      <c r="G40" s="20">
        <f>SUM(ASR:YSR!G40)</f>
        <v>453</v>
      </c>
      <c r="H40" s="22">
        <f>SUM(ASR:YSR!H40)</f>
        <v>90909.090909090897</v>
      </c>
      <c r="I40" s="20">
        <f>SUM(ASR:YSR!I40)</f>
        <v>2427</v>
      </c>
      <c r="J40" s="22">
        <f>SUM(ASR:YSR!J40)</f>
        <v>484848.48484848486</v>
      </c>
      <c r="K40" s="20">
        <f>SUM(ASR:YSR!K40)</f>
        <v>40050</v>
      </c>
      <c r="L40" s="20">
        <f>SUM(ASR:YSR!L40)</f>
        <v>7999999.9999999991</v>
      </c>
      <c r="M40" s="20">
        <f>SUM(ASR:YSR!M40)</f>
        <v>9</v>
      </c>
      <c r="N40" s="22">
        <f>SUM(ASR:YSR!N40)</f>
        <v>52873.563218390802</v>
      </c>
      <c r="O40" s="20">
        <f>SUM(ASR:YSR!O40)</f>
        <v>5</v>
      </c>
      <c r="P40" s="22">
        <f>SUM(ASR:YSR!P40)</f>
        <v>31034.482758620688</v>
      </c>
      <c r="Q40" s="20">
        <f>SUM(ASR:YSR!Q40)</f>
        <v>3</v>
      </c>
      <c r="R40" s="22">
        <f>SUM(ASR:YSR!R40)</f>
        <v>15517.241379310344</v>
      </c>
      <c r="S40" s="20">
        <f>SUM(ASR:YSR!S40)</f>
        <v>0</v>
      </c>
      <c r="T40" s="22">
        <f>SUM(ASR:YSR!T40)</f>
        <v>574.71264367816093</v>
      </c>
      <c r="U40" s="20">
        <f>SUM(ASR:YSR!U40)</f>
        <v>17</v>
      </c>
      <c r="V40" s="20">
        <f>SUM(ASR:YSR!V40)</f>
        <v>100000</v>
      </c>
      <c r="W40" s="20">
        <f>SUM(ASR:YSR!W40)</f>
        <v>0</v>
      </c>
      <c r="X40" s="20">
        <f>SUM(ASR:YSR!X40)</f>
        <v>0</v>
      </c>
      <c r="Y40" s="20">
        <f>SUM(ASR:YSR!Y40)</f>
        <v>64</v>
      </c>
      <c r="Z40" s="22">
        <f>SUM(ASR:YSR!Z40)</f>
        <v>98253.275109170296</v>
      </c>
      <c r="AA40" s="20">
        <f>SUM(ASR:YSR!AA40)</f>
        <v>279</v>
      </c>
      <c r="AB40" s="22">
        <f>SUM(ASR:YSR!AB40)</f>
        <v>451965.06550218334</v>
      </c>
      <c r="AC40" s="20">
        <f>SUM(ASR:YSR!AC40)</f>
        <v>16</v>
      </c>
      <c r="AD40" s="22">
        <f>SUM(ASR:YSR!AD40)</f>
        <v>19650.65502183406</v>
      </c>
      <c r="AE40" s="20">
        <f>SUM(ASR:YSR!AE40)</f>
        <v>15</v>
      </c>
      <c r="AF40" s="22">
        <f>SUM(ASR:YSR!AF40)</f>
        <v>15720.524017467247</v>
      </c>
      <c r="AG40" s="20">
        <f>SUM(ASR:YSR!AG40)</f>
        <v>192</v>
      </c>
      <c r="AH40" s="22">
        <f>SUM(ASR:YSR!AH40)</f>
        <v>314410.48034934496</v>
      </c>
      <c r="AI40" s="20">
        <f>SUM(ASR:YSR!AI40)</f>
        <v>566</v>
      </c>
      <c r="AJ40" s="20">
        <f>SUM(ASR:YSR!AJ40)</f>
        <v>900000</v>
      </c>
      <c r="AK40" s="20">
        <f>SUM(ASR:YSR!AK40)</f>
        <v>40633</v>
      </c>
      <c r="AL40" s="20">
        <f>SUM(ASR:YSR!AL40)</f>
        <v>8999999.9999999981</v>
      </c>
      <c r="AM40" s="20">
        <f>SUM(ASR:YSR!AM40)</f>
        <v>0</v>
      </c>
      <c r="AN40" s="20">
        <f>SUM(ASR:YSR!AN40)</f>
        <v>0</v>
      </c>
      <c r="AO40" s="20">
        <f>SUM(ASR:YSR!AO40)</f>
        <v>133</v>
      </c>
      <c r="AP40" s="22">
        <f>SUM(ASR:YSR!AP40)</f>
        <v>43636.363636363632</v>
      </c>
      <c r="AQ40" s="20">
        <f>SUM(ASR:YSR!AQ40)</f>
        <v>60</v>
      </c>
      <c r="AR40" s="22">
        <f>SUM(ASR:YSR!AR40)</f>
        <v>18181.818181818184</v>
      </c>
      <c r="AS40" s="20">
        <f>SUM(ASR:YSR!AS40)</f>
        <v>790</v>
      </c>
      <c r="AT40" s="22">
        <f>SUM(ASR:YSR!AT40)</f>
        <v>272727.27272727271</v>
      </c>
      <c r="AU40" s="20">
        <f>SUM(ASR:YSR!AU40)</f>
        <v>1051</v>
      </c>
      <c r="AV40" s="22">
        <f>SUM(ASR:YSR!AV40)</f>
        <v>363636.36363636365</v>
      </c>
      <c r="AW40" s="20">
        <f>SUM(ASR:YSR!AW40)</f>
        <v>6626</v>
      </c>
      <c r="AX40" s="22">
        <f>SUM(ASR:YSR!AX40)</f>
        <v>2301818.1818181816</v>
      </c>
      <c r="AY40" s="20">
        <f>SUM(ASR:YSR!AY40)</f>
        <v>8660</v>
      </c>
      <c r="AZ40" s="20">
        <f>SUM(ASR:YSR!AZ40)</f>
        <v>3000000.0000000005</v>
      </c>
      <c r="BA40" s="20">
        <f>SUM(ASR:YSR!BA40)</f>
        <v>49293</v>
      </c>
      <c r="BB40" s="20">
        <f>SUM(ASR:YSR!BB40)</f>
        <v>11999999.999999998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SUM(ASR:YSR!C41)</f>
        <v>31876</v>
      </c>
      <c r="D41" s="22">
        <f>SUM(ASR:YSR!D41)</f>
        <v>6287878.7878787871</v>
      </c>
      <c r="E41" s="20">
        <f>SUM(ASR:YSR!E41)</f>
        <v>15172</v>
      </c>
      <c r="F41" s="22">
        <f>SUM(ASR:YSR!F41)</f>
        <v>2992424.2424242422</v>
      </c>
      <c r="G41" s="20">
        <f>SUM(ASR:YSR!G41)</f>
        <v>576</v>
      </c>
      <c r="H41" s="22">
        <f>SUM(ASR:YSR!H41)</f>
        <v>113636.36363636363</v>
      </c>
      <c r="I41" s="20">
        <f>SUM(ASR:YSR!I41)</f>
        <v>3071</v>
      </c>
      <c r="J41" s="22">
        <f>SUM(ASR:YSR!J41)</f>
        <v>606060.60606060608</v>
      </c>
      <c r="K41" s="20">
        <f>SUM(ASR:YSR!K41)</f>
        <v>50695</v>
      </c>
      <c r="L41" s="20">
        <f>SUM(ASR:YSR!L41)</f>
        <v>10000000</v>
      </c>
      <c r="M41" s="20">
        <f>SUM(ASR:YSR!M41)</f>
        <v>1042</v>
      </c>
      <c r="N41" s="22">
        <f>SUM(ASR:YSR!N41)</f>
        <v>3225287.3563218387</v>
      </c>
      <c r="O41" s="20">
        <f>SUM(ASR:YSR!O41)</f>
        <v>611</v>
      </c>
      <c r="P41" s="22">
        <f>SUM(ASR:YSR!P41)</f>
        <v>1893103.4482758618</v>
      </c>
      <c r="Q41" s="20">
        <f>SUM(ASR:YSR!Q41)</f>
        <v>306</v>
      </c>
      <c r="R41" s="22">
        <f>SUM(ASR:YSR!R41)</f>
        <v>946551.7241379309</v>
      </c>
      <c r="S41" s="20">
        <f>SUM(ASR:YSR!S41)</f>
        <v>12</v>
      </c>
      <c r="T41" s="22">
        <f>SUM(ASR:YSR!T41)</f>
        <v>35057.471264367807</v>
      </c>
      <c r="U41" s="20">
        <f>SUM(ASR:YSR!U41)</f>
        <v>1971</v>
      </c>
      <c r="V41" s="20">
        <f>SUM(ASR:YSR!V41)</f>
        <v>6100000</v>
      </c>
      <c r="W41" s="20">
        <f>SUM(ASR:YSR!W41)</f>
        <v>0</v>
      </c>
      <c r="X41" s="20">
        <f>SUM(ASR:YSR!X41)</f>
        <v>0</v>
      </c>
      <c r="Y41" s="20">
        <f>SUM(ASR:YSR!Y41)</f>
        <v>116</v>
      </c>
      <c r="Z41" s="22">
        <f>SUM(ASR:YSR!Z41)</f>
        <v>98253.27510917031</v>
      </c>
      <c r="AA41" s="20">
        <f>SUM(ASR:YSR!AA41)</f>
        <v>515</v>
      </c>
      <c r="AB41" s="22">
        <f>SUM(ASR:YSR!AB41)</f>
        <v>451965.0655021834</v>
      </c>
      <c r="AC41" s="20">
        <f>SUM(ASR:YSR!AC41)</f>
        <v>29</v>
      </c>
      <c r="AD41" s="22">
        <f>SUM(ASR:YSR!AD41)</f>
        <v>19650.65502183406</v>
      </c>
      <c r="AE41" s="20">
        <f>SUM(ASR:YSR!AE41)</f>
        <v>25</v>
      </c>
      <c r="AF41" s="22">
        <f>SUM(ASR:YSR!AF41)</f>
        <v>15720.524017467249</v>
      </c>
      <c r="AG41" s="20">
        <f>SUM(ASR:YSR!AG41)</f>
        <v>360</v>
      </c>
      <c r="AH41" s="22">
        <f>SUM(ASR:YSR!AH41)</f>
        <v>314410.48034934496</v>
      </c>
      <c r="AI41" s="20">
        <f>SUM(ASR:YSR!AI41)</f>
        <v>1045</v>
      </c>
      <c r="AJ41" s="20">
        <f>SUM(ASR:YSR!AJ41)</f>
        <v>900000</v>
      </c>
      <c r="AK41" s="20">
        <f>SUM(ASR:YSR!AK41)</f>
        <v>53711</v>
      </c>
      <c r="AL41" s="20">
        <f>SUM(ASR:YSR!AL41)</f>
        <v>17000000</v>
      </c>
      <c r="AM41" s="20">
        <f>SUM(ASR:YSR!AM41)</f>
        <v>36303</v>
      </c>
      <c r="AN41" s="20">
        <f>SUM(ASR:YSR!AN41)</f>
        <v>5282531.830066354</v>
      </c>
      <c r="AO41" s="20">
        <f>SUM(ASR:YSR!AO41)</f>
        <v>114</v>
      </c>
      <c r="AP41" s="22">
        <f>SUM(ASR:YSR!AP41)</f>
        <v>116363.63636363638</v>
      </c>
      <c r="AQ41" s="20">
        <f>SUM(ASR:YSR!AQ41)</f>
        <v>52</v>
      </c>
      <c r="AR41" s="22">
        <f>SUM(ASR:YSR!AR41)</f>
        <v>48484.848484848502</v>
      </c>
      <c r="AS41" s="20">
        <f>SUM(ASR:YSR!AS41)</f>
        <v>662</v>
      </c>
      <c r="AT41" s="22">
        <f>SUM(ASR:YSR!AT41)</f>
        <v>727272.72727272741</v>
      </c>
      <c r="AU41" s="20">
        <f>SUM(ASR:YSR!AU41)</f>
        <v>885</v>
      </c>
      <c r="AV41" s="22">
        <f>SUM(ASR:YSR!AV41)</f>
        <v>969696.96969697007</v>
      </c>
      <c r="AW41" s="20">
        <f>SUM(ASR:YSR!AW41)</f>
        <v>5551</v>
      </c>
      <c r="AX41" s="22">
        <f>SUM(ASR:YSR!AX41)</f>
        <v>6138181.8181818193</v>
      </c>
      <c r="AY41" s="20">
        <f>SUM(ASR:YSR!AY41)</f>
        <v>7264</v>
      </c>
      <c r="AZ41" s="20">
        <f>SUM(ASR:YSR!AZ41)</f>
        <v>8000000.0000000037</v>
      </c>
      <c r="BA41" s="20">
        <f>SUM(ASR:YSR!BA41)</f>
        <v>60975</v>
      </c>
      <c r="BB41" s="20">
        <f>SUM(ASR:YSR!BB41)</f>
        <v>25000000.000000004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SUM(ASR:YSR!C42)</f>
        <v>1366</v>
      </c>
      <c r="D42" s="22">
        <f>SUM(ASR:YSR!D42)</f>
        <v>1886363.6363636367</v>
      </c>
      <c r="E42" s="20">
        <f>SUM(ASR:YSR!E42)</f>
        <v>650</v>
      </c>
      <c r="F42" s="22">
        <f>SUM(ASR:YSR!F42)</f>
        <v>897727.27272727306</v>
      </c>
      <c r="G42" s="20">
        <f>SUM(ASR:YSR!G42)</f>
        <v>24</v>
      </c>
      <c r="H42" s="22">
        <f>SUM(ASR:YSR!H42)</f>
        <v>34090.909090909096</v>
      </c>
      <c r="I42" s="20">
        <f>SUM(ASR:YSR!I42)</f>
        <v>132</v>
      </c>
      <c r="J42" s="22">
        <f>SUM(ASR:YSR!J42)</f>
        <v>181818.18181818185</v>
      </c>
      <c r="K42" s="20">
        <f>SUM(ASR:YSR!K42)</f>
        <v>2172</v>
      </c>
      <c r="L42" s="20">
        <f>SUM(ASR:YSR!L42)</f>
        <v>3000000.0000000005</v>
      </c>
      <c r="M42" s="20">
        <f>SUM(ASR:YSR!M42)</f>
        <v>735</v>
      </c>
      <c r="N42" s="22">
        <f>SUM(ASR:YSR!N42)</f>
        <v>3172413.7931034486</v>
      </c>
      <c r="O42" s="20">
        <f>SUM(ASR:YSR!O42)</f>
        <v>431</v>
      </c>
      <c r="P42" s="22">
        <f>SUM(ASR:YSR!P42)</f>
        <v>1862068.9655172417</v>
      </c>
      <c r="Q42" s="20">
        <f>SUM(ASR:YSR!Q42)</f>
        <v>216</v>
      </c>
      <c r="R42" s="22">
        <f>SUM(ASR:YSR!R42)</f>
        <v>931034.48275862087</v>
      </c>
      <c r="S42" s="20">
        <f>SUM(ASR:YSR!S42)</f>
        <v>7</v>
      </c>
      <c r="T42" s="22">
        <f>SUM(ASR:YSR!T42)</f>
        <v>34482.758620689652</v>
      </c>
      <c r="U42" s="20">
        <f>SUM(ASR:YSR!U42)</f>
        <v>1389</v>
      </c>
      <c r="V42" s="20">
        <f>SUM(ASR:YSR!V42)</f>
        <v>6000000</v>
      </c>
      <c r="W42" s="20">
        <f>SUM(ASR:YSR!W42)</f>
        <v>0</v>
      </c>
      <c r="X42" s="20">
        <f>SUM(ASR:YSR!X42)</f>
        <v>0</v>
      </c>
      <c r="Y42" s="20">
        <f>SUM(ASR:YSR!Y42)</f>
        <v>74</v>
      </c>
      <c r="Z42" s="22">
        <f>SUM(ASR:YSR!Z42)</f>
        <v>54585.152838427959</v>
      </c>
      <c r="AA42" s="20">
        <f>SUM(ASR:YSR!AA42)</f>
        <v>332</v>
      </c>
      <c r="AB42" s="22">
        <f>SUM(ASR:YSR!AB42)</f>
        <v>251091.70305676854</v>
      </c>
      <c r="AC42" s="20">
        <f>SUM(ASR:YSR!AC42)</f>
        <v>17</v>
      </c>
      <c r="AD42" s="22">
        <f>SUM(ASR:YSR!AD42)</f>
        <v>10917.030567685591</v>
      </c>
      <c r="AE42" s="20">
        <f>SUM(ASR:YSR!AE42)</f>
        <v>15</v>
      </c>
      <c r="AF42" s="22">
        <f>SUM(ASR:YSR!AF42)</f>
        <v>8733.6244541484702</v>
      </c>
      <c r="AG42" s="20">
        <f>SUM(ASR:YSR!AG42)</f>
        <v>231</v>
      </c>
      <c r="AH42" s="22">
        <f>SUM(ASR:YSR!AH42)</f>
        <v>174672.48908296946</v>
      </c>
      <c r="AI42" s="20">
        <f>SUM(ASR:YSR!AI42)</f>
        <v>669</v>
      </c>
      <c r="AJ42" s="20">
        <f>SUM(ASR:YSR!AJ42)</f>
        <v>500000</v>
      </c>
      <c r="AK42" s="20">
        <f>SUM(ASR:YSR!AK42)</f>
        <v>4230</v>
      </c>
      <c r="AL42" s="20">
        <f>SUM(ASR:YSR!AL42)</f>
        <v>9500000.0000000019</v>
      </c>
      <c r="AM42" s="20">
        <f>SUM(ASR:YSR!AM42)</f>
        <v>1508</v>
      </c>
      <c r="AN42" s="20">
        <f>SUM(ASR:YSR!AN42)</f>
        <v>405229.35084345384</v>
      </c>
      <c r="AO42" s="20">
        <f>SUM(ASR:YSR!AO42)</f>
        <v>1143</v>
      </c>
      <c r="AP42" s="22">
        <f>SUM(ASR:YSR!AP42)</f>
        <v>225454.5454545455</v>
      </c>
      <c r="AQ42" s="20">
        <f>SUM(ASR:YSR!AQ42)</f>
        <v>483</v>
      </c>
      <c r="AR42" s="22">
        <f>SUM(ASR:YSR!AR42)</f>
        <v>93939.393939393951</v>
      </c>
      <c r="AS42" s="20">
        <f>SUM(ASR:YSR!AS42)</f>
        <v>7108</v>
      </c>
      <c r="AT42" s="22">
        <f>SUM(ASR:YSR!AT42)</f>
        <v>1409090.9090909096</v>
      </c>
      <c r="AU42" s="20">
        <f>SUM(ASR:YSR!AU42)</f>
        <v>9478</v>
      </c>
      <c r="AV42" s="22">
        <f>SUM(ASR:YSR!AV42)</f>
        <v>1878787.8787878791</v>
      </c>
      <c r="AW42" s="20">
        <f>SUM(ASR:YSR!AW42)</f>
        <v>59960</v>
      </c>
      <c r="AX42" s="22">
        <f>SUM(ASR:YSR!AX42)</f>
        <v>11892727.272727275</v>
      </c>
      <c r="AY42" s="20">
        <f>SUM(ASR:YSR!AY42)</f>
        <v>78172</v>
      </c>
      <c r="AZ42" s="20">
        <f>SUM(ASR:YSR!AZ42)</f>
        <v>15499999.999999998</v>
      </c>
      <c r="BA42" s="20">
        <f>SUM(ASR:YSR!BA42)</f>
        <v>82402</v>
      </c>
      <c r="BB42" s="20">
        <f>SUM(ASR:YSR!BB42)</f>
        <v>25000000</v>
      </c>
    </row>
    <row r="43" spans="1:54" s="11" customFormat="1" ht="20.25" customHeight="1" x14ac:dyDescent="0.25">
      <c r="A43" s="284" t="s">
        <v>48</v>
      </c>
      <c r="B43" s="285"/>
      <c r="C43" s="21">
        <f>SUM(ASR:YSR!C43)</f>
        <v>475972</v>
      </c>
      <c r="D43" s="23">
        <f>SUM(ASR:YSR!D43)</f>
        <v>173419696.96969691</v>
      </c>
      <c r="E43" s="21">
        <f>SUM(ASR:YSR!E43)</f>
        <v>226522</v>
      </c>
      <c r="F43" s="23">
        <f>SUM(ASR:YSR!F43)</f>
        <v>82531060.606060594</v>
      </c>
      <c r="G43" s="21">
        <f>SUM(ASR:YSR!G43)</f>
        <v>8597</v>
      </c>
      <c r="H43" s="23">
        <f>SUM(ASR:YSR!H43)</f>
        <v>3134090.9090909078</v>
      </c>
      <c r="I43" s="21">
        <f>SUM(ASR:YSR!I43)</f>
        <v>45875</v>
      </c>
      <c r="J43" s="23">
        <f>SUM(ASR:YSR!J43)</f>
        <v>16715151.515151512</v>
      </c>
      <c r="K43" s="21">
        <f>SUM(ASR:YSR!K43)</f>
        <v>756966</v>
      </c>
      <c r="L43" s="21">
        <f>SUM(ASR:YSR!L43)</f>
        <v>275800000</v>
      </c>
      <c r="M43" s="21">
        <f>SUM(ASR:YSR!M43)</f>
        <v>55159</v>
      </c>
      <c r="N43" s="23">
        <f>SUM(ASR:YSR!N43)</f>
        <v>181885057.47126442</v>
      </c>
      <c r="O43" s="21">
        <f>SUM(ASR:YSR!O43)</f>
        <v>32361</v>
      </c>
      <c r="P43" s="23">
        <f>SUM(ASR:YSR!P43)</f>
        <v>106758620.6896552</v>
      </c>
      <c r="Q43" s="21">
        <f>SUM(ASR:YSR!Q43)</f>
        <v>16177</v>
      </c>
      <c r="R43" s="23">
        <f>SUM(ASR:YSR!R43)</f>
        <v>53379310.3448276</v>
      </c>
      <c r="S43" s="21">
        <f>SUM(ASR:YSR!S43)</f>
        <v>587</v>
      </c>
      <c r="T43" s="23">
        <f>SUM(ASR:YSR!T43)</f>
        <v>1977011.4942528734</v>
      </c>
      <c r="U43" s="21">
        <f>SUM(ASR:YSR!U43)</f>
        <v>104284</v>
      </c>
      <c r="V43" s="21">
        <f>SUM(ASR:YSR!V43)</f>
        <v>344000000</v>
      </c>
      <c r="W43" s="21">
        <f>SUM(ASR:YSR!W43)</f>
        <v>49</v>
      </c>
      <c r="X43" s="21">
        <f>SUM(ASR:YSR!X43)</f>
        <v>2125000</v>
      </c>
      <c r="Y43" s="21">
        <f>SUM(ASR:YSR!Y43)</f>
        <v>48132</v>
      </c>
      <c r="Z43" s="23">
        <f>SUM(ASR:YSR!Z43)</f>
        <v>4760094.2160233287</v>
      </c>
      <c r="AA43" s="21">
        <f>SUM(ASR:YSR!AA43)</f>
        <v>220888</v>
      </c>
      <c r="AB43" s="23">
        <f>SUM(ASR:YSR!AB43)</f>
        <v>21936433.393707313</v>
      </c>
      <c r="AC43" s="21">
        <f>SUM(ASR:YSR!AC43)</f>
        <v>9760</v>
      </c>
      <c r="AD43" s="23">
        <f>SUM(ASR:YSR!AD43)</f>
        <v>952018.8432046657</v>
      </c>
      <c r="AE43" s="21">
        <f>SUM(ASR:YSR!AE43)</f>
        <v>7852</v>
      </c>
      <c r="AF43" s="23">
        <f>SUM(ASR:YSR!AF43)</f>
        <v>765615.0745637326</v>
      </c>
      <c r="AG43" s="21">
        <f>SUM(ASR:YSR!AG43)</f>
        <v>153685</v>
      </c>
      <c r="AH43" s="23">
        <f>SUM(ASR:YSR!AH43)</f>
        <v>14960838.472500954</v>
      </c>
      <c r="AI43" s="21">
        <f>SUM(ASR:YSR!AI43)</f>
        <v>440317</v>
      </c>
      <c r="AJ43" s="21">
        <f>SUM(ASR:YSR!AJ43)</f>
        <v>43374999.999999993</v>
      </c>
      <c r="AK43" s="21">
        <f>SUM(ASR:YSR!AK43)</f>
        <v>1301616</v>
      </c>
      <c r="AL43" s="21">
        <f>SUM(ASR:YSR!AL43)</f>
        <v>665300000</v>
      </c>
      <c r="AM43" s="21">
        <f>SUM(ASR:YSR!AM43)</f>
        <v>737687</v>
      </c>
      <c r="AN43" s="21">
        <f>SUM(ASR:YSR!AN43)</f>
        <v>98828564.322023183</v>
      </c>
      <c r="AO43" s="21">
        <f>SUM(ASR:YSR!AO43)</f>
        <v>18949</v>
      </c>
      <c r="AP43" s="23">
        <f>SUM(ASR:YSR!AP43)</f>
        <v>7457515.6363636367</v>
      </c>
      <c r="AQ43" s="21">
        <f>SUM(ASR:YSR!AQ43)</f>
        <v>8027</v>
      </c>
      <c r="AR43" s="23">
        <f>SUM(ASR:YSR!AR43)</f>
        <v>3107298.1818181816</v>
      </c>
      <c r="AS43" s="21">
        <f>SUM(ASR:YSR!AS43)</f>
        <v>117318</v>
      </c>
      <c r="AT43" s="23">
        <f>SUM(ASR:YSR!AT43)</f>
        <v>46609472.727272734</v>
      </c>
      <c r="AU43" s="21">
        <f>SUM(ASR:YSR!AU43)</f>
        <v>156383</v>
      </c>
      <c r="AV43" s="23">
        <f>SUM(ASR:YSR!AV43)</f>
        <v>62145963.636363648</v>
      </c>
      <c r="AW43" s="21">
        <f>SUM(ASR:YSR!AW43)</f>
        <v>988933</v>
      </c>
      <c r="AX43" s="23">
        <f>SUM(ASR:YSR!AX43)</f>
        <v>393383949.81818181</v>
      </c>
      <c r="AY43" s="21">
        <f>SUM(ASR:YSR!AY43)</f>
        <v>1289610</v>
      </c>
      <c r="AZ43" s="21">
        <f>SUM(ASR:YSR!AZ43)</f>
        <v>512704199.99999994</v>
      </c>
      <c r="BA43" s="21">
        <f>SUM(ASR:YSR!BA43)</f>
        <v>2591226</v>
      </c>
      <c r="BB43" s="21">
        <f>SUM(ASR:YSR!BB43)</f>
        <v>1178004200</v>
      </c>
    </row>
    <row r="44" spans="1:54" s="11" customFormat="1" ht="20.25" customHeight="1" x14ac:dyDescent="0.25">
      <c r="A44" s="284" t="s">
        <v>49</v>
      </c>
      <c r="B44" s="285"/>
      <c r="C44" s="21">
        <f>SUM(ASR:YSR!C44)</f>
        <v>5866167</v>
      </c>
      <c r="D44" s="23">
        <f>SUM(ASR:YSR!D44)</f>
        <v>1223121236.3862705</v>
      </c>
      <c r="E44" s="21">
        <f>SUM(ASR:YSR!E44)</f>
        <v>2791735</v>
      </c>
      <c r="F44" s="23">
        <f>SUM(ASR:YSR!F44)</f>
        <v>607500769.1235863</v>
      </c>
      <c r="G44" s="21">
        <f>SUM(ASR:YSR!G44)</f>
        <v>106009</v>
      </c>
      <c r="H44" s="23">
        <f>SUM(ASR:YSR!H44)</f>
        <v>25888636.802161481</v>
      </c>
      <c r="I44" s="21">
        <f>SUM(ASR:YSR!I44)</f>
        <v>565417</v>
      </c>
      <c r="J44" s="23">
        <f>SUM(ASR:YSR!J44)</f>
        <v>146289396.27819446</v>
      </c>
      <c r="K44" s="21">
        <f>SUM(ASR:YSR!K44)</f>
        <v>9329328</v>
      </c>
      <c r="L44" s="21">
        <f>SUM(ASR:YSR!L44)</f>
        <v>2002800038.5902135</v>
      </c>
      <c r="M44" s="21">
        <f>SUM(ASR:YSR!M44)</f>
        <v>350316</v>
      </c>
      <c r="N44" s="23">
        <f>SUM(ASR:YSR!N44)</f>
        <v>417859738.1369341</v>
      </c>
      <c r="O44" s="21">
        <f>SUM(ASR:YSR!O44)</f>
        <v>205600</v>
      </c>
      <c r="P44" s="23">
        <f>SUM(ASR:YSR!P44)</f>
        <v>245265498.47167867</v>
      </c>
      <c r="Q44" s="21">
        <f>SUM(ASR:YSR!Q44)</f>
        <v>102799</v>
      </c>
      <c r="R44" s="23">
        <f>SUM(ASR:YSR!R44)</f>
        <v>122632749.23583934</v>
      </c>
      <c r="S44" s="21">
        <f>SUM(ASR:YSR!S44)</f>
        <v>3797</v>
      </c>
      <c r="T44" s="23">
        <f>SUM(ASR:YSR!T44)</f>
        <v>4541953.6754014576</v>
      </c>
      <c r="U44" s="21">
        <f>SUM(ASR:YSR!U44)</f>
        <v>662512</v>
      </c>
      <c r="V44" s="21">
        <f>SUM(ASR:YSR!V44)</f>
        <v>790299939.51985371</v>
      </c>
      <c r="W44" s="21">
        <f>SUM(ASR:YSR!W44)</f>
        <v>238</v>
      </c>
      <c r="X44" s="21">
        <f>SUM(ASR:YSR!X44)</f>
        <v>10999900</v>
      </c>
      <c r="Y44" s="21">
        <f>SUM(ASR:YSR!Y44)</f>
        <v>81500</v>
      </c>
      <c r="Z44" s="23">
        <f>SUM(ASR:YSR!Z44)</f>
        <v>15659858.081271278</v>
      </c>
      <c r="AA44" s="21">
        <f>SUM(ASR:YSR!AA44)</f>
        <v>373876</v>
      </c>
      <c r="AB44" s="23">
        <f>SUM(ASR:YSR!AB44)</f>
        <v>72949993.027815133</v>
      </c>
      <c r="AC44" s="21">
        <f>SUM(ASR:YSR!AC44)</f>
        <v>16550</v>
      </c>
      <c r="AD44" s="23">
        <f>SUM(ASR:YSR!AD44)</f>
        <v>3127130.9610678218</v>
      </c>
      <c r="AE44" s="21">
        <f>SUM(ASR:YSR!AE44)</f>
        <v>13303</v>
      </c>
      <c r="AF44" s="23">
        <f>SUM(ASR:YSR!AF44)</f>
        <v>2533764.150328422</v>
      </c>
      <c r="AG44" s="21">
        <f>SUM(ASR:YSR!AG44)</f>
        <v>260146</v>
      </c>
      <c r="AH44" s="23">
        <f>SUM(ASR:YSR!AH44)</f>
        <v>39432949.910908572</v>
      </c>
      <c r="AI44" s="21">
        <f>SUM(ASR:YSR!AI44)</f>
        <v>745375</v>
      </c>
      <c r="AJ44" s="21">
        <f>SUM(ASR:YSR!AJ44)</f>
        <v>133703696.13139124</v>
      </c>
      <c r="AK44" s="21">
        <f>SUM(ASR:YSR!AK44)</f>
        <v>10737453</v>
      </c>
      <c r="AL44" s="21">
        <f>SUM(ASR:YSR!AL44)</f>
        <v>2937803574.2414579</v>
      </c>
      <c r="AM44" s="21">
        <f>SUM(ASR:YSR!AM44)</f>
        <v>7069064</v>
      </c>
      <c r="AN44" s="21">
        <f>SUM(ASR:YSR!AN44)</f>
        <v>1304744847.8040409</v>
      </c>
      <c r="AO44" s="21">
        <f>SUM(ASR:YSR!AO44)</f>
        <v>33052</v>
      </c>
      <c r="AP44" s="23">
        <f>SUM(ASR:YSR!AP44)</f>
        <v>21661147.806459025</v>
      </c>
      <c r="AQ44" s="21">
        <f>SUM(ASR:YSR!AQ44)</f>
        <v>13984</v>
      </c>
      <c r="AR44" s="23">
        <f>SUM(ASR:YSR!AR44)</f>
        <v>9025478.2526912615</v>
      </c>
      <c r="AS44" s="21">
        <f>SUM(ASR:YSR!AS44)</f>
        <v>204652</v>
      </c>
      <c r="AT44" s="23">
        <f>SUM(ASR:YSR!AT44)</f>
        <v>135382173.79036891</v>
      </c>
      <c r="AU44" s="21">
        <f>SUM(ASR:YSR!AU44)</f>
        <v>272787</v>
      </c>
      <c r="AV44" s="23">
        <f>SUM(ASR:YSR!AV44)</f>
        <v>180509565.05382523</v>
      </c>
      <c r="AW44" s="21">
        <f>SUM(ASR:YSR!AW44)</f>
        <v>1725046</v>
      </c>
      <c r="AX44" s="23">
        <f>SUM(ASR:YSR!AX44)</f>
        <v>1142629546.7907133</v>
      </c>
      <c r="AY44" s="21">
        <f>SUM(ASR:YSR!AY44)</f>
        <v>2249521</v>
      </c>
      <c r="AZ44" s="21">
        <f>SUM(ASR:YSR!AZ44)</f>
        <v>1489207911.6940582</v>
      </c>
      <c r="BA44" s="21">
        <f>SUM(ASR:YSR!BA44)</f>
        <v>12986974</v>
      </c>
      <c r="BB44" s="21">
        <f>SUM(ASR:YSR!BB44)</f>
        <v>4427011485.9355164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SUM(ASR:YSR!C45)</f>
        <v>758895</v>
      </c>
      <c r="D45" s="22">
        <f>SUM(ASR:YSR!D45)</f>
        <v>128901515.15151514</v>
      </c>
      <c r="E45" s="20">
        <f>SUM(ASR:YSR!E45)</f>
        <v>361163</v>
      </c>
      <c r="F45" s="22">
        <f>SUM(ASR:YSR!F45)</f>
        <v>61344696.969696954</v>
      </c>
      <c r="G45" s="20">
        <f>SUM(ASR:YSR!G45)</f>
        <v>13716</v>
      </c>
      <c r="H45" s="22">
        <f>SUM(ASR:YSR!H45)</f>
        <v>2329545.4545454546</v>
      </c>
      <c r="I45" s="20">
        <f>SUM(ASR:YSR!I45)</f>
        <v>73146</v>
      </c>
      <c r="J45" s="22">
        <f>SUM(ASR:YSR!J45)</f>
        <v>12424242.424242424</v>
      </c>
      <c r="K45" s="20">
        <f>SUM(ASR:YSR!K45)</f>
        <v>1206920</v>
      </c>
      <c r="L45" s="20">
        <f>SUM(ASR:YSR!L45)</f>
        <v>205000000</v>
      </c>
      <c r="M45" s="20">
        <f>SUM(ASR:YSR!M45)</f>
        <v>27582</v>
      </c>
      <c r="N45" s="22">
        <f>SUM(ASR:YSR!N45)</f>
        <v>14804597.701149423</v>
      </c>
      <c r="O45" s="20">
        <f>SUM(ASR:YSR!O45)</f>
        <v>16189</v>
      </c>
      <c r="P45" s="22">
        <f>SUM(ASR:YSR!P45)</f>
        <v>8689655.1724137925</v>
      </c>
      <c r="Q45" s="20">
        <f>SUM(ASR:YSR!Q45)</f>
        <v>8097</v>
      </c>
      <c r="R45" s="22">
        <f>SUM(ASR:YSR!R45)</f>
        <v>4344827.5862068962</v>
      </c>
      <c r="S45" s="20">
        <f>SUM(ASR:YSR!S45)</f>
        <v>299</v>
      </c>
      <c r="T45" s="22">
        <f>SUM(ASR:YSR!T45)</f>
        <v>160919.54022988502</v>
      </c>
      <c r="U45" s="20">
        <f>SUM(ASR:YSR!U45)</f>
        <v>52167</v>
      </c>
      <c r="V45" s="20">
        <f>SUM(ASR:YSR!V45)</f>
        <v>28000000</v>
      </c>
      <c r="W45" s="20">
        <f>SUM(ASR:YSR!W45)</f>
        <v>0</v>
      </c>
      <c r="X45" s="20">
        <f>SUM(ASR:YSR!X45)</f>
        <v>0</v>
      </c>
      <c r="Y45" s="20">
        <f>SUM(ASR:YSR!Y45)</f>
        <v>4624</v>
      </c>
      <c r="Z45" s="22">
        <f>SUM(ASR:YSR!Z45)</f>
        <v>5273563.3083506357</v>
      </c>
      <c r="AA45" s="20">
        <f>SUM(ASR:YSR!AA45)</f>
        <v>21229</v>
      </c>
      <c r="AB45" s="22">
        <f>SUM(ASR:YSR!AB45)</f>
        <v>24262391.218412921</v>
      </c>
      <c r="AC45" s="20">
        <f>SUM(ASR:YSR!AC45)</f>
        <v>935</v>
      </c>
      <c r="AD45" s="22">
        <f>SUM(ASR:YSR!AD45)</f>
        <v>1070272.8122103142</v>
      </c>
      <c r="AE45" s="20">
        <f>SUM(ASR:YSR!AE45)</f>
        <v>753</v>
      </c>
      <c r="AF45" s="22">
        <f>SUM(ASR:YSR!AF45)</f>
        <v>837773.78640024364</v>
      </c>
      <c r="AG45" s="20">
        <f>SUM(ASR:YSR!AG45)</f>
        <v>14775</v>
      </c>
      <c r="AH45" s="22">
        <f>SUM(ASR:YSR!AH45)</f>
        <v>15555998.874625893</v>
      </c>
      <c r="AI45" s="20">
        <f>SUM(ASR:YSR!AI45)</f>
        <v>42316</v>
      </c>
      <c r="AJ45" s="20">
        <f>SUM(ASR:YSR!AJ45)</f>
        <v>47000000.000000015</v>
      </c>
      <c r="AK45" s="20">
        <f>SUM(ASR:YSR!AK45)</f>
        <v>1301403</v>
      </c>
      <c r="AL45" s="20">
        <f>SUM(ASR:YSR!AL45)</f>
        <v>280000000</v>
      </c>
      <c r="AM45" s="20">
        <f>SUM(ASR:YSR!AM45)</f>
        <v>65087</v>
      </c>
      <c r="AN45" s="20">
        <f>SUM(ASR:YSR!AN45)</f>
        <v>30142842.809256896</v>
      </c>
      <c r="AO45" s="20">
        <f>SUM(ASR:YSR!AO45)</f>
        <v>1866</v>
      </c>
      <c r="AP45" s="22">
        <f>SUM(ASR:YSR!AP45)</f>
        <v>727217.5259710754</v>
      </c>
      <c r="AQ45" s="20">
        <f>SUM(ASR:YSR!AQ45)</f>
        <v>783</v>
      </c>
      <c r="AR45" s="22">
        <f>SUM(ASR:YSR!AR45)</f>
        <v>303007.30248794815</v>
      </c>
      <c r="AS45" s="20">
        <f>SUM(ASR:YSR!AS45)</f>
        <v>11600</v>
      </c>
      <c r="AT45" s="22">
        <f>SUM(ASR:YSR!AT45)</f>
        <v>4545109.5373192234</v>
      </c>
      <c r="AU45" s="20">
        <f>SUM(ASR:YSR!AU45)</f>
        <v>15462</v>
      </c>
      <c r="AV45" s="22">
        <f>SUM(ASR:YSR!AV45)</f>
        <v>6060146.0497589633</v>
      </c>
      <c r="AW45" s="20">
        <f>SUM(ASR:YSR!AW45)</f>
        <v>97814</v>
      </c>
      <c r="AX45" s="22">
        <f>SUM(ASR:YSR!AX45)</f>
        <v>38360724.494974248</v>
      </c>
      <c r="AY45" s="20">
        <f>SUM(ASR:YSR!AY45)</f>
        <v>127525</v>
      </c>
      <c r="AZ45" s="20">
        <f>SUM(ASR:YSR!AZ45)</f>
        <v>49996204.910511464</v>
      </c>
      <c r="BA45" s="20">
        <f>SUM(ASR:YSR!BA45)</f>
        <v>1428928</v>
      </c>
      <c r="BB45" s="20">
        <f>SUM(ASR:YSR!BB45)</f>
        <v>329996204.91051143</v>
      </c>
    </row>
    <row r="46" spans="1:54" s="11" customFormat="1" ht="20.25" customHeight="1" x14ac:dyDescent="0.25">
      <c r="A46" s="284" t="s">
        <v>51</v>
      </c>
      <c r="B46" s="285"/>
      <c r="C46" s="21">
        <f>SUM(ASR:YSR!C46)</f>
        <v>758895</v>
      </c>
      <c r="D46" s="23">
        <f>SUM(ASR:YSR!D46)</f>
        <v>128901515.15151514</v>
      </c>
      <c r="E46" s="21">
        <f>SUM(ASR:YSR!E46)</f>
        <v>361163</v>
      </c>
      <c r="F46" s="23">
        <f>SUM(ASR:YSR!F46)</f>
        <v>61344696.969696954</v>
      </c>
      <c r="G46" s="21">
        <f>SUM(ASR:YSR!G46)</f>
        <v>13716</v>
      </c>
      <c r="H46" s="23">
        <f>SUM(ASR:YSR!H46)</f>
        <v>2329545.4545454546</v>
      </c>
      <c r="I46" s="21">
        <f>SUM(ASR:YSR!I46)</f>
        <v>73146</v>
      </c>
      <c r="J46" s="23">
        <f>SUM(ASR:YSR!J46)</f>
        <v>12424242.424242424</v>
      </c>
      <c r="K46" s="21">
        <f>SUM(ASR:YSR!K46)</f>
        <v>1206920</v>
      </c>
      <c r="L46" s="21">
        <f>SUM(ASR:YSR!L46)</f>
        <v>205000000</v>
      </c>
      <c r="M46" s="21">
        <f>SUM(ASR:YSR!M46)</f>
        <v>27582</v>
      </c>
      <c r="N46" s="23">
        <f>SUM(ASR:YSR!N46)</f>
        <v>14804597.701149423</v>
      </c>
      <c r="O46" s="21">
        <f>SUM(ASR:YSR!O46)</f>
        <v>16189</v>
      </c>
      <c r="P46" s="23">
        <f>SUM(ASR:YSR!P46)</f>
        <v>8689655.1724137925</v>
      </c>
      <c r="Q46" s="21">
        <f>SUM(ASR:YSR!Q46)</f>
        <v>8097</v>
      </c>
      <c r="R46" s="23">
        <f>SUM(ASR:YSR!R46)</f>
        <v>4344827.5862068962</v>
      </c>
      <c r="S46" s="21">
        <f>SUM(ASR:YSR!S46)</f>
        <v>299</v>
      </c>
      <c r="T46" s="23">
        <f>SUM(ASR:YSR!T46)</f>
        <v>160919.54022988502</v>
      </c>
      <c r="U46" s="21">
        <f>SUM(ASR:YSR!U46)</f>
        <v>52167</v>
      </c>
      <c r="V46" s="21">
        <f>SUM(ASR:YSR!V46)</f>
        <v>28000000</v>
      </c>
      <c r="W46" s="21">
        <f>SUM(ASR:YSR!W46)</f>
        <v>0</v>
      </c>
      <c r="X46" s="21">
        <f>SUM(ASR:YSR!X46)</f>
        <v>0</v>
      </c>
      <c r="Y46" s="21">
        <f>SUM(ASR:YSR!Y46)</f>
        <v>4624</v>
      </c>
      <c r="Z46" s="23">
        <f>SUM(ASR:YSR!Z46)</f>
        <v>5273563.3083506357</v>
      </c>
      <c r="AA46" s="21">
        <f>SUM(ASR:YSR!AA46)</f>
        <v>21229</v>
      </c>
      <c r="AB46" s="23">
        <f>SUM(ASR:YSR!AB46)</f>
        <v>24262391.218412921</v>
      </c>
      <c r="AC46" s="21">
        <f>SUM(ASR:YSR!AC46)</f>
        <v>935</v>
      </c>
      <c r="AD46" s="23">
        <f>SUM(ASR:YSR!AD46)</f>
        <v>1070272.8122103142</v>
      </c>
      <c r="AE46" s="21">
        <f>SUM(ASR:YSR!AE46)</f>
        <v>753</v>
      </c>
      <c r="AF46" s="23">
        <f>SUM(ASR:YSR!AF46)</f>
        <v>837773.78640024364</v>
      </c>
      <c r="AG46" s="21">
        <f>SUM(ASR:YSR!AG46)</f>
        <v>14775</v>
      </c>
      <c r="AH46" s="23">
        <f>SUM(ASR:YSR!AH46)</f>
        <v>15555998.874625893</v>
      </c>
      <c r="AI46" s="21">
        <f>SUM(ASR:YSR!AI46)</f>
        <v>42316</v>
      </c>
      <c r="AJ46" s="21">
        <f>SUM(ASR:YSR!AJ46)</f>
        <v>47000000.000000015</v>
      </c>
      <c r="AK46" s="21">
        <f>SUM(ASR:YSR!AK46)</f>
        <v>1301403</v>
      </c>
      <c r="AL46" s="21">
        <f>SUM(ASR:YSR!AL46)</f>
        <v>280000000</v>
      </c>
      <c r="AM46" s="21">
        <f>SUM(ASR:YSR!AM46)</f>
        <v>65087</v>
      </c>
      <c r="AN46" s="21">
        <f>SUM(ASR:YSR!AN46)</f>
        <v>30142842.809256896</v>
      </c>
      <c r="AO46" s="21">
        <f>SUM(ASR:YSR!AO46)</f>
        <v>1866</v>
      </c>
      <c r="AP46" s="23">
        <f>SUM(ASR:YSR!AP46)</f>
        <v>727217.5259710754</v>
      </c>
      <c r="AQ46" s="21">
        <f>SUM(ASR:YSR!AQ46)</f>
        <v>783</v>
      </c>
      <c r="AR46" s="23">
        <f>SUM(ASR:YSR!AR46)</f>
        <v>303007.30248794815</v>
      </c>
      <c r="AS46" s="21">
        <f>SUM(ASR:YSR!AS46)</f>
        <v>11600</v>
      </c>
      <c r="AT46" s="23">
        <f>SUM(ASR:YSR!AT46)</f>
        <v>4545109.5373192234</v>
      </c>
      <c r="AU46" s="21">
        <f>SUM(ASR:YSR!AU46)</f>
        <v>15462</v>
      </c>
      <c r="AV46" s="23">
        <f>SUM(ASR:YSR!AV46)</f>
        <v>6060146.0497589633</v>
      </c>
      <c r="AW46" s="21">
        <f>SUM(ASR:YSR!AW46)</f>
        <v>97814</v>
      </c>
      <c r="AX46" s="23">
        <f>SUM(ASR:YSR!AX46)</f>
        <v>38360724.494974248</v>
      </c>
      <c r="AY46" s="21">
        <f>SUM(ASR:YSR!AY46)</f>
        <v>127525</v>
      </c>
      <c r="AZ46" s="21">
        <f>SUM(ASR:YSR!AZ46)</f>
        <v>49996204.910511464</v>
      </c>
      <c r="BA46" s="21">
        <f>SUM(ASR:YSR!BA46)</f>
        <v>1428928</v>
      </c>
      <c r="BB46" s="21">
        <f>SUM(ASR:YSR!BB46)</f>
        <v>329996204.91051143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SUM(ASR:YSR!C47)</f>
        <v>740057</v>
      </c>
      <c r="D47" s="22">
        <f>SUM(ASR:YSR!D47)</f>
        <v>114239999.99999677</v>
      </c>
      <c r="E47" s="20">
        <f>SUM(ASR:YSR!E47)</f>
        <v>352196</v>
      </c>
      <c r="F47" s="22">
        <f>SUM(ASR:YSR!F47)</f>
        <v>44799999.999998741</v>
      </c>
      <c r="G47" s="20">
        <f>SUM(ASR:YSR!G47)</f>
        <v>13374</v>
      </c>
      <c r="H47" s="22">
        <f>SUM(ASR:YSR!H47)</f>
        <v>639999.99999998196</v>
      </c>
      <c r="I47" s="20">
        <f>SUM(ASR:YSR!I47)</f>
        <v>71330</v>
      </c>
      <c r="J47" s="22">
        <f>SUM(ASR:YSR!J47)</f>
        <v>319999.99999999098</v>
      </c>
      <c r="K47" s="20">
        <f>SUM(ASR:YSR!K47)</f>
        <v>1176957</v>
      </c>
      <c r="L47" s="20">
        <f>SUM(ASR:YSR!L47)</f>
        <v>159999999.9999955</v>
      </c>
      <c r="M47" s="20">
        <f>SUM(ASR:YSR!M47)</f>
        <v>32097</v>
      </c>
      <c r="N47" s="22">
        <f>SUM(ASR:YSR!N47)</f>
        <v>6344827.5862068972</v>
      </c>
      <c r="O47" s="20">
        <f>SUM(ASR:YSR!O47)</f>
        <v>18840</v>
      </c>
      <c r="P47" s="22">
        <f>SUM(ASR:YSR!P47)</f>
        <v>3724137.931034483</v>
      </c>
      <c r="Q47" s="20">
        <f>SUM(ASR:YSR!Q47)</f>
        <v>9420</v>
      </c>
      <c r="R47" s="22">
        <f>SUM(ASR:YSR!R47)</f>
        <v>1862068.9655172415</v>
      </c>
      <c r="S47" s="20">
        <f>SUM(ASR:YSR!S47)</f>
        <v>348</v>
      </c>
      <c r="T47" s="22">
        <f>SUM(ASR:YSR!T47)</f>
        <v>68965.517241379319</v>
      </c>
      <c r="U47" s="20">
        <f>SUM(ASR:YSR!U47)</f>
        <v>60705</v>
      </c>
      <c r="V47" s="20">
        <f>SUM(ASR:YSR!V47)</f>
        <v>12000000</v>
      </c>
      <c r="W47" s="20">
        <f>SUM(ASR:YSR!W47)</f>
        <v>0</v>
      </c>
      <c r="X47" s="20">
        <f>SUM(ASR:YSR!X47)</f>
        <v>0</v>
      </c>
      <c r="Y47" s="20">
        <f>SUM(ASR:YSR!Y47)</f>
        <v>12476</v>
      </c>
      <c r="Z47" s="22">
        <f>SUM(ASR:YSR!Z47)</f>
        <v>1100181.9265049845</v>
      </c>
      <c r="AA47" s="20">
        <f>SUM(ASR:YSR!AA47)</f>
        <v>57369</v>
      </c>
      <c r="AB47" s="22">
        <f>SUM(ASR:YSR!AB47)</f>
        <v>4580545.7795149526</v>
      </c>
      <c r="AC47" s="20">
        <f>SUM(ASR:YSR!AC47)</f>
        <v>2499</v>
      </c>
      <c r="AD47" s="22">
        <f>SUM(ASR:YSR!AD47)</f>
        <v>155717.06589778204</v>
      </c>
      <c r="AE47" s="20">
        <f>SUM(ASR:YSR!AE47)</f>
        <v>2000</v>
      </c>
      <c r="AF47" s="22">
        <f>SUM(ASR:YSR!AF47)</f>
        <v>136434.131795564</v>
      </c>
      <c r="AG47" s="20">
        <f>SUM(ASR:YSR!AG47)</f>
        <v>39911</v>
      </c>
      <c r="AH47" s="22">
        <f>SUM(ASR:YSR!AH47)</f>
        <v>16030759.626386406</v>
      </c>
      <c r="AI47" s="20">
        <f>SUM(ASR:YSR!AI47)</f>
        <v>114255</v>
      </c>
      <c r="AJ47" s="20">
        <f>SUM(ASR:YSR!AJ47)</f>
        <v>22003638.530099686</v>
      </c>
      <c r="AK47" s="20">
        <f>SUM(ASR:YSR!AK47)</f>
        <v>1351917</v>
      </c>
      <c r="AL47" s="20">
        <f>SUM(ASR:YSR!AL47)</f>
        <v>194003638.53009522</v>
      </c>
      <c r="AM47" s="20">
        <f>SUM(ASR:YSR!AM47)</f>
        <v>452249</v>
      </c>
      <c r="AN47" s="20">
        <f>SUM(ASR:YSR!AN47)</f>
        <v>80244646.967152119</v>
      </c>
      <c r="AO47" s="20">
        <f>SUM(ASR:YSR!AO47)</f>
        <v>135</v>
      </c>
      <c r="AP47" s="22">
        <f>SUM(ASR:YSR!AP47)</f>
        <v>43636.363636363632</v>
      </c>
      <c r="AQ47" s="20">
        <f>SUM(ASR:YSR!AQ47)</f>
        <v>61</v>
      </c>
      <c r="AR47" s="22">
        <f>SUM(ASR:YSR!AR47)</f>
        <v>18181.81818181818</v>
      </c>
      <c r="AS47" s="20">
        <f>SUM(ASR:YSR!AS47)</f>
        <v>813</v>
      </c>
      <c r="AT47" s="22">
        <f>SUM(ASR:YSR!AT47)</f>
        <v>272727.27272727271</v>
      </c>
      <c r="AU47" s="20">
        <f>SUM(ASR:YSR!AU47)</f>
        <v>1083</v>
      </c>
      <c r="AV47" s="22">
        <f>SUM(ASR:YSR!AV47)</f>
        <v>363636.36363636365</v>
      </c>
      <c r="AW47" s="20">
        <f>SUM(ASR:YSR!AW47)</f>
        <v>6832</v>
      </c>
      <c r="AX47" s="22">
        <f>SUM(ASR:YSR!AX47)</f>
        <v>2301818.1818181816</v>
      </c>
      <c r="AY47" s="20">
        <f>SUM(ASR:YSR!AY47)</f>
        <v>8924</v>
      </c>
      <c r="AZ47" s="20">
        <f>SUM(ASR:YSR!AZ47)</f>
        <v>3000000</v>
      </c>
      <c r="BA47" s="20">
        <f>SUM(ASR:YSR!BA47)</f>
        <v>1360841</v>
      </c>
      <c r="BB47" s="20">
        <f>SUM(ASR:YSR!BB47)</f>
        <v>197003638.53009519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SUM(ASR:YSR!C48)</f>
        <v>252201</v>
      </c>
      <c r="D48" s="22">
        <f>SUM(ASR:YSR!D48)</f>
        <v>32129999.999999978</v>
      </c>
      <c r="E48" s="20">
        <f>SUM(ASR:YSR!E48)</f>
        <v>120024</v>
      </c>
      <c r="F48" s="22">
        <f>SUM(ASR:YSR!F48)</f>
        <v>12599999.999999993</v>
      </c>
      <c r="G48" s="20">
        <f>SUM(ASR:YSR!G48)</f>
        <v>4560</v>
      </c>
      <c r="H48" s="22">
        <f>SUM(ASR:YSR!H48)</f>
        <v>179999.99999999988</v>
      </c>
      <c r="I48" s="20">
        <f>SUM(ASR:YSR!I48)</f>
        <v>24308</v>
      </c>
      <c r="J48" s="22">
        <f>SUM(ASR:YSR!J48)</f>
        <v>89999.999999999942</v>
      </c>
      <c r="K48" s="20">
        <f>SUM(ASR:YSR!K48)</f>
        <v>401093</v>
      </c>
      <c r="L48" s="20">
        <f>SUM(ASR:YSR!L48)</f>
        <v>44999999.99999997</v>
      </c>
      <c r="M48" s="20">
        <f>SUM(ASR:YSR!M48)</f>
        <v>50669</v>
      </c>
      <c r="N48" s="22">
        <f>SUM(ASR:YSR!N48)</f>
        <v>5287356.3218390811</v>
      </c>
      <c r="O48" s="20">
        <f>SUM(ASR:YSR!O48)</f>
        <v>29741</v>
      </c>
      <c r="P48" s="22">
        <f>SUM(ASR:YSR!P48)</f>
        <v>3103448.2758620693</v>
      </c>
      <c r="Q48" s="20">
        <f>SUM(ASR:YSR!Q48)</f>
        <v>14871</v>
      </c>
      <c r="R48" s="22">
        <f>SUM(ASR:YSR!R48)</f>
        <v>1551724.1379310347</v>
      </c>
      <c r="S48" s="20">
        <f>SUM(ASR:YSR!S48)</f>
        <v>549</v>
      </c>
      <c r="T48" s="22">
        <f>SUM(ASR:YSR!T48)</f>
        <v>57471.264367816089</v>
      </c>
      <c r="U48" s="20">
        <f>SUM(ASR:YSR!U48)</f>
        <v>95830</v>
      </c>
      <c r="V48" s="20">
        <f>SUM(ASR:YSR!V48)</f>
        <v>10000000</v>
      </c>
      <c r="W48" s="20">
        <f>SUM(ASR:YSR!W48)</f>
        <v>0</v>
      </c>
      <c r="X48" s="20">
        <f>SUM(ASR:YSR!X48)</f>
        <v>0</v>
      </c>
      <c r="Y48" s="20">
        <f>SUM(ASR:YSR!Y48)</f>
        <v>3496</v>
      </c>
      <c r="Z48" s="22">
        <f>SUM(ASR:YSR!Z48)</f>
        <v>545389.24934812007</v>
      </c>
      <c r="AA48" s="20">
        <f>SUM(ASR:YSR!AA48)</f>
        <v>16073</v>
      </c>
      <c r="AB48" s="22">
        <f>SUM(ASR:YSR!AB48)</f>
        <v>2508790.5470013516</v>
      </c>
      <c r="AC48" s="20">
        <f>SUM(ASR:YSR!AC48)</f>
        <v>702</v>
      </c>
      <c r="AD48" s="22">
        <f>SUM(ASR:YSR!AD48)</f>
        <v>109077.849869624</v>
      </c>
      <c r="AE48" s="20">
        <f>SUM(ASR:YSR!AE48)</f>
        <v>562</v>
      </c>
      <c r="AF48" s="22">
        <f>SUM(ASR:YSR!AF48)</f>
        <v>87262.27989569919</v>
      </c>
      <c r="AG48" s="20">
        <f>SUM(ASR:YSR!AG48)</f>
        <v>11182</v>
      </c>
      <c r="AH48" s="22">
        <f>SUM(ASR:YSR!AH48)</f>
        <v>1745245.597913984</v>
      </c>
      <c r="AI48" s="20">
        <f>SUM(ASR:YSR!AI48)</f>
        <v>32015</v>
      </c>
      <c r="AJ48" s="20">
        <f>SUM(ASR:YSR!AJ48)</f>
        <v>4995765.524028779</v>
      </c>
      <c r="AK48" s="20">
        <f>SUM(ASR:YSR!AK48)</f>
        <v>528938</v>
      </c>
      <c r="AL48" s="20">
        <f>SUM(ASR:YSR!AL48)</f>
        <v>59995765.524028748</v>
      </c>
      <c r="AM48" s="20">
        <f>SUM(ASR:YSR!AM48)</f>
        <v>223969</v>
      </c>
      <c r="AN48" s="20">
        <f>SUM(ASR:YSR!AN48)</f>
        <v>27282712.966182712</v>
      </c>
      <c r="AO48" s="20">
        <f>SUM(ASR:YSR!AO48)</f>
        <v>1187</v>
      </c>
      <c r="AP48" s="22">
        <f>SUM(ASR:YSR!AP48)</f>
        <v>1163636.3636363638</v>
      </c>
      <c r="AQ48" s="20">
        <f>SUM(ASR:YSR!AQ48)</f>
        <v>497</v>
      </c>
      <c r="AR48" s="22">
        <f>SUM(ASR:YSR!AR48)</f>
        <v>484848.48484848492</v>
      </c>
      <c r="AS48" s="20">
        <f>SUM(ASR:YSR!AS48)</f>
        <v>7397</v>
      </c>
      <c r="AT48" s="22">
        <f>SUM(ASR:YSR!AT48)</f>
        <v>7272727.2727272734</v>
      </c>
      <c r="AU48" s="20">
        <f>SUM(ASR:YSR!AU48)</f>
        <v>9863</v>
      </c>
      <c r="AV48" s="22">
        <f>SUM(ASR:YSR!AV48)</f>
        <v>9696969.6969696991</v>
      </c>
      <c r="AW48" s="20">
        <f>SUM(ASR:YSR!AW48)</f>
        <v>62409</v>
      </c>
      <c r="AX48" s="22">
        <f>SUM(ASR:YSR!AX48)</f>
        <v>61381818.181818187</v>
      </c>
      <c r="AY48" s="20">
        <f>SUM(ASR:YSR!AY48)</f>
        <v>81353</v>
      </c>
      <c r="AZ48" s="20">
        <f>SUM(ASR:YSR!AZ48)</f>
        <v>80000000.000000015</v>
      </c>
      <c r="BA48" s="20">
        <f>SUM(ASR:YSR!BA48)</f>
        <v>610291</v>
      </c>
      <c r="BB48" s="20">
        <f>SUM(ASR:YSR!BB48)</f>
        <v>139995765.52402878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SUM(ASR:YSR!C49)</f>
        <v>376053</v>
      </c>
      <c r="D49" s="22">
        <f>SUM(ASR:YSR!D49)</f>
        <v>64260000</v>
      </c>
      <c r="E49" s="20">
        <f>SUM(ASR:YSR!E49)</f>
        <v>178964</v>
      </c>
      <c r="F49" s="22">
        <f>SUM(ASR:YSR!F49)</f>
        <v>25200000.000000007</v>
      </c>
      <c r="G49" s="20">
        <f>SUM(ASR:YSR!G49)</f>
        <v>6796</v>
      </c>
      <c r="H49" s="22">
        <f>SUM(ASR:YSR!H49)</f>
        <v>360000.00000000006</v>
      </c>
      <c r="I49" s="20">
        <f>SUM(ASR:YSR!I49)</f>
        <v>36245</v>
      </c>
      <c r="J49" s="22">
        <f>SUM(ASR:YSR!J49)</f>
        <v>180000.00000000003</v>
      </c>
      <c r="K49" s="20">
        <f>SUM(ASR:YSR!K49)</f>
        <v>598058</v>
      </c>
      <c r="L49" s="20">
        <f>SUM(ASR:YSR!L49)</f>
        <v>90000000.00000003</v>
      </c>
      <c r="M49" s="20">
        <f>SUM(ASR:YSR!M49)</f>
        <v>12060</v>
      </c>
      <c r="N49" s="22">
        <f>SUM(ASR:YSR!N49)</f>
        <v>3172413.7931034481</v>
      </c>
      <c r="O49" s="20">
        <f>SUM(ASR:YSR!O49)</f>
        <v>7078</v>
      </c>
      <c r="P49" s="22">
        <f>SUM(ASR:YSR!P49)</f>
        <v>1862068.9655172417</v>
      </c>
      <c r="Q49" s="20">
        <f>SUM(ASR:YSR!Q49)</f>
        <v>3538</v>
      </c>
      <c r="R49" s="22">
        <f>SUM(ASR:YSR!R49)</f>
        <v>931034.48275862087</v>
      </c>
      <c r="S49" s="20">
        <f>SUM(ASR:YSR!S49)</f>
        <v>131</v>
      </c>
      <c r="T49" s="22">
        <f>SUM(ASR:YSR!T49)</f>
        <v>34482.758620689652</v>
      </c>
      <c r="U49" s="20">
        <f>SUM(ASR:YSR!U49)</f>
        <v>22807</v>
      </c>
      <c r="V49" s="20">
        <f>SUM(ASR:YSR!V49)</f>
        <v>6000000.0000000009</v>
      </c>
      <c r="W49" s="20">
        <f>SUM(ASR:YSR!W49)</f>
        <v>0</v>
      </c>
      <c r="X49" s="20">
        <f>SUM(ASR:YSR!X49)</f>
        <v>0</v>
      </c>
      <c r="Y49" s="20">
        <f>SUM(ASR:YSR!Y49)</f>
        <v>980</v>
      </c>
      <c r="Z49" s="22">
        <f>SUM(ASR:YSR!Z49)</f>
        <v>654547.86127956724</v>
      </c>
      <c r="AA49" s="20">
        <f>SUM(ASR:YSR!AA49)</f>
        <v>4497</v>
      </c>
      <c r="AB49" s="22">
        <f>SUM(ASR:YSR!AB49)</f>
        <v>3010920.1618860085</v>
      </c>
      <c r="AC49" s="20">
        <f>SUM(ASR:YSR!AC49)</f>
        <v>198</v>
      </c>
      <c r="AD49" s="22">
        <f>SUM(ASR:YSR!AD49)</f>
        <v>130909.57225591342</v>
      </c>
      <c r="AE49" s="20">
        <f>SUM(ASR:YSR!AE49)</f>
        <v>159</v>
      </c>
      <c r="AF49" s="22">
        <f>SUM(ASR:YSR!AF49)</f>
        <v>104727.65780473074</v>
      </c>
      <c r="AG49" s="20">
        <f>SUM(ASR:YSR!AG49)</f>
        <v>3131</v>
      </c>
      <c r="AH49" s="22">
        <f>SUM(ASR:YSR!AH49)</f>
        <v>2094553.1560946146</v>
      </c>
      <c r="AI49" s="20">
        <f>SUM(ASR:YSR!AI49)</f>
        <v>8965</v>
      </c>
      <c r="AJ49" s="20">
        <f>SUM(ASR:YSR!AJ49)</f>
        <v>5995658.409320835</v>
      </c>
      <c r="AK49" s="20">
        <f>SUM(ASR:YSR!AK49)</f>
        <v>629830</v>
      </c>
      <c r="AL49" s="20">
        <f>SUM(ASR:YSR!AL49)</f>
        <v>101995658.40932086</v>
      </c>
      <c r="AM49" s="20">
        <f>SUM(ASR:YSR!AM49)</f>
        <v>12404</v>
      </c>
      <c r="AN49" s="20">
        <f>SUM(ASR:YSR!AN49)</f>
        <v>11963806.295789732</v>
      </c>
      <c r="AO49" s="20">
        <f>SUM(ASR:YSR!AO49)</f>
        <v>540</v>
      </c>
      <c r="AP49" s="22">
        <f>SUM(ASR:YSR!AP49)</f>
        <v>261818.18181818182</v>
      </c>
      <c r="AQ49" s="20">
        <f>SUM(ASR:YSR!AQ49)</f>
        <v>227</v>
      </c>
      <c r="AR49" s="22">
        <f>SUM(ASR:YSR!AR49)</f>
        <v>109090.9090909091</v>
      </c>
      <c r="AS49" s="20">
        <f>SUM(ASR:YSR!AS49)</f>
        <v>3352</v>
      </c>
      <c r="AT49" s="22">
        <f>SUM(ASR:YSR!AT49)</f>
        <v>1636363.6363636367</v>
      </c>
      <c r="AU49" s="20">
        <f>SUM(ASR:YSR!AU49)</f>
        <v>4467</v>
      </c>
      <c r="AV49" s="22">
        <f>SUM(ASR:YSR!AV49)</f>
        <v>2181818.1818181821</v>
      </c>
      <c r="AW49" s="20">
        <f>SUM(ASR:YSR!AW49)</f>
        <v>28259</v>
      </c>
      <c r="AX49" s="22">
        <f>SUM(ASR:YSR!AX49)</f>
        <v>13810909.090909094</v>
      </c>
      <c r="AY49" s="20">
        <f>SUM(ASR:YSR!AY49)</f>
        <v>36845</v>
      </c>
      <c r="AZ49" s="20">
        <f>SUM(ASR:YSR!AZ49)</f>
        <v>18000000.000000004</v>
      </c>
      <c r="BA49" s="20">
        <f>SUM(ASR:YSR!BA49)</f>
        <v>666675</v>
      </c>
      <c r="BB49" s="20">
        <f>SUM(ASR:YSR!BB49)</f>
        <v>119995658.40932086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SUM(ASR:YSR!C50)</f>
        <v>416299</v>
      </c>
      <c r="D50" s="22">
        <f>SUM(ASR:YSR!D50)</f>
        <v>92820000</v>
      </c>
      <c r="E50" s="20">
        <f>SUM(ASR:YSR!E50)</f>
        <v>198118</v>
      </c>
      <c r="F50" s="22">
        <f>SUM(ASR:YSR!F50)</f>
        <v>36400000</v>
      </c>
      <c r="G50" s="20">
        <f>SUM(ASR:YSR!G50)</f>
        <v>7524</v>
      </c>
      <c r="H50" s="22">
        <f>SUM(ASR:YSR!H50)</f>
        <v>519999.99999999994</v>
      </c>
      <c r="I50" s="20">
        <f>SUM(ASR:YSR!I50)</f>
        <v>40126</v>
      </c>
      <c r="J50" s="22">
        <f>SUM(ASR:YSR!J50)</f>
        <v>259999.99999999997</v>
      </c>
      <c r="K50" s="20">
        <f>SUM(ASR:YSR!K50)</f>
        <v>662067</v>
      </c>
      <c r="L50" s="20">
        <f>SUM(ASR:YSR!L50)</f>
        <v>130000000</v>
      </c>
      <c r="M50" s="20">
        <f>SUM(ASR:YSR!M50)</f>
        <v>28131</v>
      </c>
      <c r="N50" s="22">
        <f>SUM(ASR:YSR!N50)</f>
        <v>6609195.4022988509</v>
      </c>
      <c r="O50" s="20">
        <f>SUM(ASR:YSR!O50)</f>
        <v>16511</v>
      </c>
      <c r="P50" s="22">
        <f>SUM(ASR:YSR!P50)</f>
        <v>3879310.3448275859</v>
      </c>
      <c r="Q50" s="20">
        <f>SUM(ASR:YSR!Q50)</f>
        <v>8255</v>
      </c>
      <c r="R50" s="22">
        <f>SUM(ASR:YSR!R50)</f>
        <v>1939655.1724137929</v>
      </c>
      <c r="S50" s="20">
        <f>SUM(ASR:YSR!S50)</f>
        <v>305</v>
      </c>
      <c r="T50" s="22">
        <f>SUM(ASR:YSR!T50)</f>
        <v>71839.080459770106</v>
      </c>
      <c r="U50" s="20">
        <f>SUM(ASR:YSR!U50)</f>
        <v>53202</v>
      </c>
      <c r="V50" s="20">
        <f>SUM(ASR:YSR!V50)</f>
        <v>12500000</v>
      </c>
      <c r="W50" s="20">
        <f>SUM(ASR:YSR!W50)</f>
        <v>0</v>
      </c>
      <c r="X50" s="20">
        <f>SUM(ASR:YSR!X50)</f>
        <v>0</v>
      </c>
      <c r="Y50" s="20">
        <f>SUM(ASR:YSR!Y50)</f>
        <v>163</v>
      </c>
      <c r="Z50" s="22">
        <f>SUM(ASR:YSR!Z50)</f>
        <v>163755.45851528386</v>
      </c>
      <c r="AA50" s="20">
        <f>SUM(ASR:YSR!AA50)</f>
        <v>740</v>
      </c>
      <c r="AB50" s="22">
        <f>SUM(ASR:YSR!AB50)</f>
        <v>753275.10917030566</v>
      </c>
      <c r="AC50" s="20">
        <f>SUM(ASR:YSR!AC50)</f>
        <v>34</v>
      </c>
      <c r="AD50" s="22">
        <f>SUM(ASR:YSR!AD50)</f>
        <v>32751.091703056769</v>
      </c>
      <c r="AE50" s="20">
        <f>SUM(ASR:YSR!AE50)</f>
        <v>29</v>
      </c>
      <c r="AF50" s="22">
        <f>SUM(ASR:YSR!AF50)</f>
        <v>56200.873362445425</v>
      </c>
      <c r="AG50" s="20">
        <f>SUM(ASR:YSR!AG50)</f>
        <v>516</v>
      </c>
      <c r="AH50" s="22">
        <f>SUM(ASR:YSR!AH50)</f>
        <v>494017.4672489083</v>
      </c>
      <c r="AI50" s="20">
        <f>SUM(ASR:YSR!AI50)</f>
        <v>1482</v>
      </c>
      <c r="AJ50" s="20">
        <f>SUM(ASR:YSR!AJ50)</f>
        <v>1500000</v>
      </c>
      <c r="AK50" s="20">
        <f>SUM(ASR:YSR!AK50)</f>
        <v>716751</v>
      </c>
      <c r="AL50" s="20">
        <f>SUM(ASR:YSR!AL50)</f>
        <v>144000000</v>
      </c>
      <c r="AM50" s="20">
        <f>SUM(ASR:YSR!AM50)</f>
        <v>564987</v>
      </c>
      <c r="AN50" s="20">
        <f>SUM(ASR:YSR!AN50)</f>
        <v>112962713.15264638</v>
      </c>
      <c r="AO50" s="20">
        <f>SUM(ASR:YSR!AO50)</f>
        <v>111</v>
      </c>
      <c r="AP50" s="22">
        <f>SUM(ASR:YSR!AP50)</f>
        <v>87272.72727272725</v>
      </c>
      <c r="AQ50" s="20">
        <f>SUM(ASR:YSR!AQ50)</f>
        <v>48</v>
      </c>
      <c r="AR50" s="22">
        <f>SUM(ASR:YSR!AR50)</f>
        <v>36363.63636363636</v>
      </c>
      <c r="AS50" s="20">
        <f>SUM(ASR:YSR!AS50)</f>
        <v>676</v>
      </c>
      <c r="AT50" s="22">
        <f>SUM(ASR:YSR!AT50)</f>
        <v>545454.54545454541</v>
      </c>
      <c r="AU50" s="20">
        <f>SUM(ASR:YSR!AU50)</f>
        <v>903</v>
      </c>
      <c r="AV50" s="22">
        <f>SUM(ASR:YSR!AV50)</f>
        <v>727272.72727272718</v>
      </c>
      <c r="AW50" s="20">
        <f>SUM(ASR:YSR!AW50)</f>
        <v>5694</v>
      </c>
      <c r="AX50" s="22">
        <f>SUM(ASR:YSR!AX50)</f>
        <v>4603636.3636363633</v>
      </c>
      <c r="AY50" s="20">
        <f>SUM(ASR:YSR!AY50)</f>
        <v>7432</v>
      </c>
      <c r="AZ50" s="20">
        <f>SUM(ASR:YSR!AZ50)</f>
        <v>5999999.9999999991</v>
      </c>
      <c r="BA50" s="20">
        <f>SUM(ASR:YSR!BA50)</f>
        <v>724183</v>
      </c>
      <c r="BB50" s="20">
        <f>SUM(ASR:YSR!BB50)</f>
        <v>150000000</v>
      </c>
    </row>
    <row r="51" spans="1:54" s="11" customFormat="1" ht="20.25" customHeight="1" x14ac:dyDescent="0.25">
      <c r="A51" s="284" t="s">
        <v>52</v>
      </c>
      <c r="B51" s="285"/>
      <c r="C51" s="21">
        <f>SUM(ASR:YSR!C51)</f>
        <v>1784610</v>
      </c>
      <c r="D51" s="23">
        <f>SUM(ASR:YSR!D51)</f>
        <v>303449999.99999672</v>
      </c>
      <c r="E51" s="21">
        <f>SUM(ASR:YSR!E51)</f>
        <v>849302</v>
      </c>
      <c r="F51" s="23">
        <f>SUM(ASR:YSR!F51)</f>
        <v>118999999.9999987</v>
      </c>
      <c r="G51" s="21">
        <f>SUM(ASR:YSR!G51)</f>
        <v>32254</v>
      </c>
      <c r="H51" s="23">
        <f>SUM(ASR:YSR!H51)</f>
        <v>1699999.9999999821</v>
      </c>
      <c r="I51" s="21">
        <f>SUM(ASR:YSR!I51)</f>
        <v>172009</v>
      </c>
      <c r="J51" s="23">
        <f>SUM(ASR:YSR!J51)</f>
        <v>849999.99999999104</v>
      </c>
      <c r="K51" s="21">
        <f>SUM(ASR:YSR!K51)</f>
        <v>2838175</v>
      </c>
      <c r="L51" s="21">
        <f>SUM(ASR:YSR!L51)</f>
        <v>424999999.99999547</v>
      </c>
      <c r="M51" s="21">
        <f>SUM(ASR:YSR!M51)</f>
        <v>122957</v>
      </c>
      <c r="N51" s="23">
        <f>SUM(ASR:YSR!N51)</f>
        <v>21413793.103448279</v>
      </c>
      <c r="O51" s="21">
        <f>SUM(ASR:YSR!O51)</f>
        <v>72170</v>
      </c>
      <c r="P51" s="23">
        <f>SUM(ASR:YSR!P51)</f>
        <v>12568965.517241381</v>
      </c>
      <c r="Q51" s="21">
        <f>SUM(ASR:YSR!Q51)</f>
        <v>36084</v>
      </c>
      <c r="R51" s="23">
        <f>SUM(ASR:YSR!R51)</f>
        <v>6284482.7586206906</v>
      </c>
      <c r="S51" s="21">
        <f>SUM(ASR:YSR!S51)</f>
        <v>1333</v>
      </c>
      <c r="T51" s="23">
        <f>SUM(ASR:YSR!T51)</f>
        <v>232758.62068965519</v>
      </c>
      <c r="U51" s="21">
        <f>SUM(ASR:YSR!U51)</f>
        <v>232544</v>
      </c>
      <c r="V51" s="21">
        <f>SUM(ASR:YSR!V51)</f>
        <v>40500000</v>
      </c>
      <c r="W51" s="21">
        <f>SUM(ASR:YSR!W51)</f>
        <v>0</v>
      </c>
      <c r="X51" s="21">
        <f>SUM(ASR:YSR!X51)</f>
        <v>0</v>
      </c>
      <c r="Y51" s="21">
        <f>SUM(ASR:YSR!Y51)</f>
        <v>17115</v>
      </c>
      <c r="Z51" s="23">
        <f>SUM(ASR:YSR!Z51)</f>
        <v>2463874.4956479562</v>
      </c>
      <c r="AA51" s="21">
        <f>SUM(ASR:YSR!AA51)</f>
        <v>78679</v>
      </c>
      <c r="AB51" s="23">
        <f>SUM(ASR:YSR!AB51)</f>
        <v>10853531.597572619</v>
      </c>
      <c r="AC51" s="21">
        <f>SUM(ASR:YSR!AC51)</f>
        <v>3433</v>
      </c>
      <c r="AD51" s="23">
        <f>SUM(ASR:YSR!AD51)</f>
        <v>428455.57972637622</v>
      </c>
      <c r="AE51" s="21">
        <f>SUM(ASR:YSR!AE51)</f>
        <v>2750</v>
      </c>
      <c r="AF51" s="23">
        <f>SUM(ASR:YSR!AF51)</f>
        <v>384624.94285843935</v>
      </c>
      <c r="AG51" s="21">
        <f>SUM(ASR:YSR!AG51)</f>
        <v>54740</v>
      </c>
      <c r="AH51" s="23">
        <f>SUM(ASR:YSR!AH51)</f>
        <v>20364575.847643916</v>
      </c>
      <c r="AI51" s="21">
        <f>SUM(ASR:YSR!AI51)</f>
        <v>156717</v>
      </c>
      <c r="AJ51" s="21">
        <f>SUM(ASR:YSR!AJ51)</f>
        <v>34495062.463449307</v>
      </c>
      <c r="AK51" s="21">
        <f>SUM(ASR:YSR!AK51)</f>
        <v>3227436</v>
      </c>
      <c r="AL51" s="21">
        <f>SUM(ASR:YSR!AL51)</f>
        <v>499995062.46344483</v>
      </c>
      <c r="AM51" s="21">
        <f>SUM(ASR:YSR!AM51)</f>
        <v>1253609</v>
      </c>
      <c r="AN51" s="21">
        <f>SUM(ASR:YSR!AN51)</f>
        <v>232453879.38177094</v>
      </c>
      <c r="AO51" s="21">
        <f>SUM(ASR:YSR!AO51)</f>
        <v>1973</v>
      </c>
      <c r="AP51" s="23">
        <f>SUM(ASR:YSR!AP51)</f>
        <v>1556363.636363636</v>
      </c>
      <c r="AQ51" s="21">
        <f>SUM(ASR:YSR!AQ51)</f>
        <v>833</v>
      </c>
      <c r="AR51" s="23">
        <f>SUM(ASR:YSR!AR51)</f>
        <v>648484.84848484874</v>
      </c>
      <c r="AS51" s="21">
        <f>SUM(ASR:YSR!AS51)</f>
        <v>12238</v>
      </c>
      <c r="AT51" s="23">
        <f>SUM(ASR:YSR!AT51)</f>
        <v>9727272.7272727285</v>
      </c>
      <c r="AU51" s="21">
        <f>SUM(ASR:YSR!AU51)</f>
        <v>16316</v>
      </c>
      <c r="AV51" s="23">
        <f>SUM(ASR:YSR!AV51)</f>
        <v>12969696.969696973</v>
      </c>
      <c r="AW51" s="21">
        <f>SUM(ASR:YSR!AW51)</f>
        <v>103194</v>
      </c>
      <c r="AX51" s="23">
        <f>SUM(ASR:YSR!AX51)</f>
        <v>82098181.818181828</v>
      </c>
      <c r="AY51" s="21">
        <f>SUM(ASR:YSR!AY51)</f>
        <v>134554</v>
      </c>
      <c r="AZ51" s="21">
        <f>SUM(ASR:YSR!AZ51)</f>
        <v>107000000.00000001</v>
      </c>
      <c r="BA51" s="21">
        <f>SUM(ASR:YSR!BA51)</f>
        <v>3361990</v>
      </c>
      <c r="BB51" s="21">
        <f>SUM(ASR:YSR!BB51)</f>
        <v>606995062.46344483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SUM(ASR:YSR!C52)</f>
        <v>196</v>
      </c>
      <c r="D52" s="22">
        <f>SUM(ASR:YSR!D52)</f>
        <v>125757.57575757575</v>
      </c>
      <c r="E52" s="20">
        <f>SUM(ASR:YSR!E52)</f>
        <v>92</v>
      </c>
      <c r="F52" s="22">
        <f>SUM(ASR:YSR!F52)</f>
        <v>59848.484848484848</v>
      </c>
      <c r="G52" s="20">
        <f>SUM(ASR:YSR!G52)</f>
        <v>2</v>
      </c>
      <c r="H52" s="22">
        <f>SUM(ASR:YSR!H52)</f>
        <v>2272.7272727272725</v>
      </c>
      <c r="I52" s="20">
        <f>SUM(ASR:YSR!I52)</f>
        <v>18</v>
      </c>
      <c r="J52" s="22">
        <f>SUM(ASR:YSR!J52)</f>
        <v>12121.212121212122</v>
      </c>
      <c r="K52" s="20">
        <f>SUM(ASR:YSR!K52)</f>
        <v>308</v>
      </c>
      <c r="L52" s="20">
        <f>SUM(ASR:YSR!L52)</f>
        <v>200000</v>
      </c>
      <c r="M52" s="20">
        <f>SUM(ASR:YSR!M52)</f>
        <v>1657</v>
      </c>
      <c r="N52" s="22">
        <f>SUM(ASR:YSR!N52)</f>
        <v>1586206.8965517243</v>
      </c>
      <c r="O52" s="20">
        <f>SUM(ASR:YSR!O52)</f>
        <v>971</v>
      </c>
      <c r="P52" s="22">
        <f>SUM(ASR:YSR!P52)</f>
        <v>931034.48275862075</v>
      </c>
      <c r="Q52" s="20">
        <f>SUM(ASR:YSR!Q52)</f>
        <v>487</v>
      </c>
      <c r="R52" s="22">
        <f>SUM(ASR:YSR!R52)</f>
        <v>465517.24137931038</v>
      </c>
      <c r="S52" s="20">
        <f>SUM(ASR:YSR!S52)</f>
        <v>19</v>
      </c>
      <c r="T52" s="22">
        <f>SUM(ASR:YSR!T52)</f>
        <v>17241.379310344826</v>
      </c>
      <c r="U52" s="20">
        <f>SUM(ASR:YSR!U52)</f>
        <v>3134</v>
      </c>
      <c r="V52" s="20">
        <f>SUM(ASR:YSR!V52)</f>
        <v>2999999.9999999995</v>
      </c>
      <c r="W52" s="20">
        <f>SUM(ASR:YSR!W52)</f>
        <v>0</v>
      </c>
      <c r="X52" s="20">
        <f>SUM(ASR:YSR!X52)</f>
        <v>0</v>
      </c>
      <c r="Y52" s="20">
        <f>SUM(ASR:YSR!Y52)</f>
        <v>254</v>
      </c>
      <c r="Z52" s="22">
        <f>SUM(ASR:YSR!Z52)</f>
        <v>360262.00873362448</v>
      </c>
      <c r="AA52" s="20">
        <f>SUM(ASR:YSR!AA52)</f>
        <v>1157</v>
      </c>
      <c r="AB52" s="22">
        <f>SUM(ASR:YSR!AB52)</f>
        <v>1657205.2401746721</v>
      </c>
      <c r="AC52" s="20">
        <f>SUM(ASR:YSR!AC52)</f>
        <v>52</v>
      </c>
      <c r="AD52" s="22">
        <f>SUM(ASR:YSR!AD52)</f>
        <v>72052.401746724892</v>
      </c>
      <c r="AE52" s="20">
        <f>SUM(ASR:YSR!AE52)</f>
        <v>44</v>
      </c>
      <c r="AF52" s="22">
        <f>SUM(ASR:YSR!AF52)</f>
        <v>57641.921397379912</v>
      </c>
      <c r="AG52" s="20">
        <f>SUM(ASR:YSR!AG52)</f>
        <v>805</v>
      </c>
      <c r="AH52" s="22">
        <f>SUM(ASR:YSR!AH52)</f>
        <v>1152838.4279475983</v>
      </c>
      <c r="AI52" s="20">
        <f>SUM(ASR:YSR!AI52)</f>
        <v>2312</v>
      </c>
      <c r="AJ52" s="20">
        <f>SUM(ASR:YSR!AJ52)</f>
        <v>3299999.9999999995</v>
      </c>
      <c r="AK52" s="20">
        <f>SUM(ASR:YSR!AK52)</f>
        <v>5754</v>
      </c>
      <c r="AL52" s="20">
        <f>SUM(ASR:YSR!AL52)</f>
        <v>6499999.9999999981</v>
      </c>
      <c r="AM52" s="20">
        <f>SUM(ASR:YSR!AM52)</f>
        <v>0</v>
      </c>
      <c r="AN52" s="20">
        <f>SUM(ASR:YSR!AN52)</f>
        <v>0</v>
      </c>
      <c r="AO52" s="20">
        <f>SUM(ASR:YSR!AO52)</f>
        <v>31</v>
      </c>
      <c r="AP52" s="22">
        <f>SUM(ASR:YSR!AP52)</f>
        <v>21818.181818181816</v>
      </c>
      <c r="AQ52" s="20">
        <f>SUM(ASR:YSR!AQ52)</f>
        <v>24</v>
      </c>
      <c r="AR52" s="22">
        <f>SUM(ASR:YSR!AR52)</f>
        <v>9090.9090909090883</v>
      </c>
      <c r="AS52" s="20">
        <f>SUM(ASR:YSR!AS52)</f>
        <v>135</v>
      </c>
      <c r="AT52" s="22">
        <f>SUM(ASR:YSR!AT52)</f>
        <v>136363.63636363635</v>
      </c>
      <c r="AU52" s="20">
        <f>SUM(ASR:YSR!AU52)</f>
        <v>179</v>
      </c>
      <c r="AV52" s="22">
        <f>SUM(ASR:YSR!AV52)</f>
        <v>181818.18181818179</v>
      </c>
      <c r="AW52" s="20">
        <f>SUM(ASR:YSR!AW52)</f>
        <v>1079</v>
      </c>
      <c r="AX52" s="22">
        <f>SUM(ASR:YSR!AX52)</f>
        <v>1150909.0909090908</v>
      </c>
      <c r="AY52" s="20">
        <f>SUM(ASR:YSR!AY52)</f>
        <v>1448</v>
      </c>
      <c r="AZ52" s="20">
        <f>SUM(ASR:YSR!AZ52)</f>
        <v>1500000</v>
      </c>
      <c r="BA52" s="20">
        <f>SUM(ASR:YSR!BA52)</f>
        <v>7202</v>
      </c>
      <c r="BB52" s="20">
        <f>SUM(ASR:YSR!BB52)</f>
        <v>8000000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SUM(ASR:YSR!C53)</f>
        <v>39313</v>
      </c>
      <c r="D53" s="22">
        <f>SUM(ASR:YSR!D53)</f>
        <v>3772727.272727272</v>
      </c>
      <c r="E53" s="20">
        <f>SUM(ASR:YSR!E53)</f>
        <v>18712</v>
      </c>
      <c r="F53" s="22">
        <f>SUM(ASR:YSR!F53)</f>
        <v>1795454.5454545454</v>
      </c>
      <c r="G53" s="20">
        <f>SUM(ASR:YSR!G53)</f>
        <v>711</v>
      </c>
      <c r="H53" s="22">
        <f>SUM(ASR:YSR!H53)</f>
        <v>68181.818181818191</v>
      </c>
      <c r="I53" s="20">
        <f>SUM(ASR:YSR!I53)</f>
        <v>3791</v>
      </c>
      <c r="J53" s="22">
        <f>SUM(ASR:YSR!J53)</f>
        <v>363636.36363636365</v>
      </c>
      <c r="K53" s="20">
        <f>SUM(ASR:YSR!K53)</f>
        <v>62527</v>
      </c>
      <c r="L53" s="20">
        <f>SUM(ASR:YSR!L53)</f>
        <v>5999999.9999999991</v>
      </c>
      <c r="M53" s="20">
        <f>SUM(ASR:YSR!M53)</f>
        <v>13873</v>
      </c>
      <c r="N53" s="22">
        <f>SUM(ASR:YSR!N53)</f>
        <v>1586206.8965517241</v>
      </c>
      <c r="O53" s="20">
        <f>SUM(ASR:YSR!O53)</f>
        <v>8145</v>
      </c>
      <c r="P53" s="22">
        <f>SUM(ASR:YSR!P53)</f>
        <v>931034.48275862064</v>
      </c>
      <c r="Q53" s="20">
        <f>SUM(ASR:YSR!Q53)</f>
        <v>4071</v>
      </c>
      <c r="R53" s="22">
        <f>SUM(ASR:YSR!R53)</f>
        <v>465517.24137931032</v>
      </c>
      <c r="S53" s="20">
        <f>SUM(ASR:YSR!S53)</f>
        <v>151</v>
      </c>
      <c r="T53" s="22">
        <f>SUM(ASR:YSR!T53)</f>
        <v>17241.379310344826</v>
      </c>
      <c r="U53" s="20">
        <f>SUM(ASR:YSR!U53)</f>
        <v>26240</v>
      </c>
      <c r="V53" s="20">
        <f>SUM(ASR:YSR!V53)</f>
        <v>3000000.0000000005</v>
      </c>
      <c r="W53" s="20">
        <f>SUM(ASR:YSR!W53)</f>
        <v>0</v>
      </c>
      <c r="X53" s="20">
        <f>SUM(ASR:YSR!X53)</f>
        <v>0</v>
      </c>
      <c r="Y53" s="20">
        <f>SUM(ASR:YSR!Y53)</f>
        <v>13548</v>
      </c>
      <c r="Z53" s="22">
        <f>SUM(ASR:YSR!Z53)</f>
        <v>1077421.0791892025</v>
      </c>
      <c r="AA53" s="20">
        <f>SUM(ASR:YSR!AA53)</f>
        <v>62281</v>
      </c>
      <c r="AB53" s="22">
        <f>SUM(ASR:YSR!AB53)</f>
        <v>4519650.6550218323</v>
      </c>
      <c r="AC53" s="20">
        <f>SUM(ASR:YSR!AC53)</f>
        <v>2719</v>
      </c>
      <c r="AD53" s="22">
        <f>SUM(ASR:YSR!AD53)</f>
        <v>265484.21583784046</v>
      </c>
      <c r="AE53" s="20">
        <f>SUM(ASR:YSR!AE53)</f>
        <v>2177</v>
      </c>
      <c r="AF53" s="22">
        <f>SUM(ASR:YSR!AF53)</f>
        <v>157205.24017467245</v>
      </c>
      <c r="AG53" s="20">
        <f>SUM(ASR:YSR!AG53)</f>
        <v>43331</v>
      </c>
      <c r="AH53" s="22">
        <f>SUM(ASR:YSR!AH53)</f>
        <v>2980238.8097764496</v>
      </c>
      <c r="AI53" s="20">
        <f>SUM(ASR:YSR!AI53)</f>
        <v>124056</v>
      </c>
      <c r="AJ53" s="20">
        <f>SUM(ASR:YSR!AJ53)</f>
        <v>8999999.9999999963</v>
      </c>
      <c r="AK53" s="20">
        <f>SUM(ASR:YSR!AK53)</f>
        <v>212823</v>
      </c>
      <c r="AL53" s="20">
        <f>SUM(ASR:YSR!AL53)</f>
        <v>17999999.999999996</v>
      </c>
      <c r="AM53" s="20">
        <f>SUM(ASR:YSR!AM53)</f>
        <v>49286</v>
      </c>
      <c r="AN53" s="20">
        <f>SUM(ASR:YSR!AN53)</f>
        <v>2233596.9981128331</v>
      </c>
      <c r="AO53" s="20">
        <f>SUM(ASR:YSR!AO53)</f>
        <v>52</v>
      </c>
      <c r="AP53" s="22">
        <f>SUM(ASR:YSR!AP53)</f>
        <v>29090.909090909096</v>
      </c>
      <c r="AQ53" s="20">
        <f>SUM(ASR:YSR!AQ53)</f>
        <v>29</v>
      </c>
      <c r="AR53" s="22">
        <f>SUM(ASR:YSR!AR53)</f>
        <v>12121.212121212122</v>
      </c>
      <c r="AS53" s="20">
        <f>SUM(ASR:YSR!AS53)</f>
        <v>261</v>
      </c>
      <c r="AT53" s="22">
        <f>SUM(ASR:YSR!AT53)</f>
        <v>181818.18181818182</v>
      </c>
      <c r="AU53" s="20">
        <f>SUM(ASR:YSR!AU53)</f>
        <v>346</v>
      </c>
      <c r="AV53" s="22">
        <f>SUM(ASR:YSR!AV53)</f>
        <v>242424.24242424252</v>
      </c>
      <c r="AW53" s="20">
        <f>SUM(ASR:YSR!AW53)</f>
        <v>2128</v>
      </c>
      <c r="AX53" s="22">
        <f>SUM(ASR:YSR!AX53)</f>
        <v>1534545.4545454546</v>
      </c>
      <c r="AY53" s="20">
        <f>SUM(ASR:YSR!AY53)</f>
        <v>2816</v>
      </c>
      <c r="AZ53" s="20">
        <f>SUM(ASR:YSR!AZ53)</f>
        <v>1999999.9999999998</v>
      </c>
      <c r="BA53" s="20">
        <f>SUM(ASR:YSR!BA53)</f>
        <v>215639</v>
      </c>
      <c r="BB53" s="20">
        <f>SUM(ASR:YSR!BB53)</f>
        <v>19999999.999999996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SUM(ASR:YSR!C54)</f>
        <v>8390</v>
      </c>
      <c r="D54" s="22">
        <f>SUM(ASR:YSR!D54)</f>
        <v>628787.87878787867</v>
      </c>
      <c r="E54" s="20">
        <f>SUM(ASR:YSR!E54)</f>
        <v>3993</v>
      </c>
      <c r="F54" s="22">
        <f>SUM(ASR:YSR!F54)</f>
        <v>299242.42424242425</v>
      </c>
      <c r="G54" s="20">
        <f>SUM(ASR:YSR!G54)</f>
        <v>151</v>
      </c>
      <c r="H54" s="22">
        <f>SUM(ASR:YSR!H54)</f>
        <v>11363.636363636364</v>
      </c>
      <c r="I54" s="20">
        <f>SUM(ASR:YSR!I54)</f>
        <v>808</v>
      </c>
      <c r="J54" s="22">
        <f>SUM(ASR:YSR!J54)</f>
        <v>60606.060606060608</v>
      </c>
      <c r="K54" s="20">
        <f>SUM(ASR:YSR!K54)</f>
        <v>13342</v>
      </c>
      <c r="L54" s="20">
        <f>SUM(ASR:YSR!L54)</f>
        <v>1000000</v>
      </c>
      <c r="M54" s="20">
        <f>SUM(ASR:YSR!M54)</f>
        <v>2642</v>
      </c>
      <c r="N54" s="22">
        <f>SUM(ASR:YSR!N54)</f>
        <v>105747.12643678162</v>
      </c>
      <c r="O54" s="20">
        <f>SUM(ASR:YSR!O54)</f>
        <v>1551</v>
      </c>
      <c r="P54" s="22">
        <f>SUM(ASR:YSR!P54)</f>
        <v>62068.965517241391</v>
      </c>
      <c r="Q54" s="20">
        <f>SUM(ASR:YSR!Q54)</f>
        <v>776</v>
      </c>
      <c r="R54" s="22">
        <f>SUM(ASR:YSR!R54)</f>
        <v>31034.482758620696</v>
      </c>
      <c r="S54" s="20">
        <f>SUM(ASR:YSR!S54)</f>
        <v>29</v>
      </c>
      <c r="T54" s="22">
        <f>SUM(ASR:YSR!T54)</f>
        <v>1149.4252873563221</v>
      </c>
      <c r="U54" s="20">
        <f>SUM(ASR:YSR!U54)</f>
        <v>4998</v>
      </c>
      <c r="V54" s="20">
        <f>SUM(ASR:YSR!V54)</f>
        <v>200000</v>
      </c>
      <c r="W54" s="20">
        <f>SUM(ASR:YSR!W54)</f>
        <v>0</v>
      </c>
      <c r="X54" s="20">
        <f>SUM(ASR:YSR!X54)</f>
        <v>0</v>
      </c>
      <c r="Y54" s="20">
        <f>SUM(ASR:YSR!Y54)</f>
        <v>4110</v>
      </c>
      <c r="Z54" s="22">
        <f>SUM(ASR:YSR!Z54)</f>
        <v>163755.45851528383</v>
      </c>
      <c r="AA54" s="20">
        <f>SUM(ASR:YSR!AA54)</f>
        <v>18900</v>
      </c>
      <c r="AB54" s="22">
        <f>SUM(ASR:YSR!AB54)</f>
        <v>753275.10917030554</v>
      </c>
      <c r="AC54" s="20">
        <f>SUM(ASR:YSR!AC54)</f>
        <v>823</v>
      </c>
      <c r="AD54" s="22">
        <f>SUM(ASR:YSR!AD54)</f>
        <v>32751.091703056765</v>
      </c>
      <c r="AE54" s="20">
        <f>SUM(ASR:YSR!AE54)</f>
        <v>658</v>
      </c>
      <c r="AF54" s="22">
        <f>SUM(ASR:YSR!AF54)</f>
        <v>26200.873362445411</v>
      </c>
      <c r="AG54" s="20">
        <f>SUM(ASR:YSR!AG54)</f>
        <v>13148</v>
      </c>
      <c r="AH54" s="22">
        <f>SUM(ASR:YSR!AH54)</f>
        <v>524017.46724890824</v>
      </c>
      <c r="AI54" s="20">
        <f>SUM(ASR:YSR!AI54)</f>
        <v>37639</v>
      </c>
      <c r="AJ54" s="20">
        <f>SUM(ASR:YSR!AJ54)</f>
        <v>1499999.9999999998</v>
      </c>
      <c r="AK54" s="20">
        <f>SUM(ASR:YSR!AK54)</f>
        <v>55979</v>
      </c>
      <c r="AL54" s="20">
        <f>SUM(ASR:YSR!AL54)</f>
        <v>2700000</v>
      </c>
      <c r="AM54" s="20">
        <f>SUM(ASR:YSR!AM54)</f>
        <v>10470</v>
      </c>
      <c r="AN54" s="20">
        <f>SUM(ASR:YSR!AN54)</f>
        <v>424833.00681846507</v>
      </c>
      <c r="AO54" s="20">
        <f>SUM(ASR:YSR!AO54)</f>
        <v>8</v>
      </c>
      <c r="AP54" s="22">
        <f>SUM(ASR:YSR!AP54)</f>
        <v>4363.636363636364</v>
      </c>
      <c r="AQ54" s="20">
        <f>SUM(ASR:YSR!AQ54)</f>
        <v>4</v>
      </c>
      <c r="AR54" s="22">
        <f>SUM(ASR:YSR!AR54)</f>
        <v>1818.1818181818185</v>
      </c>
      <c r="AS54" s="20">
        <f>SUM(ASR:YSR!AS54)</f>
        <v>37</v>
      </c>
      <c r="AT54" s="22">
        <f>SUM(ASR:YSR!AT54)</f>
        <v>27272.727272727276</v>
      </c>
      <c r="AU54" s="20">
        <f>SUM(ASR:YSR!AU54)</f>
        <v>50</v>
      </c>
      <c r="AV54" s="22">
        <f>SUM(ASR:YSR!AV54)</f>
        <v>36363.636363636368</v>
      </c>
      <c r="AW54" s="20">
        <f>SUM(ASR:YSR!AW54)</f>
        <v>308</v>
      </c>
      <c r="AX54" s="22">
        <f>SUM(ASR:YSR!AX54)</f>
        <v>230181.81818181818</v>
      </c>
      <c r="AY54" s="20">
        <f>SUM(ASR:YSR!AY54)</f>
        <v>407</v>
      </c>
      <c r="AZ54" s="20">
        <f>SUM(ASR:YSR!AZ54)</f>
        <v>300000</v>
      </c>
      <c r="BA54" s="20">
        <f>SUM(ASR:YSR!BA54)</f>
        <v>56386</v>
      </c>
      <c r="BB54" s="20">
        <f>SUM(ASR:YSR!BB54)</f>
        <v>3000000</v>
      </c>
    </row>
    <row r="55" spans="1:54" s="11" customFormat="1" ht="20.25" customHeight="1" x14ac:dyDescent="0.25">
      <c r="A55" s="284" t="s">
        <v>54</v>
      </c>
      <c r="B55" s="285"/>
      <c r="C55" s="21">
        <f>SUM(ASR:YSR!C55)</f>
        <v>47899</v>
      </c>
      <c r="D55" s="23">
        <f>SUM(ASR:YSR!D55)</f>
        <v>4527272.7272727275</v>
      </c>
      <c r="E55" s="21">
        <f>SUM(ASR:YSR!E55)</f>
        <v>22797</v>
      </c>
      <c r="F55" s="23">
        <f>SUM(ASR:YSR!F55)</f>
        <v>2154545.4545454546</v>
      </c>
      <c r="G55" s="21">
        <f>SUM(ASR:YSR!G55)</f>
        <v>864</v>
      </c>
      <c r="H55" s="23">
        <f>SUM(ASR:YSR!H55)</f>
        <v>81818.181818181838</v>
      </c>
      <c r="I55" s="21">
        <f>SUM(ASR:YSR!I55)</f>
        <v>4617</v>
      </c>
      <c r="J55" s="23">
        <f>SUM(ASR:YSR!J55)</f>
        <v>436363.63636363635</v>
      </c>
      <c r="K55" s="21">
        <f>SUM(ASR:YSR!K55)</f>
        <v>76177</v>
      </c>
      <c r="L55" s="21">
        <f>SUM(ASR:YSR!L55)</f>
        <v>7200000.0000000019</v>
      </c>
      <c r="M55" s="21">
        <f>SUM(ASR:YSR!M55)</f>
        <v>18172</v>
      </c>
      <c r="N55" s="23">
        <f>SUM(ASR:YSR!N55)</f>
        <v>3278160.9195402307</v>
      </c>
      <c r="O55" s="21">
        <f>SUM(ASR:YSR!O55)</f>
        <v>10667</v>
      </c>
      <c r="P55" s="23">
        <f>SUM(ASR:YSR!P55)</f>
        <v>1924137.9310344823</v>
      </c>
      <c r="Q55" s="21">
        <f>SUM(ASR:YSR!Q55)</f>
        <v>5334</v>
      </c>
      <c r="R55" s="23">
        <f>SUM(ASR:YSR!R55)</f>
        <v>962068.96551724116</v>
      </c>
      <c r="S55" s="21">
        <f>SUM(ASR:YSR!S55)</f>
        <v>199</v>
      </c>
      <c r="T55" s="23">
        <f>SUM(ASR:YSR!T55)</f>
        <v>35632.183908045969</v>
      </c>
      <c r="U55" s="21">
        <f>SUM(ASR:YSR!U55)</f>
        <v>34372</v>
      </c>
      <c r="V55" s="21">
        <f>SUM(ASR:YSR!V55)</f>
        <v>6200000</v>
      </c>
      <c r="W55" s="21">
        <f>SUM(ASR:YSR!W55)</f>
        <v>0</v>
      </c>
      <c r="X55" s="21">
        <f>SUM(ASR:YSR!X55)</f>
        <v>0</v>
      </c>
      <c r="Y55" s="21">
        <f>SUM(ASR:YSR!Y55)</f>
        <v>17912</v>
      </c>
      <c r="Z55" s="23">
        <f>SUM(ASR:YSR!Z55)</f>
        <v>1601438.5464381108</v>
      </c>
      <c r="AA55" s="21">
        <f>SUM(ASR:YSR!AA55)</f>
        <v>82338</v>
      </c>
      <c r="AB55" s="23">
        <f>SUM(ASR:YSR!AB55)</f>
        <v>6930131.0043668095</v>
      </c>
      <c r="AC55" s="21">
        <f>SUM(ASR:YSR!AC55)</f>
        <v>3594</v>
      </c>
      <c r="AD55" s="23">
        <f>SUM(ASR:YSR!AD55)</f>
        <v>370287.70928762213</v>
      </c>
      <c r="AE55" s="21">
        <f>SUM(ASR:YSR!AE55)</f>
        <v>2879</v>
      </c>
      <c r="AF55" s="23">
        <f>SUM(ASR:YSR!AF55)</f>
        <v>241048.03493449776</v>
      </c>
      <c r="AG55" s="21">
        <f>SUM(ASR:YSR!AG55)</f>
        <v>57284</v>
      </c>
      <c r="AH55" s="23">
        <f>SUM(ASR:YSR!AH55)</f>
        <v>4657094.7049729563</v>
      </c>
      <c r="AI55" s="21">
        <f>SUM(ASR:YSR!AI55)</f>
        <v>164007</v>
      </c>
      <c r="AJ55" s="21">
        <f>SUM(ASR:YSR!AJ55)</f>
        <v>13799999.999999994</v>
      </c>
      <c r="AK55" s="21">
        <f>SUM(ASR:YSR!AK55)</f>
        <v>274556</v>
      </c>
      <c r="AL55" s="21">
        <f>SUM(ASR:YSR!AL55)</f>
        <v>27199999.999999996</v>
      </c>
      <c r="AM55" s="21">
        <f>SUM(ASR:YSR!AM55)</f>
        <v>59756</v>
      </c>
      <c r="AN55" s="21">
        <f>SUM(ASR:YSR!AN55)</f>
        <v>2658430.0049312976</v>
      </c>
      <c r="AO55" s="21">
        <f>SUM(ASR:YSR!AO55)</f>
        <v>91</v>
      </c>
      <c r="AP55" s="23">
        <f>SUM(ASR:YSR!AP55)</f>
        <v>55272.727272727272</v>
      </c>
      <c r="AQ55" s="21">
        <f>SUM(ASR:YSR!AQ55)</f>
        <v>57</v>
      </c>
      <c r="AR55" s="23">
        <f>SUM(ASR:YSR!AR55)</f>
        <v>23030.303030303032</v>
      </c>
      <c r="AS55" s="21">
        <f>SUM(ASR:YSR!AS55)</f>
        <v>433</v>
      </c>
      <c r="AT55" s="23">
        <f>SUM(ASR:YSR!AT55)</f>
        <v>345454.54545454553</v>
      </c>
      <c r="AU55" s="21">
        <f>SUM(ASR:YSR!AU55)</f>
        <v>575</v>
      </c>
      <c r="AV55" s="23">
        <f>SUM(ASR:YSR!AV55)</f>
        <v>460606.06060606067</v>
      </c>
      <c r="AW55" s="21">
        <f>SUM(ASR:YSR!AW55)</f>
        <v>3515</v>
      </c>
      <c r="AX55" s="23">
        <f>SUM(ASR:YSR!AX55)</f>
        <v>2915636.3636363633</v>
      </c>
      <c r="AY55" s="21">
        <f>SUM(ASR:YSR!AY55)</f>
        <v>4671</v>
      </c>
      <c r="AZ55" s="21">
        <f>SUM(ASR:YSR!AZ55)</f>
        <v>3800000.0000000005</v>
      </c>
      <c r="BA55" s="21">
        <f>SUM(ASR:YSR!BA55)</f>
        <v>279227</v>
      </c>
      <c r="BB55" s="21">
        <f>SUM(ASR:YSR!BB55)</f>
        <v>30999999.999999989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SUM(ASR:YSR!C56)</f>
        <v>0</v>
      </c>
      <c r="D56" s="22">
        <f>SUM(ASR:YSR!D56)</f>
        <v>0</v>
      </c>
      <c r="E56" s="20">
        <f>SUM(ASR:YSR!E56)</f>
        <v>0</v>
      </c>
      <c r="F56" s="22">
        <f>SUM(ASR:YSR!F56)</f>
        <v>0</v>
      </c>
      <c r="G56" s="20">
        <f>SUM(ASR:YSR!G56)</f>
        <v>0</v>
      </c>
      <c r="H56" s="22">
        <f>SUM(ASR:YSR!H56)</f>
        <v>0</v>
      </c>
      <c r="I56" s="20">
        <f>SUM(ASR:YSR!I56)</f>
        <v>0</v>
      </c>
      <c r="J56" s="22">
        <f>SUM(ASR:YSR!J56)</f>
        <v>0</v>
      </c>
      <c r="K56" s="20">
        <f>SUM(ASR:YSR!K56)</f>
        <v>0</v>
      </c>
      <c r="L56" s="20">
        <f>SUM(ASR:YSR!L56)</f>
        <v>0</v>
      </c>
      <c r="M56" s="20">
        <f>SUM(ASR:YSR!M56)</f>
        <v>247</v>
      </c>
      <c r="N56" s="22">
        <f>SUM(ASR:YSR!N56)</f>
        <v>2643678.1609195401</v>
      </c>
      <c r="O56" s="20">
        <f>SUM(ASR:YSR!O56)</f>
        <v>144</v>
      </c>
      <c r="P56" s="22">
        <f>SUM(ASR:YSR!P56)</f>
        <v>1551724.1379310342</v>
      </c>
      <c r="Q56" s="20">
        <f>SUM(ASR:YSR!Q56)</f>
        <v>73</v>
      </c>
      <c r="R56" s="22">
        <f>SUM(ASR:YSR!R56)</f>
        <v>775862.0689655171</v>
      </c>
      <c r="S56" s="20">
        <f>SUM(ASR:YSR!S56)</f>
        <v>14</v>
      </c>
      <c r="T56" s="22">
        <f>SUM(ASR:YSR!T56)</f>
        <v>28735.632183908045</v>
      </c>
      <c r="U56" s="20">
        <f>SUM(ASR:YSR!U56)</f>
        <v>478</v>
      </c>
      <c r="V56" s="20">
        <f>SUM(ASR:YSR!V56)</f>
        <v>5000000</v>
      </c>
      <c r="W56" s="20">
        <f>SUM(ASR:YSR!W56)</f>
        <v>0</v>
      </c>
      <c r="X56" s="20">
        <f>SUM(ASR:YSR!X56)</f>
        <v>0</v>
      </c>
      <c r="Y56" s="20">
        <f>SUM(ASR:YSR!Y56)</f>
        <v>0</v>
      </c>
      <c r="Z56" s="22">
        <f>SUM(ASR:YSR!Z56)</f>
        <v>0</v>
      </c>
      <c r="AA56" s="20">
        <f>SUM(ASR:YSR!AA56)</f>
        <v>0</v>
      </c>
      <c r="AB56" s="22">
        <f>SUM(ASR:YSR!AB56)</f>
        <v>0</v>
      </c>
      <c r="AC56" s="20">
        <f>SUM(ASR:YSR!AC56)</f>
        <v>0</v>
      </c>
      <c r="AD56" s="22">
        <f>SUM(ASR:YSR!AD56)</f>
        <v>0</v>
      </c>
      <c r="AE56" s="20">
        <f>SUM(ASR:YSR!AE56)</f>
        <v>0</v>
      </c>
      <c r="AF56" s="22">
        <f>SUM(ASR:YSR!AF56)</f>
        <v>0</v>
      </c>
      <c r="AG56" s="20">
        <f>SUM(ASR:YSR!AG56)</f>
        <v>0</v>
      </c>
      <c r="AH56" s="22">
        <f>SUM(ASR:YSR!AH56)</f>
        <v>0</v>
      </c>
      <c r="AI56" s="20">
        <f>SUM(ASR:YSR!AI56)</f>
        <v>0</v>
      </c>
      <c r="AJ56" s="20">
        <f>SUM(ASR:YSR!AJ56)</f>
        <v>0</v>
      </c>
      <c r="AK56" s="20">
        <f>SUM(ASR:YSR!AK56)</f>
        <v>478</v>
      </c>
      <c r="AL56" s="20">
        <f>SUM(ASR:YSR!AL56)</f>
        <v>5000000</v>
      </c>
      <c r="AM56" s="20">
        <f>SUM(ASR:YSR!AM56)</f>
        <v>0</v>
      </c>
      <c r="AN56" s="20">
        <f>SUM(ASR:YSR!AN56)</f>
        <v>0</v>
      </c>
      <c r="AO56" s="20">
        <f>SUM(ASR:YSR!AO56)</f>
        <v>0</v>
      </c>
      <c r="AP56" s="22">
        <f>SUM(ASR:YSR!AP56)</f>
        <v>0</v>
      </c>
      <c r="AQ56" s="20">
        <f>SUM(ASR:YSR!AQ56)</f>
        <v>0</v>
      </c>
      <c r="AR56" s="22">
        <f>SUM(ASR:YSR!AR56)</f>
        <v>0</v>
      </c>
      <c r="AS56" s="20">
        <f>SUM(ASR:YSR!AS56)</f>
        <v>0</v>
      </c>
      <c r="AT56" s="22">
        <f>SUM(ASR:YSR!AT56)</f>
        <v>0</v>
      </c>
      <c r="AU56" s="20">
        <f>SUM(ASR:YSR!AU56)</f>
        <v>0</v>
      </c>
      <c r="AV56" s="22">
        <f>SUM(ASR:YSR!AV56)</f>
        <v>0</v>
      </c>
      <c r="AW56" s="20">
        <f>SUM(ASR:YSR!AW56)</f>
        <v>0</v>
      </c>
      <c r="AX56" s="22">
        <f>SUM(ASR:YSR!AX56)</f>
        <v>0</v>
      </c>
      <c r="AY56" s="20">
        <f>SUM(ASR:YSR!AY56)</f>
        <v>0</v>
      </c>
      <c r="AZ56" s="20">
        <f>SUM(ASR:YSR!AZ56)</f>
        <v>0</v>
      </c>
      <c r="BA56" s="20">
        <f>SUM(ASR:YSR!BA56)</f>
        <v>478</v>
      </c>
      <c r="BB56" s="20">
        <f>SUM(ASR:YSR!BB56)</f>
        <v>5000000</v>
      </c>
    </row>
    <row r="57" spans="1:54" s="11" customFormat="1" ht="20.25" customHeight="1" x14ac:dyDescent="0.25">
      <c r="A57" s="284" t="s">
        <v>56</v>
      </c>
      <c r="B57" s="285"/>
      <c r="C57" s="21">
        <f>SUM(ASR:YSR!C57)</f>
        <v>0</v>
      </c>
      <c r="D57" s="23">
        <f>SUM(ASR:YSR!D57)</f>
        <v>0</v>
      </c>
      <c r="E57" s="21">
        <f>SUM(ASR:YSR!E57)</f>
        <v>0</v>
      </c>
      <c r="F57" s="23">
        <f>SUM(ASR:YSR!F57)</f>
        <v>0</v>
      </c>
      <c r="G57" s="21">
        <f>SUM(ASR:YSR!G57)</f>
        <v>0</v>
      </c>
      <c r="H57" s="23">
        <f>SUM(ASR:YSR!H57)</f>
        <v>0</v>
      </c>
      <c r="I57" s="21">
        <f>SUM(ASR:YSR!I57)</f>
        <v>0</v>
      </c>
      <c r="J57" s="23">
        <f>SUM(ASR:YSR!J57)</f>
        <v>0</v>
      </c>
      <c r="K57" s="21">
        <f>SUM(ASR:YSR!K57)</f>
        <v>0</v>
      </c>
      <c r="L57" s="21">
        <f>SUM(ASR:YSR!L57)</f>
        <v>0</v>
      </c>
      <c r="M57" s="21">
        <f>SUM(ASR:YSR!M57)</f>
        <v>247</v>
      </c>
      <c r="N57" s="23">
        <f>SUM(ASR:YSR!N57)</f>
        <v>2643678.1609195401</v>
      </c>
      <c r="O57" s="21">
        <f>SUM(ASR:YSR!O57)</f>
        <v>144</v>
      </c>
      <c r="P57" s="23">
        <f>SUM(ASR:YSR!P57)</f>
        <v>1551724.1379310342</v>
      </c>
      <c r="Q57" s="21">
        <f>SUM(ASR:YSR!Q57)</f>
        <v>73</v>
      </c>
      <c r="R57" s="23">
        <f>SUM(ASR:YSR!R57)</f>
        <v>775862.0689655171</v>
      </c>
      <c r="S57" s="21">
        <f>SUM(ASR:YSR!S57)</f>
        <v>14</v>
      </c>
      <c r="T57" s="23">
        <f>SUM(ASR:YSR!T57)</f>
        <v>28735.632183908045</v>
      </c>
      <c r="U57" s="21">
        <f>SUM(ASR:YSR!U57)</f>
        <v>478</v>
      </c>
      <c r="V57" s="21">
        <f>SUM(ASR:YSR!V57)</f>
        <v>5000000</v>
      </c>
      <c r="W57" s="21">
        <f>SUM(ASR:YSR!W57)</f>
        <v>0</v>
      </c>
      <c r="X57" s="21">
        <f>SUM(ASR:YSR!X57)</f>
        <v>0</v>
      </c>
      <c r="Y57" s="21">
        <f>SUM(ASR:YSR!Y57)</f>
        <v>0</v>
      </c>
      <c r="Z57" s="23">
        <f>SUM(ASR:YSR!Z57)</f>
        <v>0</v>
      </c>
      <c r="AA57" s="21">
        <f>SUM(ASR:YSR!AA57)</f>
        <v>0</v>
      </c>
      <c r="AB57" s="23">
        <f>SUM(ASR:YSR!AB57)</f>
        <v>0</v>
      </c>
      <c r="AC57" s="21">
        <f>SUM(ASR:YSR!AC57)</f>
        <v>0</v>
      </c>
      <c r="AD57" s="23">
        <f>SUM(ASR:YSR!AD57)</f>
        <v>0</v>
      </c>
      <c r="AE57" s="21">
        <f>SUM(ASR:YSR!AE57)</f>
        <v>0</v>
      </c>
      <c r="AF57" s="23">
        <f>SUM(ASR:YSR!AF57)</f>
        <v>0</v>
      </c>
      <c r="AG57" s="21">
        <f>SUM(ASR:YSR!AG57)</f>
        <v>0</v>
      </c>
      <c r="AH57" s="23">
        <f>SUM(ASR:YSR!AH57)</f>
        <v>0</v>
      </c>
      <c r="AI57" s="21">
        <f>SUM(ASR:YSR!AI57)</f>
        <v>0</v>
      </c>
      <c r="AJ57" s="21">
        <f>SUM(ASR:YSR!AJ57)</f>
        <v>0</v>
      </c>
      <c r="AK57" s="21">
        <f>SUM(ASR:YSR!AK57)</f>
        <v>478</v>
      </c>
      <c r="AL57" s="21">
        <f>SUM(ASR:YSR!AL57)</f>
        <v>5000000</v>
      </c>
      <c r="AM57" s="21">
        <f>SUM(ASR:YSR!AM57)</f>
        <v>0</v>
      </c>
      <c r="AN57" s="21">
        <f>SUM(ASR:YSR!AN57)</f>
        <v>0</v>
      </c>
      <c r="AO57" s="21">
        <f>SUM(ASR:YSR!AO57)</f>
        <v>0</v>
      </c>
      <c r="AP57" s="23">
        <f>SUM(ASR:YSR!AP57)</f>
        <v>0</v>
      </c>
      <c r="AQ57" s="21">
        <f>SUM(ASR:YSR!AQ57)</f>
        <v>0</v>
      </c>
      <c r="AR57" s="23">
        <f>SUM(ASR:YSR!AR57)</f>
        <v>0</v>
      </c>
      <c r="AS57" s="21">
        <f>SUM(ASR:YSR!AS57)</f>
        <v>0</v>
      </c>
      <c r="AT57" s="23">
        <f>SUM(ASR:YSR!AT57)</f>
        <v>0</v>
      </c>
      <c r="AU57" s="21">
        <f>SUM(ASR:YSR!AU57)</f>
        <v>0</v>
      </c>
      <c r="AV57" s="23">
        <f>SUM(ASR:YSR!AV57)</f>
        <v>0</v>
      </c>
      <c r="AW57" s="21">
        <f>SUM(ASR:YSR!AW57)</f>
        <v>0</v>
      </c>
      <c r="AX57" s="23">
        <f>SUM(ASR:YSR!AX57)</f>
        <v>0</v>
      </c>
      <c r="AY57" s="21">
        <f>SUM(ASR:YSR!AY57)</f>
        <v>0</v>
      </c>
      <c r="AZ57" s="21">
        <f>SUM(ASR:YSR!AZ57)</f>
        <v>0</v>
      </c>
      <c r="BA57" s="21">
        <f>SUM(ASR:YSR!BA57)</f>
        <v>478</v>
      </c>
      <c r="BB57" s="21">
        <f>SUM(ASR:YSR!BB57)</f>
        <v>5000000</v>
      </c>
    </row>
    <row r="58" spans="1:54" s="19" customFormat="1" ht="20.25" customHeight="1" x14ac:dyDescent="0.25">
      <c r="A58" s="293" t="s">
        <v>73</v>
      </c>
      <c r="B58" s="293"/>
      <c r="C58" s="146">
        <f>C21+C43+C46+C51+C55+C57</f>
        <v>8457571</v>
      </c>
      <c r="D58" s="146">
        <f t="shared" ref="D58:BB58" si="0">D21+D43+D46+D51+D55+D57</f>
        <v>1660000024.2650552</v>
      </c>
      <c r="E58" s="146">
        <f t="shared" si="0"/>
        <v>4024997</v>
      </c>
      <c r="F58" s="146">
        <f t="shared" si="0"/>
        <v>790000011.5478276</v>
      </c>
      <c r="G58" s="146">
        <f t="shared" si="0"/>
        <v>152843</v>
      </c>
      <c r="H58" s="146">
        <f t="shared" si="0"/>
        <v>30000000.438525099</v>
      </c>
      <c r="I58" s="146">
        <f t="shared" si="0"/>
        <v>815189</v>
      </c>
      <c r="J58" s="146">
        <f t="shared" si="0"/>
        <v>160000002.33880049</v>
      </c>
      <c r="K58" s="146">
        <f t="shared" si="0"/>
        <v>13450600</v>
      </c>
      <c r="L58" s="146">
        <f t="shared" si="0"/>
        <v>2640000038.5902081</v>
      </c>
      <c r="M58" s="146">
        <f t="shared" si="0"/>
        <v>519274</v>
      </c>
      <c r="N58" s="146">
        <f t="shared" si="0"/>
        <v>459999968.02199167</v>
      </c>
      <c r="O58" s="146">
        <f t="shared" si="0"/>
        <v>304770</v>
      </c>
      <c r="P58" s="146">
        <f t="shared" si="0"/>
        <v>269999981.23029947</v>
      </c>
      <c r="Q58" s="146">
        <f t="shared" si="0"/>
        <v>152387</v>
      </c>
      <c r="R58" s="146">
        <f t="shared" si="0"/>
        <v>134999990.61514974</v>
      </c>
      <c r="S58" s="146">
        <f t="shared" si="0"/>
        <v>5642</v>
      </c>
      <c r="T58" s="146">
        <f t="shared" si="0"/>
        <v>4999999.6524129529</v>
      </c>
      <c r="U58" s="146">
        <f t="shared" si="0"/>
        <v>982073</v>
      </c>
      <c r="V58" s="146">
        <f t="shared" si="0"/>
        <v>869999939.51985359</v>
      </c>
      <c r="W58" s="146">
        <f t="shared" si="0"/>
        <v>238</v>
      </c>
      <c r="X58" s="146">
        <f t="shared" si="0"/>
        <v>10999900</v>
      </c>
      <c r="Y58" s="146">
        <f t="shared" si="0"/>
        <v>121151</v>
      </c>
      <c r="Z58" s="146">
        <f t="shared" si="0"/>
        <v>24998734.431707978</v>
      </c>
      <c r="AA58" s="146">
        <f t="shared" si="0"/>
        <v>556122</v>
      </c>
      <c r="AB58" s="146">
        <f t="shared" si="0"/>
        <v>114996046.84816746</v>
      </c>
      <c r="AC58" s="146">
        <f t="shared" si="0"/>
        <v>24512</v>
      </c>
      <c r="AD58" s="146">
        <f t="shared" si="0"/>
        <v>4996147.0622921344</v>
      </c>
      <c r="AE58" s="146">
        <f t="shared" si="0"/>
        <v>19685</v>
      </c>
      <c r="AF58" s="146">
        <f t="shared" si="0"/>
        <v>3997210.9145216024</v>
      </c>
      <c r="AG58" s="146">
        <f t="shared" si="0"/>
        <v>386945</v>
      </c>
      <c r="AH58" s="146">
        <f t="shared" si="0"/>
        <v>80010619.338151321</v>
      </c>
      <c r="AI58" s="146">
        <f t="shared" si="0"/>
        <v>1108415</v>
      </c>
      <c r="AJ58" s="146">
        <f t="shared" si="0"/>
        <v>228998758.59484053</v>
      </c>
      <c r="AK58" s="146">
        <f t="shared" si="0"/>
        <v>15541326</v>
      </c>
      <c r="AL58" s="146">
        <f t="shared" si="0"/>
        <v>3749998636.7049022</v>
      </c>
      <c r="AM58" s="146">
        <f t="shared" si="0"/>
        <v>8447516</v>
      </c>
      <c r="AN58" s="146">
        <f t="shared" si="0"/>
        <v>1569999999.9999995</v>
      </c>
      <c r="AO58" s="146">
        <f t="shared" si="0"/>
        <v>36982</v>
      </c>
      <c r="AP58" s="146">
        <f t="shared" si="0"/>
        <v>24000001.696066458</v>
      </c>
      <c r="AQ58" s="146">
        <f t="shared" si="0"/>
        <v>15657</v>
      </c>
      <c r="AR58" s="146">
        <f t="shared" si="0"/>
        <v>10000000.706694361</v>
      </c>
      <c r="AS58" s="146">
        <f t="shared" si="0"/>
        <v>228923</v>
      </c>
      <c r="AT58" s="146">
        <f t="shared" si="0"/>
        <v>150000010.60041538</v>
      </c>
      <c r="AU58" s="146">
        <f t="shared" si="0"/>
        <v>305140</v>
      </c>
      <c r="AV58" s="146">
        <f t="shared" si="0"/>
        <v>200000014.13388723</v>
      </c>
      <c r="AW58" s="146">
        <f t="shared" si="0"/>
        <v>1929569</v>
      </c>
      <c r="AX58" s="146">
        <f t="shared" si="0"/>
        <v>1266004089.4675057</v>
      </c>
      <c r="AY58" s="146">
        <f t="shared" si="0"/>
        <v>2516271</v>
      </c>
      <c r="AZ58" s="146">
        <f t="shared" si="0"/>
        <v>1650004116.6045692</v>
      </c>
      <c r="BA58" s="146">
        <f t="shared" si="0"/>
        <v>18057597</v>
      </c>
      <c r="BB58" s="146">
        <f t="shared" si="0"/>
        <v>5400002753.3094702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6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C61" s="126">
        <f>SUM(C9:C20)+SUM(C22:C42)+C45+SUM(C47:C50)+SUM(C52:C54)+C56-C58</f>
        <v>0</v>
      </c>
      <c r="D61" s="126">
        <f t="shared" ref="D61:BB61" si="1">SUM(D9:D20)+SUM(D22:D42)+D45+SUM(D47:D50)+SUM(D52:D54)+D56-D58</f>
        <v>0</v>
      </c>
      <c r="E61" s="126">
        <f t="shared" si="1"/>
        <v>0</v>
      </c>
      <c r="F61" s="126">
        <f t="shared" si="1"/>
        <v>0</v>
      </c>
      <c r="G61" s="126">
        <f t="shared" si="1"/>
        <v>0</v>
      </c>
      <c r="H61" s="126">
        <f t="shared" si="1"/>
        <v>0</v>
      </c>
      <c r="I61" s="126">
        <f t="shared" si="1"/>
        <v>0</v>
      </c>
      <c r="J61" s="126">
        <f t="shared" si="1"/>
        <v>0</v>
      </c>
      <c r="K61" s="126">
        <f t="shared" si="1"/>
        <v>0</v>
      </c>
      <c r="L61" s="126">
        <f t="shared" si="1"/>
        <v>0</v>
      </c>
      <c r="M61" s="126">
        <f t="shared" si="1"/>
        <v>0</v>
      </c>
      <c r="N61" s="126">
        <f t="shared" si="1"/>
        <v>0</v>
      </c>
      <c r="O61" s="126">
        <f t="shared" si="1"/>
        <v>0</v>
      </c>
      <c r="P61" s="126">
        <f t="shared" si="1"/>
        <v>0</v>
      </c>
      <c r="Q61" s="126">
        <f t="shared" si="1"/>
        <v>0</v>
      </c>
      <c r="R61" s="126">
        <f t="shared" si="1"/>
        <v>0</v>
      </c>
      <c r="S61" s="126">
        <f t="shared" si="1"/>
        <v>0</v>
      </c>
      <c r="T61" s="126">
        <f t="shared" si="1"/>
        <v>0</v>
      </c>
      <c r="U61" s="126">
        <f t="shared" si="1"/>
        <v>0</v>
      </c>
      <c r="V61" s="126">
        <f t="shared" si="1"/>
        <v>0</v>
      </c>
      <c r="W61" s="126">
        <f t="shared" si="1"/>
        <v>0</v>
      </c>
      <c r="X61" s="126">
        <f t="shared" si="1"/>
        <v>0</v>
      </c>
      <c r="Y61" s="126">
        <f t="shared" si="1"/>
        <v>0</v>
      </c>
      <c r="Z61" s="126">
        <f t="shared" si="1"/>
        <v>0</v>
      </c>
      <c r="AA61" s="126">
        <f t="shared" si="1"/>
        <v>0</v>
      </c>
      <c r="AB61" s="126">
        <f t="shared" si="1"/>
        <v>0</v>
      </c>
      <c r="AC61" s="126">
        <f t="shared" si="1"/>
        <v>0</v>
      </c>
      <c r="AD61" s="126">
        <f t="shared" si="1"/>
        <v>0</v>
      </c>
      <c r="AE61" s="126">
        <f t="shared" si="1"/>
        <v>0</v>
      </c>
      <c r="AF61" s="126">
        <f t="shared" si="1"/>
        <v>0</v>
      </c>
      <c r="AG61" s="126">
        <f t="shared" si="1"/>
        <v>0</v>
      </c>
      <c r="AH61" s="126">
        <f t="shared" si="1"/>
        <v>0</v>
      </c>
      <c r="AI61" s="126">
        <f t="shared" si="1"/>
        <v>0</v>
      </c>
      <c r="AJ61" s="126">
        <f t="shared" si="1"/>
        <v>0</v>
      </c>
      <c r="AK61" s="126">
        <f t="shared" si="1"/>
        <v>0</v>
      </c>
      <c r="AL61" s="126">
        <f t="shared" si="1"/>
        <v>0</v>
      </c>
      <c r="AM61" s="126">
        <f t="shared" si="1"/>
        <v>0</v>
      </c>
      <c r="AN61" s="126">
        <f t="shared" si="1"/>
        <v>0</v>
      </c>
      <c r="AO61" s="126">
        <f t="shared" si="1"/>
        <v>0</v>
      </c>
      <c r="AP61" s="126">
        <f t="shared" si="1"/>
        <v>0</v>
      </c>
      <c r="AQ61" s="126">
        <f t="shared" si="1"/>
        <v>0</v>
      </c>
      <c r="AR61" s="126">
        <f t="shared" si="1"/>
        <v>0</v>
      </c>
      <c r="AS61" s="126">
        <f t="shared" si="1"/>
        <v>0</v>
      </c>
      <c r="AT61" s="126">
        <f t="shared" si="1"/>
        <v>0</v>
      </c>
      <c r="AU61" s="126">
        <f t="shared" si="1"/>
        <v>0</v>
      </c>
      <c r="AV61" s="126">
        <f t="shared" si="1"/>
        <v>0</v>
      </c>
      <c r="AW61" s="126">
        <f t="shared" si="1"/>
        <v>0</v>
      </c>
      <c r="AX61" s="126">
        <f t="shared" si="1"/>
        <v>0</v>
      </c>
      <c r="AY61" s="126">
        <f t="shared" si="1"/>
        <v>0</v>
      </c>
      <c r="AZ61" s="126">
        <f t="shared" si="1"/>
        <v>0</v>
      </c>
      <c r="BA61" s="126">
        <f t="shared" si="1"/>
        <v>0</v>
      </c>
      <c r="BB61" s="126">
        <f t="shared" si="1"/>
        <v>0</v>
      </c>
    </row>
  </sheetData>
  <mergeCells count="45">
    <mergeCell ref="AY6:AZ7"/>
    <mergeCell ref="C7:D7"/>
    <mergeCell ref="E7:F7"/>
    <mergeCell ref="W2:AN4"/>
    <mergeCell ref="AO2:BB4"/>
    <mergeCell ref="AM6:AN7"/>
    <mergeCell ref="AO6:AP7"/>
    <mergeCell ref="AQ6:AR7"/>
    <mergeCell ref="AS6:AT7"/>
    <mergeCell ref="AU6:AV7"/>
    <mergeCell ref="AW6:AX7"/>
    <mergeCell ref="AA6:AB7"/>
    <mergeCell ref="AC6:AD7"/>
    <mergeCell ref="AE6:AF7"/>
    <mergeCell ref="AG6:AH7"/>
    <mergeCell ref="AI6:AJ7"/>
    <mergeCell ref="AK6:AL7"/>
    <mergeCell ref="O6:P7"/>
    <mergeCell ref="Q6:R7"/>
    <mergeCell ref="S6:T7"/>
    <mergeCell ref="U6:V7"/>
    <mergeCell ref="W6:X7"/>
    <mergeCell ref="Y6:Z7"/>
    <mergeCell ref="A58:B58"/>
    <mergeCell ref="C5:V5"/>
    <mergeCell ref="W5:AN5"/>
    <mergeCell ref="AO5:AZ5"/>
    <mergeCell ref="BA5:BB7"/>
    <mergeCell ref="C6:F6"/>
    <mergeCell ref="G6:H7"/>
    <mergeCell ref="I6:J7"/>
    <mergeCell ref="K6:L7"/>
    <mergeCell ref="M6:N7"/>
    <mergeCell ref="A43:B43"/>
    <mergeCell ref="A44:B44"/>
    <mergeCell ref="A46:B46"/>
    <mergeCell ref="A51:B51"/>
    <mergeCell ref="A55:B55"/>
    <mergeCell ref="A57:B57"/>
    <mergeCell ref="A21:B21"/>
    <mergeCell ref="A2:B2"/>
    <mergeCell ref="A3:B3"/>
    <mergeCell ref="A4:B4"/>
    <mergeCell ref="A5:A8"/>
    <mergeCell ref="B5:B8"/>
  </mergeCells>
  <pageMargins left="0.7" right="0.7" top="0.75" bottom="0.75" header="0.3" footer="0.3"/>
  <pageSetup paperSize="9" orientation="portrait" horizontalDpi="0" verticalDpi="0" r:id="rId1"/>
  <ignoredErrors>
    <ignoredError sqref="AM9:BB57 C9:L57 M9:V57 W9:AJ57 AK9:AL57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220D4-419F-4212-9C23-3E5A44A34A7F}">
  <dimension ref="A1:BD61"/>
  <sheetViews>
    <sheetView showGridLines="0" zoomScaleNormal="100" workbookViewId="0">
      <pane xSplit="2" ySplit="8" topLeftCell="C51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8" bestFit="1" customWidth="1"/>
    <col min="9" max="9" width="6" bestFit="1" customWidth="1"/>
    <col min="10" max="10" width="8" bestFit="1" customWidth="1"/>
    <col min="11" max="11" width="7" bestFit="1" customWidth="1"/>
    <col min="12" max="12" width="10" bestFit="1" customWidth="1"/>
    <col min="13" max="13" width="6" bestFit="1" customWidth="1"/>
    <col min="14" max="14" width="8" bestFit="1" customWidth="1"/>
    <col min="15" max="15" width="5" bestFit="1" customWidth="1"/>
    <col min="16" max="16" width="8" bestFit="1" customWidth="1"/>
    <col min="17" max="17" width="8.28515625" bestFit="1" customWidth="1"/>
    <col min="18" max="18" width="8" bestFit="1" customWidth="1"/>
    <col min="19" max="19" width="4.7109375" bestFit="1" customWidth="1"/>
    <col min="20" max="21" width="6" bestFit="1" customWidth="1"/>
    <col min="22" max="22" width="9" bestFit="1" customWidth="1"/>
    <col min="23" max="23" width="4.7109375" bestFit="1" customWidth="1"/>
    <col min="24" max="24" width="4.28515625" bestFit="1" customWidth="1"/>
    <col min="25" max="25" width="5" bestFit="1" customWidth="1"/>
    <col min="26" max="26" width="7" bestFit="1" customWidth="1"/>
    <col min="27" max="27" width="6" bestFit="1" customWidth="1"/>
    <col min="28" max="28" width="8" bestFit="1" customWidth="1"/>
    <col min="29" max="29" width="4.7109375" bestFit="1" customWidth="1"/>
    <col min="30" max="30" width="7" bestFit="1" customWidth="1"/>
    <col min="31" max="31" width="4.7109375" bestFit="1" customWidth="1"/>
    <col min="32" max="33" width="6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4.7109375" bestFit="1" customWidth="1"/>
    <col min="42" max="42" width="7" bestFit="1" customWidth="1"/>
    <col min="43" max="43" width="4.7109375" bestFit="1" customWidth="1"/>
    <col min="44" max="44" width="7" bestFit="1" customWidth="1"/>
    <col min="45" max="45" width="5" bestFit="1" customWidth="1"/>
    <col min="46" max="46" width="8" bestFit="1" customWidth="1"/>
    <col min="47" max="47" width="5" bestFit="1" customWidth="1"/>
    <col min="48" max="48" width="8" bestFit="1" customWidth="1"/>
    <col min="49" max="49" width="6" bestFit="1" customWidth="1"/>
    <col min="50" max="50" width="9" bestFit="1" customWidth="1"/>
    <col min="51" max="51" width="6" bestFit="1" customWidth="1"/>
    <col min="52" max="52" width="9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97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133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[1]BAP!C9</f>
        <v>14059</v>
      </c>
      <c r="D9" s="281">
        <f>([1]BAP!D9)*10000</f>
        <v>2362331.1631759801</v>
      </c>
      <c r="E9" s="20">
        <f>[1]BAP!E9</f>
        <v>6691</v>
      </c>
      <c r="F9" s="281">
        <f>([1]BAP!F9)*10000</f>
        <v>1124241.9391018217</v>
      </c>
      <c r="G9" s="20">
        <f>[1]BAP!G9</f>
        <v>254</v>
      </c>
      <c r="H9" s="281">
        <f>([1]BAP!H9)*10000</f>
        <v>42692.731864626141</v>
      </c>
      <c r="I9" s="20">
        <f>[1]BAP!I9</f>
        <v>1355</v>
      </c>
      <c r="J9" s="281">
        <f>([1]BAP!J9)*10000</f>
        <v>227694.56994467275</v>
      </c>
      <c r="K9" s="20">
        <f>C9+E9+G9+I9</f>
        <v>22359</v>
      </c>
      <c r="L9" s="281">
        <f>D9+F9+H9+J9</f>
        <v>3756960.4040871006</v>
      </c>
      <c r="M9" s="20">
        <f>[1]BAP!M9</f>
        <v>257</v>
      </c>
      <c r="N9" s="281">
        <f>([1]BAP!N9)*10000</f>
        <v>174689.14731854002</v>
      </c>
      <c r="O9" s="20">
        <f>[1]BAP!O9</f>
        <v>151</v>
      </c>
      <c r="P9" s="281">
        <f>([1]BAP!P9)*10000</f>
        <v>102534.93429566479</v>
      </c>
      <c r="Q9" s="20">
        <f>[1]BAP!Q9</f>
        <v>76</v>
      </c>
      <c r="R9" s="281">
        <f>([1]BAP!R9)*10000</f>
        <v>51267.467147832394</v>
      </c>
      <c r="S9" s="20">
        <f>[1]BAP!S9</f>
        <v>3</v>
      </c>
      <c r="T9" s="281">
        <f>([1]BAP!T9)*10000</f>
        <v>1898.795079549348</v>
      </c>
      <c r="U9" s="20">
        <f>M9+O9+Q9+S9</f>
        <v>487</v>
      </c>
      <c r="V9" s="281">
        <f>N9+P9+R9+T9</f>
        <v>330390.34384158655</v>
      </c>
      <c r="W9" s="20">
        <f>[1]BAP!W9</f>
        <v>0</v>
      </c>
      <c r="X9" s="281">
        <f>([1]BAP!X9)*10000</f>
        <v>0</v>
      </c>
      <c r="Y9" s="20">
        <f>[1]BAP!Y9</f>
        <v>7</v>
      </c>
      <c r="Z9" s="281">
        <f>([1]BAP!Z9)*10000</f>
        <v>4518.9362535849978</v>
      </c>
      <c r="AA9" s="20">
        <f>[1]BAP!AA9</f>
        <v>29</v>
      </c>
      <c r="AB9" s="281">
        <f>([1]BAP!AB9)*10000</f>
        <v>20787.106766490986</v>
      </c>
      <c r="AC9" s="20">
        <f>[1]BAP!AC9</f>
        <v>2</v>
      </c>
      <c r="AD9" s="281">
        <f>([1]BAP!AD9)*10000</f>
        <v>903.78725071699944</v>
      </c>
      <c r="AE9" s="20">
        <f>[1]BAP!AE9</f>
        <v>1</v>
      </c>
      <c r="AF9" s="281">
        <f>([1]BAP!AF9)*10000</f>
        <v>723.02980057359957</v>
      </c>
      <c r="AG9" s="20">
        <f>[1]BAP!AG9</f>
        <v>20</v>
      </c>
      <c r="AH9" s="281">
        <f>([1]BAP!AH9)*10000</f>
        <v>14460.596011471991</v>
      </c>
      <c r="AI9" s="20">
        <f>Y9+AA9+AC9+AE9+AG9</f>
        <v>59</v>
      </c>
      <c r="AJ9" s="20">
        <f>Z9+AB9+AD9+AF9+AH9</f>
        <v>41393.456082838573</v>
      </c>
      <c r="AK9" s="20">
        <f>K9+U9+W9+AI9</f>
        <v>22905</v>
      </c>
      <c r="AL9" s="281">
        <f>L9+V9+X9+AJ9</f>
        <v>4128744.204011526</v>
      </c>
      <c r="AM9" s="20">
        <f>[1]BAP!AM9</f>
        <v>19039</v>
      </c>
      <c r="AN9" s="281">
        <f>([1]BAP!AN9)*10000</f>
        <v>3156275.7393366941</v>
      </c>
      <c r="AO9" s="20">
        <f>[1]BAP!AO9</f>
        <v>14</v>
      </c>
      <c r="AP9" s="281">
        <f>([1]BAP!AP9)*10000</f>
        <v>6919.4499326978284</v>
      </c>
      <c r="AQ9" s="20">
        <f>[1]BAP!AQ9</f>
        <v>6</v>
      </c>
      <c r="AR9" s="281">
        <f>([1]BAP!AR9)*10000</f>
        <v>2883.1041386240954</v>
      </c>
      <c r="AS9" s="20">
        <f>[1]BAP!AS9</f>
        <v>86</v>
      </c>
      <c r="AT9" s="281">
        <f>([1]BAP!AT9)*10000</f>
        <v>43246.562079361429</v>
      </c>
      <c r="AU9" s="20">
        <f>[1]BAP!AU9</f>
        <v>115</v>
      </c>
      <c r="AV9" s="281">
        <f>([1]BAP!AV9)*10000</f>
        <v>57662.082772481903</v>
      </c>
      <c r="AW9" s="20">
        <f>[1]BAP!AW9</f>
        <v>726</v>
      </c>
      <c r="AX9" s="281">
        <f>([1]BAP!AX9)*10000</f>
        <v>365000.98394981038</v>
      </c>
      <c r="AY9" s="20">
        <f>AO9+AQ9+AS9+AU9+AW9</f>
        <v>947</v>
      </c>
      <c r="AZ9" s="281">
        <f>AP9+AR9+AT9+AV9+AX9</f>
        <v>475712.18287297565</v>
      </c>
      <c r="BA9" s="20">
        <f>AY9+AK9</f>
        <v>23852</v>
      </c>
      <c r="BB9" s="281">
        <f>AZ9+AL9</f>
        <v>4604456.3868845012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[1]BAP!C10</f>
        <v>13950</v>
      </c>
      <c r="D10" s="281">
        <f>([1]BAP!D10)*10000</f>
        <v>2710020.5207902938</v>
      </c>
      <c r="E10" s="20">
        <f>[1]BAP!E10</f>
        <v>6639</v>
      </c>
      <c r="F10" s="281">
        <f>([1]BAP!F10)*10000</f>
        <v>1289708.5610989954</v>
      </c>
      <c r="G10" s="20">
        <f>[1]BAP!G10</f>
        <v>252</v>
      </c>
      <c r="H10" s="281">
        <f>([1]BAP!H10)*10000</f>
        <v>48976.274472113742</v>
      </c>
      <c r="I10" s="20">
        <f>[1]BAP!I10</f>
        <v>1345</v>
      </c>
      <c r="J10" s="281">
        <f>([1]BAP!J10)*10000</f>
        <v>261206.79718460664</v>
      </c>
      <c r="K10" s="20">
        <f t="shared" ref="K10:K20" si="0">C10+E10+G10+I10</f>
        <v>22186</v>
      </c>
      <c r="L10" s="281">
        <f t="shared" ref="L10:L20" si="1">D10+F10+H10+J10</f>
        <v>4309912.1535460101</v>
      </c>
      <c r="M10" s="20">
        <f>[1]BAP!M10</f>
        <v>505</v>
      </c>
      <c r="N10" s="281">
        <f>([1]BAP!N10)*10000</f>
        <v>123097.52394096379</v>
      </c>
      <c r="O10" s="20">
        <f>[1]BAP!O10</f>
        <v>296</v>
      </c>
      <c r="P10" s="281">
        <f>([1]BAP!P10)*10000</f>
        <v>72252.89448708744</v>
      </c>
      <c r="Q10" s="20">
        <f>[1]BAP!Q10</f>
        <v>148</v>
      </c>
      <c r="R10" s="281">
        <f>([1]BAP!R10)*10000</f>
        <v>36126.44724354372</v>
      </c>
      <c r="S10" s="20">
        <f>[1]BAP!S10</f>
        <v>5</v>
      </c>
      <c r="T10" s="281">
        <f>([1]BAP!T10)*10000</f>
        <v>1338.0165645756933</v>
      </c>
      <c r="U10" s="20">
        <f t="shared" ref="U10:U20" si="2">M10+O10+Q10+S10</f>
        <v>954</v>
      </c>
      <c r="V10" s="281">
        <f t="shared" ref="V10:V20" si="3">N10+P10+R10+T10</f>
        <v>232814.88223617064</v>
      </c>
      <c r="W10" s="20">
        <f>[1]BAP!W10</f>
        <v>0</v>
      </c>
      <c r="X10" s="281">
        <f>([1]BAP!X10)*10000</f>
        <v>0</v>
      </c>
      <c r="Y10" s="20">
        <f>[1]BAP!Y10</f>
        <v>7</v>
      </c>
      <c r="Z10" s="281">
        <f>([1]BAP!Z10)*10000</f>
        <v>2570.4272065086479</v>
      </c>
      <c r="AA10" s="20">
        <f>[1]BAP!AA10</f>
        <v>28</v>
      </c>
      <c r="AB10" s="281">
        <f>([1]BAP!AB10)*10000</f>
        <v>11823.965149939779</v>
      </c>
      <c r="AC10" s="20">
        <f>[1]BAP!AC10</f>
        <v>2</v>
      </c>
      <c r="AD10" s="281">
        <f>([1]BAP!AD10)*10000</f>
        <v>514.08544130172959</v>
      </c>
      <c r="AE10" s="20">
        <f>[1]BAP!AE10</f>
        <v>1</v>
      </c>
      <c r="AF10" s="281">
        <f>([1]BAP!AF10)*10000</f>
        <v>411.2683530413837</v>
      </c>
      <c r="AG10" s="20">
        <f>[1]BAP!AG10</f>
        <v>20</v>
      </c>
      <c r="AH10" s="281">
        <f>([1]BAP!AH10)*10000</f>
        <v>8225.3670608276734</v>
      </c>
      <c r="AI10" s="20">
        <f t="shared" ref="AI10:AI20" si="4">Y10+AA10+AC10+AE10+AG10</f>
        <v>58</v>
      </c>
      <c r="AJ10" s="20">
        <f t="shared" ref="AJ10:AJ20" si="5">Z10+AB10+AD10+AF10+AH10</f>
        <v>23545.113211619213</v>
      </c>
      <c r="AK10" s="20">
        <f t="shared" ref="AK10:AK20" si="6">K10+U10+W10+AI10</f>
        <v>23198</v>
      </c>
      <c r="AL10" s="281">
        <f t="shared" ref="AL10:AL20" si="7">L10+V10+X10+AJ10</f>
        <v>4566272.1489938004</v>
      </c>
      <c r="AM10" s="20">
        <f>[1]BAP!AM10</f>
        <v>19237</v>
      </c>
      <c r="AN10" s="281">
        <f>([1]BAP!AN10)*10000</f>
        <v>3722429.3238950167</v>
      </c>
      <c r="AO10" s="20">
        <f>[1]BAP!AO10</f>
        <v>2</v>
      </c>
      <c r="AP10" s="281">
        <f>([1]BAP!AP10)*10000</f>
        <v>1629.0121653004414</v>
      </c>
      <c r="AQ10" s="20">
        <f>[1]BAP!AQ10</f>
        <v>1</v>
      </c>
      <c r="AR10" s="281">
        <f>([1]BAP!AR10)*10000</f>
        <v>678.75506887518395</v>
      </c>
      <c r="AS10" s="20">
        <f>[1]BAP!AS10</f>
        <v>10</v>
      </c>
      <c r="AT10" s="281">
        <f>([1]BAP!AT10)*10000</f>
        <v>10181.326033127758</v>
      </c>
      <c r="AU10" s="20">
        <f>[1]BAP!AU10</f>
        <v>14</v>
      </c>
      <c r="AV10" s="281">
        <f>([1]BAP!AV10)*10000</f>
        <v>13575.101377503677</v>
      </c>
      <c r="AW10" s="20">
        <f>[1]BAP!AW10</f>
        <v>85</v>
      </c>
      <c r="AX10" s="281">
        <f>([1]BAP!AX10)*10000</f>
        <v>85930.391719598265</v>
      </c>
      <c r="AY10" s="20">
        <f t="shared" ref="AY10:AY20" si="8">AO10+AQ10+AS10+AU10+AW10</f>
        <v>112</v>
      </c>
      <c r="AZ10" s="281">
        <f t="shared" ref="AZ10:AZ20" si="9">AP10+AR10+AT10+AV10+AX10</f>
        <v>111994.58636440532</v>
      </c>
      <c r="BA10" s="20">
        <f t="shared" ref="BA10:BA20" si="10">AY10+AK10</f>
        <v>23310</v>
      </c>
      <c r="BB10" s="281">
        <f t="shared" ref="BB10:BB20" si="11">AZ10+AL10</f>
        <v>4678266.7353582056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[1]BAP!C11</f>
        <v>248</v>
      </c>
      <c r="D11" s="281">
        <f>([1]BAP!D11)*10000</f>
        <v>53201.982788756141</v>
      </c>
      <c r="E11" s="20">
        <f>[1]BAP!E11</f>
        <v>118</v>
      </c>
      <c r="F11" s="281">
        <f>([1]BAP!F11)*10000</f>
        <v>25319.015905492379</v>
      </c>
      <c r="G11" s="20">
        <f>[1]BAP!G11</f>
        <v>4</v>
      </c>
      <c r="H11" s="281">
        <f>([1]BAP!H11)*10000</f>
        <v>961.48161666426756</v>
      </c>
      <c r="I11" s="20">
        <f>[1]BAP!I11</f>
        <v>24</v>
      </c>
      <c r="J11" s="281">
        <f>([1]BAP!J11)*10000</f>
        <v>5127.9019555427603</v>
      </c>
      <c r="K11" s="20">
        <f t="shared" si="0"/>
        <v>394</v>
      </c>
      <c r="L11" s="281">
        <f t="shared" si="1"/>
        <v>84610.382266455563</v>
      </c>
      <c r="M11" s="20">
        <f>[1]BAP!M11</f>
        <v>29</v>
      </c>
      <c r="N11" s="281">
        <f>([1]BAP!N11)*10000</f>
        <v>1890.5998598443639</v>
      </c>
      <c r="O11" s="20">
        <f>[1]BAP!O11</f>
        <v>17</v>
      </c>
      <c r="P11" s="281">
        <f>([1]BAP!P11)*10000</f>
        <v>1109.6999177347352</v>
      </c>
      <c r="Q11" s="20">
        <f>[1]BAP!Q11</f>
        <v>8</v>
      </c>
      <c r="R11" s="281">
        <f>([1]BAP!R11)*10000</f>
        <v>554.8499588673676</v>
      </c>
      <c r="S11" s="20">
        <f>[1]BAP!S11</f>
        <v>0</v>
      </c>
      <c r="T11" s="281">
        <f>([1]BAP!T11)*10000</f>
        <v>20.549998476569169</v>
      </c>
      <c r="U11" s="20">
        <f t="shared" si="2"/>
        <v>54</v>
      </c>
      <c r="V11" s="281">
        <f t="shared" si="3"/>
        <v>3575.699734923036</v>
      </c>
      <c r="W11" s="20">
        <f>[1]BAP!W11</f>
        <v>0</v>
      </c>
      <c r="X11" s="281">
        <f>([1]BAP!X11)*10000</f>
        <v>0</v>
      </c>
      <c r="Y11" s="20">
        <f>[1]BAP!Y11</f>
        <v>38</v>
      </c>
      <c r="Z11" s="281">
        <f>([1]BAP!Z11)*10000</f>
        <v>9321.1814706433252</v>
      </c>
      <c r="AA11" s="20">
        <f>[1]BAP!AA11</f>
        <v>172</v>
      </c>
      <c r="AB11" s="281">
        <f>([1]BAP!AB11)*10000</f>
        <v>42877.434764959296</v>
      </c>
      <c r="AC11" s="20">
        <f>[1]BAP!AC11</f>
        <v>8</v>
      </c>
      <c r="AD11" s="281">
        <f>([1]BAP!AD11)*10000</f>
        <v>1864.2362941286649</v>
      </c>
      <c r="AE11" s="20">
        <f>[1]BAP!AE11</f>
        <v>6</v>
      </c>
      <c r="AF11" s="281">
        <f>([1]BAP!AF11)*10000</f>
        <v>1491.3890353029319</v>
      </c>
      <c r="AG11" s="20">
        <f>[1]BAP!AG11</f>
        <v>120</v>
      </c>
      <c r="AH11" s="281">
        <f>([1]BAP!AH11)*10000</f>
        <v>29827.780706058638</v>
      </c>
      <c r="AI11" s="20">
        <f t="shared" si="4"/>
        <v>344</v>
      </c>
      <c r="AJ11" s="20">
        <f t="shared" si="5"/>
        <v>85382.02227109285</v>
      </c>
      <c r="AK11" s="20">
        <f t="shared" si="6"/>
        <v>792</v>
      </c>
      <c r="AL11" s="281">
        <f t="shared" si="7"/>
        <v>173568.10427247145</v>
      </c>
      <c r="AM11" s="20">
        <f>[1]BAP!AM11</f>
        <v>633</v>
      </c>
      <c r="AN11" s="281">
        <f>([1]BAP!AN11)*10000</f>
        <v>118754.59152862342</v>
      </c>
      <c r="AO11" s="20">
        <f>[1]BAP!AO11</f>
        <v>1</v>
      </c>
      <c r="AP11" s="281">
        <f>([1]BAP!AP11)*10000</f>
        <v>429.39772162850676</v>
      </c>
      <c r="AQ11" s="20">
        <f>[1]BAP!AQ11</f>
        <v>1</v>
      </c>
      <c r="AR11" s="281">
        <f>([1]BAP!AR11)*10000</f>
        <v>178.91571734521116</v>
      </c>
      <c r="AS11" s="20">
        <f>[1]BAP!AS11</f>
        <v>3</v>
      </c>
      <c r="AT11" s="281">
        <f>([1]BAP!AT11)*10000</f>
        <v>2683.7357601781673</v>
      </c>
      <c r="AU11" s="20">
        <f>[1]BAP!AU11</f>
        <v>4</v>
      </c>
      <c r="AV11" s="281">
        <f>([1]BAP!AV11)*10000</f>
        <v>3578.3143469042234</v>
      </c>
      <c r="AW11" s="20">
        <f>[1]BAP!AW11</f>
        <v>26</v>
      </c>
      <c r="AX11" s="281">
        <f>([1]BAP!AX11)*10000</f>
        <v>22650.729815903731</v>
      </c>
      <c r="AY11" s="20">
        <f t="shared" si="8"/>
        <v>35</v>
      </c>
      <c r="AZ11" s="281">
        <f t="shared" si="9"/>
        <v>29521.09336195984</v>
      </c>
      <c r="BA11" s="20">
        <f t="shared" si="10"/>
        <v>827</v>
      </c>
      <c r="BB11" s="281">
        <f t="shared" si="11"/>
        <v>203089.1976344313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[1]BAP!C12</f>
        <v>48808</v>
      </c>
      <c r="D12" s="281">
        <f>([1]BAP!D12)*10000</f>
        <v>7862445.0315962657</v>
      </c>
      <c r="E12" s="20">
        <f>[1]BAP!E12</f>
        <v>23228</v>
      </c>
      <c r="F12" s="281">
        <f>([1]BAP!F12)*10000</f>
        <v>3741766.0090126805</v>
      </c>
      <c r="G12" s="20">
        <f>[1]BAP!G12</f>
        <v>882</v>
      </c>
      <c r="H12" s="281">
        <f>([1]BAP!H12)*10000</f>
        <v>142092.38008908913</v>
      </c>
      <c r="I12" s="20">
        <f>[1]BAP!I12</f>
        <v>4704</v>
      </c>
      <c r="J12" s="281">
        <f>([1]BAP!J12)*10000</f>
        <v>757826.02714180865</v>
      </c>
      <c r="K12" s="20">
        <f t="shared" si="0"/>
        <v>77622</v>
      </c>
      <c r="L12" s="281">
        <f t="shared" si="1"/>
        <v>12504129.447839845</v>
      </c>
      <c r="M12" s="20">
        <f>[1]BAP!M12</f>
        <v>883</v>
      </c>
      <c r="N12" s="281">
        <f>([1]BAP!N12)*10000</f>
        <v>607265.86713022715</v>
      </c>
      <c r="O12" s="20">
        <f>[1]BAP!O12</f>
        <v>518</v>
      </c>
      <c r="P12" s="281">
        <f>([1]BAP!P12)*10000</f>
        <v>356438.66114165506</v>
      </c>
      <c r="Q12" s="20">
        <f>[1]BAP!Q12</f>
        <v>259</v>
      </c>
      <c r="R12" s="281">
        <f>([1]BAP!R12)*10000</f>
        <v>178219.33057082753</v>
      </c>
      <c r="S12" s="20">
        <f>[1]BAP!S12</f>
        <v>10</v>
      </c>
      <c r="T12" s="281">
        <f>([1]BAP!T12)*10000</f>
        <v>6600.7159470676861</v>
      </c>
      <c r="U12" s="20">
        <f t="shared" si="2"/>
        <v>1670</v>
      </c>
      <c r="V12" s="281">
        <f t="shared" si="3"/>
        <v>1148524.5747897774</v>
      </c>
      <c r="W12" s="20">
        <f>[1]BAP!W12</f>
        <v>0</v>
      </c>
      <c r="X12" s="281">
        <f>([1]BAP!X12)*10000</f>
        <v>0</v>
      </c>
      <c r="Y12" s="20">
        <f>[1]BAP!Y12</f>
        <v>40</v>
      </c>
      <c r="Z12" s="281">
        <f>([1]BAP!Z12)*10000</f>
        <v>20327.51091703057</v>
      </c>
      <c r="AA12" s="20">
        <f>[1]BAP!AA12</f>
        <v>181</v>
      </c>
      <c r="AB12" s="281">
        <f>([1]BAP!AB12)*10000</f>
        <v>93506.550218340621</v>
      </c>
      <c r="AC12" s="20">
        <f>[1]BAP!AC12</f>
        <v>8</v>
      </c>
      <c r="AD12" s="281">
        <f>([1]BAP!AD12)*10000</f>
        <v>4065.5021834061135</v>
      </c>
      <c r="AE12" s="20">
        <f>[1]BAP!AE12</f>
        <v>7</v>
      </c>
      <c r="AF12" s="281">
        <f>([1]BAP!AF12)*10000</f>
        <v>3252.4017467248905</v>
      </c>
      <c r="AG12" s="20">
        <f>[1]BAP!AG12</f>
        <v>126</v>
      </c>
      <c r="AH12" s="281">
        <f>([1]BAP!AH12)*10000</f>
        <v>65048.034934497817</v>
      </c>
      <c r="AI12" s="20">
        <f t="shared" si="4"/>
        <v>362</v>
      </c>
      <c r="AJ12" s="20">
        <f t="shared" si="5"/>
        <v>186200</v>
      </c>
      <c r="AK12" s="20">
        <f t="shared" si="6"/>
        <v>79654</v>
      </c>
      <c r="AL12" s="281">
        <f t="shared" si="7"/>
        <v>13838854.022629622</v>
      </c>
      <c r="AM12" s="20">
        <f>[1]BAP!AM12</f>
        <v>43335</v>
      </c>
      <c r="AN12" s="281">
        <f>([1]BAP!AN12)*10000</f>
        <v>7496263.7901245076</v>
      </c>
      <c r="AO12" s="20">
        <f>[1]BAP!AO12</f>
        <v>13</v>
      </c>
      <c r="AP12" s="281">
        <f>([1]BAP!AP12)*10000</f>
        <v>8604.2099606609027</v>
      </c>
      <c r="AQ12" s="20">
        <f>[1]BAP!AQ12</f>
        <v>6</v>
      </c>
      <c r="AR12" s="281">
        <f>([1]BAP!AR12)*10000</f>
        <v>3585.08748360871</v>
      </c>
      <c r="AS12" s="20">
        <f>[1]BAP!AS12</f>
        <v>78</v>
      </c>
      <c r="AT12" s="281">
        <f>([1]BAP!AT12)*10000</f>
        <v>53776.312254130651</v>
      </c>
      <c r="AU12" s="20">
        <f>[1]BAP!AU12</f>
        <v>104</v>
      </c>
      <c r="AV12" s="281">
        <f>([1]BAP!AV12)*10000</f>
        <v>71701.749672174206</v>
      </c>
      <c r="AW12" s="20">
        <f>[1]BAP!AW12</f>
        <v>653</v>
      </c>
      <c r="AX12" s="281">
        <f>([1]BAP!AX12)*10000</f>
        <v>453872.07542486268</v>
      </c>
      <c r="AY12" s="20">
        <f t="shared" si="8"/>
        <v>854</v>
      </c>
      <c r="AZ12" s="281">
        <f t="shared" si="9"/>
        <v>591539.43479543715</v>
      </c>
      <c r="BA12" s="20">
        <f t="shared" si="10"/>
        <v>80508</v>
      </c>
      <c r="BB12" s="281">
        <f t="shared" si="11"/>
        <v>14430393.45742506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[1]BAP!C13</f>
        <v>8321</v>
      </c>
      <c r="D13" s="281">
        <f>([1]BAP!D13)*10000</f>
        <v>1309566.0751216516</v>
      </c>
      <c r="E13" s="20">
        <f>[1]BAP!E13</f>
        <v>3960</v>
      </c>
      <c r="F13" s="281">
        <f>([1]BAP!F13)*10000</f>
        <v>623227.22852174984</v>
      </c>
      <c r="G13" s="20">
        <f>[1]BAP!G13</f>
        <v>150</v>
      </c>
      <c r="H13" s="281">
        <f>([1]BAP!H13)*10000</f>
        <v>23666.856779306956</v>
      </c>
      <c r="I13" s="20">
        <f>[1]BAP!I13</f>
        <v>802</v>
      </c>
      <c r="J13" s="281">
        <f>([1]BAP!J13)*10000</f>
        <v>126223.23615630377</v>
      </c>
      <c r="K13" s="20">
        <f t="shared" si="0"/>
        <v>13233</v>
      </c>
      <c r="L13" s="281">
        <f t="shared" si="1"/>
        <v>2082683.396579012</v>
      </c>
      <c r="M13" s="20">
        <f>[1]BAP!M13</f>
        <v>53</v>
      </c>
      <c r="N13" s="281">
        <f>([1]BAP!N13)*10000</f>
        <v>10950.566969950865</v>
      </c>
      <c r="O13" s="20">
        <f>[1]BAP!O13</f>
        <v>31</v>
      </c>
      <c r="P13" s="281">
        <f>([1]BAP!P13)*10000</f>
        <v>6427.5066997537688</v>
      </c>
      <c r="Q13" s="20">
        <f>[1]BAP!Q13</f>
        <v>16</v>
      </c>
      <c r="R13" s="281">
        <f>([1]BAP!R13)*10000</f>
        <v>3213.7533498768844</v>
      </c>
      <c r="S13" s="20">
        <f>[1]BAP!S13</f>
        <v>1</v>
      </c>
      <c r="T13" s="281">
        <f>([1]BAP!T13)*10000</f>
        <v>119.02790184729203</v>
      </c>
      <c r="U13" s="20">
        <f t="shared" si="2"/>
        <v>101</v>
      </c>
      <c r="V13" s="281">
        <f t="shared" si="3"/>
        <v>20710.854921428814</v>
      </c>
      <c r="W13" s="20">
        <f>[1]BAP!W13</f>
        <v>0</v>
      </c>
      <c r="X13" s="281">
        <f>([1]BAP!X13)*10000</f>
        <v>0</v>
      </c>
      <c r="Y13" s="20">
        <f>[1]BAP!Y13</f>
        <v>12</v>
      </c>
      <c r="Z13" s="281">
        <f>([1]BAP!Z13)*10000</f>
        <v>3970.9340449932906</v>
      </c>
      <c r="AA13" s="20">
        <f>[1]BAP!AA13</f>
        <v>54</v>
      </c>
      <c r="AB13" s="281">
        <f>([1]BAP!AB13)*10000</f>
        <v>18266.296606969132</v>
      </c>
      <c r="AC13" s="20">
        <f>[1]BAP!AC13</f>
        <v>3</v>
      </c>
      <c r="AD13" s="281">
        <f>([1]BAP!AD13)*10000</f>
        <v>794.18680899865797</v>
      </c>
      <c r="AE13" s="20">
        <f>[1]BAP!AE13</f>
        <v>2</v>
      </c>
      <c r="AF13" s="281">
        <f>([1]BAP!AF13)*10000</f>
        <v>635.34944719892644</v>
      </c>
      <c r="AG13" s="20">
        <f>[1]BAP!AG13</f>
        <v>38</v>
      </c>
      <c r="AH13" s="281">
        <f>([1]BAP!AH13)*10000</f>
        <v>12706.988943978527</v>
      </c>
      <c r="AI13" s="20">
        <f t="shared" si="4"/>
        <v>109</v>
      </c>
      <c r="AJ13" s="20">
        <f t="shared" si="5"/>
        <v>36373.755852138529</v>
      </c>
      <c r="AK13" s="20">
        <f t="shared" si="6"/>
        <v>13443</v>
      </c>
      <c r="AL13" s="281">
        <f t="shared" si="7"/>
        <v>2139768.0073525794</v>
      </c>
      <c r="AM13" s="20">
        <f>[1]BAP!AM13</f>
        <v>7468</v>
      </c>
      <c r="AN13" s="281">
        <f>([1]BAP!AN13)*10000</f>
        <v>1245921.2464118232</v>
      </c>
      <c r="AO13" s="20">
        <f>[1]BAP!AO13</f>
        <v>20</v>
      </c>
      <c r="AP13" s="281">
        <f>([1]BAP!AP13)*10000</f>
        <v>3635.5394752566222</v>
      </c>
      <c r="AQ13" s="20">
        <f>[1]BAP!AQ13</f>
        <v>9</v>
      </c>
      <c r="AR13" s="281">
        <f>([1]BAP!AR13)*10000</f>
        <v>1514.8081146902591</v>
      </c>
      <c r="AS13" s="20">
        <f>[1]BAP!AS13</f>
        <v>125</v>
      </c>
      <c r="AT13" s="281">
        <f>([1]BAP!AT13)*10000</f>
        <v>22722.121720353891</v>
      </c>
      <c r="AU13" s="20">
        <f>[1]BAP!AU13</f>
        <v>166</v>
      </c>
      <c r="AV13" s="281">
        <f>([1]BAP!AV13)*10000</f>
        <v>30296.162293805184</v>
      </c>
      <c r="AW13" s="20">
        <f>[1]BAP!AW13</f>
        <v>1048</v>
      </c>
      <c r="AX13" s="281">
        <f>([1]BAP!AX13)*10000</f>
        <v>191774.7073197868</v>
      </c>
      <c r="AY13" s="20">
        <f t="shared" si="8"/>
        <v>1368</v>
      </c>
      <c r="AZ13" s="281">
        <f t="shared" si="9"/>
        <v>249943.33892389276</v>
      </c>
      <c r="BA13" s="20">
        <f t="shared" si="10"/>
        <v>14811</v>
      </c>
      <c r="BB13" s="281">
        <f t="shared" si="11"/>
        <v>2389711.3462764723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[1]BAP!C14</f>
        <v>22846</v>
      </c>
      <c r="D14" s="281">
        <f>([1]BAP!D14)*10000</f>
        <v>3569290.2047262969</v>
      </c>
      <c r="E14" s="20">
        <f>[1]BAP!E14</f>
        <v>10872</v>
      </c>
      <c r="F14" s="281">
        <f>([1]BAP!F14)*10000</f>
        <v>1698638.1094781777</v>
      </c>
      <c r="G14" s="20">
        <f>[1]BAP!G14</f>
        <v>413</v>
      </c>
      <c r="H14" s="281">
        <f>([1]BAP!H14)*10000</f>
        <v>64505.244663728263</v>
      </c>
      <c r="I14" s="20">
        <f>[1]BAP!I14</f>
        <v>2202</v>
      </c>
      <c r="J14" s="281">
        <f>([1]BAP!J14)*10000</f>
        <v>344027.97153988411</v>
      </c>
      <c r="K14" s="20">
        <f t="shared" si="0"/>
        <v>36333</v>
      </c>
      <c r="L14" s="281">
        <f t="shared" si="1"/>
        <v>5676461.5304080872</v>
      </c>
      <c r="M14" s="20">
        <f>[1]BAP!M14</f>
        <v>409</v>
      </c>
      <c r="N14" s="281">
        <f>([1]BAP!N14)*10000</f>
        <v>334711.56210362038</v>
      </c>
      <c r="O14" s="20">
        <f>[1]BAP!O14</f>
        <v>240</v>
      </c>
      <c r="P14" s="281">
        <f>([1]BAP!P14)*10000</f>
        <v>196461.13427821198</v>
      </c>
      <c r="Q14" s="20">
        <f>[1]BAP!Q14</f>
        <v>120</v>
      </c>
      <c r="R14" s="281">
        <f>([1]BAP!R14)*10000</f>
        <v>98230.567139105988</v>
      </c>
      <c r="S14" s="20">
        <f>[1]BAP!S14</f>
        <v>4</v>
      </c>
      <c r="T14" s="281">
        <f>([1]BAP!T14)*10000</f>
        <v>3638.1691533002218</v>
      </c>
      <c r="U14" s="20">
        <f t="shared" si="2"/>
        <v>773</v>
      </c>
      <c r="V14" s="281">
        <f t="shared" si="3"/>
        <v>633041.43267423857</v>
      </c>
      <c r="W14" s="20">
        <f>[1]BAP!W14</f>
        <v>0</v>
      </c>
      <c r="X14" s="281">
        <f>([1]BAP!X14)*10000</f>
        <v>0</v>
      </c>
      <c r="Y14" s="20">
        <f>[1]BAP!Y14</f>
        <v>24</v>
      </c>
      <c r="Z14" s="281">
        <f>([1]BAP!Z14)*10000</f>
        <v>10251.207507892632</v>
      </c>
      <c r="AA14" s="20">
        <f>[1]BAP!AA14</f>
        <v>110</v>
      </c>
      <c r="AB14" s="281">
        <f>([1]BAP!AB14)*10000</f>
        <v>47155.554536306103</v>
      </c>
      <c r="AC14" s="20">
        <f>[1]BAP!AC14</f>
        <v>5</v>
      </c>
      <c r="AD14" s="281">
        <f>([1]BAP!AD14)*10000</f>
        <v>2050.2415015785264</v>
      </c>
      <c r="AE14" s="20">
        <f>[1]BAP!AE14</f>
        <v>4</v>
      </c>
      <c r="AF14" s="281">
        <f>([1]BAP!AF14)*10000</f>
        <v>1640.1932012628213</v>
      </c>
      <c r="AG14" s="20">
        <f>[1]BAP!AG14</f>
        <v>77</v>
      </c>
      <c r="AH14" s="281">
        <f>([1]BAP!AH14)*10000</f>
        <v>32803.864025256422</v>
      </c>
      <c r="AI14" s="20">
        <f t="shared" si="4"/>
        <v>220</v>
      </c>
      <c r="AJ14" s="20">
        <f t="shared" si="5"/>
        <v>93901.060772296507</v>
      </c>
      <c r="AK14" s="20">
        <f t="shared" si="6"/>
        <v>37326</v>
      </c>
      <c r="AL14" s="281">
        <f t="shared" si="7"/>
        <v>6403404.0238546226</v>
      </c>
      <c r="AM14" s="20">
        <f>[1]BAP!AM14</f>
        <v>29511</v>
      </c>
      <c r="AN14" s="281">
        <f>([1]BAP!AN14)*10000</f>
        <v>4526614.8556699194</v>
      </c>
      <c r="AO14" s="20">
        <f>[1]BAP!AO14</f>
        <v>103</v>
      </c>
      <c r="AP14" s="281">
        <f>([1]BAP!AP14)*10000</f>
        <v>17793.941899664027</v>
      </c>
      <c r="AQ14" s="20">
        <f>[1]BAP!AQ14</f>
        <v>43</v>
      </c>
      <c r="AR14" s="281">
        <f>([1]BAP!AR14)*10000</f>
        <v>7414.1424581933443</v>
      </c>
      <c r="AS14" s="20">
        <f>[1]BAP!AS14</f>
        <v>638</v>
      </c>
      <c r="AT14" s="281">
        <f>([1]BAP!AT14)*10000</f>
        <v>111212.13687290018</v>
      </c>
      <c r="AU14" s="20">
        <f>[1]BAP!AU14</f>
        <v>851</v>
      </c>
      <c r="AV14" s="281">
        <f>([1]BAP!AV14)*10000</f>
        <v>148282.84916386689</v>
      </c>
      <c r="AW14" s="20">
        <f>[1]BAP!AW14</f>
        <v>5385</v>
      </c>
      <c r="AX14" s="281">
        <f>([1]BAP!AX14)*10000</f>
        <v>938630.4352072773</v>
      </c>
      <c r="AY14" s="20">
        <f t="shared" si="8"/>
        <v>7020</v>
      </c>
      <c r="AZ14" s="281">
        <f t="shared" si="9"/>
        <v>1223333.5056019018</v>
      </c>
      <c r="BA14" s="20">
        <f t="shared" si="10"/>
        <v>44346</v>
      </c>
      <c r="BB14" s="281">
        <f t="shared" si="11"/>
        <v>7626737.5294565242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[1]BAP!C15</f>
        <v>1654</v>
      </c>
      <c r="D15" s="281">
        <f>([1]BAP!D15)*10000</f>
        <v>281264.27910861193</v>
      </c>
      <c r="E15" s="20">
        <f>[1]BAP!E15</f>
        <v>787</v>
      </c>
      <c r="F15" s="281">
        <f>([1]BAP!F15)*10000</f>
        <v>133854.68704566473</v>
      </c>
      <c r="G15" s="20">
        <f>[1]BAP!G15</f>
        <v>30</v>
      </c>
      <c r="H15" s="281">
        <f>([1]BAP!H15)*10000</f>
        <v>5083.0893814809388</v>
      </c>
      <c r="I15" s="20">
        <f>[1]BAP!I15</f>
        <v>159</v>
      </c>
      <c r="J15" s="281">
        <f>([1]BAP!J15)*10000</f>
        <v>27109.810034565005</v>
      </c>
      <c r="K15" s="20">
        <f t="shared" si="0"/>
        <v>2630</v>
      </c>
      <c r="L15" s="281">
        <f t="shared" si="1"/>
        <v>447311.86557032255</v>
      </c>
      <c r="M15" s="20">
        <f>[1]BAP!M15</f>
        <v>136</v>
      </c>
      <c r="N15" s="281">
        <f>([1]BAP!N15)*10000</f>
        <v>10958.76756981689</v>
      </c>
      <c r="O15" s="20">
        <f>[1]BAP!O15</f>
        <v>80</v>
      </c>
      <c r="P15" s="281">
        <f>([1]BAP!P15)*10000</f>
        <v>6432.3200953273054</v>
      </c>
      <c r="Q15" s="20">
        <f>[1]BAP!Q15</f>
        <v>40</v>
      </c>
      <c r="R15" s="281">
        <f>([1]BAP!R15)*10000</f>
        <v>3216.1600476636527</v>
      </c>
      <c r="S15" s="20">
        <f>[1]BAP!S15</f>
        <v>1</v>
      </c>
      <c r="T15" s="281">
        <f>([1]BAP!T15)*10000</f>
        <v>119.1170388023575</v>
      </c>
      <c r="U15" s="20">
        <f t="shared" si="2"/>
        <v>257</v>
      </c>
      <c r="V15" s="281">
        <f t="shared" si="3"/>
        <v>20726.364751610203</v>
      </c>
      <c r="W15" s="20">
        <f>[1]BAP!W15</f>
        <v>0</v>
      </c>
      <c r="X15" s="281">
        <f>([1]BAP!X15)*10000</f>
        <v>0</v>
      </c>
      <c r="Y15" s="20">
        <f>[1]BAP!Y15</f>
        <v>9</v>
      </c>
      <c r="Z15" s="281">
        <f>([1]BAP!Z15)*10000</f>
        <v>7361.5885873540728</v>
      </c>
      <c r="AA15" s="20">
        <f>[1]BAP!AA15</f>
        <v>38</v>
      </c>
      <c r="AB15" s="281">
        <f>([1]BAP!AB15)*10000</f>
        <v>33863.307501828735</v>
      </c>
      <c r="AC15" s="20">
        <f>[1]BAP!AC15</f>
        <v>2</v>
      </c>
      <c r="AD15" s="281">
        <f>([1]BAP!AD15)*10000</f>
        <v>1472.3177174708146</v>
      </c>
      <c r="AE15" s="20">
        <f>[1]BAP!AE15</f>
        <v>2</v>
      </c>
      <c r="AF15" s="281">
        <f>([1]BAP!AF15)*10000</f>
        <v>1177.8541739766515</v>
      </c>
      <c r="AG15" s="20">
        <f>[1]BAP!AG15</f>
        <v>27</v>
      </c>
      <c r="AH15" s="281">
        <f>([1]BAP!AH15)*10000</f>
        <v>23557.083479533034</v>
      </c>
      <c r="AI15" s="20">
        <f t="shared" si="4"/>
        <v>78</v>
      </c>
      <c r="AJ15" s="20">
        <f t="shared" si="5"/>
        <v>67432.15146016331</v>
      </c>
      <c r="AK15" s="20">
        <f t="shared" si="6"/>
        <v>2965</v>
      </c>
      <c r="AL15" s="281">
        <f t="shared" si="7"/>
        <v>535470.38178209611</v>
      </c>
      <c r="AM15" s="20">
        <f>[1]BAP!AM15</f>
        <v>2298</v>
      </c>
      <c r="AN15" s="281">
        <f>([1]BAP!AN15)*10000</f>
        <v>339622.44884708297</v>
      </c>
      <c r="AO15" s="20">
        <f>[1]BAP!AO15</f>
        <v>4</v>
      </c>
      <c r="AP15" s="281">
        <f>([1]BAP!AP15)*10000</f>
        <v>1643.8273376947136</v>
      </c>
      <c r="AQ15" s="20">
        <f>[1]BAP!AQ15</f>
        <v>2</v>
      </c>
      <c r="AR15" s="281">
        <f>([1]BAP!AR15)*10000</f>
        <v>684.9280573727973</v>
      </c>
      <c r="AS15" s="20">
        <f>[1]BAP!AS15</f>
        <v>21</v>
      </c>
      <c r="AT15" s="281">
        <f>([1]BAP!AT15)*10000</f>
        <v>10273.920860591959</v>
      </c>
      <c r="AU15" s="20">
        <f>[1]BAP!AU15</f>
        <v>28</v>
      </c>
      <c r="AV15" s="281">
        <f>([1]BAP!AV15)*10000</f>
        <v>13698.561147455945</v>
      </c>
      <c r="AW15" s="20">
        <f>[1]BAP!AW15</f>
        <v>172</v>
      </c>
      <c r="AX15" s="281">
        <f>([1]BAP!AX15)*10000</f>
        <v>86711.892063396124</v>
      </c>
      <c r="AY15" s="20">
        <f t="shared" si="8"/>
        <v>227</v>
      </c>
      <c r="AZ15" s="281">
        <f t="shared" si="9"/>
        <v>113013.12946651154</v>
      </c>
      <c r="BA15" s="20">
        <f t="shared" si="10"/>
        <v>3192</v>
      </c>
      <c r="BB15" s="281">
        <f t="shared" si="11"/>
        <v>648483.51124860765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[1]BAP!C16</f>
        <v>0</v>
      </c>
      <c r="D16" s="281">
        <f>([1]BAP!D16)*10000</f>
        <v>0</v>
      </c>
      <c r="E16" s="20">
        <f>[1]BAP!E16</f>
        <v>0</v>
      </c>
      <c r="F16" s="281">
        <f>([1]BAP!F16)*10000</f>
        <v>0</v>
      </c>
      <c r="G16" s="20">
        <f>[1]BAP!G16</f>
        <v>0</v>
      </c>
      <c r="H16" s="281">
        <f>([1]BAP!H16)*10000</f>
        <v>0</v>
      </c>
      <c r="I16" s="20">
        <f>[1]BAP!I16</f>
        <v>0</v>
      </c>
      <c r="J16" s="281">
        <f>([1]BAP!J16)*10000</f>
        <v>0</v>
      </c>
      <c r="K16" s="20">
        <f t="shared" si="0"/>
        <v>0</v>
      </c>
      <c r="L16" s="281">
        <f t="shared" si="1"/>
        <v>0</v>
      </c>
      <c r="M16" s="20">
        <f>[1]BAP!M16</f>
        <v>0</v>
      </c>
      <c r="N16" s="281">
        <f>([1]BAP!N16)*10000</f>
        <v>0</v>
      </c>
      <c r="O16" s="20">
        <f>[1]BAP!O16</f>
        <v>0</v>
      </c>
      <c r="P16" s="281">
        <f>([1]BAP!P16)*10000</f>
        <v>0</v>
      </c>
      <c r="Q16" s="20">
        <f>[1]BAP!Q16</f>
        <v>0</v>
      </c>
      <c r="R16" s="281">
        <f>([1]BAP!R16)*10000</f>
        <v>0</v>
      </c>
      <c r="S16" s="20">
        <f>[1]BAP!S16</f>
        <v>0</v>
      </c>
      <c r="T16" s="281">
        <f>([1]BAP!T16)*10000</f>
        <v>0</v>
      </c>
      <c r="U16" s="20">
        <f t="shared" si="2"/>
        <v>0</v>
      </c>
      <c r="V16" s="281">
        <f t="shared" si="3"/>
        <v>0</v>
      </c>
      <c r="W16" s="20">
        <f>[1]BAP!W16</f>
        <v>0</v>
      </c>
      <c r="X16" s="281">
        <f>([1]BAP!X16)*10000</f>
        <v>0</v>
      </c>
      <c r="Y16" s="20">
        <f>[1]BAP!Y16</f>
        <v>0</v>
      </c>
      <c r="Z16" s="281">
        <f>([1]BAP!Z16)*10000</f>
        <v>0</v>
      </c>
      <c r="AA16" s="20">
        <f>[1]BAP!AA16</f>
        <v>0</v>
      </c>
      <c r="AB16" s="281">
        <f>([1]BAP!AB16)*10000</f>
        <v>0</v>
      </c>
      <c r="AC16" s="20">
        <f>[1]BAP!AC16</f>
        <v>0</v>
      </c>
      <c r="AD16" s="281">
        <f>([1]BAP!AD16)*10000</f>
        <v>0</v>
      </c>
      <c r="AE16" s="20">
        <f>[1]BAP!AE16</f>
        <v>0</v>
      </c>
      <c r="AF16" s="281">
        <f>([1]BAP!AF16)*10000</f>
        <v>0</v>
      </c>
      <c r="AG16" s="20">
        <f>[1]BAP!AG16</f>
        <v>0</v>
      </c>
      <c r="AH16" s="281">
        <f>([1]BAP!AH16)*10000</f>
        <v>0</v>
      </c>
      <c r="AI16" s="20">
        <f t="shared" si="4"/>
        <v>0</v>
      </c>
      <c r="AJ16" s="20">
        <f t="shared" si="5"/>
        <v>0</v>
      </c>
      <c r="AK16" s="20">
        <f t="shared" si="6"/>
        <v>0</v>
      </c>
      <c r="AL16" s="281">
        <f t="shared" si="7"/>
        <v>0</v>
      </c>
      <c r="AM16" s="20">
        <f>[1]BAP!AM16</f>
        <v>0</v>
      </c>
      <c r="AN16" s="281">
        <f>([1]BAP!AN16)*10000</f>
        <v>0</v>
      </c>
      <c r="AO16" s="20">
        <f>[1]BAP!AO16</f>
        <v>0</v>
      </c>
      <c r="AP16" s="281">
        <f>([1]BAP!AP16)*10000</f>
        <v>0</v>
      </c>
      <c r="AQ16" s="20">
        <f>[1]BAP!AQ16</f>
        <v>0</v>
      </c>
      <c r="AR16" s="281">
        <f>([1]BAP!AR16)*10000</f>
        <v>0</v>
      </c>
      <c r="AS16" s="20">
        <f>[1]BAP!AS16</f>
        <v>0</v>
      </c>
      <c r="AT16" s="281">
        <f>([1]BAP!AT16)*10000</f>
        <v>0</v>
      </c>
      <c r="AU16" s="20">
        <f>[1]BAP!AU16</f>
        <v>0</v>
      </c>
      <c r="AV16" s="281">
        <f>([1]BAP!AV16)*10000</f>
        <v>0</v>
      </c>
      <c r="AW16" s="20">
        <f>[1]BAP!AW16</f>
        <v>0</v>
      </c>
      <c r="AX16" s="281">
        <f>([1]BAP!AX16)*10000</f>
        <v>0</v>
      </c>
      <c r="AY16" s="20">
        <f t="shared" si="8"/>
        <v>0</v>
      </c>
      <c r="AZ16" s="281">
        <f t="shared" si="9"/>
        <v>0</v>
      </c>
      <c r="BA16" s="20">
        <f t="shared" si="10"/>
        <v>0</v>
      </c>
      <c r="BB16" s="281">
        <f t="shared" si="11"/>
        <v>0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[1]BAP!C17</f>
        <v>485</v>
      </c>
      <c r="D17" s="281">
        <f>([1]BAP!D17)*10000</f>
        <v>93005.428842609414</v>
      </c>
      <c r="E17" s="20">
        <f>[1]BAP!E17</f>
        <v>231</v>
      </c>
      <c r="F17" s="281">
        <f>([1]BAP!F17)*10000</f>
        <v>44261.619750398459</v>
      </c>
      <c r="G17" s="20">
        <f>[1]BAP!G17</f>
        <v>9</v>
      </c>
      <c r="H17" s="281">
        <f>([1]BAP!H17)*10000</f>
        <v>1680.8210031796882</v>
      </c>
      <c r="I17" s="20">
        <f>[1]BAP!I17</f>
        <v>47</v>
      </c>
      <c r="J17" s="281">
        <f>([1]BAP!J17)*10000</f>
        <v>8964.3786836250038</v>
      </c>
      <c r="K17" s="20">
        <f t="shared" si="0"/>
        <v>772</v>
      </c>
      <c r="L17" s="281">
        <f t="shared" si="1"/>
        <v>147912.24827981254</v>
      </c>
      <c r="M17" s="20">
        <f>[1]BAP!M17</f>
        <v>31</v>
      </c>
      <c r="N17" s="281">
        <f>([1]BAP!N17)*10000</f>
        <v>3730.6203823982055</v>
      </c>
      <c r="O17" s="20">
        <f>[1]BAP!O17</f>
        <v>18</v>
      </c>
      <c r="P17" s="281">
        <f>([1]BAP!P17)*10000</f>
        <v>2189.7119635815552</v>
      </c>
      <c r="Q17" s="20">
        <f>[1]BAP!Q17</f>
        <v>9</v>
      </c>
      <c r="R17" s="281">
        <f>([1]BAP!R17)*10000</f>
        <v>1094.8559817907776</v>
      </c>
      <c r="S17" s="20">
        <f>[1]BAP!S17</f>
        <v>0</v>
      </c>
      <c r="T17" s="281">
        <f>([1]BAP!T17)*10000</f>
        <v>40.550221547806579</v>
      </c>
      <c r="U17" s="20">
        <f t="shared" si="2"/>
        <v>58</v>
      </c>
      <c r="V17" s="281">
        <f t="shared" si="3"/>
        <v>7055.7385493183447</v>
      </c>
      <c r="W17" s="20">
        <f>[1]BAP!W17</f>
        <v>0</v>
      </c>
      <c r="X17" s="281">
        <f>([1]BAP!X17)*10000</f>
        <v>0</v>
      </c>
      <c r="Y17" s="20">
        <f>[1]BAP!Y17</f>
        <v>5</v>
      </c>
      <c r="Z17" s="281">
        <f>([1]BAP!Z17)*10000</f>
        <v>1010.2920249103295</v>
      </c>
      <c r="AA17" s="20">
        <f>[1]BAP!AA17</f>
        <v>20</v>
      </c>
      <c r="AB17" s="281">
        <f>([1]BAP!AB17)*10000</f>
        <v>4647.3433145875151</v>
      </c>
      <c r="AC17" s="20">
        <f>[1]BAP!AC17</f>
        <v>1</v>
      </c>
      <c r="AD17" s="281">
        <f>([1]BAP!AD17)*10000</f>
        <v>202.05840498206589</v>
      </c>
      <c r="AE17" s="20">
        <f>[1]BAP!AE17</f>
        <v>1</v>
      </c>
      <c r="AF17" s="281">
        <f>([1]BAP!AF17)*10000</f>
        <v>161.6467239856527</v>
      </c>
      <c r="AG17" s="20">
        <f>[1]BAP!AG17</f>
        <v>14</v>
      </c>
      <c r="AH17" s="281">
        <f>([1]BAP!AH17)*10000</f>
        <v>3232.9344797130543</v>
      </c>
      <c r="AI17" s="20">
        <f t="shared" si="4"/>
        <v>41</v>
      </c>
      <c r="AJ17" s="20">
        <f t="shared" si="5"/>
        <v>9254.2749481786195</v>
      </c>
      <c r="AK17" s="20">
        <f t="shared" si="6"/>
        <v>871</v>
      </c>
      <c r="AL17" s="281">
        <f t="shared" si="7"/>
        <v>164222.2617773095</v>
      </c>
      <c r="AM17" s="20">
        <f>[1]BAP!AM17</f>
        <v>947</v>
      </c>
      <c r="AN17" s="281">
        <f>([1]BAP!AN17)*10000</f>
        <v>149249.16748975197</v>
      </c>
      <c r="AO17" s="20">
        <f>[1]BAP!AO17</f>
        <v>2</v>
      </c>
      <c r="AP17" s="281">
        <f>([1]BAP!AP17)*10000</f>
        <v>1099.3098687937961</v>
      </c>
      <c r="AQ17" s="20">
        <f>[1]BAP!AQ17</f>
        <v>1</v>
      </c>
      <c r="AR17" s="281">
        <f>([1]BAP!AR17)*10000</f>
        <v>458.04577866408175</v>
      </c>
      <c r="AS17" s="20">
        <f>[1]BAP!AS17</f>
        <v>8</v>
      </c>
      <c r="AT17" s="281">
        <f>([1]BAP!AT17)*10000</f>
        <v>6870.6866799612262</v>
      </c>
      <c r="AU17" s="20">
        <f>[1]BAP!AU17</f>
        <v>10</v>
      </c>
      <c r="AV17" s="281">
        <f>([1]BAP!AV17)*10000</f>
        <v>9160.9155732816344</v>
      </c>
      <c r="AW17" s="20">
        <f>[1]BAP!AW17</f>
        <v>60</v>
      </c>
      <c r="AX17" s="281">
        <f>([1]BAP!AX17)*10000</f>
        <v>57988.595578872744</v>
      </c>
      <c r="AY17" s="20">
        <f t="shared" si="8"/>
        <v>81</v>
      </c>
      <c r="AZ17" s="281">
        <f t="shared" si="9"/>
        <v>75577.553479573486</v>
      </c>
      <c r="BA17" s="20">
        <f t="shared" si="10"/>
        <v>952</v>
      </c>
      <c r="BB17" s="281">
        <f t="shared" si="11"/>
        <v>239799.81525688298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[1]BAP!C18</f>
        <v>0</v>
      </c>
      <c r="D18" s="281">
        <f>([1]BAP!D18)*10000</f>
        <v>0</v>
      </c>
      <c r="E18" s="20">
        <f>[1]BAP!E18</f>
        <v>0</v>
      </c>
      <c r="F18" s="281">
        <f>([1]BAP!F18)*10000</f>
        <v>0</v>
      </c>
      <c r="G18" s="20">
        <f>[1]BAP!G18</f>
        <v>0</v>
      </c>
      <c r="H18" s="281">
        <f>([1]BAP!H18)*10000</f>
        <v>0</v>
      </c>
      <c r="I18" s="20">
        <f>[1]BAP!I18</f>
        <v>0</v>
      </c>
      <c r="J18" s="281">
        <f>([1]BAP!J18)*10000</f>
        <v>0</v>
      </c>
      <c r="K18" s="20">
        <f t="shared" si="0"/>
        <v>0</v>
      </c>
      <c r="L18" s="281">
        <f t="shared" si="1"/>
        <v>0</v>
      </c>
      <c r="M18" s="20">
        <f>[1]BAP!M18</f>
        <v>0</v>
      </c>
      <c r="N18" s="281">
        <f>([1]BAP!N18)*10000</f>
        <v>0</v>
      </c>
      <c r="O18" s="20">
        <f>[1]BAP!O18</f>
        <v>0</v>
      </c>
      <c r="P18" s="281">
        <f>([1]BAP!P18)*10000</f>
        <v>0</v>
      </c>
      <c r="Q18" s="20">
        <f>[1]BAP!Q18</f>
        <v>0</v>
      </c>
      <c r="R18" s="281">
        <f>([1]BAP!R18)*10000</f>
        <v>0</v>
      </c>
      <c r="S18" s="20">
        <f>[1]BAP!S18</f>
        <v>0</v>
      </c>
      <c r="T18" s="281">
        <f>([1]BAP!T18)*10000</f>
        <v>0</v>
      </c>
      <c r="U18" s="20">
        <f t="shared" si="2"/>
        <v>0</v>
      </c>
      <c r="V18" s="281">
        <f t="shared" si="3"/>
        <v>0</v>
      </c>
      <c r="W18" s="20">
        <f>[1]BAP!W18</f>
        <v>0</v>
      </c>
      <c r="X18" s="281">
        <f>([1]BAP!X18)*10000</f>
        <v>0</v>
      </c>
      <c r="Y18" s="20">
        <f>[1]BAP!Y18</f>
        <v>0</v>
      </c>
      <c r="Z18" s="281">
        <f>([1]BAP!Z18)*10000</f>
        <v>0</v>
      </c>
      <c r="AA18" s="20">
        <f>[1]BAP!AA18</f>
        <v>0</v>
      </c>
      <c r="AB18" s="281">
        <f>([1]BAP!AB18)*10000</f>
        <v>0</v>
      </c>
      <c r="AC18" s="20">
        <f>[1]BAP!AC18</f>
        <v>0</v>
      </c>
      <c r="AD18" s="281">
        <f>([1]BAP!AD18)*10000</f>
        <v>0</v>
      </c>
      <c r="AE18" s="20">
        <f>[1]BAP!AE18</f>
        <v>0</v>
      </c>
      <c r="AF18" s="281">
        <f>([1]BAP!AF18)*10000</f>
        <v>0</v>
      </c>
      <c r="AG18" s="20">
        <f>[1]BAP!AG18</f>
        <v>0</v>
      </c>
      <c r="AH18" s="281">
        <f>([1]BAP!AH18)*10000</f>
        <v>0</v>
      </c>
      <c r="AI18" s="20">
        <f t="shared" si="4"/>
        <v>0</v>
      </c>
      <c r="AJ18" s="20">
        <f t="shared" si="5"/>
        <v>0</v>
      </c>
      <c r="AK18" s="20">
        <f t="shared" si="6"/>
        <v>0</v>
      </c>
      <c r="AL18" s="281">
        <f t="shared" si="7"/>
        <v>0</v>
      </c>
      <c r="AM18" s="20">
        <f>[1]BAP!AM18</f>
        <v>0</v>
      </c>
      <c r="AN18" s="281">
        <f>([1]BAP!AN18)*10000</f>
        <v>0</v>
      </c>
      <c r="AO18" s="20">
        <f>[1]BAP!AO18</f>
        <v>0</v>
      </c>
      <c r="AP18" s="281">
        <f>([1]BAP!AP18)*10000</f>
        <v>0</v>
      </c>
      <c r="AQ18" s="20">
        <f>[1]BAP!AQ18</f>
        <v>0</v>
      </c>
      <c r="AR18" s="281">
        <f>([1]BAP!AR18)*10000</f>
        <v>0</v>
      </c>
      <c r="AS18" s="20">
        <f>[1]BAP!AS18</f>
        <v>0</v>
      </c>
      <c r="AT18" s="281">
        <f>([1]BAP!AT18)*10000</f>
        <v>0</v>
      </c>
      <c r="AU18" s="20">
        <f>[1]BAP!AU18</f>
        <v>0</v>
      </c>
      <c r="AV18" s="281">
        <f>([1]BAP!AV18)*10000</f>
        <v>0</v>
      </c>
      <c r="AW18" s="20">
        <f>[1]BAP!AW18</f>
        <v>0</v>
      </c>
      <c r="AX18" s="281">
        <f>([1]BAP!AX18)*10000</f>
        <v>0</v>
      </c>
      <c r="AY18" s="20">
        <f t="shared" si="8"/>
        <v>0</v>
      </c>
      <c r="AZ18" s="281">
        <f t="shared" si="9"/>
        <v>0</v>
      </c>
      <c r="BA18" s="20">
        <f t="shared" si="10"/>
        <v>0</v>
      </c>
      <c r="BB18" s="281">
        <f t="shared" si="11"/>
        <v>0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[1]BAP!C19</f>
        <v>83810</v>
      </c>
      <c r="D19" s="281">
        <f>([1]BAP!D19)*10000</f>
        <v>13909224.038281864</v>
      </c>
      <c r="E19" s="20">
        <f>[1]BAP!E19</f>
        <v>39885</v>
      </c>
      <c r="F19" s="281">
        <f>([1]BAP!F19)*10000</f>
        <v>7016585.0415982688</v>
      </c>
      <c r="G19" s="20">
        <f>[1]BAP!G19</f>
        <v>1515</v>
      </c>
      <c r="H19" s="281">
        <f>([1]BAP!H19)*10000</f>
        <v>310505.67151143908</v>
      </c>
      <c r="I19" s="20">
        <f>[1]BAP!I19</f>
        <v>8078</v>
      </c>
      <c r="J19" s="281">
        <f>([1]BAP!J19)*10000</f>
        <v>1784434.3127094274</v>
      </c>
      <c r="K19" s="20">
        <f t="shared" si="0"/>
        <v>133288</v>
      </c>
      <c r="L19" s="281">
        <f t="shared" si="1"/>
        <v>23020749.064100999</v>
      </c>
      <c r="M19" s="20">
        <f>[1]BAP!M19</f>
        <v>6552</v>
      </c>
      <c r="N19" s="281">
        <f>([1]BAP!N19)*10000</f>
        <v>1200791.1238108678</v>
      </c>
      <c r="O19" s="20">
        <f>[1]BAP!O19</f>
        <v>3845</v>
      </c>
      <c r="P19" s="281">
        <f>([1]BAP!P19)*10000</f>
        <v>704812.18136724853</v>
      </c>
      <c r="Q19" s="20">
        <f>[1]BAP!Q19</f>
        <v>1923</v>
      </c>
      <c r="R19" s="281">
        <f>([1]BAP!R19)*10000</f>
        <v>352406.09068362426</v>
      </c>
      <c r="S19" s="20">
        <f>[1]BAP!S19</f>
        <v>71</v>
      </c>
      <c r="T19" s="281">
        <f>([1]BAP!T19)*10000</f>
        <v>13052.077432726823</v>
      </c>
      <c r="U19" s="20">
        <f t="shared" si="2"/>
        <v>12391</v>
      </c>
      <c r="V19" s="281">
        <f t="shared" si="3"/>
        <v>2271061.4732944677</v>
      </c>
      <c r="W19" s="20">
        <f>[1]BAP!W19</f>
        <v>0</v>
      </c>
      <c r="X19" s="281">
        <f>([1]BAP!X19)*10000</f>
        <v>0</v>
      </c>
      <c r="Y19" s="20">
        <f>[1]BAP!Y19</f>
        <v>804</v>
      </c>
      <c r="Z19" s="281">
        <f>([1]BAP!Z19)*10000</f>
        <v>88100.436681222709</v>
      </c>
      <c r="AA19" s="20">
        <f>[1]BAP!AA19</f>
        <v>3698</v>
      </c>
      <c r="AB19" s="281">
        <f>([1]BAP!AB19)*10000</f>
        <v>505262.00873362442</v>
      </c>
      <c r="AC19" s="20">
        <f>[1]BAP!AC19</f>
        <v>161</v>
      </c>
      <c r="AD19" s="281">
        <f>([1]BAP!AD19)*10000</f>
        <v>27620.087336244542</v>
      </c>
      <c r="AE19" s="20">
        <f>[1]BAP!AE19</f>
        <v>129</v>
      </c>
      <c r="AF19" s="281">
        <f>([1]BAP!AF19)*10000</f>
        <v>14096.069868995633</v>
      </c>
      <c r="AG19" s="20">
        <f>[1]BAP!AG19</f>
        <v>2573</v>
      </c>
      <c r="AH19" s="281">
        <f>([1]BAP!AH19)*10000</f>
        <v>171921.39737991267</v>
      </c>
      <c r="AI19" s="20">
        <f t="shared" si="4"/>
        <v>7365</v>
      </c>
      <c r="AJ19" s="20">
        <f t="shared" si="5"/>
        <v>807000</v>
      </c>
      <c r="AK19" s="20">
        <f t="shared" si="6"/>
        <v>153044</v>
      </c>
      <c r="AL19" s="281">
        <f t="shared" si="7"/>
        <v>26098810.537395466</v>
      </c>
      <c r="AM19" s="20">
        <f>[1]BAP!AM19</f>
        <v>151022</v>
      </c>
      <c r="AN19" s="281">
        <f>([1]BAP!AN19)*10000</f>
        <v>24679099.74080731</v>
      </c>
      <c r="AO19" s="20">
        <f>[1]BAP!AO19</f>
        <v>185</v>
      </c>
      <c r="AP19" s="281">
        <f>([1]BAP!AP19)*10000</f>
        <v>27050.894808421453</v>
      </c>
      <c r="AQ19" s="20">
        <f>[1]BAP!AQ19</f>
        <v>77</v>
      </c>
      <c r="AR19" s="281">
        <f>([1]BAP!AR19)*10000</f>
        <v>11271.206170175605</v>
      </c>
      <c r="AS19" s="20">
        <f>[1]BAP!AS19</f>
        <v>1151</v>
      </c>
      <c r="AT19" s="281">
        <f>([1]BAP!AT19)*10000</f>
        <v>169068.09255263407</v>
      </c>
      <c r="AU19" s="20">
        <f>[1]BAP!AU19</f>
        <v>1534</v>
      </c>
      <c r="AV19" s="281">
        <f>([1]BAP!AV19)*10000</f>
        <v>225424.12340351209</v>
      </c>
      <c r="AW19" s="20">
        <f>[1]BAP!AW19</f>
        <v>9709</v>
      </c>
      <c r="AX19" s="281">
        <f>([1]BAP!AX19)*10000</f>
        <v>1426934.7011442315</v>
      </c>
      <c r="AY19" s="20">
        <f t="shared" si="8"/>
        <v>12656</v>
      </c>
      <c r="AZ19" s="281">
        <f t="shared" si="9"/>
        <v>1859749.0180789747</v>
      </c>
      <c r="BA19" s="20">
        <f t="shared" si="10"/>
        <v>165700</v>
      </c>
      <c r="BB19" s="281">
        <f t="shared" si="11"/>
        <v>27958559.555474441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[1]BAP!C20</f>
        <v>48200</v>
      </c>
      <c r="D20" s="281">
        <f>([1]BAP!D20)*10000</f>
        <v>11409572.322825167</v>
      </c>
      <c r="E20" s="20">
        <f>[1]BAP!E20</f>
        <v>22938</v>
      </c>
      <c r="F20" s="281">
        <f>([1]BAP!F20)*10000</f>
        <v>5826991.7553267078</v>
      </c>
      <c r="G20" s="20">
        <f>[1]BAP!G20</f>
        <v>871</v>
      </c>
      <c r="H20" s="281">
        <f>([1]BAP!H20)*10000</f>
        <v>265331.24291884818</v>
      </c>
      <c r="I20" s="20">
        <f>[1]BAP!I20</f>
        <v>4646</v>
      </c>
      <c r="J20" s="281">
        <f>([1]BAP!J20)*10000</f>
        <v>1543504.0268822757</v>
      </c>
      <c r="K20" s="20">
        <f t="shared" si="0"/>
        <v>76655</v>
      </c>
      <c r="L20" s="281">
        <f t="shared" si="1"/>
        <v>19045399.347952999</v>
      </c>
      <c r="M20" s="20">
        <f>[1]BAP!M20</f>
        <v>522</v>
      </c>
      <c r="N20" s="281">
        <f>([1]BAP!N20)*10000</f>
        <v>814206.22642426542</v>
      </c>
      <c r="O20" s="20">
        <f>[1]BAP!O20</f>
        <v>306</v>
      </c>
      <c r="P20" s="281">
        <f>([1]BAP!P20)*10000</f>
        <v>477903.65464032965</v>
      </c>
      <c r="Q20" s="20">
        <f>[1]BAP!Q20</f>
        <v>153</v>
      </c>
      <c r="R20" s="281">
        <f>([1]BAP!R20)*10000</f>
        <v>238951.82732016483</v>
      </c>
      <c r="S20" s="20">
        <f>[1]BAP!S20</f>
        <v>6</v>
      </c>
      <c r="T20" s="281">
        <f>([1]BAP!T20)*10000</f>
        <v>8850.0676785246233</v>
      </c>
      <c r="U20" s="20">
        <f t="shared" si="2"/>
        <v>987</v>
      </c>
      <c r="V20" s="281">
        <f t="shared" si="3"/>
        <v>1539911.7760632846</v>
      </c>
      <c r="W20" s="20">
        <f>[1]BAP!W20</f>
        <v>0</v>
      </c>
      <c r="X20" s="281">
        <f>([1]BAP!X20)*10000</f>
        <v>0</v>
      </c>
      <c r="Y20" s="20">
        <f>[1]BAP!Y20</f>
        <v>165</v>
      </c>
      <c r="Z20" s="281">
        <f>([1]BAP!Z20)*10000</f>
        <v>156404.11221281203</v>
      </c>
      <c r="AA20" s="20">
        <f>[1]BAP!AA20</f>
        <v>759</v>
      </c>
      <c r="AB20" s="281">
        <f>([1]BAP!AB20)*10000</f>
        <v>675458.91617893521</v>
      </c>
      <c r="AC20" s="20">
        <f>[1]BAP!AC20</f>
        <v>33</v>
      </c>
      <c r="AD20" s="281">
        <f>([1]BAP!AD20)*10000</f>
        <v>23280.822442562403</v>
      </c>
      <c r="AE20" s="20">
        <f>[1]BAP!AE20</f>
        <v>27</v>
      </c>
      <c r="AF20" s="281">
        <f>([1]BAP!AF20)*10000</f>
        <v>28624.657954049922</v>
      </c>
      <c r="AG20" s="20">
        <f>[1]BAP!AG20</f>
        <v>528</v>
      </c>
      <c r="AH20" s="281">
        <f>([1]BAP!AH20)*10000</f>
        <v>182493.15908099862</v>
      </c>
      <c r="AI20" s="20">
        <f t="shared" si="4"/>
        <v>1512</v>
      </c>
      <c r="AJ20" s="20">
        <f t="shared" si="5"/>
        <v>1066261.6678693583</v>
      </c>
      <c r="AK20" s="20">
        <f t="shared" si="6"/>
        <v>79154</v>
      </c>
      <c r="AL20" s="281">
        <f t="shared" si="7"/>
        <v>21651572.791885644</v>
      </c>
      <c r="AM20" s="20">
        <f>[1]BAP!AM20</f>
        <v>41200</v>
      </c>
      <c r="AN20" s="281">
        <f>([1]BAP!AN20)*10000</f>
        <v>10115834.992545338</v>
      </c>
      <c r="AO20" s="20">
        <f>[1]BAP!AO20</f>
        <v>112</v>
      </c>
      <c r="AP20" s="281">
        <f>([1]BAP!AP20)*10000</f>
        <v>75406.344272491857</v>
      </c>
      <c r="AQ20" s="20">
        <f>[1]BAP!AQ20</f>
        <v>47</v>
      </c>
      <c r="AR20" s="281">
        <f>([1]BAP!AR20)*10000</f>
        <v>31419.310113538279</v>
      </c>
      <c r="AS20" s="20">
        <f>[1]BAP!AS20</f>
        <v>699</v>
      </c>
      <c r="AT20" s="281">
        <f>([1]BAP!AT20)*10000</f>
        <v>471289.65170307417</v>
      </c>
      <c r="AU20" s="20">
        <f>[1]BAP!AU20</f>
        <v>932</v>
      </c>
      <c r="AV20" s="281">
        <f>([1]BAP!AV20)*10000</f>
        <v>628386.20227076556</v>
      </c>
      <c r="AW20" s="20">
        <f>[1]BAP!AW20</f>
        <v>5894</v>
      </c>
      <c r="AX20" s="281">
        <f>([1]BAP!AX20)*10000</f>
        <v>3977684.6603739453</v>
      </c>
      <c r="AY20" s="20">
        <f t="shared" si="8"/>
        <v>7684</v>
      </c>
      <c r="AZ20" s="281">
        <f t="shared" si="9"/>
        <v>5184186.1687338147</v>
      </c>
      <c r="BA20" s="20">
        <f t="shared" si="10"/>
        <v>86838</v>
      </c>
      <c r="BB20" s="281">
        <f t="shared" si="11"/>
        <v>26835758.960619457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242381</v>
      </c>
      <c r="D21" s="21">
        <f>SUM(D9:D20)</f>
        <v>43559921.047257498</v>
      </c>
      <c r="E21" s="21">
        <f t="shared" ref="E21:BB21" si="12">SUM(E9:E20)</f>
        <v>115349</v>
      </c>
      <c r="F21" s="21">
        <f t="shared" si="12"/>
        <v>21524593.966839958</v>
      </c>
      <c r="G21" s="21">
        <f t="shared" si="12"/>
        <v>4380</v>
      </c>
      <c r="H21" s="21">
        <f t="shared" si="12"/>
        <v>905495.79430047644</v>
      </c>
      <c r="I21" s="21">
        <f t="shared" si="12"/>
        <v>23362</v>
      </c>
      <c r="J21" s="21">
        <f t="shared" si="12"/>
        <v>5086119.032232712</v>
      </c>
      <c r="K21" s="21">
        <f t="shared" si="12"/>
        <v>385472</v>
      </c>
      <c r="L21" s="21">
        <f t="shared" si="12"/>
        <v>71076129.840630651</v>
      </c>
      <c r="M21" s="21">
        <f t="shared" si="12"/>
        <v>9377</v>
      </c>
      <c r="N21" s="21">
        <f t="shared" si="12"/>
        <v>3282292.005510495</v>
      </c>
      <c r="O21" s="21">
        <f t="shared" si="12"/>
        <v>5502</v>
      </c>
      <c r="P21" s="21">
        <f t="shared" si="12"/>
        <v>1926562.6988865947</v>
      </c>
      <c r="Q21" s="21">
        <f t="shared" si="12"/>
        <v>2752</v>
      </c>
      <c r="R21" s="21">
        <f t="shared" si="12"/>
        <v>963281.34944329737</v>
      </c>
      <c r="S21" s="21">
        <f t="shared" si="12"/>
        <v>101</v>
      </c>
      <c r="T21" s="21">
        <f t="shared" si="12"/>
        <v>35677.087016418423</v>
      </c>
      <c r="U21" s="21">
        <f t="shared" si="12"/>
        <v>17732</v>
      </c>
      <c r="V21" s="21">
        <f t="shared" si="12"/>
        <v>6207813.1408568053</v>
      </c>
      <c r="W21" s="21">
        <f t="shared" si="12"/>
        <v>0</v>
      </c>
      <c r="X21" s="21">
        <f t="shared" si="12"/>
        <v>0</v>
      </c>
      <c r="Y21" s="21">
        <f t="shared" si="12"/>
        <v>1111</v>
      </c>
      <c r="Z21" s="21">
        <f t="shared" si="12"/>
        <v>303836.62690695259</v>
      </c>
      <c r="AA21" s="21">
        <f t="shared" si="12"/>
        <v>5089</v>
      </c>
      <c r="AB21" s="21">
        <f t="shared" si="12"/>
        <v>1453648.4837719817</v>
      </c>
      <c r="AC21" s="21">
        <f t="shared" si="12"/>
        <v>225</v>
      </c>
      <c r="AD21" s="21">
        <f t="shared" si="12"/>
        <v>62767.325381390518</v>
      </c>
      <c r="AE21" s="21">
        <f t="shared" si="12"/>
        <v>180</v>
      </c>
      <c r="AF21" s="21">
        <f t="shared" si="12"/>
        <v>52213.860305112408</v>
      </c>
      <c r="AG21" s="21">
        <f t="shared" si="12"/>
        <v>3543</v>
      </c>
      <c r="AH21" s="21">
        <f t="shared" si="12"/>
        <v>544277.20610224851</v>
      </c>
      <c r="AI21" s="21">
        <f t="shared" si="12"/>
        <v>10148</v>
      </c>
      <c r="AJ21" s="21">
        <f t="shared" si="12"/>
        <v>2416743.5024676858</v>
      </c>
      <c r="AK21" s="21">
        <f t="shared" si="12"/>
        <v>413352</v>
      </c>
      <c r="AL21" s="21">
        <f t="shared" si="12"/>
        <v>79700686.483955145</v>
      </c>
      <c r="AM21" s="21">
        <f t="shared" si="12"/>
        <v>314690</v>
      </c>
      <c r="AN21" s="21">
        <f t="shared" si="12"/>
        <v>55550065.896656066</v>
      </c>
      <c r="AO21" s="21">
        <f t="shared" si="12"/>
        <v>456</v>
      </c>
      <c r="AP21" s="21">
        <f t="shared" si="12"/>
        <v>144211.92744261015</v>
      </c>
      <c r="AQ21" s="21">
        <f t="shared" si="12"/>
        <v>193</v>
      </c>
      <c r="AR21" s="21">
        <f t="shared" si="12"/>
        <v>60088.303101087557</v>
      </c>
      <c r="AS21" s="21">
        <f t="shared" si="12"/>
        <v>2819</v>
      </c>
      <c r="AT21" s="21">
        <f t="shared" si="12"/>
        <v>901324.54651631345</v>
      </c>
      <c r="AU21" s="21">
        <f t="shared" si="12"/>
        <v>3758</v>
      </c>
      <c r="AV21" s="21">
        <f t="shared" si="12"/>
        <v>1201766.0620217514</v>
      </c>
      <c r="AW21" s="21">
        <f t="shared" si="12"/>
        <v>23758</v>
      </c>
      <c r="AX21" s="21">
        <f t="shared" si="12"/>
        <v>7607179.1725976849</v>
      </c>
      <c r="AY21" s="21">
        <f t="shared" si="12"/>
        <v>30984</v>
      </c>
      <c r="AZ21" s="21">
        <f t="shared" si="12"/>
        <v>9914570.0116794463</v>
      </c>
      <c r="BA21" s="21">
        <f t="shared" si="12"/>
        <v>444336</v>
      </c>
      <c r="BB21" s="21">
        <f t="shared" si="12"/>
        <v>89615256.495634586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[1]BAP!C22</f>
        <v>1183</v>
      </c>
      <c r="D22" s="281">
        <f>([1]BAP!D22)*10000</f>
        <v>879035.02177150827</v>
      </c>
      <c r="E22" s="20">
        <f>[1]BAP!E22</f>
        <v>563</v>
      </c>
      <c r="F22" s="281">
        <f>([1]BAP!F22)*10000</f>
        <v>418335.94409607927</v>
      </c>
      <c r="G22" s="20">
        <f>[1]BAP!G22</f>
        <v>21</v>
      </c>
      <c r="H22" s="281">
        <f>([1]BAP!H22)*10000</f>
        <v>15886.175092256173</v>
      </c>
      <c r="I22" s="20">
        <f>[1]BAP!I22</f>
        <v>114</v>
      </c>
      <c r="J22" s="281">
        <f>([1]BAP!J22)*10000</f>
        <v>84726.267158699586</v>
      </c>
      <c r="K22" s="20">
        <f t="shared" ref="K22" si="13">C22+E22+G22+I22</f>
        <v>1881</v>
      </c>
      <c r="L22" s="20">
        <f t="shared" ref="L22" si="14">D22+F22+H22+J22</f>
        <v>1397983.4081185434</v>
      </c>
      <c r="M22" s="20">
        <f>[1]BAP!M22</f>
        <v>97</v>
      </c>
      <c r="N22" s="281">
        <f>([1]BAP!N22)*10000</f>
        <v>396107.6397903476</v>
      </c>
      <c r="O22" s="20">
        <f>[1]BAP!O22</f>
        <v>57</v>
      </c>
      <c r="P22" s="281">
        <f>([1]BAP!P22)*10000</f>
        <v>232497.9624856388</v>
      </c>
      <c r="Q22" s="20">
        <f>[1]BAP!Q22</f>
        <v>29</v>
      </c>
      <c r="R22" s="281">
        <f>([1]BAP!R22)*10000</f>
        <v>116248.9812428194</v>
      </c>
      <c r="S22" s="20">
        <f>[1]BAP!S22</f>
        <v>1</v>
      </c>
      <c r="T22" s="281">
        <f>([1]BAP!T22)*10000</f>
        <v>4305.5178238081253</v>
      </c>
      <c r="U22" s="20">
        <f t="shared" ref="U22" si="15">M22+O22+Q22+S22</f>
        <v>184</v>
      </c>
      <c r="V22" s="20">
        <f t="shared" ref="V22" si="16">N22+P22+R22+T22</f>
        <v>749160.10134261404</v>
      </c>
      <c r="W22" s="20">
        <f>[1]BAP!W22</f>
        <v>0</v>
      </c>
      <c r="X22" s="281">
        <f>([1]BAP!X22)*10000</f>
        <v>0</v>
      </c>
      <c r="Y22" s="20">
        <f>[1]BAP!Y22</f>
        <v>15</v>
      </c>
      <c r="Z22" s="281">
        <f>([1]BAP!Z22)*10000</f>
        <v>2824.4848284376035</v>
      </c>
      <c r="AA22" s="20">
        <f>[1]BAP!AA22</f>
        <v>65</v>
      </c>
      <c r="AB22" s="281">
        <f>([1]BAP!AB22)*10000</f>
        <v>12992.630210812975</v>
      </c>
      <c r="AC22" s="20">
        <f>[1]BAP!AC22</f>
        <v>3</v>
      </c>
      <c r="AD22" s="281">
        <f>([1]BAP!AD22)*10000</f>
        <v>564.89696568752061</v>
      </c>
      <c r="AE22" s="20">
        <f>[1]BAP!AE22</f>
        <v>3</v>
      </c>
      <c r="AF22" s="281">
        <f>([1]BAP!AF22)*10000</f>
        <v>451.91757255001653</v>
      </c>
      <c r="AG22" s="20">
        <f>[1]BAP!AG22</f>
        <v>46</v>
      </c>
      <c r="AH22" s="281">
        <f>([1]BAP!AH22)*10000</f>
        <v>9038.3514510003297</v>
      </c>
      <c r="AI22" s="20">
        <f t="shared" ref="AI22" si="17">Y22+AA22+AC22+AE22+AG22</f>
        <v>132</v>
      </c>
      <c r="AJ22" s="20">
        <f t="shared" ref="AJ22" si="18">Z22+AB22+AD22+AF22+AH22</f>
        <v>25872.281028488447</v>
      </c>
      <c r="AK22" s="20">
        <f t="shared" ref="AK22" si="19">K22+U22+W22+AI22</f>
        <v>2197</v>
      </c>
      <c r="AL22" s="20">
        <f t="shared" ref="AL22" si="20">L22+V22+X22+AJ22</f>
        <v>2173015.7904896461</v>
      </c>
      <c r="AM22" s="20">
        <f>[1]BAP!AM22</f>
        <v>1358</v>
      </c>
      <c r="AN22" s="281">
        <f>([1]BAP!AN22)*10000</f>
        <v>723766.97859741386</v>
      </c>
      <c r="AO22" s="20">
        <f>[1]BAP!AO22</f>
        <v>9</v>
      </c>
      <c r="AP22" s="281">
        <f>([1]BAP!AP22)*10000</f>
        <v>4688.9800742138823</v>
      </c>
      <c r="AQ22" s="20">
        <f>[1]BAP!AQ22</f>
        <v>4</v>
      </c>
      <c r="AR22" s="281">
        <f>([1]BAP!AR22)*10000</f>
        <v>1953.7416975891178</v>
      </c>
      <c r="AS22" s="20">
        <f>[1]BAP!AS22</f>
        <v>52</v>
      </c>
      <c r="AT22" s="281">
        <f>([1]BAP!AT22)*10000</f>
        <v>29306.125463836765</v>
      </c>
      <c r="AU22" s="20">
        <f>[1]BAP!AU22</f>
        <v>69</v>
      </c>
      <c r="AV22" s="281">
        <f>([1]BAP!AV22)*10000</f>
        <v>39074.833951782355</v>
      </c>
      <c r="AW22" s="20">
        <f>[1]BAP!AW22</f>
        <v>437</v>
      </c>
      <c r="AX22" s="281">
        <f>([1]BAP!AX22)*10000</f>
        <v>247343.69891478226</v>
      </c>
      <c r="AY22" s="20">
        <f t="shared" ref="AY22" si="21">AO22+AQ22+AS22+AU22+AW22</f>
        <v>571</v>
      </c>
      <c r="AZ22" s="20">
        <f t="shared" ref="AZ22" si="22">AP22+AR22+AT22+AV22+AX22</f>
        <v>322367.38010220439</v>
      </c>
      <c r="BA22" s="20">
        <f t="shared" ref="BA22" si="23">AY22+AK22</f>
        <v>2768</v>
      </c>
      <c r="BB22" s="20">
        <f t="shared" ref="BB22" si="24">AZ22+AL22</f>
        <v>2495383.1705918508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[1]BAP!C23</f>
        <v>1330</v>
      </c>
      <c r="D23" s="281">
        <f>([1]BAP!D23)*10000</f>
        <v>51778.221131493607</v>
      </c>
      <c r="E23" s="20">
        <f>[1]BAP!E23</f>
        <v>633</v>
      </c>
      <c r="F23" s="281">
        <f>([1]BAP!F23)*10000</f>
        <v>24641.442586674668</v>
      </c>
      <c r="G23" s="20">
        <f>[1]BAP!G23</f>
        <v>24</v>
      </c>
      <c r="H23" s="281">
        <f>([1]BAP!H23)*10000</f>
        <v>935.75098430410128</v>
      </c>
      <c r="I23" s="20">
        <f>[1]BAP!I23</f>
        <v>128</v>
      </c>
      <c r="J23" s="281">
        <f>([1]BAP!J23)*10000</f>
        <v>4990.6719162885402</v>
      </c>
      <c r="K23" s="20">
        <f t="shared" ref="K23:K42" si="25">C23+E23+G23+I23</f>
        <v>2115</v>
      </c>
      <c r="L23" s="20">
        <f t="shared" ref="L23:L42" si="26">D23+F23+H23+J23</f>
        <v>82346.086618760921</v>
      </c>
      <c r="M23" s="20">
        <f>[1]BAP!M23</f>
        <v>141</v>
      </c>
      <c r="N23" s="281">
        <f>([1]BAP!N23)*10000</f>
        <v>5122.4200041275944</v>
      </c>
      <c r="O23" s="20">
        <f>[1]BAP!O23</f>
        <v>83</v>
      </c>
      <c r="P23" s="281">
        <f>([1]BAP!P23)*10000</f>
        <v>3006.6378285096753</v>
      </c>
      <c r="Q23" s="20">
        <f>[1]BAP!Q23</f>
        <v>41</v>
      </c>
      <c r="R23" s="281">
        <f>([1]BAP!R23)*10000</f>
        <v>1503.3189142548376</v>
      </c>
      <c r="S23" s="20">
        <f>[1]BAP!S23</f>
        <v>2</v>
      </c>
      <c r="T23" s="281">
        <f>([1]BAP!T23)*10000</f>
        <v>55.678478305734728</v>
      </c>
      <c r="U23" s="20">
        <f t="shared" ref="U23:U42" si="27">M23+O23+Q23+S23</f>
        <v>267</v>
      </c>
      <c r="V23" s="20">
        <f t="shared" ref="V23:V42" si="28">N23+P23+R23+T23</f>
        <v>9688.0552251978424</v>
      </c>
      <c r="W23" s="20">
        <f>[1]BAP!W23</f>
        <v>0</v>
      </c>
      <c r="X23" s="281">
        <f>([1]BAP!X23)*10000</f>
        <v>0</v>
      </c>
      <c r="Y23" s="20">
        <f>[1]BAP!Y23</f>
        <v>1933</v>
      </c>
      <c r="Z23" s="281">
        <f>([1]BAP!Z23)*10000</f>
        <v>70349.426199679699</v>
      </c>
      <c r="AA23" s="20">
        <f>[1]BAP!AA23</f>
        <v>8889</v>
      </c>
      <c r="AB23" s="281">
        <f>([1]BAP!AB23)*10000</f>
        <v>323607.36051852652</v>
      </c>
      <c r="AC23" s="20">
        <f>[1]BAP!AC23</f>
        <v>387</v>
      </c>
      <c r="AD23" s="281">
        <f>([1]BAP!AD23)*10000</f>
        <v>14069.88523993594</v>
      </c>
      <c r="AE23" s="20">
        <f>[1]BAP!AE23</f>
        <v>310</v>
      </c>
      <c r="AF23" s="281">
        <f>([1]BAP!AF23)*10000</f>
        <v>11255.908191948751</v>
      </c>
      <c r="AG23" s="20">
        <f>[1]BAP!AG23</f>
        <v>6184</v>
      </c>
      <c r="AH23" s="281">
        <f>([1]BAP!AH23)*10000</f>
        <v>225118.16383897504</v>
      </c>
      <c r="AI23" s="20">
        <f t="shared" ref="AI23:AI42" si="29">Y23+AA23+AC23+AE23+AG23</f>
        <v>17703</v>
      </c>
      <c r="AJ23" s="20">
        <f t="shared" ref="AJ23:AJ42" si="30">Z23+AB23+AD23+AF23+AH23</f>
        <v>644400.74398906599</v>
      </c>
      <c r="AK23" s="20">
        <f t="shared" ref="AK23:AK42" si="31">K23+U23+W23+AI23</f>
        <v>20085</v>
      </c>
      <c r="AL23" s="20">
        <f t="shared" ref="AL23:AL42" si="32">L23+V23+X23+AJ23</f>
        <v>736434.88583302475</v>
      </c>
      <c r="AM23" s="20">
        <f>[1]BAP!AM23</f>
        <v>15583</v>
      </c>
      <c r="AN23" s="281">
        <f>([1]BAP!AN23)*10000</f>
        <v>566066.45719843451</v>
      </c>
      <c r="AO23" s="20">
        <f>[1]BAP!AO23</f>
        <v>10</v>
      </c>
      <c r="AP23" s="281">
        <f>([1]BAP!AP23)*10000</f>
        <v>1118.8091569447502</v>
      </c>
      <c r="AQ23" s="20">
        <f>[1]BAP!AQ23</f>
        <v>5</v>
      </c>
      <c r="AR23" s="281">
        <f>([1]BAP!AR23)*10000</f>
        <v>466.17048206031257</v>
      </c>
      <c r="AS23" s="20">
        <f>[1]BAP!AS23</f>
        <v>63</v>
      </c>
      <c r="AT23" s="281">
        <f>([1]BAP!AT23)*10000</f>
        <v>6992.5572309046893</v>
      </c>
      <c r="AU23" s="20">
        <f>[1]BAP!AU23</f>
        <v>84</v>
      </c>
      <c r="AV23" s="281">
        <f>([1]BAP!AV23)*10000</f>
        <v>9323.4096412062518</v>
      </c>
      <c r="AW23" s="20">
        <f>[1]BAP!AW23</f>
        <v>526</v>
      </c>
      <c r="AX23" s="281">
        <f>([1]BAP!AX23)*10000</f>
        <v>59017.183028835563</v>
      </c>
      <c r="AY23" s="20">
        <f t="shared" ref="AY23:AY42" si="33">AO23+AQ23+AS23+AU23+AW23</f>
        <v>688</v>
      </c>
      <c r="AZ23" s="20">
        <f t="shared" ref="AZ23:AZ42" si="34">AP23+AR23+AT23+AV23+AX23</f>
        <v>76918.129539951566</v>
      </c>
      <c r="BA23" s="20">
        <f t="shared" ref="BA23:BA42" si="35">AY23+AK23</f>
        <v>20773</v>
      </c>
      <c r="BB23" s="20">
        <f t="shared" ref="BB23:BB42" si="36">AZ23+AL23</f>
        <v>813353.01537297631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[1]BAP!C24</f>
        <v>995</v>
      </c>
      <c r="D24" s="281">
        <f>([1]BAP!D24)*10000</f>
        <v>157877.90411802186</v>
      </c>
      <c r="E24" s="20">
        <f>[1]BAP!E24</f>
        <v>474</v>
      </c>
      <c r="F24" s="281">
        <f>([1]BAP!F24)*10000</f>
        <v>75134.665212793538</v>
      </c>
      <c r="G24" s="20">
        <f>[1]BAP!G24</f>
        <v>18</v>
      </c>
      <c r="H24" s="281">
        <f>([1]BAP!H24)*10000</f>
        <v>2853.2151346630458</v>
      </c>
      <c r="I24" s="20">
        <f>[1]BAP!I24</f>
        <v>96</v>
      </c>
      <c r="J24" s="281">
        <f>([1]BAP!J24)*10000</f>
        <v>15217.147384869579</v>
      </c>
      <c r="K24" s="20">
        <f t="shared" si="25"/>
        <v>1583</v>
      </c>
      <c r="L24" s="20">
        <f t="shared" si="26"/>
        <v>251082.93185034802</v>
      </c>
      <c r="M24" s="20">
        <f>[1]BAP!M24</f>
        <v>0</v>
      </c>
      <c r="N24" s="281">
        <f>([1]BAP!N24)*10000</f>
        <v>0</v>
      </c>
      <c r="O24" s="20">
        <f>[1]BAP!O24</f>
        <v>0</v>
      </c>
      <c r="P24" s="281">
        <f>([1]BAP!P24)*10000</f>
        <v>0</v>
      </c>
      <c r="Q24" s="20">
        <f>[1]BAP!Q24</f>
        <v>0</v>
      </c>
      <c r="R24" s="281">
        <f>([1]BAP!R24)*10000</f>
        <v>0</v>
      </c>
      <c r="S24" s="20">
        <f>[1]BAP!S24</f>
        <v>0</v>
      </c>
      <c r="T24" s="281">
        <f>([1]BAP!T24)*10000</f>
        <v>0</v>
      </c>
      <c r="U24" s="20">
        <f t="shared" si="27"/>
        <v>0</v>
      </c>
      <c r="V24" s="20">
        <f t="shared" si="28"/>
        <v>0</v>
      </c>
      <c r="W24" s="20">
        <f>[1]BAP!W24</f>
        <v>0</v>
      </c>
      <c r="X24" s="281">
        <f>([1]BAP!X24)*10000</f>
        <v>0</v>
      </c>
      <c r="Y24" s="20">
        <f>[1]BAP!Y24</f>
        <v>0</v>
      </c>
      <c r="Z24" s="281">
        <f>([1]BAP!Z24)*10000</f>
        <v>0</v>
      </c>
      <c r="AA24" s="20">
        <f>[1]BAP!AA24</f>
        <v>0</v>
      </c>
      <c r="AB24" s="281">
        <f>([1]BAP!AB24)*10000</f>
        <v>0</v>
      </c>
      <c r="AC24" s="20">
        <f>[1]BAP!AC24</f>
        <v>0</v>
      </c>
      <c r="AD24" s="281">
        <f>([1]BAP!AD24)*10000</f>
        <v>0</v>
      </c>
      <c r="AE24" s="20">
        <f>[1]BAP!AE24</f>
        <v>0</v>
      </c>
      <c r="AF24" s="281">
        <f>([1]BAP!AF24)*10000</f>
        <v>0</v>
      </c>
      <c r="AG24" s="20">
        <f>[1]BAP!AG24</f>
        <v>0</v>
      </c>
      <c r="AH24" s="281">
        <f>([1]BAP!AH24)*10000</f>
        <v>0</v>
      </c>
      <c r="AI24" s="20">
        <f t="shared" si="29"/>
        <v>0</v>
      </c>
      <c r="AJ24" s="20">
        <f t="shared" si="30"/>
        <v>0</v>
      </c>
      <c r="AK24" s="20">
        <f t="shared" si="31"/>
        <v>1583</v>
      </c>
      <c r="AL24" s="20">
        <f t="shared" si="32"/>
        <v>251082.93185034802</v>
      </c>
      <c r="AM24" s="20">
        <f>[1]BAP!AM24</f>
        <v>915</v>
      </c>
      <c r="AN24" s="281">
        <f>([1]BAP!AN24)*10000</f>
        <v>111610.14801773048</v>
      </c>
      <c r="AO24" s="20">
        <f>[1]BAP!AO24</f>
        <v>1</v>
      </c>
      <c r="AP24" s="281">
        <f>([1]BAP!AP24)*10000</f>
        <v>38.428078115743247</v>
      </c>
      <c r="AQ24" s="20">
        <f>[1]BAP!AQ24</f>
        <v>1</v>
      </c>
      <c r="AR24" s="281">
        <f>([1]BAP!AR24)*10000</f>
        <v>16.011699214893021</v>
      </c>
      <c r="AS24" s="20">
        <f>[1]BAP!AS24</f>
        <v>2</v>
      </c>
      <c r="AT24" s="281">
        <f>([1]BAP!AT24)*10000</f>
        <v>240.17548822339529</v>
      </c>
      <c r="AU24" s="20">
        <f>[1]BAP!AU24</f>
        <v>2</v>
      </c>
      <c r="AV24" s="281">
        <f>([1]BAP!AV24)*10000</f>
        <v>320.23398429786039</v>
      </c>
      <c r="AW24" s="20">
        <f>[1]BAP!AW24</f>
        <v>10</v>
      </c>
      <c r="AX24" s="281">
        <f>([1]BAP!AX24)*10000</f>
        <v>2027.0811206054561</v>
      </c>
      <c r="AY24" s="20">
        <f t="shared" si="33"/>
        <v>16</v>
      </c>
      <c r="AZ24" s="20">
        <f t="shared" si="34"/>
        <v>2641.9303704573481</v>
      </c>
      <c r="BA24" s="20">
        <f t="shared" si="35"/>
        <v>1599</v>
      </c>
      <c r="BB24" s="20">
        <f t="shared" si="36"/>
        <v>253724.86222080537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[1]BAP!C25</f>
        <v>226</v>
      </c>
      <c r="D25" s="281">
        <f>([1]BAP!D25)*10000</f>
        <v>25316.349625726605</v>
      </c>
      <c r="E25" s="20">
        <f>[1]BAP!E25</f>
        <v>107</v>
      </c>
      <c r="F25" s="281">
        <f>([1]BAP!F25)*10000</f>
        <v>12048.142291761456</v>
      </c>
      <c r="G25" s="20">
        <f>[1]BAP!G25</f>
        <v>4</v>
      </c>
      <c r="H25" s="281">
        <f>([1]BAP!H25)*10000</f>
        <v>457.52439082638443</v>
      </c>
      <c r="I25" s="20">
        <f>[1]BAP!I25</f>
        <v>22</v>
      </c>
      <c r="J25" s="281">
        <f>([1]BAP!J25)*10000</f>
        <v>2440.1300844073835</v>
      </c>
      <c r="K25" s="20">
        <f t="shared" si="25"/>
        <v>359</v>
      </c>
      <c r="L25" s="20">
        <f t="shared" si="26"/>
        <v>40262.146392721836</v>
      </c>
      <c r="M25" s="20">
        <f>[1]BAP!M25</f>
        <v>4</v>
      </c>
      <c r="N25" s="281">
        <f>([1]BAP!N25)*10000</f>
        <v>7446.6718635773259</v>
      </c>
      <c r="O25" s="20">
        <f>[1]BAP!O25</f>
        <v>2</v>
      </c>
      <c r="P25" s="281">
        <f>([1]BAP!P25)*10000</f>
        <v>4370.872615577995</v>
      </c>
      <c r="Q25" s="20">
        <f>[1]BAP!Q25</f>
        <v>1</v>
      </c>
      <c r="R25" s="281">
        <f>([1]BAP!R25)*10000</f>
        <v>2185.4363077889975</v>
      </c>
      <c r="S25" s="20">
        <f>[1]BAP!S25</f>
        <v>0</v>
      </c>
      <c r="T25" s="281">
        <f>([1]BAP!T25)*10000</f>
        <v>80.94208547366658</v>
      </c>
      <c r="U25" s="20">
        <f t="shared" si="27"/>
        <v>7</v>
      </c>
      <c r="V25" s="20">
        <f t="shared" si="28"/>
        <v>14083.922872417985</v>
      </c>
      <c r="W25" s="20">
        <f>[1]BAP!W25</f>
        <v>0</v>
      </c>
      <c r="X25" s="281">
        <f>([1]BAP!X25)*10000</f>
        <v>0</v>
      </c>
      <c r="Y25" s="20">
        <f>[1]BAP!Y25</f>
        <v>7</v>
      </c>
      <c r="Z25" s="281">
        <f>([1]BAP!Z25)*10000</f>
        <v>8748.0124034335786</v>
      </c>
      <c r="AA25" s="20">
        <f>[1]BAP!AA25</f>
        <v>30</v>
      </c>
      <c r="AB25" s="281">
        <f>([1]BAP!AB25)*10000</f>
        <v>40240.857055794462</v>
      </c>
      <c r="AC25" s="20">
        <f>[1]BAP!AC25</f>
        <v>2</v>
      </c>
      <c r="AD25" s="281">
        <f>([1]BAP!AD25)*10000</f>
        <v>1749.6024806867156</v>
      </c>
      <c r="AE25" s="20">
        <f>[1]BAP!AE25</f>
        <v>2</v>
      </c>
      <c r="AF25" s="281">
        <f>([1]BAP!AF25)*10000</f>
        <v>1399.6819845493724</v>
      </c>
      <c r="AG25" s="20">
        <f>[1]BAP!AG25</f>
        <v>21</v>
      </c>
      <c r="AH25" s="281">
        <f>([1]BAP!AH25)*10000</f>
        <v>27993.639690987449</v>
      </c>
      <c r="AI25" s="20">
        <f t="shared" si="29"/>
        <v>62</v>
      </c>
      <c r="AJ25" s="20">
        <f t="shared" si="30"/>
        <v>80131.793615451577</v>
      </c>
      <c r="AK25" s="20">
        <f t="shared" si="31"/>
        <v>428</v>
      </c>
      <c r="AL25" s="20">
        <f t="shared" si="32"/>
        <v>134477.86288059139</v>
      </c>
      <c r="AM25" s="20">
        <f>[1]BAP!AM25</f>
        <v>504</v>
      </c>
      <c r="AN25" s="281">
        <f>([1]BAP!AN25)*10000</f>
        <v>56110.019768476523</v>
      </c>
      <c r="AO25" s="20">
        <f>[1]BAP!AO25</f>
        <v>11</v>
      </c>
      <c r="AP25" s="281">
        <f>([1]BAP!AP25)*10000</f>
        <v>2330.7861599768648</v>
      </c>
      <c r="AQ25" s="20">
        <f>[1]BAP!AQ25</f>
        <v>5</v>
      </c>
      <c r="AR25" s="281">
        <f>([1]BAP!AR25)*10000</f>
        <v>971.16089999036035</v>
      </c>
      <c r="AS25" s="20">
        <f>[1]BAP!AS25</f>
        <v>64</v>
      </c>
      <c r="AT25" s="281">
        <f>([1]BAP!AT25)*10000</f>
        <v>14567.413499855405</v>
      </c>
      <c r="AU25" s="20">
        <f>[1]BAP!AU25</f>
        <v>85</v>
      </c>
      <c r="AV25" s="281">
        <f>([1]BAP!AV25)*10000</f>
        <v>19423.21799980721</v>
      </c>
      <c r="AW25" s="20">
        <f>[1]BAP!AW25</f>
        <v>537</v>
      </c>
      <c r="AX25" s="281">
        <f>([1]BAP!AX25)*10000</f>
        <v>122948.96993877963</v>
      </c>
      <c r="AY25" s="20">
        <f t="shared" si="33"/>
        <v>702</v>
      </c>
      <c r="AZ25" s="20">
        <f t="shared" si="34"/>
        <v>160241.54849840945</v>
      </c>
      <c r="BA25" s="20">
        <f t="shared" si="35"/>
        <v>1130</v>
      </c>
      <c r="BB25" s="20">
        <f t="shared" si="36"/>
        <v>294719.41137900087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[1]BAP!C26</f>
        <v>1014</v>
      </c>
      <c r="D26" s="281">
        <f>([1]BAP!D26)*10000</f>
        <v>67275.621217026201</v>
      </c>
      <c r="E26" s="20">
        <f>[1]BAP!E26</f>
        <v>482</v>
      </c>
      <c r="F26" s="281">
        <f>([1]BAP!F26)*10000</f>
        <v>32016.711302078729</v>
      </c>
      <c r="G26" s="20">
        <f>[1]BAP!G26</f>
        <v>18</v>
      </c>
      <c r="H26" s="281">
        <f>([1]BAP!H26)*10000</f>
        <v>1215.8244798257747</v>
      </c>
      <c r="I26" s="20">
        <f>[1]BAP!I26</f>
        <v>98</v>
      </c>
      <c r="J26" s="281">
        <f>([1]BAP!J26)*10000</f>
        <v>6484.3972257374653</v>
      </c>
      <c r="K26" s="20">
        <f t="shared" si="25"/>
        <v>1612</v>
      </c>
      <c r="L26" s="20">
        <f t="shared" si="26"/>
        <v>106992.55422466819</v>
      </c>
      <c r="M26" s="20">
        <f>[1]BAP!M26</f>
        <v>450</v>
      </c>
      <c r="N26" s="281">
        <f>([1]BAP!N26)*10000</f>
        <v>52017.309756757189</v>
      </c>
      <c r="O26" s="20">
        <f>[1]BAP!O26</f>
        <v>264</v>
      </c>
      <c r="P26" s="281">
        <f>([1]BAP!P26)*10000</f>
        <v>30531.899205053134</v>
      </c>
      <c r="Q26" s="20">
        <f>[1]BAP!Q26</f>
        <v>132</v>
      </c>
      <c r="R26" s="281">
        <f>([1]BAP!R26)*10000</f>
        <v>15265.949602526567</v>
      </c>
      <c r="S26" s="20">
        <f>[1]BAP!S26</f>
        <v>5</v>
      </c>
      <c r="T26" s="281">
        <f>([1]BAP!T26)*10000</f>
        <v>565.40554083431732</v>
      </c>
      <c r="U26" s="20">
        <f t="shared" si="27"/>
        <v>851</v>
      </c>
      <c r="V26" s="20">
        <f t="shared" si="28"/>
        <v>98380.564105171201</v>
      </c>
      <c r="W26" s="20">
        <f>[1]BAP!W26</f>
        <v>0</v>
      </c>
      <c r="X26" s="281">
        <f>([1]BAP!X26)*10000</f>
        <v>0</v>
      </c>
      <c r="Y26" s="20">
        <f>[1]BAP!Y26</f>
        <v>8</v>
      </c>
      <c r="Z26" s="281">
        <f>([1]BAP!Z26)*10000</f>
        <v>4468.3966710527984</v>
      </c>
      <c r="AA26" s="20">
        <f>[1]BAP!AA26</f>
        <v>34</v>
      </c>
      <c r="AB26" s="281">
        <f>([1]BAP!AB26)*10000</f>
        <v>20554.624686842868</v>
      </c>
      <c r="AC26" s="20">
        <f>[1]BAP!AC26</f>
        <v>2</v>
      </c>
      <c r="AD26" s="281">
        <f>([1]BAP!AD26)*10000</f>
        <v>893.67933421055966</v>
      </c>
      <c r="AE26" s="20">
        <f>[1]BAP!AE26</f>
        <v>2</v>
      </c>
      <c r="AF26" s="281">
        <f>([1]BAP!AF26)*10000</f>
        <v>714.94346736844761</v>
      </c>
      <c r="AG26" s="20">
        <f>[1]BAP!AG26</f>
        <v>24</v>
      </c>
      <c r="AH26" s="281">
        <f>([1]BAP!AH26)*10000</f>
        <v>14298.869347368955</v>
      </c>
      <c r="AI26" s="20">
        <f t="shared" si="29"/>
        <v>70</v>
      </c>
      <c r="AJ26" s="20">
        <f t="shared" si="30"/>
        <v>40930.513506843628</v>
      </c>
      <c r="AK26" s="20">
        <f t="shared" si="31"/>
        <v>2533</v>
      </c>
      <c r="AL26" s="20">
        <f t="shared" si="32"/>
        <v>246303.63183668299</v>
      </c>
      <c r="AM26" s="20">
        <f>[1]BAP!AM26</f>
        <v>476</v>
      </c>
      <c r="AN26" s="281">
        <f>([1]BAP!AN26)*10000</f>
        <v>22653.113571124064</v>
      </c>
      <c r="AO26" s="20">
        <f>[1]BAP!AO26</f>
        <v>8</v>
      </c>
      <c r="AP26" s="281">
        <f>([1]BAP!AP26)*10000</f>
        <v>626.9719352791293</v>
      </c>
      <c r="AQ26" s="20">
        <f>[1]BAP!AQ26</f>
        <v>3</v>
      </c>
      <c r="AR26" s="281">
        <f>([1]BAP!AR26)*10000</f>
        <v>261.2383063663039</v>
      </c>
      <c r="AS26" s="20">
        <f>[1]BAP!AS26</f>
        <v>45</v>
      </c>
      <c r="AT26" s="281">
        <f>([1]BAP!AT26)*10000</f>
        <v>3918.5745954945583</v>
      </c>
      <c r="AU26" s="20">
        <f>[1]BAP!AU26</f>
        <v>60</v>
      </c>
      <c r="AV26" s="281">
        <f>([1]BAP!AV26)*10000</f>
        <v>5224.7661273260783</v>
      </c>
      <c r="AW26" s="20">
        <f>[1]BAP!AW26</f>
        <v>376</v>
      </c>
      <c r="AX26" s="281">
        <f>([1]BAP!AX26)*10000</f>
        <v>33072.769585974071</v>
      </c>
      <c r="AY26" s="20">
        <f t="shared" si="33"/>
        <v>492</v>
      </c>
      <c r="AZ26" s="20">
        <f t="shared" si="34"/>
        <v>43104.320550440141</v>
      </c>
      <c r="BA26" s="20">
        <f t="shared" si="35"/>
        <v>3025</v>
      </c>
      <c r="BB26" s="20">
        <f t="shared" si="36"/>
        <v>289407.95238712314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[1]BAP!C27</f>
        <v>0</v>
      </c>
      <c r="D27" s="281">
        <f>([1]BAP!D27)*10000</f>
        <v>0</v>
      </c>
      <c r="E27" s="20">
        <f>[1]BAP!E27</f>
        <v>0</v>
      </c>
      <c r="F27" s="281">
        <f>([1]BAP!F27)*10000</f>
        <v>0</v>
      </c>
      <c r="G27" s="20">
        <f>[1]BAP!G27</f>
        <v>0</v>
      </c>
      <c r="H27" s="281">
        <f>([1]BAP!H27)*10000</f>
        <v>0</v>
      </c>
      <c r="I27" s="20">
        <f>[1]BAP!I27</f>
        <v>0</v>
      </c>
      <c r="J27" s="281">
        <f>([1]BAP!J27)*10000</f>
        <v>0</v>
      </c>
      <c r="K27" s="20">
        <f t="shared" si="25"/>
        <v>0</v>
      </c>
      <c r="L27" s="20">
        <f t="shared" si="26"/>
        <v>0</v>
      </c>
      <c r="M27" s="20">
        <f>[1]BAP!M27</f>
        <v>0</v>
      </c>
      <c r="N27" s="281">
        <f>([1]BAP!N27)*10000</f>
        <v>0</v>
      </c>
      <c r="O27" s="20">
        <f>[1]BAP!O27</f>
        <v>0</v>
      </c>
      <c r="P27" s="281">
        <f>([1]BAP!P27)*10000</f>
        <v>0</v>
      </c>
      <c r="Q27" s="20">
        <f>[1]BAP!Q27</f>
        <v>0</v>
      </c>
      <c r="R27" s="281">
        <f>([1]BAP!R27)*10000</f>
        <v>0</v>
      </c>
      <c r="S27" s="20">
        <f>[1]BAP!S27</f>
        <v>0</v>
      </c>
      <c r="T27" s="281">
        <f>([1]BAP!T27)*10000</f>
        <v>0</v>
      </c>
      <c r="U27" s="20">
        <f t="shared" si="27"/>
        <v>0</v>
      </c>
      <c r="V27" s="20">
        <f t="shared" si="28"/>
        <v>0</v>
      </c>
      <c r="W27" s="20">
        <f>[1]BAP!W27</f>
        <v>0</v>
      </c>
      <c r="X27" s="281">
        <f>([1]BAP!X27)*10000</f>
        <v>0</v>
      </c>
      <c r="Y27" s="20">
        <f>[1]BAP!Y27</f>
        <v>0</v>
      </c>
      <c r="Z27" s="281">
        <f>([1]BAP!Z27)*10000</f>
        <v>0</v>
      </c>
      <c r="AA27" s="20">
        <f>[1]BAP!AA27</f>
        <v>0</v>
      </c>
      <c r="AB27" s="281">
        <f>([1]BAP!AB27)*10000</f>
        <v>0</v>
      </c>
      <c r="AC27" s="20">
        <f>[1]BAP!AC27</f>
        <v>0</v>
      </c>
      <c r="AD27" s="281">
        <f>([1]BAP!AD27)*10000</f>
        <v>0</v>
      </c>
      <c r="AE27" s="20">
        <f>[1]BAP!AE27</f>
        <v>0</v>
      </c>
      <c r="AF27" s="281">
        <f>([1]BAP!AF27)*10000</f>
        <v>0</v>
      </c>
      <c r="AG27" s="20">
        <f>[1]BAP!AG27</f>
        <v>0</v>
      </c>
      <c r="AH27" s="281">
        <f>([1]BAP!AH27)*10000</f>
        <v>0</v>
      </c>
      <c r="AI27" s="20">
        <f t="shared" si="29"/>
        <v>0</v>
      </c>
      <c r="AJ27" s="20">
        <f t="shared" si="30"/>
        <v>0</v>
      </c>
      <c r="AK27" s="20">
        <f t="shared" si="31"/>
        <v>0</v>
      </c>
      <c r="AL27" s="20">
        <f t="shared" si="32"/>
        <v>0</v>
      </c>
      <c r="AM27" s="20">
        <f>[1]BAP!AM27</f>
        <v>0</v>
      </c>
      <c r="AN27" s="281">
        <f>([1]BAP!AN27)*10000</f>
        <v>0</v>
      </c>
      <c r="AO27" s="20">
        <f>[1]BAP!AO27</f>
        <v>0</v>
      </c>
      <c r="AP27" s="281">
        <f>([1]BAP!AP27)*10000</f>
        <v>0</v>
      </c>
      <c r="AQ27" s="20">
        <f>[1]BAP!AQ27</f>
        <v>0</v>
      </c>
      <c r="AR27" s="281">
        <f>([1]BAP!AR27)*10000</f>
        <v>0</v>
      </c>
      <c r="AS27" s="20">
        <f>[1]BAP!AS27</f>
        <v>0</v>
      </c>
      <c r="AT27" s="281">
        <f>([1]BAP!AT27)*10000</f>
        <v>0</v>
      </c>
      <c r="AU27" s="20">
        <f>[1]BAP!AU27</f>
        <v>0</v>
      </c>
      <c r="AV27" s="281">
        <f>([1]BAP!AV27)*10000</f>
        <v>0</v>
      </c>
      <c r="AW27" s="20">
        <f>[1]BAP!AW27</f>
        <v>0</v>
      </c>
      <c r="AX27" s="281">
        <f>([1]BAP!AX27)*10000</f>
        <v>0</v>
      </c>
      <c r="AY27" s="20">
        <f t="shared" si="33"/>
        <v>0</v>
      </c>
      <c r="AZ27" s="20">
        <f t="shared" si="34"/>
        <v>0</v>
      </c>
      <c r="BA27" s="20">
        <f t="shared" si="35"/>
        <v>0</v>
      </c>
      <c r="BB27" s="20">
        <f t="shared" si="36"/>
        <v>0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[1]BAP!C28</f>
        <v>0</v>
      </c>
      <c r="D28" s="281">
        <f>([1]BAP!D28)*10000</f>
        <v>0</v>
      </c>
      <c r="E28" s="20">
        <f>[1]BAP!E28</f>
        <v>0</v>
      </c>
      <c r="F28" s="281">
        <f>([1]BAP!F28)*10000</f>
        <v>0</v>
      </c>
      <c r="G28" s="20">
        <f>[1]BAP!G28</f>
        <v>0</v>
      </c>
      <c r="H28" s="281">
        <f>([1]BAP!H28)*10000</f>
        <v>0</v>
      </c>
      <c r="I28" s="20">
        <f>[1]BAP!I28</f>
        <v>0</v>
      </c>
      <c r="J28" s="281">
        <f>([1]BAP!J28)*10000</f>
        <v>0</v>
      </c>
      <c r="K28" s="20">
        <f t="shared" si="25"/>
        <v>0</v>
      </c>
      <c r="L28" s="20">
        <f t="shared" si="26"/>
        <v>0</v>
      </c>
      <c r="M28" s="20">
        <f>[1]BAP!M28</f>
        <v>0</v>
      </c>
      <c r="N28" s="281">
        <f>([1]BAP!N28)*10000</f>
        <v>0</v>
      </c>
      <c r="O28" s="20">
        <f>[1]BAP!O28</f>
        <v>0</v>
      </c>
      <c r="P28" s="281">
        <f>([1]BAP!P28)*10000</f>
        <v>0</v>
      </c>
      <c r="Q28" s="20">
        <f>[1]BAP!Q28</f>
        <v>0</v>
      </c>
      <c r="R28" s="281">
        <f>([1]BAP!R28)*10000</f>
        <v>0</v>
      </c>
      <c r="S28" s="20">
        <f>[1]BAP!S28</f>
        <v>0</v>
      </c>
      <c r="T28" s="281">
        <f>([1]BAP!T28)*10000</f>
        <v>0</v>
      </c>
      <c r="U28" s="20">
        <f t="shared" si="27"/>
        <v>0</v>
      </c>
      <c r="V28" s="20">
        <f t="shared" si="28"/>
        <v>0</v>
      </c>
      <c r="W28" s="20">
        <f>[1]BAP!W28</f>
        <v>0</v>
      </c>
      <c r="X28" s="281">
        <f>([1]BAP!X28)*10000</f>
        <v>0</v>
      </c>
      <c r="Y28" s="20">
        <f>[1]BAP!Y28</f>
        <v>0</v>
      </c>
      <c r="Z28" s="281">
        <f>([1]BAP!Z28)*10000</f>
        <v>0</v>
      </c>
      <c r="AA28" s="20">
        <f>[1]BAP!AA28</f>
        <v>0</v>
      </c>
      <c r="AB28" s="281">
        <f>([1]BAP!AB28)*10000</f>
        <v>0</v>
      </c>
      <c r="AC28" s="20">
        <f>[1]BAP!AC28</f>
        <v>0</v>
      </c>
      <c r="AD28" s="281">
        <f>([1]BAP!AD28)*10000</f>
        <v>0</v>
      </c>
      <c r="AE28" s="20">
        <f>[1]BAP!AE28</f>
        <v>0</v>
      </c>
      <c r="AF28" s="281">
        <f>([1]BAP!AF28)*10000</f>
        <v>0</v>
      </c>
      <c r="AG28" s="20">
        <f>[1]BAP!AG28</f>
        <v>0</v>
      </c>
      <c r="AH28" s="281">
        <f>([1]BAP!AH28)*10000</f>
        <v>0</v>
      </c>
      <c r="AI28" s="20">
        <f t="shared" si="29"/>
        <v>0</v>
      </c>
      <c r="AJ28" s="20">
        <f t="shared" si="30"/>
        <v>0</v>
      </c>
      <c r="AK28" s="20">
        <f t="shared" si="31"/>
        <v>0</v>
      </c>
      <c r="AL28" s="20">
        <f t="shared" si="32"/>
        <v>0</v>
      </c>
      <c r="AM28" s="20">
        <f>[1]BAP!AM28</f>
        <v>0</v>
      </c>
      <c r="AN28" s="281">
        <f>([1]BAP!AN28)*10000</f>
        <v>0</v>
      </c>
      <c r="AO28" s="20">
        <f>[1]BAP!AO28</f>
        <v>0</v>
      </c>
      <c r="AP28" s="281">
        <f>([1]BAP!AP28)*10000</f>
        <v>0</v>
      </c>
      <c r="AQ28" s="20">
        <f>[1]BAP!AQ28</f>
        <v>0</v>
      </c>
      <c r="AR28" s="281">
        <f>([1]BAP!AR28)*10000</f>
        <v>0</v>
      </c>
      <c r="AS28" s="20">
        <f>[1]BAP!AS28</f>
        <v>0</v>
      </c>
      <c r="AT28" s="281">
        <f>([1]BAP!AT28)*10000</f>
        <v>0</v>
      </c>
      <c r="AU28" s="20">
        <f>[1]BAP!AU28</f>
        <v>0</v>
      </c>
      <c r="AV28" s="281">
        <f>([1]BAP!AV28)*10000</f>
        <v>0</v>
      </c>
      <c r="AW28" s="20">
        <f>[1]BAP!AW28</f>
        <v>0</v>
      </c>
      <c r="AX28" s="281">
        <f>([1]BAP!AX28)*10000</f>
        <v>0</v>
      </c>
      <c r="AY28" s="20">
        <f t="shared" si="33"/>
        <v>0</v>
      </c>
      <c r="AZ28" s="20">
        <f t="shared" si="34"/>
        <v>0</v>
      </c>
      <c r="BA28" s="20">
        <f t="shared" si="35"/>
        <v>0</v>
      </c>
      <c r="BB28" s="20">
        <f t="shared" si="36"/>
        <v>0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[1]BAP!C29</f>
        <v>0</v>
      </c>
      <c r="D29" s="281">
        <f>([1]BAP!D29)*10000</f>
        <v>0</v>
      </c>
      <c r="E29" s="20">
        <f>[1]BAP!E29</f>
        <v>0</v>
      </c>
      <c r="F29" s="281">
        <f>([1]BAP!F29)*10000</f>
        <v>0</v>
      </c>
      <c r="G29" s="20">
        <f>[1]BAP!G29</f>
        <v>0</v>
      </c>
      <c r="H29" s="281">
        <f>([1]BAP!H29)*10000</f>
        <v>0</v>
      </c>
      <c r="I29" s="20">
        <f>[1]BAP!I29</f>
        <v>0</v>
      </c>
      <c r="J29" s="281">
        <f>([1]BAP!J29)*10000</f>
        <v>0</v>
      </c>
      <c r="K29" s="20">
        <f t="shared" si="25"/>
        <v>0</v>
      </c>
      <c r="L29" s="20">
        <f t="shared" si="26"/>
        <v>0</v>
      </c>
      <c r="M29" s="20">
        <f>[1]BAP!M29</f>
        <v>0</v>
      </c>
      <c r="N29" s="281">
        <f>([1]BAP!N29)*10000</f>
        <v>0</v>
      </c>
      <c r="O29" s="20">
        <f>[1]BAP!O29</f>
        <v>0</v>
      </c>
      <c r="P29" s="281">
        <f>([1]BAP!P29)*10000</f>
        <v>0</v>
      </c>
      <c r="Q29" s="20">
        <f>[1]BAP!Q29</f>
        <v>0</v>
      </c>
      <c r="R29" s="281">
        <f>([1]BAP!R29)*10000</f>
        <v>0</v>
      </c>
      <c r="S29" s="20">
        <f>[1]BAP!S29</f>
        <v>0</v>
      </c>
      <c r="T29" s="281">
        <f>([1]BAP!T29)*10000</f>
        <v>0</v>
      </c>
      <c r="U29" s="20">
        <f t="shared" si="27"/>
        <v>0</v>
      </c>
      <c r="V29" s="20">
        <f t="shared" si="28"/>
        <v>0</v>
      </c>
      <c r="W29" s="20">
        <f>[1]BAP!W29</f>
        <v>0</v>
      </c>
      <c r="X29" s="281">
        <f>([1]BAP!X29)*10000</f>
        <v>0</v>
      </c>
      <c r="Y29" s="20">
        <f>[1]BAP!Y29</f>
        <v>0</v>
      </c>
      <c r="Z29" s="281">
        <f>([1]BAP!Z29)*10000</f>
        <v>0</v>
      </c>
      <c r="AA29" s="20">
        <f>[1]BAP!AA29</f>
        <v>0</v>
      </c>
      <c r="AB29" s="281">
        <f>([1]BAP!AB29)*10000</f>
        <v>0</v>
      </c>
      <c r="AC29" s="20">
        <f>[1]BAP!AC29</f>
        <v>0</v>
      </c>
      <c r="AD29" s="281">
        <f>([1]BAP!AD29)*10000</f>
        <v>0</v>
      </c>
      <c r="AE29" s="20">
        <f>[1]BAP!AE29</f>
        <v>0</v>
      </c>
      <c r="AF29" s="281">
        <f>([1]BAP!AF29)*10000</f>
        <v>0</v>
      </c>
      <c r="AG29" s="20">
        <f>[1]BAP!AG29</f>
        <v>0</v>
      </c>
      <c r="AH29" s="281">
        <f>([1]BAP!AH29)*10000</f>
        <v>0</v>
      </c>
      <c r="AI29" s="20">
        <f t="shared" si="29"/>
        <v>0</v>
      </c>
      <c r="AJ29" s="20">
        <f t="shared" si="30"/>
        <v>0</v>
      </c>
      <c r="AK29" s="20">
        <f t="shared" si="31"/>
        <v>0</v>
      </c>
      <c r="AL29" s="20">
        <f t="shared" si="32"/>
        <v>0</v>
      </c>
      <c r="AM29" s="20">
        <f>[1]BAP!AM29</f>
        <v>0</v>
      </c>
      <c r="AN29" s="281">
        <f>([1]BAP!AN29)*10000</f>
        <v>0</v>
      </c>
      <c r="AO29" s="20">
        <f>[1]BAP!AO29</f>
        <v>0</v>
      </c>
      <c r="AP29" s="281">
        <f>([1]BAP!AP29)*10000</f>
        <v>0</v>
      </c>
      <c r="AQ29" s="20">
        <f>[1]BAP!AQ29</f>
        <v>0</v>
      </c>
      <c r="AR29" s="281">
        <f>([1]BAP!AR29)*10000</f>
        <v>0</v>
      </c>
      <c r="AS29" s="20">
        <f>[1]BAP!AS29</f>
        <v>0</v>
      </c>
      <c r="AT29" s="281">
        <f>([1]BAP!AT29)*10000</f>
        <v>0</v>
      </c>
      <c r="AU29" s="20">
        <f>[1]BAP!AU29</f>
        <v>0</v>
      </c>
      <c r="AV29" s="281">
        <f>([1]BAP!AV29)*10000</f>
        <v>0</v>
      </c>
      <c r="AW29" s="20">
        <f>[1]BAP!AW29</f>
        <v>0</v>
      </c>
      <c r="AX29" s="281">
        <f>([1]BAP!AX29)*10000</f>
        <v>0</v>
      </c>
      <c r="AY29" s="20">
        <f t="shared" si="33"/>
        <v>0</v>
      </c>
      <c r="AZ29" s="20">
        <f t="shared" si="34"/>
        <v>0</v>
      </c>
      <c r="BA29" s="20">
        <f t="shared" si="35"/>
        <v>0</v>
      </c>
      <c r="BB29" s="20">
        <f t="shared" si="36"/>
        <v>0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[1]BAP!C30</f>
        <v>455</v>
      </c>
      <c r="D30" s="281">
        <f>([1]BAP!D30)*10000</f>
        <v>605265.81716201256</v>
      </c>
      <c r="E30" s="20">
        <f>[1]BAP!E30</f>
        <v>217</v>
      </c>
      <c r="F30" s="281">
        <f>([1]BAP!F30)*10000</f>
        <v>288048.19009517465</v>
      </c>
      <c r="G30" s="20">
        <f>[1]BAP!G30</f>
        <v>8</v>
      </c>
      <c r="H30" s="281">
        <f>([1]BAP!H30)*10000</f>
        <v>10938.538864373721</v>
      </c>
      <c r="I30" s="20">
        <f>[1]BAP!I30</f>
        <v>44</v>
      </c>
      <c r="J30" s="281">
        <f>([1]BAP!J30)*10000</f>
        <v>58338.873943326515</v>
      </c>
      <c r="K30" s="20">
        <f t="shared" si="25"/>
        <v>724</v>
      </c>
      <c r="L30" s="20">
        <f t="shared" si="26"/>
        <v>962591.4200648875</v>
      </c>
      <c r="M30" s="20">
        <f>[1]BAP!M30</f>
        <v>43</v>
      </c>
      <c r="N30" s="281">
        <f>([1]BAP!N30)*10000</f>
        <v>260550.09959000663</v>
      </c>
      <c r="O30" s="20">
        <f>[1]BAP!O30</f>
        <v>25</v>
      </c>
      <c r="P30" s="281">
        <f>([1]BAP!P30)*10000</f>
        <v>152931.58019413432</v>
      </c>
      <c r="Q30" s="20">
        <f>[1]BAP!Q30</f>
        <v>13</v>
      </c>
      <c r="R30" s="281">
        <f>([1]BAP!R30)*10000</f>
        <v>76465.790097067162</v>
      </c>
      <c r="S30" s="20">
        <f>[1]BAP!S30</f>
        <v>0</v>
      </c>
      <c r="T30" s="281">
        <f>([1]BAP!T30)*10000</f>
        <v>2832.0662998913763</v>
      </c>
      <c r="U30" s="20">
        <f t="shared" si="27"/>
        <v>81</v>
      </c>
      <c r="V30" s="20">
        <f t="shared" si="28"/>
        <v>492779.53618109954</v>
      </c>
      <c r="W30" s="20">
        <f>[1]BAP!W30</f>
        <v>0</v>
      </c>
      <c r="X30" s="281">
        <f>([1]BAP!X30)*10000</f>
        <v>0</v>
      </c>
      <c r="Y30" s="20">
        <f>[1]BAP!Y30</f>
        <v>108</v>
      </c>
      <c r="Z30" s="281">
        <f>([1]BAP!Z30)*10000</f>
        <v>7698.01124919012</v>
      </c>
      <c r="AA30" s="20">
        <f>[1]BAP!AA30</f>
        <v>493</v>
      </c>
      <c r="AB30" s="281">
        <f>([1]BAP!AB30)*10000</f>
        <v>35410.851746274544</v>
      </c>
      <c r="AC30" s="20">
        <f>[1]BAP!AC30</f>
        <v>22</v>
      </c>
      <c r="AD30" s="281">
        <f>([1]BAP!AD30)*10000</f>
        <v>1539.6022498380239</v>
      </c>
      <c r="AE30" s="20">
        <f>[1]BAP!AE30</f>
        <v>18</v>
      </c>
      <c r="AF30" s="281">
        <f>([1]BAP!AF30)*10000</f>
        <v>1231.6817998704189</v>
      </c>
      <c r="AG30" s="20">
        <f>[1]BAP!AG30</f>
        <v>343</v>
      </c>
      <c r="AH30" s="281">
        <f>([1]BAP!AH30)*10000</f>
        <v>24633.635997408383</v>
      </c>
      <c r="AI30" s="20">
        <f t="shared" si="29"/>
        <v>984</v>
      </c>
      <c r="AJ30" s="20">
        <f t="shared" si="30"/>
        <v>70513.78304258149</v>
      </c>
      <c r="AK30" s="20">
        <f t="shared" si="31"/>
        <v>1789</v>
      </c>
      <c r="AL30" s="20">
        <f t="shared" si="32"/>
        <v>1525884.7392885685</v>
      </c>
      <c r="AM30" s="20">
        <f>[1]BAP!AM30</f>
        <v>1388</v>
      </c>
      <c r="AN30" s="281">
        <f>([1]BAP!AN30)*10000</f>
        <v>204575.04101922808</v>
      </c>
      <c r="AO30" s="20">
        <f>[1]BAP!AO30</f>
        <v>44</v>
      </c>
      <c r="AP30" s="281">
        <f>([1]BAP!AP30)*10000</f>
        <v>18760.295724027153</v>
      </c>
      <c r="AQ30" s="20">
        <f>[1]BAP!AQ30</f>
        <v>19</v>
      </c>
      <c r="AR30" s="281">
        <f>([1]BAP!AR30)*10000</f>
        <v>7816.7898850113133</v>
      </c>
      <c r="AS30" s="20">
        <f>[1]BAP!AS30</f>
        <v>273</v>
      </c>
      <c r="AT30" s="281">
        <f>([1]BAP!AT30)*10000</f>
        <v>117251.84827516972</v>
      </c>
      <c r="AU30" s="20">
        <f>[1]BAP!AU30</f>
        <v>364</v>
      </c>
      <c r="AV30" s="281">
        <f>([1]BAP!AV30)*10000</f>
        <v>156335.79770022628</v>
      </c>
      <c r="AW30" s="20">
        <f>[1]BAP!AW30</f>
        <v>2303</v>
      </c>
      <c r="AX30" s="281">
        <f>([1]BAP!AX30)*10000</f>
        <v>989605.59944243229</v>
      </c>
      <c r="AY30" s="20">
        <f t="shared" si="33"/>
        <v>3003</v>
      </c>
      <c r="AZ30" s="20">
        <f t="shared" si="34"/>
        <v>1289770.3310268668</v>
      </c>
      <c r="BA30" s="20">
        <f t="shared" si="35"/>
        <v>4792</v>
      </c>
      <c r="BB30" s="20">
        <f t="shared" si="36"/>
        <v>2815655.0703154355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[1]BAP!C31</f>
        <v>1394</v>
      </c>
      <c r="D31" s="281">
        <f>([1]BAP!D31)*10000</f>
        <v>341285.54631168512</v>
      </c>
      <c r="E31" s="20">
        <f>[1]BAP!E31</f>
        <v>663</v>
      </c>
      <c r="F31" s="281">
        <f>([1]BAP!F31)*10000</f>
        <v>162419.02505194652</v>
      </c>
      <c r="G31" s="20">
        <f>[1]BAP!G31</f>
        <v>25</v>
      </c>
      <c r="H31" s="281">
        <f>([1]BAP!H31)*10000</f>
        <v>6167.8110779220196</v>
      </c>
      <c r="I31" s="20">
        <f>[1]BAP!I31</f>
        <v>134</v>
      </c>
      <c r="J31" s="281">
        <f>([1]BAP!J31)*10000</f>
        <v>32894.992415584107</v>
      </c>
      <c r="K31" s="20">
        <f t="shared" si="25"/>
        <v>2216</v>
      </c>
      <c r="L31" s="20">
        <f t="shared" si="26"/>
        <v>542767.37485713779</v>
      </c>
      <c r="M31" s="20">
        <f>[1]BAP!M31</f>
        <v>109</v>
      </c>
      <c r="N31" s="281">
        <f>([1]BAP!N31)*10000</f>
        <v>702268.48424104531</v>
      </c>
      <c r="O31" s="20">
        <f>[1]BAP!O31</f>
        <v>64</v>
      </c>
      <c r="P31" s="281">
        <f>([1]BAP!P31)*10000</f>
        <v>412201.06683713529</v>
      </c>
      <c r="Q31" s="20">
        <f>[1]BAP!Q31</f>
        <v>32</v>
      </c>
      <c r="R31" s="281">
        <f>([1]BAP!R31)*10000</f>
        <v>206100.53341856765</v>
      </c>
      <c r="S31" s="20">
        <f>[1]BAP!S31</f>
        <v>1</v>
      </c>
      <c r="T31" s="281">
        <f>([1]BAP!T31)*10000</f>
        <v>7633.3530895765789</v>
      </c>
      <c r="U31" s="20">
        <f t="shared" si="27"/>
        <v>206</v>
      </c>
      <c r="V31" s="20">
        <f t="shared" si="28"/>
        <v>1328203.4375863248</v>
      </c>
      <c r="W31" s="20">
        <f>[1]BAP!W31</f>
        <v>0</v>
      </c>
      <c r="X31" s="281">
        <f>([1]BAP!X31)*10000</f>
        <v>0</v>
      </c>
      <c r="Y31" s="20">
        <f>[1]BAP!Y31</f>
        <v>16</v>
      </c>
      <c r="Z31" s="281">
        <f>([1]BAP!Z31)*10000</f>
        <v>13512.934064587678</v>
      </c>
      <c r="AA31" s="20">
        <f>[1]BAP!AA31</f>
        <v>73</v>
      </c>
      <c r="AB31" s="281">
        <f>([1]BAP!AB31)*10000</f>
        <v>62159.496697103306</v>
      </c>
      <c r="AC31" s="20">
        <f>[1]BAP!AC31</f>
        <v>4</v>
      </c>
      <c r="AD31" s="281">
        <f>([1]BAP!AD31)*10000</f>
        <v>2702.5868129175351</v>
      </c>
      <c r="AE31" s="20">
        <f>[1]BAP!AE31</f>
        <v>3</v>
      </c>
      <c r="AF31" s="281">
        <f>([1]BAP!AF31)*10000</f>
        <v>2162.0694503340283</v>
      </c>
      <c r="AG31" s="20">
        <f>[1]BAP!AG31</f>
        <v>51</v>
      </c>
      <c r="AH31" s="281">
        <f>([1]BAP!AH31)*10000</f>
        <v>43241.389006680562</v>
      </c>
      <c r="AI31" s="20">
        <f t="shared" si="29"/>
        <v>147</v>
      </c>
      <c r="AJ31" s="20">
        <f t="shared" si="30"/>
        <v>123778.47603162311</v>
      </c>
      <c r="AK31" s="20">
        <f t="shared" si="31"/>
        <v>2569</v>
      </c>
      <c r="AL31" s="20">
        <f t="shared" si="32"/>
        <v>1994749.2884750857</v>
      </c>
      <c r="AM31" s="20">
        <f>[1]BAP!AM31</f>
        <v>953</v>
      </c>
      <c r="AN31" s="281">
        <f>([1]BAP!AN31)*10000</f>
        <v>139926.53998163552</v>
      </c>
      <c r="AO31" s="20">
        <f>[1]BAP!AO31</f>
        <v>154</v>
      </c>
      <c r="AP31" s="281">
        <f>([1]BAP!AP31)*10000</f>
        <v>35627.376540371151</v>
      </c>
      <c r="AQ31" s="20">
        <f>[1]BAP!AQ31</f>
        <v>65</v>
      </c>
      <c r="AR31" s="281">
        <f>([1]BAP!AR31)*10000</f>
        <v>14844.740225154646</v>
      </c>
      <c r="AS31" s="20">
        <f>[1]BAP!AS31</f>
        <v>962</v>
      </c>
      <c r="AT31" s="281">
        <f>([1]BAP!AT31)*10000</f>
        <v>222671.1033773197</v>
      </c>
      <c r="AU31" s="20">
        <f>[1]BAP!AU31</f>
        <v>1283</v>
      </c>
      <c r="AV31" s="281">
        <f>([1]BAP!AV31)*10000</f>
        <v>296894.80450309295</v>
      </c>
      <c r="AW31" s="20">
        <f>[1]BAP!AW31</f>
        <v>8120</v>
      </c>
      <c r="AX31" s="281">
        <f>([1]BAP!AX31)*10000</f>
        <v>1879344.1125045782</v>
      </c>
      <c r="AY31" s="20">
        <f t="shared" si="33"/>
        <v>10584</v>
      </c>
      <c r="AZ31" s="20">
        <f t="shared" si="34"/>
        <v>2449382.1371505167</v>
      </c>
      <c r="BA31" s="20">
        <f t="shared" si="35"/>
        <v>13153</v>
      </c>
      <c r="BB31" s="20">
        <f t="shared" si="36"/>
        <v>4444131.4256256027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[1]BAP!C32</f>
        <v>2088</v>
      </c>
      <c r="D32" s="281">
        <f>([1]BAP!D32)*10000</f>
        <v>455765.49888096028</v>
      </c>
      <c r="E32" s="20">
        <f>[1]BAP!E32</f>
        <v>994</v>
      </c>
      <c r="F32" s="281">
        <f>([1]BAP!F32)*10000</f>
        <v>216900.44826262569</v>
      </c>
      <c r="G32" s="20">
        <f>[1]BAP!G32</f>
        <v>38</v>
      </c>
      <c r="H32" s="281">
        <f>([1]BAP!H32)*10000</f>
        <v>8236.725883390849</v>
      </c>
      <c r="I32" s="20">
        <f>[1]BAP!I32</f>
        <v>201</v>
      </c>
      <c r="J32" s="281">
        <f>([1]BAP!J32)*10000</f>
        <v>43929.204711417849</v>
      </c>
      <c r="K32" s="20">
        <f t="shared" si="25"/>
        <v>3321</v>
      </c>
      <c r="L32" s="20">
        <f t="shared" si="26"/>
        <v>724831.87773839477</v>
      </c>
      <c r="M32" s="20">
        <f>[1]BAP!M32</f>
        <v>21</v>
      </c>
      <c r="N32" s="281">
        <f>([1]BAP!N32)*10000</f>
        <v>25588.981617505891</v>
      </c>
      <c r="O32" s="20">
        <f>[1]BAP!O32</f>
        <v>12</v>
      </c>
      <c r="P32" s="281">
        <f>([1]BAP!P32)*10000</f>
        <v>15019.619645057805</v>
      </c>
      <c r="Q32" s="20">
        <f>[1]BAP!Q32</f>
        <v>6</v>
      </c>
      <c r="R32" s="281">
        <f>([1]BAP!R32)*10000</f>
        <v>7509.8098225289023</v>
      </c>
      <c r="S32" s="20">
        <f>[1]BAP!S32</f>
        <v>0</v>
      </c>
      <c r="T32" s="281">
        <f>([1]BAP!T32)*10000</f>
        <v>278.14110453810747</v>
      </c>
      <c r="U32" s="20">
        <f t="shared" si="27"/>
        <v>39</v>
      </c>
      <c r="V32" s="20">
        <f t="shared" si="28"/>
        <v>48396.552189630704</v>
      </c>
      <c r="W32" s="20">
        <f>[1]BAP!W32</f>
        <v>0</v>
      </c>
      <c r="X32" s="281">
        <f>([1]BAP!X32)*10000</f>
        <v>0</v>
      </c>
      <c r="Y32" s="20">
        <f>[1]BAP!Y32</f>
        <v>4</v>
      </c>
      <c r="Z32" s="281">
        <f>([1]BAP!Z32)*10000</f>
        <v>1348.0648978321133</v>
      </c>
      <c r="AA32" s="20">
        <f>[1]BAP!AA32</f>
        <v>19</v>
      </c>
      <c r="AB32" s="281">
        <f>([1]BAP!AB32)*10000</f>
        <v>6201.0985300277198</v>
      </c>
      <c r="AC32" s="20">
        <f>[1]BAP!AC32</f>
        <v>1</v>
      </c>
      <c r="AD32" s="281">
        <f>([1]BAP!AD32)*10000</f>
        <v>269.61297956642267</v>
      </c>
      <c r="AE32" s="20">
        <f>[1]BAP!AE32</f>
        <v>1</v>
      </c>
      <c r="AF32" s="281">
        <f>([1]BAP!AF32)*10000</f>
        <v>215.6903836531381</v>
      </c>
      <c r="AG32" s="20">
        <f>[1]BAP!AG32</f>
        <v>13</v>
      </c>
      <c r="AH32" s="281">
        <f>([1]BAP!AH32)*10000</f>
        <v>4313.8076730627627</v>
      </c>
      <c r="AI32" s="20">
        <f t="shared" si="29"/>
        <v>38</v>
      </c>
      <c r="AJ32" s="20">
        <f t="shared" si="30"/>
        <v>12348.274464142156</v>
      </c>
      <c r="AK32" s="20">
        <f t="shared" si="31"/>
        <v>3398</v>
      </c>
      <c r="AL32" s="20">
        <f t="shared" si="32"/>
        <v>785576.70439216762</v>
      </c>
      <c r="AM32" s="20">
        <f>[1]BAP!AM32</f>
        <v>2521</v>
      </c>
      <c r="AN32" s="281">
        <f>([1]BAP!AN32)*10000</f>
        <v>472927.30947715917</v>
      </c>
      <c r="AO32" s="20">
        <f>[1]BAP!AO32</f>
        <v>1</v>
      </c>
      <c r="AP32" s="281">
        <f>([1]BAP!AP32)*10000</f>
        <v>729.2756831584561</v>
      </c>
      <c r="AQ32" s="20">
        <f>[1]BAP!AQ32</f>
        <v>1</v>
      </c>
      <c r="AR32" s="281">
        <f>([1]BAP!AR32)*10000</f>
        <v>303.86486798269004</v>
      </c>
      <c r="AS32" s="20">
        <f>[1]BAP!AS32</f>
        <v>6</v>
      </c>
      <c r="AT32" s="281">
        <f>([1]BAP!AT32)*10000</f>
        <v>4557.9730197403514</v>
      </c>
      <c r="AU32" s="20">
        <f>[1]BAP!AU32</f>
        <v>7</v>
      </c>
      <c r="AV32" s="281">
        <f>([1]BAP!AV32)*10000</f>
        <v>6077.2973596538013</v>
      </c>
      <c r="AW32" s="20">
        <f>[1]BAP!AW32</f>
        <v>43</v>
      </c>
      <c r="AX32" s="281">
        <f>([1]BAP!AX32)*10000</f>
        <v>38469.292286608557</v>
      </c>
      <c r="AY32" s="20">
        <f t="shared" si="33"/>
        <v>58</v>
      </c>
      <c r="AZ32" s="20">
        <f t="shared" si="34"/>
        <v>50137.703217143855</v>
      </c>
      <c r="BA32" s="20">
        <f t="shared" si="35"/>
        <v>3456</v>
      </c>
      <c r="BB32" s="20">
        <f t="shared" si="36"/>
        <v>835714.40760931151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[1]BAP!C33</f>
        <v>4589</v>
      </c>
      <c r="D33" s="281">
        <f>([1]BAP!D33)*10000</f>
        <v>294690.01256977319</v>
      </c>
      <c r="E33" s="20">
        <f>[1]BAP!E33</f>
        <v>2184</v>
      </c>
      <c r="F33" s="281">
        <f>([1]BAP!F33)*10000</f>
        <v>140244.0421265788</v>
      </c>
      <c r="G33" s="20">
        <f>[1]BAP!G33</f>
        <v>83</v>
      </c>
      <c r="H33" s="281">
        <f>([1]BAP!H33)*10000</f>
        <v>5325.7231187308407</v>
      </c>
      <c r="I33" s="20">
        <f>[1]BAP!I33</f>
        <v>442</v>
      </c>
      <c r="J33" s="281">
        <f>([1]BAP!J33)*10000</f>
        <v>28403.856633231149</v>
      </c>
      <c r="K33" s="20">
        <f t="shared" si="25"/>
        <v>7298</v>
      </c>
      <c r="L33" s="20">
        <f t="shared" si="26"/>
        <v>468663.63444831397</v>
      </c>
      <c r="M33" s="20">
        <f>[1]BAP!M33</f>
        <v>43</v>
      </c>
      <c r="N33" s="281">
        <f>([1]BAP!N33)*10000</f>
        <v>12974.935047463994</v>
      </c>
      <c r="O33" s="20">
        <f>[1]BAP!O33</f>
        <v>25</v>
      </c>
      <c r="P33" s="281">
        <f>([1]BAP!P33)*10000</f>
        <v>7615.7227452506058</v>
      </c>
      <c r="Q33" s="20">
        <f>[1]BAP!Q33</f>
        <v>13</v>
      </c>
      <c r="R33" s="281">
        <f>([1]BAP!R33)*10000</f>
        <v>3807.8613726253029</v>
      </c>
      <c r="S33" s="20">
        <f>[1]BAP!S33</f>
        <v>0</v>
      </c>
      <c r="T33" s="281">
        <f>([1]BAP!T33)*10000</f>
        <v>141.03190268982601</v>
      </c>
      <c r="U33" s="20">
        <f t="shared" si="27"/>
        <v>81</v>
      </c>
      <c r="V33" s="20">
        <f t="shared" si="28"/>
        <v>24539.551068029727</v>
      </c>
      <c r="W33" s="20">
        <f>[1]BAP!W33</f>
        <v>0</v>
      </c>
      <c r="X33" s="281">
        <f>([1]BAP!X33)*10000</f>
        <v>0</v>
      </c>
      <c r="Y33" s="20">
        <f>[1]BAP!Y33</f>
        <v>183</v>
      </c>
      <c r="Z33" s="281">
        <f>([1]BAP!Z33)*10000</f>
        <v>9234.6632785939928</v>
      </c>
      <c r="AA33" s="20">
        <f>[1]BAP!AA33</f>
        <v>838</v>
      </c>
      <c r="AB33" s="281">
        <f>([1]BAP!AB33)*10000</f>
        <v>42479.451081532352</v>
      </c>
      <c r="AC33" s="20">
        <f>[1]BAP!AC33</f>
        <v>37</v>
      </c>
      <c r="AD33" s="281">
        <f>([1]BAP!AD33)*10000</f>
        <v>1846.9326557187981</v>
      </c>
      <c r="AE33" s="20">
        <f>[1]BAP!AE33</f>
        <v>30</v>
      </c>
      <c r="AF33" s="281">
        <f>([1]BAP!AF33)*10000</f>
        <v>1477.5461245750384</v>
      </c>
      <c r="AG33" s="20">
        <f>[1]BAP!AG33</f>
        <v>583</v>
      </c>
      <c r="AH33" s="281">
        <f>([1]BAP!AH33)*10000</f>
        <v>29550.922491500769</v>
      </c>
      <c r="AI33" s="20">
        <f t="shared" si="29"/>
        <v>1671</v>
      </c>
      <c r="AJ33" s="20">
        <f t="shared" si="30"/>
        <v>84589.515631920949</v>
      </c>
      <c r="AK33" s="20">
        <f t="shared" si="31"/>
        <v>9050</v>
      </c>
      <c r="AL33" s="20">
        <f t="shared" si="32"/>
        <v>577792.70114826458</v>
      </c>
      <c r="AM33" s="20">
        <f>[1]BAP!AM33</f>
        <v>6480</v>
      </c>
      <c r="AN33" s="281">
        <f>([1]BAP!AN33)*10000</f>
        <v>260859.3155074825</v>
      </c>
      <c r="AO33" s="20">
        <f>[1]BAP!AO33</f>
        <v>98</v>
      </c>
      <c r="AP33" s="281">
        <f>([1]BAP!AP33)*10000</f>
        <v>4635.1544405685027</v>
      </c>
      <c r="AQ33" s="20">
        <f>[1]BAP!AQ33</f>
        <v>41</v>
      </c>
      <c r="AR33" s="281">
        <f>([1]BAP!AR33)*10000</f>
        <v>1931.314350236876</v>
      </c>
      <c r="AS33" s="20">
        <f>[1]BAP!AS33</f>
        <v>610</v>
      </c>
      <c r="AT33" s="281">
        <f>([1]BAP!AT33)*10000</f>
        <v>28969.715253553142</v>
      </c>
      <c r="AU33" s="20">
        <f>[1]BAP!AU33</f>
        <v>814</v>
      </c>
      <c r="AV33" s="281">
        <f>([1]BAP!AV33)*10000</f>
        <v>38626.287004737525</v>
      </c>
      <c r="AW33" s="20">
        <f>[1]BAP!AW33</f>
        <v>5148</v>
      </c>
      <c r="AX33" s="281">
        <f>([1]BAP!AX33)*10000</f>
        <v>244504.3967399885</v>
      </c>
      <c r="AY33" s="20">
        <f t="shared" si="33"/>
        <v>6711</v>
      </c>
      <c r="AZ33" s="20">
        <f t="shared" si="34"/>
        <v>318666.86778908456</v>
      </c>
      <c r="BA33" s="20">
        <f t="shared" si="35"/>
        <v>15761</v>
      </c>
      <c r="BB33" s="20">
        <f t="shared" si="36"/>
        <v>896459.56893734913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[1]BAP!C34</f>
        <v>0</v>
      </c>
      <c r="D34" s="281">
        <f>([1]BAP!D34)*10000</f>
        <v>0</v>
      </c>
      <c r="E34" s="20">
        <f>[1]BAP!E34</f>
        <v>0</v>
      </c>
      <c r="F34" s="281">
        <f>([1]BAP!F34)*10000</f>
        <v>0</v>
      </c>
      <c r="G34" s="20">
        <f>[1]BAP!G34</f>
        <v>0</v>
      </c>
      <c r="H34" s="281">
        <f>([1]BAP!H34)*10000</f>
        <v>0</v>
      </c>
      <c r="I34" s="20">
        <f>[1]BAP!I34</f>
        <v>0</v>
      </c>
      <c r="J34" s="281">
        <f>([1]BAP!J34)*10000</f>
        <v>0</v>
      </c>
      <c r="K34" s="20">
        <f t="shared" si="25"/>
        <v>0</v>
      </c>
      <c r="L34" s="20">
        <f t="shared" si="26"/>
        <v>0</v>
      </c>
      <c r="M34" s="20">
        <f>[1]BAP!M34</f>
        <v>0</v>
      </c>
      <c r="N34" s="281">
        <f>([1]BAP!N34)*10000</f>
        <v>0</v>
      </c>
      <c r="O34" s="20">
        <f>[1]BAP!O34</f>
        <v>0</v>
      </c>
      <c r="P34" s="281">
        <f>([1]BAP!P34)*10000</f>
        <v>0</v>
      </c>
      <c r="Q34" s="20">
        <f>[1]BAP!Q34</f>
        <v>0</v>
      </c>
      <c r="R34" s="281">
        <f>([1]BAP!R34)*10000</f>
        <v>0</v>
      </c>
      <c r="S34" s="20">
        <f>[1]BAP!S34</f>
        <v>0</v>
      </c>
      <c r="T34" s="281">
        <f>([1]BAP!T34)*10000</f>
        <v>0</v>
      </c>
      <c r="U34" s="20">
        <f t="shared" si="27"/>
        <v>0</v>
      </c>
      <c r="V34" s="20">
        <f t="shared" si="28"/>
        <v>0</v>
      </c>
      <c r="W34" s="20">
        <f>[1]BAP!W34</f>
        <v>0</v>
      </c>
      <c r="X34" s="281">
        <f>([1]BAP!X34)*10000</f>
        <v>0</v>
      </c>
      <c r="Y34" s="20">
        <f>[1]BAP!Y34</f>
        <v>0</v>
      </c>
      <c r="Z34" s="281">
        <f>([1]BAP!Z34)*10000</f>
        <v>0</v>
      </c>
      <c r="AA34" s="20">
        <f>[1]BAP!AA34</f>
        <v>0</v>
      </c>
      <c r="AB34" s="281">
        <f>([1]BAP!AB34)*10000</f>
        <v>0</v>
      </c>
      <c r="AC34" s="20">
        <f>[1]BAP!AC34</f>
        <v>0</v>
      </c>
      <c r="AD34" s="281">
        <f>([1]BAP!AD34)*10000</f>
        <v>0</v>
      </c>
      <c r="AE34" s="20">
        <f>[1]BAP!AE34</f>
        <v>0</v>
      </c>
      <c r="AF34" s="281">
        <f>([1]BAP!AF34)*10000</f>
        <v>0</v>
      </c>
      <c r="AG34" s="20">
        <f>[1]BAP!AG34</f>
        <v>0</v>
      </c>
      <c r="AH34" s="281">
        <f>([1]BAP!AH34)*10000</f>
        <v>0</v>
      </c>
      <c r="AI34" s="20">
        <f t="shared" si="29"/>
        <v>0</v>
      </c>
      <c r="AJ34" s="20">
        <f t="shared" si="30"/>
        <v>0</v>
      </c>
      <c r="AK34" s="20">
        <f t="shared" si="31"/>
        <v>0</v>
      </c>
      <c r="AL34" s="20">
        <f t="shared" si="32"/>
        <v>0</v>
      </c>
      <c r="AM34" s="20">
        <f>[1]BAP!AM34</f>
        <v>0</v>
      </c>
      <c r="AN34" s="281">
        <f>([1]BAP!AN34)*10000</f>
        <v>0</v>
      </c>
      <c r="AO34" s="20">
        <f>[1]BAP!AO34</f>
        <v>4</v>
      </c>
      <c r="AP34" s="281">
        <f>([1]BAP!AP34)*10000</f>
        <v>266.44209404454341</v>
      </c>
      <c r="AQ34" s="20">
        <f>[1]BAP!AQ34</f>
        <v>2</v>
      </c>
      <c r="AR34" s="281">
        <f>([1]BAP!AR34)*10000</f>
        <v>111.01753918522644</v>
      </c>
      <c r="AS34" s="20">
        <f>[1]BAP!AS34</f>
        <v>20</v>
      </c>
      <c r="AT34" s="281">
        <f>([1]BAP!AT34)*10000</f>
        <v>1665.2630877783968</v>
      </c>
      <c r="AU34" s="20">
        <f>[1]BAP!AU34</f>
        <v>26</v>
      </c>
      <c r="AV34" s="281">
        <f>([1]BAP!AV34)*10000</f>
        <v>2220.350783704529</v>
      </c>
      <c r="AW34" s="20">
        <f>[1]BAP!AW34</f>
        <v>163</v>
      </c>
      <c r="AX34" s="281">
        <f>([1]BAP!AX34)*10000</f>
        <v>14054.820460849667</v>
      </c>
      <c r="AY34" s="20">
        <f t="shared" si="33"/>
        <v>215</v>
      </c>
      <c r="AZ34" s="20">
        <f t="shared" si="34"/>
        <v>18317.893965562362</v>
      </c>
      <c r="BA34" s="20">
        <f t="shared" si="35"/>
        <v>215</v>
      </c>
      <c r="BB34" s="20">
        <f t="shared" si="36"/>
        <v>18317.893965562362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[1]BAP!C35</f>
        <v>0</v>
      </c>
      <c r="D35" s="281">
        <f>([1]BAP!D35)*10000</f>
        <v>0</v>
      </c>
      <c r="E35" s="20">
        <f>[1]BAP!E35</f>
        <v>0</v>
      </c>
      <c r="F35" s="281">
        <f>([1]BAP!F35)*10000</f>
        <v>0</v>
      </c>
      <c r="G35" s="20">
        <f>[1]BAP!G35</f>
        <v>0</v>
      </c>
      <c r="H35" s="281">
        <f>([1]BAP!H35)*10000</f>
        <v>0</v>
      </c>
      <c r="I35" s="20">
        <f>[1]BAP!I35</f>
        <v>0</v>
      </c>
      <c r="J35" s="281">
        <f>([1]BAP!J35)*10000</f>
        <v>0</v>
      </c>
      <c r="K35" s="20">
        <f t="shared" si="25"/>
        <v>0</v>
      </c>
      <c r="L35" s="20">
        <f t="shared" si="26"/>
        <v>0</v>
      </c>
      <c r="M35" s="20">
        <f>[1]BAP!M35</f>
        <v>0</v>
      </c>
      <c r="N35" s="281">
        <f>([1]BAP!N35)*10000</f>
        <v>0</v>
      </c>
      <c r="O35" s="20">
        <f>[1]BAP!O35</f>
        <v>0</v>
      </c>
      <c r="P35" s="281">
        <f>([1]BAP!P35)*10000</f>
        <v>0</v>
      </c>
      <c r="Q35" s="20">
        <f>[1]BAP!Q35</f>
        <v>0</v>
      </c>
      <c r="R35" s="281">
        <f>([1]BAP!R35)*10000</f>
        <v>0</v>
      </c>
      <c r="S35" s="20">
        <f>[1]BAP!S35</f>
        <v>0</v>
      </c>
      <c r="T35" s="281">
        <f>([1]BAP!T35)*10000</f>
        <v>0</v>
      </c>
      <c r="U35" s="20">
        <f t="shared" si="27"/>
        <v>0</v>
      </c>
      <c r="V35" s="20">
        <f t="shared" si="28"/>
        <v>0</v>
      </c>
      <c r="W35" s="20">
        <f>[1]BAP!W35</f>
        <v>0</v>
      </c>
      <c r="X35" s="281">
        <f>([1]BAP!X35)*10000</f>
        <v>0</v>
      </c>
      <c r="Y35" s="20">
        <f>[1]BAP!Y35</f>
        <v>0</v>
      </c>
      <c r="Z35" s="281">
        <f>([1]BAP!Z35)*10000</f>
        <v>0</v>
      </c>
      <c r="AA35" s="20">
        <f>[1]BAP!AA35</f>
        <v>0</v>
      </c>
      <c r="AB35" s="281">
        <f>([1]BAP!AB35)*10000</f>
        <v>0</v>
      </c>
      <c r="AC35" s="20">
        <f>[1]BAP!AC35</f>
        <v>0</v>
      </c>
      <c r="AD35" s="281">
        <f>([1]BAP!AD35)*10000</f>
        <v>0</v>
      </c>
      <c r="AE35" s="20">
        <f>[1]BAP!AE35</f>
        <v>0</v>
      </c>
      <c r="AF35" s="281">
        <f>([1]BAP!AF35)*10000</f>
        <v>0</v>
      </c>
      <c r="AG35" s="20">
        <f>[1]BAP!AG35</f>
        <v>0</v>
      </c>
      <c r="AH35" s="281">
        <f>([1]BAP!AH35)*10000</f>
        <v>0</v>
      </c>
      <c r="AI35" s="20">
        <f t="shared" si="29"/>
        <v>0</v>
      </c>
      <c r="AJ35" s="20">
        <f t="shared" si="30"/>
        <v>0</v>
      </c>
      <c r="AK35" s="20">
        <f t="shared" si="31"/>
        <v>0</v>
      </c>
      <c r="AL35" s="20">
        <f t="shared" si="32"/>
        <v>0</v>
      </c>
      <c r="AM35" s="20">
        <f>[1]BAP!AM35</f>
        <v>0</v>
      </c>
      <c r="AN35" s="281">
        <f>([1]BAP!AN35)*10000</f>
        <v>0</v>
      </c>
      <c r="AO35" s="20">
        <f>[1]BAP!AO35</f>
        <v>0</v>
      </c>
      <c r="AP35" s="281">
        <f>([1]BAP!AP35)*10000</f>
        <v>0</v>
      </c>
      <c r="AQ35" s="20">
        <f>[1]BAP!AQ35</f>
        <v>0</v>
      </c>
      <c r="AR35" s="281">
        <f>([1]BAP!AR35)*10000</f>
        <v>0</v>
      </c>
      <c r="AS35" s="20">
        <f>[1]BAP!AS35</f>
        <v>0</v>
      </c>
      <c r="AT35" s="281">
        <f>([1]BAP!AT35)*10000</f>
        <v>0</v>
      </c>
      <c r="AU35" s="20">
        <f>[1]BAP!AU35</f>
        <v>0</v>
      </c>
      <c r="AV35" s="281">
        <f>([1]BAP!AV35)*10000</f>
        <v>0</v>
      </c>
      <c r="AW35" s="20">
        <f>[1]BAP!AW35</f>
        <v>0</v>
      </c>
      <c r="AX35" s="281">
        <f>([1]BAP!AX35)*10000</f>
        <v>0</v>
      </c>
      <c r="AY35" s="20">
        <f t="shared" si="33"/>
        <v>0</v>
      </c>
      <c r="AZ35" s="20">
        <f t="shared" si="34"/>
        <v>0</v>
      </c>
      <c r="BA35" s="20">
        <f t="shared" si="35"/>
        <v>0</v>
      </c>
      <c r="BB35" s="20">
        <f t="shared" si="36"/>
        <v>0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[1]BAP!C36</f>
        <v>2222</v>
      </c>
      <c r="D36" s="281">
        <f>([1]BAP!D36)*10000</f>
        <v>517801.39062507311</v>
      </c>
      <c r="E36" s="20">
        <f>[1]BAP!E36</f>
        <v>1057</v>
      </c>
      <c r="F36" s="281">
        <f>([1]BAP!F36)*10000</f>
        <v>246423.55336976369</v>
      </c>
      <c r="G36" s="20">
        <f>[1]BAP!G36</f>
        <v>40</v>
      </c>
      <c r="H36" s="281">
        <f>([1]BAP!H36)*10000</f>
        <v>9357.8564570796334</v>
      </c>
      <c r="I36" s="20">
        <f>[1]BAP!I36</f>
        <v>214</v>
      </c>
      <c r="J36" s="281">
        <f>([1]BAP!J36)*10000</f>
        <v>49908.567771091381</v>
      </c>
      <c r="K36" s="20">
        <f t="shared" si="25"/>
        <v>3533</v>
      </c>
      <c r="L36" s="20">
        <f t="shared" si="26"/>
        <v>823491.36822300777</v>
      </c>
      <c r="M36" s="20">
        <f>[1]BAP!M36</f>
        <v>9</v>
      </c>
      <c r="N36" s="281">
        <f>([1]BAP!N36)*10000</f>
        <v>48175.975952032175</v>
      </c>
      <c r="O36" s="20">
        <f>[1]BAP!O36</f>
        <v>5</v>
      </c>
      <c r="P36" s="281">
        <f>([1]BAP!P36)*10000</f>
        <v>28277.203276192799</v>
      </c>
      <c r="Q36" s="20">
        <f>[1]BAP!Q36</f>
        <v>3</v>
      </c>
      <c r="R36" s="281">
        <f>([1]BAP!R36)*10000</f>
        <v>14138.601638096399</v>
      </c>
      <c r="S36" s="20">
        <f>[1]BAP!S36</f>
        <v>0</v>
      </c>
      <c r="T36" s="281">
        <f>([1]BAP!T36)*10000</f>
        <v>523.65191252208888</v>
      </c>
      <c r="U36" s="20">
        <f t="shared" si="27"/>
        <v>17</v>
      </c>
      <c r="V36" s="20">
        <f t="shared" si="28"/>
        <v>91115.43277884346</v>
      </c>
      <c r="W36" s="20">
        <f>[1]BAP!W36</f>
        <v>0</v>
      </c>
      <c r="X36" s="281">
        <f>([1]BAP!X36)*10000</f>
        <v>0</v>
      </c>
      <c r="Y36" s="20">
        <f>[1]BAP!Y36</f>
        <v>2</v>
      </c>
      <c r="Z36" s="281">
        <f>([1]BAP!Z36)*10000</f>
        <v>10771.489012620927</v>
      </c>
      <c r="AA36" s="20">
        <f>[1]BAP!AA36</f>
        <v>7</v>
      </c>
      <c r="AB36" s="281">
        <f>([1]BAP!AB36)*10000</f>
        <v>49548.849458056255</v>
      </c>
      <c r="AC36" s="20">
        <f>[1]BAP!AC36</f>
        <v>1</v>
      </c>
      <c r="AD36" s="281">
        <f>([1]BAP!AD36)*10000</f>
        <v>2154.297802524185</v>
      </c>
      <c r="AE36" s="20">
        <f>[1]BAP!AE36</f>
        <v>1</v>
      </c>
      <c r="AF36" s="281">
        <f>([1]BAP!AF36)*10000</f>
        <v>1723.4382420193481</v>
      </c>
      <c r="AG36" s="20">
        <f>[1]BAP!AG36</f>
        <v>5</v>
      </c>
      <c r="AH36" s="281">
        <f>([1]BAP!AH36)*10000</f>
        <v>34468.764840386961</v>
      </c>
      <c r="AI36" s="20">
        <f t="shared" si="29"/>
        <v>16</v>
      </c>
      <c r="AJ36" s="20">
        <f t="shared" si="30"/>
        <v>98666.839355607677</v>
      </c>
      <c r="AK36" s="20">
        <f t="shared" si="31"/>
        <v>3566</v>
      </c>
      <c r="AL36" s="20">
        <f t="shared" si="32"/>
        <v>1013273.6403574588</v>
      </c>
      <c r="AM36" s="20">
        <f>[1]BAP!AM36</f>
        <v>2188</v>
      </c>
      <c r="AN36" s="281">
        <f>([1]BAP!AN36)*10000</f>
        <v>395558.21389578172</v>
      </c>
      <c r="AO36" s="20">
        <f>[1]BAP!AO36</f>
        <v>21</v>
      </c>
      <c r="AP36" s="281">
        <f>([1]BAP!AP36)*10000</f>
        <v>5575.8931189665354</v>
      </c>
      <c r="AQ36" s="20">
        <f>[1]BAP!AQ36</f>
        <v>9</v>
      </c>
      <c r="AR36" s="281">
        <f>([1]BAP!AR36)*10000</f>
        <v>2323.28879956939</v>
      </c>
      <c r="AS36" s="20">
        <f>[1]BAP!AS36</f>
        <v>131</v>
      </c>
      <c r="AT36" s="281">
        <f>([1]BAP!AT36)*10000</f>
        <v>34849.331993540844</v>
      </c>
      <c r="AU36" s="20">
        <f>[1]BAP!AU36</f>
        <v>174</v>
      </c>
      <c r="AV36" s="281">
        <f>([1]BAP!AV36)*10000</f>
        <v>46465.775991387804</v>
      </c>
      <c r="AW36" s="20">
        <f>[1]BAP!AW36</f>
        <v>1099</v>
      </c>
      <c r="AX36" s="281">
        <f>([1]BAP!AX36)*10000</f>
        <v>294128.36202548473</v>
      </c>
      <c r="AY36" s="20">
        <f t="shared" si="33"/>
        <v>1434</v>
      </c>
      <c r="AZ36" s="20">
        <f t="shared" si="34"/>
        <v>383342.65192894929</v>
      </c>
      <c r="BA36" s="20">
        <f t="shared" si="35"/>
        <v>5000</v>
      </c>
      <c r="BB36" s="20">
        <f t="shared" si="36"/>
        <v>1396616.2922864081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[1]BAP!C37</f>
        <v>0</v>
      </c>
      <c r="D37" s="281">
        <f>([1]BAP!D37)*10000</f>
        <v>0</v>
      </c>
      <c r="E37" s="20">
        <f>[1]BAP!E37</f>
        <v>0</v>
      </c>
      <c r="F37" s="281">
        <f>([1]BAP!F37)*10000</f>
        <v>0</v>
      </c>
      <c r="G37" s="20">
        <f>[1]BAP!G37</f>
        <v>0</v>
      </c>
      <c r="H37" s="281">
        <f>([1]BAP!H37)*10000</f>
        <v>0</v>
      </c>
      <c r="I37" s="20">
        <f>[1]BAP!I37</f>
        <v>0</v>
      </c>
      <c r="J37" s="281">
        <f>([1]BAP!J37)*10000</f>
        <v>0</v>
      </c>
      <c r="K37" s="20">
        <f t="shared" si="25"/>
        <v>0</v>
      </c>
      <c r="L37" s="20">
        <f t="shared" si="26"/>
        <v>0</v>
      </c>
      <c r="M37" s="20">
        <f>[1]BAP!M37</f>
        <v>1</v>
      </c>
      <c r="N37" s="281">
        <f>([1]BAP!N37)*10000</f>
        <v>7110.7718699646503</v>
      </c>
      <c r="O37" s="20">
        <f>[1]BAP!O37</f>
        <v>0</v>
      </c>
      <c r="P37" s="281">
        <f>([1]BAP!P37)*10000</f>
        <v>4173.7139236749035</v>
      </c>
      <c r="Q37" s="20">
        <f>[1]BAP!Q37</f>
        <v>0</v>
      </c>
      <c r="R37" s="281">
        <f>([1]BAP!R37)*10000</f>
        <v>2086.8569618374518</v>
      </c>
      <c r="S37" s="20">
        <f>[1]BAP!S37</f>
        <v>0</v>
      </c>
      <c r="T37" s="281">
        <f>([1]BAP!T37)*10000</f>
        <v>77.290998586572286</v>
      </c>
      <c r="U37" s="20">
        <f t="shared" si="27"/>
        <v>1</v>
      </c>
      <c r="V37" s="20">
        <f t="shared" si="28"/>
        <v>13448.633754063576</v>
      </c>
      <c r="W37" s="20">
        <f>[1]BAP!W37</f>
        <v>0</v>
      </c>
      <c r="X37" s="281">
        <f>([1]BAP!X37)*10000</f>
        <v>0</v>
      </c>
      <c r="Y37" s="20">
        <f>[1]BAP!Y37</f>
        <v>0</v>
      </c>
      <c r="Z37" s="281">
        <f>([1]BAP!Z37)*10000</f>
        <v>0</v>
      </c>
      <c r="AA37" s="20">
        <f>[1]BAP!AA37</f>
        <v>0</v>
      </c>
      <c r="AB37" s="281">
        <f>([1]BAP!AB37)*10000</f>
        <v>0</v>
      </c>
      <c r="AC37" s="20">
        <f>[1]BAP!AC37</f>
        <v>0</v>
      </c>
      <c r="AD37" s="281">
        <f>([1]BAP!AD37)*10000</f>
        <v>0</v>
      </c>
      <c r="AE37" s="20">
        <f>[1]BAP!AE37</f>
        <v>0</v>
      </c>
      <c r="AF37" s="281">
        <f>([1]BAP!AF37)*10000</f>
        <v>0</v>
      </c>
      <c r="AG37" s="20">
        <f>[1]BAP!AG37</f>
        <v>0</v>
      </c>
      <c r="AH37" s="281">
        <f>([1]BAP!AH37)*10000</f>
        <v>0</v>
      </c>
      <c r="AI37" s="20">
        <f t="shared" si="29"/>
        <v>0</v>
      </c>
      <c r="AJ37" s="20">
        <f t="shared" si="30"/>
        <v>0</v>
      </c>
      <c r="AK37" s="20">
        <f t="shared" si="31"/>
        <v>1</v>
      </c>
      <c r="AL37" s="20">
        <f t="shared" si="32"/>
        <v>13448.633754063576</v>
      </c>
      <c r="AM37" s="20">
        <f>[1]BAP!AM37</f>
        <v>0</v>
      </c>
      <c r="AN37" s="281">
        <f>([1]BAP!AN37)*10000</f>
        <v>0</v>
      </c>
      <c r="AO37" s="20">
        <f>[1]BAP!AO37</f>
        <v>1</v>
      </c>
      <c r="AP37" s="281">
        <f>([1]BAP!AP37)*10000</f>
        <v>125.81334927459591</v>
      </c>
      <c r="AQ37" s="20">
        <f>[1]BAP!AQ37</f>
        <v>1</v>
      </c>
      <c r="AR37" s="281">
        <f>([1]BAP!AR37)*10000</f>
        <v>52.422228864414961</v>
      </c>
      <c r="AS37" s="20">
        <f>[1]BAP!AS37</f>
        <v>1</v>
      </c>
      <c r="AT37" s="281">
        <f>([1]BAP!AT37)*10000</f>
        <v>786.33343296622445</v>
      </c>
      <c r="AU37" s="20">
        <f>[1]BAP!AU37</f>
        <v>1</v>
      </c>
      <c r="AV37" s="281">
        <f>([1]BAP!AV37)*10000</f>
        <v>1048.4445772882993</v>
      </c>
      <c r="AW37" s="20">
        <f>[1]BAP!AW37</f>
        <v>3</v>
      </c>
      <c r="AX37" s="281">
        <f>([1]BAP!AX37)*10000</f>
        <v>6636.6541742349336</v>
      </c>
      <c r="AY37" s="20">
        <f t="shared" si="33"/>
        <v>7</v>
      </c>
      <c r="AZ37" s="20">
        <f t="shared" si="34"/>
        <v>8649.6677626284691</v>
      </c>
      <c r="BA37" s="20">
        <f t="shared" si="35"/>
        <v>8</v>
      </c>
      <c r="BB37" s="20">
        <f t="shared" si="36"/>
        <v>22098.301516692045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[1]BAP!C38</f>
        <v>1675</v>
      </c>
      <c r="D38" s="281">
        <f>([1]BAP!D38)*10000</f>
        <v>264443.50042480882</v>
      </c>
      <c r="E38" s="20">
        <f>[1]BAP!E38</f>
        <v>797</v>
      </c>
      <c r="F38" s="281">
        <f>([1]BAP!F38)*10000</f>
        <v>125849.61767204758</v>
      </c>
      <c r="G38" s="20">
        <f>[1]BAP!G38</f>
        <v>30</v>
      </c>
      <c r="H38" s="281">
        <f>([1]BAP!H38)*10000</f>
        <v>4779.0994052676297</v>
      </c>
      <c r="I38" s="20">
        <f>[1]BAP!I38</f>
        <v>161</v>
      </c>
      <c r="J38" s="281">
        <f>([1]BAP!J38)*10000</f>
        <v>25488.530161427359</v>
      </c>
      <c r="K38" s="20">
        <f t="shared" si="25"/>
        <v>2663</v>
      </c>
      <c r="L38" s="20">
        <f t="shared" si="26"/>
        <v>420560.74766355136</v>
      </c>
      <c r="M38" s="20">
        <f>[1]BAP!M38</f>
        <v>214</v>
      </c>
      <c r="N38" s="281">
        <f>([1]BAP!N38)*10000</f>
        <v>24525.688962747543</v>
      </c>
      <c r="O38" s="20">
        <f>[1]BAP!O38</f>
        <v>125</v>
      </c>
      <c r="P38" s="281">
        <f>([1]BAP!P38)*10000</f>
        <v>14395.513086830078</v>
      </c>
      <c r="Q38" s="20">
        <f>[1]BAP!Q38</f>
        <v>63</v>
      </c>
      <c r="R38" s="281">
        <f>([1]BAP!R38)*10000</f>
        <v>7197.7565434150392</v>
      </c>
      <c r="S38" s="20">
        <f>[1]BAP!S38</f>
        <v>2</v>
      </c>
      <c r="T38" s="281">
        <f>([1]BAP!T38)*10000</f>
        <v>266.58357568203849</v>
      </c>
      <c r="U38" s="20">
        <f t="shared" si="27"/>
        <v>404</v>
      </c>
      <c r="V38" s="20">
        <f t="shared" si="28"/>
        <v>46385.542168674699</v>
      </c>
      <c r="W38" s="20">
        <f>[1]BAP!W38</f>
        <v>0</v>
      </c>
      <c r="X38" s="281">
        <f>([1]BAP!X38)*10000</f>
        <v>0</v>
      </c>
      <c r="Y38" s="20">
        <f>[1]BAP!Y38</f>
        <v>0</v>
      </c>
      <c r="Z38" s="281">
        <f>([1]BAP!Z38)*10000</f>
        <v>0</v>
      </c>
      <c r="AA38" s="20">
        <f>[1]BAP!AA38</f>
        <v>0</v>
      </c>
      <c r="AB38" s="281">
        <f>([1]BAP!AB38)*10000</f>
        <v>0</v>
      </c>
      <c r="AC38" s="20">
        <f>[1]BAP!AC38</f>
        <v>0</v>
      </c>
      <c r="AD38" s="281">
        <f>([1]BAP!AD38)*10000</f>
        <v>0</v>
      </c>
      <c r="AE38" s="20">
        <f>[1]BAP!AE38</f>
        <v>0</v>
      </c>
      <c r="AF38" s="281">
        <f>([1]BAP!AF38)*10000</f>
        <v>0</v>
      </c>
      <c r="AG38" s="20">
        <f>[1]BAP!AG38</f>
        <v>0</v>
      </c>
      <c r="AH38" s="281">
        <f>([1]BAP!AH38)*10000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3067</v>
      </c>
      <c r="AL38" s="20">
        <f t="shared" si="32"/>
        <v>466946.28983222606</v>
      </c>
      <c r="AM38" s="20">
        <f>[1]BAP!AM38</f>
        <v>105</v>
      </c>
      <c r="AN38" s="281">
        <f>([1]BAP!AN38)*10000</f>
        <v>14027.504942119131</v>
      </c>
      <c r="AO38" s="20">
        <f>[1]BAP!AO38</f>
        <v>5</v>
      </c>
      <c r="AP38" s="281">
        <f>([1]BAP!AP38)*10000</f>
        <v>588.68618733711503</v>
      </c>
      <c r="AQ38" s="20">
        <f>[1]BAP!AQ38</f>
        <v>2</v>
      </c>
      <c r="AR38" s="281">
        <f>([1]BAP!AR38)*10000</f>
        <v>245.28591139046458</v>
      </c>
      <c r="AS38" s="20">
        <f>[1]BAP!AS38</f>
        <v>29</v>
      </c>
      <c r="AT38" s="281">
        <f>([1]BAP!AT38)*10000</f>
        <v>3679.288670856969</v>
      </c>
      <c r="AU38" s="20">
        <f>[1]BAP!AU38</f>
        <v>38</v>
      </c>
      <c r="AV38" s="281">
        <f>([1]BAP!AV38)*10000</f>
        <v>4905.7182278092914</v>
      </c>
      <c r="AW38" s="20">
        <f>[1]BAP!AW38</f>
        <v>240</v>
      </c>
      <c r="AX38" s="281">
        <f>([1]BAP!AX38)*10000</f>
        <v>31053.196382032809</v>
      </c>
      <c r="AY38" s="20">
        <f t="shared" si="33"/>
        <v>314</v>
      </c>
      <c r="AZ38" s="20">
        <f t="shared" si="34"/>
        <v>40472.175379426648</v>
      </c>
      <c r="BA38" s="20">
        <f t="shared" si="35"/>
        <v>3381</v>
      </c>
      <c r="BB38" s="20">
        <f t="shared" si="36"/>
        <v>507418.46521165268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[1]BAP!C39</f>
        <v>0</v>
      </c>
      <c r="D39" s="281">
        <f>([1]BAP!D39)*10000</f>
        <v>0</v>
      </c>
      <c r="E39" s="20">
        <f>[1]BAP!E39</f>
        <v>0</v>
      </c>
      <c r="F39" s="281">
        <f>([1]BAP!F39)*10000</f>
        <v>0</v>
      </c>
      <c r="G39" s="20">
        <f>[1]BAP!G39</f>
        <v>0</v>
      </c>
      <c r="H39" s="281">
        <f>([1]BAP!H39)*10000</f>
        <v>0</v>
      </c>
      <c r="I39" s="20">
        <f>[1]BAP!I39</f>
        <v>0</v>
      </c>
      <c r="J39" s="281">
        <f>([1]BAP!J39)*10000</f>
        <v>0</v>
      </c>
      <c r="K39" s="20">
        <f t="shared" si="25"/>
        <v>0</v>
      </c>
      <c r="L39" s="20">
        <f t="shared" si="26"/>
        <v>0</v>
      </c>
      <c r="M39" s="20">
        <f>[1]BAP!M39</f>
        <v>0</v>
      </c>
      <c r="N39" s="281">
        <f>([1]BAP!N39)*10000</f>
        <v>0</v>
      </c>
      <c r="O39" s="20">
        <f>[1]BAP!O39</f>
        <v>0</v>
      </c>
      <c r="P39" s="281">
        <f>([1]BAP!P39)*10000</f>
        <v>0</v>
      </c>
      <c r="Q39" s="20">
        <f>[1]BAP!Q39</f>
        <v>0</v>
      </c>
      <c r="R39" s="281">
        <f>([1]BAP!R39)*10000</f>
        <v>0</v>
      </c>
      <c r="S39" s="20">
        <f>[1]BAP!S39</f>
        <v>0</v>
      </c>
      <c r="T39" s="281">
        <f>([1]BAP!T39)*10000</f>
        <v>0</v>
      </c>
      <c r="U39" s="20">
        <f t="shared" si="27"/>
        <v>0</v>
      </c>
      <c r="V39" s="20">
        <f t="shared" si="28"/>
        <v>0</v>
      </c>
      <c r="W39" s="20">
        <f>[1]BAP!W39</f>
        <v>0</v>
      </c>
      <c r="X39" s="281">
        <f>([1]BAP!X39)*10000</f>
        <v>0</v>
      </c>
      <c r="Y39" s="20">
        <f>[1]BAP!Y39</f>
        <v>0</v>
      </c>
      <c r="Z39" s="281">
        <f>([1]BAP!Z39)*10000</f>
        <v>0</v>
      </c>
      <c r="AA39" s="20">
        <f>[1]BAP!AA39</f>
        <v>0</v>
      </c>
      <c r="AB39" s="281">
        <f>([1]BAP!AB39)*10000</f>
        <v>0</v>
      </c>
      <c r="AC39" s="20">
        <f>[1]BAP!AC39</f>
        <v>0</v>
      </c>
      <c r="AD39" s="281">
        <f>([1]BAP!AD39)*10000</f>
        <v>0</v>
      </c>
      <c r="AE39" s="20">
        <f>[1]BAP!AE39</f>
        <v>0</v>
      </c>
      <c r="AF39" s="281">
        <f>([1]BAP!AF39)*10000</f>
        <v>0</v>
      </c>
      <c r="AG39" s="20">
        <f>[1]BAP!AG39</f>
        <v>0</v>
      </c>
      <c r="AH39" s="281">
        <f>([1]BAP!AH39)*10000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0</v>
      </c>
      <c r="AL39" s="20">
        <f t="shared" si="32"/>
        <v>0</v>
      </c>
      <c r="AM39" s="20">
        <f>[1]BAP!AM39</f>
        <v>0</v>
      </c>
      <c r="AN39" s="281">
        <f>([1]BAP!AN39)*10000</f>
        <v>0</v>
      </c>
      <c r="AO39" s="20">
        <f>[1]BAP!AO39</f>
        <v>0</v>
      </c>
      <c r="AP39" s="281">
        <f>([1]BAP!AP39)*10000</f>
        <v>0</v>
      </c>
      <c r="AQ39" s="20">
        <f>[1]BAP!AQ39</f>
        <v>0</v>
      </c>
      <c r="AR39" s="281">
        <f>([1]BAP!AR39)*10000</f>
        <v>0</v>
      </c>
      <c r="AS39" s="20">
        <f>[1]BAP!AS39</f>
        <v>0</v>
      </c>
      <c r="AT39" s="281">
        <f>([1]BAP!AT39)*10000</f>
        <v>0</v>
      </c>
      <c r="AU39" s="20">
        <f>[1]BAP!AU39</f>
        <v>0</v>
      </c>
      <c r="AV39" s="281">
        <f>([1]BAP!AV39)*10000</f>
        <v>0</v>
      </c>
      <c r="AW39" s="20">
        <f>[1]BAP!AW39</f>
        <v>0</v>
      </c>
      <c r="AX39" s="281">
        <f>([1]BAP!AX39)*10000</f>
        <v>0</v>
      </c>
      <c r="AY39" s="20">
        <f t="shared" si="33"/>
        <v>0</v>
      </c>
      <c r="AZ39" s="20">
        <f t="shared" si="34"/>
        <v>0</v>
      </c>
      <c r="BA39" s="20">
        <f t="shared" si="35"/>
        <v>0</v>
      </c>
      <c r="BB39" s="20">
        <f t="shared" si="36"/>
        <v>0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[1]BAP!C40</f>
        <v>0</v>
      </c>
      <c r="D40" s="281">
        <f>([1]BAP!D40)*10000</f>
        <v>0</v>
      </c>
      <c r="E40" s="20">
        <f>[1]BAP!E40</f>
        <v>0</v>
      </c>
      <c r="F40" s="281">
        <f>([1]BAP!F40)*10000</f>
        <v>0</v>
      </c>
      <c r="G40" s="20">
        <f>[1]BAP!G40</f>
        <v>0</v>
      </c>
      <c r="H40" s="281">
        <f>([1]BAP!H40)*10000</f>
        <v>0</v>
      </c>
      <c r="I40" s="20">
        <f>[1]BAP!I40</f>
        <v>0</v>
      </c>
      <c r="J40" s="281">
        <f>([1]BAP!J40)*10000</f>
        <v>0</v>
      </c>
      <c r="K40" s="20">
        <f t="shared" si="25"/>
        <v>0</v>
      </c>
      <c r="L40" s="20">
        <f t="shared" si="26"/>
        <v>0</v>
      </c>
      <c r="M40" s="20">
        <f>[1]BAP!M40</f>
        <v>0</v>
      </c>
      <c r="N40" s="281">
        <f>([1]BAP!N40)*10000</f>
        <v>0</v>
      </c>
      <c r="O40" s="20">
        <f>[1]BAP!O40</f>
        <v>0</v>
      </c>
      <c r="P40" s="281">
        <f>([1]BAP!P40)*10000</f>
        <v>0</v>
      </c>
      <c r="Q40" s="20">
        <f>[1]BAP!Q40</f>
        <v>0</v>
      </c>
      <c r="R40" s="281">
        <f>([1]BAP!R40)*10000</f>
        <v>0</v>
      </c>
      <c r="S40" s="20">
        <f>[1]BAP!S40</f>
        <v>0</v>
      </c>
      <c r="T40" s="281">
        <f>([1]BAP!T40)*10000</f>
        <v>0</v>
      </c>
      <c r="U40" s="20">
        <f t="shared" si="27"/>
        <v>0</v>
      </c>
      <c r="V40" s="20">
        <f t="shared" si="28"/>
        <v>0</v>
      </c>
      <c r="W40" s="20">
        <f>[1]BAP!W40</f>
        <v>0</v>
      </c>
      <c r="X40" s="281">
        <f>([1]BAP!X40)*10000</f>
        <v>0</v>
      </c>
      <c r="Y40" s="20">
        <f>[1]BAP!Y40</f>
        <v>0</v>
      </c>
      <c r="Z40" s="281">
        <f>([1]BAP!Z40)*10000</f>
        <v>0</v>
      </c>
      <c r="AA40" s="20">
        <f>[1]BAP!AA40</f>
        <v>0</v>
      </c>
      <c r="AB40" s="281">
        <f>([1]BAP!AB40)*10000</f>
        <v>0</v>
      </c>
      <c r="AC40" s="20">
        <f>[1]BAP!AC40</f>
        <v>0</v>
      </c>
      <c r="AD40" s="281">
        <f>([1]BAP!AD40)*10000</f>
        <v>0</v>
      </c>
      <c r="AE40" s="20">
        <f>[1]BAP!AE40</f>
        <v>0</v>
      </c>
      <c r="AF40" s="281">
        <f>([1]BAP!AF40)*10000</f>
        <v>0</v>
      </c>
      <c r="AG40" s="20">
        <f>[1]BAP!AG40</f>
        <v>0</v>
      </c>
      <c r="AH40" s="281">
        <f>([1]BAP!AH40)*10000</f>
        <v>0</v>
      </c>
      <c r="AI40" s="20">
        <f t="shared" si="29"/>
        <v>0</v>
      </c>
      <c r="AJ40" s="20">
        <f t="shared" si="30"/>
        <v>0</v>
      </c>
      <c r="AK40" s="20">
        <f t="shared" si="31"/>
        <v>0</v>
      </c>
      <c r="AL40" s="20">
        <f t="shared" si="32"/>
        <v>0</v>
      </c>
      <c r="AM40" s="20">
        <f>[1]BAP!AM40</f>
        <v>0</v>
      </c>
      <c r="AN40" s="281">
        <f>([1]BAP!AN40)*10000</f>
        <v>0</v>
      </c>
      <c r="AO40" s="20">
        <f>[1]BAP!AO40</f>
        <v>0</v>
      </c>
      <c r="AP40" s="281">
        <f>([1]BAP!AP40)*10000</f>
        <v>0</v>
      </c>
      <c r="AQ40" s="20">
        <f>[1]BAP!AQ40</f>
        <v>0</v>
      </c>
      <c r="AR40" s="281">
        <f>([1]BAP!AR40)*10000</f>
        <v>0</v>
      </c>
      <c r="AS40" s="20">
        <f>[1]BAP!AS40</f>
        <v>0</v>
      </c>
      <c r="AT40" s="281">
        <f>([1]BAP!AT40)*10000</f>
        <v>0</v>
      </c>
      <c r="AU40" s="20">
        <f>[1]BAP!AU40</f>
        <v>0</v>
      </c>
      <c r="AV40" s="281">
        <f>([1]BAP!AV40)*10000</f>
        <v>0</v>
      </c>
      <c r="AW40" s="20">
        <f>[1]BAP!AW40</f>
        <v>0</v>
      </c>
      <c r="AX40" s="281">
        <f>([1]BAP!AX40)*10000</f>
        <v>0</v>
      </c>
      <c r="AY40" s="20">
        <f t="shared" si="33"/>
        <v>0</v>
      </c>
      <c r="AZ40" s="20">
        <f t="shared" si="34"/>
        <v>0</v>
      </c>
      <c r="BA40" s="20">
        <f t="shared" si="35"/>
        <v>0</v>
      </c>
      <c r="BB40" s="20">
        <f t="shared" si="36"/>
        <v>0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[1]BAP!C41</f>
        <v>2188</v>
      </c>
      <c r="D41" s="281">
        <f>([1]BAP!D41)*10000</f>
        <v>326190.79915882403</v>
      </c>
      <c r="E41" s="20">
        <f>[1]BAP!E41</f>
        <v>1041</v>
      </c>
      <c r="F41" s="281">
        <f>([1]BAP!F41)*10000</f>
        <v>155235.38032257286</v>
      </c>
      <c r="G41" s="20">
        <f>[1]BAP!G41</f>
        <v>40</v>
      </c>
      <c r="H41" s="281">
        <f>([1]BAP!H41)*10000</f>
        <v>5895.0144426293491</v>
      </c>
      <c r="I41" s="20">
        <f>[1]BAP!I41</f>
        <v>211</v>
      </c>
      <c r="J41" s="281">
        <f>([1]BAP!J41)*10000</f>
        <v>31440.077027356529</v>
      </c>
      <c r="K41" s="20">
        <f t="shared" si="25"/>
        <v>3480</v>
      </c>
      <c r="L41" s="20">
        <f t="shared" si="26"/>
        <v>518761.27095138282</v>
      </c>
      <c r="M41" s="20">
        <f>[1]BAP!M41</f>
        <v>81</v>
      </c>
      <c r="N41" s="281">
        <f>([1]BAP!N41)*10000</f>
        <v>126021.03072217757</v>
      </c>
      <c r="O41" s="20">
        <f>[1]BAP!O41</f>
        <v>47</v>
      </c>
      <c r="P41" s="281">
        <f>([1]BAP!P41)*10000</f>
        <v>73968.865858669451</v>
      </c>
      <c r="Q41" s="20">
        <f>[1]BAP!Q41</f>
        <v>24</v>
      </c>
      <c r="R41" s="281">
        <f>([1]BAP!R41)*10000</f>
        <v>36984.432929334725</v>
      </c>
      <c r="S41" s="20">
        <f>[1]BAP!S41</f>
        <v>1</v>
      </c>
      <c r="T41" s="281">
        <f>([1]BAP!T41)*10000</f>
        <v>1369.7938121975822</v>
      </c>
      <c r="U41" s="20">
        <f t="shared" si="27"/>
        <v>153</v>
      </c>
      <c r="V41" s="20">
        <f t="shared" si="28"/>
        <v>238344.12332237934</v>
      </c>
      <c r="W41" s="20">
        <f>[1]BAP!W41</f>
        <v>0</v>
      </c>
      <c r="X41" s="281">
        <f>([1]BAP!X41)*10000</f>
        <v>0</v>
      </c>
      <c r="Y41" s="20">
        <f>[1]BAP!Y41</f>
        <v>22</v>
      </c>
      <c r="Z41" s="281">
        <f>([1]BAP!Z41)*10000</f>
        <v>12063.756403153458</v>
      </c>
      <c r="AA41" s="20">
        <f>[1]BAP!AA41</f>
        <v>99</v>
      </c>
      <c r="AB41" s="281">
        <f>([1]BAP!AB41)*10000</f>
        <v>55493.279454505908</v>
      </c>
      <c r="AC41" s="20">
        <f>[1]BAP!AC41</f>
        <v>5</v>
      </c>
      <c r="AD41" s="281">
        <f>([1]BAP!AD41)*10000</f>
        <v>2412.7512806306913</v>
      </c>
      <c r="AE41" s="20">
        <f>[1]BAP!AE41</f>
        <v>4</v>
      </c>
      <c r="AF41" s="281">
        <f>([1]BAP!AF41)*10000</f>
        <v>1930.2010245045531</v>
      </c>
      <c r="AG41" s="20">
        <f>[1]BAP!AG41</f>
        <v>69</v>
      </c>
      <c r="AH41" s="281">
        <f>([1]BAP!AH41)*10000</f>
        <v>38604.020490091061</v>
      </c>
      <c r="AI41" s="20">
        <f t="shared" si="29"/>
        <v>199</v>
      </c>
      <c r="AJ41" s="20">
        <f t="shared" si="30"/>
        <v>110504.00865288568</v>
      </c>
      <c r="AK41" s="20">
        <f t="shared" si="31"/>
        <v>3832</v>
      </c>
      <c r="AL41" s="20">
        <f t="shared" si="32"/>
        <v>867609.4029266478</v>
      </c>
      <c r="AM41" s="20">
        <f>[1]BAP!AM41</f>
        <v>2636</v>
      </c>
      <c r="AN41" s="281">
        <f>([1]BAP!AN41)*10000</f>
        <v>372905.10032465763</v>
      </c>
      <c r="AO41" s="20">
        <f>[1]BAP!AO41</f>
        <v>4</v>
      </c>
      <c r="AP41" s="281">
        <f>([1]BAP!AP41)*10000</f>
        <v>3370.3632519700177</v>
      </c>
      <c r="AQ41" s="20">
        <f>[1]BAP!AQ41</f>
        <v>2</v>
      </c>
      <c r="AR41" s="281">
        <f>([1]BAP!AR41)*10000</f>
        <v>1404.3180216541739</v>
      </c>
      <c r="AS41" s="20">
        <f>[1]BAP!AS41</f>
        <v>20</v>
      </c>
      <c r="AT41" s="281">
        <f>([1]BAP!AT41)*10000</f>
        <v>21064.770324812613</v>
      </c>
      <c r="AU41" s="20">
        <f>[1]BAP!AU41</f>
        <v>27</v>
      </c>
      <c r="AV41" s="281">
        <f>([1]BAP!AV41)*10000</f>
        <v>28086.360433083482</v>
      </c>
      <c r="AW41" s="20">
        <f>[1]BAP!AW41</f>
        <v>168</v>
      </c>
      <c r="AX41" s="281">
        <f>([1]BAP!AX41)*10000</f>
        <v>177786.66154141841</v>
      </c>
      <c r="AY41" s="20">
        <f t="shared" si="33"/>
        <v>221</v>
      </c>
      <c r="AZ41" s="20">
        <f t="shared" si="34"/>
        <v>231712.4735729387</v>
      </c>
      <c r="BA41" s="20">
        <f t="shared" si="35"/>
        <v>4053</v>
      </c>
      <c r="BB41" s="20">
        <f t="shared" si="36"/>
        <v>1099321.8764995865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[1]BAP!C42</f>
        <v>0</v>
      </c>
      <c r="D42" s="281">
        <f>([1]BAP!D42)*10000</f>
        <v>0</v>
      </c>
      <c r="E42" s="20">
        <f>[1]BAP!E42</f>
        <v>0</v>
      </c>
      <c r="F42" s="281">
        <f>([1]BAP!F42)*10000</f>
        <v>0</v>
      </c>
      <c r="G42" s="20">
        <f>[1]BAP!G42</f>
        <v>0</v>
      </c>
      <c r="H42" s="281">
        <f>([1]BAP!H42)*10000</f>
        <v>0</v>
      </c>
      <c r="I42" s="20">
        <f>[1]BAP!I42</f>
        <v>0</v>
      </c>
      <c r="J42" s="281">
        <f>([1]BAP!J42)*10000</f>
        <v>0</v>
      </c>
      <c r="K42" s="20">
        <f t="shared" si="25"/>
        <v>0</v>
      </c>
      <c r="L42" s="20">
        <f t="shared" si="26"/>
        <v>0</v>
      </c>
      <c r="M42" s="20">
        <f>[1]BAP!M42</f>
        <v>0</v>
      </c>
      <c r="N42" s="281">
        <f>([1]BAP!N42)*10000</f>
        <v>0</v>
      </c>
      <c r="O42" s="20">
        <f>[1]BAP!O42</f>
        <v>0</v>
      </c>
      <c r="P42" s="281">
        <f>([1]BAP!P42)*10000</f>
        <v>0</v>
      </c>
      <c r="Q42" s="20">
        <f>[1]BAP!Q42</f>
        <v>0</v>
      </c>
      <c r="R42" s="281">
        <f>([1]BAP!R42)*10000</f>
        <v>0</v>
      </c>
      <c r="S42" s="20">
        <f>[1]BAP!S42</f>
        <v>0</v>
      </c>
      <c r="T42" s="281">
        <f>([1]BAP!T42)*10000</f>
        <v>0</v>
      </c>
      <c r="U42" s="20">
        <f t="shared" si="27"/>
        <v>0</v>
      </c>
      <c r="V42" s="20">
        <f t="shared" si="28"/>
        <v>0</v>
      </c>
      <c r="W42" s="20">
        <f>[1]BAP!W42</f>
        <v>0</v>
      </c>
      <c r="X42" s="281">
        <f>([1]BAP!X42)*10000</f>
        <v>0</v>
      </c>
      <c r="Y42" s="20">
        <f>[1]BAP!Y42</f>
        <v>0</v>
      </c>
      <c r="Z42" s="281">
        <f>([1]BAP!Z42)*10000</f>
        <v>0</v>
      </c>
      <c r="AA42" s="20">
        <f>[1]BAP!AA42</f>
        <v>0</v>
      </c>
      <c r="AB42" s="281">
        <f>([1]BAP!AB42)*10000</f>
        <v>0</v>
      </c>
      <c r="AC42" s="20">
        <f>[1]BAP!AC42</f>
        <v>0</v>
      </c>
      <c r="AD42" s="281">
        <f>([1]BAP!AD42)*10000</f>
        <v>0</v>
      </c>
      <c r="AE42" s="20">
        <f>[1]BAP!AE42</f>
        <v>0</v>
      </c>
      <c r="AF42" s="281">
        <f>([1]BAP!AF42)*10000</f>
        <v>0</v>
      </c>
      <c r="AG42" s="20">
        <f>[1]BAP!AG42</f>
        <v>0</v>
      </c>
      <c r="AH42" s="281">
        <f>([1]BAP!AH42)*10000</f>
        <v>0</v>
      </c>
      <c r="AI42" s="20">
        <f t="shared" si="29"/>
        <v>0</v>
      </c>
      <c r="AJ42" s="20">
        <f t="shared" si="30"/>
        <v>0</v>
      </c>
      <c r="AK42" s="20">
        <f t="shared" si="31"/>
        <v>0</v>
      </c>
      <c r="AL42" s="20">
        <f t="shared" si="32"/>
        <v>0</v>
      </c>
      <c r="AM42" s="20">
        <f>[1]BAP!AM42</f>
        <v>0</v>
      </c>
      <c r="AN42" s="281">
        <f>([1]BAP!AN42)*10000</f>
        <v>0</v>
      </c>
      <c r="AO42" s="20">
        <f>[1]BAP!AO42</f>
        <v>0</v>
      </c>
      <c r="AP42" s="281">
        <f>([1]BAP!AP42)*10000</f>
        <v>0</v>
      </c>
      <c r="AQ42" s="20">
        <f>[1]BAP!AQ42</f>
        <v>0</v>
      </c>
      <c r="AR42" s="281">
        <f>([1]BAP!AR42)*10000</f>
        <v>0</v>
      </c>
      <c r="AS42" s="20">
        <f>[1]BAP!AS42</f>
        <v>0</v>
      </c>
      <c r="AT42" s="281">
        <f>([1]BAP!AT42)*10000</f>
        <v>0</v>
      </c>
      <c r="AU42" s="20">
        <f>[1]BAP!AU42</f>
        <v>0</v>
      </c>
      <c r="AV42" s="281">
        <f>([1]BAP!AV42)*10000</f>
        <v>0</v>
      </c>
      <c r="AW42" s="20">
        <f>[1]BAP!AW42</f>
        <v>0</v>
      </c>
      <c r="AX42" s="281">
        <f>([1]BAP!AX42)*10000</f>
        <v>0</v>
      </c>
      <c r="AY42" s="20">
        <f t="shared" si="33"/>
        <v>0</v>
      </c>
      <c r="AZ42" s="20">
        <f t="shared" si="34"/>
        <v>0</v>
      </c>
      <c r="BA42" s="20">
        <f t="shared" si="35"/>
        <v>0</v>
      </c>
      <c r="BB42" s="20">
        <f t="shared" si="36"/>
        <v>0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19359</v>
      </c>
      <c r="D43" s="21">
        <f t="shared" ref="D43:BB43" si="37">SUM(D22:D42)</f>
        <v>3986725.6829969138</v>
      </c>
      <c r="E43" s="21">
        <f t="shared" si="37"/>
        <v>9212</v>
      </c>
      <c r="F43" s="21">
        <f t="shared" si="37"/>
        <v>1897297.1623900973</v>
      </c>
      <c r="G43" s="21">
        <f t="shared" si="37"/>
        <v>349</v>
      </c>
      <c r="H43" s="21">
        <f t="shared" si="37"/>
        <v>72049.259331269524</v>
      </c>
      <c r="I43" s="21">
        <f t="shared" si="37"/>
        <v>1865</v>
      </c>
      <c r="J43" s="21">
        <f t="shared" si="37"/>
        <v>384262.71643343742</v>
      </c>
      <c r="K43" s="21">
        <f t="shared" si="37"/>
        <v>30785</v>
      </c>
      <c r="L43" s="21">
        <f t="shared" si="37"/>
        <v>6340334.8211517185</v>
      </c>
      <c r="M43" s="21">
        <f t="shared" si="37"/>
        <v>1213</v>
      </c>
      <c r="N43" s="21">
        <f t="shared" si="37"/>
        <v>1667910.0094177537</v>
      </c>
      <c r="O43" s="21">
        <f t="shared" si="37"/>
        <v>709</v>
      </c>
      <c r="P43" s="21">
        <f t="shared" si="37"/>
        <v>978990.65770172467</v>
      </c>
      <c r="Q43" s="21">
        <f t="shared" si="37"/>
        <v>357</v>
      </c>
      <c r="R43" s="21">
        <f t="shared" si="37"/>
        <v>489495.32885086234</v>
      </c>
      <c r="S43" s="21">
        <f t="shared" si="37"/>
        <v>12</v>
      </c>
      <c r="T43" s="21">
        <f t="shared" si="37"/>
        <v>18129.456624106017</v>
      </c>
      <c r="U43" s="21">
        <f t="shared" si="37"/>
        <v>2291</v>
      </c>
      <c r="V43" s="21">
        <f t="shared" si="37"/>
        <v>3154525.4525944469</v>
      </c>
      <c r="W43" s="21">
        <f t="shared" si="37"/>
        <v>0</v>
      </c>
      <c r="X43" s="21">
        <f t="shared" si="37"/>
        <v>0</v>
      </c>
      <c r="Y43" s="21">
        <f t="shared" si="37"/>
        <v>2298</v>
      </c>
      <c r="Z43" s="21">
        <f t="shared" si="37"/>
        <v>141019.23900858196</v>
      </c>
      <c r="AA43" s="21">
        <f t="shared" si="37"/>
        <v>10547</v>
      </c>
      <c r="AB43" s="21">
        <f t="shared" si="37"/>
        <v>648688.49943947687</v>
      </c>
      <c r="AC43" s="21">
        <f t="shared" si="37"/>
        <v>464</v>
      </c>
      <c r="AD43" s="21">
        <f t="shared" si="37"/>
        <v>28203.847801716398</v>
      </c>
      <c r="AE43" s="21">
        <f t="shared" si="37"/>
        <v>374</v>
      </c>
      <c r="AF43" s="21">
        <f t="shared" si="37"/>
        <v>22563.07824137311</v>
      </c>
      <c r="AG43" s="21">
        <f t="shared" si="37"/>
        <v>7339</v>
      </c>
      <c r="AH43" s="21">
        <f t="shared" si="37"/>
        <v>451261.56482746237</v>
      </c>
      <c r="AI43" s="21">
        <f t="shared" si="37"/>
        <v>21022</v>
      </c>
      <c r="AJ43" s="21">
        <f t="shared" si="37"/>
        <v>1291736.2293186106</v>
      </c>
      <c r="AK43" s="21">
        <f t="shared" si="37"/>
        <v>54098</v>
      </c>
      <c r="AL43" s="21">
        <f t="shared" si="37"/>
        <v>10786596.503064778</v>
      </c>
      <c r="AM43" s="21">
        <f t="shared" si="37"/>
        <v>35107</v>
      </c>
      <c r="AN43" s="21">
        <f t="shared" si="37"/>
        <v>3340985.7423012434</v>
      </c>
      <c r="AO43" s="21">
        <f t="shared" si="37"/>
        <v>371</v>
      </c>
      <c r="AP43" s="21">
        <f t="shared" si="37"/>
        <v>78483.275794248431</v>
      </c>
      <c r="AQ43" s="21">
        <f t="shared" si="37"/>
        <v>160</v>
      </c>
      <c r="AR43" s="21">
        <f t="shared" si="37"/>
        <v>32701.364914270183</v>
      </c>
      <c r="AS43" s="21">
        <f t="shared" si="37"/>
        <v>2278</v>
      </c>
      <c r="AT43" s="21">
        <f t="shared" si="37"/>
        <v>490520.47371405276</v>
      </c>
      <c r="AU43" s="21">
        <f t="shared" si="37"/>
        <v>3034</v>
      </c>
      <c r="AV43" s="21">
        <f t="shared" si="37"/>
        <v>654027.29828540375</v>
      </c>
      <c r="AW43" s="21">
        <f t="shared" si="37"/>
        <v>19173</v>
      </c>
      <c r="AX43" s="21">
        <f t="shared" si="37"/>
        <v>4139992.7981466046</v>
      </c>
      <c r="AY43" s="21">
        <f t="shared" si="37"/>
        <v>25016</v>
      </c>
      <c r="AZ43" s="21">
        <f t="shared" si="37"/>
        <v>5395725.2108545806</v>
      </c>
      <c r="BA43" s="21">
        <f t="shared" si="37"/>
        <v>79114</v>
      </c>
      <c r="BB43" s="21">
        <f t="shared" si="37"/>
        <v>16182321.713919358</v>
      </c>
    </row>
    <row r="44" spans="1:54" s="11" customFormat="1" ht="20.25" customHeight="1" x14ac:dyDescent="0.25">
      <c r="A44" s="284" t="s">
        <v>49</v>
      </c>
      <c r="B44" s="285"/>
      <c r="C44" s="21">
        <f>C43+C21</f>
        <v>261740</v>
      </c>
      <c r="D44" s="21">
        <f t="shared" ref="D44:BB44" si="38">D43+D21</f>
        <v>47546646.730254412</v>
      </c>
      <c r="E44" s="21">
        <f t="shared" si="38"/>
        <v>124561</v>
      </c>
      <c r="F44" s="21">
        <f t="shared" si="38"/>
        <v>23421891.129230056</v>
      </c>
      <c r="G44" s="21">
        <f t="shared" si="38"/>
        <v>4729</v>
      </c>
      <c r="H44" s="21">
        <f t="shared" si="38"/>
        <v>977545.05363174598</v>
      </c>
      <c r="I44" s="21">
        <f t="shared" si="38"/>
        <v>25227</v>
      </c>
      <c r="J44" s="21">
        <f t="shared" si="38"/>
        <v>5470381.7486661496</v>
      </c>
      <c r="K44" s="21">
        <f t="shared" si="38"/>
        <v>416257</v>
      </c>
      <c r="L44" s="21">
        <f t="shared" si="38"/>
        <v>77416464.661782369</v>
      </c>
      <c r="M44" s="21">
        <f t="shared" si="38"/>
        <v>10590</v>
      </c>
      <c r="N44" s="21">
        <f t="shared" si="38"/>
        <v>4950202.0149282487</v>
      </c>
      <c r="O44" s="21">
        <f t="shared" si="38"/>
        <v>6211</v>
      </c>
      <c r="P44" s="21">
        <f t="shared" si="38"/>
        <v>2905553.3565883194</v>
      </c>
      <c r="Q44" s="21">
        <f t="shared" si="38"/>
        <v>3109</v>
      </c>
      <c r="R44" s="21">
        <f t="shared" si="38"/>
        <v>1452776.6782941597</v>
      </c>
      <c r="S44" s="21">
        <f t="shared" si="38"/>
        <v>113</v>
      </c>
      <c r="T44" s="21">
        <f t="shared" si="38"/>
        <v>53806.54364052444</v>
      </c>
      <c r="U44" s="21">
        <f t="shared" si="38"/>
        <v>20023</v>
      </c>
      <c r="V44" s="21">
        <f t="shared" si="38"/>
        <v>9362338.5934512522</v>
      </c>
      <c r="W44" s="21">
        <f t="shared" si="38"/>
        <v>0</v>
      </c>
      <c r="X44" s="21">
        <f t="shared" si="38"/>
        <v>0</v>
      </c>
      <c r="Y44" s="21">
        <f t="shared" si="38"/>
        <v>3409</v>
      </c>
      <c r="Z44" s="21">
        <f t="shared" si="38"/>
        <v>444855.86591553455</v>
      </c>
      <c r="AA44" s="21">
        <f t="shared" si="38"/>
        <v>15636</v>
      </c>
      <c r="AB44" s="21">
        <f t="shared" si="38"/>
        <v>2102336.9832114587</v>
      </c>
      <c r="AC44" s="21">
        <f t="shared" si="38"/>
        <v>689</v>
      </c>
      <c r="AD44" s="21">
        <f t="shared" si="38"/>
        <v>90971.173183106919</v>
      </c>
      <c r="AE44" s="21">
        <f t="shared" si="38"/>
        <v>554</v>
      </c>
      <c r="AF44" s="21">
        <f t="shared" si="38"/>
        <v>74776.938546485515</v>
      </c>
      <c r="AG44" s="21">
        <f t="shared" si="38"/>
        <v>10882</v>
      </c>
      <c r="AH44" s="21">
        <f t="shared" si="38"/>
        <v>995538.77092971094</v>
      </c>
      <c r="AI44" s="21">
        <f t="shared" si="38"/>
        <v>31170</v>
      </c>
      <c r="AJ44" s="21">
        <f t="shared" si="38"/>
        <v>3708479.7317862967</v>
      </c>
      <c r="AK44" s="21">
        <f t="shared" si="38"/>
        <v>467450</v>
      </c>
      <c r="AL44" s="21">
        <f t="shared" si="38"/>
        <v>90487282.987019926</v>
      </c>
      <c r="AM44" s="21">
        <f t="shared" si="38"/>
        <v>349797</v>
      </c>
      <c r="AN44" s="21">
        <f t="shared" si="38"/>
        <v>58891051.638957307</v>
      </c>
      <c r="AO44" s="21">
        <f t="shared" si="38"/>
        <v>827</v>
      </c>
      <c r="AP44" s="21">
        <f t="shared" si="38"/>
        <v>222695.20323685859</v>
      </c>
      <c r="AQ44" s="21">
        <f t="shared" si="38"/>
        <v>353</v>
      </c>
      <c r="AR44" s="21">
        <f t="shared" si="38"/>
        <v>92789.668015357747</v>
      </c>
      <c r="AS44" s="21">
        <f t="shared" si="38"/>
        <v>5097</v>
      </c>
      <c r="AT44" s="21">
        <f t="shared" si="38"/>
        <v>1391845.0202303661</v>
      </c>
      <c r="AU44" s="21">
        <f t="shared" si="38"/>
        <v>6792</v>
      </c>
      <c r="AV44" s="21">
        <f t="shared" si="38"/>
        <v>1855793.3603071552</v>
      </c>
      <c r="AW44" s="21">
        <f t="shared" si="38"/>
        <v>42931</v>
      </c>
      <c r="AX44" s="21">
        <f t="shared" si="38"/>
        <v>11747171.970744289</v>
      </c>
      <c r="AY44" s="21">
        <f t="shared" si="38"/>
        <v>56000</v>
      </c>
      <c r="AZ44" s="21">
        <f t="shared" si="38"/>
        <v>15310295.222534027</v>
      </c>
      <c r="BA44" s="21">
        <f t="shared" si="38"/>
        <v>523450</v>
      </c>
      <c r="BB44" s="21">
        <f t="shared" si="38"/>
        <v>105797578.20955394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[1]BAP!C45</f>
        <v>9376</v>
      </c>
      <c r="D45" s="281">
        <f>([1]BAP!D45)*10000</f>
        <v>6058708.4061463596</v>
      </c>
      <c r="E45" s="20">
        <f>[1]BAP!E45</f>
        <v>4462</v>
      </c>
      <c r="F45" s="281">
        <f>([1]BAP!F45)*10000</f>
        <v>2883361.2294310988</v>
      </c>
      <c r="G45" s="20">
        <f>[1]BAP!G45</f>
        <v>169</v>
      </c>
      <c r="H45" s="281">
        <f>([1]BAP!H45)*10000</f>
        <v>109494.73023156072</v>
      </c>
      <c r="I45" s="20">
        <f>[1]BAP!I45</f>
        <v>904</v>
      </c>
      <c r="J45" s="281">
        <f>([1]BAP!J45)*10000</f>
        <v>583971.89456832386</v>
      </c>
      <c r="K45" s="20">
        <f t="shared" ref="K45" si="39">C45+E45+G45+I45</f>
        <v>14911</v>
      </c>
      <c r="L45" s="20">
        <f t="shared" ref="L45" si="40">D45+F45+H45+J45</f>
        <v>9635536.2603773437</v>
      </c>
      <c r="M45" s="20">
        <f>[1]BAP!M45</f>
        <v>886</v>
      </c>
      <c r="N45" s="281">
        <f>([1]BAP!N45)*10000</f>
        <v>941636.91261300782</v>
      </c>
      <c r="O45" s="20">
        <f>[1]BAP!O45</f>
        <v>520</v>
      </c>
      <c r="P45" s="281">
        <f>([1]BAP!P45)*10000</f>
        <v>552699.92696850456</v>
      </c>
      <c r="Q45" s="20">
        <f>[1]BAP!Q45</f>
        <v>260</v>
      </c>
      <c r="R45" s="281">
        <f>([1]BAP!R45)*10000</f>
        <v>276349.96348425228</v>
      </c>
      <c r="S45" s="20">
        <f>[1]BAP!S45</f>
        <v>10</v>
      </c>
      <c r="T45" s="281">
        <f>([1]BAP!T45)*10000</f>
        <v>10235.183832750086</v>
      </c>
      <c r="U45" s="20">
        <f t="shared" ref="U45" si="41">M45+O45+Q45+S45</f>
        <v>1676</v>
      </c>
      <c r="V45" s="20">
        <f t="shared" ref="V45" si="42">N45+P45+R45+T45</f>
        <v>1780921.9868985149</v>
      </c>
      <c r="W45" s="20">
        <f>[1]BAP!W45</f>
        <v>0</v>
      </c>
      <c r="X45" s="281">
        <f>([1]BAP!X45)*10000</f>
        <v>0</v>
      </c>
      <c r="Y45" s="20">
        <f>[1]BAP!Y45</f>
        <v>48</v>
      </c>
      <c r="Z45" s="281">
        <f>([1]BAP!Z45)*10000</f>
        <v>24456.689135909539</v>
      </c>
      <c r="AA45" s="20">
        <f>[1]BAP!AA45</f>
        <v>217</v>
      </c>
      <c r="AB45" s="281">
        <f>([1]BAP!AB45)*10000</f>
        <v>112500.77002518387</v>
      </c>
      <c r="AC45" s="20">
        <f>[1]BAP!AC45</f>
        <v>10</v>
      </c>
      <c r="AD45" s="281">
        <f>([1]BAP!AD45)*10000</f>
        <v>4891.3378271819074</v>
      </c>
      <c r="AE45" s="20">
        <f>[1]BAP!AE45</f>
        <v>8</v>
      </c>
      <c r="AF45" s="281">
        <f>([1]BAP!AF45)*10000</f>
        <v>3913.0702617455258</v>
      </c>
      <c r="AG45" s="20">
        <f>[1]BAP!AG45</f>
        <v>151</v>
      </c>
      <c r="AH45" s="281">
        <f>([1]BAP!AH45)*10000</f>
        <v>78261.405234910519</v>
      </c>
      <c r="AI45" s="20">
        <f t="shared" ref="AI45" si="43">Y45+AA45+AC45+AE45+AG45</f>
        <v>434</v>
      </c>
      <c r="AJ45" s="20">
        <f t="shared" ref="AJ45" si="44">Z45+AB45+AD45+AF45+AH45</f>
        <v>224023.27248493137</v>
      </c>
      <c r="AK45" s="20">
        <f t="shared" ref="AK45" si="45">K45+U45+W45+AI45</f>
        <v>17021</v>
      </c>
      <c r="AL45" s="20">
        <f t="shared" ref="AL45" si="46">L45+V45+X45+AJ45</f>
        <v>11640481.519760791</v>
      </c>
      <c r="AM45" s="20">
        <f>[1]BAP!AM45</f>
        <v>1831</v>
      </c>
      <c r="AN45" s="281">
        <f>([1]BAP!AN45)*10000</f>
        <v>1521069.4489410918</v>
      </c>
      <c r="AO45" s="20">
        <f>[1]BAP!AO45</f>
        <v>45</v>
      </c>
      <c r="AP45" s="281">
        <f>([1]BAP!AP45)*10000</f>
        <v>10236.171369009968</v>
      </c>
      <c r="AQ45" s="20">
        <f>[1]BAP!AQ45</f>
        <v>19</v>
      </c>
      <c r="AR45" s="281">
        <f>([1]BAP!AR45)*10000</f>
        <v>4265.0714037541529</v>
      </c>
      <c r="AS45" s="20">
        <f>[1]BAP!AS45</f>
        <v>280</v>
      </c>
      <c r="AT45" s="281">
        <f>([1]BAP!AT45)*10000</f>
        <v>63976.071056312299</v>
      </c>
      <c r="AU45" s="20">
        <f>[1]BAP!AU45</f>
        <v>373</v>
      </c>
      <c r="AV45" s="281">
        <f>([1]BAP!AV45)*10000</f>
        <v>85301.428075083066</v>
      </c>
      <c r="AW45" s="20">
        <f>[1]BAP!AW45</f>
        <v>2358</v>
      </c>
      <c r="AX45" s="281">
        <f>([1]BAP!AX45)*10000</f>
        <v>539958.03971527575</v>
      </c>
      <c r="AY45" s="20">
        <f t="shared" ref="AY45" si="47">AO45+AQ45+AS45+AU45+AW45</f>
        <v>3075</v>
      </c>
      <c r="AZ45" s="20">
        <f t="shared" ref="AZ45" si="48">AP45+AR45+AT45+AV45+AX45</f>
        <v>703736.78161943518</v>
      </c>
      <c r="BA45" s="20">
        <f t="shared" ref="BA45" si="49">AY45+AK45</f>
        <v>20096</v>
      </c>
      <c r="BB45" s="20">
        <f t="shared" ref="BB45" si="50">AZ45+AL45</f>
        <v>12344218.301380226</v>
      </c>
    </row>
    <row r="46" spans="1:54" s="11" customFormat="1" ht="20.25" customHeight="1" x14ac:dyDescent="0.25">
      <c r="A46" s="284" t="s">
        <v>51</v>
      </c>
      <c r="B46" s="285"/>
      <c r="C46" s="21">
        <f>C45</f>
        <v>9376</v>
      </c>
      <c r="D46" s="21">
        <f t="shared" ref="D46:BB46" si="51">D45</f>
        <v>6058708.4061463596</v>
      </c>
      <c r="E46" s="21">
        <f t="shared" si="51"/>
        <v>4462</v>
      </c>
      <c r="F46" s="21">
        <f t="shared" si="51"/>
        <v>2883361.2294310988</v>
      </c>
      <c r="G46" s="21">
        <f t="shared" si="51"/>
        <v>169</v>
      </c>
      <c r="H46" s="21">
        <f t="shared" si="51"/>
        <v>109494.73023156072</v>
      </c>
      <c r="I46" s="21">
        <f t="shared" si="51"/>
        <v>904</v>
      </c>
      <c r="J46" s="21">
        <f t="shared" si="51"/>
        <v>583971.89456832386</v>
      </c>
      <c r="K46" s="21">
        <f t="shared" si="51"/>
        <v>14911</v>
      </c>
      <c r="L46" s="21">
        <f t="shared" si="51"/>
        <v>9635536.2603773437</v>
      </c>
      <c r="M46" s="21">
        <f t="shared" si="51"/>
        <v>886</v>
      </c>
      <c r="N46" s="21">
        <f t="shared" si="51"/>
        <v>941636.91261300782</v>
      </c>
      <c r="O46" s="21">
        <f t="shared" si="51"/>
        <v>520</v>
      </c>
      <c r="P46" s="21">
        <f t="shared" si="51"/>
        <v>552699.92696850456</v>
      </c>
      <c r="Q46" s="21">
        <f t="shared" si="51"/>
        <v>260</v>
      </c>
      <c r="R46" s="21">
        <f t="shared" si="51"/>
        <v>276349.96348425228</v>
      </c>
      <c r="S46" s="21">
        <f t="shared" si="51"/>
        <v>10</v>
      </c>
      <c r="T46" s="21">
        <f t="shared" si="51"/>
        <v>10235.183832750086</v>
      </c>
      <c r="U46" s="21">
        <f t="shared" si="51"/>
        <v>1676</v>
      </c>
      <c r="V46" s="21">
        <f t="shared" si="51"/>
        <v>1780921.9868985149</v>
      </c>
      <c r="W46" s="21">
        <f t="shared" si="51"/>
        <v>0</v>
      </c>
      <c r="X46" s="21">
        <f t="shared" si="51"/>
        <v>0</v>
      </c>
      <c r="Y46" s="21">
        <f t="shared" si="51"/>
        <v>48</v>
      </c>
      <c r="Z46" s="21">
        <f t="shared" si="51"/>
        <v>24456.689135909539</v>
      </c>
      <c r="AA46" s="21">
        <f t="shared" si="51"/>
        <v>217</v>
      </c>
      <c r="AB46" s="21">
        <f t="shared" si="51"/>
        <v>112500.77002518387</v>
      </c>
      <c r="AC46" s="21">
        <f t="shared" si="51"/>
        <v>10</v>
      </c>
      <c r="AD46" s="21">
        <f t="shared" si="51"/>
        <v>4891.3378271819074</v>
      </c>
      <c r="AE46" s="21">
        <f t="shared" si="51"/>
        <v>8</v>
      </c>
      <c r="AF46" s="21">
        <f t="shared" si="51"/>
        <v>3913.0702617455258</v>
      </c>
      <c r="AG46" s="21">
        <f t="shared" si="51"/>
        <v>151</v>
      </c>
      <c r="AH46" s="21">
        <f t="shared" si="51"/>
        <v>78261.405234910519</v>
      </c>
      <c r="AI46" s="21">
        <f t="shared" si="51"/>
        <v>434</v>
      </c>
      <c r="AJ46" s="21">
        <f t="shared" si="51"/>
        <v>224023.27248493137</v>
      </c>
      <c r="AK46" s="21">
        <f t="shared" si="51"/>
        <v>17021</v>
      </c>
      <c r="AL46" s="21">
        <f t="shared" si="51"/>
        <v>11640481.519760791</v>
      </c>
      <c r="AM46" s="21">
        <f t="shared" si="51"/>
        <v>1831</v>
      </c>
      <c r="AN46" s="21">
        <f t="shared" si="51"/>
        <v>1521069.4489410918</v>
      </c>
      <c r="AO46" s="21">
        <f t="shared" si="51"/>
        <v>45</v>
      </c>
      <c r="AP46" s="21">
        <f t="shared" si="51"/>
        <v>10236.171369009968</v>
      </c>
      <c r="AQ46" s="21">
        <f t="shared" si="51"/>
        <v>19</v>
      </c>
      <c r="AR46" s="21">
        <f t="shared" si="51"/>
        <v>4265.0714037541529</v>
      </c>
      <c r="AS46" s="21">
        <f t="shared" si="51"/>
        <v>280</v>
      </c>
      <c r="AT46" s="21">
        <f t="shared" si="51"/>
        <v>63976.071056312299</v>
      </c>
      <c r="AU46" s="21">
        <f t="shared" si="51"/>
        <v>373</v>
      </c>
      <c r="AV46" s="21">
        <f t="shared" si="51"/>
        <v>85301.428075083066</v>
      </c>
      <c r="AW46" s="21">
        <f t="shared" si="51"/>
        <v>2358</v>
      </c>
      <c r="AX46" s="21">
        <f t="shared" si="51"/>
        <v>539958.03971527575</v>
      </c>
      <c r="AY46" s="21">
        <f t="shared" si="51"/>
        <v>3075</v>
      </c>
      <c r="AZ46" s="21">
        <f t="shared" si="51"/>
        <v>703736.78161943518</v>
      </c>
      <c r="BA46" s="21">
        <f t="shared" si="51"/>
        <v>20096</v>
      </c>
      <c r="BB46" s="21">
        <f t="shared" si="51"/>
        <v>12344218.301380226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[1]BAP!C47</f>
        <v>32092</v>
      </c>
      <c r="D47" s="281">
        <f>([1]BAP!D47)*10000</f>
        <v>5067898.0934487395</v>
      </c>
      <c r="E47" s="20">
        <f>[1]BAP!E47</f>
        <v>15273</v>
      </c>
      <c r="F47" s="281">
        <f>([1]BAP!F47)*10000</f>
        <v>1987411.0170387214</v>
      </c>
      <c r="G47" s="20">
        <f>[1]BAP!G47</f>
        <v>580</v>
      </c>
      <c r="H47" s="281">
        <f>([1]BAP!H47)*10000</f>
        <v>28391.585957696021</v>
      </c>
      <c r="I47" s="20">
        <f>[1]BAP!I47</f>
        <v>3093</v>
      </c>
      <c r="J47" s="281">
        <f>([1]BAP!J47)*10000</f>
        <v>14195.792978848011</v>
      </c>
      <c r="K47" s="20">
        <f t="shared" ref="K47:K50" si="52">C47+E47+G47+I47</f>
        <v>51038</v>
      </c>
      <c r="L47" s="20">
        <f t="shared" ref="L47:L50" si="53">D47+F47+H47+J47</f>
        <v>7097896.4894240052</v>
      </c>
      <c r="M47" s="20">
        <f>[1]BAP!M47</f>
        <v>717</v>
      </c>
      <c r="N47" s="281">
        <f>([1]BAP!N47)*10000</f>
        <v>135360.1557419865</v>
      </c>
      <c r="O47" s="20">
        <f>[1]BAP!O47</f>
        <v>421</v>
      </c>
      <c r="P47" s="281">
        <f>([1]BAP!P47)*10000</f>
        <v>79450.526196383391</v>
      </c>
      <c r="Q47" s="20">
        <f>[1]BAP!Q47</f>
        <v>211</v>
      </c>
      <c r="R47" s="281">
        <f>([1]BAP!R47)*10000</f>
        <v>39725.263098191695</v>
      </c>
      <c r="S47" s="20">
        <f>[1]BAP!S47</f>
        <v>8</v>
      </c>
      <c r="T47" s="281">
        <f>([1]BAP!T47)*10000</f>
        <v>1471.3060406737663</v>
      </c>
      <c r="U47" s="20">
        <f t="shared" ref="U47:U50" si="54">M47+O47+Q47+S47</f>
        <v>1357</v>
      </c>
      <c r="V47" s="20">
        <f t="shared" ref="V47:V50" si="55">N47+P47+R47+T47</f>
        <v>256007.25107723536</v>
      </c>
      <c r="W47" s="20">
        <f>[1]BAP!W47</f>
        <v>0</v>
      </c>
      <c r="X47" s="281">
        <f>([1]BAP!X47)*10000</f>
        <v>0</v>
      </c>
      <c r="Y47" s="20">
        <f>[1]BAP!Y47</f>
        <v>402</v>
      </c>
      <c r="Z47" s="281">
        <f>([1]BAP!Z47)*10000</f>
        <v>33522.81825977016</v>
      </c>
      <c r="AA47" s="20">
        <f>[1]BAP!AA47</f>
        <v>1848</v>
      </c>
      <c r="AB47" s="281">
        <f>([1]BAP!AB47)*10000</f>
        <v>100568.45477931049</v>
      </c>
      <c r="AC47" s="20">
        <f>[1]BAP!AC47</f>
        <v>81</v>
      </c>
      <c r="AD47" s="281">
        <f>([1]BAP!AD47)*10000</f>
        <v>670.45636519540324</v>
      </c>
      <c r="AE47" s="20">
        <f>[1]BAP!AE47</f>
        <v>65</v>
      </c>
      <c r="AF47" s="281">
        <f>([1]BAP!AF47)*10000</f>
        <v>1340.9127303908065</v>
      </c>
      <c r="AG47" s="20">
        <f>[1]BAP!AG47</f>
        <v>1285</v>
      </c>
      <c r="AH47" s="281">
        <f>([1]BAP!AH47)*10000</f>
        <v>534353.72306073643</v>
      </c>
      <c r="AI47" s="20">
        <f t="shared" ref="AI47" si="56">Y47+AA47+AC47+AE47+AG47</f>
        <v>3681</v>
      </c>
      <c r="AJ47" s="20">
        <f t="shared" ref="AJ47" si="57">Z47+AB47+AD47+AF47+AH47</f>
        <v>670456.36519540334</v>
      </c>
      <c r="AK47" s="20">
        <f t="shared" ref="AK47:AK50" si="58">K47+U47+W47+AI47</f>
        <v>56076</v>
      </c>
      <c r="AL47" s="20">
        <f t="shared" ref="AL47:AL50" si="59">L47+V47+X47+AJ47</f>
        <v>8024360.1056966446</v>
      </c>
      <c r="AM47" s="20">
        <f>[1]BAP!AM47</f>
        <v>28593</v>
      </c>
      <c r="AN47" s="281">
        <f>([1]BAP!AN47)*10000</f>
        <v>4687190.5799452355</v>
      </c>
      <c r="AO47" s="20">
        <f>[1]BAP!AO47</f>
        <v>6</v>
      </c>
      <c r="AP47" s="281">
        <f>([1]BAP!AP47)*10000</f>
        <v>1744.2434703946601</v>
      </c>
      <c r="AQ47" s="20">
        <f>[1]BAP!AQ47</f>
        <v>3</v>
      </c>
      <c r="AR47" s="281">
        <f>([1]BAP!AR47)*10000</f>
        <v>726.76811266444167</v>
      </c>
      <c r="AS47" s="20">
        <f>[1]BAP!AS47</f>
        <v>34</v>
      </c>
      <c r="AT47" s="281">
        <f>([1]BAP!AT47)*10000</f>
        <v>10901.521689966627</v>
      </c>
      <c r="AU47" s="20">
        <f>[1]BAP!AU47</f>
        <v>45</v>
      </c>
      <c r="AV47" s="281">
        <f>([1]BAP!AV47)*10000</f>
        <v>14535.362253288835</v>
      </c>
      <c r="AW47" s="20">
        <f>[1]BAP!AW47</f>
        <v>280</v>
      </c>
      <c r="AX47" s="281">
        <f>([1]BAP!AX47)*10000</f>
        <v>92008.843063318316</v>
      </c>
      <c r="AY47" s="20">
        <f t="shared" ref="AY47:AY50" si="60">AO47+AQ47+AS47+AU47+AW47</f>
        <v>368</v>
      </c>
      <c r="AZ47" s="20">
        <f t="shared" ref="AZ47:AZ50" si="61">AP47+AR47+AT47+AV47+AX47</f>
        <v>119916.73858963288</v>
      </c>
      <c r="BA47" s="20">
        <f t="shared" ref="BA47:BA50" si="62">AY47+AK47</f>
        <v>56444</v>
      </c>
      <c r="BB47" s="20">
        <f t="shared" ref="BB47:BB50" si="63">AZ47+AL47</f>
        <v>8144276.8442862779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[1]BAP!C48</f>
        <v>0</v>
      </c>
      <c r="D48" s="281">
        <f>([1]BAP!D48)*10000</f>
        <v>0</v>
      </c>
      <c r="E48" s="20">
        <f>[1]BAP!E48</f>
        <v>0</v>
      </c>
      <c r="F48" s="281">
        <f>([1]BAP!F48)*10000</f>
        <v>0</v>
      </c>
      <c r="G48" s="20">
        <f>[1]BAP!G48</f>
        <v>0</v>
      </c>
      <c r="H48" s="281">
        <f>([1]BAP!H48)*10000</f>
        <v>0</v>
      </c>
      <c r="I48" s="20">
        <f>[1]BAP!I48</f>
        <v>0</v>
      </c>
      <c r="J48" s="281">
        <f>([1]BAP!J48)*10000</f>
        <v>0</v>
      </c>
      <c r="K48" s="20">
        <f t="shared" si="52"/>
        <v>0</v>
      </c>
      <c r="L48" s="20">
        <f t="shared" si="53"/>
        <v>0</v>
      </c>
      <c r="M48" s="20">
        <f>[1]BAP!M48</f>
        <v>0</v>
      </c>
      <c r="N48" s="281">
        <f>([1]BAP!N48)*10000</f>
        <v>0</v>
      </c>
      <c r="O48" s="20">
        <f>[1]BAP!O48</f>
        <v>0</v>
      </c>
      <c r="P48" s="281">
        <f>([1]BAP!P48)*10000</f>
        <v>0</v>
      </c>
      <c r="Q48" s="20">
        <f>[1]BAP!Q48</f>
        <v>0</v>
      </c>
      <c r="R48" s="281">
        <f>([1]BAP!R48)*10000</f>
        <v>0</v>
      </c>
      <c r="S48" s="20">
        <f>[1]BAP!S48</f>
        <v>0</v>
      </c>
      <c r="T48" s="281">
        <f>([1]BAP!T48)*10000</f>
        <v>0</v>
      </c>
      <c r="U48" s="20">
        <f t="shared" si="54"/>
        <v>0</v>
      </c>
      <c r="V48" s="20">
        <f t="shared" si="55"/>
        <v>0</v>
      </c>
      <c r="W48" s="20">
        <f>[1]BAP!W48</f>
        <v>0</v>
      </c>
      <c r="X48" s="281">
        <f>([1]BAP!X48)*10000</f>
        <v>0</v>
      </c>
      <c r="Y48" s="20">
        <f>[1]BAP!Y48</f>
        <v>0</v>
      </c>
      <c r="Z48" s="281">
        <f>([1]BAP!Z48)*10000</f>
        <v>0</v>
      </c>
      <c r="AA48" s="20">
        <f>[1]BAP!AA48</f>
        <v>0</v>
      </c>
      <c r="AB48" s="281">
        <f>([1]BAP!AB48)*10000</f>
        <v>0</v>
      </c>
      <c r="AC48" s="20">
        <f>[1]BAP!AC48</f>
        <v>0</v>
      </c>
      <c r="AD48" s="281">
        <f>([1]BAP!AD48)*10000</f>
        <v>0</v>
      </c>
      <c r="AE48" s="20">
        <f>[1]BAP!AE48</f>
        <v>0</v>
      </c>
      <c r="AF48" s="281">
        <f>([1]BAP!AF48)*10000</f>
        <v>0</v>
      </c>
      <c r="AG48" s="20">
        <f>[1]BAP!AG48</f>
        <v>0</v>
      </c>
      <c r="AH48" s="281">
        <f>([1]BAP!AH48)*10000</f>
        <v>0</v>
      </c>
      <c r="AI48" s="20">
        <f t="shared" ref="AI48:AI50" si="64">Y48+AA48+AC48+AE48+AG48</f>
        <v>0</v>
      </c>
      <c r="AJ48" s="20">
        <f t="shared" ref="AJ48:AJ50" si="65">Z48+AB48+AD48+AF48+AH48</f>
        <v>0</v>
      </c>
      <c r="AK48" s="20">
        <f t="shared" si="58"/>
        <v>0</v>
      </c>
      <c r="AL48" s="20">
        <f t="shared" si="59"/>
        <v>0</v>
      </c>
      <c r="AM48" s="20">
        <f>[1]BAP!AM48</f>
        <v>0</v>
      </c>
      <c r="AN48" s="281">
        <f>([1]BAP!AN48)*10000</f>
        <v>0</v>
      </c>
      <c r="AO48" s="20">
        <f>[1]BAP!AO48</f>
        <v>0</v>
      </c>
      <c r="AP48" s="281">
        <f>([1]BAP!AP48)*10000</f>
        <v>0</v>
      </c>
      <c r="AQ48" s="20">
        <f>[1]BAP!AQ48</f>
        <v>0</v>
      </c>
      <c r="AR48" s="281">
        <f>([1]BAP!AR48)*10000</f>
        <v>0</v>
      </c>
      <c r="AS48" s="20">
        <f>[1]BAP!AS48</f>
        <v>0</v>
      </c>
      <c r="AT48" s="281">
        <f>([1]BAP!AT48)*10000</f>
        <v>0</v>
      </c>
      <c r="AU48" s="20">
        <f>[1]BAP!AU48</f>
        <v>0</v>
      </c>
      <c r="AV48" s="281">
        <f>([1]BAP!AV48)*10000</f>
        <v>0</v>
      </c>
      <c r="AW48" s="20">
        <f>[1]BAP!AW48</f>
        <v>0</v>
      </c>
      <c r="AX48" s="281">
        <f>([1]BAP!AX48)*10000</f>
        <v>0</v>
      </c>
      <c r="AY48" s="20">
        <f t="shared" si="60"/>
        <v>0</v>
      </c>
      <c r="AZ48" s="20">
        <f t="shared" si="61"/>
        <v>0</v>
      </c>
      <c r="BA48" s="20">
        <f t="shared" si="62"/>
        <v>0</v>
      </c>
      <c r="BB48" s="20">
        <f t="shared" si="63"/>
        <v>0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[1]BAP!C49</f>
        <v>27312</v>
      </c>
      <c r="D49" s="281">
        <f>([1]BAP!D49)*10000</f>
        <v>4416291.7850655364</v>
      </c>
      <c r="E49" s="20">
        <f>[1]BAP!E49</f>
        <v>12998</v>
      </c>
      <c r="F49" s="281">
        <f>([1]BAP!F49)*10000</f>
        <v>1731879.1313982499</v>
      </c>
      <c r="G49" s="20">
        <f>[1]BAP!G49</f>
        <v>494</v>
      </c>
      <c r="H49" s="281">
        <f>([1]BAP!H49)*10000</f>
        <v>24741.130448546421</v>
      </c>
      <c r="I49" s="20">
        <f>[1]BAP!I49</f>
        <v>2632</v>
      </c>
      <c r="J49" s="281">
        <f>([1]BAP!J49)*10000</f>
        <v>12370.56522427321</v>
      </c>
      <c r="K49" s="20">
        <f t="shared" si="52"/>
        <v>43436</v>
      </c>
      <c r="L49" s="20">
        <f t="shared" si="53"/>
        <v>6185282.6121366061</v>
      </c>
      <c r="M49" s="20">
        <f>[1]BAP!M49</f>
        <v>505</v>
      </c>
      <c r="N49" s="281">
        <f>([1]BAP!N49)*10000</f>
        <v>20801.203921138564</v>
      </c>
      <c r="O49" s="20">
        <f>[1]BAP!O49</f>
        <v>296</v>
      </c>
      <c r="P49" s="281">
        <f>([1]BAP!P49)*10000</f>
        <v>12209.402301537853</v>
      </c>
      <c r="Q49" s="20">
        <f>[1]BAP!Q49</f>
        <v>148</v>
      </c>
      <c r="R49" s="281">
        <f>([1]BAP!R49)*10000</f>
        <v>6104.7011507689267</v>
      </c>
      <c r="S49" s="20">
        <f>[1]BAP!S49</f>
        <v>5</v>
      </c>
      <c r="T49" s="281">
        <f>([1]BAP!T49)*10000</f>
        <v>226.10004262107134</v>
      </c>
      <c r="U49" s="20">
        <f t="shared" si="54"/>
        <v>954</v>
      </c>
      <c r="V49" s="20">
        <f t="shared" si="55"/>
        <v>39341.407416066417</v>
      </c>
      <c r="W49" s="20">
        <f>[1]BAP!W49</f>
        <v>0</v>
      </c>
      <c r="X49" s="281">
        <f>([1]BAP!X49)*10000</f>
        <v>0</v>
      </c>
      <c r="Y49" s="20">
        <f>[1]BAP!Y49</f>
        <v>25</v>
      </c>
      <c r="Z49" s="281">
        <f>([1]BAP!Z49)*10000</f>
        <v>19319.264270530322</v>
      </c>
      <c r="AA49" s="20">
        <f>[1]BAP!AA49</f>
        <v>115</v>
      </c>
      <c r="AB49" s="281">
        <f>([1]BAP!AB49)*10000</f>
        <v>88868.615644439473</v>
      </c>
      <c r="AC49" s="20">
        <f>[1]BAP!AC49</f>
        <v>5</v>
      </c>
      <c r="AD49" s="281">
        <f>([1]BAP!AD49)*10000</f>
        <v>3863.8528541060641</v>
      </c>
      <c r="AE49" s="20">
        <f>[1]BAP!AE49</f>
        <v>4</v>
      </c>
      <c r="AF49" s="281">
        <f>([1]BAP!AF49)*10000</f>
        <v>3091.0822832848512</v>
      </c>
      <c r="AG49" s="20">
        <f>[1]BAP!AG49</f>
        <v>80</v>
      </c>
      <c r="AH49" s="281">
        <f>([1]BAP!AH49)*10000</f>
        <v>61821.645665697026</v>
      </c>
      <c r="AI49" s="20">
        <f t="shared" si="64"/>
        <v>229</v>
      </c>
      <c r="AJ49" s="20">
        <f t="shared" si="65"/>
        <v>176964.46071805773</v>
      </c>
      <c r="AK49" s="20">
        <f t="shared" si="58"/>
        <v>44619</v>
      </c>
      <c r="AL49" s="20">
        <f t="shared" si="59"/>
        <v>6401588.4802707303</v>
      </c>
      <c r="AM49" s="20">
        <f>[1]BAP!AM49</f>
        <v>1066</v>
      </c>
      <c r="AN49" s="281">
        <f>([1]BAP!AN49)*10000</f>
        <v>1033940.3798020355</v>
      </c>
      <c r="AO49" s="20">
        <f>[1]BAP!AO49</f>
        <v>38</v>
      </c>
      <c r="AP49" s="281">
        <f>([1]BAP!AP49)*10000</f>
        <v>15361.694396137773</v>
      </c>
      <c r="AQ49" s="20">
        <f>[1]BAP!AQ49</f>
        <v>16</v>
      </c>
      <c r="AR49" s="281">
        <f>([1]BAP!AR49)*10000</f>
        <v>6400.7059983907384</v>
      </c>
      <c r="AS49" s="20">
        <f>[1]BAP!AS49</f>
        <v>237</v>
      </c>
      <c r="AT49" s="281">
        <f>([1]BAP!AT49)*10000</f>
        <v>96010.589975861076</v>
      </c>
      <c r="AU49" s="20">
        <f>[1]BAP!AU49</f>
        <v>316</v>
      </c>
      <c r="AV49" s="281">
        <f>([1]BAP!AV49)*10000</f>
        <v>128014.11996781478</v>
      </c>
      <c r="AW49" s="20">
        <f>[1]BAP!AW49</f>
        <v>1997</v>
      </c>
      <c r="AX49" s="281">
        <f>([1]BAP!AX49)*10000</f>
        <v>810329.37939626747</v>
      </c>
      <c r="AY49" s="20">
        <f t="shared" si="60"/>
        <v>2604</v>
      </c>
      <c r="AZ49" s="20">
        <f t="shared" si="61"/>
        <v>1056116.4897344718</v>
      </c>
      <c r="BA49" s="20">
        <f t="shared" si="62"/>
        <v>47223</v>
      </c>
      <c r="BB49" s="20">
        <f t="shared" si="63"/>
        <v>7457704.9700052021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[1]BAP!C50</f>
        <v>0</v>
      </c>
      <c r="D50" s="281">
        <f>([1]BAP!D50)*10000</f>
        <v>0</v>
      </c>
      <c r="E50" s="20">
        <f>[1]BAP!E50</f>
        <v>0</v>
      </c>
      <c r="F50" s="281">
        <f>([1]BAP!F50)*10000</f>
        <v>0</v>
      </c>
      <c r="G50" s="20">
        <f>[1]BAP!G50</f>
        <v>0</v>
      </c>
      <c r="H50" s="281">
        <f>([1]BAP!H50)*10000</f>
        <v>0</v>
      </c>
      <c r="I50" s="20">
        <f>[1]BAP!I50</f>
        <v>0</v>
      </c>
      <c r="J50" s="281">
        <f>([1]BAP!J50)*10000</f>
        <v>0</v>
      </c>
      <c r="K50" s="20">
        <f t="shared" si="52"/>
        <v>0</v>
      </c>
      <c r="L50" s="20">
        <f t="shared" si="53"/>
        <v>0</v>
      </c>
      <c r="M50" s="20">
        <f>[1]BAP!M50</f>
        <v>0</v>
      </c>
      <c r="N50" s="281">
        <f>([1]BAP!N50)*10000</f>
        <v>0</v>
      </c>
      <c r="O50" s="20">
        <f>[1]BAP!O50</f>
        <v>0</v>
      </c>
      <c r="P50" s="281">
        <f>([1]BAP!P50)*10000</f>
        <v>0</v>
      </c>
      <c r="Q50" s="20">
        <f>[1]BAP!Q50</f>
        <v>0</v>
      </c>
      <c r="R50" s="281">
        <f>([1]BAP!R50)*10000</f>
        <v>0</v>
      </c>
      <c r="S50" s="20">
        <f>[1]BAP!S50</f>
        <v>0</v>
      </c>
      <c r="T50" s="281">
        <f>([1]BAP!T50)*10000</f>
        <v>0</v>
      </c>
      <c r="U50" s="20">
        <f t="shared" si="54"/>
        <v>0</v>
      </c>
      <c r="V50" s="20">
        <f t="shared" si="55"/>
        <v>0</v>
      </c>
      <c r="W50" s="20">
        <f>[1]BAP!W50</f>
        <v>0</v>
      </c>
      <c r="X50" s="281">
        <f>([1]BAP!X50)*10000</f>
        <v>0</v>
      </c>
      <c r="Y50" s="20">
        <f>[1]BAP!Y50</f>
        <v>0</v>
      </c>
      <c r="Z50" s="281">
        <f>([1]BAP!Z50)*10000</f>
        <v>0</v>
      </c>
      <c r="AA50" s="20">
        <f>[1]BAP!AA50</f>
        <v>0</v>
      </c>
      <c r="AB50" s="281">
        <f>([1]BAP!AB50)*10000</f>
        <v>0</v>
      </c>
      <c r="AC50" s="20">
        <f>[1]BAP!AC50</f>
        <v>0</v>
      </c>
      <c r="AD50" s="281">
        <f>([1]BAP!AD50)*10000</f>
        <v>0</v>
      </c>
      <c r="AE50" s="20">
        <f>[1]BAP!AE50</f>
        <v>0</v>
      </c>
      <c r="AF50" s="281">
        <f>([1]BAP!AF50)*10000</f>
        <v>0</v>
      </c>
      <c r="AG50" s="20">
        <f>[1]BAP!AG50</f>
        <v>0</v>
      </c>
      <c r="AH50" s="281">
        <f>([1]BAP!AH50)*10000</f>
        <v>0</v>
      </c>
      <c r="AI50" s="20">
        <f t="shared" si="64"/>
        <v>0</v>
      </c>
      <c r="AJ50" s="20">
        <f t="shared" si="65"/>
        <v>0</v>
      </c>
      <c r="AK50" s="20">
        <f t="shared" si="58"/>
        <v>0</v>
      </c>
      <c r="AL50" s="20">
        <f t="shared" si="59"/>
        <v>0</v>
      </c>
      <c r="AM50" s="20">
        <f>[1]BAP!AM50</f>
        <v>0</v>
      </c>
      <c r="AN50" s="281">
        <f>([1]BAP!AN50)*10000</f>
        <v>0</v>
      </c>
      <c r="AO50" s="20">
        <f>[1]BAP!AO50</f>
        <v>0</v>
      </c>
      <c r="AP50" s="281">
        <f>([1]BAP!AP50)*10000</f>
        <v>0</v>
      </c>
      <c r="AQ50" s="20">
        <f>[1]BAP!AQ50</f>
        <v>0</v>
      </c>
      <c r="AR50" s="281">
        <f>([1]BAP!AR50)*10000</f>
        <v>0</v>
      </c>
      <c r="AS50" s="20">
        <f>[1]BAP!AS50</f>
        <v>0</v>
      </c>
      <c r="AT50" s="281">
        <f>([1]BAP!AT50)*10000</f>
        <v>0</v>
      </c>
      <c r="AU50" s="20">
        <f>[1]BAP!AU50</f>
        <v>0</v>
      </c>
      <c r="AV50" s="281">
        <f>([1]BAP!AV50)*10000</f>
        <v>0</v>
      </c>
      <c r="AW50" s="20">
        <f>[1]BAP!AW50</f>
        <v>0</v>
      </c>
      <c r="AX50" s="281">
        <f>([1]BAP!AX50)*10000</f>
        <v>0</v>
      </c>
      <c r="AY50" s="20">
        <f t="shared" si="60"/>
        <v>0</v>
      </c>
      <c r="AZ50" s="20">
        <f t="shared" si="61"/>
        <v>0</v>
      </c>
      <c r="BA50" s="20">
        <f t="shared" si="62"/>
        <v>0</v>
      </c>
      <c r="BB50" s="20">
        <f t="shared" si="63"/>
        <v>0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59404</v>
      </c>
      <c r="D51" s="21">
        <f t="shared" ref="D51:BB51" si="66">SUM(D47:D50)</f>
        <v>9484189.878514275</v>
      </c>
      <c r="E51" s="21">
        <f t="shared" si="66"/>
        <v>28271</v>
      </c>
      <c r="F51" s="21">
        <f t="shared" si="66"/>
        <v>3719290.148436971</v>
      </c>
      <c r="G51" s="21">
        <f t="shared" si="66"/>
        <v>1074</v>
      </c>
      <c r="H51" s="21">
        <f t="shared" si="66"/>
        <v>53132.716406242442</v>
      </c>
      <c r="I51" s="21">
        <f t="shared" si="66"/>
        <v>5725</v>
      </c>
      <c r="J51" s="21">
        <f t="shared" si="66"/>
        <v>26566.358203121221</v>
      </c>
      <c r="K51" s="21">
        <f t="shared" si="66"/>
        <v>94474</v>
      </c>
      <c r="L51" s="21">
        <f t="shared" si="66"/>
        <v>13283179.101560611</v>
      </c>
      <c r="M51" s="21">
        <f t="shared" si="66"/>
        <v>1222</v>
      </c>
      <c r="N51" s="21">
        <f t="shared" si="66"/>
        <v>156161.35966312507</v>
      </c>
      <c r="O51" s="21">
        <f t="shared" si="66"/>
        <v>717</v>
      </c>
      <c r="P51" s="21">
        <f t="shared" si="66"/>
        <v>91659.928497921239</v>
      </c>
      <c r="Q51" s="21">
        <f t="shared" si="66"/>
        <v>359</v>
      </c>
      <c r="R51" s="21">
        <f t="shared" si="66"/>
        <v>45829.964248960619</v>
      </c>
      <c r="S51" s="21">
        <f t="shared" si="66"/>
        <v>13</v>
      </c>
      <c r="T51" s="21">
        <f t="shared" si="66"/>
        <v>1697.4060832948376</v>
      </c>
      <c r="U51" s="21">
        <f t="shared" si="66"/>
        <v>2311</v>
      </c>
      <c r="V51" s="21">
        <f t="shared" si="66"/>
        <v>295348.65849330177</v>
      </c>
      <c r="W51" s="21">
        <f t="shared" si="66"/>
        <v>0</v>
      </c>
      <c r="X51" s="21">
        <f t="shared" si="66"/>
        <v>0</v>
      </c>
      <c r="Y51" s="21">
        <f t="shared" si="66"/>
        <v>427</v>
      </c>
      <c r="Z51" s="21">
        <f t="shared" si="66"/>
        <v>52842.082530300482</v>
      </c>
      <c r="AA51" s="21">
        <f t="shared" si="66"/>
        <v>1963</v>
      </c>
      <c r="AB51" s="21">
        <f t="shared" si="66"/>
        <v>189437.07042374997</v>
      </c>
      <c r="AC51" s="21">
        <f t="shared" si="66"/>
        <v>86</v>
      </c>
      <c r="AD51" s="21">
        <f t="shared" si="66"/>
        <v>4534.3092193014672</v>
      </c>
      <c r="AE51" s="21">
        <f t="shared" si="66"/>
        <v>69</v>
      </c>
      <c r="AF51" s="21">
        <f t="shared" si="66"/>
        <v>4431.9950136756579</v>
      </c>
      <c r="AG51" s="21">
        <f t="shared" si="66"/>
        <v>1365</v>
      </c>
      <c r="AH51" s="21">
        <f t="shared" si="66"/>
        <v>596175.36872643349</v>
      </c>
      <c r="AI51" s="21">
        <f t="shared" si="66"/>
        <v>3910</v>
      </c>
      <c r="AJ51" s="21">
        <f t="shared" si="66"/>
        <v>847420.82591346104</v>
      </c>
      <c r="AK51" s="21">
        <f t="shared" si="66"/>
        <v>100695</v>
      </c>
      <c r="AL51" s="21">
        <f t="shared" si="66"/>
        <v>14425948.585967375</v>
      </c>
      <c r="AM51" s="21">
        <f t="shared" si="66"/>
        <v>29659</v>
      </c>
      <c r="AN51" s="21">
        <f t="shared" si="66"/>
        <v>5721130.9597472707</v>
      </c>
      <c r="AO51" s="21">
        <f t="shared" si="66"/>
        <v>44</v>
      </c>
      <c r="AP51" s="21">
        <f t="shared" si="66"/>
        <v>17105.937866532433</v>
      </c>
      <c r="AQ51" s="21">
        <f t="shared" si="66"/>
        <v>19</v>
      </c>
      <c r="AR51" s="21">
        <f t="shared" si="66"/>
        <v>7127.4741110551804</v>
      </c>
      <c r="AS51" s="21">
        <f t="shared" si="66"/>
        <v>271</v>
      </c>
      <c r="AT51" s="21">
        <f t="shared" si="66"/>
        <v>106912.1116658277</v>
      </c>
      <c r="AU51" s="21">
        <f t="shared" si="66"/>
        <v>361</v>
      </c>
      <c r="AV51" s="21">
        <f t="shared" si="66"/>
        <v>142549.48222110362</v>
      </c>
      <c r="AW51" s="21">
        <f t="shared" si="66"/>
        <v>2277</v>
      </c>
      <c r="AX51" s="21">
        <f t="shared" si="66"/>
        <v>902338.22245958576</v>
      </c>
      <c r="AY51" s="21">
        <f t="shared" si="66"/>
        <v>2972</v>
      </c>
      <c r="AZ51" s="21">
        <f t="shared" si="66"/>
        <v>1176033.2283241046</v>
      </c>
      <c r="BA51" s="21">
        <f t="shared" si="66"/>
        <v>103667</v>
      </c>
      <c r="BB51" s="21">
        <f t="shared" si="66"/>
        <v>15601981.814291481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[1]BAP!C52</f>
        <v>0</v>
      </c>
      <c r="D52" s="281">
        <f>([1]BAP!D52)*10000</f>
        <v>0</v>
      </c>
      <c r="E52" s="20">
        <f>[1]BAP!E52</f>
        <v>0</v>
      </c>
      <c r="F52" s="281">
        <f>([1]BAP!F52)*10000</f>
        <v>0</v>
      </c>
      <c r="G52" s="20">
        <f>[1]BAP!G52</f>
        <v>0</v>
      </c>
      <c r="H52" s="281">
        <f>([1]BAP!H52)*10000</f>
        <v>0</v>
      </c>
      <c r="I52" s="20">
        <f>[1]BAP!I52</f>
        <v>0</v>
      </c>
      <c r="J52" s="281">
        <f>([1]BAP!J52)*10000</f>
        <v>0</v>
      </c>
      <c r="K52" s="20">
        <f t="shared" ref="K52:K54" si="67">C52+E52+G52+I52</f>
        <v>0</v>
      </c>
      <c r="L52" s="20">
        <f t="shared" ref="L52:L54" si="68">D52+F52+H52+J52</f>
        <v>0</v>
      </c>
      <c r="M52" s="20">
        <f>[1]BAP!M52</f>
        <v>0</v>
      </c>
      <c r="N52" s="281">
        <f>([1]BAP!N52)*10000</f>
        <v>0</v>
      </c>
      <c r="O52" s="20">
        <f>[1]BAP!O52</f>
        <v>0</v>
      </c>
      <c r="P52" s="281">
        <f>([1]BAP!P52)*10000</f>
        <v>0</v>
      </c>
      <c r="Q52" s="20">
        <f>[1]BAP!Q52</f>
        <v>0</v>
      </c>
      <c r="R52" s="281">
        <f>([1]BAP!R52)*10000</f>
        <v>0</v>
      </c>
      <c r="S52" s="20">
        <f>[1]BAP!S52</f>
        <v>0</v>
      </c>
      <c r="T52" s="281">
        <f>([1]BAP!T52)*10000</f>
        <v>0</v>
      </c>
      <c r="U52" s="20">
        <f t="shared" ref="U52:U54" si="69">M52+O52+Q52+S52</f>
        <v>0</v>
      </c>
      <c r="V52" s="20">
        <f t="shared" ref="V52:V54" si="70">N52+P52+R52+T52</f>
        <v>0</v>
      </c>
      <c r="W52" s="20">
        <f>[1]BAP!W52</f>
        <v>0</v>
      </c>
      <c r="X52" s="281">
        <f>([1]BAP!X52)*10000</f>
        <v>0</v>
      </c>
      <c r="Y52" s="20">
        <f>[1]BAP!Y52</f>
        <v>0</v>
      </c>
      <c r="Z52" s="281">
        <f>([1]BAP!Z52)*10000</f>
        <v>0</v>
      </c>
      <c r="AA52" s="20">
        <f>[1]BAP!AA52</f>
        <v>0</v>
      </c>
      <c r="AB52" s="281">
        <f>([1]BAP!AB52)*10000</f>
        <v>0</v>
      </c>
      <c r="AC52" s="20">
        <f>[1]BAP!AC52</f>
        <v>0</v>
      </c>
      <c r="AD52" s="281">
        <f>([1]BAP!AD52)*10000</f>
        <v>0</v>
      </c>
      <c r="AE52" s="20">
        <f>[1]BAP!AE52</f>
        <v>0</v>
      </c>
      <c r="AF52" s="281">
        <f>([1]BAP!AF52)*10000</f>
        <v>0</v>
      </c>
      <c r="AG52" s="20">
        <f>[1]BAP!AG52</f>
        <v>0</v>
      </c>
      <c r="AH52" s="281">
        <f>([1]BAP!AH52)*10000</f>
        <v>0</v>
      </c>
      <c r="AI52" s="20">
        <f t="shared" ref="AI52" si="71">Y52+AA52+AC52+AE52+AG52</f>
        <v>0</v>
      </c>
      <c r="AJ52" s="20">
        <f t="shared" ref="AJ52" si="72">Z52+AB52+AD52+AF52+AH52</f>
        <v>0</v>
      </c>
      <c r="AK52" s="20">
        <f t="shared" ref="AK52:AK54" si="73">K52+U52+W52+AI52</f>
        <v>0</v>
      </c>
      <c r="AL52" s="20">
        <f t="shared" ref="AL52:AL54" si="74">L52+V52+X52+AJ52</f>
        <v>0</v>
      </c>
      <c r="AM52" s="20">
        <f>[1]BAP!AM52</f>
        <v>0</v>
      </c>
      <c r="AN52" s="281">
        <f>([1]BAP!AN52)*10000</f>
        <v>0</v>
      </c>
      <c r="AO52" s="20">
        <f>[1]BAP!AO52</f>
        <v>0</v>
      </c>
      <c r="AP52" s="281">
        <f>([1]BAP!AP52)*10000</f>
        <v>0</v>
      </c>
      <c r="AQ52" s="20">
        <f>[1]BAP!AQ52</f>
        <v>0</v>
      </c>
      <c r="AR52" s="281">
        <f>([1]BAP!AR52)*10000</f>
        <v>0</v>
      </c>
      <c r="AS52" s="20">
        <f>[1]BAP!AS52</f>
        <v>0</v>
      </c>
      <c r="AT52" s="281">
        <f>([1]BAP!AT52)*10000</f>
        <v>0</v>
      </c>
      <c r="AU52" s="20">
        <f>[1]BAP!AU52</f>
        <v>0</v>
      </c>
      <c r="AV52" s="281">
        <f>([1]BAP!AV52)*10000</f>
        <v>0</v>
      </c>
      <c r="AW52" s="20">
        <f>[1]BAP!AW52</f>
        <v>0</v>
      </c>
      <c r="AX52" s="281">
        <f>([1]BAP!AX52)*10000</f>
        <v>0</v>
      </c>
      <c r="AY52" s="20">
        <f t="shared" ref="AY52:AY54" si="75">AO52+AQ52+AS52+AU52+AW52</f>
        <v>0</v>
      </c>
      <c r="AZ52" s="20">
        <f t="shared" ref="AZ52:AZ54" si="76">AP52+AR52+AT52+AV52+AX52</f>
        <v>0</v>
      </c>
      <c r="BA52" s="20">
        <f t="shared" ref="BA52:BA54" si="77">AY52+AK52</f>
        <v>0</v>
      </c>
      <c r="BB52" s="20">
        <f t="shared" ref="BB52:BB54" si="78">AZ52+AL52</f>
        <v>0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[1]BAP!C53-1</f>
        <v>933</v>
      </c>
      <c r="D53" s="281">
        <f>([1]BAP!D53)*10000</f>
        <v>126117.20860535229</v>
      </c>
      <c r="E53" s="20">
        <f>[1]BAP!E53</f>
        <v>445</v>
      </c>
      <c r="F53" s="281">
        <f>([1]BAP!F53)*10000</f>
        <v>60019.635420619466</v>
      </c>
      <c r="G53" s="20">
        <f>[1]BAP!G53</f>
        <v>17</v>
      </c>
      <c r="H53" s="281">
        <f>([1]BAP!H53)*10000</f>
        <v>2279.226661542511</v>
      </c>
      <c r="I53" s="20">
        <f>[1]BAP!I53</f>
        <v>90</v>
      </c>
      <c r="J53" s="281">
        <f>([1]BAP!J53)*10000</f>
        <v>12155.875528226727</v>
      </c>
      <c r="K53" s="20">
        <f t="shared" si="67"/>
        <v>1485</v>
      </c>
      <c r="L53" s="20">
        <f t="shared" si="68"/>
        <v>200571.94621574102</v>
      </c>
      <c r="M53" s="20">
        <f>[1]BAP!M53</f>
        <v>1083</v>
      </c>
      <c r="N53" s="281">
        <f>([1]BAP!N53)*10000</f>
        <v>50082.059054875092</v>
      </c>
      <c r="O53" s="20">
        <f>[1]BAP!O53</f>
        <v>636</v>
      </c>
      <c r="P53" s="281">
        <f>([1]BAP!P53)*10000</f>
        <v>29395.991184383209</v>
      </c>
      <c r="Q53" s="20">
        <f>[1]BAP!Q53</f>
        <v>318</v>
      </c>
      <c r="R53" s="281">
        <f>([1]BAP!R53)*10000</f>
        <v>14697.995592191604</v>
      </c>
      <c r="S53" s="20">
        <f>[1]BAP!S53</f>
        <v>12</v>
      </c>
      <c r="T53" s="281">
        <f>([1]BAP!T53)*10000</f>
        <v>544.37020711820753</v>
      </c>
      <c r="U53" s="20">
        <f t="shared" si="69"/>
        <v>2049</v>
      </c>
      <c r="V53" s="20">
        <f t="shared" si="70"/>
        <v>94720.416038568117</v>
      </c>
      <c r="W53" s="20">
        <f>[1]BAP!W53</f>
        <v>0</v>
      </c>
      <c r="X53" s="281">
        <f>([1]BAP!X53)*10000</f>
        <v>0</v>
      </c>
      <c r="Y53" s="20">
        <f>[1]BAP!Y53</f>
        <v>437</v>
      </c>
      <c r="Z53" s="281">
        <f>([1]BAP!Z53)*10000</f>
        <v>37565.260418170939</v>
      </c>
      <c r="AA53" s="20">
        <f>[1]BAP!AA53</f>
        <v>2010</v>
      </c>
      <c r="AB53" s="281">
        <f>([1]BAP!AB53)*10000</f>
        <v>172800.1979235863</v>
      </c>
      <c r="AC53" s="20">
        <f>[1]BAP!AC53</f>
        <v>88</v>
      </c>
      <c r="AD53" s="281">
        <f>([1]BAP!AD53)*10000</f>
        <v>7513.0520836341875</v>
      </c>
      <c r="AE53" s="20">
        <f>[1]BAP!AE53</f>
        <v>70</v>
      </c>
      <c r="AF53" s="281">
        <f>([1]BAP!AF53)*10000</f>
        <v>6010.4416669073498</v>
      </c>
      <c r="AG53" s="20">
        <f>[1]BAP!AG53</f>
        <v>1399</v>
      </c>
      <c r="AH53" s="281">
        <f>([1]BAP!AH53)*10000</f>
        <v>120208.833338147</v>
      </c>
      <c r="AI53" s="20">
        <f t="shared" ref="AI53:AI54" si="79">Y53+AA53+AC53+AE53+AG53</f>
        <v>4004</v>
      </c>
      <c r="AJ53" s="20">
        <f t="shared" ref="AJ53:AJ54" si="80">Z53+AB53+AD53+AF53+AH53</f>
        <v>344097.7854304458</v>
      </c>
      <c r="AK53" s="20">
        <f t="shared" si="73"/>
        <v>7538</v>
      </c>
      <c r="AL53" s="20">
        <f t="shared" si="74"/>
        <v>639390.14768475492</v>
      </c>
      <c r="AM53" s="20">
        <f>[1]BAP!AM53</f>
        <v>1331</v>
      </c>
      <c r="AN53" s="281">
        <f>([1]BAP!AN53)*10000</f>
        <v>50185.359296028699</v>
      </c>
      <c r="AO53" s="20">
        <f>[1]BAP!AO53</f>
        <v>2</v>
      </c>
      <c r="AP53" s="281">
        <f>([1]BAP!AP53)*10000</f>
        <v>768.9043581486527</v>
      </c>
      <c r="AQ53" s="20">
        <f>[1]BAP!AQ53</f>
        <v>1</v>
      </c>
      <c r="AR53" s="281">
        <f>([1]BAP!AR53)*10000</f>
        <v>320.37681589527187</v>
      </c>
      <c r="AS53" s="20">
        <f>[1]BAP!AS53</f>
        <v>8</v>
      </c>
      <c r="AT53" s="281">
        <f>([1]BAP!AT53)*10000</f>
        <v>4805.6522384290793</v>
      </c>
      <c r="AU53" s="20">
        <f>[1]BAP!AU53</f>
        <v>11</v>
      </c>
      <c r="AV53" s="281">
        <f>([1]BAP!AV53)*10000</f>
        <v>6407.5363179054393</v>
      </c>
      <c r="AW53" s="20">
        <f>[1]BAP!AW53</f>
        <v>65</v>
      </c>
      <c r="AX53" s="281">
        <f>([1]BAP!AX53)*10000</f>
        <v>40559.704892341426</v>
      </c>
      <c r="AY53" s="20">
        <f t="shared" si="75"/>
        <v>87</v>
      </c>
      <c r="AZ53" s="20">
        <f t="shared" si="76"/>
        <v>52862.174622719867</v>
      </c>
      <c r="BA53" s="20">
        <f t="shared" si="77"/>
        <v>7625</v>
      </c>
      <c r="BB53" s="20">
        <f t="shared" si="78"/>
        <v>692252.32230747479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[1]BAP!C54</f>
        <v>0</v>
      </c>
      <c r="D54" s="281">
        <f>([1]BAP!D54)*10000</f>
        <v>0</v>
      </c>
      <c r="E54" s="20">
        <f>[1]BAP!E54</f>
        <v>0</v>
      </c>
      <c r="F54" s="281">
        <f>([1]BAP!F54)*10000</f>
        <v>0</v>
      </c>
      <c r="G54" s="20">
        <f>[1]BAP!G54</f>
        <v>0</v>
      </c>
      <c r="H54" s="281">
        <f>([1]BAP!H54)*10000</f>
        <v>0</v>
      </c>
      <c r="I54" s="20">
        <f>[1]BAP!I54</f>
        <v>0</v>
      </c>
      <c r="J54" s="281">
        <f>([1]BAP!J54)*10000</f>
        <v>0</v>
      </c>
      <c r="K54" s="20">
        <f t="shared" si="67"/>
        <v>0</v>
      </c>
      <c r="L54" s="20">
        <f t="shared" si="68"/>
        <v>0</v>
      </c>
      <c r="M54" s="20">
        <f>[1]BAP!M54</f>
        <v>0</v>
      </c>
      <c r="N54" s="281">
        <f>([1]BAP!N54)*10000</f>
        <v>0</v>
      </c>
      <c r="O54" s="20">
        <f>[1]BAP!O54</f>
        <v>0</v>
      </c>
      <c r="P54" s="281">
        <f>([1]BAP!P54)*10000</f>
        <v>0</v>
      </c>
      <c r="Q54" s="20">
        <f>[1]BAP!Q54</f>
        <v>0</v>
      </c>
      <c r="R54" s="281">
        <f>([1]BAP!R54)*10000</f>
        <v>0</v>
      </c>
      <c r="S54" s="20">
        <f>[1]BAP!S54</f>
        <v>0</v>
      </c>
      <c r="T54" s="281">
        <f>([1]BAP!T54)*10000</f>
        <v>0</v>
      </c>
      <c r="U54" s="20">
        <f t="shared" si="69"/>
        <v>0</v>
      </c>
      <c r="V54" s="20">
        <f t="shared" si="70"/>
        <v>0</v>
      </c>
      <c r="W54" s="20">
        <f>[1]BAP!W54</f>
        <v>0</v>
      </c>
      <c r="X54" s="281">
        <f>([1]BAP!X54)*10000</f>
        <v>0</v>
      </c>
      <c r="Y54" s="20">
        <f>[1]BAP!Y54</f>
        <v>0</v>
      </c>
      <c r="Z54" s="281">
        <f>([1]BAP!Z54)*10000</f>
        <v>0</v>
      </c>
      <c r="AA54" s="20">
        <f>[1]BAP!AA54</f>
        <v>0</v>
      </c>
      <c r="AB54" s="281">
        <f>([1]BAP!AB54)*10000</f>
        <v>0</v>
      </c>
      <c r="AC54" s="20">
        <f>[1]BAP!AC54</f>
        <v>0</v>
      </c>
      <c r="AD54" s="281">
        <f>([1]BAP!AD54)*10000</f>
        <v>0</v>
      </c>
      <c r="AE54" s="20">
        <f>[1]BAP!AE54</f>
        <v>0</v>
      </c>
      <c r="AF54" s="281">
        <f>([1]BAP!AF54)*10000</f>
        <v>0</v>
      </c>
      <c r="AG54" s="20">
        <f>[1]BAP!AG54</f>
        <v>0</v>
      </c>
      <c r="AH54" s="281">
        <f>([1]BAP!AH54)*10000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[1]BAP!AM54</f>
        <v>0</v>
      </c>
      <c r="AN54" s="281">
        <f>([1]BAP!AN54)*10000</f>
        <v>0</v>
      </c>
      <c r="AO54" s="20">
        <f>[1]BAP!AO54</f>
        <v>0</v>
      </c>
      <c r="AP54" s="281">
        <f>([1]BAP!AP54)*10000</f>
        <v>0</v>
      </c>
      <c r="AQ54" s="20">
        <f>[1]BAP!AQ54</f>
        <v>0</v>
      </c>
      <c r="AR54" s="281">
        <f>([1]BAP!AR54)*10000</f>
        <v>0</v>
      </c>
      <c r="AS54" s="20">
        <f>[1]BAP!AS54</f>
        <v>0</v>
      </c>
      <c r="AT54" s="281">
        <f>([1]BAP!AT54)*10000</f>
        <v>0</v>
      </c>
      <c r="AU54" s="20">
        <f>[1]BAP!AU54</f>
        <v>0</v>
      </c>
      <c r="AV54" s="281">
        <f>([1]BAP!AV54)*10000</f>
        <v>0</v>
      </c>
      <c r="AW54" s="20">
        <f>[1]BAP!AW54</f>
        <v>0</v>
      </c>
      <c r="AX54" s="281">
        <f>([1]BAP!AX54)*10000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933</v>
      </c>
      <c r="D55" s="21">
        <f t="shared" ref="D55:BB55" si="81">SUM(D52:D54)</f>
        <v>126117.20860535229</v>
      </c>
      <c r="E55" s="21">
        <f t="shared" si="81"/>
        <v>445</v>
      </c>
      <c r="F55" s="21">
        <f t="shared" si="81"/>
        <v>60019.635420619466</v>
      </c>
      <c r="G55" s="21">
        <f t="shared" si="81"/>
        <v>17</v>
      </c>
      <c r="H55" s="21">
        <f t="shared" si="81"/>
        <v>2279.226661542511</v>
      </c>
      <c r="I55" s="21">
        <f t="shared" si="81"/>
        <v>90</v>
      </c>
      <c r="J55" s="21">
        <f t="shared" si="81"/>
        <v>12155.875528226727</v>
      </c>
      <c r="K55" s="21">
        <f t="shared" si="81"/>
        <v>1485</v>
      </c>
      <c r="L55" s="21">
        <f t="shared" si="81"/>
        <v>200571.94621574102</v>
      </c>
      <c r="M55" s="21">
        <f t="shared" si="81"/>
        <v>1083</v>
      </c>
      <c r="N55" s="21">
        <f t="shared" si="81"/>
        <v>50082.059054875092</v>
      </c>
      <c r="O55" s="21">
        <f t="shared" si="81"/>
        <v>636</v>
      </c>
      <c r="P55" s="21">
        <f t="shared" si="81"/>
        <v>29395.991184383209</v>
      </c>
      <c r="Q55" s="21">
        <f t="shared" si="81"/>
        <v>318</v>
      </c>
      <c r="R55" s="21">
        <f t="shared" si="81"/>
        <v>14697.995592191604</v>
      </c>
      <c r="S55" s="21">
        <f t="shared" si="81"/>
        <v>12</v>
      </c>
      <c r="T55" s="21">
        <f t="shared" si="81"/>
        <v>544.37020711820753</v>
      </c>
      <c r="U55" s="21">
        <f t="shared" si="81"/>
        <v>2049</v>
      </c>
      <c r="V55" s="21">
        <f t="shared" si="81"/>
        <v>94720.416038568117</v>
      </c>
      <c r="W55" s="21">
        <f t="shared" si="81"/>
        <v>0</v>
      </c>
      <c r="X55" s="21">
        <f t="shared" si="81"/>
        <v>0</v>
      </c>
      <c r="Y55" s="21">
        <f t="shared" si="81"/>
        <v>437</v>
      </c>
      <c r="Z55" s="21">
        <f t="shared" si="81"/>
        <v>37565.260418170939</v>
      </c>
      <c r="AA55" s="21">
        <f t="shared" si="81"/>
        <v>2010</v>
      </c>
      <c r="AB55" s="21">
        <f t="shared" si="81"/>
        <v>172800.1979235863</v>
      </c>
      <c r="AC55" s="21">
        <f t="shared" si="81"/>
        <v>88</v>
      </c>
      <c r="AD55" s="21">
        <f t="shared" si="81"/>
        <v>7513.0520836341875</v>
      </c>
      <c r="AE55" s="21">
        <f t="shared" si="81"/>
        <v>70</v>
      </c>
      <c r="AF55" s="21">
        <f t="shared" si="81"/>
        <v>6010.4416669073498</v>
      </c>
      <c r="AG55" s="21">
        <f t="shared" si="81"/>
        <v>1399</v>
      </c>
      <c r="AH55" s="21">
        <f t="shared" si="81"/>
        <v>120208.833338147</v>
      </c>
      <c r="AI55" s="21">
        <f t="shared" si="81"/>
        <v>4004</v>
      </c>
      <c r="AJ55" s="21">
        <f t="shared" si="81"/>
        <v>344097.7854304458</v>
      </c>
      <c r="AK55" s="21">
        <f t="shared" si="81"/>
        <v>7538</v>
      </c>
      <c r="AL55" s="21">
        <f t="shared" si="81"/>
        <v>639390.14768475492</v>
      </c>
      <c r="AM55" s="21">
        <f t="shared" si="81"/>
        <v>1331</v>
      </c>
      <c r="AN55" s="21">
        <f t="shared" si="81"/>
        <v>50185.359296028699</v>
      </c>
      <c r="AO55" s="21">
        <f t="shared" si="81"/>
        <v>2</v>
      </c>
      <c r="AP55" s="21">
        <f t="shared" si="81"/>
        <v>768.9043581486527</v>
      </c>
      <c r="AQ55" s="21">
        <f t="shared" si="81"/>
        <v>1</v>
      </c>
      <c r="AR55" s="21">
        <f t="shared" si="81"/>
        <v>320.37681589527187</v>
      </c>
      <c r="AS55" s="21">
        <f t="shared" si="81"/>
        <v>8</v>
      </c>
      <c r="AT55" s="21">
        <f t="shared" si="81"/>
        <v>4805.6522384290793</v>
      </c>
      <c r="AU55" s="21">
        <f t="shared" si="81"/>
        <v>11</v>
      </c>
      <c r="AV55" s="21">
        <f t="shared" si="81"/>
        <v>6407.5363179054393</v>
      </c>
      <c r="AW55" s="21">
        <f t="shared" si="81"/>
        <v>65</v>
      </c>
      <c r="AX55" s="21">
        <f t="shared" si="81"/>
        <v>40559.704892341426</v>
      </c>
      <c r="AY55" s="21">
        <f t="shared" si="81"/>
        <v>87</v>
      </c>
      <c r="AZ55" s="21">
        <f t="shared" si="81"/>
        <v>52862.174622719867</v>
      </c>
      <c r="BA55" s="21">
        <f t="shared" si="81"/>
        <v>7625</v>
      </c>
      <c r="BB55" s="21">
        <f t="shared" si="81"/>
        <v>692252.32230747479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[1]BAP!C56</f>
        <v>0</v>
      </c>
      <c r="D56" s="20">
        <f>[1]BAP!D56</f>
        <v>0</v>
      </c>
      <c r="E56" s="20">
        <f>[1]BAP!E56</f>
        <v>0</v>
      </c>
      <c r="F56" s="20">
        <f>[1]BAP!F56</f>
        <v>0</v>
      </c>
      <c r="G56" s="20">
        <f>[1]BAP!G56</f>
        <v>0</v>
      </c>
      <c r="H56" s="20">
        <f>[1]BAP!H56</f>
        <v>0</v>
      </c>
      <c r="I56" s="20">
        <f>[1]BAP!I56</f>
        <v>0</v>
      </c>
      <c r="J56" s="20">
        <f>[1]BAP!J56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[1]BAP!M56</f>
        <v>0</v>
      </c>
      <c r="N56" s="281">
        <f>([1]BAP!N56)*10000</f>
        <v>0</v>
      </c>
      <c r="O56" s="20">
        <f>[1]BAP!O56</f>
        <v>0</v>
      </c>
      <c r="P56" s="281">
        <f>([1]BAP!P56)*10000</f>
        <v>0</v>
      </c>
      <c r="Q56" s="20">
        <f>[1]BAP!Q56</f>
        <v>0</v>
      </c>
      <c r="R56" s="281">
        <f>([1]BAP!R56)*10000</f>
        <v>0</v>
      </c>
      <c r="S56" s="20">
        <f>[1]BAP!S56</f>
        <v>0</v>
      </c>
      <c r="T56" s="281">
        <f>([1]BAP!T56)*10000</f>
        <v>0</v>
      </c>
      <c r="U56" s="20">
        <f t="shared" ref="U56" si="84">M56+O56+Q56+S56</f>
        <v>0</v>
      </c>
      <c r="V56" s="20">
        <f t="shared" ref="V56" si="85">N56+P56+R56+T56</f>
        <v>0</v>
      </c>
      <c r="W56" s="20">
        <f>[1]BAP!W56</f>
        <v>0</v>
      </c>
      <c r="X56" s="281">
        <f>([1]BAP!X56)*10000</f>
        <v>0</v>
      </c>
      <c r="Y56" s="20">
        <f>[1]BAP!Y56</f>
        <v>0</v>
      </c>
      <c r="Z56" s="281">
        <f>([1]BAP!Z56)*10000</f>
        <v>0</v>
      </c>
      <c r="AA56" s="20">
        <f>[1]BAP!AA56</f>
        <v>0</v>
      </c>
      <c r="AB56" s="281">
        <f>([1]BAP!AB56)*10000</f>
        <v>0</v>
      </c>
      <c r="AC56" s="20">
        <f>[1]BAP!AC56</f>
        <v>0</v>
      </c>
      <c r="AD56" s="281">
        <f>([1]BAP!AD56)*10000</f>
        <v>0</v>
      </c>
      <c r="AE56" s="20">
        <f>[1]BAP!AE56</f>
        <v>0</v>
      </c>
      <c r="AF56" s="281">
        <f>([1]BAP!AF56)*10000</f>
        <v>0</v>
      </c>
      <c r="AG56" s="20">
        <f>[1]BAP!AG56</f>
        <v>0</v>
      </c>
      <c r="AH56" s="281">
        <f>([1]BAP!AH56)*10000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0</v>
      </c>
      <c r="AL56" s="20">
        <f t="shared" ref="AL56" si="89">L56+V56+X56+AJ56</f>
        <v>0</v>
      </c>
      <c r="AM56" s="20">
        <f>[1]BAP!AM56</f>
        <v>0</v>
      </c>
      <c r="AN56" s="281">
        <f>([1]BAP!AN56)*10000</f>
        <v>0</v>
      </c>
      <c r="AO56" s="20">
        <f>[1]BAP!AO56</f>
        <v>0</v>
      </c>
      <c r="AP56" s="281">
        <f>([1]BAP!AP56)*10000</f>
        <v>0</v>
      </c>
      <c r="AQ56" s="20">
        <f>[1]BAP!AQ56</f>
        <v>0</v>
      </c>
      <c r="AR56" s="281">
        <f>([1]BAP!AR56)*10000</f>
        <v>0</v>
      </c>
      <c r="AS56" s="20">
        <f>[1]BAP!AS56</f>
        <v>0</v>
      </c>
      <c r="AT56" s="281">
        <f>([1]BAP!AT56)*10000</f>
        <v>0</v>
      </c>
      <c r="AU56" s="20">
        <f>[1]BAP!AU56</f>
        <v>0</v>
      </c>
      <c r="AV56" s="281">
        <f>([1]BAP!AV56)*10000</f>
        <v>0</v>
      </c>
      <c r="AW56" s="20">
        <f>[1]BAP!AW56</f>
        <v>0</v>
      </c>
      <c r="AX56" s="281">
        <f>([1]BAP!AX56)*10000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0</v>
      </c>
      <c r="BB56" s="20">
        <f t="shared" ref="BB56" si="93">AZ56+AL56</f>
        <v>0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0</v>
      </c>
      <c r="N57" s="21">
        <f t="shared" si="94"/>
        <v>0</v>
      </c>
      <c r="O57" s="21">
        <f t="shared" si="94"/>
        <v>0</v>
      </c>
      <c r="P57" s="21">
        <f t="shared" si="94"/>
        <v>0</v>
      </c>
      <c r="Q57" s="21">
        <f t="shared" si="94"/>
        <v>0</v>
      </c>
      <c r="R57" s="21">
        <f t="shared" si="94"/>
        <v>0</v>
      </c>
      <c r="S57" s="21">
        <f t="shared" si="94"/>
        <v>0</v>
      </c>
      <c r="T57" s="21">
        <f t="shared" si="94"/>
        <v>0</v>
      </c>
      <c r="U57" s="21">
        <f t="shared" si="94"/>
        <v>0</v>
      </c>
      <c r="V57" s="21">
        <f t="shared" si="94"/>
        <v>0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0</v>
      </c>
      <c r="AL57" s="21">
        <f t="shared" si="94"/>
        <v>0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0</v>
      </c>
      <c r="BB57" s="21">
        <f t="shared" si="94"/>
        <v>0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331453</v>
      </c>
      <c r="D58" s="146">
        <f t="shared" ref="D58:BB58" si="95">D57+D55+D51+D46+D44</f>
        <v>63215662.223520398</v>
      </c>
      <c r="E58" s="146">
        <f t="shared" si="95"/>
        <v>157739</v>
      </c>
      <c r="F58" s="146">
        <f t="shared" si="95"/>
        <v>30084562.142518744</v>
      </c>
      <c r="G58" s="146">
        <f t="shared" si="95"/>
        <v>5989</v>
      </c>
      <c r="H58" s="146">
        <f t="shared" si="95"/>
        <v>1142451.7269310916</v>
      </c>
      <c r="I58" s="146">
        <f t="shared" si="95"/>
        <v>31946</v>
      </c>
      <c r="J58" s="146">
        <f t="shared" si="95"/>
        <v>6093075.8769658217</v>
      </c>
      <c r="K58" s="146">
        <f t="shared" si="95"/>
        <v>527127</v>
      </c>
      <c r="L58" s="146">
        <f t="shared" si="95"/>
        <v>100535751.96993607</v>
      </c>
      <c r="M58" s="146">
        <f t="shared" si="95"/>
        <v>13781</v>
      </c>
      <c r="N58" s="146">
        <f t="shared" si="95"/>
        <v>6098082.3462592568</v>
      </c>
      <c r="O58" s="146">
        <f t="shared" si="95"/>
        <v>8084</v>
      </c>
      <c r="P58" s="146">
        <f t="shared" si="95"/>
        <v>3579309.2032391285</v>
      </c>
      <c r="Q58" s="146">
        <f t="shared" si="95"/>
        <v>4046</v>
      </c>
      <c r="R58" s="146">
        <f t="shared" si="95"/>
        <v>1789654.6016195642</v>
      </c>
      <c r="S58" s="146">
        <f t="shared" si="95"/>
        <v>148</v>
      </c>
      <c r="T58" s="146">
        <f t="shared" si="95"/>
        <v>66283.503763687564</v>
      </c>
      <c r="U58" s="146">
        <f t="shared" si="95"/>
        <v>26059</v>
      </c>
      <c r="V58" s="146">
        <f t="shared" si="95"/>
        <v>11533329.654881638</v>
      </c>
      <c r="W58" s="146">
        <f t="shared" si="95"/>
        <v>0</v>
      </c>
      <c r="X58" s="146">
        <f t="shared" si="95"/>
        <v>0</v>
      </c>
      <c r="Y58" s="146">
        <f t="shared" si="95"/>
        <v>4321</v>
      </c>
      <c r="Z58" s="146">
        <f t="shared" si="95"/>
        <v>559719.89799991553</v>
      </c>
      <c r="AA58" s="146">
        <f t="shared" si="95"/>
        <v>19826</v>
      </c>
      <c r="AB58" s="146">
        <f t="shared" si="95"/>
        <v>2577075.021583979</v>
      </c>
      <c r="AC58" s="146">
        <f t="shared" si="95"/>
        <v>873</v>
      </c>
      <c r="AD58" s="146">
        <f t="shared" si="95"/>
        <v>107909.87231322448</v>
      </c>
      <c r="AE58" s="146">
        <f t="shared" si="95"/>
        <v>701</v>
      </c>
      <c r="AF58" s="146">
        <f t="shared" si="95"/>
        <v>89132.445488814046</v>
      </c>
      <c r="AG58" s="146">
        <f t="shared" si="95"/>
        <v>13797</v>
      </c>
      <c r="AH58" s="146">
        <f t="shared" si="95"/>
        <v>1790184.378229202</v>
      </c>
      <c r="AI58" s="146">
        <f t="shared" si="95"/>
        <v>39518</v>
      </c>
      <c r="AJ58" s="146">
        <f t="shared" si="95"/>
        <v>5124021.6156151351</v>
      </c>
      <c r="AK58" s="146">
        <f t="shared" si="95"/>
        <v>592704</v>
      </c>
      <c r="AL58" s="146">
        <f t="shared" si="95"/>
        <v>117193103.24043284</v>
      </c>
      <c r="AM58" s="146">
        <f t="shared" si="95"/>
        <v>382618</v>
      </c>
      <c r="AN58" s="146">
        <f t="shared" si="95"/>
        <v>66183437.406941697</v>
      </c>
      <c r="AO58" s="146">
        <f t="shared" si="95"/>
        <v>918</v>
      </c>
      <c r="AP58" s="146">
        <f t="shared" si="95"/>
        <v>250806.21683054965</v>
      </c>
      <c r="AQ58" s="146">
        <f t="shared" si="95"/>
        <v>392</v>
      </c>
      <c r="AR58" s="146">
        <f t="shared" si="95"/>
        <v>104502.59034606235</v>
      </c>
      <c r="AS58" s="146">
        <f t="shared" si="95"/>
        <v>5656</v>
      </c>
      <c r="AT58" s="146">
        <f t="shared" si="95"/>
        <v>1567538.8551909353</v>
      </c>
      <c r="AU58" s="146">
        <f t="shared" si="95"/>
        <v>7537</v>
      </c>
      <c r="AV58" s="146">
        <f t="shared" si="95"/>
        <v>2090051.8069212474</v>
      </c>
      <c r="AW58" s="146">
        <f t="shared" si="95"/>
        <v>47631</v>
      </c>
      <c r="AX58" s="146">
        <f t="shared" si="95"/>
        <v>13230027.937811492</v>
      </c>
      <c r="AY58" s="146">
        <f t="shared" si="95"/>
        <v>62134</v>
      </c>
      <c r="AZ58" s="146">
        <f t="shared" si="95"/>
        <v>17242927.407100286</v>
      </c>
      <c r="BA58" s="146">
        <f t="shared" si="95"/>
        <v>654838</v>
      </c>
      <c r="BB58" s="146">
        <f t="shared" si="95"/>
        <v>134436030.64753312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12" bottom="0.42" header="0.28000000000000003" footer="0.17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55 E53 C9:C20 E9:E20 G9:G20 I9:I20 K9:M20 O9:O20 Q9:Q20 S9:S20 U9:W20 Y9:Y20 AA9:AA20 AC9:AC20 AE9:AE20 AG9:AG20 AI9 AK9:AM20 AO9:AO20 AQ9:AQ20 AS9:AS20 AU9:AU20 AW9:AW20 AY9:BB20 C43:C44 C22:C42 E22:E42 C46 C45 E45 C51 C47:C50 E47:E50 C54 E54 C52 E52 G22:G42 G45 G47:G50 G53 G54 G52 I22:I42 I45 I47:I50 I53 I54 I52 K22:M42 K45:M45 K47:M50 K53:M53 K54:M54 K52:M52 O22:O42 O45 O47:O50 O53 O54 O52 Q22:Q42 Q45 Q47:Q50 Q53 Q54 Q52 C58 C56:M56 O56 Q56 S22:S42 S45 S47:S50 S53 S54 S52 S56 U22:W42 U45:W45 U47:W50 U53:W53 U54:W54 U52:W52 U56:W56 Y22:Y42 Y45 Y47:Y50 Y53 Y54 Y52 Y56 AA22:AA42 AA45 AA47:AA50 AA53 AA54 AA52 AA56 AC22:AC42 AC45 AC47:AC50 AC53 AC54 AC52 AC56 AE22:AE42 AE45 AE47:AE50 AE53 AE54 AE52 AE56 AG22:AG42 AG45 AG47:AG50 AG53 AG54 AG52 AG56 AK23:AM42 AK45:AM45 AK48:AM50 AK53:AM53 AK54:AM54 AK52:AM52 AK56:AM56 AO22:AO42 AO45 AO47:AO50 AO53 AO54 AO52 AO56 AQ22:AQ42 AQ45 AQ47:AQ50 AQ53 AQ54 AQ52 AQ56 AS22:AS42 AS45 AS47:AS50 AS53 AS54 AS52 AS56 AU22:AU42 AU45 AU47:AU50 AU53 AU54 AU52 AU56 AW22:AW42 AW45 AW47:AW50 AW53 AW54 AW52 AW56 AY22:BB42 AY45:BB45 AY47:BB50 AY53:BB53 AY54:BB54 AY52:BB52 AY56:BB56 C57 AK22:AM22 AK47:AM47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7FF9C-6E13-42DD-AE2B-7BE4254B657C}">
  <dimension ref="A1:BD61"/>
  <sheetViews>
    <sheetView showGridLines="0" zoomScaleNormal="100" workbookViewId="0">
      <pane xSplit="2" ySplit="8" topLeftCell="C54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8" bestFit="1" customWidth="1"/>
    <col min="9" max="9" width="6" bestFit="1" customWidth="1"/>
    <col min="10" max="10" width="8" bestFit="1" customWidth="1"/>
    <col min="11" max="11" width="7" bestFit="1" customWidth="1"/>
    <col min="12" max="12" width="10" bestFit="1" customWidth="1"/>
    <col min="13" max="13" width="6" bestFit="1" customWidth="1"/>
    <col min="14" max="14" width="8" bestFit="1" customWidth="1"/>
    <col min="15" max="15" width="6" bestFit="1" customWidth="1"/>
    <col min="16" max="16" width="8" bestFit="1" customWidth="1"/>
    <col min="17" max="17" width="8.28515625" bestFit="1" customWidth="1"/>
    <col min="18" max="18" width="8" bestFit="1" customWidth="1"/>
    <col min="19" max="19" width="4.7109375" bestFit="1" customWidth="1"/>
    <col min="20" max="20" width="7" bestFit="1" customWidth="1"/>
    <col min="21" max="21" width="6" bestFit="1" customWidth="1"/>
    <col min="22" max="22" width="9" bestFit="1" customWidth="1"/>
    <col min="23" max="23" width="4.7109375" bestFit="1" customWidth="1"/>
    <col min="24" max="24" width="4.28515625" bestFit="1" customWidth="1"/>
    <col min="25" max="25" width="5" bestFit="1" customWidth="1"/>
    <col min="26" max="26" width="7" bestFit="1" customWidth="1"/>
    <col min="27" max="27" width="5" bestFit="1" customWidth="1"/>
    <col min="28" max="28" width="8" bestFit="1" customWidth="1"/>
    <col min="29" max="29" width="4.7109375" bestFit="1" customWidth="1"/>
    <col min="30" max="30" width="7" bestFit="1" customWidth="1"/>
    <col min="31" max="31" width="4.7109375" bestFit="1" customWidth="1"/>
    <col min="32" max="32" width="7" bestFit="1" customWidth="1"/>
    <col min="33" max="33" width="5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5" bestFit="1" customWidth="1"/>
    <col min="42" max="42" width="7" bestFit="1" customWidth="1"/>
    <col min="43" max="43" width="4.7109375" bestFit="1" customWidth="1"/>
    <col min="44" max="44" width="7" bestFit="1" customWidth="1"/>
    <col min="45" max="45" width="5" bestFit="1" customWidth="1"/>
    <col min="46" max="46" width="8" bestFit="1" customWidth="1"/>
    <col min="47" max="47" width="6" bestFit="1" customWidth="1"/>
    <col min="48" max="48" width="8" bestFit="1" customWidth="1"/>
    <col min="49" max="49" width="6" bestFit="1" customWidth="1"/>
    <col min="50" max="50" width="9" bestFit="1" customWidth="1"/>
    <col min="51" max="51" width="6" bestFit="1" customWidth="1"/>
    <col min="52" max="52" width="9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98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74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[1]CTR!C9</f>
        <v>1214</v>
      </c>
      <c r="D9" s="281">
        <f>([1]CTR!D9)*10000</f>
        <v>323205.54959512001</v>
      </c>
      <c r="E9" s="20">
        <f>[1]CTR!E9</f>
        <v>578</v>
      </c>
      <c r="F9" s="281">
        <f>([1]CTR!F9)*10000</f>
        <v>153814.68926514746</v>
      </c>
      <c r="G9" s="20">
        <f>[1]CTR!G9</f>
        <v>22</v>
      </c>
      <c r="H9" s="281">
        <f>([1]CTR!H9)*10000</f>
        <v>5841.0641493093981</v>
      </c>
      <c r="I9" s="20">
        <f>[1]CTR!I9</f>
        <v>117</v>
      </c>
      <c r="J9" s="281">
        <f>([1]CTR!J9)*10000</f>
        <v>31152.342129650122</v>
      </c>
      <c r="K9" s="20">
        <f>C9+E9+G9+I9</f>
        <v>1931</v>
      </c>
      <c r="L9" s="281">
        <f>D9+F9+H9+J9</f>
        <v>514013.64513922698</v>
      </c>
      <c r="M9" s="20">
        <f>[1]CTR!M9</f>
        <v>190</v>
      </c>
      <c r="N9" s="281">
        <f>([1]CTR!N9)*10000</f>
        <v>193769.13917234345</v>
      </c>
      <c r="O9" s="20">
        <f>[1]CTR!O9</f>
        <v>111</v>
      </c>
      <c r="P9" s="281">
        <f>([1]CTR!P9)*10000</f>
        <v>113734.05994898418</v>
      </c>
      <c r="Q9" s="20">
        <f>[1]CTR!Q9</f>
        <v>56</v>
      </c>
      <c r="R9" s="281">
        <f>([1]CTR!R9)*10000</f>
        <v>56867.029974492092</v>
      </c>
      <c r="S9" s="20">
        <f>[1]CTR!S9</f>
        <v>2</v>
      </c>
      <c r="T9" s="281">
        <f>([1]CTR!T9)*10000</f>
        <v>2106.1862953515588</v>
      </c>
      <c r="U9" s="20">
        <f>M9+O9+Q9+S9</f>
        <v>359</v>
      </c>
      <c r="V9" s="281">
        <f>N9+P9+R9+T9</f>
        <v>366476.41539117123</v>
      </c>
      <c r="W9" s="20">
        <f>[1]CTR!W9</f>
        <v>0</v>
      </c>
      <c r="X9" s="281">
        <f>([1]CTR!X9)*10000</f>
        <v>0</v>
      </c>
      <c r="Y9" s="20">
        <f>[1]CTR!Y9</f>
        <v>11</v>
      </c>
      <c r="Z9" s="281">
        <f>([1]CTR!Z9)*10000</f>
        <v>2481.2295429707901</v>
      </c>
      <c r="AA9" s="20">
        <f>[1]CTR!AA9</f>
        <v>48</v>
      </c>
      <c r="AB9" s="281">
        <f>([1]CTR!AB9)*10000</f>
        <v>11413.655897665632</v>
      </c>
      <c r="AC9" s="20">
        <f>[1]CTR!AC9</f>
        <v>3</v>
      </c>
      <c r="AD9" s="281">
        <f>([1]CTR!AD9)*10000</f>
        <v>496.24590859415804</v>
      </c>
      <c r="AE9" s="20">
        <f>[1]CTR!AE9</f>
        <v>2</v>
      </c>
      <c r="AF9" s="281">
        <f>([1]CTR!AF9)*10000</f>
        <v>396.99672687532643</v>
      </c>
      <c r="AG9" s="20">
        <f>[1]CTR!AG9</f>
        <v>33</v>
      </c>
      <c r="AH9" s="281">
        <f>([1]CTR!AH9)*10000</f>
        <v>7939.9345375065286</v>
      </c>
      <c r="AI9" s="20">
        <f>Y9+AA9+AC9+AE9+AG9</f>
        <v>97</v>
      </c>
      <c r="AJ9" s="20">
        <f>Z9+AB9+AD9+AF9+AH9</f>
        <v>22728.062613612434</v>
      </c>
      <c r="AK9" s="20">
        <f>K9+U9+W9+AI9</f>
        <v>2387</v>
      </c>
      <c r="AL9" s="281">
        <f>L9+V9+X9+AJ9</f>
        <v>903218.12314401066</v>
      </c>
      <c r="AM9" s="20">
        <f>[1]CTR!AM9</f>
        <v>1685</v>
      </c>
      <c r="AN9" s="281">
        <f>([1]CTR!AN9)*10000</f>
        <v>467089.77636460046</v>
      </c>
      <c r="AO9" s="20">
        <f>[1]CTR!AO9</f>
        <v>8</v>
      </c>
      <c r="AP9" s="281">
        <f>([1]CTR!AP9)*10000</f>
        <v>3892.9777469910791</v>
      </c>
      <c r="AQ9" s="20">
        <f>[1]CTR!AQ9</f>
        <v>4</v>
      </c>
      <c r="AR9" s="281">
        <f>([1]CTR!AR9)*10000</f>
        <v>1622.074061246283</v>
      </c>
      <c r="AS9" s="20">
        <f>[1]CTR!AS9</f>
        <v>46</v>
      </c>
      <c r="AT9" s="281">
        <f>([1]CTR!AT9)*10000</f>
        <v>24331.110918694249</v>
      </c>
      <c r="AU9" s="20">
        <f>[1]CTR!AU9</f>
        <v>61</v>
      </c>
      <c r="AV9" s="281">
        <f>([1]CTR!AV9)*10000</f>
        <v>32441.481224925665</v>
      </c>
      <c r="AW9" s="20">
        <f>[1]CTR!AW9</f>
        <v>386</v>
      </c>
      <c r="AX9" s="281">
        <f>([1]CTR!AX9)*10000</f>
        <v>205354.57615377943</v>
      </c>
      <c r="AY9" s="20">
        <f>AO9+AQ9+AS9+AU9+AW9</f>
        <v>505</v>
      </c>
      <c r="AZ9" s="281">
        <f>AP9+AR9+AT9+AV9+AX9</f>
        <v>267642.22010563669</v>
      </c>
      <c r="BA9" s="20">
        <f>AY9+AK9</f>
        <v>2892</v>
      </c>
      <c r="BB9" s="281">
        <f>AZ9+AL9</f>
        <v>1170860.3432496474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[1]CTR!C10</f>
        <v>1164</v>
      </c>
      <c r="D10" s="281">
        <f>([1]CTR!D10)*10000</f>
        <v>339644.55180572718</v>
      </c>
      <c r="E10" s="20">
        <f>[1]CTR!E10</f>
        <v>554</v>
      </c>
      <c r="F10" s="281">
        <f>([1]CTR!F10)*10000</f>
        <v>161638.06983525571</v>
      </c>
      <c r="G10" s="20">
        <f>[1]CTR!G10</f>
        <v>21</v>
      </c>
      <c r="H10" s="281">
        <f>([1]CTR!H10)*10000</f>
        <v>6138.1545507059136</v>
      </c>
      <c r="I10" s="20">
        <f>[1]CTR!I10</f>
        <v>112</v>
      </c>
      <c r="J10" s="281">
        <f>([1]CTR!J10)*10000</f>
        <v>32736.824270431538</v>
      </c>
      <c r="K10" s="20">
        <f t="shared" ref="K10:K20" si="0">C10+E10+G10+I10</f>
        <v>1851</v>
      </c>
      <c r="L10" s="281">
        <f t="shared" ref="L10:L20" si="1">D10+F10+H10+J10</f>
        <v>540157.60046212038</v>
      </c>
      <c r="M10" s="20">
        <f>[1]CTR!M10</f>
        <v>321</v>
      </c>
      <c r="N10" s="281">
        <f>([1]CTR!N10)*10000</f>
        <v>62070.361648197839</v>
      </c>
      <c r="O10" s="20">
        <f>[1]CTR!O10</f>
        <v>189</v>
      </c>
      <c r="P10" s="281">
        <f>([1]CTR!P10)*10000</f>
        <v>36432.603576116126</v>
      </c>
      <c r="Q10" s="20">
        <f>[1]CTR!Q10</f>
        <v>94</v>
      </c>
      <c r="R10" s="281">
        <f>([1]CTR!R10)*10000</f>
        <v>18216.301788058063</v>
      </c>
      <c r="S10" s="20">
        <f>[1]CTR!S10</f>
        <v>3</v>
      </c>
      <c r="T10" s="281">
        <f>([1]CTR!T10)*10000</f>
        <v>674.67784400215044</v>
      </c>
      <c r="U10" s="20">
        <f t="shared" ref="U10:U20" si="2">M10+O10+Q10+S10</f>
        <v>607</v>
      </c>
      <c r="V10" s="281">
        <f t="shared" ref="V10:V20" si="3">N10+P10+R10+T10</f>
        <v>117393.94485637416</v>
      </c>
      <c r="W10" s="20">
        <f>[1]CTR!W10</f>
        <v>0</v>
      </c>
      <c r="X10" s="281">
        <f>([1]CTR!X10)*10000</f>
        <v>0</v>
      </c>
      <c r="Y10" s="20">
        <f>[1]CTR!Y10</f>
        <v>3</v>
      </c>
      <c r="Z10" s="281">
        <f>([1]CTR!Z10)*10000</f>
        <v>358.62146801123242</v>
      </c>
      <c r="AA10" s="20">
        <f>[1]CTR!AA10</f>
        <v>12</v>
      </c>
      <c r="AB10" s="281">
        <f>([1]CTR!AB10)*10000</f>
        <v>1649.6587528516691</v>
      </c>
      <c r="AC10" s="20">
        <f>[1]CTR!AC10</f>
        <v>1</v>
      </c>
      <c r="AD10" s="281">
        <f>([1]CTR!AD10)*10000</f>
        <v>71.724293602246476</v>
      </c>
      <c r="AE10" s="20">
        <f>[1]CTR!AE10</f>
        <v>1</v>
      </c>
      <c r="AF10" s="281">
        <f>([1]CTR!AF10)*10000</f>
        <v>57.379434881797188</v>
      </c>
      <c r="AG10" s="20">
        <f>[1]CTR!AG10</f>
        <v>9</v>
      </c>
      <c r="AH10" s="281">
        <f>([1]CTR!AH10)*10000</f>
        <v>1147.5886976359436</v>
      </c>
      <c r="AI10" s="20">
        <f t="shared" ref="AI10:AI20" si="4">Y10+AA10+AC10+AE10+AG10</f>
        <v>26</v>
      </c>
      <c r="AJ10" s="20">
        <f t="shared" ref="AJ10:AJ20" si="5">Z10+AB10+AD10+AF10+AH10</f>
        <v>3284.9726469828893</v>
      </c>
      <c r="AK10" s="20">
        <f t="shared" ref="AK10:AK20" si="6">K10+U10+W10+AI10</f>
        <v>2484</v>
      </c>
      <c r="AL10" s="281">
        <f t="shared" ref="AL10:AL20" si="7">L10+V10+X10+AJ10</f>
        <v>660836.51796547743</v>
      </c>
      <c r="AM10" s="20">
        <f>[1]CTR!AM10</f>
        <v>1655</v>
      </c>
      <c r="AN10" s="281">
        <f>([1]CTR!AN10)*10000</f>
        <v>465957.12068604416</v>
      </c>
      <c r="AO10" s="20">
        <f>[1]CTR!AO10</f>
        <v>1</v>
      </c>
      <c r="AP10" s="281">
        <f>([1]CTR!AP10)*10000</f>
        <v>298.73425508681811</v>
      </c>
      <c r="AQ10" s="20">
        <f>[1]CTR!AQ10</f>
        <v>1</v>
      </c>
      <c r="AR10" s="281">
        <f>([1]CTR!AR10)*10000</f>
        <v>124.4726062861742</v>
      </c>
      <c r="AS10" s="20">
        <f>[1]CTR!AS10</f>
        <v>3</v>
      </c>
      <c r="AT10" s="281">
        <f>([1]CTR!AT10)*10000</f>
        <v>1867.089094292613</v>
      </c>
      <c r="AU10" s="20">
        <f>[1]CTR!AU10</f>
        <v>3</v>
      </c>
      <c r="AV10" s="281">
        <f>([1]CTR!AV10)*10000</f>
        <v>2489.4521257234842</v>
      </c>
      <c r="AW10" s="20">
        <f>[1]CTR!AW10</f>
        <v>18</v>
      </c>
      <c r="AX10" s="281">
        <f>([1]CTR!AX10)*10000</f>
        <v>15758.231955829653</v>
      </c>
      <c r="AY10" s="20">
        <f t="shared" ref="AY10:AY20" si="8">AO10+AQ10+AS10+AU10+AW10</f>
        <v>26</v>
      </c>
      <c r="AZ10" s="281">
        <f t="shared" ref="AZ10:AZ20" si="9">AP10+AR10+AT10+AV10+AX10</f>
        <v>20537.980037218742</v>
      </c>
      <c r="BA10" s="20">
        <f t="shared" ref="BA10:BA20" si="10">AY10+AK10</f>
        <v>2510</v>
      </c>
      <c r="BB10" s="281">
        <f t="shared" ref="BB10:BB20" si="11">AZ10+AL10</f>
        <v>681374.4980026962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[1]CTR!C11</f>
        <v>338</v>
      </c>
      <c r="D11" s="281">
        <f>([1]CTR!D11)*10000</f>
        <v>59673.335081189638</v>
      </c>
      <c r="E11" s="20">
        <f>[1]CTR!E11</f>
        <v>161</v>
      </c>
      <c r="F11" s="281">
        <f>([1]CTR!F11)*10000</f>
        <v>28398.755851891452</v>
      </c>
      <c r="G11" s="20">
        <f>[1]CTR!G11</f>
        <v>6</v>
      </c>
      <c r="H11" s="281">
        <f>([1]CTR!H11)*10000</f>
        <v>1078.4337665275236</v>
      </c>
      <c r="I11" s="20">
        <f>[1]CTR!I11</f>
        <v>33</v>
      </c>
      <c r="J11" s="281">
        <f>([1]CTR!J11)*10000</f>
        <v>5751.6467548134588</v>
      </c>
      <c r="K11" s="20">
        <f t="shared" si="0"/>
        <v>538</v>
      </c>
      <c r="L11" s="281">
        <f t="shared" si="1"/>
        <v>94902.171454422059</v>
      </c>
      <c r="M11" s="20">
        <f>[1]CTR!M11</f>
        <v>31</v>
      </c>
      <c r="N11" s="281">
        <f>([1]CTR!N11)*10000</f>
        <v>2807.2543373446606</v>
      </c>
      <c r="O11" s="20">
        <f>[1]CTR!O11</f>
        <v>18</v>
      </c>
      <c r="P11" s="281">
        <f>([1]CTR!P11)*10000</f>
        <v>1647.7362414849097</v>
      </c>
      <c r="Q11" s="20">
        <f>[1]CTR!Q11</f>
        <v>9</v>
      </c>
      <c r="R11" s="281">
        <f>([1]CTR!R11)*10000</f>
        <v>823.86812074245483</v>
      </c>
      <c r="S11" s="20">
        <f>[1]CTR!S11</f>
        <v>0</v>
      </c>
      <c r="T11" s="281">
        <f>([1]CTR!T11)*10000</f>
        <v>30.5136341015724</v>
      </c>
      <c r="U11" s="20">
        <f t="shared" si="2"/>
        <v>58</v>
      </c>
      <c r="V11" s="281">
        <f t="shared" si="3"/>
        <v>5309.3723336735975</v>
      </c>
      <c r="W11" s="20">
        <f>[1]CTR!W11</f>
        <v>0</v>
      </c>
      <c r="X11" s="281">
        <f>([1]CTR!X11)*10000</f>
        <v>0</v>
      </c>
      <c r="Y11" s="20">
        <f>[1]CTR!Y11</f>
        <v>32</v>
      </c>
      <c r="Z11" s="281">
        <f>([1]CTR!Z11)*10000</f>
        <v>5273.3645294752278</v>
      </c>
      <c r="AA11" s="20">
        <f>[1]CTR!AA11</f>
        <v>146</v>
      </c>
      <c r="AB11" s="281">
        <f>([1]CTR!AB11)*10000</f>
        <v>24257.476835586043</v>
      </c>
      <c r="AC11" s="20">
        <f>[1]CTR!AC11</f>
        <v>7</v>
      </c>
      <c r="AD11" s="281">
        <f>([1]CTR!AD11)*10000</f>
        <v>1054.6729058950452</v>
      </c>
      <c r="AE11" s="20">
        <f>[1]CTR!AE11</f>
        <v>6</v>
      </c>
      <c r="AF11" s="281">
        <f>([1]CTR!AF11)*10000</f>
        <v>843.73832471603623</v>
      </c>
      <c r="AG11" s="20">
        <f>[1]CTR!AG11</f>
        <v>102</v>
      </c>
      <c r="AH11" s="281">
        <f>([1]CTR!AH11)*10000</f>
        <v>16874.766494320724</v>
      </c>
      <c r="AI11" s="20">
        <f t="shared" si="4"/>
        <v>293</v>
      </c>
      <c r="AJ11" s="20">
        <f t="shared" si="5"/>
        <v>48304.019089993075</v>
      </c>
      <c r="AK11" s="20">
        <f t="shared" si="6"/>
        <v>889</v>
      </c>
      <c r="AL11" s="281">
        <f t="shared" si="7"/>
        <v>148515.56287808873</v>
      </c>
      <c r="AM11" s="20">
        <f>[1]CTR!AM11</f>
        <v>757</v>
      </c>
      <c r="AN11" s="281">
        <f>([1]CTR!AN11)*10000</f>
        <v>115443.75185284376</v>
      </c>
      <c r="AO11" s="20">
        <f>[1]CTR!AO11</f>
        <v>9</v>
      </c>
      <c r="AP11" s="281">
        <f>([1]CTR!AP11)*10000</f>
        <v>1515.0689760146122</v>
      </c>
      <c r="AQ11" s="20">
        <f>[1]CTR!AQ11</f>
        <v>4</v>
      </c>
      <c r="AR11" s="281">
        <f>([1]CTR!AR11)*10000</f>
        <v>631.27874000608847</v>
      </c>
      <c r="AS11" s="20">
        <f>[1]CTR!AS11</f>
        <v>51</v>
      </c>
      <c r="AT11" s="281">
        <f>([1]CTR!AT11)*10000</f>
        <v>9469.1811000913258</v>
      </c>
      <c r="AU11" s="20">
        <f>[1]CTR!AU11</f>
        <v>67</v>
      </c>
      <c r="AV11" s="281">
        <f>([1]CTR!AV11)*10000</f>
        <v>12625.574800121769</v>
      </c>
      <c r="AW11" s="20">
        <f>[1]CTR!AW11</f>
        <v>423</v>
      </c>
      <c r="AX11" s="281">
        <f>([1]CTR!AX11)*10000</f>
        <v>79919.888484770796</v>
      </c>
      <c r="AY11" s="20">
        <f t="shared" si="8"/>
        <v>554</v>
      </c>
      <c r="AZ11" s="281">
        <f t="shared" si="9"/>
        <v>104160.99210100459</v>
      </c>
      <c r="BA11" s="20">
        <f t="shared" si="10"/>
        <v>1443</v>
      </c>
      <c r="BB11" s="281">
        <f t="shared" si="11"/>
        <v>252676.55497909331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[1]CTR!C12</f>
        <v>48219</v>
      </c>
      <c r="D12" s="281">
        <f>([1]CTR!D12)*10000</f>
        <v>7476858.9425866194</v>
      </c>
      <c r="E12" s="20">
        <f>[1]CTR!E12</f>
        <v>22947</v>
      </c>
      <c r="F12" s="281">
        <f>([1]CTR!F12)*10000</f>
        <v>3558264.1955683311</v>
      </c>
      <c r="G12" s="20">
        <f>[1]CTR!G12</f>
        <v>871</v>
      </c>
      <c r="H12" s="281">
        <f>([1]CTR!H12)*10000</f>
        <v>135123.95679373411</v>
      </c>
      <c r="I12" s="20">
        <f>[1]CTR!I12</f>
        <v>4648</v>
      </c>
      <c r="J12" s="281">
        <f>([1]CTR!J12)*10000</f>
        <v>720661.10289991531</v>
      </c>
      <c r="K12" s="20">
        <f t="shared" si="0"/>
        <v>76685</v>
      </c>
      <c r="L12" s="281">
        <f t="shared" si="1"/>
        <v>11890908.197848599</v>
      </c>
      <c r="M12" s="20">
        <f>[1]CTR!M12</f>
        <v>1102</v>
      </c>
      <c r="N12" s="281">
        <f>([1]CTR!N12)*10000</f>
        <v>709481.86053639546</v>
      </c>
      <c r="O12" s="20">
        <f>[1]CTR!O12</f>
        <v>647</v>
      </c>
      <c r="P12" s="281">
        <f>([1]CTR!P12)*10000</f>
        <v>416435.00509744952</v>
      </c>
      <c r="Q12" s="20">
        <f>[1]CTR!Q12</f>
        <v>323</v>
      </c>
      <c r="R12" s="281">
        <f>([1]CTR!R12)*10000</f>
        <v>208217.50254872476</v>
      </c>
      <c r="S12" s="20">
        <f>[1]CTR!S12</f>
        <v>12</v>
      </c>
      <c r="T12" s="281">
        <f>([1]CTR!T12)*10000</f>
        <v>7711.7593536564718</v>
      </c>
      <c r="U12" s="20">
        <f t="shared" si="2"/>
        <v>2084</v>
      </c>
      <c r="V12" s="281">
        <f t="shared" si="3"/>
        <v>1341846.1275362263</v>
      </c>
      <c r="W12" s="20">
        <f>[1]CTR!W12</f>
        <v>0</v>
      </c>
      <c r="X12" s="281">
        <f>([1]CTR!X12)*10000</f>
        <v>0</v>
      </c>
      <c r="Y12" s="20">
        <f>[1]CTR!Y12</f>
        <v>54</v>
      </c>
      <c r="Z12" s="281">
        <f>([1]CTR!Z12)*10000</f>
        <v>13062.875334969875</v>
      </c>
      <c r="AA12" s="20">
        <f>[1]CTR!AA12</f>
        <v>248</v>
      </c>
      <c r="AB12" s="281">
        <f>([1]CTR!AB12)*10000</f>
        <v>60089.226540861418</v>
      </c>
      <c r="AC12" s="20">
        <f>[1]CTR!AC12</f>
        <v>11</v>
      </c>
      <c r="AD12" s="281">
        <f>([1]CTR!AD12)*10000</f>
        <v>2612.5750669939753</v>
      </c>
      <c r="AE12" s="20">
        <f>[1]CTR!AE12</f>
        <v>9</v>
      </c>
      <c r="AF12" s="281">
        <f>([1]CTR!AF12)*10000</f>
        <v>2090.0600535951799</v>
      </c>
      <c r="AG12" s="20">
        <f>[1]CTR!AG12</f>
        <v>173</v>
      </c>
      <c r="AH12" s="281">
        <f>([1]CTR!AH12)*10000</f>
        <v>41801.201071903604</v>
      </c>
      <c r="AI12" s="20">
        <f t="shared" si="4"/>
        <v>495</v>
      </c>
      <c r="AJ12" s="20">
        <f t="shared" si="5"/>
        <v>119655.93806832405</v>
      </c>
      <c r="AK12" s="20">
        <f t="shared" si="6"/>
        <v>79264</v>
      </c>
      <c r="AL12" s="281">
        <f t="shared" si="7"/>
        <v>13352410.26345315</v>
      </c>
      <c r="AM12" s="20">
        <f>[1]CTR!AM12</f>
        <v>30222</v>
      </c>
      <c r="AN12" s="281">
        <f>([1]CTR!AN12)*10000</f>
        <v>5246635.3577921111</v>
      </c>
      <c r="AO12" s="20">
        <f>[1]CTR!AO12</f>
        <v>11</v>
      </c>
      <c r="AP12" s="281">
        <f>([1]CTR!AP12)*10000</f>
        <v>8387.2971045097875</v>
      </c>
      <c r="AQ12" s="20">
        <f>[1]CTR!AQ12</f>
        <v>5</v>
      </c>
      <c r="AR12" s="281">
        <f>([1]CTR!AR12)*10000</f>
        <v>3494.7071268790778</v>
      </c>
      <c r="AS12" s="20">
        <f>[1]CTR!AS12</f>
        <v>63</v>
      </c>
      <c r="AT12" s="281">
        <f>([1]CTR!AT12)*10000</f>
        <v>52420.60690318617</v>
      </c>
      <c r="AU12" s="20">
        <f>[1]CTR!AU12</f>
        <v>84</v>
      </c>
      <c r="AV12" s="281">
        <f>([1]CTR!AV12)*10000</f>
        <v>69894.14253758156</v>
      </c>
      <c r="AW12" s="20">
        <f>[1]CTR!AW12</f>
        <v>528</v>
      </c>
      <c r="AX12" s="281">
        <f>([1]CTR!AX12)*10000</f>
        <v>442429.92226289125</v>
      </c>
      <c r="AY12" s="20">
        <f t="shared" si="8"/>
        <v>691</v>
      </c>
      <c r="AZ12" s="281">
        <f t="shared" si="9"/>
        <v>576626.67593504791</v>
      </c>
      <c r="BA12" s="20">
        <f t="shared" si="10"/>
        <v>79955</v>
      </c>
      <c r="BB12" s="281">
        <f t="shared" si="11"/>
        <v>13929036.939388199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[1]CTR!C13</f>
        <v>977</v>
      </c>
      <c r="D13" s="281">
        <f>([1]CTR!D13)*10000</f>
        <v>197913.32597152464</v>
      </c>
      <c r="E13" s="20">
        <f>[1]CTR!E13</f>
        <v>465</v>
      </c>
      <c r="F13" s="281">
        <f>([1]CTR!F13)*10000</f>
        <v>94187.66717921957</v>
      </c>
      <c r="G13" s="20">
        <f>[1]CTR!G13</f>
        <v>18</v>
      </c>
      <c r="H13" s="281">
        <f>([1]CTR!H13)*10000</f>
        <v>3576.7468549070722</v>
      </c>
      <c r="I13" s="20">
        <f>[1]CTR!I13</f>
        <v>94</v>
      </c>
      <c r="J13" s="281">
        <f>([1]CTR!J13)*10000</f>
        <v>19075.983226171051</v>
      </c>
      <c r="K13" s="20">
        <f t="shared" si="0"/>
        <v>1554</v>
      </c>
      <c r="L13" s="281">
        <f t="shared" si="1"/>
        <v>314753.72323182237</v>
      </c>
      <c r="M13" s="20">
        <f>[1]CTR!M13</f>
        <v>52</v>
      </c>
      <c r="N13" s="281">
        <f>([1]CTR!N13)*10000</f>
        <v>10091.698972307659</v>
      </c>
      <c r="O13" s="20">
        <f>[1]CTR!O13</f>
        <v>30</v>
      </c>
      <c r="P13" s="281">
        <f>([1]CTR!P13)*10000</f>
        <v>5923.3885272240605</v>
      </c>
      <c r="Q13" s="20">
        <f>[1]CTR!Q13</f>
        <v>15</v>
      </c>
      <c r="R13" s="281">
        <f>([1]CTR!R13)*10000</f>
        <v>2961.6942636120302</v>
      </c>
      <c r="S13" s="20">
        <f>[1]CTR!S13</f>
        <v>1</v>
      </c>
      <c r="T13" s="281">
        <f>([1]CTR!T13)*10000</f>
        <v>109.6923801337789</v>
      </c>
      <c r="U13" s="20">
        <f t="shared" si="2"/>
        <v>98</v>
      </c>
      <c r="V13" s="281">
        <f t="shared" si="3"/>
        <v>19086.47414327753</v>
      </c>
      <c r="W13" s="20">
        <f>[1]CTR!W13</f>
        <v>0</v>
      </c>
      <c r="X13" s="281">
        <f>([1]CTR!X13)*10000</f>
        <v>0</v>
      </c>
      <c r="Y13" s="20">
        <f>[1]CTR!Y13</f>
        <v>4</v>
      </c>
      <c r="Z13" s="281">
        <f>([1]CTR!Z13)*10000</f>
        <v>1498.8059887310251</v>
      </c>
      <c r="AA13" s="20">
        <f>[1]CTR!AA13</f>
        <v>18</v>
      </c>
      <c r="AB13" s="281">
        <f>([1]CTR!AB13)*10000</f>
        <v>6894.5075481627136</v>
      </c>
      <c r="AC13" s="20">
        <f>[1]CTR!AC13</f>
        <v>1</v>
      </c>
      <c r="AD13" s="281">
        <f>([1]CTR!AD13)*10000</f>
        <v>299.76119774620497</v>
      </c>
      <c r="AE13" s="20">
        <f>[1]CTR!AE13</f>
        <v>1</v>
      </c>
      <c r="AF13" s="281">
        <f>([1]CTR!AF13)*10000</f>
        <v>239.808958196964</v>
      </c>
      <c r="AG13" s="20">
        <f>[1]CTR!AG13</f>
        <v>12</v>
      </c>
      <c r="AH13" s="281">
        <f>([1]CTR!AH13)*10000</f>
        <v>4796.1791639392795</v>
      </c>
      <c r="AI13" s="20">
        <f t="shared" si="4"/>
        <v>36</v>
      </c>
      <c r="AJ13" s="20">
        <f t="shared" si="5"/>
        <v>13729.062856776187</v>
      </c>
      <c r="AK13" s="20">
        <f t="shared" si="6"/>
        <v>1688</v>
      </c>
      <c r="AL13" s="281">
        <f t="shared" si="7"/>
        <v>347569.26023187605</v>
      </c>
      <c r="AM13" s="20">
        <f>[1]CTR!AM13</f>
        <v>804</v>
      </c>
      <c r="AN13" s="281">
        <f>([1]CTR!AN13)*10000</f>
        <v>169898.35178343044</v>
      </c>
      <c r="AO13" s="20">
        <f>[1]CTR!AO13</f>
        <v>4</v>
      </c>
      <c r="AP13" s="281">
        <f>([1]CTR!AP13)*10000</f>
        <v>613.17586361781991</v>
      </c>
      <c r="AQ13" s="20">
        <f>[1]CTR!AQ13</f>
        <v>2</v>
      </c>
      <c r="AR13" s="281">
        <f>([1]CTR!AR13)*10000</f>
        <v>255.48994317409168</v>
      </c>
      <c r="AS13" s="20">
        <f>[1]CTR!AS13</f>
        <v>20</v>
      </c>
      <c r="AT13" s="281">
        <f>([1]CTR!AT13)*10000</f>
        <v>3832.3491476113745</v>
      </c>
      <c r="AU13" s="20">
        <f>[1]CTR!AU13</f>
        <v>27</v>
      </c>
      <c r="AV13" s="281">
        <f>([1]CTR!AV13)*10000</f>
        <v>5109.7988634818339</v>
      </c>
      <c r="AW13" s="20">
        <f>[1]CTR!AW13</f>
        <v>169</v>
      </c>
      <c r="AX13" s="281">
        <f>([1]CTR!AX13)*10000</f>
        <v>32345.026805840003</v>
      </c>
      <c r="AY13" s="20">
        <f t="shared" si="8"/>
        <v>222</v>
      </c>
      <c r="AZ13" s="281">
        <f t="shared" si="9"/>
        <v>42155.840623725126</v>
      </c>
      <c r="BA13" s="20">
        <f t="shared" si="10"/>
        <v>1910</v>
      </c>
      <c r="BB13" s="281">
        <f t="shared" si="11"/>
        <v>389725.10085560119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[1]CTR!C14</f>
        <v>55184</v>
      </c>
      <c r="D14" s="281">
        <f>([1]CTR!D14)*10000</f>
        <v>10740486.820506345</v>
      </c>
      <c r="E14" s="20">
        <f>[1]CTR!E14</f>
        <v>26262</v>
      </c>
      <c r="F14" s="281">
        <f>([1]CTR!F14)*10000</f>
        <v>5111436.4989156714</v>
      </c>
      <c r="G14" s="20">
        <f>[1]CTR!G14</f>
        <v>997</v>
      </c>
      <c r="H14" s="281">
        <f>([1]CTR!H14)*10000</f>
        <v>194105.18350312675</v>
      </c>
      <c r="I14" s="20">
        <f>[1]CTR!I14</f>
        <v>5319</v>
      </c>
      <c r="J14" s="281">
        <f>([1]CTR!J14)*10000</f>
        <v>1035227.6453500093</v>
      </c>
      <c r="K14" s="20">
        <f t="shared" si="0"/>
        <v>87762</v>
      </c>
      <c r="L14" s="281">
        <f t="shared" si="1"/>
        <v>17081256.148275156</v>
      </c>
      <c r="M14" s="20">
        <f>[1]CTR!M14</f>
        <v>2411</v>
      </c>
      <c r="N14" s="281">
        <f>([1]CTR!N14)*10000</f>
        <v>2182375.8763184925</v>
      </c>
      <c r="O14" s="20">
        <f>[1]CTR!O14</f>
        <v>1415</v>
      </c>
      <c r="P14" s="281">
        <f>([1]CTR!P14)*10000</f>
        <v>1280959.753491289</v>
      </c>
      <c r="Q14" s="20">
        <f>[1]CTR!Q14</f>
        <v>707</v>
      </c>
      <c r="R14" s="281">
        <f>([1]CTR!R14)*10000</f>
        <v>640479.87674564449</v>
      </c>
      <c r="S14" s="20">
        <f>[1]CTR!S14</f>
        <v>26</v>
      </c>
      <c r="T14" s="281">
        <f>([1]CTR!T14)*10000</f>
        <v>23721.476916505351</v>
      </c>
      <c r="U14" s="20">
        <f t="shared" si="2"/>
        <v>4559</v>
      </c>
      <c r="V14" s="281">
        <f t="shared" si="3"/>
        <v>4127536.9834719314</v>
      </c>
      <c r="W14" s="20">
        <f>[1]CTR!W14</f>
        <v>0</v>
      </c>
      <c r="X14" s="281">
        <f>([1]CTR!X14)*10000</f>
        <v>0</v>
      </c>
      <c r="Y14" s="20">
        <f>[1]CTR!Y14</f>
        <v>85</v>
      </c>
      <c r="Z14" s="281">
        <f>([1]CTR!Z14)*10000</f>
        <v>22258.436451401074</v>
      </c>
      <c r="AA14" s="20">
        <f>[1]CTR!AA14</f>
        <v>391</v>
      </c>
      <c r="AB14" s="281">
        <f>([1]CTR!AB14)*10000</f>
        <v>102388.80767644492</v>
      </c>
      <c r="AC14" s="20">
        <f>[1]CTR!AC14</f>
        <v>17</v>
      </c>
      <c r="AD14" s="281">
        <f>([1]CTR!AD14)*10000</f>
        <v>4451.6872902802143</v>
      </c>
      <c r="AE14" s="20">
        <f>[1]CTR!AE14</f>
        <v>14</v>
      </c>
      <c r="AF14" s="281">
        <f>([1]CTR!AF14)*10000</f>
        <v>3561.3498322241717</v>
      </c>
      <c r="AG14" s="20">
        <f>[1]CTR!AG14</f>
        <v>272</v>
      </c>
      <c r="AH14" s="281">
        <f>([1]CTR!AH14)*10000</f>
        <v>71226.996644483428</v>
      </c>
      <c r="AI14" s="20">
        <f t="shared" si="4"/>
        <v>779</v>
      </c>
      <c r="AJ14" s="20">
        <f t="shared" si="5"/>
        <v>203887.27789483382</v>
      </c>
      <c r="AK14" s="20">
        <f t="shared" si="6"/>
        <v>93100</v>
      </c>
      <c r="AL14" s="281">
        <f t="shared" si="7"/>
        <v>21412680.409641918</v>
      </c>
      <c r="AM14" s="20">
        <f>[1]CTR!AM14</f>
        <v>77630</v>
      </c>
      <c r="AN14" s="281">
        <f>([1]CTR!AN14)*10000</f>
        <v>17459016.01134498</v>
      </c>
      <c r="AO14" s="20">
        <f>[1]CTR!AO14</f>
        <v>224</v>
      </c>
      <c r="AP14" s="281">
        <f>([1]CTR!AP14)*10000</f>
        <v>55366.161787880701</v>
      </c>
      <c r="AQ14" s="20">
        <f>[1]CTR!AQ14</f>
        <v>94</v>
      </c>
      <c r="AR14" s="281">
        <f>([1]CTR!AR14)*10000</f>
        <v>23069.234078283625</v>
      </c>
      <c r="AS14" s="20">
        <f>[1]CTR!AS14</f>
        <v>1400</v>
      </c>
      <c r="AT14" s="281">
        <f>([1]CTR!AT14)*10000</f>
        <v>346038.51117425441</v>
      </c>
      <c r="AU14" s="20">
        <f>[1]CTR!AU14</f>
        <v>1867</v>
      </c>
      <c r="AV14" s="281">
        <f>([1]CTR!AV14)*10000</f>
        <v>461384.68156567257</v>
      </c>
      <c r="AW14" s="20">
        <f>[1]CTR!AW14</f>
        <v>11813</v>
      </c>
      <c r="AX14" s="281">
        <f>([1]CTR!AX14)*10000</f>
        <v>2920565.0343107069</v>
      </c>
      <c r="AY14" s="20">
        <f t="shared" si="8"/>
        <v>15398</v>
      </c>
      <c r="AZ14" s="281">
        <f t="shared" si="9"/>
        <v>3806423.6229167981</v>
      </c>
      <c r="BA14" s="20">
        <f t="shared" si="10"/>
        <v>108498</v>
      </c>
      <c r="BB14" s="281">
        <f t="shared" si="11"/>
        <v>25219104.032558717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[1]CTR!C15</f>
        <v>9842</v>
      </c>
      <c r="D15" s="281">
        <f>([1]CTR!D15)*10000</f>
        <v>1648390.1364016975</v>
      </c>
      <c r="E15" s="20">
        <f>[1]CTR!E15</f>
        <v>4684</v>
      </c>
      <c r="F15" s="281">
        <f>([1]CTR!F15)*10000</f>
        <v>784474.82395020546</v>
      </c>
      <c r="G15" s="20">
        <f>[1]CTR!G15</f>
        <v>178</v>
      </c>
      <c r="H15" s="281">
        <f>([1]CTR!H15)*10000</f>
        <v>29790.183187982486</v>
      </c>
      <c r="I15" s="20">
        <f>[1]CTR!I15</f>
        <v>949</v>
      </c>
      <c r="J15" s="281">
        <f>([1]CTR!J15)*10000</f>
        <v>158880.97700257323</v>
      </c>
      <c r="K15" s="20">
        <f t="shared" si="0"/>
        <v>15653</v>
      </c>
      <c r="L15" s="281">
        <f t="shared" si="1"/>
        <v>2621536.1205424587</v>
      </c>
      <c r="M15" s="20">
        <f>[1]CTR!M15</f>
        <v>773</v>
      </c>
      <c r="N15" s="281">
        <f>([1]CTR!N15)*10000</f>
        <v>71141.170688037819</v>
      </c>
      <c r="O15" s="20">
        <f>[1]CTR!O15</f>
        <v>454</v>
      </c>
      <c r="P15" s="281">
        <f>([1]CTR!P15)*10000</f>
        <v>41756.774099500464</v>
      </c>
      <c r="Q15" s="20">
        <f>[1]CTR!Q15</f>
        <v>227</v>
      </c>
      <c r="R15" s="281">
        <f>([1]CTR!R15)*10000</f>
        <v>20878.387049750232</v>
      </c>
      <c r="S15" s="20">
        <f>[1]CTR!S15</f>
        <v>8</v>
      </c>
      <c r="T15" s="281">
        <f>([1]CTR!T15)*10000</f>
        <v>773.27359443519367</v>
      </c>
      <c r="U15" s="20">
        <f t="shared" si="2"/>
        <v>1462</v>
      </c>
      <c r="V15" s="281">
        <f t="shared" si="3"/>
        <v>134549.6054317237</v>
      </c>
      <c r="W15" s="20">
        <f>[1]CTR!W15</f>
        <v>0</v>
      </c>
      <c r="X15" s="281">
        <f>([1]CTR!X15)*10000</f>
        <v>0</v>
      </c>
      <c r="Y15" s="20">
        <f>[1]CTR!Y15</f>
        <v>16</v>
      </c>
      <c r="Z15" s="281">
        <f>([1]CTR!Z15)*10000</f>
        <v>4680.8287859958427</v>
      </c>
      <c r="AA15" s="20">
        <f>[1]CTR!AA15</f>
        <v>70</v>
      </c>
      <c r="AB15" s="281">
        <f>([1]CTR!AB15)*10000</f>
        <v>21531.812415580873</v>
      </c>
      <c r="AC15" s="20">
        <f>[1]CTR!AC15</f>
        <v>4</v>
      </c>
      <c r="AD15" s="281">
        <f>([1]CTR!AD15)*10000</f>
        <v>936.16575719916852</v>
      </c>
      <c r="AE15" s="20">
        <f>[1]CTR!AE15</f>
        <v>3</v>
      </c>
      <c r="AF15" s="281">
        <f>([1]CTR!AF15)*10000</f>
        <v>748.93260575933482</v>
      </c>
      <c r="AG15" s="20">
        <f>[1]CTR!AG15</f>
        <v>49</v>
      </c>
      <c r="AH15" s="281">
        <f>([1]CTR!AH15)*10000</f>
        <v>14978.652115186696</v>
      </c>
      <c r="AI15" s="20">
        <f t="shared" si="4"/>
        <v>142</v>
      </c>
      <c r="AJ15" s="20">
        <f t="shared" si="5"/>
        <v>42876.391679721914</v>
      </c>
      <c r="AK15" s="20">
        <f t="shared" si="6"/>
        <v>17257</v>
      </c>
      <c r="AL15" s="281">
        <f t="shared" si="7"/>
        <v>2798962.1176539045</v>
      </c>
      <c r="AM15" s="20">
        <f>[1]CTR!AM15</f>
        <v>11393</v>
      </c>
      <c r="AN15" s="281">
        <f>([1]CTR!AN15)*10000</f>
        <v>1760495.4339158956</v>
      </c>
      <c r="AO15" s="20">
        <f>[1]CTR!AO15</f>
        <v>22</v>
      </c>
      <c r="AP15" s="281">
        <f>([1]CTR!AP15)*10000</f>
        <v>2533.8675405909148</v>
      </c>
      <c r="AQ15" s="20">
        <f>[1]CTR!AQ15</f>
        <v>10</v>
      </c>
      <c r="AR15" s="281">
        <f>([1]CTR!AR15)*10000</f>
        <v>1055.7781419128812</v>
      </c>
      <c r="AS15" s="20">
        <f>[1]CTR!AS15</f>
        <v>136</v>
      </c>
      <c r="AT15" s="281">
        <f>([1]CTR!AT15)*10000</f>
        <v>15836.672128693221</v>
      </c>
      <c r="AU15" s="20">
        <f>[1]CTR!AU15</f>
        <v>181</v>
      </c>
      <c r="AV15" s="281">
        <f>([1]CTR!AV15)*10000</f>
        <v>21115.562838257625</v>
      </c>
      <c r="AW15" s="20">
        <f>[1]CTR!AW15</f>
        <v>1144</v>
      </c>
      <c r="AX15" s="281">
        <f>([1]CTR!AX15)*10000</f>
        <v>133661.51276617075</v>
      </c>
      <c r="AY15" s="20">
        <f t="shared" si="8"/>
        <v>1493</v>
      </c>
      <c r="AZ15" s="281">
        <f t="shared" si="9"/>
        <v>174203.39341562538</v>
      </c>
      <c r="BA15" s="20">
        <f t="shared" si="10"/>
        <v>18750</v>
      </c>
      <c r="BB15" s="281">
        <f t="shared" si="11"/>
        <v>2973165.5110695297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[1]CTR!C16</f>
        <v>0</v>
      </c>
      <c r="D16" s="281">
        <f>([1]CTR!D16)*10000</f>
        <v>0</v>
      </c>
      <c r="E16" s="20">
        <f>[1]CTR!E16</f>
        <v>0</v>
      </c>
      <c r="F16" s="281">
        <f>([1]CTR!F16)*10000</f>
        <v>0</v>
      </c>
      <c r="G16" s="20">
        <f>[1]CTR!G16</f>
        <v>0</v>
      </c>
      <c r="H16" s="281">
        <f>([1]CTR!H16)*10000</f>
        <v>0</v>
      </c>
      <c r="I16" s="20">
        <f>[1]CTR!I16</f>
        <v>0</v>
      </c>
      <c r="J16" s="281">
        <f>([1]CTR!J16)*10000</f>
        <v>0</v>
      </c>
      <c r="K16" s="20">
        <f t="shared" si="0"/>
        <v>0</v>
      </c>
      <c r="L16" s="281">
        <f t="shared" si="1"/>
        <v>0</v>
      </c>
      <c r="M16" s="20">
        <f>[1]CTR!M16</f>
        <v>0</v>
      </c>
      <c r="N16" s="281">
        <f>([1]CTR!N16)*10000</f>
        <v>0</v>
      </c>
      <c r="O16" s="20">
        <f>[1]CTR!O16</f>
        <v>0</v>
      </c>
      <c r="P16" s="281">
        <f>([1]CTR!P16)*10000</f>
        <v>0</v>
      </c>
      <c r="Q16" s="20">
        <f>[1]CTR!Q16</f>
        <v>0</v>
      </c>
      <c r="R16" s="281">
        <f>([1]CTR!R16)*10000</f>
        <v>0</v>
      </c>
      <c r="S16" s="20">
        <f>[1]CTR!S16</f>
        <v>0</v>
      </c>
      <c r="T16" s="281">
        <f>([1]CTR!T16)*10000</f>
        <v>0</v>
      </c>
      <c r="U16" s="20">
        <f t="shared" si="2"/>
        <v>0</v>
      </c>
      <c r="V16" s="281">
        <f t="shared" si="3"/>
        <v>0</v>
      </c>
      <c r="W16" s="20">
        <f>[1]CTR!W16</f>
        <v>0</v>
      </c>
      <c r="X16" s="281">
        <f>([1]CTR!X16)*10000</f>
        <v>0</v>
      </c>
      <c r="Y16" s="20">
        <f>[1]CTR!Y16</f>
        <v>0</v>
      </c>
      <c r="Z16" s="281">
        <f>([1]CTR!Z16)*10000</f>
        <v>0</v>
      </c>
      <c r="AA16" s="20">
        <f>[1]CTR!AA16</f>
        <v>0</v>
      </c>
      <c r="AB16" s="281">
        <f>([1]CTR!AB16)*10000</f>
        <v>0</v>
      </c>
      <c r="AC16" s="20">
        <f>[1]CTR!AC16</f>
        <v>0</v>
      </c>
      <c r="AD16" s="281">
        <f>([1]CTR!AD16)*10000</f>
        <v>0</v>
      </c>
      <c r="AE16" s="20">
        <f>[1]CTR!AE16</f>
        <v>0</v>
      </c>
      <c r="AF16" s="281">
        <f>([1]CTR!AF16)*10000</f>
        <v>0</v>
      </c>
      <c r="AG16" s="20">
        <f>[1]CTR!AG16</f>
        <v>0</v>
      </c>
      <c r="AH16" s="281">
        <f>([1]CTR!AH16)*10000</f>
        <v>0</v>
      </c>
      <c r="AI16" s="20">
        <f t="shared" si="4"/>
        <v>0</v>
      </c>
      <c r="AJ16" s="20">
        <f t="shared" si="5"/>
        <v>0</v>
      </c>
      <c r="AK16" s="20">
        <f t="shared" si="6"/>
        <v>0</v>
      </c>
      <c r="AL16" s="281">
        <f t="shared" si="7"/>
        <v>0</v>
      </c>
      <c r="AM16" s="20">
        <f>[1]CTR!AM16</f>
        <v>0</v>
      </c>
      <c r="AN16" s="281">
        <f>([1]CTR!AN16)*10000</f>
        <v>0</v>
      </c>
      <c r="AO16" s="20">
        <f>[1]CTR!AO16</f>
        <v>0</v>
      </c>
      <c r="AP16" s="281">
        <f>([1]CTR!AP16)*10000</f>
        <v>0</v>
      </c>
      <c r="AQ16" s="20">
        <f>[1]CTR!AQ16</f>
        <v>0</v>
      </c>
      <c r="AR16" s="281">
        <f>([1]CTR!AR16)*10000</f>
        <v>0</v>
      </c>
      <c r="AS16" s="20">
        <f>[1]CTR!AS16</f>
        <v>0</v>
      </c>
      <c r="AT16" s="281">
        <f>([1]CTR!AT16)*10000</f>
        <v>0</v>
      </c>
      <c r="AU16" s="20">
        <f>[1]CTR!AU16</f>
        <v>0</v>
      </c>
      <c r="AV16" s="281">
        <f>([1]CTR!AV16)*10000</f>
        <v>0</v>
      </c>
      <c r="AW16" s="20">
        <f>[1]CTR!AW16</f>
        <v>0</v>
      </c>
      <c r="AX16" s="281">
        <f>([1]CTR!AX16)*10000</f>
        <v>0</v>
      </c>
      <c r="AY16" s="20">
        <f t="shared" si="8"/>
        <v>0</v>
      </c>
      <c r="AZ16" s="281">
        <f t="shared" si="9"/>
        <v>0</v>
      </c>
      <c r="BA16" s="20">
        <f t="shared" si="10"/>
        <v>0</v>
      </c>
      <c r="BB16" s="281">
        <f t="shared" si="11"/>
        <v>0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[1]CTR!C17</f>
        <v>1072</v>
      </c>
      <c r="D17" s="281">
        <f>([1]CTR!D17)*10000</f>
        <v>172846.88043548114</v>
      </c>
      <c r="E17" s="20">
        <f>[1]CTR!E17</f>
        <v>510</v>
      </c>
      <c r="F17" s="281">
        <f>([1]CTR!F17)*10000</f>
        <v>82258.455147006083</v>
      </c>
      <c r="G17" s="20">
        <f>[1]CTR!G17</f>
        <v>19</v>
      </c>
      <c r="H17" s="281">
        <f>([1]CTR!H17)*10000</f>
        <v>3123.7388030508646</v>
      </c>
      <c r="I17" s="20">
        <f>[1]CTR!I17</f>
        <v>103</v>
      </c>
      <c r="J17" s="281">
        <f>([1]CTR!J17)*10000</f>
        <v>16659.940282937943</v>
      </c>
      <c r="K17" s="20">
        <f t="shared" si="0"/>
        <v>1704</v>
      </c>
      <c r="L17" s="281">
        <f t="shared" si="1"/>
        <v>274889.01466847601</v>
      </c>
      <c r="M17" s="20">
        <f>[1]CTR!M17</f>
        <v>88</v>
      </c>
      <c r="N17" s="281">
        <f>([1]CTR!N17)*10000</f>
        <v>48331.022267487184</v>
      </c>
      <c r="O17" s="20">
        <f>[1]CTR!O17</f>
        <v>52</v>
      </c>
      <c r="P17" s="281">
        <f>([1]CTR!P17)*10000</f>
        <v>28368.208722220741</v>
      </c>
      <c r="Q17" s="20">
        <f>[1]CTR!Q17</f>
        <v>26</v>
      </c>
      <c r="R17" s="281">
        <f>([1]CTR!R17)*10000</f>
        <v>14184.104361110371</v>
      </c>
      <c r="S17" s="20">
        <f>[1]CTR!S17</f>
        <v>1</v>
      </c>
      <c r="T17" s="281">
        <f>([1]CTR!T17)*10000</f>
        <v>525.3371985596433</v>
      </c>
      <c r="U17" s="20">
        <f t="shared" si="2"/>
        <v>167</v>
      </c>
      <c r="V17" s="281">
        <f t="shared" si="3"/>
        <v>91408.672549377938</v>
      </c>
      <c r="W17" s="20">
        <f>[1]CTR!W17</f>
        <v>0</v>
      </c>
      <c r="X17" s="281">
        <f>([1]CTR!X17)*10000</f>
        <v>0</v>
      </c>
      <c r="Y17" s="20">
        <f>[1]CTR!Y17</f>
        <v>4</v>
      </c>
      <c r="Z17" s="281">
        <f>([1]CTR!Z17)*10000</f>
        <v>343.39303972906293</v>
      </c>
      <c r="AA17" s="20">
        <f>[1]CTR!AA17</f>
        <v>18</v>
      </c>
      <c r="AB17" s="281">
        <f>([1]CTR!AB17)*10000</f>
        <v>1579.6079827536892</v>
      </c>
      <c r="AC17" s="20">
        <f>[1]CTR!AC17</f>
        <v>1</v>
      </c>
      <c r="AD17" s="281">
        <f>([1]CTR!AD17)*10000</f>
        <v>68.678607945812573</v>
      </c>
      <c r="AE17" s="20">
        <f>[1]CTR!AE17</f>
        <v>1</v>
      </c>
      <c r="AF17" s="281">
        <f>([1]CTR!AF17)*10000</f>
        <v>54.942886356650057</v>
      </c>
      <c r="AG17" s="20">
        <f>[1]CTR!AG17</f>
        <v>13</v>
      </c>
      <c r="AH17" s="281">
        <f>([1]CTR!AH17)*10000</f>
        <v>1098.8577271330012</v>
      </c>
      <c r="AI17" s="20">
        <f t="shared" si="4"/>
        <v>37</v>
      </c>
      <c r="AJ17" s="20">
        <f t="shared" si="5"/>
        <v>3145.4802439182158</v>
      </c>
      <c r="AK17" s="20">
        <f t="shared" si="6"/>
        <v>1908</v>
      </c>
      <c r="AL17" s="281">
        <f t="shared" si="7"/>
        <v>369443.16746177216</v>
      </c>
      <c r="AM17" s="20">
        <f>[1]CTR!AM17</f>
        <v>2161</v>
      </c>
      <c r="AN17" s="281">
        <f>([1]CTR!AN17)*10000</f>
        <v>314791.15127873555</v>
      </c>
      <c r="AO17" s="20">
        <f>[1]CTR!AO17</f>
        <v>3</v>
      </c>
      <c r="AP17" s="281">
        <f>([1]CTR!AP17)*10000</f>
        <v>1749.2275925269362</v>
      </c>
      <c r="AQ17" s="20">
        <f>[1]CTR!AQ17</f>
        <v>1</v>
      </c>
      <c r="AR17" s="281">
        <f>([1]CTR!AR17)*10000</f>
        <v>728.84483021955668</v>
      </c>
      <c r="AS17" s="20">
        <f>[1]CTR!AS17</f>
        <v>15</v>
      </c>
      <c r="AT17" s="281">
        <f>([1]CTR!AT17)*10000</f>
        <v>10932.672453293351</v>
      </c>
      <c r="AU17" s="20">
        <f>[1]CTR!AU17</f>
        <v>20</v>
      </c>
      <c r="AV17" s="281">
        <f>([1]CTR!AV17)*10000</f>
        <v>14576.896604391133</v>
      </c>
      <c r="AW17" s="20">
        <f>[1]CTR!AW17</f>
        <v>127</v>
      </c>
      <c r="AX17" s="281">
        <f>([1]CTR!AX17)*10000</f>
        <v>92271.755505795882</v>
      </c>
      <c r="AY17" s="20">
        <f t="shared" si="8"/>
        <v>166</v>
      </c>
      <c r="AZ17" s="281">
        <f t="shared" si="9"/>
        <v>120259.39698622686</v>
      </c>
      <c r="BA17" s="20">
        <f t="shared" si="10"/>
        <v>2074</v>
      </c>
      <c r="BB17" s="281">
        <f t="shared" si="11"/>
        <v>489702.564447999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[1]CTR!C18</f>
        <v>2393</v>
      </c>
      <c r="D18" s="281">
        <f>([1]CTR!D18)*10000</f>
        <v>467726.24216861773</v>
      </c>
      <c r="E18" s="20">
        <f>[1]CTR!E18</f>
        <v>1139</v>
      </c>
      <c r="F18" s="281">
        <f>([1]CTR!F18)*10000</f>
        <v>222592.60922482409</v>
      </c>
      <c r="G18" s="20">
        <f>[1]CTR!G18</f>
        <v>43</v>
      </c>
      <c r="H18" s="281">
        <f>([1]CTR!H18)*10000</f>
        <v>8452.8838946135729</v>
      </c>
      <c r="I18" s="20">
        <f>[1]CTR!I18</f>
        <v>231</v>
      </c>
      <c r="J18" s="281">
        <f>([1]CTR!J18)*10000</f>
        <v>45082.047437939058</v>
      </c>
      <c r="K18" s="20">
        <f t="shared" si="0"/>
        <v>3806</v>
      </c>
      <c r="L18" s="281">
        <f t="shared" si="1"/>
        <v>743853.78272599448</v>
      </c>
      <c r="M18" s="20">
        <f>[1]CTR!M18</f>
        <v>378</v>
      </c>
      <c r="N18" s="281">
        <f>([1]CTR!N18)*10000</f>
        <v>61939.82254962602</v>
      </c>
      <c r="O18" s="20">
        <f>[1]CTR!O18</f>
        <v>222</v>
      </c>
      <c r="P18" s="281">
        <f>([1]CTR!P18)*10000</f>
        <v>36355.982800867445</v>
      </c>
      <c r="Q18" s="20">
        <f>[1]CTR!Q18</f>
        <v>111</v>
      </c>
      <c r="R18" s="281">
        <f>([1]CTR!R18)*10000</f>
        <v>18177.991400433722</v>
      </c>
      <c r="S18" s="20">
        <f>[1]CTR!S18</f>
        <v>4</v>
      </c>
      <c r="T18" s="281">
        <f>([1]CTR!T18)*10000</f>
        <v>673.25894075680458</v>
      </c>
      <c r="U18" s="20">
        <f t="shared" si="2"/>
        <v>715</v>
      </c>
      <c r="V18" s="281">
        <f t="shared" si="3"/>
        <v>117147.05569168399</v>
      </c>
      <c r="W18" s="20">
        <f>[1]CTR!W18</f>
        <v>0</v>
      </c>
      <c r="X18" s="281">
        <f>([1]CTR!X18)*10000</f>
        <v>0</v>
      </c>
      <c r="Y18" s="20">
        <f>[1]CTR!Y18</f>
        <v>103</v>
      </c>
      <c r="Z18" s="281">
        <f>([1]CTR!Z18)*10000</f>
        <v>81004.36681222709</v>
      </c>
      <c r="AA18" s="20">
        <f>[1]CTR!AA18</f>
        <v>471</v>
      </c>
      <c r="AB18" s="281">
        <f>([1]CTR!AB18)*10000</f>
        <v>372620.08733624453</v>
      </c>
      <c r="AC18" s="20">
        <f>[1]CTR!AC18</f>
        <v>21</v>
      </c>
      <c r="AD18" s="281">
        <f>([1]CTR!AD18)*10000</f>
        <v>16200.873362445414</v>
      </c>
      <c r="AE18" s="20">
        <f>[1]CTR!AE18</f>
        <v>17</v>
      </c>
      <c r="AF18" s="281">
        <f>([1]CTR!AF18)*10000</f>
        <v>12960.698689956331</v>
      </c>
      <c r="AG18" s="20">
        <f>[1]CTR!AG18</f>
        <v>328</v>
      </c>
      <c r="AH18" s="281">
        <f>([1]CTR!AH18)*10000</f>
        <v>259213.97379912663</v>
      </c>
      <c r="AI18" s="20">
        <f t="shared" si="4"/>
        <v>940</v>
      </c>
      <c r="AJ18" s="20">
        <f t="shared" si="5"/>
        <v>742000</v>
      </c>
      <c r="AK18" s="20">
        <f t="shared" si="6"/>
        <v>5461</v>
      </c>
      <c r="AL18" s="281">
        <f t="shared" si="7"/>
        <v>1603000.8384176786</v>
      </c>
      <c r="AM18" s="20">
        <f>[1]CTR!AM18</f>
        <v>1885</v>
      </c>
      <c r="AN18" s="281">
        <f>([1]CTR!AN18)*10000</f>
        <v>596386.77843978547</v>
      </c>
      <c r="AO18" s="20">
        <f>[1]CTR!AO18</f>
        <v>3</v>
      </c>
      <c r="AP18" s="281">
        <f>([1]CTR!AP18)*10000</f>
        <v>917.25422091659857</v>
      </c>
      <c r="AQ18" s="20">
        <f>[1]CTR!AQ18</f>
        <v>1</v>
      </c>
      <c r="AR18" s="281">
        <f>([1]CTR!AR18)*10000</f>
        <v>382.18925871524942</v>
      </c>
      <c r="AS18" s="20">
        <f>[1]CTR!AS18</f>
        <v>15</v>
      </c>
      <c r="AT18" s="281">
        <f>([1]CTR!AT18)*10000</f>
        <v>5732.8388807287411</v>
      </c>
      <c r="AU18" s="20">
        <f>[1]CTR!AU18</f>
        <v>20</v>
      </c>
      <c r="AV18" s="281">
        <f>([1]CTR!AV18)*10000</f>
        <v>7643.7851743049887</v>
      </c>
      <c r="AW18" s="20">
        <f>[1]CTR!AW18</f>
        <v>122</v>
      </c>
      <c r="AX18" s="281">
        <f>([1]CTR!AX18)*10000</f>
        <v>48385.160153350567</v>
      </c>
      <c r="AY18" s="20">
        <f t="shared" si="8"/>
        <v>161</v>
      </c>
      <c r="AZ18" s="281">
        <f t="shared" si="9"/>
        <v>63061.227688016144</v>
      </c>
      <c r="BA18" s="20">
        <f t="shared" si="10"/>
        <v>5622</v>
      </c>
      <c r="BB18" s="281">
        <f t="shared" si="11"/>
        <v>1666062.0661056947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[1]CTR!C19</f>
        <v>53285</v>
      </c>
      <c r="D19" s="281">
        <f>([1]CTR!D19)*10000</f>
        <v>7242909.9523210581</v>
      </c>
      <c r="E19" s="20">
        <f>[1]CTR!E19</f>
        <v>25359</v>
      </c>
      <c r="F19" s="281">
        <f>([1]CTR!F19)*10000</f>
        <v>4622341.8932057135</v>
      </c>
      <c r="G19" s="20">
        <f>[1]CTR!G19</f>
        <v>963</v>
      </c>
      <c r="H19" s="281">
        <f>([1]CTR!H19)*10000</f>
        <v>305917.43936548551</v>
      </c>
      <c r="I19" s="20">
        <f>[1]CTR!I19</f>
        <v>5136</v>
      </c>
      <c r="J19" s="281">
        <f>([1]CTR!J19)*10000</f>
        <v>2011601.799869651</v>
      </c>
      <c r="K19" s="20">
        <f t="shared" si="0"/>
        <v>84743</v>
      </c>
      <c r="L19" s="281">
        <f t="shared" si="1"/>
        <v>14182771.084761908</v>
      </c>
      <c r="M19" s="20">
        <f>[1]CTR!M19</f>
        <v>4147</v>
      </c>
      <c r="N19" s="281">
        <f>([1]CTR!N19)*10000</f>
        <v>840207.2228484212</v>
      </c>
      <c r="O19" s="20">
        <f>[1]CTR!O19</f>
        <v>2434</v>
      </c>
      <c r="P19" s="281">
        <f>([1]CTR!P19)*10000</f>
        <v>493165.10906320374</v>
      </c>
      <c r="Q19" s="20">
        <f>[1]CTR!Q19</f>
        <v>1217</v>
      </c>
      <c r="R19" s="281">
        <f>([1]CTR!R19)*10000</f>
        <v>246582.55453160187</v>
      </c>
      <c r="S19" s="20">
        <f>[1]CTR!S19</f>
        <v>45</v>
      </c>
      <c r="T19" s="281">
        <f>([1]CTR!T19)*10000</f>
        <v>9132.6872048741443</v>
      </c>
      <c r="U19" s="20">
        <f t="shared" si="2"/>
        <v>7843</v>
      </c>
      <c r="V19" s="281">
        <f t="shared" si="3"/>
        <v>1589087.573648101</v>
      </c>
      <c r="W19" s="20">
        <f>[1]CTR!W19</f>
        <v>0</v>
      </c>
      <c r="X19" s="281">
        <f>([1]CTR!X19)*10000</f>
        <v>0</v>
      </c>
      <c r="Y19" s="20">
        <f>[1]CTR!Y19</f>
        <v>261</v>
      </c>
      <c r="Z19" s="281">
        <f>([1]CTR!Z19)*10000</f>
        <v>29530.875369507747</v>
      </c>
      <c r="AA19" s="20">
        <f>[1]CTR!AA19</f>
        <v>1198</v>
      </c>
      <c r="AB19" s="281">
        <f>([1]CTR!AB19)*10000</f>
        <v>135842.02669973561</v>
      </c>
      <c r="AC19" s="20">
        <f>[1]CTR!AC19</f>
        <v>53</v>
      </c>
      <c r="AD19" s="281">
        <f>([1]CTR!AD19)*10000</f>
        <v>5906.1750739015488</v>
      </c>
      <c r="AE19" s="20">
        <f>[1]CTR!AE19</f>
        <v>42</v>
      </c>
      <c r="AF19" s="281">
        <f>([1]CTR!AF19)*10000</f>
        <v>4724.9400591212388</v>
      </c>
      <c r="AG19" s="20">
        <f>[1]CTR!AG19</f>
        <v>833</v>
      </c>
      <c r="AH19" s="281">
        <f>([1]CTR!AH19)*10000</f>
        <v>94498.801182424795</v>
      </c>
      <c r="AI19" s="20">
        <f t="shared" si="4"/>
        <v>2387</v>
      </c>
      <c r="AJ19" s="20">
        <f t="shared" si="5"/>
        <v>270502.81838469091</v>
      </c>
      <c r="AK19" s="20">
        <f t="shared" si="6"/>
        <v>94973</v>
      </c>
      <c r="AL19" s="281">
        <f t="shared" si="7"/>
        <v>16042361.476794699</v>
      </c>
      <c r="AM19" s="20">
        <f>[1]CTR!AM19</f>
        <v>69622</v>
      </c>
      <c r="AN19" s="281">
        <f>([1]CTR!AN19)*10000</f>
        <v>10563141.452326559</v>
      </c>
      <c r="AO19" s="20">
        <f>[1]CTR!AO19</f>
        <v>112</v>
      </c>
      <c r="AP19" s="281">
        <f>([1]CTR!AP19)*10000</f>
        <v>21395.65148926956</v>
      </c>
      <c r="AQ19" s="20">
        <f>[1]CTR!AQ19</f>
        <v>47</v>
      </c>
      <c r="AR19" s="281">
        <f>([1]CTR!AR19)*10000</f>
        <v>8914.8547871956489</v>
      </c>
      <c r="AS19" s="20">
        <f>[1]CTR!AS19</f>
        <v>695</v>
      </c>
      <c r="AT19" s="281">
        <f>([1]CTR!AT19)*10000</f>
        <v>133722.82180793473</v>
      </c>
      <c r="AU19" s="20">
        <f>[1]CTR!AU19</f>
        <v>927</v>
      </c>
      <c r="AV19" s="281">
        <f>([1]CTR!AV19)*10000</f>
        <v>178297.09574391297</v>
      </c>
      <c r="AW19" s="20">
        <f>[1]CTR!AW19</f>
        <v>5866</v>
      </c>
      <c r="AX19" s="281">
        <f>([1]CTR!AX19)*10000</f>
        <v>1128620.6160589689</v>
      </c>
      <c r="AY19" s="20">
        <f t="shared" si="8"/>
        <v>7647</v>
      </c>
      <c r="AZ19" s="281">
        <f t="shared" si="9"/>
        <v>1470951.0398872818</v>
      </c>
      <c r="BA19" s="20">
        <f t="shared" si="10"/>
        <v>102620</v>
      </c>
      <c r="BB19" s="281">
        <f t="shared" si="11"/>
        <v>17513312.51668198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[1]CTR!C20</f>
        <v>28032</v>
      </c>
      <c r="D20" s="281">
        <f>([1]CTR!D20)*10000</f>
        <v>5478455.7998218462</v>
      </c>
      <c r="E20" s="20">
        <f>[1]CTR!E20</f>
        <v>13341</v>
      </c>
      <c r="F20" s="281">
        <f>([1]CTR!F20)*10000</f>
        <v>3782631.7844862081</v>
      </c>
      <c r="G20" s="20">
        <f>[1]CTR!G20</f>
        <v>507</v>
      </c>
      <c r="H20" s="281">
        <f>([1]CTR!H20)*10000</f>
        <v>274029.71371790941</v>
      </c>
      <c r="I20" s="20">
        <f>[1]CTR!I20</f>
        <v>2702</v>
      </c>
      <c r="J20" s="281">
        <f>([1]CTR!J20)*10000</f>
        <v>1841533.9297492448</v>
      </c>
      <c r="K20" s="20">
        <f t="shared" si="0"/>
        <v>44582</v>
      </c>
      <c r="L20" s="281">
        <f t="shared" si="1"/>
        <v>11376651.227775209</v>
      </c>
      <c r="M20" s="20">
        <f>[1]CTR!M20</f>
        <v>298</v>
      </c>
      <c r="N20" s="281">
        <f>([1]CTR!N20)*10000</f>
        <v>574132.4132042178</v>
      </c>
      <c r="O20" s="20">
        <f>[1]CTR!O20</f>
        <v>175</v>
      </c>
      <c r="P20" s="281">
        <f>([1]CTR!P20)*10000</f>
        <v>336990.76427204086</v>
      </c>
      <c r="Q20" s="20">
        <f>[1]CTR!Q20</f>
        <v>87</v>
      </c>
      <c r="R20" s="281">
        <f>([1]CTR!R20)*10000</f>
        <v>168495.38213602043</v>
      </c>
      <c r="S20" s="20">
        <f>[1]CTR!S20</f>
        <v>3</v>
      </c>
      <c r="T20" s="281">
        <f>([1]CTR!T20)*10000</f>
        <v>6240.5697087414965</v>
      </c>
      <c r="U20" s="20">
        <f t="shared" si="2"/>
        <v>563</v>
      </c>
      <c r="V20" s="281">
        <f t="shared" si="3"/>
        <v>1085859.1293210206</v>
      </c>
      <c r="W20" s="20">
        <f>[1]CTR!W20</f>
        <v>0</v>
      </c>
      <c r="X20" s="281">
        <f>([1]CTR!X20)*10000</f>
        <v>0</v>
      </c>
      <c r="Y20" s="20">
        <f>[1]CTR!Y20</f>
        <v>197</v>
      </c>
      <c r="Z20" s="281">
        <f>([1]CTR!Z20)*10000</f>
        <v>73696.851816668597</v>
      </c>
      <c r="AA20" s="20">
        <f>[1]CTR!AA20</f>
        <v>903</v>
      </c>
      <c r="AB20" s="281">
        <f>([1]CTR!AB20)*10000</f>
        <v>339005.51835667551</v>
      </c>
      <c r="AC20" s="20">
        <f>[1]CTR!AC20</f>
        <v>40</v>
      </c>
      <c r="AD20" s="281">
        <f>([1]CTR!AD20)*10000</f>
        <v>14739.370363333717</v>
      </c>
      <c r="AE20" s="20">
        <f>[1]CTR!AE20</f>
        <v>32</v>
      </c>
      <c r="AF20" s="281">
        <f>([1]CTR!AF20)*10000</f>
        <v>11791.496290666973</v>
      </c>
      <c r="AG20" s="20">
        <f>[1]CTR!AG20</f>
        <v>629</v>
      </c>
      <c r="AH20" s="281">
        <f>([1]CTR!AH20)*10000</f>
        <v>235829.92581333953</v>
      </c>
      <c r="AI20" s="20">
        <f t="shared" si="4"/>
        <v>1801</v>
      </c>
      <c r="AJ20" s="20">
        <f t="shared" si="5"/>
        <v>675063.16264068428</v>
      </c>
      <c r="AK20" s="20">
        <f t="shared" si="6"/>
        <v>46946</v>
      </c>
      <c r="AL20" s="281">
        <f t="shared" si="7"/>
        <v>13137573.519736912</v>
      </c>
      <c r="AM20" s="20">
        <f>[1]CTR!AM20</f>
        <v>32997</v>
      </c>
      <c r="AN20" s="281">
        <f>([1]CTR!AN20)*10000</f>
        <v>7785439.497595896</v>
      </c>
      <c r="AO20" s="20">
        <f>[1]CTR!AO20</f>
        <v>149</v>
      </c>
      <c r="AP20" s="281">
        <f>([1]CTR!AP20)*10000</f>
        <v>102930.37075808484</v>
      </c>
      <c r="AQ20" s="20">
        <f>[1]CTR!AQ20</f>
        <v>62</v>
      </c>
      <c r="AR20" s="281">
        <f>([1]CTR!AR20)*10000</f>
        <v>42887.654482535356</v>
      </c>
      <c r="AS20" s="20">
        <f>[1]CTR!AS20</f>
        <v>929</v>
      </c>
      <c r="AT20" s="281">
        <f>([1]CTR!AT20)*10000</f>
        <v>643314.81723803026</v>
      </c>
      <c r="AU20" s="20">
        <f>[1]CTR!AU20</f>
        <v>1238</v>
      </c>
      <c r="AV20" s="281">
        <f>([1]CTR!AV20)*10000</f>
        <v>857753.08965070709</v>
      </c>
      <c r="AW20" s="20">
        <f>[1]CTR!AW20</f>
        <v>7836</v>
      </c>
      <c r="AX20" s="281">
        <f>([1]CTR!AX20)*10000</f>
        <v>5429577.0574889751</v>
      </c>
      <c r="AY20" s="20">
        <f t="shared" si="8"/>
        <v>10214</v>
      </c>
      <c r="AZ20" s="281">
        <f t="shared" si="9"/>
        <v>7076462.9896183331</v>
      </c>
      <c r="BA20" s="20">
        <f t="shared" si="10"/>
        <v>57160</v>
      </c>
      <c r="BB20" s="281">
        <f t="shared" si="11"/>
        <v>20214036.509355247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201720</v>
      </c>
      <c r="D21" s="21">
        <f>SUM(D9:D20)</f>
        <v>34148111.536695227</v>
      </c>
      <c r="E21" s="21">
        <f t="shared" ref="E21:BB21" si="12">SUM(E9:E20)</f>
        <v>96000</v>
      </c>
      <c r="F21" s="21">
        <f t="shared" si="12"/>
        <v>18602039.442629471</v>
      </c>
      <c r="G21" s="21">
        <f t="shared" si="12"/>
        <v>3645</v>
      </c>
      <c r="H21" s="21">
        <f t="shared" si="12"/>
        <v>967177.49858735257</v>
      </c>
      <c r="I21" s="21">
        <f t="shared" si="12"/>
        <v>19444</v>
      </c>
      <c r="J21" s="21">
        <f t="shared" si="12"/>
        <v>5918364.2389733363</v>
      </c>
      <c r="K21" s="21">
        <f t="shared" si="12"/>
        <v>320809</v>
      </c>
      <c r="L21" s="21">
        <f t="shared" si="12"/>
        <v>59635692.716885395</v>
      </c>
      <c r="M21" s="21">
        <f t="shared" si="12"/>
        <v>9791</v>
      </c>
      <c r="N21" s="21">
        <f t="shared" si="12"/>
        <v>4756347.8425428718</v>
      </c>
      <c r="O21" s="21">
        <f t="shared" si="12"/>
        <v>5747</v>
      </c>
      <c r="P21" s="21">
        <f t="shared" si="12"/>
        <v>2791769.385840381</v>
      </c>
      <c r="Q21" s="21">
        <f t="shared" si="12"/>
        <v>2872</v>
      </c>
      <c r="R21" s="21">
        <f t="shared" si="12"/>
        <v>1395884.6929201905</v>
      </c>
      <c r="S21" s="21">
        <f t="shared" si="12"/>
        <v>105</v>
      </c>
      <c r="T21" s="21">
        <f t="shared" si="12"/>
        <v>51699.433071118161</v>
      </c>
      <c r="U21" s="21">
        <f t="shared" si="12"/>
        <v>18515</v>
      </c>
      <c r="V21" s="21">
        <f t="shared" si="12"/>
        <v>8995701.3543745615</v>
      </c>
      <c r="W21" s="21">
        <f t="shared" si="12"/>
        <v>0</v>
      </c>
      <c r="X21" s="21">
        <f t="shared" si="12"/>
        <v>0</v>
      </c>
      <c r="Y21" s="21">
        <f t="shared" si="12"/>
        <v>770</v>
      </c>
      <c r="Z21" s="21">
        <f t="shared" si="12"/>
        <v>234189.64913968754</v>
      </c>
      <c r="AA21" s="21">
        <f t="shared" si="12"/>
        <v>3523</v>
      </c>
      <c r="AB21" s="21">
        <f t="shared" si="12"/>
        <v>1077272.3860425625</v>
      </c>
      <c r="AC21" s="21">
        <f t="shared" si="12"/>
        <v>159</v>
      </c>
      <c r="AD21" s="21">
        <f t="shared" si="12"/>
        <v>46837.929827937507</v>
      </c>
      <c r="AE21" s="21">
        <f t="shared" si="12"/>
        <v>128</v>
      </c>
      <c r="AF21" s="21">
        <f t="shared" si="12"/>
        <v>37470.343862350004</v>
      </c>
      <c r="AG21" s="21">
        <f t="shared" si="12"/>
        <v>2453</v>
      </c>
      <c r="AH21" s="21">
        <f t="shared" si="12"/>
        <v>749406.87724700011</v>
      </c>
      <c r="AI21" s="21">
        <f t="shared" si="12"/>
        <v>7033</v>
      </c>
      <c r="AJ21" s="21">
        <f t="shared" si="12"/>
        <v>2145177.1861195378</v>
      </c>
      <c r="AK21" s="21">
        <f t="shared" si="12"/>
        <v>346357</v>
      </c>
      <c r="AL21" s="21">
        <f t="shared" si="12"/>
        <v>70776571.257379487</v>
      </c>
      <c r="AM21" s="21">
        <f t="shared" si="12"/>
        <v>230811</v>
      </c>
      <c r="AN21" s="21">
        <f t="shared" si="12"/>
        <v>44944294.683380879</v>
      </c>
      <c r="AO21" s="21">
        <f t="shared" si="12"/>
        <v>546</v>
      </c>
      <c r="AP21" s="21">
        <f t="shared" si="12"/>
        <v>199599.78733548967</v>
      </c>
      <c r="AQ21" s="21">
        <f t="shared" si="12"/>
        <v>231</v>
      </c>
      <c r="AR21" s="21">
        <f t="shared" si="12"/>
        <v>83166.578056454033</v>
      </c>
      <c r="AS21" s="21">
        <f t="shared" si="12"/>
        <v>3373</v>
      </c>
      <c r="AT21" s="21">
        <f t="shared" si="12"/>
        <v>1247498.6708468106</v>
      </c>
      <c r="AU21" s="21">
        <f t="shared" si="12"/>
        <v>4495</v>
      </c>
      <c r="AV21" s="21">
        <f t="shared" si="12"/>
        <v>1663331.5611290806</v>
      </c>
      <c r="AW21" s="21">
        <f t="shared" si="12"/>
        <v>28432</v>
      </c>
      <c r="AX21" s="21">
        <f t="shared" si="12"/>
        <v>10528888.78194708</v>
      </c>
      <c r="AY21" s="21">
        <f t="shared" si="12"/>
        <v>37077</v>
      </c>
      <c r="AZ21" s="21">
        <f t="shared" si="12"/>
        <v>13722485.379314914</v>
      </c>
      <c r="BA21" s="21">
        <f t="shared" si="12"/>
        <v>383434</v>
      </c>
      <c r="BB21" s="21">
        <f t="shared" si="12"/>
        <v>84499056.636694402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[1]CTR!C22</f>
        <v>493</v>
      </c>
      <c r="D22" s="281">
        <f>([1]CTR!D22)*10000</f>
        <v>389445.11706336023</v>
      </c>
      <c r="E22" s="20">
        <f>[1]CTR!E22</f>
        <v>235</v>
      </c>
      <c r="F22" s="281">
        <f>([1]CTR!F22)*10000</f>
        <v>185338.33884340638</v>
      </c>
      <c r="G22" s="20">
        <f>[1]CTR!G22</f>
        <v>9</v>
      </c>
      <c r="H22" s="281">
        <f>([1]CTR!H22)*10000</f>
        <v>7038.1647662053056</v>
      </c>
      <c r="I22" s="20">
        <f>[1]CTR!I22</f>
        <v>48</v>
      </c>
      <c r="J22" s="281">
        <f>([1]CTR!J22)*10000</f>
        <v>37536.878753094963</v>
      </c>
      <c r="K22" s="20">
        <f t="shared" ref="K22" si="13">C22+E22+G22+I22</f>
        <v>785</v>
      </c>
      <c r="L22" s="20">
        <f t="shared" ref="L22" si="14">D22+F22+H22+J22</f>
        <v>619358.49942606688</v>
      </c>
      <c r="M22" s="20">
        <f>[1]CTR!M22</f>
        <v>56</v>
      </c>
      <c r="N22" s="281">
        <f>([1]CTR!N22)*10000</f>
        <v>250264.33751973894</v>
      </c>
      <c r="O22" s="20">
        <f>[1]CTR!O22</f>
        <v>33</v>
      </c>
      <c r="P22" s="281">
        <f>([1]CTR!P22)*10000</f>
        <v>146894.28506593371</v>
      </c>
      <c r="Q22" s="20">
        <f>[1]CTR!Q22</f>
        <v>16</v>
      </c>
      <c r="R22" s="281">
        <f>([1]CTR!R22)*10000</f>
        <v>73447.142532966856</v>
      </c>
      <c r="S22" s="20">
        <f>[1]CTR!S22</f>
        <v>1</v>
      </c>
      <c r="T22" s="281">
        <f>([1]CTR!T22)*10000</f>
        <v>2720.2645382580313</v>
      </c>
      <c r="U22" s="20">
        <f t="shared" ref="U22" si="15">M22+O22+Q22+S22</f>
        <v>106</v>
      </c>
      <c r="V22" s="20">
        <f t="shared" ref="V22" si="16">N22+P22+R22+T22</f>
        <v>473326.02965689753</v>
      </c>
      <c r="W22" s="20">
        <f>[1]CTR!W22</f>
        <v>0</v>
      </c>
      <c r="X22" s="281">
        <f>([1]CTR!X22)*10000</f>
        <v>0</v>
      </c>
      <c r="Y22" s="20">
        <f>[1]CTR!Y22</f>
        <v>4</v>
      </c>
      <c r="Z22" s="281">
        <f>([1]CTR!Z22)*10000</f>
        <v>1214.1528069760302</v>
      </c>
      <c r="AA22" s="20">
        <f>[1]CTR!AA22</f>
        <v>16</v>
      </c>
      <c r="AB22" s="281">
        <f>([1]CTR!AB22)*10000</f>
        <v>5585.1029120897392</v>
      </c>
      <c r="AC22" s="20">
        <f>[1]CTR!AC22</f>
        <v>1</v>
      </c>
      <c r="AD22" s="281">
        <f>([1]CTR!AD22)*10000</f>
        <v>242.83056139520605</v>
      </c>
      <c r="AE22" s="20">
        <f>[1]CTR!AE22</f>
        <v>1</v>
      </c>
      <c r="AF22" s="281">
        <f>([1]CTR!AF22)*10000</f>
        <v>194.26444911616485</v>
      </c>
      <c r="AG22" s="20">
        <f>[1]CTR!AG22</f>
        <v>11</v>
      </c>
      <c r="AH22" s="281">
        <f>([1]CTR!AH22)*10000</f>
        <v>3885.2889823232968</v>
      </c>
      <c r="AI22" s="20">
        <f t="shared" ref="AI22" si="17">Y22+AA22+AC22+AE22+AG22</f>
        <v>33</v>
      </c>
      <c r="AJ22" s="20">
        <f t="shared" ref="AJ22" si="18">Z22+AB22+AD22+AF22+AH22</f>
        <v>11121.639711900438</v>
      </c>
      <c r="AK22" s="20">
        <f t="shared" ref="AK22" si="19">K22+U22+W22+AI22</f>
        <v>924</v>
      </c>
      <c r="AL22" s="20">
        <f t="shared" ref="AL22" si="20">L22+V22+X22+AJ22</f>
        <v>1103806.1687948648</v>
      </c>
      <c r="AM22" s="20">
        <f>[1]CTR!AM22</f>
        <v>531</v>
      </c>
      <c r="AN22" s="281">
        <f>([1]CTR!AN22)*10000</f>
        <v>340842.23188552825</v>
      </c>
      <c r="AO22" s="20">
        <f>[1]CTR!AO22</f>
        <v>6</v>
      </c>
      <c r="AP22" s="281">
        <f>([1]CTR!AP22)*10000</f>
        <v>4222.4705953244084</v>
      </c>
      <c r="AQ22" s="20">
        <f>[1]CTR!AQ22</f>
        <v>3</v>
      </c>
      <c r="AR22" s="281">
        <f>([1]CTR!AR22)*10000</f>
        <v>1759.3627480518371</v>
      </c>
      <c r="AS22" s="20">
        <f>[1]CTR!AS22</f>
        <v>37</v>
      </c>
      <c r="AT22" s="281">
        <f>([1]CTR!AT22)*10000</f>
        <v>26390.441220777557</v>
      </c>
      <c r="AU22" s="20">
        <f>[1]CTR!AU22</f>
        <v>50</v>
      </c>
      <c r="AV22" s="281">
        <f>([1]CTR!AV22)*10000</f>
        <v>35187.254961036742</v>
      </c>
      <c r="AW22" s="20">
        <f>[1]CTR!AW22</f>
        <v>313</v>
      </c>
      <c r="AX22" s="281">
        <f>([1]CTR!AX22)*10000</f>
        <v>222735.32390336253</v>
      </c>
      <c r="AY22" s="20">
        <f t="shared" ref="AY22" si="21">AO22+AQ22+AS22+AU22+AW22</f>
        <v>409</v>
      </c>
      <c r="AZ22" s="20">
        <f t="shared" ref="AZ22" si="22">AP22+AR22+AT22+AV22+AX22</f>
        <v>290294.85342855309</v>
      </c>
      <c r="BA22" s="20">
        <f t="shared" ref="BA22" si="23">AY22+AK22</f>
        <v>1333</v>
      </c>
      <c r="BB22" s="20">
        <f t="shared" ref="BB22" si="24">AZ22+AL22</f>
        <v>1394101.0222234179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[1]CTR!C23</f>
        <v>0</v>
      </c>
      <c r="D23" s="281">
        <f>([1]CTR!D23)*10000</f>
        <v>0</v>
      </c>
      <c r="E23" s="20">
        <f>[1]CTR!E23</f>
        <v>0</v>
      </c>
      <c r="F23" s="281">
        <f>([1]CTR!F23)*10000</f>
        <v>0</v>
      </c>
      <c r="G23" s="20">
        <f>[1]CTR!G23</f>
        <v>0</v>
      </c>
      <c r="H23" s="281">
        <f>([1]CTR!H23)*10000</f>
        <v>0</v>
      </c>
      <c r="I23" s="20">
        <f>[1]CTR!I23</f>
        <v>0</v>
      </c>
      <c r="J23" s="281">
        <f>([1]CTR!J23)*10000</f>
        <v>0</v>
      </c>
      <c r="K23" s="20">
        <f t="shared" ref="K23:K42" si="25">C23+E23+G23+I23</f>
        <v>0</v>
      </c>
      <c r="L23" s="20">
        <f t="shared" ref="L23:L42" si="26">D23+F23+H23+J23</f>
        <v>0</v>
      </c>
      <c r="M23" s="20">
        <f>[1]CTR!M23</f>
        <v>0</v>
      </c>
      <c r="N23" s="281">
        <f>([1]CTR!N23)*10000</f>
        <v>0</v>
      </c>
      <c r="O23" s="20">
        <f>[1]CTR!O23</f>
        <v>0</v>
      </c>
      <c r="P23" s="281">
        <f>([1]CTR!P23)*10000</f>
        <v>0</v>
      </c>
      <c r="Q23" s="20">
        <f>[1]CTR!Q23</f>
        <v>0</v>
      </c>
      <c r="R23" s="281">
        <f>([1]CTR!R23)*10000</f>
        <v>0</v>
      </c>
      <c r="S23" s="20">
        <f>[1]CTR!S23</f>
        <v>0</v>
      </c>
      <c r="T23" s="281">
        <f>([1]CTR!T23)*10000</f>
        <v>0</v>
      </c>
      <c r="U23" s="20">
        <f t="shared" ref="U23:U42" si="27">M23+O23+Q23+S23</f>
        <v>0</v>
      </c>
      <c r="V23" s="20">
        <f t="shared" ref="V23:V42" si="28">N23+P23+R23+T23</f>
        <v>0</v>
      </c>
      <c r="W23" s="20">
        <f>[1]CTR!W23</f>
        <v>0</v>
      </c>
      <c r="X23" s="281">
        <f>([1]CTR!X23)*10000</f>
        <v>0</v>
      </c>
      <c r="Y23" s="20">
        <f>[1]CTR!Y23</f>
        <v>0</v>
      </c>
      <c r="Z23" s="281">
        <f>([1]CTR!Z23)*10000</f>
        <v>0</v>
      </c>
      <c r="AA23" s="20">
        <f>[1]CTR!AA23</f>
        <v>0</v>
      </c>
      <c r="AB23" s="281">
        <f>([1]CTR!AB23)*10000</f>
        <v>0</v>
      </c>
      <c r="AC23" s="20">
        <f>[1]CTR!AC23</f>
        <v>0</v>
      </c>
      <c r="AD23" s="281">
        <f>([1]CTR!AD23)*10000</f>
        <v>0</v>
      </c>
      <c r="AE23" s="20">
        <f>[1]CTR!AE23</f>
        <v>0</v>
      </c>
      <c r="AF23" s="281">
        <f>([1]CTR!AF23)*10000</f>
        <v>0</v>
      </c>
      <c r="AG23" s="20">
        <f>[1]CTR!AG23</f>
        <v>0</v>
      </c>
      <c r="AH23" s="281">
        <f>([1]CTR!AH23)*10000</f>
        <v>0</v>
      </c>
      <c r="AI23" s="20">
        <f t="shared" ref="AI23:AI42" si="29">Y23+AA23+AC23+AE23+AG23</f>
        <v>0</v>
      </c>
      <c r="AJ23" s="20">
        <f t="shared" ref="AJ23:AJ42" si="30">Z23+AB23+AD23+AF23+AH23</f>
        <v>0</v>
      </c>
      <c r="AK23" s="20">
        <f t="shared" ref="AK23:AK42" si="31">K23+U23+W23+AI23</f>
        <v>0</v>
      </c>
      <c r="AL23" s="20">
        <f t="shared" ref="AL23:AL42" si="32">L23+V23+X23+AJ23</f>
        <v>0</v>
      </c>
      <c r="AM23" s="20">
        <f>[1]CTR!AM23</f>
        <v>0</v>
      </c>
      <c r="AN23" s="281">
        <f>([1]CTR!AN23)*10000</f>
        <v>0</v>
      </c>
      <c r="AO23" s="20">
        <f>[1]CTR!AO23</f>
        <v>0</v>
      </c>
      <c r="AP23" s="281">
        <f>([1]CTR!AP23)*10000</f>
        <v>0</v>
      </c>
      <c r="AQ23" s="20">
        <f>[1]CTR!AQ23</f>
        <v>0</v>
      </c>
      <c r="AR23" s="281">
        <f>([1]CTR!AR23)*10000</f>
        <v>0</v>
      </c>
      <c r="AS23" s="20">
        <f>[1]CTR!AS23</f>
        <v>0</v>
      </c>
      <c r="AT23" s="281">
        <f>([1]CTR!AT23)*10000</f>
        <v>0</v>
      </c>
      <c r="AU23" s="20">
        <f>[1]CTR!AU23</f>
        <v>0</v>
      </c>
      <c r="AV23" s="281">
        <f>([1]CTR!AV23)*10000</f>
        <v>0</v>
      </c>
      <c r="AW23" s="20">
        <f>[1]CTR!AW23</f>
        <v>0</v>
      </c>
      <c r="AX23" s="281">
        <f>([1]CTR!AX23)*10000</f>
        <v>0</v>
      </c>
      <c r="AY23" s="20">
        <f t="shared" ref="AY23:AY42" si="33">AO23+AQ23+AS23+AU23+AW23</f>
        <v>0</v>
      </c>
      <c r="AZ23" s="20">
        <f t="shared" ref="AZ23:AZ42" si="34">AP23+AR23+AT23+AV23+AX23</f>
        <v>0</v>
      </c>
      <c r="BA23" s="20">
        <f t="shared" ref="BA23:BA42" si="35">AY23+AK23</f>
        <v>0</v>
      </c>
      <c r="BB23" s="20">
        <f t="shared" ref="BB23:BB42" si="36">AZ23+AL23</f>
        <v>0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[1]CTR!C24</f>
        <v>0</v>
      </c>
      <c r="D24" s="281">
        <f>([1]CTR!D24)*10000</f>
        <v>0</v>
      </c>
      <c r="E24" s="20">
        <f>[1]CTR!E24</f>
        <v>0</v>
      </c>
      <c r="F24" s="281">
        <f>([1]CTR!F24)*10000</f>
        <v>0</v>
      </c>
      <c r="G24" s="20">
        <f>[1]CTR!G24</f>
        <v>0</v>
      </c>
      <c r="H24" s="281">
        <f>([1]CTR!H24)*10000</f>
        <v>0</v>
      </c>
      <c r="I24" s="20">
        <f>[1]CTR!I24</f>
        <v>0</v>
      </c>
      <c r="J24" s="281">
        <f>([1]CTR!J24)*10000</f>
        <v>0</v>
      </c>
      <c r="K24" s="20">
        <f t="shared" si="25"/>
        <v>0</v>
      </c>
      <c r="L24" s="20">
        <f t="shared" si="26"/>
        <v>0</v>
      </c>
      <c r="M24" s="20">
        <f>[1]CTR!M24</f>
        <v>0</v>
      </c>
      <c r="N24" s="281">
        <f>([1]CTR!N24)*10000</f>
        <v>0</v>
      </c>
      <c r="O24" s="20">
        <f>[1]CTR!O24</f>
        <v>0</v>
      </c>
      <c r="P24" s="281">
        <f>([1]CTR!P24)*10000</f>
        <v>0</v>
      </c>
      <c r="Q24" s="20">
        <f>[1]CTR!Q24</f>
        <v>0</v>
      </c>
      <c r="R24" s="281">
        <f>([1]CTR!R24)*10000</f>
        <v>0</v>
      </c>
      <c r="S24" s="20">
        <f>[1]CTR!S24</f>
        <v>0</v>
      </c>
      <c r="T24" s="281">
        <f>([1]CTR!T24)*10000</f>
        <v>0</v>
      </c>
      <c r="U24" s="20">
        <f t="shared" si="27"/>
        <v>0</v>
      </c>
      <c r="V24" s="20">
        <f t="shared" si="28"/>
        <v>0</v>
      </c>
      <c r="W24" s="20">
        <f>[1]CTR!W24</f>
        <v>0</v>
      </c>
      <c r="X24" s="281">
        <f>([1]CTR!X24)*10000</f>
        <v>0</v>
      </c>
      <c r="Y24" s="20">
        <f>[1]CTR!Y24</f>
        <v>0</v>
      </c>
      <c r="Z24" s="281">
        <f>([1]CTR!Z24)*10000</f>
        <v>0</v>
      </c>
      <c r="AA24" s="20">
        <f>[1]CTR!AA24</f>
        <v>0</v>
      </c>
      <c r="AB24" s="281">
        <f>([1]CTR!AB24)*10000</f>
        <v>0</v>
      </c>
      <c r="AC24" s="20">
        <f>[1]CTR!AC24</f>
        <v>0</v>
      </c>
      <c r="AD24" s="281">
        <f>([1]CTR!AD24)*10000</f>
        <v>0</v>
      </c>
      <c r="AE24" s="20">
        <f>[1]CTR!AE24</f>
        <v>0</v>
      </c>
      <c r="AF24" s="281">
        <f>([1]CTR!AF24)*10000</f>
        <v>0</v>
      </c>
      <c r="AG24" s="20">
        <f>[1]CTR!AG24</f>
        <v>0</v>
      </c>
      <c r="AH24" s="281">
        <f>([1]CTR!AH24)*10000</f>
        <v>0</v>
      </c>
      <c r="AI24" s="20">
        <f t="shared" si="29"/>
        <v>0</v>
      </c>
      <c r="AJ24" s="20">
        <f t="shared" si="30"/>
        <v>0</v>
      </c>
      <c r="AK24" s="20">
        <f t="shared" si="31"/>
        <v>0</v>
      </c>
      <c r="AL24" s="20">
        <f t="shared" si="32"/>
        <v>0</v>
      </c>
      <c r="AM24" s="20">
        <f>[1]CTR!AM24</f>
        <v>0</v>
      </c>
      <c r="AN24" s="281">
        <f>([1]CTR!AN24)*10000</f>
        <v>0</v>
      </c>
      <c r="AO24" s="20">
        <f>[1]CTR!AO24</f>
        <v>0</v>
      </c>
      <c r="AP24" s="281">
        <f>([1]CTR!AP24)*10000</f>
        <v>0</v>
      </c>
      <c r="AQ24" s="20">
        <f>[1]CTR!AQ24</f>
        <v>0</v>
      </c>
      <c r="AR24" s="281">
        <f>([1]CTR!AR24)*10000</f>
        <v>0</v>
      </c>
      <c r="AS24" s="20">
        <f>[1]CTR!AS24</f>
        <v>0</v>
      </c>
      <c r="AT24" s="281">
        <f>([1]CTR!AT24)*10000</f>
        <v>0</v>
      </c>
      <c r="AU24" s="20">
        <f>[1]CTR!AU24</f>
        <v>0</v>
      </c>
      <c r="AV24" s="281">
        <f>([1]CTR!AV24)*10000</f>
        <v>0</v>
      </c>
      <c r="AW24" s="20">
        <f>[1]CTR!AW24</f>
        <v>0</v>
      </c>
      <c r="AX24" s="281">
        <f>([1]CTR!AX24)*10000</f>
        <v>0</v>
      </c>
      <c r="AY24" s="20">
        <f t="shared" si="33"/>
        <v>0</v>
      </c>
      <c r="AZ24" s="20">
        <f t="shared" si="34"/>
        <v>0</v>
      </c>
      <c r="BA24" s="20">
        <f t="shared" si="35"/>
        <v>0</v>
      </c>
      <c r="BB24" s="20">
        <f t="shared" si="36"/>
        <v>0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[1]CTR!C25</f>
        <v>83</v>
      </c>
      <c r="D25" s="281">
        <f>([1]CTR!D25)*10000</f>
        <v>9076.3286432893456</v>
      </c>
      <c r="E25" s="20">
        <f>[1]CTR!E25</f>
        <v>40</v>
      </c>
      <c r="F25" s="281">
        <f>([1]CTR!F25)*10000</f>
        <v>4319.457607348545</v>
      </c>
      <c r="G25" s="20">
        <f>[1]CTR!G25</f>
        <v>2</v>
      </c>
      <c r="H25" s="281">
        <f>([1]CTR!H25)*10000</f>
        <v>164.03003572209664</v>
      </c>
      <c r="I25" s="20">
        <f>[1]CTR!I25</f>
        <v>8</v>
      </c>
      <c r="J25" s="281">
        <f>([1]CTR!J25)*10000</f>
        <v>874.82685718451535</v>
      </c>
      <c r="K25" s="20">
        <f t="shared" si="25"/>
        <v>133</v>
      </c>
      <c r="L25" s="20">
        <f t="shared" si="26"/>
        <v>14434.643143544503</v>
      </c>
      <c r="M25" s="20">
        <f>[1]CTR!M25</f>
        <v>2</v>
      </c>
      <c r="N25" s="281">
        <f>([1]CTR!N25)*10000</f>
        <v>2206.4212929117998</v>
      </c>
      <c r="O25" s="20">
        <f>[1]CTR!O25</f>
        <v>1</v>
      </c>
      <c r="P25" s="281">
        <f>([1]CTR!P25)*10000</f>
        <v>1295.0733675786653</v>
      </c>
      <c r="Q25" s="20">
        <f>[1]CTR!Q25</f>
        <v>0</v>
      </c>
      <c r="R25" s="281">
        <f>([1]CTR!R25)*10000</f>
        <v>647.53668378933264</v>
      </c>
      <c r="S25" s="20">
        <f>[1]CTR!S25</f>
        <v>0</v>
      </c>
      <c r="T25" s="281">
        <f>([1]CTR!T25)*10000</f>
        <v>23.982840140345647</v>
      </c>
      <c r="U25" s="20">
        <f t="shared" si="27"/>
        <v>3</v>
      </c>
      <c r="V25" s="20">
        <f t="shared" si="28"/>
        <v>4173.0141844201435</v>
      </c>
      <c r="W25" s="20">
        <f>[1]CTR!W25</f>
        <v>0</v>
      </c>
      <c r="X25" s="281">
        <f>([1]CTR!X25)*10000</f>
        <v>0</v>
      </c>
      <c r="Y25" s="20">
        <f>[1]CTR!Y25</f>
        <v>2</v>
      </c>
      <c r="Z25" s="281">
        <f>([1]CTR!Z25)*10000</f>
        <v>2568.1339178467451</v>
      </c>
      <c r="AA25" s="20">
        <f>[1]CTR!AA25</f>
        <v>9</v>
      </c>
      <c r="AB25" s="281">
        <f>([1]CTR!AB25)*10000</f>
        <v>11813.416022095025</v>
      </c>
      <c r="AC25" s="20">
        <f>[1]CTR!AC25</f>
        <v>1</v>
      </c>
      <c r="AD25" s="281">
        <f>([1]CTR!AD25)*10000</f>
        <v>513.62678356934885</v>
      </c>
      <c r="AE25" s="20">
        <f>[1]CTR!AE25</f>
        <v>1</v>
      </c>
      <c r="AF25" s="281">
        <f>([1]CTR!AF25)*10000</f>
        <v>410.90142685547914</v>
      </c>
      <c r="AG25" s="20">
        <f>[1]CTR!AG25</f>
        <v>6</v>
      </c>
      <c r="AH25" s="281">
        <f>([1]CTR!AH25)*10000</f>
        <v>8218.0285371095815</v>
      </c>
      <c r="AI25" s="20">
        <f t="shared" si="29"/>
        <v>19</v>
      </c>
      <c r="AJ25" s="20">
        <f t="shared" si="30"/>
        <v>23524.106687476182</v>
      </c>
      <c r="AK25" s="20">
        <f t="shared" si="31"/>
        <v>155</v>
      </c>
      <c r="AL25" s="20">
        <f t="shared" si="32"/>
        <v>42131.764015440829</v>
      </c>
      <c r="AM25" s="20">
        <f>[1]CTR!AM25</f>
        <v>183</v>
      </c>
      <c r="AN25" s="281">
        <f>([1]CTR!AN25)*10000</f>
        <v>12807.721903673992</v>
      </c>
      <c r="AO25" s="20">
        <f>[1]CTR!AO25</f>
        <v>6</v>
      </c>
      <c r="AP25" s="281">
        <f>([1]CTR!AP25)*10000</f>
        <v>1279.8933422214818</v>
      </c>
      <c r="AQ25" s="20">
        <f>[1]CTR!AQ25</f>
        <v>3</v>
      </c>
      <c r="AR25" s="281">
        <f>([1]CTR!AR25)*10000</f>
        <v>533.28889259228401</v>
      </c>
      <c r="AS25" s="20">
        <f>[1]CTR!AS25</f>
        <v>34</v>
      </c>
      <c r="AT25" s="281">
        <f>([1]CTR!AT25)*10000</f>
        <v>7999.3333888842626</v>
      </c>
      <c r="AU25" s="20">
        <f>[1]CTR!AU25</f>
        <v>45</v>
      </c>
      <c r="AV25" s="281">
        <f>([1]CTR!AV25)*10000</f>
        <v>10665.777851845682</v>
      </c>
      <c r="AW25" s="20">
        <f>[1]CTR!AW25</f>
        <v>285</v>
      </c>
      <c r="AX25" s="281">
        <f>([1]CTR!AX25)*10000</f>
        <v>67514.373802183167</v>
      </c>
      <c r="AY25" s="20">
        <f t="shared" si="33"/>
        <v>373</v>
      </c>
      <c r="AZ25" s="20">
        <f t="shared" si="34"/>
        <v>87992.667277726869</v>
      </c>
      <c r="BA25" s="20">
        <f t="shared" si="35"/>
        <v>528</v>
      </c>
      <c r="BB25" s="20">
        <f t="shared" si="36"/>
        <v>130124.4312931677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[1]CTR!C26</f>
        <v>0</v>
      </c>
      <c r="D26" s="281">
        <f>([1]CTR!D26)*10000</f>
        <v>0</v>
      </c>
      <c r="E26" s="20">
        <f>[1]CTR!E26</f>
        <v>0</v>
      </c>
      <c r="F26" s="281">
        <f>([1]CTR!F26)*10000</f>
        <v>0</v>
      </c>
      <c r="G26" s="20">
        <f>[1]CTR!G26</f>
        <v>0</v>
      </c>
      <c r="H26" s="281">
        <f>([1]CTR!H26)*10000</f>
        <v>0</v>
      </c>
      <c r="I26" s="20">
        <f>[1]CTR!I26</f>
        <v>0</v>
      </c>
      <c r="J26" s="281">
        <f>([1]CTR!J26)*10000</f>
        <v>0</v>
      </c>
      <c r="K26" s="20">
        <f t="shared" si="25"/>
        <v>0</v>
      </c>
      <c r="L26" s="20">
        <f t="shared" si="26"/>
        <v>0</v>
      </c>
      <c r="M26" s="20">
        <f>[1]CTR!M26</f>
        <v>0</v>
      </c>
      <c r="N26" s="281">
        <f>([1]CTR!N26)*10000</f>
        <v>0</v>
      </c>
      <c r="O26" s="20">
        <f>[1]CTR!O26</f>
        <v>0</v>
      </c>
      <c r="P26" s="281">
        <f>([1]CTR!P26)*10000</f>
        <v>0</v>
      </c>
      <c r="Q26" s="20">
        <f>[1]CTR!Q26</f>
        <v>0</v>
      </c>
      <c r="R26" s="281">
        <f>([1]CTR!R26)*10000</f>
        <v>0</v>
      </c>
      <c r="S26" s="20">
        <f>[1]CTR!S26</f>
        <v>0</v>
      </c>
      <c r="T26" s="281">
        <f>([1]CTR!T26)*10000</f>
        <v>0</v>
      </c>
      <c r="U26" s="20">
        <f t="shared" si="27"/>
        <v>0</v>
      </c>
      <c r="V26" s="20">
        <f t="shared" si="28"/>
        <v>0</v>
      </c>
      <c r="W26" s="20">
        <f>[1]CTR!W26</f>
        <v>0</v>
      </c>
      <c r="X26" s="281">
        <f>([1]CTR!X26)*10000</f>
        <v>0</v>
      </c>
      <c r="Y26" s="20">
        <f>[1]CTR!Y26</f>
        <v>0</v>
      </c>
      <c r="Z26" s="281">
        <f>([1]CTR!Z26)*10000</f>
        <v>0</v>
      </c>
      <c r="AA26" s="20">
        <f>[1]CTR!AA26</f>
        <v>0</v>
      </c>
      <c r="AB26" s="281">
        <f>([1]CTR!AB26)*10000</f>
        <v>0</v>
      </c>
      <c r="AC26" s="20">
        <f>[1]CTR!AC26</f>
        <v>0</v>
      </c>
      <c r="AD26" s="281">
        <f>([1]CTR!AD26)*10000</f>
        <v>0</v>
      </c>
      <c r="AE26" s="20">
        <f>[1]CTR!AE26</f>
        <v>0</v>
      </c>
      <c r="AF26" s="281">
        <f>([1]CTR!AF26)*10000</f>
        <v>0</v>
      </c>
      <c r="AG26" s="20">
        <f>[1]CTR!AG26</f>
        <v>0</v>
      </c>
      <c r="AH26" s="281">
        <f>([1]CTR!AH26)*10000</f>
        <v>0</v>
      </c>
      <c r="AI26" s="20">
        <f t="shared" si="29"/>
        <v>0</v>
      </c>
      <c r="AJ26" s="20">
        <f t="shared" si="30"/>
        <v>0</v>
      </c>
      <c r="AK26" s="20">
        <f t="shared" si="31"/>
        <v>0</v>
      </c>
      <c r="AL26" s="20">
        <f t="shared" si="32"/>
        <v>0</v>
      </c>
      <c r="AM26" s="20">
        <f>[1]CTR!AM26</f>
        <v>0</v>
      </c>
      <c r="AN26" s="281">
        <f>([1]CTR!AN26)*10000</f>
        <v>0</v>
      </c>
      <c r="AO26" s="20">
        <f>[1]CTR!AO26</f>
        <v>0</v>
      </c>
      <c r="AP26" s="281">
        <f>([1]CTR!AP26)*10000</f>
        <v>0</v>
      </c>
      <c r="AQ26" s="20">
        <f>[1]CTR!AQ26</f>
        <v>0</v>
      </c>
      <c r="AR26" s="281">
        <f>([1]CTR!AR26)*10000</f>
        <v>0</v>
      </c>
      <c r="AS26" s="20">
        <f>[1]CTR!AS26</f>
        <v>0</v>
      </c>
      <c r="AT26" s="281">
        <f>([1]CTR!AT26)*10000</f>
        <v>0</v>
      </c>
      <c r="AU26" s="20">
        <f>[1]CTR!AU26</f>
        <v>0</v>
      </c>
      <c r="AV26" s="281">
        <f>([1]CTR!AV26)*10000</f>
        <v>0</v>
      </c>
      <c r="AW26" s="20">
        <f>[1]CTR!AW26</f>
        <v>0</v>
      </c>
      <c r="AX26" s="281">
        <f>([1]CTR!AX26)*10000</f>
        <v>0</v>
      </c>
      <c r="AY26" s="20">
        <f t="shared" si="33"/>
        <v>0</v>
      </c>
      <c r="AZ26" s="20">
        <f t="shared" si="34"/>
        <v>0</v>
      </c>
      <c r="BA26" s="20">
        <f t="shared" si="35"/>
        <v>0</v>
      </c>
      <c r="BB26" s="20">
        <f t="shared" si="36"/>
        <v>0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[1]CTR!C27</f>
        <v>58</v>
      </c>
      <c r="D27" s="281">
        <f>([1]CTR!D27)*10000</f>
        <v>5813.8281822492345</v>
      </c>
      <c r="E27" s="20">
        <f>[1]CTR!E27</f>
        <v>28</v>
      </c>
      <c r="F27" s="281">
        <f>([1]CTR!F27)*10000</f>
        <v>2766.8218457692142</v>
      </c>
      <c r="G27" s="20">
        <f>[1]CTR!G27</f>
        <v>1</v>
      </c>
      <c r="H27" s="281">
        <f>([1]CTR!H27)*10000</f>
        <v>105.06918401655243</v>
      </c>
      <c r="I27" s="20">
        <f>[1]CTR!I27</f>
        <v>6</v>
      </c>
      <c r="J27" s="281">
        <f>([1]CTR!J27)*10000</f>
        <v>560.36898142161294</v>
      </c>
      <c r="K27" s="20">
        <f t="shared" si="25"/>
        <v>93</v>
      </c>
      <c r="L27" s="20">
        <f t="shared" si="26"/>
        <v>9246.0881934566132</v>
      </c>
      <c r="M27" s="20">
        <f>[1]CTR!M27</f>
        <v>1</v>
      </c>
      <c r="N27" s="281">
        <f>([1]CTR!N27)*10000</f>
        <v>4571.1711014019929</v>
      </c>
      <c r="O27" s="20">
        <f>[1]CTR!O27</f>
        <v>1</v>
      </c>
      <c r="P27" s="281">
        <f>([1]CTR!P27)*10000</f>
        <v>2683.0786899533437</v>
      </c>
      <c r="Q27" s="20">
        <f>[1]CTR!Q27</f>
        <v>0</v>
      </c>
      <c r="R27" s="281">
        <f>([1]CTR!R27)*10000</f>
        <v>1341.5393449766718</v>
      </c>
      <c r="S27" s="20">
        <f>[1]CTR!S27</f>
        <v>0</v>
      </c>
      <c r="T27" s="281">
        <f>([1]CTR!T27)*10000</f>
        <v>49.686642406543399</v>
      </c>
      <c r="U27" s="20">
        <f t="shared" si="27"/>
        <v>2</v>
      </c>
      <c r="V27" s="20">
        <f t="shared" si="28"/>
        <v>8645.4757787385515</v>
      </c>
      <c r="W27" s="20">
        <f>[1]CTR!W27</f>
        <v>0</v>
      </c>
      <c r="X27" s="281">
        <f>([1]CTR!X27)*10000</f>
        <v>0</v>
      </c>
      <c r="Y27" s="20">
        <f>[1]CTR!Y27</f>
        <v>58</v>
      </c>
      <c r="Z27" s="281">
        <f>([1]CTR!Z27)*10000</f>
        <v>4156.5614257453481</v>
      </c>
      <c r="AA27" s="20">
        <f>[1]CTR!AA27</f>
        <v>265</v>
      </c>
      <c r="AB27" s="281">
        <f>([1]CTR!AB27)*10000</f>
        <v>19120.182558428602</v>
      </c>
      <c r="AC27" s="20">
        <f>[1]CTR!AC27</f>
        <v>12</v>
      </c>
      <c r="AD27" s="281">
        <f>([1]CTR!AD27)*10000</f>
        <v>831.31228514906957</v>
      </c>
      <c r="AE27" s="20">
        <f>[1]CTR!AE27</f>
        <v>10</v>
      </c>
      <c r="AF27" s="281">
        <f>([1]CTR!AF27)*10000</f>
        <v>665.04982811925572</v>
      </c>
      <c r="AG27" s="20">
        <f>[1]CTR!AG27</f>
        <v>185</v>
      </c>
      <c r="AH27" s="281">
        <f>([1]CTR!AH27)*10000</f>
        <v>13300.996562385113</v>
      </c>
      <c r="AI27" s="20">
        <f t="shared" si="29"/>
        <v>530</v>
      </c>
      <c r="AJ27" s="20">
        <f t="shared" si="30"/>
        <v>38074.102659827389</v>
      </c>
      <c r="AK27" s="20">
        <f t="shared" si="31"/>
        <v>625</v>
      </c>
      <c r="AL27" s="20">
        <f t="shared" si="32"/>
        <v>55965.666632022556</v>
      </c>
      <c r="AM27" s="20">
        <f>[1]CTR!AM27</f>
        <v>81</v>
      </c>
      <c r="AN27" s="281">
        <f>([1]CTR!AN27)*10000</f>
        <v>12807.721903673992</v>
      </c>
      <c r="AO27" s="20">
        <f>[1]CTR!AO27</f>
        <v>1</v>
      </c>
      <c r="AP27" s="281">
        <f>([1]CTR!AP27)*10000</f>
        <v>183.03199130248746</v>
      </c>
      <c r="AQ27" s="20">
        <f>[1]CTR!AQ27</f>
        <v>1</v>
      </c>
      <c r="AR27" s="281">
        <f>([1]CTR!AR27)*10000</f>
        <v>76.263329709369771</v>
      </c>
      <c r="AS27" s="20">
        <f>[1]CTR!AS27</f>
        <v>2</v>
      </c>
      <c r="AT27" s="281">
        <f>([1]CTR!AT27)*10000</f>
        <v>1143.9499456405467</v>
      </c>
      <c r="AU27" s="20">
        <f>[1]CTR!AU27</f>
        <v>3</v>
      </c>
      <c r="AV27" s="281">
        <f>([1]CTR!AV27)*10000</f>
        <v>1525.2665941873954</v>
      </c>
      <c r="AW27" s="20">
        <f>[1]CTR!AW27</f>
        <v>15</v>
      </c>
      <c r="AX27" s="281">
        <f>([1]CTR!AX27)*10000</f>
        <v>9654.9375412062127</v>
      </c>
      <c r="AY27" s="20">
        <f t="shared" si="33"/>
        <v>22</v>
      </c>
      <c r="AZ27" s="20">
        <f t="shared" si="34"/>
        <v>12583.449402046012</v>
      </c>
      <c r="BA27" s="20">
        <f t="shared" si="35"/>
        <v>647</v>
      </c>
      <c r="BB27" s="20">
        <f t="shared" si="36"/>
        <v>68549.116034068575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[1]CTR!C28</f>
        <v>0</v>
      </c>
      <c r="D28" s="281">
        <f>([1]CTR!D28)*10000</f>
        <v>0</v>
      </c>
      <c r="E28" s="20">
        <f>[1]CTR!E28</f>
        <v>0</v>
      </c>
      <c r="F28" s="281">
        <f>([1]CTR!F28)*10000</f>
        <v>0</v>
      </c>
      <c r="G28" s="20">
        <f>[1]CTR!G28</f>
        <v>0</v>
      </c>
      <c r="H28" s="281">
        <f>([1]CTR!H28)*10000</f>
        <v>0</v>
      </c>
      <c r="I28" s="20">
        <f>[1]CTR!I28</f>
        <v>0</v>
      </c>
      <c r="J28" s="281">
        <f>([1]CTR!J28)*10000</f>
        <v>0</v>
      </c>
      <c r="K28" s="20">
        <f t="shared" si="25"/>
        <v>0</v>
      </c>
      <c r="L28" s="20">
        <f t="shared" si="26"/>
        <v>0</v>
      </c>
      <c r="M28" s="20">
        <f>[1]CTR!M28</f>
        <v>0</v>
      </c>
      <c r="N28" s="281">
        <f>([1]CTR!N28)*10000</f>
        <v>0</v>
      </c>
      <c r="O28" s="20">
        <f>[1]CTR!O28</f>
        <v>0</v>
      </c>
      <c r="P28" s="281">
        <f>([1]CTR!P28)*10000</f>
        <v>0</v>
      </c>
      <c r="Q28" s="20">
        <f>[1]CTR!Q28</f>
        <v>0</v>
      </c>
      <c r="R28" s="281">
        <f>([1]CTR!R28)*10000</f>
        <v>0</v>
      </c>
      <c r="S28" s="20">
        <f>[1]CTR!S28</f>
        <v>0</v>
      </c>
      <c r="T28" s="281">
        <f>([1]CTR!T28)*10000</f>
        <v>0</v>
      </c>
      <c r="U28" s="20">
        <f t="shared" si="27"/>
        <v>0</v>
      </c>
      <c r="V28" s="20">
        <f t="shared" si="28"/>
        <v>0</v>
      </c>
      <c r="W28" s="20">
        <f>[1]CTR!W28</f>
        <v>0</v>
      </c>
      <c r="X28" s="281">
        <f>([1]CTR!X28)*10000</f>
        <v>0</v>
      </c>
      <c r="Y28" s="20">
        <f>[1]CTR!Y28</f>
        <v>0</v>
      </c>
      <c r="Z28" s="281">
        <f>([1]CTR!Z28)*10000</f>
        <v>0</v>
      </c>
      <c r="AA28" s="20">
        <f>[1]CTR!AA28</f>
        <v>0</v>
      </c>
      <c r="AB28" s="281">
        <f>([1]CTR!AB28)*10000</f>
        <v>0</v>
      </c>
      <c r="AC28" s="20">
        <f>[1]CTR!AC28</f>
        <v>0</v>
      </c>
      <c r="AD28" s="281">
        <f>([1]CTR!AD28)*10000</f>
        <v>0</v>
      </c>
      <c r="AE28" s="20">
        <f>[1]CTR!AE28</f>
        <v>0</v>
      </c>
      <c r="AF28" s="281">
        <f>([1]CTR!AF28)*10000</f>
        <v>0</v>
      </c>
      <c r="AG28" s="20">
        <f>[1]CTR!AG28</f>
        <v>0</v>
      </c>
      <c r="AH28" s="281">
        <f>([1]CTR!AH28)*10000</f>
        <v>0</v>
      </c>
      <c r="AI28" s="20">
        <f t="shared" si="29"/>
        <v>0</v>
      </c>
      <c r="AJ28" s="20">
        <f t="shared" si="30"/>
        <v>0</v>
      </c>
      <c r="AK28" s="20">
        <f t="shared" si="31"/>
        <v>0</v>
      </c>
      <c r="AL28" s="20">
        <f t="shared" si="32"/>
        <v>0</v>
      </c>
      <c r="AM28" s="20">
        <f>[1]CTR!AM28</f>
        <v>0</v>
      </c>
      <c r="AN28" s="281">
        <f>([1]CTR!AN28)*10000</f>
        <v>0</v>
      </c>
      <c r="AO28" s="20">
        <f>[1]CTR!AO28</f>
        <v>0</v>
      </c>
      <c r="AP28" s="281">
        <f>([1]CTR!AP28)*10000</f>
        <v>0</v>
      </c>
      <c r="AQ28" s="20">
        <f>[1]CTR!AQ28</f>
        <v>0</v>
      </c>
      <c r="AR28" s="281">
        <f>([1]CTR!AR28)*10000</f>
        <v>0</v>
      </c>
      <c r="AS28" s="20">
        <f>[1]CTR!AS28</f>
        <v>0</v>
      </c>
      <c r="AT28" s="281">
        <f>([1]CTR!AT28)*10000</f>
        <v>0</v>
      </c>
      <c r="AU28" s="20">
        <f>[1]CTR!AU28</f>
        <v>0</v>
      </c>
      <c r="AV28" s="281">
        <f>([1]CTR!AV28)*10000</f>
        <v>0</v>
      </c>
      <c r="AW28" s="20">
        <f>[1]CTR!AW28</f>
        <v>0</v>
      </c>
      <c r="AX28" s="281">
        <f>([1]CTR!AX28)*10000</f>
        <v>0</v>
      </c>
      <c r="AY28" s="20">
        <f t="shared" si="33"/>
        <v>0</v>
      </c>
      <c r="AZ28" s="20">
        <f t="shared" si="34"/>
        <v>0</v>
      </c>
      <c r="BA28" s="20">
        <f t="shared" si="35"/>
        <v>0</v>
      </c>
      <c r="BB28" s="20">
        <f t="shared" si="36"/>
        <v>0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[1]CTR!C29</f>
        <v>4031</v>
      </c>
      <c r="D29" s="281">
        <f>([1]CTR!D29)*10000</f>
        <v>619381.14967730152</v>
      </c>
      <c r="E29" s="20">
        <f>[1]CTR!E29</f>
        <v>1918</v>
      </c>
      <c r="F29" s="281">
        <f>([1]CTR!F29)*10000</f>
        <v>294765.72785847483</v>
      </c>
      <c r="G29" s="20">
        <f>[1]CTR!G29</f>
        <v>73</v>
      </c>
      <c r="H29" s="281">
        <f>([1]CTR!H29)*10000</f>
        <v>11193.635235131957</v>
      </c>
      <c r="I29" s="20">
        <f>[1]CTR!I29</f>
        <v>388</v>
      </c>
      <c r="J29" s="281">
        <f>([1]CTR!J29)*10000</f>
        <v>59699.387920703761</v>
      </c>
      <c r="K29" s="20">
        <f t="shared" si="25"/>
        <v>6410</v>
      </c>
      <c r="L29" s="20">
        <f t="shared" si="26"/>
        <v>985039.90069161204</v>
      </c>
      <c r="M29" s="20">
        <f>[1]CTR!M29</f>
        <v>14</v>
      </c>
      <c r="N29" s="281">
        <f>([1]CTR!N29)*10000</f>
        <v>148558.81860818621</v>
      </c>
      <c r="O29" s="20">
        <f>[1]CTR!O29</f>
        <v>8</v>
      </c>
      <c r="P29" s="281">
        <f>([1]CTR!P29)*10000</f>
        <v>87197.56744393539</v>
      </c>
      <c r="Q29" s="20">
        <f>[1]CTR!Q29</f>
        <v>4</v>
      </c>
      <c r="R29" s="281">
        <f>([1]CTR!R29)*10000</f>
        <v>43598.783721967695</v>
      </c>
      <c r="S29" s="20">
        <f>[1]CTR!S29</f>
        <v>0</v>
      </c>
      <c r="T29" s="281">
        <f>([1]CTR!T29)*10000</f>
        <v>1614.7697674802851</v>
      </c>
      <c r="U29" s="20">
        <f t="shared" si="27"/>
        <v>26</v>
      </c>
      <c r="V29" s="20">
        <f t="shared" si="28"/>
        <v>280969.93954156956</v>
      </c>
      <c r="W29" s="20">
        <f>[1]CTR!W29</f>
        <v>0</v>
      </c>
      <c r="X29" s="281">
        <f>([1]CTR!X29)*10000</f>
        <v>0</v>
      </c>
      <c r="Y29" s="20">
        <f>[1]CTR!Y29</f>
        <v>372</v>
      </c>
      <c r="Z29" s="281">
        <f>([1]CTR!Z29)*10000</f>
        <v>17608.318162245796</v>
      </c>
      <c r="AA29" s="20">
        <f>[1]CTR!AA29</f>
        <v>1708</v>
      </c>
      <c r="AB29" s="281">
        <f>([1]CTR!AB29)*10000</f>
        <v>80998.263546330651</v>
      </c>
      <c r="AC29" s="20">
        <f>[1]CTR!AC29</f>
        <v>75</v>
      </c>
      <c r="AD29" s="281">
        <f>([1]CTR!AD29)*10000</f>
        <v>3521.6636324491592</v>
      </c>
      <c r="AE29" s="20">
        <f>[1]CTR!AE29</f>
        <v>60</v>
      </c>
      <c r="AF29" s="281">
        <f>([1]CTR!AF29)*10000</f>
        <v>2817.3309059593271</v>
      </c>
      <c r="AG29" s="20">
        <f>[1]CTR!AG29</f>
        <v>1189</v>
      </c>
      <c r="AH29" s="281">
        <f>([1]CTR!AH29)*10000</f>
        <v>56346.618119186547</v>
      </c>
      <c r="AI29" s="20">
        <f t="shared" si="29"/>
        <v>3404</v>
      </c>
      <c r="AJ29" s="20">
        <f t="shared" si="30"/>
        <v>161292.19436617149</v>
      </c>
      <c r="AK29" s="20">
        <f t="shared" si="31"/>
        <v>9840</v>
      </c>
      <c r="AL29" s="20">
        <f t="shared" si="32"/>
        <v>1427302.0345993531</v>
      </c>
      <c r="AM29" s="20">
        <f>[1]CTR!AM29</f>
        <v>7491</v>
      </c>
      <c r="AN29" s="281">
        <f>([1]CTR!AN29)*10000</f>
        <v>527556.16412752378</v>
      </c>
      <c r="AO29" s="20">
        <f>[1]CTR!AO29</f>
        <v>1</v>
      </c>
      <c r="AP29" s="281">
        <f>([1]CTR!AP29)*10000</f>
        <v>2535.2880404124917</v>
      </c>
      <c r="AQ29" s="20">
        <f>[1]CTR!AQ29</f>
        <v>1</v>
      </c>
      <c r="AR29" s="281">
        <f>([1]CTR!AR29)*10000</f>
        <v>1056.3700168385383</v>
      </c>
      <c r="AS29" s="20">
        <f>[1]CTR!AS29</f>
        <v>5</v>
      </c>
      <c r="AT29" s="281">
        <f>([1]CTR!AT29)*10000</f>
        <v>15845.550252578076</v>
      </c>
      <c r="AU29" s="20">
        <f>[1]CTR!AU29</f>
        <v>7</v>
      </c>
      <c r="AV29" s="281">
        <f>([1]CTR!AV29)*10000</f>
        <v>21127.400336770766</v>
      </c>
      <c r="AW29" s="20">
        <f>[1]CTR!AW29</f>
        <v>41</v>
      </c>
      <c r="AX29" s="281">
        <f>([1]CTR!AX29)*10000</f>
        <v>133736.44413175894</v>
      </c>
      <c r="AY29" s="20">
        <f t="shared" si="33"/>
        <v>55</v>
      </c>
      <c r="AZ29" s="20">
        <f t="shared" si="34"/>
        <v>174301.0527783588</v>
      </c>
      <c r="BA29" s="20">
        <f t="shared" si="35"/>
        <v>9895</v>
      </c>
      <c r="BB29" s="20">
        <f t="shared" si="36"/>
        <v>1601603.0873777119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[1]CTR!C30</f>
        <v>714</v>
      </c>
      <c r="D30" s="281">
        <f>([1]CTR!D30)*10000</f>
        <v>234948.94188036988</v>
      </c>
      <c r="E30" s="20">
        <f>[1]CTR!E30</f>
        <v>340</v>
      </c>
      <c r="F30" s="281">
        <f>([1]CTR!F30)*10000</f>
        <v>111813.05065391095</v>
      </c>
      <c r="G30" s="20">
        <f>[1]CTR!G30</f>
        <v>13</v>
      </c>
      <c r="H30" s="281">
        <f>([1]CTR!H30)*10000</f>
        <v>4246.0652147054798</v>
      </c>
      <c r="I30" s="20">
        <f>[1]CTR!I30</f>
        <v>69</v>
      </c>
      <c r="J30" s="281">
        <f>([1]CTR!J30)*10000</f>
        <v>22645.681145095892</v>
      </c>
      <c r="K30" s="20">
        <f t="shared" si="25"/>
        <v>1136</v>
      </c>
      <c r="L30" s="20">
        <f t="shared" si="26"/>
        <v>373653.7388940822</v>
      </c>
      <c r="M30" s="20">
        <f>[1]CTR!M30</f>
        <v>44</v>
      </c>
      <c r="N30" s="281">
        <f>([1]CTR!N30)*10000</f>
        <v>385378.67425570445</v>
      </c>
      <c r="O30" s="20">
        <f>[1]CTR!O30</f>
        <v>26</v>
      </c>
      <c r="P30" s="281">
        <f>([1]CTR!P30)*10000</f>
        <v>226200.52619356566</v>
      </c>
      <c r="Q30" s="20">
        <f>[1]CTR!Q30</f>
        <v>13</v>
      </c>
      <c r="R30" s="281">
        <f>([1]CTR!R30)*10000</f>
        <v>113100.26309678283</v>
      </c>
      <c r="S30" s="20">
        <f>[1]CTR!S30</f>
        <v>0</v>
      </c>
      <c r="T30" s="281">
        <f>([1]CTR!T30)*10000</f>
        <v>4188.8986332141785</v>
      </c>
      <c r="U30" s="20">
        <f t="shared" si="27"/>
        <v>83</v>
      </c>
      <c r="V30" s="20">
        <f t="shared" si="28"/>
        <v>728868.3621792671</v>
      </c>
      <c r="W30" s="20">
        <f>[1]CTR!W30</f>
        <v>0</v>
      </c>
      <c r="X30" s="281">
        <f>([1]CTR!X30)*10000</f>
        <v>0</v>
      </c>
      <c r="Y30" s="20">
        <f>[1]CTR!Y30</f>
        <v>16</v>
      </c>
      <c r="Z30" s="281">
        <f>([1]CTR!Z30)*10000</f>
        <v>1006.0985362399301</v>
      </c>
      <c r="AA30" s="20">
        <f>[1]CTR!AA30</f>
        <v>70</v>
      </c>
      <c r="AB30" s="281">
        <f>([1]CTR!AB30)*10000</f>
        <v>4628.0532667036778</v>
      </c>
      <c r="AC30" s="20">
        <f>[1]CTR!AC30</f>
        <v>4</v>
      </c>
      <c r="AD30" s="281">
        <f>([1]CTR!AD30)*10000</f>
        <v>201.21970724798604</v>
      </c>
      <c r="AE30" s="20">
        <f>[1]CTR!AE30</f>
        <v>3</v>
      </c>
      <c r="AF30" s="281">
        <f>([1]CTR!AF30)*10000</f>
        <v>160.97576579838881</v>
      </c>
      <c r="AG30" s="20">
        <f>[1]CTR!AG30</f>
        <v>49</v>
      </c>
      <c r="AH30" s="281">
        <f>([1]CTR!AH30)*10000</f>
        <v>3219.5153159677766</v>
      </c>
      <c r="AI30" s="20">
        <f t="shared" si="29"/>
        <v>142</v>
      </c>
      <c r="AJ30" s="20">
        <f t="shared" si="30"/>
        <v>9215.8625919577607</v>
      </c>
      <c r="AK30" s="20">
        <f t="shared" si="31"/>
        <v>1361</v>
      </c>
      <c r="AL30" s="20">
        <f t="shared" si="32"/>
        <v>1111737.963665307</v>
      </c>
      <c r="AM30" s="20">
        <f>[1]CTR!AM30</f>
        <v>880</v>
      </c>
      <c r="AN30" s="281">
        <f>([1]CTR!AN30)*10000</f>
        <v>189763.3898381085</v>
      </c>
      <c r="AO30" s="20">
        <f>[1]CTR!AO30</f>
        <v>103</v>
      </c>
      <c r="AP30" s="281">
        <f>([1]CTR!AP30)*10000</f>
        <v>39177.314410169005</v>
      </c>
      <c r="AQ30" s="20">
        <f>[1]CTR!AQ30</f>
        <v>43</v>
      </c>
      <c r="AR30" s="281">
        <f>([1]CTR!AR30)*10000</f>
        <v>16323.881004237086</v>
      </c>
      <c r="AS30" s="20">
        <f>[1]CTR!AS30</f>
        <v>642</v>
      </c>
      <c r="AT30" s="281">
        <f>([1]CTR!AT30)*10000</f>
        <v>244858.21506355627</v>
      </c>
      <c r="AU30" s="20">
        <f>[1]CTR!AU30</f>
        <v>856</v>
      </c>
      <c r="AV30" s="281">
        <f>([1]CTR!AV30)*10000</f>
        <v>326477.62008474173</v>
      </c>
      <c r="AW30" s="20">
        <f>[1]CTR!AW30</f>
        <v>5416</v>
      </c>
      <c r="AX30" s="281">
        <f>([1]CTR!AX30)*10000</f>
        <v>2066603.335136415</v>
      </c>
      <c r="AY30" s="20">
        <f t="shared" si="33"/>
        <v>7060</v>
      </c>
      <c r="AZ30" s="20">
        <f t="shared" si="34"/>
        <v>2693440.3656991189</v>
      </c>
      <c r="BA30" s="20">
        <f t="shared" si="35"/>
        <v>8421</v>
      </c>
      <c r="BB30" s="20">
        <f t="shared" si="36"/>
        <v>3805178.329364426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[1]CTR!C31</f>
        <v>1238</v>
      </c>
      <c r="D31" s="281">
        <f>([1]CTR!D31)*10000</f>
        <v>428861.22092569229</v>
      </c>
      <c r="E31" s="20">
        <f>[1]CTR!E31</f>
        <v>589</v>
      </c>
      <c r="F31" s="281">
        <f>([1]CTR!F31)*10000</f>
        <v>204096.6051393355</v>
      </c>
      <c r="G31" s="20">
        <f>[1]CTR!G31</f>
        <v>22</v>
      </c>
      <c r="H31" s="281">
        <f>([1]CTR!H31)*10000</f>
        <v>7750.5039926329937</v>
      </c>
      <c r="I31" s="20">
        <f>[1]CTR!I31</f>
        <v>119</v>
      </c>
      <c r="J31" s="281">
        <f>([1]CTR!J31)*10000</f>
        <v>41336.021294042628</v>
      </c>
      <c r="K31" s="20">
        <f t="shared" si="25"/>
        <v>1968</v>
      </c>
      <c r="L31" s="20">
        <f t="shared" si="26"/>
        <v>682044.3513517034</v>
      </c>
      <c r="M31" s="20">
        <f>[1]CTR!M31</f>
        <v>152</v>
      </c>
      <c r="N31" s="281">
        <f>([1]CTR!N31)*10000</f>
        <v>804897.69410730968</v>
      </c>
      <c r="O31" s="20">
        <f>[1]CTR!O31</f>
        <v>89</v>
      </c>
      <c r="P31" s="281">
        <f>([1]CTR!P31)*10000</f>
        <v>472439.95088907314</v>
      </c>
      <c r="Q31" s="20">
        <f>[1]CTR!Q31</f>
        <v>45</v>
      </c>
      <c r="R31" s="281">
        <f>([1]CTR!R31)*10000</f>
        <v>236219.97544453657</v>
      </c>
      <c r="S31" s="20">
        <f>[1]CTR!S31</f>
        <v>2</v>
      </c>
      <c r="T31" s="281">
        <f>([1]CTR!T31)*10000</f>
        <v>8748.8879794272798</v>
      </c>
      <c r="U31" s="20">
        <f t="shared" si="27"/>
        <v>288</v>
      </c>
      <c r="V31" s="20">
        <f t="shared" si="28"/>
        <v>1522306.5084203468</v>
      </c>
      <c r="W31" s="20">
        <f>[1]CTR!W31</f>
        <v>0</v>
      </c>
      <c r="X31" s="281">
        <f>([1]CTR!X31)*10000</f>
        <v>0</v>
      </c>
      <c r="Y31" s="20">
        <f>[1]CTR!Y31</f>
        <v>10</v>
      </c>
      <c r="Z31" s="281">
        <f>([1]CTR!Z31)*10000</f>
        <v>10690.977361560612</v>
      </c>
      <c r="AA31" s="20">
        <f>[1]CTR!AA31</f>
        <v>43</v>
      </c>
      <c r="AB31" s="281">
        <f>([1]CTR!AB31)*10000</f>
        <v>49178.49586317881</v>
      </c>
      <c r="AC31" s="20">
        <f>[1]CTR!AC31</f>
        <v>2</v>
      </c>
      <c r="AD31" s="281">
        <f>([1]CTR!AD31)*10000</f>
        <v>2138.1954723121221</v>
      </c>
      <c r="AE31" s="20">
        <f>[1]CTR!AE31</f>
        <v>2</v>
      </c>
      <c r="AF31" s="281">
        <f>([1]CTR!AF31)*10000</f>
        <v>1710.5563778496976</v>
      </c>
      <c r="AG31" s="20">
        <f>[1]CTR!AG31</f>
        <v>30</v>
      </c>
      <c r="AH31" s="281">
        <f>([1]CTR!AH31)*10000</f>
        <v>34211.127556993953</v>
      </c>
      <c r="AI31" s="20">
        <f t="shared" si="29"/>
        <v>87</v>
      </c>
      <c r="AJ31" s="20">
        <f t="shared" si="30"/>
        <v>97929.352631895192</v>
      </c>
      <c r="AK31" s="20">
        <f t="shared" si="31"/>
        <v>2343</v>
      </c>
      <c r="AL31" s="20">
        <f t="shared" si="32"/>
        <v>2302280.2124039456</v>
      </c>
      <c r="AM31" s="20">
        <f>[1]CTR!AM31</f>
        <v>880</v>
      </c>
      <c r="AN31" s="281">
        <f>([1]CTR!AN31)*10000</f>
        <v>251101.05119992135</v>
      </c>
      <c r="AO31" s="20">
        <f>[1]CTR!AO31</f>
        <v>307</v>
      </c>
      <c r="AP31" s="281">
        <f>([1]CTR!AP31)*10000</f>
        <v>84714.82442241945</v>
      </c>
      <c r="AQ31" s="20">
        <f>[1]CTR!AQ31</f>
        <v>128</v>
      </c>
      <c r="AR31" s="281">
        <f>([1]CTR!AR31)*10000</f>
        <v>35297.84350934143</v>
      </c>
      <c r="AS31" s="20">
        <f>[1]CTR!AS31</f>
        <v>1918</v>
      </c>
      <c r="AT31" s="281">
        <f>([1]CTR!AT31)*10000</f>
        <v>529467.65264012152</v>
      </c>
      <c r="AU31" s="20">
        <f>[1]CTR!AU31</f>
        <v>2557</v>
      </c>
      <c r="AV31" s="281">
        <f>([1]CTR!AV31)*10000</f>
        <v>705956.87018682866</v>
      </c>
      <c r="AW31" s="20">
        <f>[1]CTR!AW31</f>
        <v>16185</v>
      </c>
      <c r="AX31" s="281">
        <f>([1]CTR!AX31)*10000</f>
        <v>4468706.9882826246</v>
      </c>
      <c r="AY31" s="20">
        <f t="shared" si="33"/>
        <v>21095</v>
      </c>
      <c r="AZ31" s="20">
        <f t="shared" si="34"/>
        <v>5824144.1790413354</v>
      </c>
      <c r="BA31" s="20">
        <f t="shared" si="35"/>
        <v>23438</v>
      </c>
      <c r="BB31" s="20">
        <f t="shared" si="36"/>
        <v>8126424.391445281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[1]CTR!C32</f>
        <v>2759</v>
      </c>
      <c r="D32" s="281">
        <f>([1]CTR!D32)*10000</f>
        <v>585100.08966774237</v>
      </c>
      <c r="E32" s="20">
        <f>[1]CTR!E32</f>
        <v>1313</v>
      </c>
      <c r="F32" s="281">
        <f>([1]CTR!F32)*10000</f>
        <v>278451.2474924798</v>
      </c>
      <c r="G32" s="20">
        <f>[1]CTR!G32</f>
        <v>50</v>
      </c>
      <c r="H32" s="281">
        <f>([1]CTR!H32)*10000</f>
        <v>10574.098006043538</v>
      </c>
      <c r="I32" s="20">
        <f>[1]CTR!I32</f>
        <v>266</v>
      </c>
      <c r="J32" s="281">
        <f>([1]CTR!J32)*10000</f>
        <v>56395.189365565529</v>
      </c>
      <c r="K32" s="20">
        <f t="shared" si="25"/>
        <v>4388</v>
      </c>
      <c r="L32" s="20">
        <f t="shared" si="26"/>
        <v>930520.62453183136</v>
      </c>
      <c r="M32" s="20">
        <f>[1]CTR!M32</f>
        <v>27</v>
      </c>
      <c r="N32" s="281">
        <f>([1]CTR!N32)*10000</f>
        <v>27174.139770802718</v>
      </c>
      <c r="O32" s="20">
        <f>[1]CTR!O32</f>
        <v>16</v>
      </c>
      <c r="P32" s="281">
        <f>([1]CTR!P32)*10000</f>
        <v>15950.038561123334</v>
      </c>
      <c r="Q32" s="20">
        <f>[1]CTR!Q32</f>
        <v>8</v>
      </c>
      <c r="R32" s="281">
        <f>([1]CTR!R32)*10000</f>
        <v>7975.0192805616671</v>
      </c>
      <c r="S32" s="20">
        <f>[1]CTR!S32</f>
        <v>0</v>
      </c>
      <c r="T32" s="281">
        <f>([1]CTR!T32)*10000</f>
        <v>295.37108446524689</v>
      </c>
      <c r="U32" s="20">
        <f t="shared" si="27"/>
        <v>51</v>
      </c>
      <c r="V32" s="20">
        <f t="shared" si="28"/>
        <v>51394.568696952963</v>
      </c>
      <c r="W32" s="20">
        <f>[1]CTR!W32</f>
        <v>0</v>
      </c>
      <c r="X32" s="281">
        <f>([1]CTR!X32)*10000</f>
        <v>0</v>
      </c>
      <c r="Y32" s="20">
        <f>[1]CTR!Y32</f>
        <v>2</v>
      </c>
      <c r="Z32" s="281">
        <f>([1]CTR!Z32)*10000</f>
        <v>226.14189554793197</v>
      </c>
      <c r="AA32" s="20">
        <f>[1]CTR!AA32</f>
        <v>9</v>
      </c>
      <c r="AB32" s="281">
        <f>([1]CTR!AB32)*10000</f>
        <v>1040.2527195204868</v>
      </c>
      <c r="AC32" s="20">
        <f>[1]CTR!AC32</f>
        <v>1</v>
      </c>
      <c r="AD32" s="281">
        <f>([1]CTR!AD32)*10000</f>
        <v>45.228379109586392</v>
      </c>
      <c r="AE32" s="20">
        <f>[1]CTR!AE32</f>
        <v>1</v>
      </c>
      <c r="AF32" s="281">
        <f>([1]CTR!AF32)*10000</f>
        <v>36.182703287669113</v>
      </c>
      <c r="AG32" s="20">
        <f>[1]CTR!AG32</f>
        <v>6</v>
      </c>
      <c r="AH32" s="281">
        <f>([1]CTR!AH32)*10000</f>
        <v>723.65406575338227</v>
      </c>
      <c r="AI32" s="20">
        <f t="shared" si="29"/>
        <v>19</v>
      </c>
      <c r="AJ32" s="20">
        <f t="shared" si="30"/>
        <v>2071.4597632190562</v>
      </c>
      <c r="AK32" s="20">
        <f t="shared" si="31"/>
        <v>4458</v>
      </c>
      <c r="AL32" s="20">
        <f t="shared" si="32"/>
        <v>983986.65299200336</v>
      </c>
      <c r="AM32" s="20">
        <f>[1]CTR!AM32</f>
        <v>3376</v>
      </c>
      <c r="AN32" s="281">
        <f>([1]CTR!AN32)*10000</f>
        <v>627491.24592013634</v>
      </c>
      <c r="AO32" s="20">
        <f>[1]CTR!AO32</f>
        <v>3</v>
      </c>
      <c r="AP32" s="281">
        <f>([1]CTR!AP32)*10000</f>
        <v>1034.2872110203264</v>
      </c>
      <c r="AQ32" s="20">
        <f>[1]CTR!AQ32</f>
        <v>1</v>
      </c>
      <c r="AR32" s="281">
        <f>([1]CTR!AR32)*10000</f>
        <v>430.95300459180265</v>
      </c>
      <c r="AS32" s="20">
        <f>[1]CTR!AS32</f>
        <v>15</v>
      </c>
      <c r="AT32" s="281">
        <f>([1]CTR!AT32)*10000</f>
        <v>6464.2950688770397</v>
      </c>
      <c r="AU32" s="20">
        <f>[1]CTR!AU32</f>
        <v>20</v>
      </c>
      <c r="AV32" s="281">
        <f>([1]CTR!AV32)*10000</f>
        <v>8619.0600918360524</v>
      </c>
      <c r="AW32" s="20">
        <f>[1]CTR!AW32</f>
        <v>125</v>
      </c>
      <c r="AX32" s="281">
        <f>([1]CTR!AX32)*10000</f>
        <v>54558.650381322208</v>
      </c>
      <c r="AY32" s="20">
        <f t="shared" si="33"/>
        <v>164</v>
      </c>
      <c r="AZ32" s="20">
        <f t="shared" si="34"/>
        <v>71107.245757647426</v>
      </c>
      <c r="BA32" s="20">
        <f t="shared" si="35"/>
        <v>4622</v>
      </c>
      <c r="BB32" s="20">
        <f t="shared" si="36"/>
        <v>1055093.8987496507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[1]CTR!C33</f>
        <v>0</v>
      </c>
      <c r="D33" s="281">
        <f>([1]CTR!D33)*10000</f>
        <v>0</v>
      </c>
      <c r="E33" s="20">
        <f>[1]CTR!E33</f>
        <v>0</v>
      </c>
      <c r="F33" s="281">
        <f>([1]CTR!F33)*10000</f>
        <v>0</v>
      </c>
      <c r="G33" s="20">
        <f>[1]CTR!G33</f>
        <v>0</v>
      </c>
      <c r="H33" s="281">
        <f>([1]CTR!H33)*10000</f>
        <v>0</v>
      </c>
      <c r="I33" s="20">
        <f>[1]CTR!I33</f>
        <v>0</v>
      </c>
      <c r="J33" s="281">
        <f>([1]CTR!J33)*10000</f>
        <v>0</v>
      </c>
      <c r="K33" s="20">
        <f t="shared" si="25"/>
        <v>0</v>
      </c>
      <c r="L33" s="20">
        <f t="shared" si="26"/>
        <v>0</v>
      </c>
      <c r="M33" s="20">
        <f>[1]CTR!M33</f>
        <v>0</v>
      </c>
      <c r="N33" s="281">
        <f>([1]CTR!N33)*10000</f>
        <v>0</v>
      </c>
      <c r="O33" s="20">
        <f>[1]CTR!O33</f>
        <v>0</v>
      </c>
      <c r="P33" s="281">
        <f>([1]CTR!P33)*10000</f>
        <v>0</v>
      </c>
      <c r="Q33" s="20">
        <f>[1]CTR!Q33</f>
        <v>0</v>
      </c>
      <c r="R33" s="281">
        <f>([1]CTR!R33)*10000</f>
        <v>0</v>
      </c>
      <c r="S33" s="20">
        <f>[1]CTR!S33</f>
        <v>0</v>
      </c>
      <c r="T33" s="281">
        <f>([1]CTR!T33)*10000</f>
        <v>0</v>
      </c>
      <c r="U33" s="20">
        <f t="shared" si="27"/>
        <v>0</v>
      </c>
      <c r="V33" s="20">
        <f t="shared" si="28"/>
        <v>0</v>
      </c>
      <c r="W33" s="20">
        <f>[1]CTR!W33</f>
        <v>0</v>
      </c>
      <c r="X33" s="281">
        <f>([1]CTR!X33)*10000</f>
        <v>0</v>
      </c>
      <c r="Y33" s="20">
        <f>[1]CTR!Y33</f>
        <v>0</v>
      </c>
      <c r="Z33" s="281">
        <f>([1]CTR!Z33)*10000</f>
        <v>0</v>
      </c>
      <c r="AA33" s="20">
        <f>[1]CTR!AA33</f>
        <v>0</v>
      </c>
      <c r="AB33" s="281">
        <f>([1]CTR!AB33)*10000</f>
        <v>0</v>
      </c>
      <c r="AC33" s="20">
        <f>[1]CTR!AC33</f>
        <v>0</v>
      </c>
      <c r="AD33" s="281">
        <f>([1]CTR!AD33)*10000</f>
        <v>0</v>
      </c>
      <c r="AE33" s="20">
        <f>[1]CTR!AE33</f>
        <v>0</v>
      </c>
      <c r="AF33" s="281">
        <f>([1]CTR!AF33)*10000</f>
        <v>0</v>
      </c>
      <c r="AG33" s="20">
        <f>[1]CTR!AG33</f>
        <v>0</v>
      </c>
      <c r="AH33" s="281">
        <f>([1]CTR!AH33)*10000</f>
        <v>0</v>
      </c>
      <c r="AI33" s="20">
        <f t="shared" si="29"/>
        <v>0</v>
      </c>
      <c r="AJ33" s="20">
        <f t="shared" si="30"/>
        <v>0</v>
      </c>
      <c r="AK33" s="20">
        <f t="shared" si="31"/>
        <v>0</v>
      </c>
      <c r="AL33" s="20">
        <f t="shared" si="32"/>
        <v>0</v>
      </c>
      <c r="AM33" s="20">
        <f>[1]CTR!AM33</f>
        <v>0</v>
      </c>
      <c r="AN33" s="281">
        <f>([1]CTR!AN33)*10000</f>
        <v>0</v>
      </c>
      <c r="AO33" s="20">
        <f>[1]CTR!AO33</f>
        <v>0</v>
      </c>
      <c r="AP33" s="281">
        <f>([1]CTR!AP33)*10000</f>
        <v>0</v>
      </c>
      <c r="AQ33" s="20">
        <f>[1]CTR!AQ33</f>
        <v>0</v>
      </c>
      <c r="AR33" s="281">
        <f>([1]CTR!AR33)*10000</f>
        <v>0</v>
      </c>
      <c r="AS33" s="20">
        <f>[1]CTR!AS33</f>
        <v>0</v>
      </c>
      <c r="AT33" s="281">
        <f>([1]CTR!AT33)*10000</f>
        <v>0</v>
      </c>
      <c r="AU33" s="20">
        <f>[1]CTR!AU33</f>
        <v>0</v>
      </c>
      <c r="AV33" s="281">
        <f>([1]CTR!AV33)*10000</f>
        <v>0</v>
      </c>
      <c r="AW33" s="20">
        <f>[1]CTR!AW33</f>
        <v>0</v>
      </c>
      <c r="AX33" s="281">
        <f>([1]CTR!AX33)*10000</f>
        <v>0</v>
      </c>
      <c r="AY33" s="20">
        <f t="shared" si="33"/>
        <v>0</v>
      </c>
      <c r="AZ33" s="20">
        <f t="shared" si="34"/>
        <v>0</v>
      </c>
      <c r="BA33" s="20">
        <f t="shared" si="35"/>
        <v>0</v>
      </c>
      <c r="BB33" s="20">
        <f t="shared" si="36"/>
        <v>0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[1]CTR!C34</f>
        <v>111</v>
      </c>
      <c r="D34" s="281">
        <f>([1]CTR!D34)*10000</f>
        <v>39653.928727710314</v>
      </c>
      <c r="E34" s="20">
        <f>[1]CTR!E34</f>
        <v>53</v>
      </c>
      <c r="F34" s="281">
        <f>([1]CTR!F34)*10000</f>
        <v>18871.448008970572</v>
      </c>
      <c r="G34" s="20">
        <f>[1]CTR!G34</f>
        <v>2</v>
      </c>
      <c r="H34" s="281">
        <f>([1]CTR!H34)*10000</f>
        <v>716.63726616343945</v>
      </c>
      <c r="I34" s="20">
        <f>[1]CTR!I34</f>
        <v>11</v>
      </c>
      <c r="J34" s="281">
        <f>([1]CTR!J34)*10000</f>
        <v>3822.0654195383436</v>
      </c>
      <c r="K34" s="20">
        <f t="shared" si="25"/>
        <v>177</v>
      </c>
      <c r="L34" s="20">
        <f t="shared" si="26"/>
        <v>63064.079422382674</v>
      </c>
      <c r="M34" s="20">
        <f>[1]CTR!M34</f>
        <v>1163</v>
      </c>
      <c r="N34" s="281">
        <f>([1]CTR!N34)*10000</f>
        <v>315960.19765006326</v>
      </c>
      <c r="O34" s="20">
        <f>[1]CTR!O34</f>
        <v>682</v>
      </c>
      <c r="P34" s="281">
        <f>([1]CTR!P34)*10000</f>
        <v>185454.89862068929</v>
      </c>
      <c r="Q34" s="20">
        <f>[1]CTR!Q34</f>
        <v>341</v>
      </c>
      <c r="R34" s="281">
        <f>([1]CTR!R34)*10000</f>
        <v>92727.449310344644</v>
      </c>
      <c r="S34" s="20">
        <f>[1]CTR!S34</f>
        <v>13</v>
      </c>
      <c r="T34" s="281">
        <f>([1]CTR!T34)*10000</f>
        <v>3434.3499744572091</v>
      </c>
      <c r="U34" s="20">
        <f t="shared" si="27"/>
        <v>2199</v>
      </c>
      <c r="V34" s="20">
        <f t="shared" si="28"/>
        <v>597576.89555555442</v>
      </c>
      <c r="W34" s="20">
        <f>[1]CTR!W34</f>
        <v>0</v>
      </c>
      <c r="X34" s="281">
        <f>([1]CTR!X34)*10000</f>
        <v>0</v>
      </c>
      <c r="Y34" s="20">
        <f>[1]CTR!Y34</f>
        <v>0</v>
      </c>
      <c r="Z34" s="281">
        <f>([1]CTR!Z34)*10000</f>
        <v>0</v>
      </c>
      <c r="AA34" s="20">
        <f>[1]CTR!AA34</f>
        <v>0</v>
      </c>
      <c r="AB34" s="281">
        <f>([1]CTR!AB34)*10000</f>
        <v>0</v>
      </c>
      <c r="AC34" s="20">
        <f>[1]CTR!AC34</f>
        <v>0</v>
      </c>
      <c r="AD34" s="281">
        <f>([1]CTR!AD34)*10000</f>
        <v>0</v>
      </c>
      <c r="AE34" s="20">
        <f>[1]CTR!AE34</f>
        <v>0</v>
      </c>
      <c r="AF34" s="281">
        <f>([1]CTR!AF34)*10000</f>
        <v>0</v>
      </c>
      <c r="AG34" s="20">
        <f>[1]CTR!AG34</f>
        <v>0</v>
      </c>
      <c r="AH34" s="281">
        <f>([1]CTR!AH34)*10000</f>
        <v>0</v>
      </c>
      <c r="AI34" s="20">
        <f t="shared" si="29"/>
        <v>0</v>
      </c>
      <c r="AJ34" s="20">
        <f t="shared" si="30"/>
        <v>0</v>
      </c>
      <c r="AK34" s="20">
        <f t="shared" si="31"/>
        <v>2376</v>
      </c>
      <c r="AL34" s="20">
        <f t="shared" si="32"/>
        <v>660640.97497793706</v>
      </c>
      <c r="AM34" s="20">
        <f>[1]CTR!AM34</f>
        <v>851</v>
      </c>
      <c r="AN34" s="281">
        <f>([1]CTR!AN34)*10000</f>
        <v>107863.67154250611</v>
      </c>
      <c r="AO34" s="20">
        <f>[1]CTR!AO34</f>
        <v>62</v>
      </c>
      <c r="AP34" s="281">
        <f>([1]CTR!AP34)*10000</f>
        <v>11614.210879401649</v>
      </c>
      <c r="AQ34" s="20">
        <f>[1]CTR!AQ34</f>
        <v>26</v>
      </c>
      <c r="AR34" s="281">
        <f>([1]CTR!AR34)*10000</f>
        <v>4839.2545330840212</v>
      </c>
      <c r="AS34" s="20">
        <f>[1]CTR!AS34</f>
        <v>384</v>
      </c>
      <c r="AT34" s="281">
        <f>([1]CTR!AT34)*10000</f>
        <v>72588.817996260303</v>
      </c>
      <c r="AU34" s="20">
        <f>[1]CTR!AU34</f>
        <v>512</v>
      </c>
      <c r="AV34" s="281">
        <f>([1]CTR!AV34)*10000</f>
        <v>96785.090661680413</v>
      </c>
      <c r="AW34" s="20">
        <f>[1]CTR!AW34</f>
        <v>3241</v>
      </c>
      <c r="AX34" s="281">
        <f>([1]CTR!AX34)*10000</f>
        <v>612649.62388843694</v>
      </c>
      <c r="AY34" s="20">
        <f t="shared" si="33"/>
        <v>4225</v>
      </c>
      <c r="AZ34" s="20">
        <f t="shared" si="34"/>
        <v>798476.99795886339</v>
      </c>
      <c r="BA34" s="20">
        <f t="shared" si="35"/>
        <v>6601</v>
      </c>
      <c r="BB34" s="20">
        <f t="shared" si="36"/>
        <v>1459117.9729368004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[1]CTR!C35</f>
        <v>24</v>
      </c>
      <c r="D35" s="281">
        <f>([1]CTR!D35)*10000</f>
        <v>10080.949598534635</v>
      </c>
      <c r="E35" s="20">
        <f>[1]CTR!E35</f>
        <v>11</v>
      </c>
      <c r="F35" s="281">
        <f>([1]CTR!F35)*10000</f>
        <v>4797.5603511098561</v>
      </c>
      <c r="G35" s="20">
        <f>[1]CTR!G35</f>
        <v>0</v>
      </c>
      <c r="H35" s="281">
        <f>([1]CTR!H35)*10000</f>
        <v>182.18583611809584</v>
      </c>
      <c r="I35" s="20">
        <f>[1]CTR!I35</f>
        <v>2</v>
      </c>
      <c r="J35" s="281">
        <f>([1]CTR!J35)*10000</f>
        <v>971.65779262984438</v>
      </c>
      <c r="K35" s="20">
        <f t="shared" si="25"/>
        <v>37</v>
      </c>
      <c r="L35" s="20">
        <f t="shared" si="26"/>
        <v>16032.353578392433</v>
      </c>
      <c r="M35" s="20">
        <f>[1]CTR!M35</f>
        <v>5</v>
      </c>
      <c r="N35" s="281">
        <f>([1]CTR!N35)*10000</f>
        <v>26226.369688181385</v>
      </c>
      <c r="O35" s="20">
        <f>[1]CTR!O35</f>
        <v>3</v>
      </c>
      <c r="P35" s="281">
        <f>([1]CTR!P35)*10000</f>
        <v>15393.738730019508</v>
      </c>
      <c r="Q35" s="20">
        <f>[1]CTR!Q35</f>
        <v>2</v>
      </c>
      <c r="R35" s="281">
        <f>([1]CTR!R35)*10000</f>
        <v>7696.8693650097539</v>
      </c>
      <c r="S35" s="20">
        <f>[1]CTR!S35</f>
        <v>0</v>
      </c>
      <c r="T35" s="281">
        <f>([1]CTR!T35)*10000</f>
        <v>285.06923574110198</v>
      </c>
      <c r="U35" s="20">
        <f t="shared" si="27"/>
        <v>10</v>
      </c>
      <c r="V35" s="20">
        <f t="shared" si="28"/>
        <v>49602.047018951751</v>
      </c>
      <c r="W35" s="20">
        <f>[1]CTR!W35</f>
        <v>0</v>
      </c>
      <c r="X35" s="281">
        <f>([1]CTR!X35)*10000</f>
        <v>0</v>
      </c>
      <c r="Y35" s="20">
        <f>[1]CTR!Y35</f>
        <v>1</v>
      </c>
      <c r="Z35" s="281">
        <f>([1]CTR!Z35)*10000</f>
        <v>1070.2742577268225</v>
      </c>
      <c r="AA35" s="20">
        <f>[1]CTR!AA35</f>
        <v>4</v>
      </c>
      <c r="AB35" s="281">
        <f>([1]CTR!AB35)*10000</f>
        <v>4923.2615855433833</v>
      </c>
      <c r="AC35" s="20">
        <f>[1]CTR!AC35</f>
        <v>1</v>
      </c>
      <c r="AD35" s="281">
        <f>([1]CTR!AD35)*10000</f>
        <v>214.05485154536447</v>
      </c>
      <c r="AE35" s="20">
        <f>[1]CTR!AE35</f>
        <v>1</v>
      </c>
      <c r="AF35" s="281">
        <f>([1]CTR!AF35)*10000</f>
        <v>171.2438812362916</v>
      </c>
      <c r="AG35" s="20">
        <f>[1]CTR!AG35</f>
        <v>3</v>
      </c>
      <c r="AH35" s="281">
        <f>([1]CTR!AH35)*10000</f>
        <v>3424.8776247258315</v>
      </c>
      <c r="AI35" s="20">
        <f t="shared" si="29"/>
        <v>10</v>
      </c>
      <c r="AJ35" s="20">
        <f t="shared" si="30"/>
        <v>9803.7122007776943</v>
      </c>
      <c r="AK35" s="20">
        <f t="shared" si="31"/>
        <v>57</v>
      </c>
      <c r="AL35" s="20">
        <f t="shared" si="32"/>
        <v>75438.112798121874</v>
      </c>
      <c r="AM35" s="20">
        <f>[1]CTR!AM35</f>
        <v>25</v>
      </c>
      <c r="AN35" s="281">
        <f>([1]CTR!AN35)*10000</f>
        <v>9758.2643075611359</v>
      </c>
      <c r="AO35" s="20">
        <f>[1]CTR!AO35</f>
        <v>2</v>
      </c>
      <c r="AP35" s="281">
        <f>([1]CTR!AP35)*10000</f>
        <v>4349.8843422699683</v>
      </c>
      <c r="AQ35" s="20">
        <f>[1]CTR!AQ35</f>
        <v>1</v>
      </c>
      <c r="AR35" s="281">
        <f>([1]CTR!AR35)*10000</f>
        <v>1812.4518092791536</v>
      </c>
      <c r="AS35" s="20">
        <f>[1]CTR!AS35</f>
        <v>10</v>
      </c>
      <c r="AT35" s="281">
        <f>([1]CTR!AT35)*10000</f>
        <v>27186.777139187303</v>
      </c>
      <c r="AU35" s="20">
        <f>[1]CTR!AU35</f>
        <v>13</v>
      </c>
      <c r="AV35" s="281">
        <f>([1]CTR!AV35)*10000</f>
        <v>36249.036185583071</v>
      </c>
      <c r="AW35" s="20">
        <f>[1]CTR!AW35</f>
        <v>78</v>
      </c>
      <c r="AX35" s="281">
        <f>([1]CTR!AX35)*10000</f>
        <v>229456.39905474082</v>
      </c>
      <c r="AY35" s="20">
        <f t="shared" si="33"/>
        <v>104</v>
      </c>
      <c r="AZ35" s="20">
        <f t="shared" si="34"/>
        <v>299054.54853106034</v>
      </c>
      <c r="BA35" s="20">
        <f t="shared" si="35"/>
        <v>161</v>
      </c>
      <c r="BB35" s="20">
        <f t="shared" si="36"/>
        <v>374492.66132918221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[1]CTR!C36</f>
        <v>5789</v>
      </c>
      <c r="D36" s="281">
        <f>([1]CTR!D36)*10000</f>
        <v>1015154.1319550462</v>
      </c>
      <c r="E36" s="20">
        <f>[1]CTR!E36</f>
        <v>2755</v>
      </c>
      <c r="F36" s="281">
        <f>([1]CTR!F36)*10000</f>
        <v>483115.52062920883</v>
      </c>
      <c r="G36" s="20">
        <f>[1]CTR!G36</f>
        <v>105</v>
      </c>
      <c r="H36" s="281">
        <f>([1]CTR!H36)*10000</f>
        <v>18346.159011235777</v>
      </c>
      <c r="I36" s="20">
        <f>[1]CTR!I36</f>
        <v>558</v>
      </c>
      <c r="J36" s="281">
        <f>([1]CTR!J36)*10000</f>
        <v>97846.181393257473</v>
      </c>
      <c r="K36" s="20">
        <f t="shared" si="25"/>
        <v>9207</v>
      </c>
      <c r="L36" s="20">
        <f t="shared" si="26"/>
        <v>1614461.9929887482</v>
      </c>
      <c r="M36" s="20">
        <f>[1]CTR!M36</f>
        <v>9</v>
      </c>
      <c r="N36" s="281">
        <f>([1]CTR!N36)*10000</f>
        <v>42249.566211901241</v>
      </c>
      <c r="O36" s="20">
        <f>[1]CTR!O36</f>
        <v>5</v>
      </c>
      <c r="P36" s="281">
        <f>([1]CTR!P36)*10000</f>
        <v>24798.658428724641</v>
      </c>
      <c r="Q36" s="20">
        <f>[1]CTR!Q36</f>
        <v>3</v>
      </c>
      <c r="R36" s="281">
        <f>([1]CTR!R36)*10000</f>
        <v>12399.32921436232</v>
      </c>
      <c r="S36" s="20">
        <f>[1]CTR!S36</f>
        <v>0</v>
      </c>
      <c r="T36" s="281">
        <f>([1]CTR!T36)*10000</f>
        <v>459.2344153467526</v>
      </c>
      <c r="U36" s="20">
        <f t="shared" si="27"/>
        <v>17</v>
      </c>
      <c r="V36" s="20">
        <f t="shared" si="28"/>
        <v>79906.788270334961</v>
      </c>
      <c r="W36" s="20">
        <f>[1]CTR!W36</f>
        <v>0</v>
      </c>
      <c r="X36" s="281">
        <f>([1]CTR!X36)*10000</f>
        <v>0</v>
      </c>
      <c r="Y36" s="20">
        <f>[1]CTR!Y36</f>
        <v>0</v>
      </c>
      <c r="Z36" s="281">
        <f>([1]CTR!Z36)*10000</f>
        <v>0</v>
      </c>
      <c r="AA36" s="20">
        <f>[1]CTR!AA36</f>
        <v>0</v>
      </c>
      <c r="AB36" s="281">
        <f>([1]CTR!AB36)*10000</f>
        <v>0</v>
      </c>
      <c r="AC36" s="20">
        <f>[1]CTR!AC36</f>
        <v>0</v>
      </c>
      <c r="AD36" s="281">
        <f>([1]CTR!AD36)*10000</f>
        <v>0</v>
      </c>
      <c r="AE36" s="20">
        <f>[1]CTR!AE36</f>
        <v>0</v>
      </c>
      <c r="AF36" s="281">
        <f>([1]CTR!AF36)*10000</f>
        <v>0</v>
      </c>
      <c r="AG36" s="20">
        <f>[1]CTR!AG36</f>
        <v>0</v>
      </c>
      <c r="AH36" s="281">
        <f>([1]CTR!AH36)*10000</f>
        <v>0</v>
      </c>
      <c r="AI36" s="20">
        <f t="shared" si="29"/>
        <v>0</v>
      </c>
      <c r="AJ36" s="20">
        <f t="shared" si="30"/>
        <v>0</v>
      </c>
      <c r="AK36" s="20">
        <f t="shared" si="31"/>
        <v>9224</v>
      </c>
      <c r="AL36" s="20">
        <f t="shared" si="32"/>
        <v>1694368.7812590832</v>
      </c>
      <c r="AM36" s="20">
        <f>[1]CTR!AM36</f>
        <v>6383</v>
      </c>
      <c r="AN36" s="281">
        <f>([1]CTR!AN36)*10000</f>
        <v>930345.94889408734</v>
      </c>
      <c r="AO36" s="20">
        <f>[1]CTR!AO36</f>
        <v>17</v>
      </c>
      <c r="AP36" s="281">
        <f>([1]CTR!AP36)*10000</f>
        <v>5217.2457880599477</v>
      </c>
      <c r="AQ36" s="20">
        <f>[1]CTR!AQ36</f>
        <v>7</v>
      </c>
      <c r="AR36" s="281">
        <f>([1]CTR!AR36)*10000</f>
        <v>2173.8524116916446</v>
      </c>
      <c r="AS36" s="20">
        <f>[1]CTR!AS36</f>
        <v>102</v>
      </c>
      <c r="AT36" s="281">
        <f>([1]CTR!AT36)*10000</f>
        <v>32607.786175374673</v>
      </c>
      <c r="AU36" s="20">
        <f>[1]CTR!AU36</f>
        <v>135</v>
      </c>
      <c r="AV36" s="281">
        <f>([1]CTR!AV36)*10000</f>
        <v>43477.048233832895</v>
      </c>
      <c r="AW36" s="20">
        <f>[1]CTR!AW36</f>
        <v>854</v>
      </c>
      <c r="AX36" s="281">
        <f>([1]CTR!AX36)*10000</f>
        <v>275209.71532016224</v>
      </c>
      <c r="AY36" s="20">
        <f t="shared" si="33"/>
        <v>1115</v>
      </c>
      <c r="AZ36" s="20">
        <f t="shared" si="34"/>
        <v>358685.64792912139</v>
      </c>
      <c r="BA36" s="20">
        <f t="shared" si="35"/>
        <v>10339</v>
      </c>
      <c r="BB36" s="20">
        <f t="shared" si="36"/>
        <v>2053054.4291882045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[1]CTR!C37</f>
        <v>1767</v>
      </c>
      <c r="D37" s="281">
        <f>([1]CTR!D37)*10000</f>
        <v>298406.95331216481</v>
      </c>
      <c r="E37" s="20">
        <f>[1]CTR!E37</f>
        <v>841</v>
      </c>
      <c r="F37" s="281">
        <f>([1]CTR!F37)*10000</f>
        <v>142012.9476606086</v>
      </c>
      <c r="G37" s="20">
        <f>[1]CTR!G37</f>
        <v>32</v>
      </c>
      <c r="H37" s="281">
        <f>([1]CTR!H37)*10000</f>
        <v>5392.8967466053891</v>
      </c>
      <c r="I37" s="20">
        <f>[1]CTR!I37</f>
        <v>170</v>
      </c>
      <c r="J37" s="281">
        <f>([1]CTR!J37)*10000</f>
        <v>28762.115981895407</v>
      </c>
      <c r="K37" s="20">
        <f t="shared" si="25"/>
        <v>2810</v>
      </c>
      <c r="L37" s="20">
        <f t="shared" si="26"/>
        <v>474574.91370127426</v>
      </c>
      <c r="M37" s="20">
        <f>[1]CTR!M37</f>
        <v>9</v>
      </c>
      <c r="N37" s="281">
        <f>([1]CTR!N37)*10000</f>
        <v>292496.82497944153</v>
      </c>
      <c r="O37" s="20">
        <f>[1]CTR!O37</f>
        <v>5</v>
      </c>
      <c r="P37" s="281">
        <f>([1]CTR!P37)*10000</f>
        <v>171682.91900967219</v>
      </c>
      <c r="Q37" s="20">
        <f>[1]CTR!Q37</f>
        <v>3</v>
      </c>
      <c r="R37" s="281">
        <f>([1]CTR!R37)*10000</f>
        <v>85841.459504836093</v>
      </c>
      <c r="S37" s="20">
        <f>[1]CTR!S37</f>
        <v>0</v>
      </c>
      <c r="T37" s="281">
        <f>([1]CTR!T37)*10000</f>
        <v>3179.3133149939295</v>
      </c>
      <c r="U37" s="20">
        <f t="shared" si="27"/>
        <v>17</v>
      </c>
      <c r="V37" s="20">
        <f t="shared" si="28"/>
        <v>553200.51680894382</v>
      </c>
      <c r="W37" s="20">
        <f>[1]CTR!W37</f>
        <v>0</v>
      </c>
      <c r="X37" s="281">
        <f>([1]CTR!X37)*10000</f>
        <v>0</v>
      </c>
      <c r="Y37" s="20">
        <f>[1]CTR!Y37</f>
        <v>297</v>
      </c>
      <c r="Z37" s="281">
        <f>([1]CTR!Z37)*10000</f>
        <v>12137.857046927154</v>
      </c>
      <c r="AA37" s="20">
        <f>[1]CTR!AA37</f>
        <v>1364</v>
      </c>
      <c r="AB37" s="281">
        <f>([1]CTR!AB37)*10000</f>
        <v>55834.142415864895</v>
      </c>
      <c r="AC37" s="20">
        <f>[1]CTR!AC37</f>
        <v>60</v>
      </c>
      <c r="AD37" s="281">
        <f>([1]CTR!AD37)*10000</f>
        <v>2427.5714093854308</v>
      </c>
      <c r="AE37" s="20">
        <f>[1]CTR!AE37</f>
        <v>48</v>
      </c>
      <c r="AF37" s="281">
        <f>([1]CTR!AF37)*10000</f>
        <v>1942.0571275083446</v>
      </c>
      <c r="AG37" s="20">
        <f>[1]CTR!AG37</f>
        <v>949</v>
      </c>
      <c r="AH37" s="281">
        <f>([1]CTR!AH37)*10000</f>
        <v>38841.142550166893</v>
      </c>
      <c r="AI37" s="20">
        <f t="shared" si="29"/>
        <v>2718</v>
      </c>
      <c r="AJ37" s="20">
        <f t="shared" si="30"/>
        <v>111182.77054985272</v>
      </c>
      <c r="AK37" s="20">
        <f t="shared" si="31"/>
        <v>5545</v>
      </c>
      <c r="AL37" s="20">
        <f t="shared" si="32"/>
        <v>1138958.2010600707</v>
      </c>
      <c r="AM37" s="20">
        <f>[1]CTR!AM37</f>
        <v>3330</v>
      </c>
      <c r="AN37" s="281">
        <f>([1]CTR!AN37)*10000</f>
        <v>135744.42670696651</v>
      </c>
      <c r="AO37" s="20">
        <f>[1]CTR!AO37</f>
        <v>1</v>
      </c>
      <c r="AP37" s="281">
        <f>([1]CTR!AP37)*10000</f>
        <v>1148.8745315338103</v>
      </c>
      <c r="AQ37" s="20">
        <f>[1]CTR!AQ37</f>
        <v>1</v>
      </c>
      <c r="AR37" s="281">
        <f>([1]CTR!AR37)*10000</f>
        <v>478.69772147242099</v>
      </c>
      <c r="AS37" s="20">
        <f>[1]CTR!AS37</f>
        <v>1</v>
      </c>
      <c r="AT37" s="281">
        <f>([1]CTR!AT37)*10000</f>
        <v>7180.4658220863148</v>
      </c>
      <c r="AU37" s="20">
        <f>[1]CTR!AU37</f>
        <v>2</v>
      </c>
      <c r="AV37" s="281">
        <f>([1]CTR!AV37)*10000</f>
        <v>9573.9544294484203</v>
      </c>
      <c r="AW37" s="20">
        <f>[1]CTR!AW37</f>
        <v>9</v>
      </c>
      <c r="AX37" s="281">
        <f>([1]CTR!AX37)*10000</f>
        <v>60603.131538408496</v>
      </c>
      <c r="AY37" s="20">
        <f t="shared" si="33"/>
        <v>14</v>
      </c>
      <c r="AZ37" s="20">
        <f t="shared" si="34"/>
        <v>78985.124042949465</v>
      </c>
      <c r="BA37" s="20">
        <f t="shared" si="35"/>
        <v>5559</v>
      </c>
      <c r="BB37" s="20">
        <f t="shared" si="36"/>
        <v>1217943.3251030201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[1]CTR!C38</f>
        <v>0</v>
      </c>
      <c r="D38" s="281">
        <f>([1]CTR!D38)*10000</f>
        <v>0</v>
      </c>
      <c r="E38" s="20">
        <f>[1]CTR!E38</f>
        <v>0</v>
      </c>
      <c r="F38" s="281">
        <f>([1]CTR!F38)*10000</f>
        <v>0</v>
      </c>
      <c r="G38" s="20">
        <f>[1]CTR!G38</f>
        <v>0</v>
      </c>
      <c r="H38" s="281">
        <f>([1]CTR!H38)*10000</f>
        <v>0</v>
      </c>
      <c r="I38" s="20">
        <f>[1]CTR!I38</f>
        <v>0</v>
      </c>
      <c r="J38" s="281">
        <f>([1]CTR!J38)*10000</f>
        <v>0</v>
      </c>
      <c r="K38" s="20">
        <f t="shared" si="25"/>
        <v>0</v>
      </c>
      <c r="L38" s="20">
        <f t="shared" si="26"/>
        <v>0</v>
      </c>
      <c r="M38" s="20">
        <f>[1]CTR!M38</f>
        <v>0</v>
      </c>
      <c r="N38" s="281">
        <f>([1]CTR!N38)*10000</f>
        <v>0</v>
      </c>
      <c r="O38" s="20">
        <f>[1]CTR!O38</f>
        <v>0</v>
      </c>
      <c r="P38" s="281">
        <f>([1]CTR!P38)*10000</f>
        <v>0</v>
      </c>
      <c r="Q38" s="20">
        <f>[1]CTR!Q38</f>
        <v>0</v>
      </c>
      <c r="R38" s="281">
        <f>([1]CTR!R38)*10000</f>
        <v>0</v>
      </c>
      <c r="S38" s="20">
        <f>[1]CTR!S38</f>
        <v>0</v>
      </c>
      <c r="T38" s="281">
        <f>([1]CTR!T38)*10000</f>
        <v>0</v>
      </c>
      <c r="U38" s="20">
        <f t="shared" si="27"/>
        <v>0</v>
      </c>
      <c r="V38" s="20">
        <f t="shared" si="28"/>
        <v>0</v>
      </c>
      <c r="W38" s="20">
        <f>[1]CTR!W38</f>
        <v>0</v>
      </c>
      <c r="X38" s="281">
        <f>([1]CTR!X38)*10000</f>
        <v>0</v>
      </c>
      <c r="Y38" s="20">
        <f>[1]CTR!Y38</f>
        <v>0</v>
      </c>
      <c r="Z38" s="281">
        <f>([1]CTR!Z38)*10000</f>
        <v>0</v>
      </c>
      <c r="AA38" s="20">
        <f>[1]CTR!AA38</f>
        <v>0</v>
      </c>
      <c r="AB38" s="281">
        <f>([1]CTR!AB38)*10000</f>
        <v>0</v>
      </c>
      <c r="AC38" s="20">
        <f>[1]CTR!AC38</f>
        <v>0</v>
      </c>
      <c r="AD38" s="281">
        <f>([1]CTR!AD38)*10000</f>
        <v>0</v>
      </c>
      <c r="AE38" s="20">
        <f>[1]CTR!AE38</f>
        <v>0</v>
      </c>
      <c r="AF38" s="281">
        <f>([1]CTR!AF38)*10000</f>
        <v>0</v>
      </c>
      <c r="AG38" s="20">
        <f>[1]CTR!AG38</f>
        <v>0</v>
      </c>
      <c r="AH38" s="281">
        <f>([1]CTR!AH38)*10000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[1]CTR!AM38</f>
        <v>0</v>
      </c>
      <c r="AN38" s="281">
        <f>([1]CTR!AN38)*10000</f>
        <v>0</v>
      </c>
      <c r="AO38" s="20">
        <f>[1]CTR!AO38</f>
        <v>0</v>
      </c>
      <c r="AP38" s="281">
        <f>([1]CTR!AP38)*10000</f>
        <v>0</v>
      </c>
      <c r="AQ38" s="20">
        <f>[1]CTR!AQ38</f>
        <v>0</v>
      </c>
      <c r="AR38" s="281">
        <f>([1]CTR!AR38)*10000</f>
        <v>0</v>
      </c>
      <c r="AS38" s="20">
        <f>[1]CTR!AS38</f>
        <v>0</v>
      </c>
      <c r="AT38" s="281">
        <f>([1]CTR!AT38)*10000</f>
        <v>0</v>
      </c>
      <c r="AU38" s="20">
        <f>[1]CTR!AU38</f>
        <v>0</v>
      </c>
      <c r="AV38" s="281">
        <f>([1]CTR!AV38)*10000</f>
        <v>0</v>
      </c>
      <c r="AW38" s="20">
        <f>[1]CTR!AW38</f>
        <v>0</v>
      </c>
      <c r="AX38" s="281">
        <f>([1]CTR!AX38)*10000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[1]CTR!C39</f>
        <v>0</v>
      </c>
      <c r="D39" s="281">
        <f>([1]CTR!D39)*10000</f>
        <v>0</v>
      </c>
      <c r="E39" s="20">
        <f>[1]CTR!E39</f>
        <v>0</v>
      </c>
      <c r="F39" s="281">
        <f>([1]CTR!F39)*10000</f>
        <v>0</v>
      </c>
      <c r="G39" s="20">
        <f>[1]CTR!G39</f>
        <v>0</v>
      </c>
      <c r="H39" s="281">
        <f>([1]CTR!H39)*10000</f>
        <v>0</v>
      </c>
      <c r="I39" s="20">
        <f>[1]CTR!I39</f>
        <v>0</v>
      </c>
      <c r="J39" s="281">
        <f>([1]CTR!J39)*10000</f>
        <v>0</v>
      </c>
      <c r="K39" s="20">
        <f t="shared" si="25"/>
        <v>0</v>
      </c>
      <c r="L39" s="20">
        <f t="shared" si="26"/>
        <v>0</v>
      </c>
      <c r="M39" s="20">
        <f>[1]CTR!M39</f>
        <v>0</v>
      </c>
      <c r="N39" s="281">
        <f>([1]CTR!N39)*10000</f>
        <v>0</v>
      </c>
      <c r="O39" s="20">
        <f>[1]CTR!O39</f>
        <v>0</v>
      </c>
      <c r="P39" s="281">
        <f>([1]CTR!P39)*10000</f>
        <v>0</v>
      </c>
      <c r="Q39" s="20">
        <f>[1]CTR!Q39</f>
        <v>0</v>
      </c>
      <c r="R39" s="281">
        <f>([1]CTR!R39)*10000</f>
        <v>0</v>
      </c>
      <c r="S39" s="20">
        <f>[1]CTR!S39</f>
        <v>0</v>
      </c>
      <c r="T39" s="281">
        <f>([1]CTR!T39)*10000</f>
        <v>0</v>
      </c>
      <c r="U39" s="20">
        <f t="shared" si="27"/>
        <v>0</v>
      </c>
      <c r="V39" s="20">
        <f t="shared" si="28"/>
        <v>0</v>
      </c>
      <c r="W39" s="20">
        <f>[1]CTR!W39</f>
        <v>0</v>
      </c>
      <c r="X39" s="281">
        <f>([1]CTR!X39)*10000</f>
        <v>0</v>
      </c>
      <c r="Y39" s="20">
        <f>[1]CTR!Y39</f>
        <v>0</v>
      </c>
      <c r="Z39" s="281">
        <f>([1]CTR!Z39)*10000</f>
        <v>0</v>
      </c>
      <c r="AA39" s="20">
        <f>[1]CTR!AA39</f>
        <v>0</v>
      </c>
      <c r="AB39" s="281">
        <f>([1]CTR!AB39)*10000</f>
        <v>0</v>
      </c>
      <c r="AC39" s="20">
        <f>[1]CTR!AC39</f>
        <v>0</v>
      </c>
      <c r="AD39" s="281">
        <f>([1]CTR!AD39)*10000</f>
        <v>0</v>
      </c>
      <c r="AE39" s="20">
        <f>[1]CTR!AE39</f>
        <v>0</v>
      </c>
      <c r="AF39" s="281">
        <f>([1]CTR!AF39)*10000</f>
        <v>0</v>
      </c>
      <c r="AG39" s="20">
        <f>[1]CTR!AG39</f>
        <v>0</v>
      </c>
      <c r="AH39" s="281">
        <f>([1]CTR!AH39)*10000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0</v>
      </c>
      <c r="AL39" s="20">
        <f t="shared" si="32"/>
        <v>0</v>
      </c>
      <c r="AM39" s="20">
        <f>[1]CTR!AM39</f>
        <v>0</v>
      </c>
      <c r="AN39" s="281">
        <f>([1]CTR!AN39)*10000</f>
        <v>0</v>
      </c>
      <c r="AO39" s="20">
        <f>[1]CTR!AO39</f>
        <v>0</v>
      </c>
      <c r="AP39" s="281">
        <f>([1]CTR!AP39)*10000</f>
        <v>0</v>
      </c>
      <c r="AQ39" s="20">
        <f>[1]CTR!AQ39</f>
        <v>0</v>
      </c>
      <c r="AR39" s="281">
        <f>([1]CTR!AR39)*10000</f>
        <v>0</v>
      </c>
      <c r="AS39" s="20">
        <f>[1]CTR!AS39</f>
        <v>0</v>
      </c>
      <c r="AT39" s="281">
        <f>([1]CTR!AT39)*10000</f>
        <v>0</v>
      </c>
      <c r="AU39" s="20">
        <f>[1]CTR!AU39</f>
        <v>0</v>
      </c>
      <c r="AV39" s="281">
        <f>([1]CTR!AV39)*10000</f>
        <v>0</v>
      </c>
      <c r="AW39" s="20">
        <f>[1]CTR!AW39</f>
        <v>0</v>
      </c>
      <c r="AX39" s="281">
        <f>([1]CTR!AX39)*10000</f>
        <v>0</v>
      </c>
      <c r="AY39" s="20">
        <f t="shared" si="33"/>
        <v>0</v>
      </c>
      <c r="AZ39" s="20">
        <f t="shared" si="34"/>
        <v>0</v>
      </c>
      <c r="BA39" s="20">
        <f t="shared" si="35"/>
        <v>0</v>
      </c>
      <c r="BB39" s="20">
        <f t="shared" si="36"/>
        <v>0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[1]CTR!C40</f>
        <v>0</v>
      </c>
      <c r="D40" s="281">
        <f>([1]CTR!D40)*10000</f>
        <v>0</v>
      </c>
      <c r="E40" s="20">
        <f>[1]CTR!E40</f>
        <v>0</v>
      </c>
      <c r="F40" s="281">
        <f>([1]CTR!F40)*10000</f>
        <v>0</v>
      </c>
      <c r="G40" s="20">
        <f>[1]CTR!G40</f>
        <v>0</v>
      </c>
      <c r="H40" s="281">
        <f>([1]CTR!H40)*10000</f>
        <v>0</v>
      </c>
      <c r="I40" s="20">
        <f>[1]CTR!I40</f>
        <v>0</v>
      </c>
      <c r="J40" s="281">
        <f>([1]CTR!J40)*10000</f>
        <v>0</v>
      </c>
      <c r="K40" s="20">
        <f t="shared" si="25"/>
        <v>0</v>
      </c>
      <c r="L40" s="20">
        <f t="shared" si="26"/>
        <v>0</v>
      </c>
      <c r="M40" s="20">
        <f>[1]CTR!M40</f>
        <v>0</v>
      </c>
      <c r="N40" s="281">
        <f>([1]CTR!N40)*10000</f>
        <v>0</v>
      </c>
      <c r="O40" s="20">
        <f>[1]CTR!O40</f>
        <v>0</v>
      </c>
      <c r="P40" s="281">
        <f>([1]CTR!P40)*10000</f>
        <v>0</v>
      </c>
      <c r="Q40" s="20">
        <f>[1]CTR!Q40</f>
        <v>0</v>
      </c>
      <c r="R40" s="281">
        <f>([1]CTR!R40)*10000</f>
        <v>0</v>
      </c>
      <c r="S40" s="20">
        <f>[1]CTR!S40</f>
        <v>0</v>
      </c>
      <c r="T40" s="281">
        <f>([1]CTR!T40)*10000</f>
        <v>0</v>
      </c>
      <c r="U40" s="20">
        <f t="shared" si="27"/>
        <v>0</v>
      </c>
      <c r="V40" s="20">
        <f t="shared" si="28"/>
        <v>0</v>
      </c>
      <c r="W40" s="20">
        <f>[1]CTR!W40</f>
        <v>0</v>
      </c>
      <c r="X40" s="281">
        <f>([1]CTR!X40)*10000</f>
        <v>0</v>
      </c>
      <c r="Y40" s="20">
        <f>[1]CTR!Y40</f>
        <v>0</v>
      </c>
      <c r="Z40" s="281">
        <f>([1]CTR!Z40)*10000</f>
        <v>0</v>
      </c>
      <c r="AA40" s="20">
        <f>[1]CTR!AA40</f>
        <v>0</v>
      </c>
      <c r="AB40" s="281">
        <f>([1]CTR!AB40)*10000</f>
        <v>0</v>
      </c>
      <c r="AC40" s="20">
        <f>[1]CTR!AC40</f>
        <v>0</v>
      </c>
      <c r="AD40" s="281">
        <f>([1]CTR!AD40)*10000</f>
        <v>0</v>
      </c>
      <c r="AE40" s="20">
        <f>[1]CTR!AE40</f>
        <v>0</v>
      </c>
      <c r="AF40" s="281">
        <f>([1]CTR!AF40)*10000</f>
        <v>0</v>
      </c>
      <c r="AG40" s="20">
        <f>[1]CTR!AG40</f>
        <v>0</v>
      </c>
      <c r="AH40" s="281">
        <f>([1]CTR!AH40)*10000</f>
        <v>0</v>
      </c>
      <c r="AI40" s="20">
        <f t="shared" si="29"/>
        <v>0</v>
      </c>
      <c r="AJ40" s="20">
        <f t="shared" si="30"/>
        <v>0</v>
      </c>
      <c r="AK40" s="20">
        <f t="shared" si="31"/>
        <v>0</v>
      </c>
      <c r="AL40" s="20">
        <f t="shared" si="32"/>
        <v>0</v>
      </c>
      <c r="AM40" s="20">
        <f>[1]CTR!AM40</f>
        <v>0</v>
      </c>
      <c r="AN40" s="281">
        <f>([1]CTR!AN40)*10000</f>
        <v>0</v>
      </c>
      <c r="AO40" s="20">
        <f>[1]CTR!AO40</f>
        <v>0</v>
      </c>
      <c r="AP40" s="281">
        <f>([1]CTR!AP40)*10000</f>
        <v>0</v>
      </c>
      <c r="AQ40" s="20">
        <f>[1]CTR!AQ40</f>
        <v>0</v>
      </c>
      <c r="AR40" s="281">
        <f>([1]CTR!AR40)*10000</f>
        <v>0</v>
      </c>
      <c r="AS40" s="20">
        <f>[1]CTR!AS40</f>
        <v>0</v>
      </c>
      <c r="AT40" s="281">
        <f>([1]CTR!AT40)*10000</f>
        <v>0</v>
      </c>
      <c r="AU40" s="20">
        <f>[1]CTR!AU40</f>
        <v>0</v>
      </c>
      <c r="AV40" s="281">
        <f>([1]CTR!AV40)*10000</f>
        <v>0</v>
      </c>
      <c r="AW40" s="20">
        <f>[1]CTR!AW40</f>
        <v>0</v>
      </c>
      <c r="AX40" s="281">
        <f>([1]CTR!AX40)*10000</f>
        <v>0</v>
      </c>
      <c r="AY40" s="20">
        <f t="shared" si="33"/>
        <v>0</v>
      </c>
      <c r="AZ40" s="20">
        <f t="shared" si="34"/>
        <v>0</v>
      </c>
      <c r="BA40" s="20">
        <f t="shared" si="35"/>
        <v>0</v>
      </c>
      <c r="BB40" s="20">
        <f t="shared" si="36"/>
        <v>0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[1]CTR!C41</f>
        <v>438</v>
      </c>
      <c r="D41" s="281">
        <f>([1]CTR!D41)*10000</f>
        <v>86569.783295371672</v>
      </c>
      <c r="E41" s="20">
        <f>[1]CTR!E41</f>
        <v>209</v>
      </c>
      <c r="F41" s="281">
        <f>([1]CTR!F41)*10000</f>
        <v>41198.87277309857</v>
      </c>
      <c r="G41" s="20">
        <f>[1]CTR!G41</f>
        <v>8</v>
      </c>
      <c r="H41" s="281">
        <f>([1]CTR!H41)*10000</f>
        <v>1564.5141559404522</v>
      </c>
      <c r="I41" s="20">
        <f>[1]CTR!I41</f>
        <v>42</v>
      </c>
      <c r="J41" s="281">
        <f>([1]CTR!J41)*10000</f>
        <v>8344.0754983490788</v>
      </c>
      <c r="K41" s="20">
        <f t="shared" si="25"/>
        <v>697</v>
      </c>
      <c r="L41" s="20">
        <f t="shared" si="26"/>
        <v>137677.24572275978</v>
      </c>
      <c r="M41" s="20">
        <f>[1]CTR!M41</f>
        <v>6</v>
      </c>
      <c r="N41" s="281">
        <f>([1]CTR!N41)*10000</f>
        <v>13502.253291661884</v>
      </c>
      <c r="O41" s="20">
        <f>[1]CTR!O41</f>
        <v>3</v>
      </c>
      <c r="P41" s="281">
        <f>([1]CTR!P41)*10000</f>
        <v>7925.2356277145846</v>
      </c>
      <c r="Q41" s="20">
        <f>[1]CTR!Q41</f>
        <v>2</v>
      </c>
      <c r="R41" s="281">
        <f>([1]CTR!R41)*10000</f>
        <v>3962.6178138572923</v>
      </c>
      <c r="S41" s="20">
        <f>[1]CTR!S41</f>
        <v>0</v>
      </c>
      <c r="T41" s="281">
        <f>([1]CTR!T41)*10000</f>
        <v>146.76362273545524</v>
      </c>
      <c r="U41" s="20">
        <f t="shared" si="27"/>
        <v>11</v>
      </c>
      <c r="V41" s="20">
        <f t="shared" si="28"/>
        <v>25536.870355969219</v>
      </c>
      <c r="W41" s="20">
        <f>[1]CTR!W41</f>
        <v>0</v>
      </c>
      <c r="X41" s="281">
        <f>([1]CTR!X41)*10000</f>
        <v>0</v>
      </c>
      <c r="Y41" s="20">
        <f>[1]CTR!Y41</f>
        <v>1</v>
      </c>
      <c r="Z41" s="281">
        <f>([1]CTR!Z41)*10000</f>
        <v>713.98843235529694</v>
      </c>
      <c r="AA41" s="20">
        <f>[1]CTR!AA41</f>
        <v>2</v>
      </c>
      <c r="AB41" s="281">
        <f>([1]CTR!AB41)*10000</f>
        <v>3284.3467888343657</v>
      </c>
      <c r="AC41" s="20">
        <f>[1]CTR!AC41</f>
        <v>1</v>
      </c>
      <c r="AD41" s="281">
        <f>([1]CTR!AD41)*10000</f>
        <v>142.79768647105939</v>
      </c>
      <c r="AE41" s="20">
        <f>[1]CTR!AE41</f>
        <v>1</v>
      </c>
      <c r="AF41" s="281">
        <f>([1]CTR!AF41)*10000</f>
        <v>114.2381491768475</v>
      </c>
      <c r="AG41" s="20">
        <f>[1]CTR!AG41</f>
        <v>2</v>
      </c>
      <c r="AH41" s="281">
        <f>([1]CTR!AH41)*10000</f>
        <v>2284.7629835369503</v>
      </c>
      <c r="AI41" s="20">
        <f t="shared" si="29"/>
        <v>7</v>
      </c>
      <c r="AJ41" s="20">
        <f t="shared" si="30"/>
        <v>6540.1340403745198</v>
      </c>
      <c r="AK41" s="20">
        <f t="shared" si="31"/>
        <v>715</v>
      </c>
      <c r="AL41" s="20">
        <f t="shared" si="32"/>
        <v>169754.2501191035</v>
      </c>
      <c r="AM41" s="20">
        <f>[1]CTR!AM41</f>
        <v>478</v>
      </c>
      <c r="AN41" s="281">
        <f>([1]CTR!AN41)*10000</f>
        <v>81638.33621593556</v>
      </c>
      <c r="AO41" s="20">
        <f>[1]CTR!AO41</f>
        <v>1</v>
      </c>
      <c r="AP41" s="281">
        <f>([1]CTR!AP41)*10000</f>
        <v>355.35054562538716</v>
      </c>
      <c r="AQ41" s="20">
        <f>[1]CTR!AQ41</f>
        <v>1</v>
      </c>
      <c r="AR41" s="281">
        <f>([1]CTR!AR41)*10000</f>
        <v>148.06272734391129</v>
      </c>
      <c r="AS41" s="20">
        <f>[1]CTR!AS41</f>
        <v>3</v>
      </c>
      <c r="AT41" s="281">
        <f>([1]CTR!AT41)*10000</f>
        <v>2220.9409101586698</v>
      </c>
      <c r="AU41" s="20">
        <f>[1]CTR!AU41</f>
        <v>4</v>
      </c>
      <c r="AV41" s="281">
        <f>([1]CTR!AV41)*10000</f>
        <v>2961.2545468782264</v>
      </c>
      <c r="AW41" s="20">
        <f>[1]CTR!AW41</f>
        <v>20</v>
      </c>
      <c r="AX41" s="281">
        <f>([1]CTR!AX41)*10000</f>
        <v>18744.741281739171</v>
      </c>
      <c r="AY41" s="20">
        <f t="shared" si="33"/>
        <v>29</v>
      </c>
      <c r="AZ41" s="20">
        <f t="shared" si="34"/>
        <v>24430.350011745366</v>
      </c>
      <c r="BA41" s="20">
        <f t="shared" si="35"/>
        <v>744</v>
      </c>
      <c r="BB41" s="20">
        <f t="shared" si="36"/>
        <v>194184.60013084888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[1]CTR!C42</f>
        <v>0</v>
      </c>
      <c r="D42" s="281">
        <f>([1]CTR!D42)*10000</f>
        <v>0</v>
      </c>
      <c r="E42" s="20">
        <f>[1]CTR!E42</f>
        <v>0</v>
      </c>
      <c r="F42" s="281">
        <f>([1]CTR!F42)*10000</f>
        <v>0</v>
      </c>
      <c r="G42" s="20">
        <f>[1]CTR!G42</f>
        <v>0</v>
      </c>
      <c r="H42" s="281">
        <f>([1]CTR!H42)*10000</f>
        <v>0</v>
      </c>
      <c r="I42" s="20">
        <f>[1]CTR!I42</f>
        <v>0</v>
      </c>
      <c r="J42" s="281">
        <f>([1]CTR!J42)*10000</f>
        <v>0</v>
      </c>
      <c r="K42" s="20">
        <f t="shared" si="25"/>
        <v>0</v>
      </c>
      <c r="L42" s="20">
        <f t="shared" si="26"/>
        <v>0</v>
      </c>
      <c r="M42" s="20">
        <f>[1]CTR!M42</f>
        <v>3</v>
      </c>
      <c r="N42" s="281">
        <f>([1]CTR!N42)*10000</f>
        <v>5329.4608213291158</v>
      </c>
      <c r="O42" s="20">
        <f>[1]CTR!O42</f>
        <v>2</v>
      </c>
      <c r="P42" s="281">
        <f>([1]CTR!P42)*10000</f>
        <v>3128.1617864323075</v>
      </c>
      <c r="Q42" s="20">
        <f>[1]CTR!Q42</f>
        <v>1</v>
      </c>
      <c r="R42" s="281">
        <f>([1]CTR!R42)*10000</f>
        <v>1564.0808932161538</v>
      </c>
      <c r="S42" s="20">
        <f>[1]CTR!S42</f>
        <v>0</v>
      </c>
      <c r="T42" s="281">
        <f>([1]CTR!T42)*10000</f>
        <v>57.928921970968652</v>
      </c>
      <c r="U42" s="20">
        <f t="shared" si="27"/>
        <v>6</v>
      </c>
      <c r="V42" s="20">
        <f t="shared" si="28"/>
        <v>10079.632422948545</v>
      </c>
      <c r="W42" s="20">
        <f>[1]CTR!W42</f>
        <v>0</v>
      </c>
      <c r="X42" s="281">
        <f>([1]CTR!X42)*10000</f>
        <v>0</v>
      </c>
      <c r="Y42" s="20">
        <f>[1]CTR!Y42</f>
        <v>1</v>
      </c>
      <c r="Z42" s="281">
        <f>([1]CTR!Z42)*10000</f>
        <v>141.90368189228104</v>
      </c>
      <c r="AA42" s="20">
        <f>[1]CTR!AA42</f>
        <v>2</v>
      </c>
      <c r="AB42" s="281">
        <f>([1]CTR!AB42)*10000</f>
        <v>652.75693670449277</v>
      </c>
      <c r="AC42" s="20">
        <f>[1]CTR!AC42</f>
        <v>1</v>
      </c>
      <c r="AD42" s="281">
        <f>([1]CTR!AD42)*10000</f>
        <v>28.380736378456209</v>
      </c>
      <c r="AE42" s="20">
        <f>[1]CTR!AE42</f>
        <v>1</v>
      </c>
      <c r="AF42" s="281">
        <f>([1]CTR!AF42)*10000</f>
        <v>22.704589102764963</v>
      </c>
      <c r="AG42" s="20">
        <f>[1]CTR!AG42</f>
        <v>2</v>
      </c>
      <c r="AH42" s="281">
        <f>([1]CTR!AH42)*10000</f>
        <v>454.09178205529935</v>
      </c>
      <c r="AI42" s="20">
        <f t="shared" si="29"/>
        <v>7</v>
      </c>
      <c r="AJ42" s="20">
        <f t="shared" si="30"/>
        <v>1299.8377261332944</v>
      </c>
      <c r="AK42" s="20">
        <f t="shared" si="31"/>
        <v>13</v>
      </c>
      <c r="AL42" s="20">
        <f t="shared" si="32"/>
        <v>11379.470149081841</v>
      </c>
      <c r="AM42" s="20">
        <f>[1]CTR!AM42</f>
        <v>1</v>
      </c>
      <c r="AN42" s="281">
        <f>([1]CTR!AN42)*10000</f>
        <v>435.63679944469339</v>
      </c>
      <c r="AO42" s="20">
        <f>[1]CTR!AO42</f>
        <v>17</v>
      </c>
      <c r="AP42" s="281">
        <f>([1]CTR!AP42)*10000</f>
        <v>3188.6390920004378</v>
      </c>
      <c r="AQ42" s="20">
        <f>[1]CTR!AQ42</f>
        <v>7</v>
      </c>
      <c r="AR42" s="281">
        <f>([1]CTR!AR42)*10000</f>
        <v>1328.5996216668489</v>
      </c>
      <c r="AS42" s="20">
        <f>[1]CTR!AS42</f>
        <v>103</v>
      </c>
      <c r="AT42" s="281">
        <f>([1]CTR!AT42)*10000</f>
        <v>19928.994325002732</v>
      </c>
      <c r="AU42" s="20">
        <f>[1]CTR!AU42</f>
        <v>137</v>
      </c>
      <c r="AV42" s="281">
        <f>([1]CTR!AV42)*10000</f>
        <v>26571.992433336978</v>
      </c>
      <c r="AW42" s="20">
        <f>[1]CTR!AW42</f>
        <v>868</v>
      </c>
      <c r="AX42" s="281">
        <f>([1]CTR!AX42)*10000</f>
        <v>168200.71210302305</v>
      </c>
      <c r="AY42" s="20">
        <f t="shared" si="33"/>
        <v>1132</v>
      </c>
      <c r="AZ42" s="20">
        <f t="shared" si="34"/>
        <v>219218.93757503005</v>
      </c>
      <c r="BA42" s="20">
        <f t="shared" si="35"/>
        <v>1145</v>
      </c>
      <c r="BB42" s="20">
        <f t="shared" si="36"/>
        <v>230598.40772411189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17505</v>
      </c>
      <c r="D43" s="21">
        <f t="shared" ref="D43:BB43" si="37">SUM(D22:D42)</f>
        <v>3722492.422928832</v>
      </c>
      <c r="E43" s="21">
        <f t="shared" si="37"/>
        <v>8332</v>
      </c>
      <c r="F43" s="21">
        <f t="shared" si="37"/>
        <v>1771547.5988637216</v>
      </c>
      <c r="G43" s="21">
        <f t="shared" si="37"/>
        <v>317</v>
      </c>
      <c r="H43" s="21">
        <f t="shared" si="37"/>
        <v>67273.95945052107</v>
      </c>
      <c r="I43" s="21">
        <f t="shared" si="37"/>
        <v>1687</v>
      </c>
      <c r="J43" s="21">
        <f t="shared" si="37"/>
        <v>358794.4504027791</v>
      </c>
      <c r="K43" s="21">
        <f t="shared" si="37"/>
        <v>27841</v>
      </c>
      <c r="L43" s="21">
        <f t="shared" si="37"/>
        <v>5920108.4316458544</v>
      </c>
      <c r="M43" s="21">
        <f t="shared" si="37"/>
        <v>1491</v>
      </c>
      <c r="N43" s="21">
        <f t="shared" si="37"/>
        <v>2318815.9292986342</v>
      </c>
      <c r="O43" s="21">
        <f t="shared" si="37"/>
        <v>874</v>
      </c>
      <c r="P43" s="21">
        <f t="shared" si="37"/>
        <v>1361044.1324144159</v>
      </c>
      <c r="Q43" s="21">
        <f t="shared" si="37"/>
        <v>438</v>
      </c>
      <c r="R43" s="21">
        <f t="shared" si="37"/>
        <v>680522.06620720797</v>
      </c>
      <c r="S43" s="21">
        <f t="shared" si="37"/>
        <v>16</v>
      </c>
      <c r="T43" s="21">
        <f t="shared" si="37"/>
        <v>25204.520970637332</v>
      </c>
      <c r="U43" s="21">
        <f t="shared" si="37"/>
        <v>2819</v>
      </c>
      <c r="V43" s="21">
        <f t="shared" si="37"/>
        <v>4385586.6488908958</v>
      </c>
      <c r="W43" s="21">
        <f t="shared" si="37"/>
        <v>0</v>
      </c>
      <c r="X43" s="21">
        <f t="shared" si="37"/>
        <v>0</v>
      </c>
      <c r="Y43" s="21">
        <f t="shared" si="37"/>
        <v>764</v>
      </c>
      <c r="Z43" s="21">
        <f t="shared" si="37"/>
        <v>51534.407525063951</v>
      </c>
      <c r="AA43" s="21">
        <f t="shared" si="37"/>
        <v>3492</v>
      </c>
      <c r="AB43" s="21">
        <f t="shared" si="37"/>
        <v>237058.27461529415</v>
      </c>
      <c r="AC43" s="21">
        <f t="shared" si="37"/>
        <v>159</v>
      </c>
      <c r="AD43" s="21">
        <f t="shared" si="37"/>
        <v>10306.881505012789</v>
      </c>
      <c r="AE43" s="21">
        <f t="shared" si="37"/>
        <v>129</v>
      </c>
      <c r="AF43" s="21">
        <f t="shared" si="37"/>
        <v>8245.505204010231</v>
      </c>
      <c r="AG43" s="21">
        <f t="shared" si="37"/>
        <v>2432</v>
      </c>
      <c r="AH43" s="21">
        <f t="shared" si="37"/>
        <v>164910.10408020462</v>
      </c>
      <c r="AI43" s="21">
        <f t="shared" si="37"/>
        <v>6976</v>
      </c>
      <c r="AJ43" s="21">
        <f t="shared" si="37"/>
        <v>472055.17292958579</v>
      </c>
      <c r="AK43" s="21">
        <f t="shared" si="37"/>
        <v>37636</v>
      </c>
      <c r="AL43" s="21">
        <f t="shared" si="37"/>
        <v>10777750.253466336</v>
      </c>
      <c r="AM43" s="21">
        <f t="shared" si="37"/>
        <v>24490</v>
      </c>
      <c r="AN43" s="21">
        <f t="shared" si="37"/>
        <v>3228155.811245068</v>
      </c>
      <c r="AO43" s="21">
        <f t="shared" si="37"/>
        <v>527</v>
      </c>
      <c r="AP43" s="21">
        <f t="shared" si="37"/>
        <v>159021.31519176086</v>
      </c>
      <c r="AQ43" s="21">
        <f t="shared" si="37"/>
        <v>223</v>
      </c>
      <c r="AR43" s="21">
        <f t="shared" si="37"/>
        <v>66258.881329900338</v>
      </c>
      <c r="AS43" s="21">
        <f t="shared" si="37"/>
        <v>3256</v>
      </c>
      <c r="AT43" s="21">
        <f t="shared" si="37"/>
        <v>993883.21994850528</v>
      </c>
      <c r="AU43" s="21">
        <f t="shared" si="37"/>
        <v>4341</v>
      </c>
      <c r="AV43" s="21">
        <f t="shared" si="37"/>
        <v>1325177.626598007</v>
      </c>
      <c r="AW43" s="21">
        <f t="shared" si="37"/>
        <v>27450</v>
      </c>
      <c r="AX43" s="21">
        <f t="shared" si="37"/>
        <v>8388374.3763653832</v>
      </c>
      <c r="AY43" s="21">
        <f t="shared" si="37"/>
        <v>35797</v>
      </c>
      <c r="AZ43" s="21">
        <f t="shared" si="37"/>
        <v>10932715.419433555</v>
      </c>
      <c r="BA43" s="21">
        <f t="shared" si="37"/>
        <v>73433</v>
      </c>
      <c r="BB43" s="21">
        <f t="shared" si="37"/>
        <v>21710465.672899891</v>
      </c>
    </row>
    <row r="44" spans="1:54" s="11" customFormat="1" ht="20.25" customHeight="1" x14ac:dyDescent="0.25">
      <c r="A44" s="284" t="s">
        <v>49</v>
      </c>
      <c r="B44" s="285"/>
      <c r="C44" s="21">
        <f>C43+C21</f>
        <v>219225</v>
      </c>
      <c r="D44" s="21">
        <f t="shared" ref="D44:BB44" si="38">D43+D21</f>
        <v>37870603.959624059</v>
      </c>
      <c r="E44" s="21">
        <f t="shared" si="38"/>
        <v>104332</v>
      </c>
      <c r="F44" s="21">
        <f t="shared" si="38"/>
        <v>20373587.041493192</v>
      </c>
      <c r="G44" s="21">
        <f t="shared" si="38"/>
        <v>3962</v>
      </c>
      <c r="H44" s="21">
        <f t="shared" si="38"/>
        <v>1034451.4580378736</v>
      </c>
      <c r="I44" s="21">
        <f t="shared" si="38"/>
        <v>21131</v>
      </c>
      <c r="J44" s="21">
        <f t="shared" si="38"/>
        <v>6277158.6893761158</v>
      </c>
      <c r="K44" s="21">
        <f t="shared" si="38"/>
        <v>348650</v>
      </c>
      <c r="L44" s="21">
        <f t="shared" si="38"/>
        <v>65555801.148531251</v>
      </c>
      <c r="M44" s="21">
        <f t="shared" si="38"/>
        <v>11282</v>
      </c>
      <c r="N44" s="21">
        <f t="shared" si="38"/>
        <v>7075163.7718415055</v>
      </c>
      <c r="O44" s="21">
        <f t="shared" si="38"/>
        <v>6621</v>
      </c>
      <c r="P44" s="21">
        <f t="shared" si="38"/>
        <v>4152813.518254797</v>
      </c>
      <c r="Q44" s="21">
        <f t="shared" si="38"/>
        <v>3310</v>
      </c>
      <c r="R44" s="21">
        <f t="shared" si="38"/>
        <v>2076406.7591273985</v>
      </c>
      <c r="S44" s="21">
        <f t="shared" si="38"/>
        <v>121</v>
      </c>
      <c r="T44" s="21">
        <f t="shared" si="38"/>
        <v>76903.954041755496</v>
      </c>
      <c r="U44" s="21">
        <f t="shared" si="38"/>
        <v>21334</v>
      </c>
      <c r="V44" s="21">
        <f t="shared" si="38"/>
        <v>13381288.003265457</v>
      </c>
      <c r="W44" s="21">
        <f t="shared" si="38"/>
        <v>0</v>
      </c>
      <c r="X44" s="21">
        <f t="shared" si="38"/>
        <v>0</v>
      </c>
      <c r="Y44" s="21">
        <f t="shared" si="38"/>
        <v>1534</v>
      </c>
      <c r="Z44" s="21">
        <f t="shared" si="38"/>
        <v>285724.05666475149</v>
      </c>
      <c r="AA44" s="21">
        <f t="shared" si="38"/>
        <v>7015</v>
      </c>
      <c r="AB44" s="21">
        <f t="shared" si="38"/>
        <v>1314330.6606578566</v>
      </c>
      <c r="AC44" s="21">
        <f t="shared" si="38"/>
        <v>318</v>
      </c>
      <c r="AD44" s="21">
        <f t="shared" si="38"/>
        <v>57144.811332950296</v>
      </c>
      <c r="AE44" s="21">
        <f t="shared" si="38"/>
        <v>257</v>
      </c>
      <c r="AF44" s="21">
        <f t="shared" si="38"/>
        <v>45715.849066360235</v>
      </c>
      <c r="AG44" s="21">
        <f t="shared" si="38"/>
        <v>4885</v>
      </c>
      <c r="AH44" s="21">
        <f t="shared" si="38"/>
        <v>914316.98132720473</v>
      </c>
      <c r="AI44" s="21">
        <f t="shared" si="38"/>
        <v>14009</v>
      </c>
      <c r="AJ44" s="21">
        <f t="shared" si="38"/>
        <v>2617232.3590491237</v>
      </c>
      <c r="AK44" s="21">
        <f t="shared" si="38"/>
        <v>383993</v>
      </c>
      <c r="AL44" s="21">
        <f t="shared" si="38"/>
        <v>81554321.510845825</v>
      </c>
      <c r="AM44" s="21">
        <f t="shared" si="38"/>
        <v>255301</v>
      </c>
      <c r="AN44" s="21">
        <f t="shared" si="38"/>
        <v>48172450.494625948</v>
      </c>
      <c r="AO44" s="21">
        <f t="shared" si="38"/>
        <v>1073</v>
      </c>
      <c r="AP44" s="21">
        <f t="shared" si="38"/>
        <v>358621.10252725054</v>
      </c>
      <c r="AQ44" s="21">
        <f t="shared" si="38"/>
        <v>454</v>
      </c>
      <c r="AR44" s="21">
        <f t="shared" si="38"/>
        <v>149425.45938635437</v>
      </c>
      <c r="AS44" s="21">
        <f t="shared" si="38"/>
        <v>6629</v>
      </c>
      <c r="AT44" s="21">
        <f t="shared" si="38"/>
        <v>2241381.8907953156</v>
      </c>
      <c r="AU44" s="21">
        <f t="shared" si="38"/>
        <v>8836</v>
      </c>
      <c r="AV44" s="21">
        <f t="shared" si="38"/>
        <v>2988509.1877270876</v>
      </c>
      <c r="AW44" s="21">
        <f t="shared" si="38"/>
        <v>55882</v>
      </c>
      <c r="AX44" s="21">
        <f t="shared" si="38"/>
        <v>18917263.158312462</v>
      </c>
      <c r="AY44" s="21">
        <f t="shared" si="38"/>
        <v>72874</v>
      </c>
      <c r="AZ44" s="21">
        <f t="shared" si="38"/>
        <v>24655200.798748471</v>
      </c>
      <c r="BA44" s="21">
        <f t="shared" si="38"/>
        <v>456867</v>
      </c>
      <c r="BB44" s="21">
        <f t="shared" si="38"/>
        <v>106209522.30959429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[1]CTR!C45</f>
        <v>19746</v>
      </c>
      <c r="D45" s="281">
        <f>([1]CTR!D45)*10000</f>
        <v>2347520.0254399865</v>
      </c>
      <c r="E45" s="20">
        <f>[1]CTR!E45</f>
        <v>9397</v>
      </c>
      <c r="F45" s="281">
        <f>([1]CTR!F45)*10000</f>
        <v>1117193.2651190297</v>
      </c>
      <c r="G45" s="20">
        <f>[1]CTR!G45</f>
        <v>357</v>
      </c>
      <c r="H45" s="281">
        <f>([1]CTR!H45)*10000</f>
        <v>42425.060700722643</v>
      </c>
      <c r="I45" s="20">
        <f>[1]CTR!I45</f>
        <v>1903</v>
      </c>
      <c r="J45" s="281">
        <f>([1]CTR!J45)*10000</f>
        <v>226266.99040385411</v>
      </c>
      <c r="K45" s="20">
        <f t="shared" ref="K45" si="39">C45+E45+G45+I45</f>
        <v>31403</v>
      </c>
      <c r="L45" s="20">
        <f t="shared" ref="L45" si="40">D45+F45+H45+J45</f>
        <v>3733405.341663593</v>
      </c>
      <c r="M45" s="20">
        <f>[1]CTR!M45</f>
        <v>1036</v>
      </c>
      <c r="N45" s="281">
        <f>([1]CTR!N45)*10000</f>
        <v>457592.10973521008</v>
      </c>
      <c r="O45" s="20">
        <f>[1]CTR!O45</f>
        <v>608</v>
      </c>
      <c r="P45" s="281">
        <f>([1]CTR!P45)*10000</f>
        <v>268586.67310544942</v>
      </c>
      <c r="Q45" s="20">
        <f>[1]CTR!Q45</f>
        <v>304</v>
      </c>
      <c r="R45" s="281">
        <f>([1]CTR!R45)*10000</f>
        <v>134293.33655272471</v>
      </c>
      <c r="S45" s="20">
        <f>[1]CTR!S45</f>
        <v>11</v>
      </c>
      <c r="T45" s="281">
        <f>([1]CTR!T45)*10000</f>
        <v>4973.8272797305444</v>
      </c>
      <c r="U45" s="20">
        <f t="shared" ref="U45" si="41">M45+O45+Q45+S45</f>
        <v>1959</v>
      </c>
      <c r="V45" s="20">
        <f t="shared" ref="V45" si="42">N45+P45+R45+T45</f>
        <v>865445.94667311478</v>
      </c>
      <c r="W45" s="20">
        <f>[1]CTR!W45</f>
        <v>0</v>
      </c>
      <c r="X45" s="281">
        <f>([1]CTR!X45)*10000</f>
        <v>0</v>
      </c>
      <c r="Y45" s="20">
        <f>[1]CTR!Y45</f>
        <v>44</v>
      </c>
      <c r="Z45" s="281">
        <f>([1]CTR!Z45)*10000</f>
        <v>256528.84197112368</v>
      </c>
      <c r="AA45" s="20">
        <f>[1]CTR!AA45</f>
        <v>203</v>
      </c>
      <c r="AB45" s="281">
        <f>([1]CTR!AB45)*10000</f>
        <v>1180032.6730671688</v>
      </c>
      <c r="AC45" s="20">
        <f>[1]CTR!AC45</f>
        <v>9</v>
      </c>
      <c r="AD45" s="281">
        <f>([1]CTR!AD45)*10000</f>
        <v>51305.768394224731</v>
      </c>
      <c r="AE45" s="20">
        <f>[1]CTR!AE45</f>
        <v>8</v>
      </c>
      <c r="AF45" s="281">
        <f>([1]CTR!AF45)*10000</f>
        <v>41044.614715379779</v>
      </c>
      <c r="AG45" s="20">
        <f>[1]CTR!AG45</f>
        <v>141</v>
      </c>
      <c r="AH45" s="281">
        <f>([1]CTR!AH45)*10000</f>
        <v>820892.2943075957</v>
      </c>
      <c r="AI45" s="20">
        <f t="shared" ref="AI45" si="43">Y45+AA45+AC45+AE45+AG45</f>
        <v>405</v>
      </c>
      <c r="AJ45" s="20">
        <f t="shared" ref="AJ45" si="44">Z45+AB45+AD45+AF45+AH45</f>
        <v>2349804.1924554924</v>
      </c>
      <c r="AK45" s="20">
        <f t="shared" ref="AK45" si="45">K45+U45+W45+AI45</f>
        <v>33767</v>
      </c>
      <c r="AL45" s="20">
        <f t="shared" ref="AL45" si="46">L45+V45+X45+AJ45</f>
        <v>6948655.4807922002</v>
      </c>
      <c r="AM45" s="20">
        <f>[1]CTR!AM45</f>
        <v>3985</v>
      </c>
      <c r="AN45" s="281">
        <f>([1]CTR!AN45)*10000</f>
        <v>970163.15236333245</v>
      </c>
      <c r="AO45" s="20">
        <f>[1]CTR!AO45</f>
        <v>168</v>
      </c>
      <c r="AP45" s="281">
        <f>([1]CTR!AP45)*10000</f>
        <v>15838.569932593044</v>
      </c>
      <c r="AQ45" s="20">
        <f>[1]CTR!AQ45</f>
        <v>70</v>
      </c>
      <c r="AR45" s="281">
        <f>([1]CTR!AR45)*10000</f>
        <v>6599.4041385804348</v>
      </c>
      <c r="AS45" s="20">
        <f>[1]CTR!AS45</f>
        <v>1047</v>
      </c>
      <c r="AT45" s="281">
        <f>([1]CTR!AT45)*10000</f>
        <v>98991.062078706513</v>
      </c>
      <c r="AU45" s="20">
        <f>[1]CTR!AU45</f>
        <v>1395</v>
      </c>
      <c r="AV45" s="281">
        <f>([1]CTR!AV45)*10000</f>
        <v>131988.08277160869</v>
      </c>
      <c r="AW45" s="20">
        <f>[1]CTR!AW45</f>
        <v>8830</v>
      </c>
      <c r="AX45" s="281">
        <f>([1]CTR!AX45)*10000</f>
        <v>835484.56394428283</v>
      </c>
      <c r="AY45" s="20">
        <f t="shared" ref="AY45" si="47">AO45+AQ45+AS45+AU45+AW45</f>
        <v>11510</v>
      </c>
      <c r="AZ45" s="20">
        <f t="shared" ref="AZ45" si="48">AP45+AR45+AT45+AV45+AX45</f>
        <v>1088901.6828657715</v>
      </c>
      <c r="BA45" s="20">
        <f t="shared" ref="BA45" si="49">AY45+AK45</f>
        <v>45277</v>
      </c>
      <c r="BB45" s="20">
        <f t="shared" ref="BB45" si="50">AZ45+AL45</f>
        <v>8037557.1636579717</v>
      </c>
    </row>
    <row r="46" spans="1:54" s="11" customFormat="1" ht="20.25" customHeight="1" x14ac:dyDescent="0.25">
      <c r="A46" s="284" t="s">
        <v>51</v>
      </c>
      <c r="B46" s="285"/>
      <c r="C46" s="21">
        <f>C45</f>
        <v>19746</v>
      </c>
      <c r="D46" s="21">
        <f t="shared" ref="D46:BB46" si="51">D45</f>
        <v>2347520.0254399865</v>
      </c>
      <c r="E46" s="21">
        <f t="shared" si="51"/>
        <v>9397</v>
      </c>
      <c r="F46" s="21">
        <f t="shared" si="51"/>
        <v>1117193.2651190297</v>
      </c>
      <c r="G46" s="21">
        <f t="shared" si="51"/>
        <v>357</v>
      </c>
      <c r="H46" s="21">
        <f t="shared" si="51"/>
        <v>42425.060700722643</v>
      </c>
      <c r="I46" s="21">
        <f t="shared" si="51"/>
        <v>1903</v>
      </c>
      <c r="J46" s="21">
        <f t="shared" si="51"/>
        <v>226266.99040385411</v>
      </c>
      <c r="K46" s="21">
        <f t="shared" si="51"/>
        <v>31403</v>
      </c>
      <c r="L46" s="21">
        <f t="shared" si="51"/>
        <v>3733405.341663593</v>
      </c>
      <c r="M46" s="21">
        <f t="shared" si="51"/>
        <v>1036</v>
      </c>
      <c r="N46" s="21">
        <f t="shared" si="51"/>
        <v>457592.10973521008</v>
      </c>
      <c r="O46" s="21">
        <f t="shared" si="51"/>
        <v>608</v>
      </c>
      <c r="P46" s="21">
        <f t="shared" si="51"/>
        <v>268586.67310544942</v>
      </c>
      <c r="Q46" s="21">
        <f t="shared" si="51"/>
        <v>304</v>
      </c>
      <c r="R46" s="21">
        <f t="shared" si="51"/>
        <v>134293.33655272471</v>
      </c>
      <c r="S46" s="21">
        <f t="shared" si="51"/>
        <v>11</v>
      </c>
      <c r="T46" s="21">
        <f t="shared" si="51"/>
        <v>4973.8272797305444</v>
      </c>
      <c r="U46" s="21">
        <f t="shared" si="51"/>
        <v>1959</v>
      </c>
      <c r="V46" s="21">
        <f t="shared" si="51"/>
        <v>865445.94667311478</v>
      </c>
      <c r="W46" s="21">
        <f t="shared" si="51"/>
        <v>0</v>
      </c>
      <c r="X46" s="21">
        <f t="shared" si="51"/>
        <v>0</v>
      </c>
      <c r="Y46" s="21">
        <f t="shared" si="51"/>
        <v>44</v>
      </c>
      <c r="Z46" s="21">
        <f t="shared" si="51"/>
        <v>256528.84197112368</v>
      </c>
      <c r="AA46" s="21">
        <f t="shared" si="51"/>
        <v>203</v>
      </c>
      <c r="AB46" s="21">
        <f t="shared" si="51"/>
        <v>1180032.6730671688</v>
      </c>
      <c r="AC46" s="21">
        <f t="shared" si="51"/>
        <v>9</v>
      </c>
      <c r="AD46" s="21">
        <f t="shared" si="51"/>
        <v>51305.768394224731</v>
      </c>
      <c r="AE46" s="21">
        <f t="shared" si="51"/>
        <v>8</v>
      </c>
      <c r="AF46" s="21">
        <f t="shared" si="51"/>
        <v>41044.614715379779</v>
      </c>
      <c r="AG46" s="21">
        <f t="shared" si="51"/>
        <v>141</v>
      </c>
      <c r="AH46" s="21">
        <f t="shared" si="51"/>
        <v>820892.2943075957</v>
      </c>
      <c r="AI46" s="21">
        <f t="shared" si="51"/>
        <v>405</v>
      </c>
      <c r="AJ46" s="21">
        <f t="shared" si="51"/>
        <v>2349804.1924554924</v>
      </c>
      <c r="AK46" s="21">
        <f t="shared" si="51"/>
        <v>33767</v>
      </c>
      <c r="AL46" s="21">
        <f t="shared" si="51"/>
        <v>6948655.4807922002</v>
      </c>
      <c r="AM46" s="21">
        <f t="shared" si="51"/>
        <v>3985</v>
      </c>
      <c r="AN46" s="21">
        <f t="shared" si="51"/>
        <v>970163.15236333245</v>
      </c>
      <c r="AO46" s="21">
        <f t="shared" si="51"/>
        <v>168</v>
      </c>
      <c r="AP46" s="21">
        <f t="shared" si="51"/>
        <v>15838.569932593044</v>
      </c>
      <c r="AQ46" s="21">
        <f t="shared" si="51"/>
        <v>70</v>
      </c>
      <c r="AR46" s="21">
        <f t="shared" si="51"/>
        <v>6599.4041385804348</v>
      </c>
      <c r="AS46" s="21">
        <f t="shared" si="51"/>
        <v>1047</v>
      </c>
      <c r="AT46" s="21">
        <f t="shared" si="51"/>
        <v>98991.062078706513</v>
      </c>
      <c r="AU46" s="21">
        <f t="shared" si="51"/>
        <v>1395</v>
      </c>
      <c r="AV46" s="21">
        <f t="shared" si="51"/>
        <v>131988.08277160869</v>
      </c>
      <c r="AW46" s="21">
        <f t="shared" si="51"/>
        <v>8830</v>
      </c>
      <c r="AX46" s="21">
        <f t="shared" si="51"/>
        <v>835484.56394428283</v>
      </c>
      <c r="AY46" s="21">
        <f t="shared" si="51"/>
        <v>11510</v>
      </c>
      <c r="AZ46" s="21">
        <f t="shared" si="51"/>
        <v>1088901.6828657715</v>
      </c>
      <c r="BA46" s="21">
        <f t="shared" si="51"/>
        <v>45277</v>
      </c>
      <c r="BB46" s="21">
        <f t="shared" si="51"/>
        <v>8037557.1636579717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[1]CTR!C47</f>
        <v>0</v>
      </c>
      <c r="D47" s="281">
        <f>([1]CTR!D47)*10000</f>
        <v>0</v>
      </c>
      <c r="E47" s="20">
        <f>[1]CTR!E47</f>
        <v>0</v>
      </c>
      <c r="F47" s="281">
        <f>([1]CTR!F47)*10000</f>
        <v>0</v>
      </c>
      <c r="G47" s="20">
        <f>[1]CTR!G47</f>
        <v>0</v>
      </c>
      <c r="H47" s="281">
        <f>([1]CTR!H47)*10000</f>
        <v>0</v>
      </c>
      <c r="I47" s="20">
        <f>[1]CTR!I47</f>
        <v>0</v>
      </c>
      <c r="J47" s="281">
        <f>([1]CTR!J47)*10000</f>
        <v>0</v>
      </c>
      <c r="K47" s="20">
        <f t="shared" ref="K47:K50" si="52">C47+E47+G47+I47</f>
        <v>0</v>
      </c>
      <c r="L47" s="20">
        <f t="shared" ref="L47:L50" si="53">D47+F47+H47+J47</f>
        <v>0</v>
      </c>
      <c r="M47" s="20">
        <f>[1]CTR!M47</f>
        <v>0</v>
      </c>
      <c r="N47" s="281">
        <f>([1]CTR!N47)*10000</f>
        <v>0</v>
      </c>
      <c r="O47" s="20">
        <f>[1]CTR!O47</f>
        <v>0</v>
      </c>
      <c r="P47" s="281">
        <f>([1]CTR!P47)*10000</f>
        <v>0</v>
      </c>
      <c r="Q47" s="20">
        <f>[1]CTR!Q47</f>
        <v>0</v>
      </c>
      <c r="R47" s="281">
        <f>([1]CTR!R47)*10000</f>
        <v>0</v>
      </c>
      <c r="S47" s="20">
        <f>[1]CTR!S47</f>
        <v>0</v>
      </c>
      <c r="T47" s="281">
        <f>([1]CTR!T47)*10000</f>
        <v>0</v>
      </c>
      <c r="U47" s="20">
        <f t="shared" ref="U47:U50" si="54">M47+O47+Q47+S47</f>
        <v>0</v>
      </c>
      <c r="V47" s="20">
        <f t="shared" ref="V47:V50" si="55">N47+P47+R47+T47</f>
        <v>0</v>
      </c>
      <c r="W47" s="20">
        <f>[1]CTR!W47</f>
        <v>0</v>
      </c>
      <c r="X47" s="281">
        <f>([1]CTR!X47)*10000</f>
        <v>0</v>
      </c>
      <c r="Y47" s="20">
        <f>[1]CTR!Y47</f>
        <v>0</v>
      </c>
      <c r="Z47" s="281">
        <f>([1]CTR!Z47)*10000</f>
        <v>0</v>
      </c>
      <c r="AA47" s="20">
        <f>[1]CTR!AA47</f>
        <v>0</v>
      </c>
      <c r="AB47" s="281">
        <f>([1]CTR!AB47)*10000</f>
        <v>0</v>
      </c>
      <c r="AC47" s="20">
        <f>[1]CTR!AC47</f>
        <v>0</v>
      </c>
      <c r="AD47" s="281">
        <f>([1]CTR!AD47)*10000</f>
        <v>0</v>
      </c>
      <c r="AE47" s="20">
        <f>[1]CTR!AE47</f>
        <v>0</v>
      </c>
      <c r="AF47" s="281">
        <f>([1]CTR!AF47)*10000</f>
        <v>0</v>
      </c>
      <c r="AG47" s="20">
        <f>[1]CTR!AG47</f>
        <v>0</v>
      </c>
      <c r="AH47" s="281">
        <f>([1]CTR!AH47)*10000</f>
        <v>0</v>
      </c>
      <c r="AI47" s="20">
        <f t="shared" ref="AI47" si="56">Y47+AA47+AC47+AE47+AG47</f>
        <v>0</v>
      </c>
      <c r="AJ47" s="20">
        <f t="shared" ref="AJ47" si="57">Z47+AB47+AD47+AF47+AH47</f>
        <v>0</v>
      </c>
      <c r="AK47" s="20">
        <f t="shared" ref="AK47:AK50" si="58">K47+U47+W47+AI47</f>
        <v>0</v>
      </c>
      <c r="AL47" s="20">
        <f t="shared" ref="AL47:AL50" si="59">L47+V47+X47+AJ47</f>
        <v>0</v>
      </c>
      <c r="AM47" s="20">
        <f>[1]CTR!AM47</f>
        <v>0</v>
      </c>
      <c r="AN47" s="281">
        <f>([1]CTR!AN47)*10000</f>
        <v>0</v>
      </c>
      <c r="AO47" s="20">
        <f>[1]CTR!AO47</f>
        <v>0</v>
      </c>
      <c r="AP47" s="281">
        <f>([1]CTR!AP47)*10000</f>
        <v>0</v>
      </c>
      <c r="AQ47" s="20">
        <f>[1]CTR!AQ47</f>
        <v>0</v>
      </c>
      <c r="AR47" s="281">
        <f>([1]CTR!AR47)*10000</f>
        <v>0</v>
      </c>
      <c r="AS47" s="20">
        <f>[1]CTR!AS47</f>
        <v>0</v>
      </c>
      <c r="AT47" s="281">
        <f>([1]CTR!AT47)*10000</f>
        <v>0</v>
      </c>
      <c r="AU47" s="20">
        <f>[1]CTR!AU47</f>
        <v>0</v>
      </c>
      <c r="AV47" s="281">
        <f>([1]CTR!AV47)*10000</f>
        <v>0</v>
      </c>
      <c r="AW47" s="20">
        <f>[1]CTR!AW47</f>
        <v>0</v>
      </c>
      <c r="AX47" s="281">
        <f>([1]CTR!AX47)*10000</f>
        <v>0</v>
      </c>
      <c r="AY47" s="20">
        <f t="shared" ref="AY47:AY50" si="60">AO47+AQ47+AS47+AU47+AW47</f>
        <v>0</v>
      </c>
      <c r="AZ47" s="20">
        <f t="shared" ref="AZ47:AZ50" si="61">AP47+AR47+AT47+AV47+AX47</f>
        <v>0</v>
      </c>
      <c r="BA47" s="20">
        <f t="shared" ref="BA47:BA50" si="62">AY47+AK47</f>
        <v>0</v>
      </c>
      <c r="BB47" s="20">
        <f t="shared" ref="BB47:BB50" si="63">AZ47+AL47</f>
        <v>0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[1]CTR!C48</f>
        <v>0</v>
      </c>
      <c r="D48" s="281">
        <f>([1]CTR!D48)*10000</f>
        <v>0</v>
      </c>
      <c r="E48" s="20">
        <f>[1]CTR!E48</f>
        <v>0</v>
      </c>
      <c r="F48" s="281">
        <f>([1]CTR!F48)*10000</f>
        <v>0</v>
      </c>
      <c r="G48" s="20">
        <f>[1]CTR!G48</f>
        <v>0</v>
      </c>
      <c r="H48" s="281">
        <f>([1]CTR!H48)*10000</f>
        <v>0</v>
      </c>
      <c r="I48" s="20">
        <f>[1]CTR!I48</f>
        <v>0</v>
      </c>
      <c r="J48" s="281">
        <f>([1]CTR!J48)*10000</f>
        <v>0</v>
      </c>
      <c r="K48" s="20">
        <f t="shared" si="52"/>
        <v>0</v>
      </c>
      <c r="L48" s="20">
        <f t="shared" si="53"/>
        <v>0</v>
      </c>
      <c r="M48" s="20">
        <f>[1]CTR!M48</f>
        <v>0</v>
      </c>
      <c r="N48" s="281">
        <f>([1]CTR!N48)*10000</f>
        <v>0</v>
      </c>
      <c r="O48" s="20">
        <f>[1]CTR!O48</f>
        <v>0</v>
      </c>
      <c r="P48" s="281">
        <f>([1]CTR!P48)*10000</f>
        <v>0</v>
      </c>
      <c r="Q48" s="20">
        <f>[1]CTR!Q48</f>
        <v>0</v>
      </c>
      <c r="R48" s="281">
        <f>([1]CTR!R48)*10000</f>
        <v>0</v>
      </c>
      <c r="S48" s="20">
        <f>[1]CTR!S48</f>
        <v>0</v>
      </c>
      <c r="T48" s="281">
        <f>([1]CTR!T48)*10000</f>
        <v>0</v>
      </c>
      <c r="U48" s="20">
        <f t="shared" si="54"/>
        <v>0</v>
      </c>
      <c r="V48" s="20">
        <f t="shared" si="55"/>
        <v>0</v>
      </c>
      <c r="W48" s="20">
        <f>[1]CTR!W48</f>
        <v>0</v>
      </c>
      <c r="X48" s="281">
        <f>([1]CTR!X48)*10000</f>
        <v>0</v>
      </c>
      <c r="Y48" s="20">
        <f>[1]CTR!Y48</f>
        <v>0</v>
      </c>
      <c r="Z48" s="281">
        <f>([1]CTR!Z48)*10000</f>
        <v>0</v>
      </c>
      <c r="AA48" s="20">
        <f>[1]CTR!AA48</f>
        <v>0</v>
      </c>
      <c r="AB48" s="281">
        <f>([1]CTR!AB48)*10000</f>
        <v>0</v>
      </c>
      <c r="AC48" s="20">
        <f>[1]CTR!AC48</f>
        <v>0</v>
      </c>
      <c r="AD48" s="281">
        <f>([1]CTR!AD48)*10000</f>
        <v>0</v>
      </c>
      <c r="AE48" s="20">
        <f>[1]CTR!AE48</f>
        <v>0</v>
      </c>
      <c r="AF48" s="281">
        <f>([1]CTR!AF48)*10000</f>
        <v>0</v>
      </c>
      <c r="AG48" s="20">
        <f>[1]CTR!AG48</f>
        <v>0</v>
      </c>
      <c r="AH48" s="281">
        <f>([1]CTR!AH48)*10000</f>
        <v>0</v>
      </c>
      <c r="AI48" s="20">
        <f t="shared" ref="AI48:AI50" si="64">Y48+AA48+AC48+AE48+AG48</f>
        <v>0</v>
      </c>
      <c r="AJ48" s="20">
        <f t="shared" ref="AJ48:AJ50" si="65">Z48+AB48+AD48+AF48+AH48</f>
        <v>0</v>
      </c>
      <c r="AK48" s="20">
        <f t="shared" si="58"/>
        <v>0</v>
      </c>
      <c r="AL48" s="20">
        <f t="shared" si="59"/>
        <v>0</v>
      </c>
      <c r="AM48" s="20">
        <f>[1]CTR!AM48</f>
        <v>0</v>
      </c>
      <c r="AN48" s="281">
        <f>([1]CTR!AN48)*10000</f>
        <v>0</v>
      </c>
      <c r="AO48" s="20">
        <f>[1]CTR!AO48</f>
        <v>0</v>
      </c>
      <c r="AP48" s="281">
        <f>([1]CTR!AP48)*10000</f>
        <v>0</v>
      </c>
      <c r="AQ48" s="20">
        <f>[1]CTR!AQ48</f>
        <v>0</v>
      </c>
      <c r="AR48" s="281">
        <f>([1]CTR!AR48)*10000</f>
        <v>0</v>
      </c>
      <c r="AS48" s="20">
        <f>[1]CTR!AS48</f>
        <v>0</v>
      </c>
      <c r="AT48" s="281">
        <f>([1]CTR!AT48)*10000</f>
        <v>0</v>
      </c>
      <c r="AU48" s="20">
        <f>[1]CTR!AU48</f>
        <v>0</v>
      </c>
      <c r="AV48" s="281">
        <f>([1]CTR!AV48)*10000</f>
        <v>0</v>
      </c>
      <c r="AW48" s="20">
        <f>[1]CTR!AW48</f>
        <v>0</v>
      </c>
      <c r="AX48" s="281">
        <f>([1]CTR!AX48)*10000</f>
        <v>0</v>
      </c>
      <c r="AY48" s="20">
        <f t="shared" si="60"/>
        <v>0</v>
      </c>
      <c r="AZ48" s="20">
        <f t="shared" si="61"/>
        <v>0</v>
      </c>
      <c r="BA48" s="20">
        <f t="shared" si="62"/>
        <v>0</v>
      </c>
      <c r="BB48" s="20">
        <f t="shared" si="63"/>
        <v>0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[1]CTR!C49</f>
        <v>0</v>
      </c>
      <c r="D49" s="281">
        <f>([1]CTR!D49)*10000</f>
        <v>0</v>
      </c>
      <c r="E49" s="20">
        <f>[1]CTR!E49</f>
        <v>0</v>
      </c>
      <c r="F49" s="281">
        <f>([1]CTR!F49)*10000</f>
        <v>0</v>
      </c>
      <c r="G49" s="20">
        <f>[1]CTR!G49</f>
        <v>0</v>
      </c>
      <c r="H49" s="281">
        <f>([1]CTR!H49)*10000</f>
        <v>0</v>
      </c>
      <c r="I49" s="20">
        <f>[1]CTR!I49</f>
        <v>0</v>
      </c>
      <c r="J49" s="281">
        <f>([1]CTR!J49)*10000</f>
        <v>0</v>
      </c>
      <c r="K49" s="20">
        <f t="shared" si="52"/>
        <v>0</v>
      </c>
      <c r="L49" s="20">
        <f t="shared" si="53"/>
        <v>0</v>
      </c>
      <c r="M49" s="20">
        <f>[1]CTR!M49</f>
        <v>0</v>
      </c>
      <c r="N49" s="281">
        <f>([1]CTR!N49)*10000</f>
        <v>0</v>
      </c>
      <c r="O49" s="20">
        <f>[1]CTR!O49</f>
        <v>0</v>
      </c>
      <c r="P49" s="281">
        <f>([1]CTR!P49)*10000</f>
        <v>0</v>
      </c>
      <c r="Q49" s="20">
        <f>[1]CTR!Q49</f>
        <v>0</v>
      </c>
      <c r="R49" s="281">
        <f>([1]CTR!R49)*10000</f>
        <v>0</v>
      </c>
      <c r="S49" s="20">
        <f>[1]CTR!S49</f>
        <v>0</v>
      </c>
      <c r="T49" s="281">
        <f>([1]CTR!T49)*10000</f>
        <v>0</v>
      </c>
      <c r="U49" s="20">
        <f t="shared" si="54"/>
        <v>0</v>
      </c>
      <c r="V49" s="20">
        <f t="shared" si="55"/>
        <v>0</v>
      </c>
      <c r="W49" s="20">
        <f>[1]CTR!W49</f>
        <v>0</v>
      </c>
      <c r="X49" s="281">
        <f>([1]CTR!X49)*10000</f>
        <v>0</v>
      </c>
      <c r="Y49" s="20">
        <f>[1]CTR!Y49</f>
        <v>0</v>
      </c>
      <c r="Z49" s="281">
        <f>([1]CTR!Z49)*10000</f>
        <v>0</v>
      </c>
      <c r="AA49" s="20">
        <f>[1]CTR!AA49</f>
        <v>0</v>
      </c>
      <c r="AB49" s="281">
        <f>([1]CTR!AB49)*10000</f>
        <v>0</v>
      </c>
      <c r="AC49" s="20">
        <f>[1]CTR!AC49</f>
        <v>0</v>
      </c>
      <c r="AD49" s="281">
        <f>([1]CTR!AD49)*10000</f>
        <v>0</v>
      </c>
      <c r="AE49" s="20">
        <f>[1]CTR!AE49</f>
        <v>0</v>
      </c>
      <c r="AF49" s="281">
        <f>([1]CTR!AF49)*10000</f>
        <v>0</v>
      </c>
      <c r="AG49" s="20">
        <f>[1]CTR!AG49</f>
        <v>0</v>
      </c>
      <c r="AH49" s="281">
        <f>([1]CTR!AH49)*10000</f>
        <v>0</v>
      </c>
      <c r="AI49" s="20">
        <f t="shared" si="64"/>
        <v>0</v>
      </c>
      <c r="AJ49" s="20">
        <f t="shared" si="65"/>
        <v>0</v>
      </c>
      <c r="AK49" s="20">
        <f t="shared" si="58"/>
        <v>0</v>
      </c>
      <c r="AL49" s="20">
        <f t="shared" si="59"/>
        <v>0</v>
      </c>
      <c r="AM49" s="20">
        <f>[1]CTR!AM49</f>
        <v>0</v>
      </c>
      <c r="AN49" s="281">
        <f>([1]CTR!AN49)*10000</f>
        <v>0</v>
      </c>
      <c r="AO49" s="20">
        <f>[1]CTR!AO49</f>
        <v>0</v>
      </c>
      <c r="AP49" s="281">
        <f>([1]CTR!AP49)*10000</f>
        <v>0</v>
      </c>
      <c r="AQ49" s="20">
        <f>[1]CTR!AQ49</f>
        <v>0</v>
      </c>
      <c r="AR49" s="281">
        <f>([1]CTR!AR49)*10000</f>
        <v>0</v>
      </c>
      <c r="AS49" s="20">
        <f>[1]CTR!AS49</f>
        <v>0</v>
      </c>
      <c r="AT49" s="281">
        <f>([1]CTR!AT49)*10000</f>
        <v>0</v>
      </c>
      <c r="AU49" s="20">
        <f>[1]CTR!AU49</f>
        <v>0</v>
      </c>
      <c r="AV49" s="281">
        <f>([1]CTR!AV49)*10000</f>
        <v>0</v>
      </c>
      <c r="AW49" s="20">
        <f>[1]CTR!AW49</f>
        <v>0</v>
      </c>
      <c r="AX49" s="281">
        <f>([1]CTR!AX49)*10000</f>
        <v>0</v>
      </c>
      <c r="AY49" s="20">
        <f t="shared" si="60"/>
        <v>0</v>
      </c>
      <c r="AZ49" s="20">
        <f t="shared" si="61"/>
        <v>0</v>
      </c>
      <c r="BA49" s="20">
        <f t="shared" si="62"/>
        <v>0</v>
      </c>
      <c r="BB49" s="20">
        <f t="shared" si="63"/>
        <v>0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[1]CTR!C50</f>
        <v>123306</v>
      </c>
      <c r="D50" s="281">
        <f>([1]CTR!D50)*10000</f>
        <v>28070697.517568484</v>
      </c>
      <c r="E50" s="20">
        <f>[1]CTR!E50</f>
        <v>58682</v>
      </c>
      <c r="F50" s="281">
        <f>([1]CTR!F50)*10000</f>
        <v>11008116.67355627</v>
      </c>
      <c r="G50" s="20">
        <f>[1]CTR!G50</f>
        <v>2228</v>
      </c>
      <c r="H50" s="281">
        <f>([1]CTR!H50)*10000</f>
        <v>157258.80962223239</v>
      </c>
      <c r="I50" s="20">
        <f>[1]CTR!I50</f>
        <v>11885</v>
      </c>
      <c r="J50" s="281">
        <f>([1]CTR!J50)*10000</f>
        <v>78629.404811116197</v>
      </c>
      <c r="K50" s="20">
        <f t="shared" si="52"/>
        <v>196101</v>
      </c>
      <c r="L50" s="20">
        <f t="shared" si="53"/>
        <v>39314702.405558102</v>
      </c>
      <c r="M50" s="20">
        <f>[1]CTR!M50</f>
        <v>8853</v>
      </c>
      <c r="N50" s="281">
        <f>([1]CTR!N50)*10000</f>
        <v>2043124.1074855954</v>
      </c>
      <c r="O50" s="20">
        <f>[1]CTR!O50</f>
        <v>5196</v>
      </c>
      <c r="P50" s="281">
        <f>([1]CTR!P50)*10000</f>
        <v>1199225.0196111102</v>
      </c>
      <c r="Q50" s="20">
        <f>[1]CTR!Q50</f>
        <v>2598</v>
      </c>
      <c r="R50" s="281">
        <f>([1]CTR!R50)*10000</f>
        <v>599612.50980555511</v>
      </c>
      <c r="S50" s="20">
        <f>[1]CTR!S50</f>
        <v>96</v>
      </c>
      <c r="T50" s="281">
        <f>([1]CTR!T50)*10000</f>
        <v>22207.870733539079</v>
      </c>
      <c r="U50" s="20">
        <f t="shared" si="54"/>
        <v>16743</v>
      </c>
      <c r="V50" s="20">
        <f t="shared" si="55"/>
        <v>3864169.5076357997</v>
      </c>
      <c r="W50" s="20">
        <f>[1]CTR!W50</f>
        <v>0</v>
      </c>
      <c r="X50" s="281">
        <f>([1]CTR!X50)*10000</f>
        <v>0</v>
      </c>
      <c r="Y50" s="20">
        <f>[1]CTR!Y50</f>
        <v>45</v>
      </c>
      <c r="Z50" s="281">
        <f>([1]CTR!Z50)*10000</f>
        <v>42294.043189996512</v>
      </c>
      <c r="AA50" s="20">
        <f>[1]CTR!AA50</f>
        <v>206</v>
      </c>
      <c r="AB50" s="281">
        <f>([1]CTR!AB50)*10000</f>
        <v>194552.59867398394</v>
      </c>
      <c r="AC50" s="20">
        <f>[1]CTR!AC50</f>
        <v>9</v>
      </c>
      <c r="AD50" s="281">
        <f>([1]CTR!AD50)*10000</f>
        <v>8458.8086379993019</v>
      </c>
      <c r="AE50" s="20">
        <f>[1]CTR!AE50</f>
        <v>8</v>
      </c>
      <c r="AF50" s="281">
        <f>([1]CTR!AF50)*10000</f>
        <v>6767.046910399441</v>
      </c>
      <c r="AG50" s="20">
        <f>[1]CTR!AG50</f>
        <v>144</v>
      </c>
      <c r="AH50" s="281">
        <f>([1]CTR!AH50)*10000</f>
        <v>135340.93820798883</v>
      </c>
      <c r="AI50" s="20">
        <f t="shared" si="64"/>
        <v>412</v>
      </c>
      <c r="AJ50" s="20">
        <f t="shared" si="65"/>
        <v>387413.43562036799</v>
      </c>
      <c r="AK50" s="20">
        <f t="shared" si="58"/>
        <v>213256</v>
      </c>
      <c r="AL50" s="20">
        <f t="shared" si="59"/>
        <v>43566285.348814271</v>
      </c>
      <c r="AM50" s="20">
        <f>[1]CTR!AM50</f>
        <v>168046</v>
      </c>
      <c r="AN50" s="281">
        <f>([1]CTR!AN50)*10000</f>
        <v>34197663.011128224</v>
      </c>
      <c r="AO50" s="20">
        <f>[1]CTR!AO50</f>
        <v>26</v>
      </c>
      <c r="AP50" s="281">
        <f>([1]CTR!AP50)*10000</f>
        <v>46500.12859138754</v>
      </c>
      <c r="AQ50" s="20">
        <f>[1]CTR!AQ50</f>
        <v>11</v>
      </c>
      <c r="AR50" s="281">
        <f>([1]CTR!AR50)*10000</f>
        <v>19375.05357974481</v>
      </c>
      <c r="AS50" s="20">
        <f>[1]CTR!AS50</f>
        <v>160</v>
      </c>
      <c r="AT50" s="281">
        <f>([1]CTR!AT50)*10000</f>
        <v>290625.80369617214</v>
      </c>
      <c r="AU50" s="20">
        <f>[1]CTR!AU50</f>
        <v>214</v>
      </c>
      <c r="AV50" s="281">
        <f>([1]CTR!AV50)*10000</f>
        <v>387501.0715948962</v>
      </c>
      <c r="AW50" s="20">
        <f>[1]CTR!AW50</f>
        <v>1351</v>
      </c>
      <c r="AX50" s="281">
        <f>([1]CTR!AX50)*10000</f>
        <v>2452881.783195693</v>
      </c>
      <c r="AY50" s="20">
        <f t="shared" si="60"/>
        <v>1762</v>
      </c>
      <c r="AZ50" s="20">
        <f t="shared" si="61"/>
        <v>3196883.8406578936</v>
      </c>
      <c r="BA50" s="20">
        <f t="shared" si="62"/>
        <v>215018</v>
      </c>
      <c r="BB50" s="20">
        <f t="shared" si="63"/>
        <v>46763169.189472169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123306</v>
      </c>
      <c r="D51" s="21">
        <f t="shared" ref="D51:BB51" si="66">SUM(D47:D50)</f>
        <v>28070697.517568484</v>
      </c>
      <c r="E51" s="21">
        <f t="shared" si="66"/>
        <v>58682</v>
      </c>
      <c r="F51" s="21">
        <f t="shared" si="66"/>
        <v>11008116.67355627</v>
      </c>
      <c r="G51" s="21">
        <f t="shared" si="66"/>
        <v>2228</v>
      </c>
      <c r="H51" s="21">
        <f t="shared" si="66"/>
        <v>157258.80962223239</v>
      </c>
      <c r="I51" s="21">
        <f t="shared" si="66"/>
        <v>11885</v>
      </c>
      <c r="J51" s="21">
        <f t="shared" si="66"/>
        <v>78629.404811116197</v>
      </c>
      <c r="K51" s="21">
        <f t="shared" si="66"/>
        <v>196101</v>
      </c>
      <c r="L51" s="21">
        <f t="shared" si="66"/>
        <v>39314702.405558102</v>
      </c>
      <c r="M51" s="21">
        <f t="shared" si="66"/>
        <v>8853</v>
      </c>
      <c r="N51" s="21">
        <f t="shared" si="66"/>
        <v>2043124.1074855954</v>
      </c>
      <c r="O51" s="21">
        <f t="shared" si="66"/>
        <v>5196</v>
      </c>
      <c r="P51" s="21">
        <f t="shared" si="66"/>
        <v>1199225.0196111102</v>
      </c>
      <c r="Q51" s="21">
        <f t="shared" si="66"/>
        <v>2598</v>
      </c>
      <c r="R51" s="21">
        <f t="shared" si="66"/>
        <v>599612.50980555511</v>
      </c>
      <c r="S51" s="21">
        <f t="shared" si="66"/>
        <v>96</v>
      </c>
      <c r="T51" s="21">
        <f t="shared" si="66"/>
        <v>22207.870733539079</v>
      </c>
      <c r="U51" s="21">
        <f t="shared" si="66"/>
        <v>16743</v>
      </c>
      <c r="V51" s="21">
        <f t="shared" si="66"/>
        <v>3864169.5076357997</v>
      </c>
      <c r="W51" s="21">
        <f t="shared" si="66"/>
        <v>0</v>
      </c>
      <c r="X51" s="21">
        <f t="shared" si="66"/>
        <v>0</v>
      </c>
      <c r="Y51" s="21">
        <f t="shared" si="66"/>
        <v>45</v>
      </c>
      <c r="Z51" s="21">
        <f t="shared" si="66"/>
        <v>42294.043189996512</v>
      </c>
      <c r="AA51" s="21">
        <f t="shared" si="66"/>
        <v>206</v>
      </c>
      <c r="AB51" s="21">
        <f t="shared" si="66"/>
        <v>194552.59867398394</v>
      </c>
      <c r="AC51" s="21">
        <f t="shared" si="66"/>
        <v>9</v>
      </c>
      <c r="AD51" s="21">
        <f t="shared" si="66"/>
        <v>8458.8086379993019</v>
      </c>
      <c r="AE51" s="21">
        <f t="shared" si="66"/>
        <v>8</v>
      </c>
      <c r="AF51" s="21">
        <f t="shared" si="66"/>
        <v>6767.046910399441</v>
      </c>
      <c r="AG51" s="21">
        <f t="shared" si="66"/>
        <v>144</v>
      </c>
      <c r="AH51" s="21">
        <f t="shared" si="66"/>
        <v>135340.93820798883</v>
      </c>
      <c r="AI51" s="21">
        <f t="shared" si="66"/>
        <v>412</v>
      </c>
      <c r="AJ51" s="21">
        <f t="shared" si="66"/>
        <v>387413.43562036799</v>
      </c>
      <c r="AK51" s="21">
        <f t="shared" si="66"/>
        <v>213256</v>
      </c>
      <c r="AL51" s="21">
        <f t="shared" si="66"/>
        <v>43566285.348814271</v>
      </c>
      <c r="AM51" s="21">
        <f t="shared" si="66"/>
        <v>168046</v>
      </c>
      <c r="AN51" s="21">
        <f t="shared" si="66"/>
        <v>34197663.011128224</v>
      </c>
      <c r="AO51" s="21">
        <f t="shared" si="66"/>
        <v>26</v>
      </c>
      <c r="AP51" s="21">
        <f t="shared" si="66"/>
        <v>46500.12859138754</v>
      </c>
      <c r="AQ51" s="21">
        <f t="shared" si="66"/>
        <v>11</v>
      </c>
      <c r="AR51" s="21">
        <f t="shared" si="66"/>
        <v>19375.05357974481</v>
      </c>
      <c r="AS51" s="21">
        <f t="shared" si="66"/>
        <v>160</v>
      </c>
      <c r="AT51" s="21">
        <f t="shared" si="66"/>
        <v>290625.80369617214</v>
      </c>
      <c r="AU51" s="21">
        <f t="shared" si="66"/>
        <v>214</v>
      </c>
      <c r="AV51" s="21">
        <f t="shared" si="66"/>
        <v>387501.0715948962</v>
      </c>
      <c r="AW51" s="21">
        <f t="shared" si="66"/>
        <v>1351</v>
      </c>
      <c r="AX51" s="21">
        <f t="shared" si="66"/>
        <v>2452881.783195693</v>
      </c>
      <c r="AY51" s="21">
        <f t="shared" si="66"/>
        <v>1762</v>
      </c>
      <c r="AZ51" s="21">
        <f t="shared" si="66"/>
        <v>3196883.8406578936</v>
      </c>
      <c r="BA51" s="21">
        <f t="shared" si="66"/>
        <v>215018</v>
      </c>
      <c r="BB51" s="21">
        <f t="shared" si="66"/>
        <v>46763169.189472169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[1]CTR!C52</f>
        <v>0</v>
      </c>
      <c r="D52" s="281">
        <f>([1]CTR!D52)*10000</f>
        <v>0</v>
      </c>
      <c r="E52" s="20">
        <f>[1]CTR!E52</f>
        <v>0</v>
      </c>
      <c r="F52" s="281">
        <f>([1]CTR!F52)*10000</f>
        <v>0</v>
      </c>
      <c r="G52" s="20">
        <f>[1]CTR!G52</f>
        <v>0</v>
      </c>
      <c r="H52" s="281">
        <f>([1]CTR!H52)*10000</f>
        <v>0</v>
      </c>
      <c r="I52" s="20">
        <f>[1]CTR!I52</f>
        <v>0</v>
      </c>
      <c r="J52" s="281">
        <f>([1]CTR!J52)*10000</f>
        <v>0</v>
      </c>
      <c r="K52" s="20">
        <f t="shared" ref="K52:K54" si="67">C52+E52+G52+I52</f>
        <v>0</v>
      </c>
      <c r="L52" s="20">
        <f t="shared" ref="L52:L54" si="68">D52+F52+H52+J52</f>
        <v>0</v>
      </c>
      <c r="M52" s="20">
        <f>[1]CTR!M52</f>
        <v>0</v>
      </c>
      <c r="N52" s="281">
        <f>([1]CTR!N52)*10000</f>
        <v>0</v>
      </c>
      <c r="O52" s="20">
        <f>[1]CTR!O52</f>
        <v>0</v>
      </c>
      <c r="P52" s="281">
        <f>([1]CTR!P52)*10000</f>
        <v>0</v>
      </c>
      <c r="Q52" s="20">
        <f>[1]CTR!Q52</f>
        <v>0</v>
      </c>
      <c r="R52" s="281">
        <f>([1]CTR!R52)*10000</f>
        <v>0</v>
      </c>
      <c r="S52" s="20">
        <f>[1]CTR!S52</f>
        <v>0</v>
      </c>
      <c r="T52" s="281">
        <f>([1]CTR!T52)*10000</f>
        <v>0</v>
      </c>
      <c r="U52" s="20">
        <f t="shared" ref="U52:U54" si="69">M52+O52+Q52+S52</f>
        <v>0</v>
      </c>
      <c r="V52" s="20">
        <f t="shared" ref="V52:V54" si="70">N52+P52+R52+T52</f>
        <v>0</v>
      </c>
      <c r="W52" s="20">
        <f>[1]CTR!W52</f>
        <v>0</v>
      </c>
      <c r="X52" s="281">
        <f>([1]CTR!X52)*10000</f>
        <v>0</v>
      </c>
      <c r="Y52" s="20">
        <f>[1]CTR!Y52</f>
        <v>0</v>
      </c>
      <c r="Z52" s="281">
        <f>([1]CTR!Z52)*10000</f>
        <v>0</v>
      </c>
      <c r="AA52" s="20">
        <f>[1]CTR!AA52</f>
        <v>0</v>
      </c>
      <c r="AB52" s="281">
        <f>([1]CTR!AB52)*10000</f>
        <v>0</v>
      </c>
      <c r="AC52" s="20">
        <f>[1]CTR!AC52</f>
        <v>0</v>
      </c>
      <c r="AD52" s="281">
        <f>([1]CTR!AD52)*10000</f>
        <v>0</v>
      </c>
      <c r="AE52" s="20">
        <f>[1]CTR!AE52</f>
        <v>0</v>
      </c>
      <c r="AF52" s="281">
        <f>([1]CTR!AF52)*10000</f>
        <v>0</v>
      </c>
      <c r="AG52" s="20">
        <f>[1]CTR!AG52</f>
        <v>0</v>
      </c>
      <c r="AH52" s="281">
        <f>([1]CTR!AH52)*10000</f>
        <v>0</v>
      </c>
      <c r="AI52" s="20">
        <f t="shared" ref="AI52" si="71">Y52+AA52+AC52+AE52+AG52</f>
        <v>0</v>
      </c>
      <c r="AJ52" s="20">
        <f t="shared" ref="AJ52" si="72">Z52+AB52+AD52+AF52+AH52</f>
        <v>0</v>
      </c>
      <c r="AK52" s="20">
        <f t="shared" ref="AK52:AK54" si="73">K52+U52+W52+AI52</f>
        <v>0</v>
      </c>
      <c r="AL52" s="20">
        <f t="shared" ref="AL52:AL54" si="74">L52+V52+X52+AJ52</f>
        <v>0</v>
      </c>
      <c r="AM52" s="20">
        <f>[1]CTR!AM52</f>
        <v>0</v>
      </c>
      <c r="AN52" s="281">
        <f>([1]CTR!AN52)*10000</f>
        <v>0</v>
      </c>
      <c r="AO52" s="20">
        <f>[1]CTR!AO52</f>
        <v>0</v>
      </c>
      <c r="AP52" s="281">
        <f>([1]CTR!AP52)*10000</f>
        <v>0</v>
      </c>
      <c r="AQ52" s="20">
        <f>[1]CTR!AQ52</f>
        <v>0</v>
      </c>
      <c r="AR52" s="281">
        <f>([1]CTR!AR52)*10000</f>
        <v>0</v>
      </c>
      <c r="AS52" s="20">
        <f>[1]CTR!AS52</f>
        <v>0</v>
      </c>
      <c r="AT52" s="281">
        <f>([1]CTR!AT52)*10000</f>
        <v>0</v>
      </c>
      <c r="AU52" s="20">
        <f>[1]CTR!AU52</f>
        <v>0</v>
      </c>
      <c r="AV52" s="281">
        <f>([1]CTR!AV52)*10000</f>
        <v>0</v>
      </c>
      <c r="AW52" s="20">
        <f>[1]CTR!AW52</f>
        <v>0</v>
      </c>
      <c r="AX52" s="281">
        <f>([1]CTR!AX52)*10000</f>
        <v>0</v>
      </c>
      <c r="AY52" s="20">
        <f t="shared" ref="AY52:AY54" si="75">AO52+AQ52+AS52+AU52+AW52</f>
        <v>0</v>
      </c>
      <c r="AZ52" s="20">
        <f t="shared" ref="AZ52:AZ54" si="76">AP52+AR52+AT52+AV52+AX52</f>
        <v>0</v>
      </c>
      <c r="BA52" s="20">
        <f t="shared" ref="BA52:BA54" si="77">AY52+AK52</f>
        <v>0</v>
      </c>
      <c r="BB52" s="20">
        <f t="shared" ref="BB52:BB54" si="78">AZ52+AL52</f>
        <v>0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[1]CTR!C53</f>
        <v>8909</v>
      </c>
      <c r="D53" s="281">
        <f>([1]CTR!D53)*10000</f>
        <v>728625.08457279229</v>
      </c>
      <c r="E53" s="20">
        <f>[1]CTR!E53</f>
        <v>4240</v>
      </c>
      <c r="F53" s="281">
        <f>([1]CTR!F53)*10000</f>
        <v>346755.31133283494</v>
      </c>
      <c r="G53" s="20">
        <f>[1]CTR!G53</f>
        <v>161</v>
      </c>
      <c r="H53" s="281">
        <f>([1]CTR!H53)*10000</f>
        <v>13167.923215170948</v>
      </c>
      <c r="I53" s="20">
        <f>[1]CTR!I53</f>
        <v>859</v>
      </c>
      <c r="J53" s="281">
        <f>([1]CTR!J53)*10000</f>
        <v>70228.923814245049</v>
      </c>
      <c r="K53" s="20">
        <f t="shared" si="67"/>
        <v>14169</v>
      </c>
      <c r="L53" s="20">
        <f t="shared" si="68"/>
        <v>1158777.2429350431</v>
      </c>
      <c r="M53" s="20">
        <f>[1]CTR!M53</f>
        <v>747</v>
      </c>
      <c r="N53" s="281">
        <f>([1]CTR!N53)*10000</f>
        <v>105255.20212714882</v>
      </c>
      <c r="O53" s="20">
        <f>[1]CTR!O53</f>
        <v>439</v>
      </c>
      <c r="P53" s="281">
        <f>([1]CTR!P53)*10000</f>
        <v>61780.2273355004</v>
      </c>
      <c r="Q53" s="20">
        <f>[1]CTR!Q53</f>
        <v>219</v>
      </c>
      <c r="R53" s="281">
        <f>([1]CTR!R53)*10000</f>
        <v>30890.1136677502</v>
      </c>
      <c r="S53" s="20">
        <f>[1]CTR!S53</f>
        <v>8</v>
      </c>
      <c r="T53" s="281">
        <f>([1]CTR!T53)*10000</f>
        <v>1144.0782839907481</v>
      </c>
      <c r="U53" s="20">
        <f t="shared" si="69"/>
        <v>1413</v>
      </c>
      <c r="V53" s="20">
        <f t="shared" si="70"/>
        <v>199069.62141439019</v>
      </c>
      <c r="W53" s="20">
        <f>[1]CTR!W53</f>
        <v>0</v>
      </c>
      <c r="X53" s="281">
        <f>([1]CTR!X53)*10000</f>
        <v>0</v>
      </c>
      <c r="Y53" s="20">
        <f>[1]CTR!Y53</f>
        <v>237</v>
      </c>
      <c r="Z53" s="281">
        <f>([1]CTR!Z53)*10000</f>
        <v>58672.817114729703</v>
      </c>
      <c r="AA53" s="20">
        <f>[1]CTR!AA53</f>
        <v>1090</v>
      </c>
      <c r="AB53" s="281">
        <f>([1]CTR!AB53)*10000</f>
        <v>269894.95872775657</v>
      </c>
      <c r="AC53" s="20">
        <f>[1]CTR!AC53</f>
        <v>48</v>
      </c>
      <c r="AD53" s="281">
        <f>([1]CTR!AD53)*10000</f>
        <v>11734.563422945941</v>
      </c>
      <c r="AE53" s="20">
        <f>[1]CTR!AE53</f>
        <v>38</v>
      </c>
      <c r="AF53" s="281">
        <f>([1]CTR!AF53)*10000</f>
        <v>9387.6507383567514</v>
      </c>
      <c r="AG53" s="20">
        <f>[1]CTR!AG53</f>
        <v>758</v>
      </c>
      <c r="AH53" s="281">
        <f>([1]CTR!AH53)*10000</f>
        <v>187753.01476713506</v>
      </c>
      <c r="AI53" s="20">
        <f t="shared" ref="AI53:AI54" si="79">Y53+AA53+AC53+AE53+AG53</f>
        <v>2171</v>
      </c>
      <c r="AJ53" s="20">
        <f t="shared" ref="AJ53:AJ54" si="80">Z53+AB53+AD53+AF53+AH53</f>
        <v>537443.0047709241</v>
      </c>
      <c r="AK53" s="20">
        <f t="shared" si="73"/>
        <v>17753</v>
      </c>
      <c r="AL53" s="20">
        <f t="shared" si="74"/>
        <v>1895289.8691203573</v>
      </c>
      <c r="AM53" s="20">
        <f>[1]CTR!AM53</f>
        <v>627</v>
      </c>
      <c r="AN53" s="281">
        <f>([1]CTR!AN53)*10000</f>
        <v>30320.321241350677</v>
      </c>
      <c r="AO53" s="20">
        <f>[1]CTR!AO53</f>
        <v>5</v>
      </c>
      <c r="AP53" s="281">
        <f>([1]CTR!AP53)*10000</f>
        <v>3940.3224420835609</v>
      </c>
      <c r="AQ53" s="20">
        <f>[1]CTR!AQ53</f>
        <v>2</v>
      </c>
      <c r="AR53" s="281">
        <f>([1]CTR!AR53)*10000</f>
        <v>1641.801017534817</v>
      </c>
      <c r="AS53" s="20">
        <f>[1]CTR!AS53</f>
        <v>30</v>
      </c>
      <c r="AT53" s="281">
        <f>([1]CTR!AT53)*10000</f>
        <v>24627.015263022255</v>
      </c>
      <c r="AU53" s="20">
        <f>[1]CTR!AU53</f>
        <v>40</v>
      </c>
      <c r="AV53" s="281">
        <f>([1]CTR!AV53)*10000</f>
        <v>32836.020350696337</v>
      </c>
      <c r="AW53" s="20">
        <f>[1]CTR!AW53</f>
        <v>254</v>
      </c>
      <c r="AX53" s="281">
        <f>([1]CTR!AX53)*10000</f>
        <v>207852.00881990782</v>
      </c>
      <c r="AY53" s="20">
        <f t="shared" si="75"/>
        <v>331</v>
      </c>
      <c r="AZ53" s="20">
        <f t="shared" si="76"/>
        <v>270897.16789324477</v>
      </c>
      <c r="BA53" s="20">
        <f t="shared" si="77"/>
        <v>18084</v>
      </c>
      <c r="BB53" s="20">
        <f t="shared" si="78"/>
        <v>2166187.037013602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[1]CTR!C54</f>
        <v>0</v>
      </c>
      <c r="D54" s="281">
        <f>([1]CTR!D54)*10000</f>
        <v>0</v>
      </c>
      <c r="E54" s="20">
        <f>[1]CTR!E54</f>
        <v>0</v>
      </c>
      <c r="F54" s="281">
        <f>([1]CTR!F54)*10000</f>
        <v>0</v>
      </c>
      <c r="G54" s="20">
        <f>[1]CTR!G54</f>
        <v>0</v>
      </c>
      <c r="H54" s="281">
        <f>([1]CTR!H54)*10000</f>
        <v>0</v>
      </c>
      <c r="I54" s="20">
        <f>[1]CTR!I54</f>
        <v>0</v>
      </c>
      <c r="J54" s="281">
        <f>([1]CTR!J54)*10000</f>
        <v>0</v>
      </c>
      <c r="K54" s="20">
        <f t="shared" si="67"/>
        <v>0</v>
      </c>
      <c r="L54" s="20">
        <f t="shared" si="68"/>
        <v>0</v>
      </c>
      <c r="M54" s="20">
        <f>[1]CTR!M54</f>
        <v>0</v>
      </c>
      <c r="N54" s="281">
        <f>([1]CTR!N54)*10000</f>
        <v>0</v>
      </c>
      <c r="O54" s="20">
        <f>[1]CTR!O54</f>
        <v>0</v>
      </c>
      <c r="P54" s="281">
        <f>([1]CTR!P54)*10000</f>
        <v>0</v>
      </c>
      <c r="Q54" s="20">
        <f>[1]CTR!Q54</f>
        <v>0</v>
      </c>
      <c r="R54" s="281">
        <f>([1]CTR!R54)*10000</f>
        <v>0</v>
      </c>
      <c r="S54" s="20">
        <f>[1]CTR!S54</f>
        <v>0</v>
      </c>
      <c r="T54" s="281">
        <f>([1]CTR!T54)*10000</f>
        <v>0</v>
      </c>
      <c r="U54" s="20">
        <f t="shared" si="69"/>
        <v>0</v>
      </c>
      <c r="V54" s="20">
        <f t="shared" si="70"/>
        <v>0</v>
      </c>
      <c r="W54" s="20">
        <f>[1]CTR!W54</f>
        <v>0</v>
      </c>
      <c r="X54" s="281">
        <f>([1]CTR!X54)*10000</f>
        <v>0</v>
      </c>
      <c r="Y54" s="20">
        <f>[1]CTR!Y54</f>
        <v>0</v>
      </c>
      <c r="Z54" s="281">
        <f>([1]CTR!Z54)*10000</f>
        <v>0</v>
      </c>
      <c r="AA54" s="20">
        <f>[1]CTR!AA54</f>
        <v>0</v>
      </c>
      <c r="AB54" s="281">
        <f>([1]CTR!AB54)*10000</f>
        <v>0</v>
      </c>
      <c r="AC54" s="20">
        <f>[1]CTR!AC54</f>
        <v>0</v>
      </c>
      <c r="AD54" s="281">
        <f>([1]CTR!AD54)*10000</f>
        <v>0</v>
      </c>
      <c r="AE54" s="20">
        <f>[1]CTR!AE54</f>
        <v>0</v>
      </c>
      <c r="AF54" s="281">
        <f>([1]CTR!AF54)*10000</f>
        <v>0</v>
      </c>
      <c r="AG54" s="20">
        <f>[1]CTR!AG54</f>
        <v>0</v>
      </c>
      <c r="AH54" s="281">
        <f>([1]CTR!AH54)*10000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[1]CTR!AM54</f>
        <v>0</v>
      </c>
      <c r="AN54" s="281">
        <f>([1]CTR!AN54)*10000</f>
        <v>0</v>
      </c>
      <c r="AO54" s="20">
        <f>[1]CTR!AO54</f>
        <v>0</v>
      </c>
      <c r="AP54" s="281">
        <f>([1]CTR!AP54)*10000</f>
        <v>0</v>
      </c>
      <c r="AQ54" s="20">
        <f>[1]CTR!AQ54</f>
        <v>0</v>
      </c>
      <c r="AR54" s="281">
        <f>([1]CTR!AR54)*10000</f>
        <v>0</v>
      </c>
      <c r="AS54" s="20">
        <f>[1]CTR!AS54</f>
        <v>0</v>
      </c>
      <c r="AT54" s="281">
        <f>([1]CTR!AT54)*10000</f>
        <v>0</v>
      </c>
      <c r="AU54" s="20">
        <f>[1]CTR!AU54</f>
        <v>0</v>
      </c>
      <c r="AV54" s="281">
        <f>([1]CTR!AV54)*10000</f>
        <v>0</v>
      </c>
      <c r="AW54" s="20">
        <f>[1]CTR!AW54</f>
        <v>0</v>
      </c>
      <c r="AX54" s="281">
        <f>([1]CTR!AX54)*10000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8909</v>
      </c>
      <c r="D55" s="21">
        <f t="shared" ref="D55:BB55" si="81">SUM(D52:D54)</f>
        <v>728625.08457279229</v>
      </c>
      <c r="E55" s="21">
        <f t="shared" si="81"/>
        <v>4240</v>
      </c>
      <c r="F55" s="21">
        <f t="shared" si="81"/>
        <v>346755.31133283494</v>
      </c>
      <c r="G55" s="21">
        <f t="shared" si="81"/>
        <v>161</v>
      </c>
      <c r="H55" s="21">
        <f t="shared" si="81"/>
        <v>13167.923215170948</v>
      </c>
      <c r="I55" s="21">
        <f t="shared" si="81"/>
        <v>859</v>
      </c>
      <c r="J55" s="21">
        <f t="shared" si="81"/>
        <v>70228.923814245049</v>
      </c>
      <c r="K55" s="21">
        <f t="shared" si="81"/>
        <v>14169</v>
      </c>
      <c r="L55" s="21">
        <f t="shared" si="81"/>
        <v>1158777.2429350431</v>
      </c>
      <c r="M55" s="21">
        <f t="shared" si="81"/>
        <v>747</v>
      </c>
      <c r="N55" s="21">
        <f t="shared" si="81"/>
        <v>105255.20212714882</v>
      </c>
      <c r="O55" s="21">
        <f t="shared" si="81"/>
        <v>439</v>
      </c>
      <c r="P55" s="21">
        <f t="shared" si="81"/>
        <v>61780.2273355004</v>
      </c>
      <c r="Q55" s="21">
        <f t="shared" si="81"/>
        <v>219</v>
      </c>
      <c r="R55" s="21">
        <f t="shared" si="81"/>
        <v>30890.1136677502</v>
      </c>
      <c r="S55" s="21">
        <f t="shared" si="81"/>
        <v>8</v>
      </c>
      <c r="T55" s="21">
        <f t="shared" si="81"/>
        <v>1144.0782839907481</v>
      </c>
      <c r="U55" s="21">
        <f t="shared" si="81"/>
        <v>1413</v>
      </c>
      <c r="V55" s="21">
        <f t="shared" si="81"/>
        <v>199069.62141439019</v>
      </c>
      <c r="W55" s="21">
        <f t="shared" si="81"/>
        <v>0</v>
      </c>
      <c r="X55" s="21">
        <f t="shared" si="81"/>
        <v>0</v>
      </c>
      <c r="Y55" s="21">
        <f t="shared" si="81"/>
        <v>237</v>
      </c>
      <c r="Z55" s="21">
        <f t="shared" si="81"/>
        <v>58672.817114729703</v>
      </c>
      <c r="AA55" s="21">
        <f t="shared" si="81"/>
        <v>1090</v>
      </c>
      <c r="AB55" s="21">
        <f t="shared" si="81"/>
        <v>269894.95872775657</v>
      </c>
      <c r="AC55" s="21">
        <f t="shared" si="81"/>
        <v>48</v>
      </c>
      <c r="AD55" s="21">
        <f t="shared" si="81"/>
        <v>11734.563422945941</v>
      </c>
      <c r="AE55" s="21">
        <f t="shared" si="81"/>
        <v>38</v>
      </c>
      <c r="AF55" s="21">
        <f t="shared" si="81"/>
        <v>9387.6507383567514</v>
      </c>
      <c r="AG55" s="21">
        <f t="shared" si="81"/>
        <v>758</v>
      </c>
      <c r="AH55" s="21">
        <f t="shared" si="81"/>
        <v>187753.01476713506</v>
      </c>
      <c r="AI55" s="21">
        <f t="shared" si="81"/>
        <v>2171</v>
      </c>
      <c r="AJ55" s="21">
        <f t="shared" si="81"/>
        <v>537443.0047709241</v>
      </c>
      <c r="AK55" s="21">
        <f t="shared" si="81"/>
        <v>17753</v>
      </c>
      <c r="AL55" s="21">
        <f t="shared" si="81"/>
        <v>1895289.8691203573</v>
      </c>
      <c r="AM55" s="21">
        <f t="shared" si="81"/>
        <v>627</v>
      </c>
      <c r="AN55" s="21">
        <f t="shared" si="81"/>
        <v>30320.321241350677</v>
      </c>
      <c r="AO55" s="21">
        <f t="shared" si="81"/>
        <v>5</v>
      </c>
      <c r="AP55" s="21">
        <f t="shared" si="81"/>
        <v>3940.3224420835609</v>
      </c>
      <c r="AQ55" s="21">
        <f t="shared" si="81"/>
        <v>2</v>
      </c>
      <c r="AR55" s="21">
        <f t="shared" si="81"/>
        <v>1641.801017534817</v>
      </c>
      <c r="AS55" s="21">
        <f t="shared" si="81"/>
        <v>30</v>
      </c>
      <c r="AT55" s="21">
        <f t="shared" si="81"/>
        <v>24627.015263022255</v>
      </c>
      <c r="AU55" s="21">
        <f t="shared" si="81"/>
        <v>40</v>
      </c>
      <c r="AV55" s="21">
        <f t="shared" si="81"/>
        <v>32836.020350696337</v>
      </c>
      <c r="AW55" s="21">
        <f t="shared" si="81"/>
        <v>254</v>
      </c>
      <c r="AX55" s="21">
        <f t="shared" si="81"/>
        <v>207852.00881990782</v>
      </c>
      <c r="AY55" s="21">
        <f t="shared" si="81"/>
        <v>331</v>
      </c>
      <c r="AZ55" s="21">
        <f t="shared" si="81"/>
        <v>270897.16789324477</v>
      </c>
      <c r="BA55" s="21">
        <f t="shared" si="81"/>
        <v>18084</v>
      </c>
      <c r="BB55" s="21">
        <f t="shared" si="81"/>
        <v>2166187.037013602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[1]CTR!C56</f>
        <v>0</v>
      </c>
      <c r="D56" s="20">
        <f>[1]CTR!D56</f>
        <v>0</v>
      </c>
      <c r="E56" s="20">
        <f>[1]CTR!E56</f>
        <v>0</v>
      </c>
      <c r="F56" s="20">
        <f>[1]CTR!F56</f>
        <v>0</v>
      </c>
      <c r="G56" s="20">
        <f>[1]CTR!G56</f>
        <v>0</v>
      </c>
      <c r="H56" s="20">
        <f>[1]CTR!H56</f>
        <v>0</v>
      </c>
      <c r="I56" s="20">
        <f>[1]CTR!I56</f>
        <v>0</v>
      </c>
      <c r="J56" s="20">
        <f>[1]CTR!J56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[1]CTR!M56</f>
        <v>0</v>
      </c>
      <c r="N56" s="281">
        <f>([1]CTR!N56)*10000</f>
        <v>0</v>
      </c>
      <c r="O56" s="20">
        <f>[1]CTR!O56</f>
        <v>0</v>
      </c>
      <c r="P56" s="281">
        <f>([1]CTR!P56)*10000</f>
        <v>0</v>
      </c>
      <c r="Q56" s="20">
        <f>[1]CTR!Q56</f>
        <v>0</v>
      </c>
      <c r="R56" s="281">
        <f>([1]CTR!R56)*10000</f>
        <v>0</v>
      </c>
      <c r="S56" s="20">
        <f>[1]CTR!S56</f>
        <v>0</v>
      </c>
      <c r="T56" s="281">
        <f>([1]CTR!T56)*10000</f>
        <v>0</v>
      </c>
      <c r="U56" s="20">
        <f t="shared" ref="U56" si="84">M56+O56+Q56+S56</f>
        <v>0</v>
      </c>
      <c r="V56" s="20">
        <f t="shared" ref="V56" si="85">N56+P56+R56+T56</f>
        <v>0</v>
      </c>
      <c r="W56" s="20">
        <f>[1]CTR!W56</f>
        <v>0</v>
      </c>
      <c r="X56" s="281">
        <f>([1]CTR!X56)*10000</f>
        <v>0</v>
      </c>
      <c r="Y56" s="20">
        <f>[1]CTR!Y56</f>
        <v>0</v>
      </c>
      <c r="Z56" s="281">
        <f>([1]CTR!Z56)*10000</f>
        <v>0</v>
      </c>
      <c r="AA56" s="20">
        <f>[1]CTR!AA56</f>
        <v>0</v>
      </c>
      <c r="AB56" s="281">
        <f>([1]CTR!AB56)*10000</f>
        <v>0</v>
      </c>
      <c r="AC56" s="20">
        <f>[1]CTR!AC56</f>
        <v>0</v>
      </c>
      <c r="AD56" s="281">
        <f>([1]CTR!AD56)*10000</f>
        <v>0</v>
      </c>
      <c r="AE56" s="20">
        <f>[1]CTR!AE56</f>
        <v>0</v>
      </c>
      <c r="AF56" s="281">
        <f>([1]CTR!AF56)*10000</f>
        <v>0</v>
      </c>
      <c r="AG56" s="20">
        <f>[1]CTR!AG56</f>
        <v>0</v>
      </c>
      <c r="AH56" s="281">
        <f>([1]CTR!AH56)*10000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0</v>
      </c>
      <c r="AL56" s="20">
        <f t="shared" ref="AL56" si="89">L56+V56+X56+AJ56</f>
        <v>0</v>
      </c>
      <c r="AM56" s="20">
        <f>[1]CTR!AM56</f>
        <v>0</v>
      </c>
      <c r="AN56" s="281">
        <f>([1]CTR!AN56)*10000</f>
        <v>0</v>
      </c>
      <c r="AO56" s="20">
        <f>[1]CTR!AO56</f>
        <v>0</v>
      </c>
      <c r="AP56" s="281">
        <f>([1]CTR!AP56)*10000</f>
        <v>0</v>
      </c>
      <c r="AQ56" s="20">
        <f>[1]CTR!AQ56</f>
        <v>0</v>
      </c>
      <c r="AR56" s="281">
        <f>([1]CTR!AR56)*10000</f>
        <v>0</v>
      </c>
      <c r="AS56" s="20">
        <f>[1]CTR!AS56</f>
        <v>0</v>
      </c>
      <c r="AT56" s="281">
        <f>([1]CTR!AT56)*10000</f>
        <v>0</v>
      </c>
      <c r="AU56" s="20">
        <f>[1]CTR!AU56</f>
        <v>0</v>
      </c>
      <c r="AV56" s="281">
        <f>([1]CTR!AV56)*10000</f>
        <v>0</v>
      </c>
      <c r="AW56" s="20">
        <f>[1]CTR!AW56</f>
        <v>0</v>
      </c>
      <c r="AX56" s="281">
        <f>([1]CTR!AX56)*10000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0</v>
      </c>
      <c r="BB56" s="20">
        <f t="shared" ref="BB56" si="93">AZ56+AL56</f>
        <v>0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0</v>
      </c>
      <c r="N57" s="21">
        <f t="shared" si="94"/>
        <v>0</v>
      </c>
      <c r="O57" s="21">
        <f t="shared" si="94"/>
        <v>0</v>
      </c>
      <c r="P57" s="21">
        <f t="shared" si="94"/>
        <v>0</v>
      </c>
      <c r="Q57" s="21">
        <f t="shared" si="94"/>
        <v>0</v>
      </c>
      <c r="R57" s="21">
        <f t="shared" si="94"/>
        <v>0</v>
      </c>
      <c r="S57" s="21">
        <f t="shared" si="94"/>
        <v>0</v>
      </c>
      <c r="T57" s="21">
        <f t="shared" si="94"/>
        <v>0</v>
      </c>
      <c r="U57" s="21">
        <f t="shared" si="94"/>
        <v>0</v>
      </c>
      <c r="V57" s="21">
        <f t="shared" si="94"/>
        <v>0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0</v>
      </c>
      <c r="AL57" s="21">
        <f t="shared" si="94"/>
        <v>0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0</v>
      </c>
      <c r="BB57" s="21">
        <f t="shared" si="94"/>
        <v>0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371186</v>
      </c>
      <c r="D58" s="146">
        <f t="shared" ref="D58:BB58" si="95">D57+D55+D51+D46+D44</f>
        <v>69017446.587205321</v>
      </c>
      <c r="E58" s="146">
        <f t="shared" si="95"/>
        <v>176651</v>
      </c>
      <c r="F58" s="146">
        <f t="shared" si="95"/>
        <v>32845652.291501328</v>
      </c>
      <c r="G58" s="146">
        <f t="shared" si="95"/>
        <v>6708</v>
      </c>
      <c r="H58" s="146">
        <f t="shared" si="95"/>
        <v>1247303.2515759997</v>
      </c>
      <c r="I58" s="146">
        <f t="shared" si="95"/>
        <v>35778</v>
      </c>
      <c r="J58" s="146">
        <f t="shared" si="95"/>
        <v>6652284.0084053315</v>
      </c>
      <c r="K58" s="146">
        <f t="shared" si="95"/>
        <v>590323</v>
      </c>
      <c r="L58" s="146">
        <f t="shared" si="95"/>
        <v>109762686.138688</v>
      </c>
      <c r="M58" s="146">
        <f t="shared" si="95"/>
        <v>21918</v>
      </c>
      <c r="N58" s="146">
        <f t="shared" si="95"/>
        <v>9681135.1911894605</v>
      </c>
      <c r="O58" s="146">
        <f t="shared" si="95"/>
        <v>12864</v>
      </c>
      <c r="P58" s="146">
        <f t="shared" si="95"/>
        <v>5682405.4383068569</v>
      </c>
      <c r="Q58" s="146">
        <f t="shared" si="95"/>
        <v>6431</v>
      </c>
      <c r="R58" s="146">
        <f t="shared" si="95"/>
        <v>2841202.7191534285</v>
      </c>
      <c r="S58" s="146">
        <f t="shared" si="95"/>
        <v>236</v>
      </c>
      <c r="T58" s="146">
        <f t="shared" si="95"/>
        <v>105229.73033901586</v>
      </c>
      <c r="U58" s="146">
        <f t="shared" si="95"/>
        <v>41449</v>
      </c>
      <c r="V58" s="146">
        <f t="shared" si="95"/>
        <v>18309973.078988761</v>
      </c>
      <c r="W58" s="146">
        <f t="shared" si="95"/>
        <v>0</v>
      </c>
      <c r="X58" s="146">
        <f t="shared" si="95"/>
        <v>0</v>
      </c>
      <c r="Y58" s="146">
        <f t="shared" si="95"/>
        <v>1860</v>
      </c>
      <c r="Z58" s="146">
        <f t="shared" si="95"/>
        <v>643219.75894060137</v>
      </c>
      <c r="AA58" s="146">
        <f t="shared" si="95"/>
        <v>8514</v>
      </c>
      <c r="AB58" s="146">
        <f t="shared" si="95"/>
        <v>2958810.8911267659</v>
      </c>
      <c r="AC58" s="146">
        <f t="shared" si="95"/>
        <v>384</v>
      </c>
      <c r="AD58" s="146">
        <f t="shared" si="95"/>
        <v>128643.95178812028</v>
      </c>
      <c r="AE58" s="146">
        <f t="shared" si="95"/>
        <v>311</v>
      </c>
      <c r="AF58" s="146">
        <f t="shared" si="95"/>
        <v>102915.1614304962</v>
      </c>
      <c r="AG58" s="146">
        <f t="shared" si="95"/>
        <v>5928</v>
      </c>
      <c r="AH58" s="146">
        <f t="shared" si="95"/>
        <v>2058303.2286099244</v>
      </c>
      <c r="AI58" s="146">
        <f t="shared" si="95"/>
        <v>16997</v>
      </c>
      <c r="AJ58" s="146">
        <f t="shared" si="95"/>
        <v>5891892.9918959085</v>
      </c>
      <c r="AK58" s="146">
        <f t="shared" si="95"/>
        <v>648769</v>
      </c>
      <c r="AL58" s="146">
        <f t="shared" si="95"/>
        <v>133964552.20957266</v>
      </c>
      <c r="AM58" s="146">
        <f t="shared" si="95"/>
        <v>427959</v>
      </c>
      <c r="AN58" s="146">
        <f t="shared" si="95"/>
        <v>83370596.979358852</v>
      </c>
      <c r="AO58" s="146">
        <f t="shared" si="95"/>
        <v>1272</v>
      </c>
      <c r="AP58" s="146">
        <f t="shared" si="95"/>
        <v>424900.12349331466</v>
      </c>
      <c r="AQ58" s="146">
        <f t="shared" si="95"/>
        <v>537</v>
      </c>
      <c r="AR58" s="146">
        <f t="shared" si="95"/>
        <v>177041.71812221443</v>
      </c>
      <c r="AS58" s="146">
        <f t="shared" si="95"/>
        <v>7866</v>
      </c>
      <c r="AT58" s="146">
        <f t="shared" si="95"/>
        <v>2655625.7718332168</v>
      </c>
      <c r="AU58" s="146">
        <f t="shared" si="95"/>
        <v>10485</v>
      </c>
      <c r="AV58" s="146">
        <f t="shared" si="95"/>
        <v>3540834.362444289</v>
      </c>
      <c r="AW58" s="146">
        <f t="shared" si="95"/>
        <v>66317</v>
      </c>
      <c r="AX58" s="146">
        <f t="shared" si="95"/>
        <v>22413481.514272347</v>
      </c>
      <c r="AY58" s="146">
        <f t="shared" si="95"/>
        <v>86477</v>
      </c>
      <c r="AZ58" s="146">
        <f t="shared" si="95"/>
        <v>29211883.490165383</v>
      </c>
      <c r="BA58" s="146">
        <f t="shared" si="95"/>
        <v>735246</v>
      </c>
      <c r="BB58" s="146">
        <f t="shared" si="95"/>
        <v>163176435.69973803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13" bottom="0.39" header="0.12" footer="0.18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9:C20 E9:E20 G9:G20 I9:I20 K9:M20 O9:O20 Q9:Q20 S9:S20 U9:W20 Y9:Y20 AA9:AA20 AC9:AC20 AE9:AE20 AG9:AG20 AI9 AK9:AM20 AO9:AO20 AQ9:AQ20 AS9:AS20 AU9:AU20 AW9:AW20 AY9:BB20 C43:C44 C22:C42 E22:E42 C46 C45 E45 C51 C47:C50 E47:E50 C55 C52:C54 E52:E54 G22:G42 G45 G47:G50 G52:G54 I22:I42 I45 I47:I50 I52:I54 K22:M42 K45:M45 K47:M50 K52:M54 O22:O42 O45 O47:O50 O52:O54 Q22:Q42 Q45 Q47:Q50 Q52:Q54 C58 C56:M56 O56 Q56 S22:S42 S45 S47:S50 S52:S54 S56 U22:W42 U45:W45 U47:W50 U52:W54 U56:W56 Y22:Y42 Y45 Y47:Y50 Y52:Y54 Y56 AA22:AA42 AA45 AA47:AA50 AA52:AA54 AA56 AC22:AC42 AC45 AC47:AC50 AC52:AC54 AC56 AE22:AE42 AE45 AE47:AE50 AE52:AE54 AE56 AG22:AG42 AG45 AG47:AG50 AG52:AG54 AG56 AK23:AM42 AK45:AM45 AK48:AM50 AK53:AM54 AK56:AM56 AO22:AO42 AO45 AO47:AO50 AO52:AO54 AO56 AQ22:AQ42 AQ45 AQ47:AQ50 AQ52:AQ54 AQ56 AS22:AS42 AS45 AS47:AS50 AS52:AS54 AS56 AU22:AU42 AU45 AU47:AU50 AU52:AU54 AU56 AW22:AW42 AW45 AW47:AW50 AW52:AW54 AW56 AY22:BB42 AY45:BB45 AY47:BB50 AY52:BB54 AY56:BB56 C57 AK22:AM22 AK47:AM47 AK52:AM52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229A9-B6A6-4163-8115-22CEBFB3A562}">
  <dimension ref="A1:BD61"/>
  <sheetViews>
    <sheetView showGridLines="0" zoomScaleNormal="100" workbookViewId="0">
      <pane xSplit="2" ySplit="8" topLeftCell="C51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8" bestFit="1" customWidth="1"/>
    <col min="9" max="9" width="6" bestFit="1" customWidth="1"/>
    <col min="10" max="10" width="8" bestFit="1" customWidth="1"/>
    <col min="11" max="11" width="7" bestFit="1" customWidth="1"/>
    <col min="12" max="12" width="9" bestFit="1" customWidth="1"/>
    <col min="13" max="13" width="6" bestFit="1" customWidth="1"/>
    <col min="14" max="14" width="8" bestFit="1" customWidth="1"/>
    <col min="15" max="15" width="5" bestFit="1" customWidth="1"/>
    <col min="16" max="16" width="8" bestFit="1" customWidth="1"/>
    <col min="17" max="17" width="8.28515625" bestFit="1" customWidth="1"/>
    <col min="18" max="18" width="8" bestFit="1" customWidth="1"/>
    <col min="19" max="19" width="4.7109375" bestFit="1" customWidth="1"/>
    <col min="20" max="20" width="7" bestFit="1" customWidth="1"/>
    <col min="21" max="21" width="6" bestFit="1" customWidth="1"/>
    <col min="22" max="22" width="9" bestFit="1" customWidth="1"/>
    <col min="23" max="23" width="4.7109375" bestFit="1" customWidth="1"/>
    <col min="24" max="24" width="6" bestFit="1" customWidth="1"/>
    <col min="25" max="25" width="5" bestFit="1" customWidth="1"/>
    <col min="26" max="26" width="7" bestFit="1" customWidth="1"/>
    <col min="27" max="27" width="6" bestFit="1" customWidth="1"/>
    <col min="28" max="28" width="8" bestFit="1" customWidth="1"/>
    <col min="29" max="29" width="4.7109375" bestFit="1" customWidth="1"/>
    <col min="30" max="30" width="7" bestFit="1" customWidth="1"/>
    <col min="31" max="31" width="4.7109375" bestFit="1" customWidth="1"/>
    <col min="32" max="32" width="7" bestFit="1" customWidth="1"/>
    <col min="33" max="33" width="6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4.7109375" bestFit="1" customWidth="1"/>
    <col min="42" max="42" width="7" bestFit="1" customWidth="1"/>
    <col min="43" max="43" width="4.7109375" bestFit="1" customWidth="1"/>
    <col min="44" max="44" width="7" bestFit="1" customWidth="1"/>
    <col min="45" max="45" width="5" bestFit="1" customWidth="1"/>
    <col min="46" max="46" width="8" bestFit="1" customWidth="1"/>
    <col min="47" max="47" width="5" bestFit="1" customWidth="1"/>
    <col min="48" max="48" width="8" bestFit="1" customWidth="1"/>
    <col min="49" max="49" width="6" bestFit="1" customWidth="1"/>
    <col min="50" max="50" width="9" bestFit="1" customWidth="1"/>
    <col min="51" max="51" width="6" bestFit="1" customWidth="1"/>
    <col min="52" max="52" width="9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287" t="s">
        <v>193</v>
      </c>
      <c r="B3" s="287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1.25" customHeight="1" x14ac:dyDescent="0.25">
      <c r="A4" s="288" t="s">
        <v>131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[1]KON!C9</f>
        <v>31211</v>
      </c>
      <c r="D9" s="281">
        <f>([1]KON!D9)*10000</f>
        <v>6329670.3495440912</v>
      </c>
      <c r="E9" s="20">
        <f>[1]KON!E9</f>
        <v>14853</v>
      </c>
      <c r="F9" s="281">
        <f>([1]KON!F9)*10000</f>
        <v>3012312.9976745974</v>
      </c>
      <c r="G9" s="20">
        <f>[1]KON!G9</f>
        <v>564</v>
      </c>
      <c r="H9" s="281">
        <f>([1]KON!H9)*10000</f>
        <v>114391.63282308597</v>
      </c>
      <c r="I9" s="20">
        <f>[1]KON!I9</f>
        <v>3008</v>
      </c>
      <c r="J9" s="281">
        <f>([1]KON!J9)*10000</f>
        <v>610088.70838979189</v>
      </c>
      <c r="K9" s="20">
        <f>C9+E9+G9+I9</f>
        <v>49636</v>
      </c>
      <c r="L9" s="281">
        <f>D9+F9+H9+J9</f>
        <v>10066463.688431567</v>
      </c>
      <c r="M9" s="20">
        <f>[1]KON!M9</f>
        <v>710</v>
      </c>
      <c r="N9" s="281">
        <f>([1]KON!N9)*10000</f>
        <v>512410.50168759015</v>
      </c>
      <c r="O9" s="20">
        <f>[1]KON!O9</f>
        <v>417</v>
      </c>
      <c r="P9" s="281">
        <f>([1]KON!P9)*10000</f>
        <v>300762.6857731507</v>
      </c>
      <c r="Q9" s="20">
        <f>[1]KON!Q9</f>
        <v>208</v>
      </c>
      <c r="R9" s="281">
        <f>([1]KON!R9)*10000</f>
        <v>150381.34288657535</v>
      </c>
      <c r="S9" s="20">
        <f>[1]KON!S9</f>
        <v>8</v>
      </c>
      <c r="T9" s="281">
        <f>([1]KON!T9)*10000</f>
        <v>5569.6793661694574</v>
      </c>
      <c r="U9" s="20">
        <f>M9+O9+Q9+S9</f>
        <v>1343</v>
      </c>
      <c r="V9" s="281">
        <f>N9+P9+R9+T9</f>
        <v>969124.20971348567</v>
      </c>
      <c r="W9" s="20">
        <f>[1]KON!W9</f>
        <v>0</v>
      </c>
      <c r="X9" s="281">
        <f>([1]KON!X9)*10000</f>
        <v>0</v>
      </c>
      <c r="Y9" s="20">
        <f>[1]KON!Y9</f>
        <v>39</v>
      </c>
      <c r="Z9" s="281">
        <f>([1]KON!Z9)*10000</f>
        <v>21225.71768401844</v>
      </c>
      <c r="AA9" s="20">
        <f>[1]KON!AA9</f>
        <v>176</v>
      </c>
      <c r="AB9" s="281">
        <f>([1]KON!AB9)*10000</f>
        <v>97638.301346484819</v>
      </c>
      <c r="AC9" s="20">
        <f>[1]KON!AC9</f>
        <v>8</v>
      </c>
      <c r="AD9" s="281">
        <f>([1]KON!AD9)*10000</f>
        <v>4245.1435368036873</v>
      </c>
      <c r="AE9" s="20">
        <f>[1]KON!AE9</f>
        <v>7</v>
      </c>
      <c r="AF9" s="281">
        <f>([1]KON!AF9)*10000</f>
        <v>3396.1148294429499</v>
      </c>
      <c r="AG9" s="20">
        <f>[1]KON!AG9</f>
        <v>123</v>
      </c>
      <c r="AH9" s="281">
        <f>([1]KON!AH9)*10000</f>
        <v>67922.296588858997</v>
      </c>
      <c r="AI9" s="20">
        <f>Y9+AA9+AC9+AE9+AG9</f>
        <v>353</v>
      </c>
      <c r="AJ9" s="20">
        <f>Z9+AB9+AD9+AF9+AH9</f>
        <v>194427.57398560888</v>
      </c>
      <c r="AK9" s="20">
        <f>K9+U9+W9+AI9</f>
        <v>51332</v>
      </c>
      <c r="AL9" s="281">
        <f>L9+V9+X9+AJ9</f>
        <v>11230015.47213066</v>
      </c>
      <c r="AM9" s="20">
        <f>[1]KON!AM9</f>
        <v>40541</v>
      </c>
      <c r="AN9" s="281">
        <f>([1]KON!AN9)*10000</f>
        <v>8128111.4040390942</v>
      </c>
      <c r="AO9" s="20">
        <f>[1]KON!AO9</f>
        <v>40</v>
      </c>
      <c r="AP9" s="281">
        <f>([1]KON!AP9)*10000</f>
        <v>17660.088634198935</v>
      </c>
      <c r="AQ9" s="20">
        <f>[1]KON!AQ9</f>
        <v>17</v>
      </c>
      <c r="AR9" s="281">
        <f>([1]KON!AR9)*10000</f>
        <v>7358.3702642495564</v>
      </c>
      <c r="AS9" s="20">
        <f>[1]KON!AS9</f>
        <v>250</v>
      </c>
      <c r="AT9" s="281">
        <f>([1]KON!AT9)*10000</f>
        <v>110375.55396374334</v>
      </c>
      <c r="AU9" s="20">
        <f>[1]KON!AU9</f>
        <v>333</v>
      </c>
      <c r="AV9" s="281">
        <f>([1]KON!AV9)*10000</f>
        <v>147167.40528499114</v>
      </c>
      <c r="AW9" s="20">
        <f>[1]KON!AW9</f>
        <v>2103</v>
      </c>
      <c r="AX9" s="281">
        <f>([1]KON!AX9)*10000</f>
        <v>931569.67545399372</v>
      </c>
      <c r="AY9" s="20">
        <f>AO9+AQ9+AS9+AU9+AW9</f>
        <v>2743</v>
      </c>
      <c r="AZ9" s="281">
        <f>AP9+AR9+AT9+AV9+AX9</f>
        <v>1214131.0936011767</v>
      </c>
      <c r="BA9" s="20">
        <f>AY9+AK9</f>
        <v>54075</v>
      </c>
      <c r="BB9" s="281">
        <f>AZ9+AL9</f>
        <v>12444146.565731836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[1]KON!C10</f>
        <v>8602</v>
      </c>
      <c r="D10" s="281">
        <f>([1]KON!D10)*10000</f>
        <v>1678614.0428491733</v>
      </c>
      <c r="E10" s="20">
        <f>[1]KON!E10</f>
        <v>4094</v>
      </c>
      <c r="F10" s="281">
        <f>([1]KON!F10)*10000</f>
        <v>798858.49027159449</v>
      </c>
      <c r="G10" s="20">
        <f>[1]KON!G10</f>
        <v>155</v>
      </c>
      <c r="H10" s="281">
        <f>([1]KON!H10)*10000</f>
        <v>30336.398364744098</v>
      </c>
      <c r="I10" s="20">
        <f>[1]KON!I10</f>
        <v>829</v>
      </c>
      <c r="J10" s="281">
        <f>([1]KON!J10)*10000</f>
        <v>161794.12461196849</v>
      </c>
      <c r="K10" s="20">
        <f t="shared" ref="K10:K20" si="0">C10+E10+G10+I10</f>
        <v>13680</v>
      </c>
      <c r="L10" s="281">
        <f t="shared" ref="L10:L20" si="1">D10+F10+H10+J10</f>
        <v>2669603.0560974805</v>
      </c>
      <c r="M10" s="20">
        <f>[1]KON!M10</f>
        <v>688</v>
      </c>
      <c r="N10" s="281">
        <f>([1]KON!N10)*10000</f>
        <v>215072.93377820929</v>
      </c>
      <c r="O10" s="20">
        <f>[1]KON!O10</f>
        <v>404</v>
      </c>
      <c r="P10" s="281">
        <f>([1]KON!P10)*10000</f>
        <v>126238.46113068807</v>
      </c>
      <c r="Q10" s="20">
        <f>[1]KON!Q10</f>
        <v>202</v>
      </c>
      <c r="R10" s="281">
        <f>([1]KON!R10)*10000</f>
        <v>63119.230565344034</v>
      </c>
      <c r="S10" s="20">
        <f>[1]KON!S10</f>
        <v>7</v>
      </c>
      <c r="T10" s="281">
        <f>([1]KON!T10)*10000</f>
        <v>2337.749280197927</v>
      </c>
      <c r="U10" s="20">
        <f t="shared" ref="U10:U20" si="2">M10+O10+Q10+S10</f>
        <v>1301</v>
      </c>
      <c r="V10" s="281">
        <f t="shared" ref="V10:V20" si="3">N10+P10+R10+T10</f>
        <v>406768.37475443934</v>
      </c>
      <c r="W10" s="20">
        <f>[1]KON!W10</f>
        <v>0</v>
      </c>
      <c r="X10" s="281">
        <f>([1]KON!X10)*10000</f>
        <v>0</v>
      </c>
      <c r="Y10" s="20">
        <f>[1]KON!Y10</f>
        <v>17</v>
      </c>
      <c r="Z10" s="281">
        <f>([1]KON!Z10)*10000</f>
        <v>7682.0714317210777</v>
      </c>
      <c r="AA10" s="20">
        <f>[1]KON!AA10</f>
        <v>77</v>
      </c>
      <c r="AB10" s="281">
        <f>([1]KON!AB10)*10000</f>
        <v>35337.528585916953</v>
      </c>
      <c r="AC10" s="20">
        <f>[1]KON!AC10</f>
        <v>4</v>
      </c>
      <c r="AD10" s="281">
        <f>([1]KON!AD10)*10000</f>
        <v>1536.4142863442155</v>
      </c>
      <c r="AE10" s="20">
        <f>[1]KON!AE10</f>
        <v>3</v>
      </c>
      <c r="AF10" s="281">
        <f>([1]KON!AF10)*10000</f>
        <v>1229.1314290753724</v>
      </c>
      <c r="AG10" s="20">
        <f>[1]KON!AG10</f>
        <v>54</v>
      </c>
      <c r="AH10" s="281">
        <f>([1]KON!AH10)*10000</f>
        <v>24582.628581507448</v>
      </c>
      <c r="AI10" s="20">
        <f t="shared" ref="AI10:AI20" si="4">Y10+AA10+AC10+AE10+AG10</f>
        <v>155</v>
      </c>
      <c r="AJ10" s="20">
        <f t="shared" ref="AJ10:AJ20" si="5">Z10+AB10+AD10+AF10+AH10</f>
        <v>70367.774314565075</v>
      </c>
      <c r="AK10" s="20">
        <f t="shared" ref="AK10:AK20" si="6">K10+U10+W10+AI10</f>
        <v>15136</v>
      </c>
      <c r="AL10" s="281">
        <f t="shared" ref="AL10:AL20" si="7">L10+V10+X10+AJ10</f>
        <v>3146739.2051664847</v>
      </c>
      <c r="AM10" s="20">
        <f>[1]KON!AM10</f>
        <v>10466</v>
      </c>
      <c r="AN10" s="281">
        <f>([1]KON!AN10)*10000</f>
        <v>1974480.2298031291</v>
      </c>
      <c r="AO10" s="20">
        <f>[1]KON!AO10</f>
        <v>4</v>
      </c>
      <c r="AP10" s="281">
        <f>([1]KON!AP10)*10000</f>
        <v>2137.8939111979198</v>
      </c>
      <c r="AQ10" s="20">
        <f>[1]KON!AQ10</f>
        <v>2</v>
      </c>
      <c r="AR10" s="281">
        <f>([1]KON!AR10)*10000</f>
        <v>890.78912966579992</v>
      </c>
      <c r="AS10" s="20">
        <f>[1]KON!AS10</f>
        <v>20</v>
      </c>
      <c r="AT10" s="281">
        <f>([1]KON!AT10)*10000</f>
        <v>13361.836944986997</v>
      </c>
      <c r="AU10" s="20">
        <f>[1]KON!AU10</f>
        <v>27</v>
      </c>
      <c r="AV10" s="281">
        <f>([1]KON!AV10)*10000</f>
        <v>17815.782593315998</v>
      </c>
      <c r="AW10" s="20">
        <f>[1]KON!AW10</f>
        <v>168</v>
      </c>
      <c r="AX10" s="281">
        <f>([1]KON!AX10)*10000</f>
        <v>112773.90381569025</v>
      </c>
      <c r="AY10" s="20">
        <f t="shared" ref="AY10:AY20" si="8">AO10+AQ10+AS10+AU10+AW10</f>
        <v>221</v>
      </c>
      <c r="AZ10" s="281">
        <f t="shared" ref="AZ10:AZ20" si="9">AP10+AR10+AT10+AV10+AX10</f>
        <v>146980.20639485697</v>
      </c>
      <c r="BA10" s="20">
        <f t="shared" ref="BA10:BA20" si="10">AY10+AK10</f>
        <v>15357</v>
      </c>
      <c r="BB10" s="281">
        <f t="shared" ref="BB10:BB20" si="11">AZ10+AL10</f>
        <v>3293719.4115613415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[1]KON!C11</f>
        <v>684</v>
      </c>
      <c r="D11" s="281">
        <f>([1]KON!D11)*10000</f>
        <v>152450.1261198275</v>
      </c>
      <c r="E11" s="20">
        <f>[1]KON!E11</f>
        <v>326</v>
      </c>
      <c r="F11" s="281">
        <f>([1]KON!F11)*10000</f>
        <v>72551.566044978143</v>
      </c>
      <c r="G11" s="20">
        <f>[1]KON!G11</f>
        <v>12</v>
      </c>
      <c r="H11" s="281">
        <f>([1]KON!H11)*10000</f>
        <v>2755.1227612017019</v>
      </c>
      <c r="I11" s="20">
        <f>[1]KON!I11</f>
        <v>66</v>
      </c>
      <c r="J11" s="281">
        <f>([1]KON!J11)*10000</f>
        <v>14693.988059742411</v>
      </c>
      <c r="K11" s="20">
        <f t="shared" si="0"/>
        <v>1088</v>
      </c>
      <c r="L11" s="281">
        <f t="shared" si="1"/>
        <v>242450.80298574976</v>
      </c>
      <c r="M11" s="20">
        <f>[1]KON!M11</f>
        <v>60</v>
      </c>
      <c r="N11" s="281">
        <f>([1]KON!N11)*10000</f>
        <v>92009.193179092355</v>
      </c>
      <c r="O11" s="20">
        <f>[1]KON!O11</f>
        <v>35</v>
      </c>
      <c r="P11" s="281">
        <f>([1]KON!P11)*10000</f>
        <v>54005.39599642378</v>
      </c>
      <c r="Q11" s="20">
        <f>[1]KON!Q11</f>
        <v>18</v>
      </c>
      <c r="R11" s="281">
        <f>([1]KON!R11)*10000</f>
        <v>27002.69799821189</v>
      </c>
      <c r="S11" s="20">
        <f>[1]KON!S11</f>
        <v>1</v>
      </c>
      <c r="T11" s="281">
        <f>([1]KON!T11)*10000</f>
        <v>1000.0999258596994</v>
      </c>
      <c r="U11" s="20">
        <f t="shared" si="2"/>
        <v>114</v>
      </c>
      <c r="V11" s="281">
        <f t="shared" si="3"/>
        <v>174017.38709958771</v>
      </c>
      <c r="W11" s="20">
        <f>[1]KON!W11</f>
        <v>0</v>
      </c>
      <c r="X11" s="281">
        <f>([1]KON!X11)*10000</f>
        <v>0</v>
      </c>
      <c r="Y11" s="20">
        <f>[1]KON!Y11</f>
        <v>106</v>
      </c>
      <c r="Z11" s="281">
        <f>([1]KON!Z11)*10000</f>
        <v>22873.330779434262</v>
      </c>
      <c r="AA11" s="20">
        <f>[1]KON!AA11</f>
        <v>486</v>
      </c>
      <c r="AB11" s="281">
        <f>([1]KON!AB11)*10000</f>
        <v>105217.32158539759</v>
      </c>
      <c r="AC11" s="20">
        <f>[1]KON!AC11</f>
        <v>22</v>
      </c>
      <c r="AD11" s="281">
        <f>([1]KON!AD11)*10000</f>
        <v>4574.6661558868518</v>
      </c>
      <c r="AE11" s="20">
        <f>[1]KON!AE11</f>
        <v>17</v>
      </c>
      <c r="AF11" s="281">
        <f>([1]KON!AF11)*10000</f>
        <v>3659.7329247094817</v>
      </c>
      <c r="AG11" s="20">
        <f>[1]KON!AG11</f>
        <v>338</v>
      </c>
      <c r="AH11" s="281">
        <f>([1]KON!AH11)*10000</f>
        <v>73194.658494189629</v>
      </c>
      <c r="AI11" s="20">
        <f t="shared" si="4"/>
        <v>969</v>
      </c>
      <c r="AJ11" s="20">
        <f t="shared" si="5"/>
        <v>209519.70993961784</v>
      </c>
      <c r="AK11" s="20">
        <f t="shared" si="6"/>
        <v>2171</v>
      </c>
      <c r="AL11" s="281">
        <f t="shared" si="7"/>
        <v>625987.90002495539</v>
      </c>
      <c r="AM11" s="20">
        <f>[1]KON!AM11</f>
        <v>1591</v>
      </c>
      <c r="AN11" s="281">
        <f>([1]KON!AN11)*10000</f>
        <v>301460.66521572793</v>
      </c>
      <c r="AO11" s="20">
        <f>[1]KON!AO11</f>
        <v>3</v>
      </c>
      <c r="AP11" s="281">
        <f>([1]KON!AP11)*10000</f>
        <v>1048.4995113197569</v>
      </c>
      <c r="AQ11" s="20">
        <f>[1]KON!AQ11</f>
        <v>1</v>
      </c>
      <c r="AR11" s="281">
        <f>([1]KON!AR11)*10000</f>
        <v>436.87479638323202</v>
      </c>
      <c r="AS11" s="20">
        <f>[1]KON!AS11</f>
        <v>15</v>
      </c>
      <c r="AT11" s="281">
        <f>([1]KON!AT11)*10000</f>
        <v>6553.1219457484804</v>
      </c>
      <c r="AU11" s="20">
        <f>[1]KON!AU11</f>
        <v>20</v>
      </c>
      <c r="AV11" s="281">
        <f>([1]KON!AV11)*10000</f>
        <v>8737.4959276646405</v>
      </c>
      <c r="AW11" s="20">
        <f>[1]KON!AW11</f>
        <v>126</v>
      </c>
      <c r="AX11" s="281">
        <f>([1]KON!AX11)*10000</f>
        <v>55308.349222117169</v>
      </c>
      <c r="AY11" s="20">
        <f t="shared" si="8"/>
        <v>165</v>
      </c>
      <c r="AZ11" s="281">
        <f t="shared" si="9"/>
        <v>72084.34140323328</v>
      </c>
      <c r="BA11" s="20">
        <f t="shared" si="10"/>
        <v>2336</v>
      </c>
      <c r="BB11" s="281">
        <f t="shared" si="11"/>
        <v>698072.24142818863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[1]KON!C12</f>
        <v>25872</v>
      </c>
      <c r="D12" s="281">
        <f>([1]KON!D12)*10000</f>
        <v>4726059.228195875</v>
      </c>
      <c r="E12" s="20">
        <f>[1]KON!E12</f>
        <v>12313</v>
      </c>
      <c r="F12" s="281">
        <f>([1]KON!F12)*10000</f>
        <v>2249148.6688402053</v>
      </c>
      <c r="G12" s="20">
        <f>[1]KON!G12</f>
        <v>468</v>
      </c>
      <c r="H12" s="281">
        <f>([1]KON!H12)*10000</f>
        <v>85410.708943298945</v>
      </c>
      <c r="I12" s="20">
        <f>[1]KON!I12</f>
        <v>2494</v>
      </c>
      <c r="J12" s="281">
        <f>([1]KON!J12)*10000</f>
        <v>455523.78103092773</v>
      </c>
      <c r="K12" s="20">
        <f t="shared" si="0"/>
        <v>41147</v>
      </c>
      <c r="L12" s="281">
        <f t="shared" si="1"/>
        <v>7516142.3870103071</v>
      </c>
      <c r="M12" s="20">
        <f>[1]KON!M12</f>
        <v>815</v>
      </c>
      <c r="N12" s="281">
        <f>([1]KON!N12)*10000</f>
        <v>615187.75441560952</v>
      </c>
      <c r="O12" s="20">
        <f>[1]KON!O12</f>
        <v>479</v>
      </c>
      <c r="P12" s="281">
        <f>([1]KON!P12)*10000</f>
        <v>361088.46454829257</v>
      </c>
      <c r="Q12" s="20">
        <f>[1]KON!Q12</f>
        <v>239</v>
      </c>
      <c r="R12" s="281">
        <f>([1]KON!R12)*10000</f>
        <v>180544.23227414628</v>
      </c>
      <c r="S12" s="20">
        <f>[1]KON!S12</f>
        <v>9</v>
      </c>
      <c r="T12" s="281">
        <f>([1]KON!T12)*10000</f>
        <v>6686.8234175609732</v>
      </c>
      <c r="U12" s="20">
        <f t="shared" si="2"/>
        <v>1542</v>
      </c>
      <c r="V12" s="281">
        <f t="shared" si="3"/>
        <v>1163507.2746556092</v>
      </c>
      <c r="W12" s="20">
        <f>[1]KON!W12</f>
        <v>0</v>
      </c>
      <c r="X12" s="281">
        <f>([1]KON!X12)*10000</f>
        <v>0</v>
      </c>
      <c r="Y12" s="20">
        <f>[1]KON!Y12</f>
        <v>53</v>
      </c>
      <c r="Z12" s="281">
        <f>([1]KON!Z12)*10000</f>
        <v>19505.92860909539</v>
      </c>
      <c r="AA12" s="20">
        <f>[1]KON!AA12</f>
        <v>241</v>
      </c>
      <c r="AB12" s="281">
        <f>([1]KON!AB12)*10000</f>
        <v>89727.271601838773</v>
      </c>
      <c r="AC12" s="20">
        <f>[1]KON!AC12</f>
        <v>11</v>
      </c>
      <c r="AD12" s="281">
        <f>([1]KON!AD12)*10000</f>
        <v>3901.1857218190771</v>
      </c>
      <c r="AE12" s="20">
        <f>[1]KON!AE12</f>
        <v>9</v>
      </c>
      <c r="AF12" s="281">
        <f>([1]KON!AF12)*10000</f>
        <v>3120.9485774552618</v>
      </c>
      <c r="AG12" s="20">
        <f>[1]KON!AG12</f>
        <v>167</v>
      </c>
      <c r="AH12" s="281">
        <f>([1]KON!AH12)*10000</f>
        <v>62418.971549105234</v>
      </c>
      <c r="AI12" s="20">
        <f t="shared" si="4"/>
        <v>481</v>
      </c>
      <c r="AJ12" s="20">
        <f t="shared" si="5"/>
        <v>178674.30605931371</v>
      </c>
      <c r="AK12" s="20">
        <f t="shared" si="6"/>
        <v>43170</v>
      </c>
      <c r="AL12" s="281">
        <f t="shared" si="7"/>
        <v>8858323.9677252304</v>
      </c>
      <c r="AM12" s="20">
        <f>[1]KON!AM12</f>
        <v>15135</v>
      </c>
      <c r="AN12" s="281">
        <f>([1]KON!AN12)*10000</f>
        <v>3292717.184922772</v>
      </c>
      <c r="AO12" s="20">
        <f>[1]KON!AO12</f>
        <v>7</v>
      </c>
      <c r="AP12" s="281">
        <f>([1]KON!AP12)*10000</f>
        <v>5993.1087251141453</v>
      </c>
      <c r="AQ12" s="20">
        <f>[1]KON!AQ12</f>
        <v>3</v>
      </c>
      <c r="AR12" s="281">
        <f>([1]KON!AR12)*10000</f>
        <v>2497.128635464227</v>
      </c>
      <c r="AS12" s="20">
        <f>[1]KON!AS12</f>
        <v>42</v>
      </c>
      <c r="AT12" s="281">
        <f>([1]KON!AT12)*10000</f>
        <v>37456.929531963411</v>
      </c>
      <c r="AU12" s="20">
        <f>[1]KON!AU12</f>
        <v>56</v>
      </c>
      <c r="AV12" s="281">
        <f>([1]KON!AV12)*10000</f>
        <v>49942.572709284548</v>
      </c>
      <c r="AW12" s="20">
        <f>[1]KON!AW12</f>
        <v>350</v>
      </c>
      <c r="AX12" s="281">
        <f>([1]KON!AX12)*10000</f>
        <v>316136.48524977115</v>
      </c>
      <c r="AY12" s="20">
        <f t="shared" si="8"/>
        <v>458</v>
      </c>
      <c r="AZ12" s="281">
        <f t="shared" si="9"/>
        <v>412026.22485159745</v>
      </c>
      <c r="BA12" s="20">
        <f t="shared" si="10"/>
        <v>43628</v>
      </c>
      <c r="BB12" s="281">
        <f t="shared" si="11"/>
        <v>9270350.1925768275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[1]KON!C13</f>
        <v>1219</v>
      </c>
      <c r="D13" s="281">
        <f>([1]KON!D13)*10000</f>
        <v>328128.92757401819</v>
      </c>
      <c r="E13" s="20">
        <f>[1]KON!E13</f>
        <v>580</v>
      </c>
      <c r="F13" s="281">
        <f>([1]KON!F13)*10000</f>
        <v>156157.74264064719</v>
      </c>
      <c r="G13" s="20">
        <f>[1]KON!G13</f>
        <v>22</v>
      </c>
      <c r="H13" s="281">
        <f>([1]KON!H13)*10000</f>
        <v>5930.0408597714131</v>
      </c>
      <c r="I13" s="20">
        <f>[1]KON!I13</f>
        <v>118</v>
      </c>
      <c r="J13" s="281">
        <f>([1]KON!J13)*10000</f>
        <v>31626.884585447533</v>
      </c>
      <c r="K13" s="20">
        <f t="shared" si="0"/>
        <v>1939</v>
      </c>
      <c r="L13" s="281">
        <f t="shared" si="1"/>
        <v>521843.59565988433</v>
      </c>
      <c r="M13" s="20">
        <f>[1]KON!M13</f>
        <v>63</v>
      </c>
      <c r="N13" s="281">
        <f>([1]KON!N13)*10000</f>
        <v>8212.925227463149</v>
      </c>
      <c r="O13" s="20">
        <f>[1]KON!O13</f>
        <v>37</v>
      </c>
      <c r="P13" s="281">
        <f>([1]KON!P13)*10000</f>
        <v>4820.6300248153257</v>
      </c>
      <c r="Q13" s="20">
        <f>[1]KON!Q13</f>
        <v>19</v>
      </c>
      <c r="R13" s="281">
        <f>([1]KON!R13)*10000</f>
        <v>2410.3150124076628</v>
      </c>
      <c r="S13" s="20">
        <f>[1]KON!S13</f>
        <v>1</v>
      </c>
      <c r="T13" s="281">
        <f>([1]KON!T13)*10000</f>
        <v>89.270926385469011</v>
      </c>
      <c r="U13" s="20">
        <f t="shared" si="2"/>
        <v>120</v>
      </c>
      <c r="V13" s="281">
        <f t="shared" si="3"/>
        <v>15533.141191071607</v>
      </c>
      <c r="W13" s="20">
        <f>[1]KON!W13</f>
        <v>0</v>
      </c>
      <c r="X13" s="281">
        <f>([1]KON!X13)*10000</f>
        <v>0</v>
      </c>
      <c r="Y13" s="20">
        <f>[1]KON!Y13</f>
        <v>19</v>
      </c>
      <c r="Z13" s="281">
        <f>([1]KON!Z13)*10000</f>
        <v>5525.8617022444241</v>
      </c>
      <c r="AA13" s="20">
        <f>[1]KON!AA13</f>
        <v>87</v>
      </c>
      <c r="AB13" s="281">
        <f>([1]KON!AB13)*10000</f>
        <v>25418.963830324345</v>
      </c>
      <c r="AC13" s="20">
        <f>[1]KON!AC13</f>
        <v>4</v>
      </c>
      <c r="AD13" s="281">
        <f>([1]KON!AD13)*10000</f>
        <v>1105.1723404488848</v>
      </c>
      <c r="AE13" s="20">
        <f>[1]KON!AE13</f>
        <v>4</v>
      </c>
      <c r="AF13" s="281">
        <f>([1]KON!AF13)*10000</f>
        <v>884.13787235910775</v>
      </c>
      <c r="AG13" s="20">
        <f>[1]KON!AG13</f>
        <v>61</v>
      </c>
      <c r="AH13" s="281">
        <f>([1]KON!AH13)*10000</f>
        <v>17682.757447182157</v>
      </c>
      <c r="AI13" s="20">
        <f t="shared" si="4"/>
        <v>175</v>
      </c>
      <c r="AJ13" s="20">
        <f t="shared" si="5"/>
        <v>50616.893192558913</v>
      </c>
      <c r="AK13" s="20">
        <f t="shared" si="6"/>
        <v>2234</v>
      </c>
      <c r="AL13" s="281">
        <f t="shared" si="7"/>
        <v>587993.63004351489</v>
      </c>
      <c r="AM13" s="20">
        <f>[1]KON!AM13</f>
        <v>1107</v>
      </c>
      <c r="AN13" s="281">
        <f>([1]KON!AN13)*10000</f>
        <v>265041.42878215155</v>
      </c>
      <c r="AO13" s="20">
        <f>[1]KON!AO13</f>
        <v>5</v>
      </c>
      <c r="AP13" s="281">
        <f>([1]KON!AP13)*10000</f>
        <v>1030.5310482093037</v>
      </c>
      <c r="AQ13" s="20">
        <f>[1]KON!AQ13</f>
        <v>2</v>
      </c>
      <c r="AR13" s="281">
        <f>([1]KON!AR13)*10000</f>
        <v>429.38793675387649</v>
      </c>
      <c r="AS13" s="20">
        <f>[1]KON!AS13</f>
        <v>27</v>
      </c>
      <c r="AT13" s="281">
        <f>([1]KON!AT13)*10000</f>
        <v>6440.819051308149</v>
      </c>
      <c r="AU13" s="20">
        <f>[1]KON!AU13</f>
        <v>36</v>
      </c>
      <c r="AV13" s="281">
        <f>([1]KON!AV13)*10000</f>
        <v>8587.7587350775302</v>
      </c>
      <c r="AW13" s="20">
        <f>[1]KON!AW13</f>
        <v>228</v>
      </c>
      <c r="AX13" s="281">
        <f>([1]KON!AX13)*10000</f>
        <v>54360.512793040769</v>
      </c>
      <c r="AY13" s="20">
        <f t="shared" si="8"/>
        <v>298</v>
      </c>
      <c r="AZ13" s="281">
        <f t="shared" si="9"/>
        <v>70849.00956438962</v>
      </c>
      <c r="BA13" s="20">
        <f t="shared" si="10"/>
        <v>2532</v>
      </c>
      <c r="BB13" s="281">
        <f t="shared" si="11"/>
        <v>658842.63960790448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[1]KON!C14</f>
        <v>11664</v>
      </c>
      <c r="D14" s="281">
        <f>([1]KON!D14)*10000</f>
        <v>2376554.4393938053</v>
      </c>
      <c r="E14" s="20">
        <f>[1]KON!E14</f>
        <v>5551</v>
      </c>
      <c r="F14" s="281">
        <f>([1]KON!F14)*10000</f>
        <v>1131010.8476633171</v>
      </c>
      <c r="G14" s="20">
        <f>[1]KON!G14</f>
        <v>211</v>
      </c>
      <c r="H14" s="281">
        <f>([1]KON!H14)*10000</f>
        <v>42949.779025189258</v>
      </c>
      <c r="I14" s="20">
        <f>[1]KON!I14</f>
        <v>1124</v>
      </c>
      <c r="J14" s="281">
        <f>([1]KON!J14)*10000</f>
        <v>229065.48813434271</v>
      </c>
      <c r="K14" s="20">
        <f t="shared" si="0"/>
        <v>18550</v>
      </c>
      <c r="L14" s="281">
        <f t="shared" si="1"/>
        <v>3779580.554216654</v>
      </c>
      <c r="M14" s="20">
        <f>[1]KON!M14</f>
        <v>730</v>
      </c>
      <c r="N14" s="281">
        <f>([1]KON!N14)*10000</f>
        <v>497576.27662593912</v>
      </c>
      <c r="O14" s="20">
        <f>[1]KON!O14</f>
        <v>428</v>
      </c>
      <c r="P14" s="281">
        <f>([1]KON!P14)*10000</f>
        <v>292055.64062826859</v>
      </c>
      <c r="Q14" s="20">
        <f>[1]KON!Q14</f>
        <v>214</v>
      </c>
      <c r="R14" s="281">
        <f>([1]KON!R14)*10000</f>
        <v>146027.8203141343</v>
      </c>
      <c r="S14" s="20">
        <f>[1]KON!S14</f>
        <v>8</v>
      </c>
      <c r="T14" s="281">
        <f>([1]KON!T14)*10000</f>
        <v>5408.4377894123818</v>
      </c>
      <c r="U14" s="20">
        <f t="shared" si="2"/>
        <v>1380</v>
      </c>
      <c r="V14" s="281">
        <f t="shared" si="3"/>
        <v>941068.17535775423</v>
      </c>
      <c r="W14" s="20">
        <f>[1]KON!W14</f>
        <v>0</v>
      </c>
      <c r="X14" s="281">
        <f>([1]KON!X14)*10000</f>
        <v>0</v>
      </c>
      <c r="Y14" s="20">
        <f>[1]KON!Y14</f>
        <v>39</v>
      </c>
      <c r="Z14" s="281">
        <f>([1]KON!Z14)*10000</f>
        <v>12078.688589949856</v>
      </c>
      <c r="AA14" s="20">
        <f>[1]KON!AA14</f>
        <v>179</v>
      </c>
      <c r="AB14" s="281">
        <f>([1]KON!AB14)*10000</f>
        <v>55561.967513769334</v>
      </c>
      <c r="AC14" s="20">
        <f>[1]KON!AC14</f>
        <v>8</v>
      </c>
      <c r="AD14" s="281">
        <f>([1]KON!AD14)*10000</f>
        <v>2415.7377179899709</v>
      </c>
      <c r="AE14" s="20">
        <f>[1]KON!AE14</f>
        <v>7</v>
      </c>
      <c r="AF14" s="281">
        <f>([1]KON!AF14)*10000</f>
        <v>1932.5901743919765</v>
      </c>
      <c r="AG14" s="20">
        <f>[1]KON!AG14</f>
        <v>125</v>
      </c>
      <c r="AH14" s="281">
        <f>([1]KON!AH14)*10000</f>
        <v>38651.803487839534</v>
      </c>
      <c r="AI14" s="20">
        <f t="shared" si="4"/>
        <v>358</v>
      </c>
      <c r="AJ14" s="20">
        <f t="shared" si="5"/>
        <v>110640.78748394069</v>
      </c>
      <c r="AK14" s="20">
        <f t="shared" si="6"/>
        <v>20288</v>
      </c>
      <c r="AL14" s="281">
        <f t="shared" si="7"/>
        <v>4831289.5170583492</v>
      </c>
      <c r="AM14" s="20">
        <f>[1]KON!AM14</f>
        <v>15665</v>
      </c>
      <c r="AN14" s="281">
        <f>([1]KON!AN14)*10000</f>
        <v>2922861.5421942268</v>
      </c>
      <c r="AO14" s="20">
        <f>[1]KON!AO14</f>
        <v>67</v>
      </c>
      <c r="AP14" s="281">
        <f>([1]KON!AP14)*10000</f>
        <v>12980.576760112883</v>
      </c>
      <c r="AQ14" s="20">
        <f>[1]KON!AQ14</f>
        <v>28</v>
      </c>
      <c r="AR14" s="281">
        <f>([1]KON!AR14)*10000</f>
        <v>5408.5736500470348</v>
      </c>
      <c r="AS14" s="20">
        <f>[1]KON!AS14</f>
        <v>416</v>
      </c>
      <c r="AT14" s="281">
        <f>([1]KON!AT14)*10000</f>
        <v>81128.604750705519</v>
      </c>
      <c r="AU14" s="20">
        <f>[1]KON!AU14</f>
        <v>554</v>
      </c>
      <c r="AV14" s="281">
        <f>([1]KON!AV14)*10000</f>
        <v>108171.47300094069</v>
      </c>
      <c r="AW14" s="20">
        <f>[1]KON!AW14</f>
        <v>3505</v>
      </c>
      <c r="AX14" s="281">
        <f>([1]KON!AX14)*10000</f>
        <v>684725.42409595451</v>
      </c>
      <c r="AY14" s="20">
        <f t="shared" si="8"/>
        <v>4570</v>
      </c>
      <c r="AZ14" s="281">
        <f t="shared" si="9"/>
        <v>892414.65225776064</v>
      </c>
      <c r="BA14" s="20">
        <f t="shared" si="10"/>
        <v>24858</v>
      </c>
      <c r="BB14" s="281">
        <f t="shared" si="11"/>
        <v>5723704.1693161102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[1]KON!C15</f>
        <v>7337</v>
      </c>
      <c r="D15" s="281">
        <f>([1]KON!D15)*10000</f>
        <v>1269983.8288525625</v>
      </c>
      <c r="E15" s="20">
        <f>[1]KON!E15</f>
        <v>3492</v>
      </c>
      <c r="F15" s="281">
        <f>([1]KON!F15)*10000</f>
        <v>604389.89445393044</v>
      </c>
      <c r="G15" s="20">
        <f>[1]KON!G15</f>
        <v>133</v>
      </c>
      <c r="H15" s="281">
        <f>([1]KON!H15)*10000</f>
        <v>22951.514979263182</v>
      </c>
      <c r="I15" s="20">
        <f>[1]KON!I15</f>
        <v>707</v>
      </c>
      <c r="J15" s="281">
        <f>([1]KON!J15)*10000</f>
        <v>122408.07988940363</v>
      </c>
      <c r="K15" s="20">
        <f t="shared" si="0"/>
        <v>11669</v>
      </c>
      <c r="L15" s="281">
        <f t="shared" si="1"/>
        <v>2019733.3181751596</v>
      </c>
      <c r="M15" s="20">
        <f>[1]KON!M15</f>
        <v>660</v>
      </c>
      <c r="N15" s="281">
        <f>([1]KON!N15)*10000</f>
        <v>67145.155994071451</v>
      </c>
      <c r="O15" s="20">
        <f>[1]KON!O15</f>
        <v>387</v>
      </c>
      <c r="P15" s="281">
        <f>([1]KON!P15)*10000</f>
        <v>39411.287213911499</v>
      </c>
      <c r="Q15" s="20">
        <f>[1]KON!Q15</f>
        <v>194</v>
      </c>
      <c r="R15" s="281">
        <f>([1]KON!R15)*10000</f>
        <v>19705.643606955749</v>
      </c>
      <c r="S15" s="20">
        <f>[1]KON!S15</f>
        <v>7</v>
      </c>
      <c r="T15" s="281">
        <f>([1]KON!T15)*10000</f>
        <v>729.83865210947226</v>
      </c>
      <c r="U15" s="20">
        <f t="shared" si="2"/>
        <v>1248</v>
      </c>
      <c r="V15" s="281">
        <f t="shared" si="3"/>
        <v>126991.92546704818</v>
      </c>
      <c r="W15" s="20">
        <f>[1]KON!W15</f>
        <v>0</v>
      </c>
      <c r="X15" s="281">
        <f>([1]KON!X15)*10000</f>
        <v>0</v>
      </c>
      <c r="Y15" s="20">
        <f>[1]KON!Y15</f>
        <v>9</v>
      </c>
      <c r="Z15" s="281">
        <f>([1]KON!Z15)*10000</f>
        <v>3035.3243310380335</v>
      </c>
      <c r="AA15" s="20">
        <f>[1]KON!AA15</f>
        <v>39</v>
      </c>
      <c r="AB15" s="281">
        <f>([1]KON!AB15)*10000</f>
        <v>13962.491922774951</v>
      </c>
      <c r="AC15" s="20">
        <f>[1]KON!AC15</f>
        <v>2</v>
      </c>
      <c r="AD15" s="281">
        <f>([1]KON!AD15)*10000</f>
        <v>607.06486620760666</v>
      </c>
      <c r="AE15" s="20">
        <f>[1]KON!AE15</f>
        <v>2</v>
      </c>
      <c r="AF15" s="281">
        <f>([1]KON!AF15)*10000</f>
        <v>485.65189296608531</v>
      </c>
      <c r="AG15" s="20">
        <f>[1]KON!AG15</f>
        <v>27</v>
      </c>
      <c r="AH15" s="281">
        <f>([1]KON!AH15)*10000</f>
        <v>9713.0378593217065</v>
      </c>
      <c r="AI15" s="20">
        <f t="shared" si="4"/>
        <v>79</v>
      </c>
      <c r="AJ15" s="20">
        <f t="shared" si="5"/>
        <v>27803.570872308381</v>
      </c>
      <c r="AK15" s="20">
        <f t="shared" si="6"/>
        <v>12996</v>
      </c>
      <c r="AL15" s="281">
        <f t="shared" si="7"/>
        <v>2174528.8145145159</v>
      </c>
      <c r="AM15" s="20">
        <f>[1]KON!AM15</f>
        <v>8378</v>
      </c>
      <c r="AN15" s="281">
        <f>([1]KON!AN15)*10000</f>
        <v>1103206.6309137419</v>
      </c>
      <c r="AO15" s="20">
        <f>[1]KON!AO15</f>
        <v>14</v>
      </c>
      <c r="AP15" s="281">
        <f>([1]KON!AP15)*10000</f>
        <v>2085.5509939469025</v>
      </c>
      <c r="AQ15" s="20">
        <f>[1]KON!AQ15</f>
        <v>6</v>
      </c>
      <c r="AR15" s="281">
        <f>([1]KON!AR15)*10000</f>
        <v>868.9795808112093</v>
      </c>
      <c r="AS15" s="20">
        <f>[1]KON!AS15</f>
        <v>87</v>
      </c>
      <c r="AT15" s="281">
        <f>([1]KON!AT15)*10000</f>
        <v>13034.69371216814</v>
      </c>
      <c r="AU15" s="20">
        <f>[1]KON!AU15</f>
        <v>116</v>
      </c>
      <c r="AV15" s="281">
        <f>([1]KON!AV15)*10000</f>
        <v>17379.591616224185</v>
      </c>
      <c r="AW15" s="20">
        <f>[1]KON!AW15</f>
        <v>734</v>
      </c>
      <c r="AX15" s="281">
        <f>([1]KON!AX15)*10000</f>
        <v>110012.8149306991</v>
      </c>
      <c r="AY15" s="20">
        <f t="shared" si="8"/>
        <v>957</v>
      </c>
      <c r="AZ15" s="281">
        <f t="shared" si="9"/>
        <v>143381.63083384954</v>
      </c>
      <c r="BA15" s="20">
        <f t="shared" si="10"/>
        <v>13953</v>
      </c>
      <c r="BB15" s="281">
        <f t="shared" si="11"/>
        <v>2317910.4453483652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[1]KON!C16</f>
        <v>0</v>
      </c>
      <c r="D16" s="281">
        <f>([1]KON!D16)*10000</f>
        <v>0</v>
      </c>
      <c r="E16" s="20">
        <f>[1]KON!E16</f>
        <v>0</v>
      </c>
      <c r="F16" s="281">
        <f>([1]KON!F16)*10000</f>
        <v>0</v>
      </c>
      <c r="G16" s="20">
        <f>[1]KON!G16</f>
        <v>0</v>
      </c>
      <c r="H16" s="281">
        <f>([1]KON!H16)*10000</f>
        <v>0</v>
      </c>
      <c r="I16" s="20">
        <f>[1]KON!I16</f>
        <v>0</v>
      </c>
      <c r="J16" s="281">
        <f>([1]KON!J16)*10000</f>
        <v>0</v>
      </c>
      <c r="K16" s="20">
        <f t="shared" si="0"/>
        <v>0</v>
      </c>
      <c r="L16" s="281">
        <f t="shared" si="1"/>
        <v>0</v>
      </c>
      <c r="M16" s="20">
        <f>[1]KON!M16</f>
        <v>0</v>
      </c>
      <c r="N16" s="281">
        <f>([1]KON!N16)*10000</f>
        <v>0</v>
      </c>
      <c r="O16" s="20">
        <f>[1]KON!O16</f>
        <v>0</v>
      </c>
      <c r="P16" s="281">
        <f>([1]KON!P16)*10000</f>
        <v>0</v>
      </c>
      <c r="Q16" s="20">
        <f>[1]KON!Q16</f>
        <v>0</v>
      </c>
      <c r="R16" s="281">
        <f>([1]KON!R16)*10000</f>
        <v>0</v>
      </c>
      <c r="S16" s="20">
        <f>[1]KON!S16</f>
        <v>0</v>
      </c>
      <c r="T16" s="281">
        <f>([1]KON!T16)*10000</f>
        <v>0</v>
      </c>
      <c r="U16" s="20">
        <f t="shared" si="2"/>
        <v>0</v>
      </c>
      <c r="V16" s="281">
        <f t="shared" si="3"/>
        <v>0</v>
      </c>
      <c r="W16" s="20">
        <f>[1]KON!W16</f>
        <v>0</v>
      </c>
      <c r="X16" s="281">
        <f>([1]KON!X16)*10000</f>
        <v>0</v>
      </c>
      <c r="Y16" s="20">
        <f>[1]KON!Y16</f>
        <v>0</v>
      </c>
      <c r="Z16" s="281">
        <f>([1]KON!Z16)*10000</f>
        <v>0</v>
      </c>
      <c r="AA16" s="20">
        <f>[1]KON!AA16</f>
        <v>0</v>
      </c>
      <c r="AB16" s="281">
        <f>([1]KON!AB16)*10000</f>
        <v>0</v>
      </c>
      <c r="AC16" s="20">
        <f>[1]KON!AC16</f>
        <v>0</v>
      </c>
      <c r="AD16" s="281">
        <f>([1]KON!AD16)*10000</f>
        <v>0</v>
      </c>
      <c r="AE16" s="20">
        <f>[1]KON!AE16</f>
        <v>0</v>
      </c>
      <c r="AF16" s="281">
        <f>([1]KON!AF16)*10000</f>
        <v>0</v>
      </c>
      <c r="AG16" s="20">
        <f>[1]KON!AG16</f>
        <v>0</v>
      </c>
      <c r="AH16" s="281">
        <f>([1]KON!AH16)*10000</f>
        <v>0</v>
      </c>
      <c r="AI16" s="20">
        <f t="shared" si="4"/>
        <v>0</v>
      </c>
      <c r="AJ16" s="20">
        <f t="shared" si="5"/>
        <v>0</v>
      </c>
      <c r="AK16" s="20">
        <f t="shared" si="6"/>
        <v>0</v>
      </c>
      <c r="AL16" s="281">
        <f t="shared" si="7"/>
        <v>0</v>
      </c>
      <c r="AM16" s="20">
        <f>[1]KON!AM16</f>
        <v>0</v>
      </c>
      <c r="AN16" s="281">
        <f>([1]KON!AN16)*10000</f>
        <v>0</v>
      </c>
      <c r="AO16" s="20">
        <f>[1]KON!AO16</f>
        <v>0</v>
      </c>
      <c r="AP16" s="281">
        <f>([1]KON!AP16)*10000</f>
        <v>0</v>
      </c>
      <c r="AQ16" s="20">
        <f>[1]KON!AQ16</f>
        <v>0</v>
      </c>
      <c r="AR16" s="281">
        <f>([1]KON!AR16)*10000</f>
        <v>0</v>
      </c>
      <c r="AS16" s="20">
        <f>[1]KON!AS16</f>
        <v>0</v>
      </c>
      <c r="AT16" s="281">
        <f>([1]KON!AT16)*10000</f>
        <v>0</v>
      </c>
      <c r="AU16" s="20">
        <f>[1]KON!AU16</f>
        <v>0</v>
      </c>
      <c r="AV16" s="281">
        <f>([1]KON!AV16)*10000</f>
        <v>0</v>
      </c>
      <c r="AW16" s="20">
        <f>[1]KON!AW16</f>
        <v>0</v>
      </c>
      <c r="AX16" s="281">
        <f>([1]KON!AX16)*10000</f>
        <v>0</v>
      </c>
      <c r="AY16" s="20">
        <f t="shared" si="8"/>
        <v>0</v>
      </c>
      <c r="AZ16" s="281">
        <f t="shared" si="9"/>
        <v>0</v>
      </c>
      <c r="BA16" s="20">
        <f t="shared" si="10"/>
        <v>0</v>
      </c>
      <c r="BB16" s="281">
        <f t="shared" si="11"/>
        <v>0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[1]KON!C17</f>
        <v>2805</v>
      </c>
      <c r="D17" s="281">
        <f>([1]KON!D17)*10000</f>
        <v>544611.31937758508</v>
      </c>
      <c r="E17" s="20">
        <f>[1]KON!E17</f>
        <v>1335</v>
      </c>
      <c r="F17" s="281">
        <f>([1]KON!F17)*10000</f>
        <v>259182.49536644112</v>
      </c>
      <c r="G17" s="20">
        <f>[1]KON!G17</f>
        <v>51</v>
      </c>
      <c r="H17" s="281">
        <f>([1]KON!H17)*10000</f>
        <v>9842.3732417635856</v>
      </c>
      <c r="I17" s="20">
        <f>[1]KON!I17</f>
        <v>270</v>
      </c>
      <c r="J17" s="281">
        <f>([1]KON!J17)*10000</f>
        <v>52492.65728940579</v>
      </c>
      <c r="K17" s="20">
        <f t="shared" si="0"/>
        <v>4461</v>
      </c>
      <c r="L17" s="281">
        <f t="shared" si="1"/>
        <v>866128.84527519555</v>
      </c>
      <c r="M17" s="20">
        <f>[1]KON!M17</f>
        <v>188</v>
      </c>
      <c r="N17" s="281">
        <f>([1]KON!N17)*10000</f>
        <v>84189.522659493829</v>
      </c>
      <c r="O17" s="20">
        <f>[1]KON!O17</f>
        <v>110</v>
      </c>
      <c r="P17" s="281">
        <f>([1]KON!P17)*10000</f>
        <v>49415.589387094202</v>
      </c>
      <c r="Q17" s="20">
        <f>[1]KON!Q17</f>
        <v>55</v>
      </c>
      <c r="R17" s="281">
        <f>([1]KON!R17)*10000</f>
        <v>24707.794693547101</v>
      </c>
      <c r="S17" s="20">
        <f>[1]KON!S17</f>
        <v>2</v>
      </c>
      <c r="T17" s="281">
        <f>([1]KON!T17)*10000</f>
        <v>915.10350716841106</v>
      </c>
      <c r="U17" s="20">
        <f t="shared" si="2"/>
        <v>355</v>
      </c>
      <c r="V17" s="281">
        <f t="shared" si="3"/>
        <v>159228.01024730355</v>
      </c>
      <c r="W17" s="20">
        <f>[1]KON!W17</f>
        <v>0</v>
      </c>
      <c r="X17" s="281">
        <f>([1]KON!X17)*10000</f>
        <v>0</v>
      </c>
      <c r="Y17" s="20">
        <f>[1]KON!Y17</f>
        <v>22</v>
      </c>
      <c r="Z17" s="281">
        <f>([1]KON!Z17)*10000</f>
        <v>8675.1625267212421</v>
      </c>
      <c r="AA17" s="20">
        <f>[1]KON!AA17</f>
        <v>99</v>
      </c>
      <c r="AB17" s="281">
        <f>([1]KON!AB17)*10000</f>
        <v>39905.747622917712</v>
      </c>
      <c r="AC17" s="20">
        <f>[1]KON!AC17</f>
        <v>5</v>
      </c>
      <c r="AD17" s="281">
        <f>([1]KON!AD17)*10000</f>
        <v>1735.0325053442484</v>
      </c>
      <c r="AE17" s="20">
        <f>[1]KON!AE17</f>
        <v>4</v>
      </c>
      <c r="AF17" s="281">
        <f>([1]KON!AF17)*10000</f>
        <v>1388.0260042753989</v>
      </c>
      <c r="AG17" s="20">
        <f>[1]KON!AG17</f>
        <v>69</v>
      </c>
      <c r="AH17" s="281">
        <f>([1]KON!AH17)*10000</f>
        <v>27760.520085507975</v>
      </c>
      <c r="AI17" s="20">
        <f t="shared" si="4"/>
        <v>199</v>
      </c>
      <c r="AJ17" s="20">
        <f t="shared" si="5"/>
        <v>79464.488744766582</v>
      </c>
      <c r="AK17" s="20">
        <f t="shared" si="6"/>
        <v>5015</v>
      </c>
      <c r="AL17" s="281">
        <f t="shared" si="7"/>
        <v>1104821.3442672656</v>
      </c>
      <c r="AM17" s="20">
        <f>[1]KON!AM17</f>
        <v>5276</v>
      </c>
      <c r="AN17" s="281">
        <f>([1]KON!AN17)*10000</f>
        <v>973822.50147866795</v>
      </c>
      <c r="AO17" s="20">
        <f>[1]KON!AO17</f>
        <v>5</v>
      </c>
      <c r="AP17" s="281">
        <f>([1]KON!AP17)*10000</f>
        <v>4015.8827943069782</v>
      </c>
      <c r="AQ17" s="20">
        <f>[1]KON!AQ17</f>
        <v>2</v>
      </c>
      <c r="AR17" s="281">
        <f>([1]KON!AR17)*10000</f>
        <v>1673.2844976279073</v>
      </c>
      <c r="AS17" s="20">
        <f>[1]KON!AS17</f>
        <v>30</v>
      </c>
      <c r="AT17" s="281">
        <f>([1]KON!AT17)*10000</f>
        <v>25099.267464418612</v>
      </c>
      <c r="AU17" s="20">
        <f>[1]KON!AU17</f>
        <v>40</v>
      </c>
      <c r="AV17" s="281">
        <f>([1]KON!AV17)*10000</f>
        <v>33465.689952558154</v>
      </c>
      <c r="AW17" s="20">
        <f>[1]KON!AW17</f>
        <v>253</v>
      </c>
      <c r="AX17" s="281">
        <f>([1]KON!AX17)*10000</f>
        <v>211837.81739969304</v>
      </c>
      <c r="AY17" s="20">
        <f t="shared" si="8"/>
        <v>330</v>
      </c>
      <c r="AZ17" s="281">
        <f t="shared" si="9"/>
        <v>276091.94210860471</v>
      </c>
      <c r="BA17" s="20">
        <f t="shared" si="10"/>
        <v>5345</v>
      </c>
      <c r="BB17" s="281">
        <f t="shared" si="11"/>
        <v>1380913.2863758705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[1]KON!C18</f>
        <v>350</v>
      </c>
      <c r="D18" s="281">
        <f>([1]KON!D18)*10000</f>
        <v>38132.973155962085</v>
      </c>
      <c r="E18" s="20">
        <f>[1]KON!E18</f>
        <v>166</v>
      </c>
      <c r="F18" s="281">
        <f>([1]KON!F18)*10000</f>
        <v>18147.619754945812</v>
      </c>
      <c r="G18" s="20">
        <f>[1]KON!G18</f>
        <v>6</v>
      </c>
      <c r="H18" s="281">
        <f>([1]KON!H18)*10000</f>
        <v>689.1501172764232</v>
      </c>
      <c r="I18" s="20">
        <f>[1]KON!I18</f>
        <v>34</v>
      </c>
      <c r="J18" s="281">
        <f>([1]KON!J18)*10000</f>
        <v>3675.4672921409237</v>
      </c>
      <c r="K18" s="20">
        <f t="shared" si="0"/>
        <v>556</v>
      </c>
      <c r="L18" s="281">
        <f t="shared" si="1"/>
        <v>60645.210320325248</v>
      </c>
      <c r="M18" s="20">
        <f>[1]KON!M18</f>
        <v>62</v>
      </c>
      <c r="N18" s="281">
        <f>([1]KON!N18)*10000</f>
        <v>6793.7423190678082</v>
      </c>
      <c r="O18" s="20">
        <f>[1]KON!O18</f>
        <v>36</v>
      </c>
      <c r="P18" s="281">
        <f>([1]KON!P18)*10000</f>
        <v>3987.6313611919741</v>
      </c>
      <c r="Q18" s="20">
        <f>[1]KON!Q18</f>
        <v>18</v>
      </c>
      <c r="R18" s="281">
        <f>([1]KON!R18)*10000</f>
        <v>1993.815680595987</v>
      </c>
      <c r="S18" s="20">
        <f>[1]KON!S18</f>
        <v>1</v>
      </c>
      <c r="T18" s="281">
        <f>([1]KON!T18)*10000</f>
        <v>73.845025207258772</v>
      </c>
      <c r="U18" s="20">
        <f t="shared" si="2"/>
        <v>117</v>
      </c>
      <c r="V18" s="281">
        <f t="shared" si="3"/>
        <v>12849.034386063027</v>
      </c>
      <c r="W18" s="20">
        <f>[1]KON!W18</f>
        <v>0</v>
      </c>
      <c r="X18" s="281">
        <f>([1]KON!X18)*10000</f>
        <v>0</v>
      </c>
      <c r="Y18" s="20">
        <f>[1]KON!Y18</f>
        <v>81</v>
      </c>
      <c r="Z18" s="281">
        <f>([1]KON!Z18)*10000</f>
        <v>14753.516483231408</v>
      </c>
      <c r="AA18" s="20">
        <f>[1]KON!AA18</f>
        <v>369</v>
      </c>
      <c r="AB18" s="281">
        <f>([1]KON!AB18)*10000</f>
        <v>67866.175822864476</v>
      </c>
      <c r="AC18" s="20">
        <f>[1]KON!AC18</f>
        <v>17</v>
      </c>
      <c r="AD18" s="281">
        <f>([1]KON!AD18)*10000</f>
        <v>2950.7032966462816</v>
      </c>
      <c r="AE18" s="20">
        <f>[1]KON!AE18</f>
        <v>13</v>
      </c>
      <c r="AF18" s="281">
        <f>([1]KON!AF18)*10000</f>
        <v>2360.5626373170253</v>
      </c>
      <c r="AG18" s="20">
        <f>[1]KON!AG18</f>
        <v>257</v>
      </c>
      <c r="AH18" s="281">
        <f>([1]KON!AH18)*10000</f>
        <v>47211.252746340506</v>
      </c>
      <c r="AI18" s="20">
        <f t="shared" si="4"/>
        <v>737</v>
      </c>
      <c r="AJ18" s="20">
        <f t="shared" si="5"/>
        <v>135142.2109863997</v>
      </c>
      <c r="AK18" s="20">
        <f t="shared" si="6"/>
        <v>1410</v>
      </c>
      <c r="AL18" s="281">
        <f t="shared" si="7"/>
        <v>208636.45569278797</v>
      </c>
      <c r="AM18" s="20">
        <f>[1]KON!AM18</f>
        <v>306</v>
      </c>
      <c r="AN18" s="281">
        <f>([1]KON!AN18)*10000</f>
        <v>38945.929870355605</v>
      </c>
      <c r="AO18" s="20">
        <f>[1]KON!AO18</f>
        <v>1</v>
      </c>
      <c r="AP18" s="281">
        <f>([1]KON!AP18)*10000</f>
        <v>83.884083821398661</v>
      </c>
      <c r="AQ18" s="20">
        <f>[1]KON!AQ18</f>
        <v>1</v>
      </c>
      <c r="AR18" s="281">
        <f>([1]KON!AR18)*10000</f>
        <v>34.951701592249442</v>
      </c>
      <c r="AS18" s="20">
        <f>[1]KON!AS18</f>
        <v>1</v>
      </c>
      <c r="AT18" s="281">
        <f>([1]KON!AT18)*10000</f>
        <v>524.2755238837417</v>
      </c>
      <c r="AU18" s="20">
        <f>[1]KON!AU18</f>
        <v>1</v>
      </c>
      <c r="AV18" s="281">
        <f>([1]KON!AV18)*10000</f>
        <v>699.03403184498893</v>
      </c>
      <c r="AW18" s="20">
        <f>[1]KON!AW18</f>
        <v>4</v>
      </c>
      <c r="AX18" s="281">
        <f>([1]KON!AX18)*10000</f>
        <v>4424.8854215787787</v>
      </c>
      <c r="AY18" s="20">
        <f t="shared" si="8"/>
        <v>8</v>
      </c>
      <c r="AZ18" s="281">
        <f t="shared" si="9"/>
        <v>5767.0307627211569</v>
      </c>
      <c r="BA18" s="20">
        <f t="shared" si="10"/>
        <v>1418</v>
      </c>
      <c r="BB18" s="281">
        <f t="shared" si="11"/>
        <v>214403.48645550912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[1]KON!C19</f>
        <v>53319</v>
      </c>
      <c r="D19" s="281">
        <f>([1]KON!D19)*10000</f>
        <v>11957136.821651438</v>
      </c>
      <c r="E19" s="20">
        <f>[1]KON!E19</f>
        <v>25375</v>
      </c>
      <c r="F19" s="281">
        <f>([1]KON!F19)*10000</f>
        <v>5837742.0406299196</v>
      </c>
      <c r="G19" s="20">
        <f>[1]KON!G19</f>
        <v>964</v>
      </c>
      <c r="H19" s="281">
        <f>([1]KON!H19)*10000</f>
        <v>238025.69428830044</v>
      </c>
      <c r="I19" s="20">
        <f>[1]KON!I19</f>
        <v>5139</v>
      </c>
      <c r="J19" s="281">
        <f>([1]KON!J19)*10000</f>
        <v>1317095.443430342</v>
      </c>
      <c r="K19" s="20">
        <f t="shared" si="0"/>
        <v>84797</v>
      </c>
      <c r="L19" s="281">
        <f t="shared" si="1"/>
        <v>19350000.000000004</v>
      </c>
      <c r="M19" s="20">
        <f>[1]KON!M19</f>
        <v>4444</v>
      </c>
      <c r="N19" s="281">
        <f>([1]KON!N19)*10000</f>
        <v>1841199.053931444</v>
      </c>
      <c r="O19" s="20">
        <f>[1]KON!O19</f>
        <v>2608</v>
      </c>
      <c r="P19" s="281">
        <f>([1]KON!P19)*10000</f>
        <v>1080703.7925249781</v>
      </c>
      <c r="Q19" s="20">
        <f>[1]KON!Q19</f>
        <v>1304</v>
      </c>
      <c r="R19" s="281">
        <f>([1]KON!R19)*10000</f>
        <v>540351.89626248903</v>
      </c>
      <c r="S19" s="20">
        <f>[1]KON!S19</f>
        <v>48</v>
      </c>
      <c r="T19" s="281">
        <f>([1]KON!T19)*10000</f>
        <v>20013.033194906999</v>
      </c>
      <c r="U19" s="20">
        <f t="shared" si="2"/>
        <v>8404</v>
      </c>
      <c r="V19" s="281">
        <f t="shared" si="3"/>
        <v>3482267.7759138178</v>
      </c>
      <c r="W19" s="20">
        <f>[1]KON!W19</f>
        <v>1</v>
      </c>
      <c r="X19" s="281">
        <f>([1]KON!X19)*10000</f>
        <v>20000</v>
      </c>
      <c r="Y19" s="20">
        <f>[1]KON!Y19</f>
        <v>226</v>
      </c>
      <c r="Z19" s="281">
        <f>([1]KON!Z19)*10000</f>
        <v>42640.5330338395</v>
      </c>
      <c r="AA19" s="20">
        <f>[1]KON!AA19</f>
        <v>1040</v>
      </c>
      <c r="AB19" s="281">
        <f>([1]KON!AB19)*10000</f>
        <v>196146.45195566164</v>
      </c>
      <c r="AC19" s="20">
        <f>[1]KON!AC19</f>
        <v>46</v>
      </c>
      <c r="AD19" s="281">
        <f>([1]KON!AD19)*10000</f>
        <v>8528.1066067678985</v>
      </c>
      <c r="AE19" s="20">
        <f>[1]KON!AE19</f>
        <v>37</v>
      </c>
      <c r="AF19" s="281">
        <f>([1]KON!AF19)*10000</f>
        <v>6822.4852854143192</v>
      </c>
      <c r="AG19" s="20">
        <f>[1]KON!AG19</f>
        <v>724</v>
      </c>
      <c r="AH19" s="281">
        <f>([1]KON!AH19)*10000</f>
        <v>136449.70570828646</v>
      </c>
      <c r="AI19" s="20">
        <f t="shared" si="4"/>
        <v>2073</v>
      </c>
      <c r="AJ19" s="20">
        <f t="shared" si="5"/>
        <v>390587.28258996981</v>
      </c>
      <c r="AK19" s="20">
        <f t="shared" si="6"/>
        <v>95275</v>
      </c>
      <c r="AL19" s="281">
        <f t="shared" si="7"/>
        <v>23242855.058503788</v>
      </c>
      <c r="AM19" s="20">
        <f>[1]KON!AM19</f>
        <v>101946</v>
      </c>
      <c r="AN19" s="281">
        <f>([1]KON!AN19)*10000</f>
        <v>19385340.270641591</v>
      </c>
      <c r="AO19" s="20">
        <f>[1]KON!AO19</f>
        <v>70</v>
      </c>
      <c r="AP19" s="281">
        <f>([1]KON!AP19)*10000</f>
        <v>50333.152859147893</v>
      </c>
      <c r="AQ19" s="20">
        <f>[1]KON!AQ19</f>
        <v>29</v>
      </c>
      <c r="AR19" s="281">
        <f>([1]KON!AR19)*10000</f>
        <v>20972.147024644961</v>
      </c>
      <c r="AS19" s="20">
        <f>[1]KON!AS19</f>
        <v>434</v>
      </c>
      <c r="AT19" s="281">
        <f>([1]KON!AT19)*10000</f>
        <v>314582.20536967437</v>
      </c>
      <c r="AU19" s="20">
        <f>[1]KON!AU19</f>
        <v>579</v>
      </c>
      <c r="AV19" s="281">
        <f>([1]KON!AV19)*10000</f>
        <v>419442.94049289916</v>
      </c>
      <c r="AW19" s="20">
        <f>[1]KON!AW19</f>
        <v>3663</v>
      </c>
      <c r="AX19" s="281">
        <f>([1]KON!AX19)*10000</f>
        <v>2655073.8133200514</v>
      </c>
      <c r="AY19" s="20">
        <f t="shared" si="8"/>
        <v>4775</v>
      </c>
      <c r="AZ19" s="281">
        <f t="shared" si="9"/>
        <v>3460404.2590664178</v>
      </c>
      <c r="BA19" s="20">
        <f t="shared" si="10"/>
        <v>100050</v>
      </c>
      <c r="BB19" s="281">
        <f t="shared" si="11"/>
        <v>26703259.317570206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[1]KON!C20</f>
        <v>51959</v>
      </c>
      <c r="D20" s="281">
        <f>([1]KON!D20)*10000</f>
        <v>14844035.490320168</v>
      </c>
      <c r="E20" s="20">
        <f>[1]KON!E20</f>
        <v>24728</v>
      </c>
      <c r="F20" s="281">
        <f>([1]KON!F20)*10000</f>
        <v>7211627.5516228704</v>
      </c>
      <c r="G20" s="20">
        <f>[1]KON!G20</f>
        <v>939</v>
      </c>
      <c r="H20" s="281">
        <f>([1]KON!H20)*10000</f>
        <v>290198.5617943618</v>
      </c>
      <c r="I20" s="20">
        <f>[1]KON!I20</f>
        <v>5008</v>
      </c>
      <c r="J20" s="281">
        <f>([1]KON!J20)*10000</f>
        <v>1595350.7367960026</v>
      </c>
      <c r="K20" s="20">
        <f t="shared" si="0"/>
        <v>82634</v>
      </c>
      <c r="L20" s="281">
        <f t="shared" si="1"/>
        <v>23941212.340533406</v>
      </c>
      <c r="M20" s="20">
        <f>[1]KON!M20</f>
        <v>1040</v>
      </c>
      <c r="N20" s="281">
        <f>([1]KON!N20)*10000</f>
        <v>2275824.2327653044</v>
      </c>
      <c r="O20" s="20">
        <f>[1]KON!O20</f>
        <v>610</v>
      </c>
      <c r="P20" s="281">
        <f>([1]KON!P20)*10000</f>
        <v>1335809.8757535485</v>
      </c>
      <c r="Q20" s="20">
        <f>[1]KON!Q20</f>
        <v>305</v>
      </c>
      <c r="R20" s="281">
        <f>([1]KON!R20)*10000</f>
        <v>667904.93787677423</v>
      </c>
      <c r="S20" s="20">
        <f>[1]KON!S20</f>
        <v>11</v>
      </c>
      <c r="T20" s="281">
        <f>([1]KON!T20)*10000</f>
        <v>24737.219921362004</v>
      </c>
      <c r="U20" s="20">
        <f t="shared" si="2"/>
        <v>1966</v>
      </c>
      <c r="V20" s="281">
        <f t="shared" si="3"/>
        <v>4304276.2663169885</v>
      </c>
      <c r="W20" s="20">
        <f>[1]KON!W20</f>
        <v>0</v>
      </c>
      <c r="X20" s="281">
        <f>([1]KON!X20)*10000</f>
        <v>0</v>
      </c>
      <c r="Y20" s="20">
        <f>[1]KON!Y20</f>
        <v>298</v>
      </c>
      <c r="Z20" s="281">
        <f>([1]KON!Z20)*10000</f>
        <v>146298.00315657078</v>
      </c>
      <c r="AA20" s="20">
        <f>[1]KON!AA20</f>
        <v>1367</v>
      </c>
      <c r="AB20" s="281">
        <f>([1]KON!AB20)*10000</f>
        <v>672970.81452022539</v>
      </c>
      <c r="AC20" s="20">
        <f>[1]KON!AC20</f>
        <v>60</v>
      </c>
      <c r="AD20" s="281">
        <f>([1]KON!AD20)*10000</f>
        <v>29259.600631314152</v>
      </c>
      <c r="AE20" s="20">
        <f>[1]KON!AE20</f>
        <v>48</v>
      </c>
      <c r="AF20" s="281">
        <f>([1]KON!AF20)*10000</f>
        <v>23407.680505051318</v>
      </c>
      <c r="AG20" s="20">
        <f>[1]KON!AG20</f>
        <v>951</v>
      </c>
      <c r="AH20" s="281">
        <f>([1]KON!AH20)*10000</f>
        <v>468153.61010102648</v>
      </c>
      <c r="AI20" s="20">
        <f t="shared" si="4"/>
        <v>2724</v>
      </c>
      <c r="AJ20" s="20">
        <f t="shared" si="5"/>
        <v>1340089.708914188</v>
      </c>
      <c r="AK20" s="20">
        <f t="shared" si="6"/>
        <v>87324</v>
      </c>
      <c r="AL20" s="281">
        <f t="shared" si="7"/>
        <v>29585578.31576458</v>
      </c>
      <c r="AM20" s="20">
        <f>[1]KON!AM20</f>
        <v>42639</v>
      </c>
      <c r="AN20" s="281">
        <f>([1]KON!AN20)*10000</f>
        <v>10623874.628057741</v>
      </c>
      <c r="AO20" s="20">
        <f>[1]KON!AO20</f>
        <v>86</v>
      </c>
      <c r="AP20" s="281">
        <f>([1]KON!AP20)*10000</f>
        <v>51908.551123730897</v>
      </c>
      <c r="AQ20" s="20">
        <f>[1]KON!AQ20</f>
        <v>36</v>
      </c>
      <c r="AR20" s="281">
        <f>([1]KON!AR20)*10000</f>
        <v>21628.562968221209</v>
      </c>
      <c r="AS20" s="20">
        <f>[1]KON!AS20</f>
        <v>533</v>
      </c>
      <c r="AT20" s="281">
        <f>([1]KON!AT20)*10000</f>
        <v>324428.44452331815</v>
      </c>
      <c r="AU20" s="20">
        <f>[1]KON!AU20</f>
        <v>711</v>
      </c>
      <c r="AV20" s="281">
        <f>([1]KON!AV20)*10000</f>
        <v>432571.25936442416</v>
      </c>
      <c r="AW20" s="20">
        <f>[1]KON!AW20</f>
        <v>4499</v>
      </c>
      <c r="AX20" s="281">
        <f>([1]KON!AX20)*10000</f>
        <v>2738176.071776805</v>
      </c>
      <c r="AY20" s="20">
        <f t="shared" si="8"/>
        <v>5865</v>
      </c>
      <c r="AZ20" s="281">
        <f t="shared" si="9"/>
        <v>3568712.8897564993</v>
      </c>
      <c r="BA20" s="20">
        <f t="shared" si="10"/>
        <v>93189</v>
      </c>
      <c r="BB20" s="281">
        <f t="shared" si="11"/>
        <v>33154291.205521081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195022</v>
      </c>
      <c r="D21" s="21">
        <f>SUM(D9:D20)</f>
        <v>44245377.547034509</v>
      </c>
      <c r="E21" s="21">
        <f t="shared" ref="E21:BB21" si="12">SUM(E9:E20)</f>
        <v>92813</v>
      </c>
      <c r="F21" s="21">
        <f t="shared" si="12"/>
        <v>21351129.914963447</v>
      </c>
      <c r="G21" s="21">
        <f t="shared" si="12"/>
        <v>3525</v>
      </c>
      <c r="H21" s="21">
        <f t="shared" si="12"/>
        <v>843480.97719825676</v>
      </c>
      <c r="I21" s="21">
        <f t="shared" si="12"/>
        <v>18797</v>
      </c>
      <c r="J21" s="21">
        <f t="shared" si="12"/>
        <v>4593815.3595095156</v>
      </c>
      <c r="K21" s="21">
        <f t="shared" si="12"/>
        <v>310157</v>
      </c>
      <c r="L21" s="21">
        <f t="shared" si="12"/>
        <v>71033803.798705727</v>
      </c>
      <c r="M21" s="21">
        <f t="shared" si="12"/>
        <v>9460</v>
      </c>
      <c r="N21" s="21">
        <f t="shared" si="12"/>
        <v>6215621.2925832849</v>
      </c>
      <c r="O21" s="21">
        <f t="shared" si="12"/>
        <v>5551</v>
      </c>
      <c r="P21" s="21">
        <f t="shared" si="12"/>
        <v>3648299.4543423629</v>
      </c>
      <c r="Q21" s="21">
        <f t="shared" si="12"/>
        <v>2776</v>
      </c>
      <c r="R21" s="21">
        <f t="shared" si="12"/>
        <v>1824149.7271711815</v>
      </c>
      <c r="S21" s="21">
        <f t="shared" si="12"/>
        <v>103</v>
      </c>
      <c r="T21" s="21">
        <f t="shared" si="12"/>
        <v>67561.101006340061</v>
      </c>
      <c r="U21" s="21">
        <f t="shared" si="12"/>
        <v>17890</v>
      </c>
      <c r="V21" s="21">
        <f t="shared" si="12"/>
        <v>11755631.575103169</v>
      </c>
      <c r="W21" s="21">
        <f t="shared" si="12"/>
        <v>1</v>
      </c>
      <c r="X21" s="21">
        <f t="shared" si="12"/>
        <v>20000</v>
      </c>
      <c r="Y21" s="21">
        <f t="shared" si="12"/>
        <v>909</v>
      </c>
      <c r="Z21" s="21">
        <f t="shared" si="12"/>
        <v>304294.13832786441</v>
      </c>
      <c r="AA21" s="21">
        <f t="shared" si="12"/>
        <v>4160</v>
      </c>
      <c r="AB21" s="21">
        <f t="shared" si="12"/>
        <v>1399753.0363081759</v>
      </c>
      <c r="AC21" s="21">
        <f t="shared" si="12"/>
        <v>187</v>
      </c>
      <c r="AD21" s="21">
        <f t="shared" si="12"/>
        <v>60858.827665572877</v>
      </c>
      <c r="AE21" s="21">
        <f t="shared" si="12"/>
        <v>151</v>
      </c>
      <c r="AF21" s="21">
        <f t="shared" si="12"/>
        <v>48687.06213245829</v>
      </c>
      <c r="AG21" s="21">
        <f t="shared" si="12"/>
        <v>2896</v>
      </c>
      <c r="AH21" s="21">
        <f t="shared" si="12"/>
        <v>973741.24264916615</v>
      </c>
      <c r="AI21" s="21">
        <f t="shared" si="12"/>
        <v>8303</v>
      </c>
      <c r="AJ21" s="21">
        <f t="shared" si="12"/>
        <v>2787334.3070832379</v>
      </c>
      <c r="AK21" s="21">
        <f t="shared" si="12"/>
        <v>336351</v>
      </c>
      <c r="AL21" s="21">
        <f t="shared" si="12"/>
        <v>85596769.680892125</v>
      </c>
      <c r="AM21" s="21">
        <f t="shared" si="12"/>
        <v>243050</v>
      </c>
      <c r="AN21" s="21">
        <f t="shared" si="12"/>
        <v>49009862.4159192</v>
      </c>
      <c r="AO21" s="21">
        <f t="shared" si="12"/>
        <v>302</v>
      </c>
      <c r="AP21" s="21">
        <f t="shared" si="12"/>
        <v>149277.72044510703</v>
      </c>
      <c r="AQ21" s="21">
        <f t="shared" si="12"/>
        <v>127</v>
      </c>
      <c r="AR21" s="21">
        <f t="shared" si="12"/>
        <v>62199.050185461267</v>
      </c>
      <c r="AS21" s="21">
        <f t="shared" si="12"/>
        <v>1855</v>
      </c>
      <c r="AT21" s="21">
        <f t="shared" si="12"/>
        <v>932985.75278191897</v>
      </c>
      <c r="AU21" s="21">
        <f t="shared" si="12"/>
        <v>2473</v>
      </c>
      <c r="AV21" s="21">
        <f t="shared" si="12"/>
        <v>1243981.0037092252</v>
      </c>
      <c r="AW21" s="21">
        <f t="shared" si="12"/>
        <v>15633</v>
      </c>
      <c r="AX21" s="21">
        <f t="shared" si="12"/>
        <v>7874399.7534793951</v>
      </c>
      <c r="AY21" s="21">
        <f t="shared" si="12"/>
        <v>20390</v>
      </c>
      <c r="AZ21" s="21">
        <f t="shared" si="12"/>
        <v>10262843.280601108</v>
      </c>
      <c r="BA21" s="21">
        <f t="shared" si="12"/>
        <v>356741</v>
      </c>
      <c r="BB21" s="21">
        <f t="shared" si="12"/>
        <v>95859612.961493239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[1]KON!C22</f>
        <v>1158</v>
      </c>
      <c r="D22" s="281">
        <f>([1]KON!D22)*10000</f>
        <v>1093595.8444404388</v>
      </c>
      <c r="E22" s="20">
        <f>[1]KON!E22</f>
        <v>551</v>
      </c>
      <c r="F22" s="281">
        <f>([1]KON!F22)*10000</f>
        <v>520446.21512526908</v>
      </c>
      <c r="G22" s="20">
        <f>[1]KON!G22</f>
        <v>21</v>
      </c>
      <c r="H22" s="281">
        <f>([1]KON!H22)*10000</f>
        <v>19763.780321212751</v>
      </c>
      <c r="I22" s="20">
        <f>[1]KON!I22</f>
        <v>112</v>
      </c>
      <c r="J22" s="281">
        <f>([1]KON!J22)*10000</f>
        <v>105406.82837980133</v>
      </c>
      <c r="K22" s="20">
        <f t="shared" ref="K22" si="13">C22+E22+G22+I22</f>
        <v>1842</v>
      </c>
      <c r="L22" s="20">
        <f t="shared" ref="L22" si="14">D22+F22+H22+J22</f>
        <v>1739212.6682667218</v>
      </c>
      <c r="M22" s="20">
        <f>[1]KON!M22</f>
        <v>70</v>
      </c>
      <c r="N22" s="281">
        <f>([1]KON!N22)*10000</f>
        <v>551296.91317165177</v>
      </c>
      <c r="O22" s="20">
        <f>[1]KON!O22</f>
        <v>41</v>
      </c>
      <c r="P22" s="281">
        <f>([1]KON!P22)*10000</f>
        <v>323587.31860075216</v>
      </c>
      <c r="Q22" s="20">
        <f>[1]KON!Q22</f>
        <v>21</v>
      </c>
      <c r="R22" s="281">
        <f>([1]KON!R22)*10000</f>
        <v>161793.65930037608</v>
      </c>
      <c r="S22" s="20">
        <f>[1]KON!S22</f>
        <v>1</v>
      </c>
      <c r="T22" s="281">
        <f>([1]KON!T22)*10000</f>
        <v>5992.3577518657803</v>
      </c>
      <c r="U22" s="20">
        <f t="shared" ref="U22" si="15">M22+O22+Q22+S22</f>
        <v>133</v>
      </c>
      <c r="V22" s="20">
        <f t="shared" ref="V22" si="16">N22+P22+R22+T22</f>
        <v>1042670.2488246458</v>
      </c>
      <c r="W22" s="20">
        <f>[1]KON!W22</f>
        <v>0</v>
      </c>
      <c r="X22" s="281">
        <f>([1]KON!X22)*10000</f>
        <v>0</v>
      </c>
      <c r="Y22" s="20">
        <f>[1]KON!Y22</f>
        <v>9</v>
      </c>
      <c r="Z22" s="281">
        <f>([1]KON!Z22)*10000</f>
        <v>2159.9984537109081</v>
      </c>
      <c r="AA22" s="20">
        <f>[1]KON!AA22</f>
        <v>40</v>
      </c>
      <c r="AB22" s="281">
        <f>([1]KON!AB22)*10000</f>
        <v>9935.9928870701751</v>
      </c>
      <c r="AC22" s="20">
        <f>[1]KON!AC22</f>
        <v>2</v>
      </c>
      <c r="AD22" s="281">
        <f>([1]KON!AD22)*10000</f>
        <v>431.9996907421816</v>
      </c>
      <c r="AE22" s="20">
        <f>[1]KON!AE22</f>
        <v>2</v>
      </c>
      <c r="AF22" s="281">
        <f>([1]KON!AF22)*10000</f>
        <v>345.59975259374528</v>
      </c>
      <c r="AG22" s="20">
        <f>[1]KON!AG22</f>
        <v>28</v>
      </c>
      <c r="AH22" s="281">
        <f>([1]KON!AH22)*10000</f>
        <v>6911.9950518749056</v>
      </c>
      <c r="AI22" s="20">
        <f t="shared" ref="AI22" si="17">Y22+AA22+AC22+AE22+AG22</f>
        <v>81</v>
      </c>
      <c r="AJ22" s="20">
        <f t="shared" ref="AJ22" si="18">Z22+AB22+AD22+AF22+AH22</f>
        <v>19785.585835991915</v>
      </c>
      <c r="AK22" s="20">
        <f t="shared" ref="AK22" si="19">K22+U22+W22+AI22</f>
        <v>2056</v>
      </c>
      <c r="AL22" s="20">
        <f t="shared" ref="AL22" si="20">L22+V22+X22+AJ22</f>
        <v>2801668.5029273597</v>
      </c>
      <c r="AM22" s="20">
        <f>[1]KON!AM22</f>
        <v>1488</v>
      </c>
      <c r="AN22" s="281">
        <f>([1]KON!AN22)*10000</f>
        <v>1108782.7819466342</v>
      </c>
      <c r="AO22" s="20">
        <f>[1]KON!AO22</f>
        <v>8</v>
      </c>
      <c r="AP22" s="281">
        <f>([1]KON!AP22)*10000</f>
        <v>3816.0475373158988</v>
      </c>
      <c r="AQ22" s="20">
        <f>[1]KON!AQ22</f>
        <v>4</v>
      </c>
      <c r="AR22" s="281">
        <f>([1]KON!AR22)*10000</f>
        <v>1590.0198072149578</v>
      </c>
      <c r="AS22" s="20">
        <f>[1]KON!AS22</f>
        <v>50</v>
      </c>
      <c r="AT22" s="281">
        <f>([1]KON!AT22)*10000</f>
        <v>23850.297108224368</v>
      </c>
      <c r="AU22" s="20">
        <f>[1]KON!AU22</f>
        <v>67</v>
      </c>
      <c r="AV22" s="281">
        <f>([1]KON!AV22)*10000</f>
        <v>31800.396144299157</v>
      </c>
      <c r="AW22" s="20">
        <f>[1]KON!AW22</f>
        <v>422</v>
      </c>
      <c r="AX22" s="281">
        <f>([1]KON!AX22)*10000</f>
        <v>201296.50759341367</v>
      </c>
      <c r="AY22" s="20">
        <f t="shared" ref="AY22" si="21">AO22+AQ22+AS22+AU22+AW22</f>
        <v>551</v>
      </c>
      <c r="AZ22" s="20">
        <f t="shared" ref="AZ22" si="22">AP22+AR22+AT22+AV22+AX22</f>
        <v>262353.26819046808</v>
      </c>
      <c r="BA22" s="20">
        <f t="shared" ref="BA22" si="23">AY22+AK22</f>
        <v>2607</v>
      </c>
      <c r="BB22" s="20">
        <f t="shared" ref="BB22" si="24">AZ22+AL22</f>
        <v>3064021.7711178279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[1]KON!C23</f>
        <v>474</v>
      </c>
      <c r="D23" s="281">
        <f>([1]KON!D23)*10000</f>
        <v>31750.79597685927</v>
      </c>
      <c r="E23" s="20">
        <f>[1]KON!E23</f>
        <v>226</v>
      </c>
      <c r="F23" s="281">
        <f>([1]KON!F23)*10000</f>
        <v>15110.318567300497</v>
      </c>
      <c r="G23" s="20">
        <f>[1]KON!G23</f>
        <v>9</v>
      </c>
      <c r="H23" s="281">
        <f>([1]KON!H23)*10000</f>
        <v>573.8095658468543</v>
      </c>
      <c r="I23" s="20">
        <f>[1]KON!I23</f>
        <v>46</v>
      </c>
      <c r="J23" s="281">
        <f>([1]KON!J23)*10000</f>
        <v>3060.3176845165563</v>
      </c>
      <c r="K23" s="20">
        <f t="shared" ref="K23:K42" si="25">C23+E23+G23+I23</f>
        <v>755</v>
      </c>
      <c r="L23" s="20">
        <f t="shared" ref="L23:L42" si="26">D23+F23+H23+J23</f>
        <v>50495.241794523179</v>
      </c>
      <c r="M23" s="20">
        <f>[1]KON!M23</f>
        <v>682</v>
      </c>
      <c r="N23" s="281">
        <f>([1]KON!N23)*10000</f>
        <v>50136.252429779823</v>
      </c>
      <c r="O23" s="20">
        <f>[1]KON!O23</f>
        <v>400</v>
      </c>
      <c r="P23" s="281">
        <f>([1]KON!P23)*10000</f>
        <v>29427.800339218589</v>
      </c>
      <c r="Q23" s="20">
        <f>[1]KON!Q23</f>
        <v>200</v>
      </c>
      <c r="R23" s="281">
        <f>([1]KON!R23)*10000</f>
        <v>14713.900169609295</v>
      </c>
      <c r="S23" s="20">
        <f>[1]KON!S23</f>
        <v>7</v>
      </c>
      <c r="T23" s="281">
        <f>([1]KON!T23)*10000</f>
        <v>544.95926554108507</v>
      </c>
      <c r="U23" s="20">
        <f t="shared" ref="U23:U42" si="27">M23+O23+Q23+S23</f>
        <v>1289</v>
      </c>
      <c r="V23" s="20">
        <f t="shared" ref="V23:V42" si="28">N23+P23+R23+T23</f>
        <v>94822.912204148786</v>
      </c>
      <c r="W23" s="20">
        <f>[1]KON!W23</f>
        <v>0</v>
      </c>
      <c r="X23" s="281">
        <f>([1]KON!X23)*10000</f>
        <v>0</v>
      </c>
      <c r="Y23" s="20">
        <f>[1]KON!Y23</f>
        <v>2128</v>
      </c>
      <c r="Z23" s="281">
        <f>([1]KON!Z23)*10000</f>
        <v>100831.90127198177</v>
      </c>
      <c r="AA23" s="20">
        <f>[1]KON!AA23</f>
        <v>9786</v>
      </c>
      <c r="AB23" s="281">
        <f>([1]KON!AB23)*10000</f>
        <v>463826.74585111614</v>
      </c>
      <c r="AC23" s="20">
        <f>[1]KON!AC23</f>
        <v>426</v>
      </c>
      <c r="AD23" s="281">
        <f>([1]KON!AD23)*10000</f>
        <v>20166.380254396354</v>
      </c>
      <c r="AE23" s="20">
        <f>[1]KON!AE23</f>
        <v>341</v>
      </c>
      <c r="AF23" s="281">
        <f>([1]KON!AF23)*10000</f>
        <v>16133.104203517083</v>
      </c>
      <c r="AG23" s="20">
        <f>[1]KON!AG23</f>
        <v>6807</v>
      </c>
      <c r="AH23" s="281">
        <f>([1]KON!AH23)*10000</f>
        <v>322662.08407034166</v>
      </c>
      <c r="AI23" s="20">
        <f t="shared" ref="AI23:AI42" si="29">Y23+AA23+AC23+AE23+AG23</f>
        <v>19488</v>
      </c>
      <c r="AJ23" s="20">
        <f t="shared" ref="AJ23:AJ42" si="30">Z23+AB23+AD23+AF23+AH23</f>
        <v>923620.21565135301</v>
      </c>
      <c r="AK23" s="20">
        <f t="shared" ref="AK23:AK42" si="31">K23+U23+W23+AI23</f>
        <v>21532</v>
      </c>
      <c r="AL23" s="20">
        <f t="shared" ref="AL23:AL42" si="32">L23+V23+X23+AJ23</f>
        <v>1068938.3696500249</v>
      </c>
      <c r="AM23" s="20">
        <f>[1]KON!AM23</f>
        <v>17055</v>
      </c>
      <c r="AN23" s="281">
        <f>([1]KON!AN23)*10000</f>
        <v>823440.6783103596</v>
      </c>
      <c r="AO23" s="20">
        <f>[1]KON!AO23</f>
        <v>43</v>
      </c>
      <c r="AP23" s="281">
        <f>([1]KON!AP23)*10000</f>
        <v>5175.0495267444421</v>
      </c>
      <c r="AQ23" s="20">
        <f>[1]KON!AQ23</f>
        <v>18</v>
      </c>
      <c r="AR23" s="281">
        <f>([1]KON!AR23)*10000</f>
        <v>2156.2706361435175</v>
      </c>
      <c r="AS23" s="20">
        <f>[1]KON!AS23</f>
        <v>263</v>
      </c>
      <c r="AT23" s="281">
        <f>([1]KON!AT23)*10000</f>
        <v>32344.059542152761</v>
      </c>
      <c r="AU23" s="20">
        <f>[1]KON!AU23</f>
        <v>351</v>
      </c>
      <c r="AV23" s="281">
        <f>([1]KON!AV23)*10000</f>
        <v>43125.412722870351</v>
      </c>
      <c r="AW23" s="20">
        <f>[1]KON!AW23</f>
        <v>2220</v>
      </c>
      <c r="AX23" s="281">
        <f>([1]KON!AX23)*10000</f>
        <v>272983.86253576929</v>
      </c>
      <c r="AY23" s="20">
        <f t="shared" ref="AY23:AY42" si="33">AO23+AQ23+AS23+AU23+AW23</f>
        <v>2895</v>
      </c>
      <c r="AZ23" s="20">
        <f t="shared" ref="AZ23:AZ42" si="34">AP23+AR23+AT23+AV23+AX23</f>
        <v>355784.65496368037</v>
      </c>
      <c r="BA23" s="20">
        <f t="shared" ref="BA23:BA42" si="35">AY23+AK23</f>
        <v>24427</v>
      </c>
      <c r="BB23" s="20">
        <f t="shared" ref="BB23:BB42" si="36">AZ23+AL23</f>
        <v>1424723.0246137052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[1]KON!C24</f>
        <v>7143</v>
      </c>
      <c r="D24" s="281">
        <f>([1]KON!D24)*10000</f>
        <v>1234041.9448455297</v>
      </c>
      <c r="E24" s="20">
        <f>[1]KON!E24</f>
        <v>3399</v>
      </c>
      <c r="F24" s="281">
        <f>([1]KON!F24)*10000</f>
        <v>587285.0219445593</v>
      </c>
      <c r="G24" s="20">
        <f>[1]KON!G24</f>
        <v>129</v>
      </c>
      <c r="H24" s="281">
        <f>([1]KON!H24)*10000</f>
        <v>22301.962858654151</v>
      </c>
      <c r="I24" s="20">
        <f>[1]KON!I24</f>
        <v>688</v>
      </c>
      <c r="J24" s="281">
        <f>([1]KON!J24)*10000</f>
        <v>118943.80191282215</v>
      </c>
      <c r="K24" s="20">
        <f t="shared" si="25"/>
        <v>11359</v>
      </c>
      <c r="L24" s="20">
        <f t="shared" si="26"/>
        <v>1962572.7315615651</v>
      </c>
      <c r="M24" s="20">
        <f>[1]KON!M24</f>
        <v>0</v>
      </c>
      <c r="N24" s="281">
        <f>([1]KON!N24)*10000</f>
        <v>0</v>
      </c>
      <c r="O24" s="20">
        <f>[1]KON!O24</f>
        <v>0</v>
      </c>
      <c r="P24" s="281">
        <f>([1]KON!P24)*10000</f>
        <v>0</v>
      </c>
      <c r="Q24" s="20">
        <f>[1]KON!Q24</f>
        <v>0</v>
      </c>
      <c r="R24" s="281">
        <f>([1]KON!R24)*10000</f>
        <v>0</v>
      </c>
      <c r="S24" s="20">
        <f>[1]KON!S24</f>
        <v>0</v>
      </c>
      <c r="T24" s="281">
        <f>([1]KON!T24)*10000</f>
        <v>0</v>
      </c>
      <c r="U24" s="20">
        <f t="shared" si="27"/>
        <v>0</v>
      </c>
      <c r="V24" s="20">
        <f t="shared" si="28"/>
        <v>0</v>
      </c>
      <c r="W24" s="20">
        <f>[1]KON!W24</f>
        <v>0</v>
      </c>
      <c r="X24" s="281">
        <f>([1]KON!X24)*10000</f>
        <v>0</v>
      </c>
      <c r="Y24" s="20">
        <f>[1]KON!Y24</f>
        <v>0</v>
      </c>
      <c r="Z24" s="281">
        <f>([1]KON!Z24)*10000</f>
        <v>0</v>
      </c>
      <c r="AA24" s="20">
        <f>[1]KON!AA24</f>
        <v>0</v>
      </c>
      <c r="AB24" s="281">
        <f>([1]KON!AB24)*10000</f>
        <v>0</v>
      </c>
      <c r="AC24" s="20">
        <f>[1]KON!AC24</f>
        <v>0</v>
      </c>
      <c r="AD24" s="281">
        <f>([1]KON!AD24)*10000</f>
        <v>0</v>
      </c>
      <c r="AE24" s="20">
        <f>[1]KON!AE24</f>
        <v>0</v>
      </c>
      <c r="AF24" s="281">
        <f>([1]KON!AF24)*10000</f>
        <v>0</v>
      </c>
      <c r="AG24" s="20">
        <f>[1]KON!AG24</f>
        <v>0</v>
      </c>
      <c r="AH24" s="281">
        <f>([1]KON!AH24)*10000</f>
        <v>0</v>
      </c>
      <c r="AI24" s="20">
        <f t="shared" si="29"/>
        <v>0</v>
      </c>
      <c r="AJ24" s="20">
        <f t="shared" si="30"/>
        <v>0</v>
      </c>
      <c r="AK24" s="20">
        <f t="shared" si="31"/>
        <v>11359</v>
      </c>
      <c r="AL24" s="20">
        <f t="shared" si="32"/>
        <v>1962572.7315615651</v>
      </c>
      <c r="AM24" s="20">
        <f>[1]KON!AM24</f>
        <v>5435</v>
      </c>
      <c r="AN24" s="281">
        <f>([1]KON!AN24)*10000</f>
        <v>535920.39067686198</v>
      </c>
      <c r="AO24" s="20">
        <f>[1]KON!AO24</f>
        <v>9</v>
      </c>
      <c r="AP24" s="281">
        <f>([1]KON!AP24)*10000</f>
        <v>1341.1399262394389</v>
      </c>
      <c r="AQ24" s="20">
        <f>[1]KON!AQ24</f>
        <v>4</v>
      </c>
      <c r="AR24" s="281">
        <f>([1]KON!AR24)*10000</f>
        <v>558.80830259976619</v>
      </c>
      <c r="AS24" s="20">
        <f>[1]KON!AS24</f>
        <v>51</v>
      </c>
      <c r="AT24" s="281">
        <f>([1]KON!AT24)*10000</f>
        <v>8382.1245389964934</v>
      </c>
      <c r="AU24" s="20">
        <f>[1]KON!AU24</f>
        <v>68</v>
      </c>
      <c r="AV24" s="281">
        <f>([1]KON!AV24)*10000</f>
        <v>11176.166051995324</v>
      </c>
      <c r="AW24" s="20">
        <f>[1]KON!AW24</f>
        <v>427</v>
      </c>
      <c r="AX24" s="281">
        <f>([1]KON!AX24)*10000</f>
        <v>70745.131109130394</v>
      </c>
      <c r="AY24" s="20">
        <f t="shared" si="33"/>
        <v>559</v>
      </c>
      <c r="AZ24" s="20">
        <f t="shared" si="34"/>
        <v>92203.369928961416</v>
      </c>
      <c r="BA24" s="20">
        <f t="shared" si="35"/>
        <v>11918</v>
      </c>
      <c r="BB24" s="20">
        <f t="shared" si="36"/>
        <v>2054776.1014905265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[1]KON!C25</f>
        <v>225</v>
      </c>
      <c r="D25" s="281">
        <f>([1]KON!D25)*10000</f>
        <v>34983.856763023301</v>
      </c>
      <c r="E25" s="20">
        <f>[1]KON!E25</f>
        <v>107</v>
      </c>
      <c r="F25" s="281">
        <f>([1]KON!F25)*10000</f>
        <v>16648.943881197836</v>
      </c>
      <c r="G25" s="20">
        <f>[1]KON!G25</f>
        <v>4</v>
      </c>
      <c r="H25" s="281">
        <f>([1]KON!H25)*10000</f>
        <v>632.23837523536099</v>
      </c>
      <c r="I25" s="20">
        <f>[1]KON!I25</f>
        <v>22</v>
      </c>
      <c r="J25" s="281">
        <f>([1]KON!J25)*10000</f>
        <v>3371.9380012552579</v>
      </c>
      <c r="K25" s="20">
        <f t="shared" si="25"/>
        <v>358</v>
      </c>
      <c r="L25" s="20">
        <f t="shared" si="26"/>
        <v>55636.977020711754</v>
      </c>
      <c r="M25" s="20">
        <f>[1]KON!M25</f>
        <v>0</v>
      </c>
      <c r="N25" s="281">
        <f>([1]KON!N25)*10000</f>
        <v>0</v>
      </c>
      <c r="O25" s="20">
        <f>[1]KON!O25</f>
        <v>0</v>
      </c>
      <c r="P25" s="281">
        <f>([1]KON!P25)*10000</f>
        <v>0</v>
      </c>
      <c r="Q25" s="20">
        <f>[1]KON!Q25</f>
        <v>0</v>
      </c>
      <c r="R25" s="281">
        <f>([1]KON!R25)*10000</f>
        <v>0</v>
      </c>
      <c r="S25" s="20">
        <f>[1]KON!S25</f>
        <v>0</v>
      </c>
      <c r="T25" s="281">
        <f>([1]KON!T25)*10000</f>
        <v>0</v>
      </c>
      <c r="U25" s="20">
        <f t="shared" si="27"/>
        <v>0</v>
      </c>
      <c r="V25" s="20">
        <f t="shared" si="28"/>
        <v>0</v>
      </c>
      <c r="W25" s="20">
        <f>[1]KON!W25</f>
        <v>0</v>
      </c>
      <c r="X25" s="281">
        <f>([1]KON!X25)*10000</f>
        <v>0</v>
      </c>
      <c r="Y25" s="20">
        <f>[1]KON!Y25</f>
        <v>0</v>
      </c>
      <c r="Z25" s="281">
        <f>([1]KON!Z25)*10000</f>
        <v>0</v>
      </c>
      <c r="AA25" s="20">
        <f>[1]KON!AA25</f>
        <v>0</v>
      </c>
      <c r="AB25" s="281">
        <f>([1]KON!AB25)*10000</f>
        <v>0</v>
      </c>
      <c r="AC25" s="20">
        <f>[1]KON!AC25</f>
        <v>0</v>
      </c>
      <c r="AD25" s="281">
        <f>([1]KON!AD25)*10000</f>
        <v>0</v>
      </c>
      <c r="AE25" s="20">
        <f>[1]KON!AE25</f>
        <v>0</v>
      </c>
      <c r="AF25" s="281">
        <f>([1]KON!AF25)*10000</f>
        <v>0</v>
      </c>
      <c r="AG25" s="20">
        <f>[1]KON!AG25</f>
        <v>0</v>
      </c>
      <c r="AH25" s="281">
        <f>([1]KON!AH25)*10000</f>
        <v>0</v>
      </c>
      <c r="AI25" s="20">
        <f t="shared" si="29"/>
        <v>0</v>
      </c>
      <c r="AJ25" s="20">
        <f t="shared" si="30"/>
        <v>0</v>
      </c>
      <c r="AK25" s="20">
        <f t="shared" si="31"/>
        <v>358</v>
      </c>
      <c r="AL25" s="20">
        <f t="shared" si="32"/>
        <v>55636.977020711754</v>
      </c>
      <c r="AM25" s="20">
        <f>[1]KON!AM25</f>
        <v>491</v>
      </c>
      <c r="AN25" s="281">
        <f>([1]KON!AN25)*10000</f>
        <v>76846.33142204395</v>
      </c>
      <c r="AO25" s="20">
        <f>[1]KON!AO25</f>
        <v>6</v>
      </c>
      <c r="AP25" s="281">
        <f>([1]KON!AP25)*10000</f>
        <v>1141.865628844655</v>
      </c>
      <c r="AQ25" s="20">
        <f>[1]KON!AQ25</f>
        <v>3</v>
      </c>
      <c r="AR25" s="281">
        <f>([1]KON!AR25)*10000</f>
        <v>475.77734535193957</v>
      </c>
      <c r="AS25" s="20">
        <f>[1]KON!AS25</f>
        <v>34</v>
      </c>
      <c r="AT25" s="281">
        <f>([1]KON!AT25)*10000</f>
        <v>7136.6601802790938</v>
      </c>
      <c r="AU25" s="20">
        <f>[1]KON!AU25</f>
        <v>45</v>
      </c>
      <c r="AV25" s="281">
        <f>([1]KON!AV25)*10000</f>
        <v>9515.5469070387917</v>
      </c>
      <c r="AW25" s="20">
        <f>[1]KON!AW25</f>
        <v>284</v>
      </c>
      <c r="AX25" s="281">
        <f>([1]KON!AX25)*10000</f>
        <v>60233.41192155554</v>
      </c>
      <c r="AY25" s="20">
        <f t="shared" si="33"/>
        <v>372</v>
      </c>
      <c r="AZ25" s="20">
        <f t="shared" si="34"/>
        <v>78503.261983070028</v>
      </c>
      <c r="BA25" s="20">
        <f t="shared" si="35"/>
        <v>730</v>
      </c>
      <c r="BB25" s="20">
        <f t="shared" si="36"/>
        <v>134140.23900378178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[1]KON!C26</f>
        <v>385</v>
      </c>
      <c r="D26" s="281">
        <f>([1]KON!D26)*10000</f>
        <v>31754.907442832329</v>
      </c>
      <c r="E26" s="20">
        <f>[1]KON!E26</f>
        <v>183</v>
      </c>
      <c r="F26" s="281">
        <f>([1]KON!F26)*10000</f>
        <v>15112.275228817794</v>
      </c>
      <c r="G26" s="20">
        <f>[1]KON!G26</f>
        <v>7</v>
      </c>
      <c r="H26" s="281">
        <f>([1]KON!H26)*10000</f>
        <v>573.88386944877709</v>
      </c>
      <c r="I26" s="20">
        <f>[1]KON!I26</f>
        <v>37</v>
      </c>
      <c r="J26" s="281">
        <f>([1]KON!J26)*10000</f>
        <v>3060.7139703934772</v>
      </c>
      <c r="K26" s="20">
        <f t="shared" si="25"/>
        <v>612</v>
      </c>
      <c r="L26" s="20">
        <f t="shared" si="26"/>
        <v>50501.780511492383</v>
      </c>
      <c r="M26" s="20">
        <f>[1]KON!M26</f>
        <v>377</v>
      </c>
      <c r="N26" s="281">
        <f>([1]KON!N26)*10000</f>
        <v>70489.365778332867</v>
      </c>
      <c r="O26" s="20">
        <f>[1]KON!O26</f>
        <v>221</v>
      </c>
      <c r="P26" s="281">
        <f>([1]KON!P26)*10000</f>
        <v>41374.192956847553</v>
      </c>
      <c r="Q26" s="20">
        <f>[1]KON!Q26</f>
        <v>111</v>
      </c>
      <c r="R26" s="281">
        <f>([1]KON!R26)*10000</f>
        <v>20687.096478423777</v>
      </c>
      <c r="S26" s="20">
        <f>[1]KON!S26</f>
        <v>4</v>
      </c>
      <c r="T26" s="281">
        <f>([1]KON!T26)*10000</f>
        <v>766.18875846013987</v>
      </c>
      <c r="U26" s="20">
        <f t="shared" si="27"/>
        <v>713</v>
      </c>
      <c r="V26" s="20">
        <f t="shared" si="28"/>
        <v>133316.84397206432</v>
      </c>
      <c r="W26" s="20">
        <f>[1]KON!W26</f>
        <v>0</v>
      </c>
      <c r="X26" s="281">
        <f>([1]KON!X26)*10000</f>
        <v>0</v>
      </c>
      <c r="Y26" s="20">
        <f>[1]KON!Y26</f>
        <v>9</v>
      </c>
      <c r="Z26" s="281">
        <f>([1]KON!Z26)*10000</f>
        <v>10828.83379104839</v>
      </c>
      <c r="AA26" s="20">
        <f>[1]KON!AA26</f>
        <v>39</v>
      </c>
      <c r="AB26" s="281">
        <f>([1]KON!AB26)*10000</f>
        <v>49812.635438822588</v>
      </c>
      <c r="AC26" s="20">
        <f>[1]KON!AC26</f>
        <v>2</v>
      </c>
      <c r="AD26" s="281">
        <f>([1]KON!AD26)*10000</f>
        <v>2165.7667582096778</v>
      </c>
      <c r="AE26" s="20">
        <f>[1]KON!AE26</f>
        <v>2</v>
      </c>
      <c r="AF26" s="281">
        <f>([1]KON!AF26)*10000</f>
        <v>1732.613406567742</v>
      </c>
      <c r="AG26" s="20">
        <f>[1]KON!AG26</f>
        <v>27</v>
      </c>
      <c r="AH26" s="281">
        <f>([1]KON!AH26)*10000</f>
        <v>34652.268131354846</v>
      </c>
      <c r="AI26" s="20">
        <f t="shared" si="29"/>
        <v>79</v>
      </c>
      <c r="AJ26" s="20">
        <f t="shared" si="30"/>
        <v>99192.117526003247</v>
      </c>
      <c r="AK26" s="20">
        <f t="shared" si="31"/>
        <v>1404</v>
      </c>
      <c r="AL26" s="20">
        <f t="shared" si="32"/>
        <v>283010.74200956</v>
      </c>
      <c r="AM26" s="20">
        <f>[1]KON!AM26</f>
        <v>216</v>
      </c>
      <c r="AN26" s="281">
        <f>([1]KON!AN26)*10000</f>
        <v>8451.3539092270548</v>
      </c>
      <c r="AO26" s="20">
        <f>[1]KON!AO26</f>
        <v>2</v>
      </c>
      <c r="AP26" s="281">
        <f>([1]KON!AP26)*10000</f>
        <v>585.76251230303626</v>
      </c>
      <c r="AQ26" s="20">
        <f>[1]KON!AQ26</f>
        <v>1</v>
      </c>
      <c r="AR26" s="281">
        <f>([1]KON!AR26)*10000</f>
        <v>244.06771345959842</v>
      </c>
      <c r="AS26" s="20">
        <f>[1]KON!AS26</f>
        <v>10</v>
      </c>
      <c r="AT26" s="281">
        <f>([1]KON!AT26)*10000</f>
        <v>3661.0157018939767</v>
      </c>
      <c r="AU26" s="20">
        <f>[1]KON!AU26</f>
        <v>14</v>
      </c>
      <c r="AV26" s="281">
        <f>([1]KON!AV26)*10000</f>
        <v>4881.3542691919683</v>
      </c>
      <c r="AW26" s="20">
        <f>[1]KON!AW26</f>
        <v>84</v>
      </c>
      <c r="AX26" s="281">
        <f>([1]KON!AX26)*10000</f>
        <v>30898.972523985161</v>
      </c>
      <c r="AY26" s="20">
        <f t="shared" si="33"/>
        <v>111</v>
      </c>
      <c r="AZ26" s="20">
        <f t="shared" si="34"/>
        <v>40271.17272083374</v>
      </c>
      <c r="BA26" s="20">
        <f t="shared" si="35"/>
        <v>1515</v>
      </c>
      <c r="BB26" s="20">
        <f t="shared" si="36"/>
        <v>323281.91473039374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[1]KON!C27</f>
        <v>93</v>
      </c>
      <c r="D27" s="281">
        <f>([1]KON!D27)*10000</f>
        <v>25555.288713183443</v>
      </c>
      <c r="E27" s="20">
        <f>[1]KON!E27</f>
        <v>44</v>
      </c>
      <c r="F27" s="281">
        <f>([1]KON!F27)*10000</f>
        <v>12161.854267117422</v>
      </c>
      <c r="G27" s="20">
        <f>[1]KON!G27</f>
        <v>2</v>
      </c>
      <c r="H27" s="281">
        <f>([1]KON!H27)*10000</f>
        <v>461.84256710572492</v>
      </c>
      <c r="I27" s="20">
        <f>[1]KON!I27</f>
        <v>9</v>
      </c>
      <c r="J27" s="281">
        <f>([1]KON!J27)*10000</f>
        <v>2463.1603578971994</v>
      </c>
      <c r="K27" s="20">
        <f t="shared" si="25"/>
        <v>148</v>
      </c>
      <c r="L27" s="20">
        <f t="shared" si="26"/>
        <v>40642.145905303791</v>
      </c>
      <c r="M27" s="20">
        <f>[1]KON!M27</f>
        <v>0</v>
      </c>
      <c r="N27" s="281">
        <f>([1]KON!N27)*10000</f>
        <v>0</v>
      </c>
      <c r="O27" s="20">
        <f>[1]KON!O27</f>
        <v>0</v>
      </c>
      <c r="P27" s="281">
        <f>([1]KON!P27)*10000</f>
        <v>0</v>
      </c>
      <c r="Q27" s="20">
        <f>[1]KON!Q27</f>
        <v>0</v>
      </c>
      <c r="R27" s="281">
        <f>([1]KON!R27)*10000</f>
        <v>0</v>
      </c>
      <c r="S27" s="20">
        <f>[1]KON!S27</f>
        <v>0</v>
      </c>
      <c r="T27" s="281">
        <f>([1]KON!T27)*10000</f>
        <v>0</v>
      </c>
      <c r="U27" s="20">
        <f t="shared" si="27"/>
        <v>0</v>
      </c>
      <c r="V27" s="20">
        <f t="shared" si="28"/>
        <v>0</v>
      </c>
      <c r="W27" s="20">
        <f>[1]KON!W27</f>
        <v>0</v>
      </c>
      <c r="X27" s="281">
        <f>([1]KON!X27)*10000</f>
        <v>0</v>
      </c>
      <c r="Y27" s="20">
        <f>[1]KON!Y27</f>
        <v>17</v>
      </c>
      <c r="Z27" s="281">
        <f>([1]KON!Z27)*10000</f>
        <v>1633.149944247479</v>
      </c>
      <c r="AA27" s="20">
        <f>[1]KON!AA27</f>
        <v>77</v>
      </c>
      <c r="AB27" s="281">
        <f>([1]KON!AB27)*10000</f>
        <v>7512.4897435384019</v>
      </c>
      <c r="AC27" s="20">
        <f>[1]KON!AC27</f>
        <v>4</v>
      </c>
      <c r="AD27" s="281">
        <f>([1]KON!AD27)*10000</f>
        <v>326.6299888494957</v>
      </c>
      <c r="AE27" s="20">
        <f>[1]KON!AE27</f>
        <v>3</v>
      </c>
      <c r="AF27" s="281">
        <f>([1]KON!AF27)*10000</f>
        <v>261.30399107959659</v>
      </c>
      <c r="AG27" s="20">
        <f>[1]KON!AG27</f>
        <v>54</v>
      </c>
      <c r="AH27" s="281">
        <f>([1]KON!AH27)*10000</f>
        <v>5226.0798215919312</v>
      </c>
      <c r="AI27" s="20">
        <f t="shared" si="29"/>
        <v>155</v>
      </c>
      <c r="AJ27" s="20">
        <f t="shared" si="30"/>
        <v>14959.653489306904</v>
      </c>
      <c r="AK27" s="20">
        <f t="shared" si="31"/>
        <v>303</v>
      </c>
      <c r="AL27" s="20">
        <f t="shared" si="32"/>
        <v>55601.799394610694</v>
      </c>
      <c r="AM27" s="20">
        <f>[1]KON!AM27</f>
        <v>42</v>
      </c>
      <c r="AN27" s="281">
        <f>([1]KON!AN27)*10000</f>
        <v>4530.6227142248144</v>
      </c>
      <c r="AO27" s="20">
        <f>[1]KON!AO27</f>
        <v>1</v>
      </c>
      <c r="AP27" s="281">
        <f>([1]KON!AP27)*10000</f>
        <v>665.06280809148086</v>
      </c>
      <c r="AQ27" s="20">
        <f>[1]KON!AQ27</f>
        <v>1</v>
      </c>
      <c r="AR27" s="281">
        <f>([1]KON!AR27)*10000</f>
        <v>277.10950337145033</v>
      </c>
      <c r="AS27" s="20">
        <f>[1]KON!AS27</f>
        <v>2</v>
      </c>
      <c r="AT27" s="281">
        <f>([1]KON!AT27)*10000</f>
        <v>4156.6425505717552</v>
      </c>
      <c r="AU27" s="20">
        <f>[1]KON!AU27</f>
        <v>2</v>
      </c>
      <c r="AV27" s="281">
        <f>([1]KON!AV27)*10000</f>
        <v>5542.1900674290073</v>
      </c>
      <c r="AW27" s="20">
        <f>[1]KON!AW27</f>
        <v>13</v>
      </c>
      <c r="AX27" s="281">
        <f>([1]KON!AX27)*10000</f>
        <v>35082.063126825611</v>
      </c>
      <c r="AY27" s="20">
        <f t="shared" si="33"/>
        <v>19</v>
      </c>
      <c r="AZ27" s="20">
        <f t="shared" si="34"/>
        <v>45723.068056289303</v>
      </c>
      <c r="BA27" s="20">
        <f t="shared" si="35"/>
        <v>322</v>
      </c>
      <c r="BB27" s="20">
        <f t="shared" si="36"/>
        <v>101324.8674509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[1]KON!C28</f>
        <v>0</v>
      </c>
      <c r="D28" s="281">
        <f>([1]KON!D28)*10000</f>
        <v>0</v>
      </c>
      <c r="E28" s="20">
        <f>[1]KON!E28</f>
        <v>0</v>
      </c>
      <c r="F28" s="281">
        <f>([1]KON!F28)*10000</f>
        <v>0</v>
      </c>
      <c r="G28" s="20">
        <f>[1]KON!G28</f>
        <v>0</v>
      </c>
      <c r="H28" s="281">
        <f>([1]KON!H28)*10000</f>
        <v>0</v>
      </c>
      <c r="I28" s="20">
        <f>[1]KON!I28</f>
        <v>0</v>
      </c>
      <c r="J28" s="281">
        <f>([1]KON!J28)*10000</f>
        <v>0</v>
      </c>
      <c r="K28" s="20">
        <f t="shared" si="25"/>
        <v>0</v>
      </c>
      <c r="L28" s="20">
        <f t="shared" si="26"/>
        <v>0</v>
      </c>
      <c r="M28" s="20">
        <f>[1]KON!M28</f>
        <v>0</v>
      </c>
      <c r="N28" s="281">
        <f>([1]KON!N28)*10000</f>
        <v>0</v>
      </c>
      <c r="O28" s="20">
        <f>[1]KON!O28</f>
        <v>0</v>
      </c>
      <c r="P28" s="281">
        <f>([1]KON!P28)*10000</f>
        <v>0</v>
      </c>
      <c r="Q28" s="20">
        <f>[1]KON!Q28</f>
        <v>0</v>
      </c>
      <c r="R28" s="281">
        <f>([1]KON!R28)*10000</f>
        <v>0</v>
      </c>
      <c r="S28" s="20">
        <f>[1]KON!S28</f>
        <v>0</v>
      </c>
      <c r="T28" s="281">
        <f>([1]KON!T28)*10000</f>
        <v>0</v>
      </c>
      <c r="U28" s="20">
        <f t="shared" si="27"/>
        <v>0</v>
      </c>
      <c r="V28" s="20">
        <f t="shared" si="28"/>
        <v>0</v>
      </c>
      <c r="W28" s="20">
        <f>[1]KON!W28</f>
        <v>0</v>
      </c>
      <c r="X28" s="281">
        <f>([1]KON!X28)*10000</f>
        <v>0</v>
      </c>
      <c r="Y28" s="20">
        <f>[1]KON!Y28</f>
        <v>0</v>
      </c>
      <c r="Z28" s="281">
        <f>([1]KON!Z28)*10000</f>
        <v>0</v>
      </c>
      <c r="AA28" s="20">
        <f>[1]KON!AA28</f>
        <v>0</v>
      </c>
      <c r="AB28" s="281">
        <f>([1]KON!AB28)*10000</f>
        <v>0</v>
      </c>
      <c r="AC28" s="20">
        <f>[1]KON!AC28</f>
        <v>0</v>
      </c>
      <c r="AD28" s="281">
        <f>([1]KON!AD28)*10000</f>
        <v>0</v>
      </c>
      <c r="AE28" s="20">
        <f>[1]KON!AE28</f>
        <v>0</v>
      </c>
      <c r="AF28" s="281">
        <f>([1]KON!AF28)*10000</f>
        <v>0</v>
      </c>
      <c r="AG28" s="20">
        <f>[1]KON!AG28</f>
        <v>0</v>
      </c>
      <c r="AH28" s="281">
        <f>([1]KON!AH28)*10000</f>
        <v>0</v>
      </c>
      <c r="AI28" s="20">
        <f t="shared" si="29"/>
        <v>0</v>
      </c>
      <c r="AJ28" s="20">
        <f t="shared" si="30"/>
        <v>0</v>
      </c>
      <c r="AK28" s="20">
        <f t="shared" si="31"/>
        <v>0</v>
      </c>
      <c r="AL28" s="20">
        <f t="shared" si="32"/>
        <v>0</v>
      </c>
      <c r="AM28" s="20">
        <f>[1]KON!AM28</f>
        <v>0</v>
      </c>
      <c r="AN28" s="281">
        <f>([1]KON!AN28)*10000</f>
        <v>0</v>
      </c>
      <c r="AO28" s="20">
        <f>[1]KON!AO28</f>
        <v>0</v>
      </c>
      <c r="AP28" s="281">
        <f>([1]KON!AP28)*10000</f>
        <v>0</v>
      </c>
      <c r="AQ28" s="20">
        <f>[1]KON!AQ28</f>
        <v>0</v>
      </c>
      <c r="AR28" s="281">
        <f>([1]KON!AR28)*10000</f>
        <v>0</v>
      </c>
      <c r="AS28" s="20">
        <f>[1]KON!AS28</f>
        <v>0</v>
      </c>
      <c r="AT28" s="281">
        <f>([1]KON!AT28)*10000</f>
        <v>0</v>
      </c>
      <c r="AU28" s="20">
        <f>[1]KON!AU28</f>
        <v>0</v>
      </c>
      <c r="AV28" s="281">
        <f>([1]KON!AV28)*10000</f>
        <v>0</v>
      </c>
      <c r="AW28" s="20">
        <f>[1]KON!AW28</f>
        <v>0</v>
      </c>
      <c r="AX28" s="281">
        <f>([1]KON!AX28)*10000</f>
        <v>0</v>
      </c>
      <c r="AY28" s="20">
        <f t="shared" si="33"/>
        <v>0</v>
      </c>
      <c r="AZ28" s="20">
        <f t="shared" si="34"/>
        <v>0</v>
      </c>
      <c r="BA28" s="20">
        <f t="shared" si="35"/>
        <v>0</v>
      </c>
      <c r="BB28" s="20">
        <f t="shared" si="36"/>
        <v>0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[1]KON!C29</f>
        <v>0</v>
      </c>
      <c r="D29" s="281">
        <f>([1]KON!D29)*10000</f>
        <v>0</v>
      </c>
      <c r="E29" s="20">
        <f>[1]KON!E29</f>
        <v>0</v>
      </c>
      <c r="F29" s="281">
        <f>([1]KON!F29)*10000</f>
        <v>0</v>
      </c>
      <c r="G29" s="20">
        <f>[1]KON!G29</f>
        <v>0</v>
      </c>
      <c r="H29" s="281">
        <f>([1]KON!H29)*10000</f>
        <v>0</v>
      </c>
      <c r="I29" s="20">
        <f>[1]KON!I29</f>
        <v>0</v>
      </c>
      <c r="J29" s="281">
        <f>([1]KON!J29)*10000</f>
        <v>0</v>
      </c>
      <c r="K29" s="20">
        <f t="shared" si="25"/>
        <v>0</v>
      </c>
      <c r="L29" s="20">
        <f t="shared" si="26"/>
        <v>0</v>
      </c>
      <c r="M29" s="20">
        <f>[1]KON!M29</f>
        <v>0</v>
      </c>
      <c r="N29" s="281">
        <f>([1]KON!N29)*10000</f>
        <v>0</v>
      </c>
      <c r="O29" s="20">
        <f>[1]KON!O29</f>
        <v>0</v>
      </c>
      <c r="P29" s="281">
        <f>([1]KON!P29)*10000</f>
        <v>0</v>
      </c>
      <c r="Q29" s="20">
        <f>[1]KON!Q29</f>
        <v>0</v>
      </c>
      <c r="R29" s="281">
        <f>([1]KON!R29)*10000</f>
        <v>0</v>
      </c>
      <c r="S29" s="20">
        <f>[1]KON!S29</f>
        <v>0</v>
      </c>
      <c r="T29" s="281">
        <f>([1]KON!T29)*10000</f>
        <v>0</v>
      </c>
      <c r="U29" s="20">
        <f t="shared" si="27"/>
        <v>0</v>
      </c>
      <c r="V29" s="20">
        <f t="shared" si="28"/>
        <v>0</v>
      </c>
      <c r="W29" s="20">
        <f>[1]KON!W29</f>
        <v>0</v>
      </c>
      <c r="X29" s="281">
        <f>([1]KON!X29)*10000</f>
        <v>0</v>
      </c>
      <c r="Y29" s="20">
        <f>[1]KON!Y29</f>
        <v>0</v>
      </c>
      <c r="Z29" s="281">
        <f>([1]KON!Z29)*10000</f>
        <v>0</v>
      </c>
      <c r="AA29" s="20">
        <f>[1]KON!AA29</f>
        <v>0</v>
      </c>
      <c r="AB29" s="281">
        <f>([1]KON!AB29)*10000</f>
        <v>0</v>
      </c>
      <c r="AC29" s="20">
        <f>[1]KON!AC29</f>
        <v>0</v>
      </c>
      <c r="AD29" s="281">
        <f>([1]KON!AD29)*10000</f>
        <v>0</v>
      </c>
      <c r="AE29" s="20">
        <f>[1]KON!AE29</f>
        <v>0</v>
      </c>
      <c r="AF29" s="281">
        <f>([1]KON!AF29)*10000</f>
        <v>0</v>
      </c>
      <c r="AG29" s="20">
        <f>[1]KON!AG29</f>
        <v>0</v>
      </c>
      <c r="AH29" s="281">
        <f>([1]KON!AH29)*10000</f>
        <v>0</v>
      </c>
      <c r="AI29" s="20">
        <f t="shared" si="29"/>
        <v>0</v>
      </c>
      <c r="AJ29" s="20">
        <f t="shared" si="30"/>
        <v>0</v>
      </c>
      <c r="AK29" s="20">
        <f t="shared" si="31"/>
        <v>0</v>
      </c>
      <c r="AL29" s="20">
        <f t="shared" si="32"/>
        <v>0</v>
      </c>
      <c r="AM29" s="20">
        <f>[1]KON!AM29</f>
        <v>0</v>
      </c>
      <c r="AN29" s="281">
        <f>([1]KON!AN29)*10000</f>
        <v>0</v>
      </c>
      <c r="AO29" s="20">
        <f>[1]KON!AO29</f>
        <v>0</v>
      </c>
      <c r="AP29" s="281">
        <f>([1]KON!AP29)*10000</f>
        <v>0</v>
      </c>
      <c r="AQ29" s="20">
        <f>[1]KON!AQ29</f>
        <v>0</v>
      </c>
      <c r="AR29" s="281">
        <f>([1]KON!AR29)*10000</f>
        <v>0</v>
      </c>
      <c r="AS29" s="20">
        <f>[1]KON!AS29</f>
        <v>0</v>
      </c>
      <c r="AT29" s="281">
        <f>([1]KON!AT29)*10000</f>
        <v>0</v>
      </c>
      <c r="AU29" s="20">
        <f>[1]KON!AU29</f>
        <v>0</v>
      </c>
      <c r="AV29" s="281">
        <f>([1]KON!AV29)*10000</f>
        <v>0</v>
      </c>
      <c r="AW29" s="20">
        <f>[1]KON!AW29</f>
        <v>0</v>
      </c>
      <c r="AX29" s="281">
        <f>([1]KON!AX29)*10000</f>
        <v>0</v>
      </c>
      <c r="AY29" s="20">
        <f t="shared" si="33"/>
        <v>0</v>
      </c>
      <c r="AZ29" s="20">
        <f t="shared" si="34"/>
        <v>0</v>
      </c>
      <c r="BA29" s="20">
        <f t="shared" si="35"/>
        <v>0</v>
      </c>
      <c r="BB29" s="20">
        <f t="shared" si="36"/>
        <v>0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[1]KON!C30</f>
        <v>922</v>
      </c>
      <c r="D30" s="281">
        <f>([1]KON!D30)*10000</f>
        <v>2842041.9819934331</v>
      </c>
      <c r="E30" s="20">
        <f>[1]KON!E30</f>
        <v>439</v>
      </c>
      <c r="F30" s="281">
        <f>([1]KON!F30)*10000</f>
        <v>1352538.0516715737</v>
      </c>
      <c r="G30" s="20">
        <f>[1]KON!G30</f>
        <v>17</v>
      </c>
      <c r="H30" s="281">
        <f>([1]KON!H30)*10000</f>
        <v>51362.204493857222</v>
      </c>
      <c r="I30" s="20">
        <f>[1]KON!I30</f>
        <v>89</v>
      </c>
      <c r="J30" s="281">
        <f>([1]KON!J30)*10000</f>
        <v>273931.75730057189</v>
      </c>
      <c r="K30" s="20">
        <f t="shared" si="25"/>
        <v>1467</v>
      </c>
      <c r="L30" s="20">
        <f t="shared" si="26"/>
        <v>4519873.9954594355</v>
      </c>
      <c r="M30" s="20">
        <f>[1]KON!M30</f>
        <v>109</v>
      </c>
      <c r="N30" s="281">
        <f>([1]KON!N30)*10000</f>
        <v>978233.28620307753</v>
      </c>
      <c r="O30" s="20">
        <f>[1]KON!O30</f>
        <v>64</v>
      </c>
      <c r="P30" s="281">
        <f>([1]KON!P30)*10000</f>
        <v>574180.40711919765</v>
      </c>
      <c r="Q30" s="20">
        <f>[1]KON!Q30</f>
        <v>32</v>
      </c>
      <c r="R30" s="281">
        <f>([1]KON!R30)*10000</f>
        <v>287090.20355959883</v>
      </c>
      <c r="S30" s="20">
        <f>[1]KON!S30</f>
        <v>1</v>
      </c>
      <c r="T30" s="281">
        <f>([1]KON!T30)*10000</f>
        <v>10632.970502207363</v>
      </c>
      <c r="U30" s="20">
        <f t="shared" si="27"/>
        <v>206</v>
      </c>
      <c r="V30" s="20">
        <f t="shared" si="28"/>
        <v>1850136.8673840815</v>
      </c>
      <c r="W30" s="20">
        <f>[1]KON!W30</f>
        <v>0</v>
      </c>
      <c r="X30" s="281">
        <f>([1]KON!X30)*10000</f>
        <v>0</v>
      </c>
      <c r="Y30" s="20">
        <f>[1]KON!Y30</f>
        <v>9</v>
      </c>
      <c r="Z30" s="281">
        <f>([1]KON!Z30)*10000</f>
        <v>4800.6380138518261</v>
      </c>
      <c r="AA30" s="20">
        <f>[1]KON!AA30</f>
        <v>42</v>
      </c>
      <c r="AB30" s="281">
        <f>([1]KON!AB30)*10000</f>
        <v>22082.934863718394</v>
      </c>
      <c r="AC30" s="20">
        <f>[1]KON!AC30</f>
        <v>2</v>
      </c>
      <c r="AD30" s="281">
        <f>([1]KON!AD30)*10000</f>
        <v>960.12760277036512</v>
      </c>
      <c r="AE30" s="20">
        <f>[1]KON!AE30</f>
        <v>2</v>
      </c>
      <c r="AF30" s="281">
        <f>([1]KON!AF30)*10000</f>
        <v>768.10208221629205</v>
      </c>
      <c r="AG30" s="20">
        <f>[1]KON!AG30</f>
        <v>29</v>
      </c>
      <c r="AH30" s="281">
        <f>([1]KON!AH30)*10000</f>
        <v>15362.041644325842</v>
      </c>
      <c r="AI30" s="20">
        <f t="shared" si="29"/>
        <v>84</v>
      </c>
      <c r="AJ30" s="20">
        <f t="shared" si="30"/>
        <v>43973.844206882721</v>
      </c>
      <c r="AK30" s="20">
        <f t="shared" si="31"/>
        <v>1757</v>
      </c>
      <c r="AL30" s="20">
        <f t="shared" si="32"/>
        <v>6413984.7070503999</v>
      </c>
      <c r="AM30" s="20">
        <f>[1]KON!AM30</f>
        <v>806</v>
      </c>
      <c r="AN30" s="281">
        <f>([1]KON!AN30)*10000</f>
        <v>290134.10843016591</v>
      </c>
      <c r="AO30" s="20">
        <f>[1]KON!AO30</f>
        <v>119</v>
      </c>
      <c r="AP30" s="281">
        <f>([1]KON!AP30)*10000</f>
        <v>46814.974611271515</v>
      </c>
      <c r="AQ30" s="20">
        <f>[1]KON!AQ30</f>
        <v>50</v>
      </c>
      <c r="AR30" s="281">
        <f>([1]KON!AR30)*10000</f>
        <v>19506.239421363134</v>
      </c>
      <c r="AS30" s="20">
        <f>[1]KON!AS30</f>
        <v>738</v>
      </c>
      <c r="AT30" s="281">
        <f>([1]KON!AT30)*10000</f>
        <v>292593.59132044698</v>
      </c>
      <c r="AU30" s="20">
        <f>[1]KON!AU30</f>
        <v>984</v>
      </c>
      <c r="AV30" s="281">
        <f>([1]KON!AV30)*10000</f>
        <v>390124.78842726268</v>
      </c>
      <c r="AW30" s="20">
        <f>[1]KON!AW30</f>
        <v>6228</v>
      </c>
      <c r="AX30" s="281">
        <f>([1]KON!AX30)*10000</f>
        <v>2469489.9107445725</v>
      </c>
      <c r="AY30" s="20">
        <f t="shared" si="33"/>
        <v>8119</v>
      </c>
      <c r="AZ30" s="20">
        <f t="shared" si="34"/>
        <v>3218529.5045249169</v>
      </c>
      <c r="BA30" s="20">
        <f t="shared" si="35"/>
        <v>9876</v>
      </c>
      <c r="BB30" s="20">
        <f t="shared" si="36"/>
        <v>9632514.2115753163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[1]KON!C31</f>
        <v>1037</v>
      </c>
      <c r="D31" s="281">
        <f>([1]KON!D31)*10000</f>
        <v>340807.36400100007</v>
      </c>
      <c r="E31" s="20">
        <f>[1]KON!E31</f>
        <v>493</v>
      </c>
      <c r="F31" s="281">
        <f>([1]KON!F31)*10000</f>
        <v>162191.45636192174</v>
      </c>
      <c r="G31" s="20">
        <f>[1]KON!G31</f>
        <v>19</v>
      </c>
      <c r="H31" s="281">
        <f>([1]KON!H31)*10000</f>
        <v>6159.1692289337361</v>
      </c>
      <c r="I31" s="20">
        <f>[1]KON!I31</f>
        <v>100</v>
      </c>
      <c r="J31" s="281">
        <f>([1]KON!J31)*10000</f>
        <v>32848.902554313259</v>
      </c>
      <c r="K31" s="20">
        <f t="shared" si="25"/>
        <v>1649</v>
      </c>
      <c r="L31" s="20">
        <f t="shared" si="26"/>
        <v>542006.89214616886</v>
      </c>
      <c r="M31" s="20">
        <f>[1]KON!M31</f>
        <v>114</v>
      </c>
      <c r="N31" s="281">
        <f>([1]KON!N31)*10000</f>
        <v>842982.96468235005</v>
      </c>
      <c r="O31" s="20">
        <f>[1]KON!O31</f>
        <v>67</v>
      </c>
      <c r="P31" s="281">
        <f>([1]KON!P31)*10000</f>
        <v>494794.34883529239</v>
      </c>
      <c r="Q31" s="20">
        <f>[1]KON!Q31</f>
        <v>33</v>
      </c>
      <c r="R31" s="281">
        <f>([1]KON!R31)*10000</f>
        <v>247397.17441764619</v>
      </c>
      <c r="S31" s="20">
        <f>[1]KON!S31</f>
        <v>1</v>
      </c>
      <c r="T31" s="281">
        <f>([1]KON!T31)*10000</f>
        <v>9162.858311764674</v>
      </c>
      <c r="U31" s="20">
        <f t="shared" si="27"/>
        <v>215</v>
      </c>
      <c r="V31" s="20">
        <f t="shared" si="28"/>
        <v>1594337.3462470532</v>
      </c>
      <c r="W31" s="20">
        <f>[1]KON!W31</f>
        <v>0</v>
      </c>
      <c r="X31" s="281">
        <f>([1]KON!X31)*10000</f>
        <v>0</v>
      </c>
      <c r="Y31" s="20">
        <f>[1]KON!Y31</f>
        <v>6</v>
      </c>
      <c r="Z31" s="281">
        <f>([1]KON!Z31)*10000</f>
        <v>4653.0048647337644</v>
      </c>
      <c r="AA31" s="20">
        <f>[1]KON!AA31</f>
        <v>25</v>
      </c>
      <c r="AB31" s="281">
        <f>([1]KON!AB31)*10000</f>
        <v>21403.822377775316</v>
      </c>
      <c r="AC31" s="20">
        <f>[1]KON!AC31</f>
        <v>2</v>
      </c>
      <c r="AD31" s="281">
        <f>([1]KON!AD31)*10000</f>
        <v>930.6009729467529</v>
      </c>
      <c r="AE31" s="20">
        <f>[1]KON!AE31</f>
        <v>1</v>
      </c>
      <c r="AF31" s="281">
        <f>([1]KON!AF31)*10000</f>
        <v>744.4807783574023</v>
      </c>
      <c r="AG31" s="20">
        <f>[1]KON!AG31</f>
        <v>18</v>
      </c>
      <c r="AH31" s="281">
        <f>([1]KON!AH31)*10000</f>
        <v>14889.615567148046</v>
      </c>
      <c r="AI31" s="20">
        <f t="shared" si="29"/>
        <v>52</v>
      </c>
      <c r="AJ31" s="20">
        <f t="shared" si="30"/>
        <v>42621.524560961283</v>
      </c>
      <c r="AK31" s="20">
        <f t="shared" si="31"/>
        <v>1916</v>
      </c>
      <c r="AL31" s="20">
        <f t="shared" si="32"/>
        <v>2178965.7629541834</v>
      </c>
      <c r="AM31" s="20">
        <f>[1]KON!AM31</f>
        <v>628</v>
      </c>
      <c r="AN31" s="281">
        <f>([1]KON!AN31)*10000</f>
        <v>129209.8747152961</v>
      </c>
      <c r="AO31" s="20">
        <f>[1]KON!AO31</f>
        <v>107</v>
      </c>
      <c r="AP31" s="281">
        <f>([1]KON!AP31)*10000</f>
        <v>20822.484235166667</v>
      </c>
      <c r="AQ31" s="20">
        <f>[1]KON!AQ31</f>
        <v>45</v>
      </c>
      <c r="AR31" s="281">
        <f>([1]KON!AR31)*10000</f>
        <v>8676.0350979861105</v>
      </c>
      <c r="AS31" s="20">
        <f>[1]KON!AS31</f>
        <v>665</v>
      </c>
      <c r="AT31" s="281">
        <f>([1]KON!AT31)*10000</f>
        <v>130140.52646979167</v>
      </c>
      <c r="AU31" s="20">
        <f>[1]KON!AU31</f>
        <v>887</v>
      </c>
      <c r="AV31" s="281">
        <f>([1]KON!AV31)*10000</f>
        <v>173520.70195972221</v>
      </c>
      <c r="AW31" s="20">
        <f>[1]KON!AW31</f>
        <v>5609</v>
      </c>
      <c r="AX31" s="281">
        <f>([1]KON!AX31)*10000</f>
        <v>1098386.0434050416</v>
      </c>
      <c r="AY31" s="20">
        <f t="shared" si="33"/>
        <v>7313</v>
      </c>
      <c r="AZ31" s="20">
        <f t="shared" si="34"/>
        <v>1431545.7911677081</v>
      </c>
      <c r="BA31" s="20">
        <f t="shared" si="35"/>
        <v>9229</v>
      </c>
      <c r="BB31" s="20">
        <f t="shared" si="36"/>
        <v>3610511.5541218915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[1]KON!C32</f>
        <v>5994</v>
      </c>
      <c r="D32" s="281">
        <f>([1]KON!D32)*10000</f>
        <v>1315512.1390036414</v>
      </c>
      <c r="E32" s="20">
        <f>[1]KON!E32</f>
        <v>2853</v>
      </c>
      <c r="F32" s="281">
        <f>([1]KON!F32)*10000</f>
        <v>626056.98181498598</v>
      </c>
      <c r="G32" s="20">
        <f>[1]KON!G32</f>
        <v>108</v>
      </c>
      <c r="H32" s="281">
        <f>([1]KON!H32)*10000</f>
        <v>23774.315765126048</v>
      </c>
      <c r="I32" s="20">
        <f>[1]KON!I32</f>
        <v>578</v>
      </c>
      <c r="J32" s="281">
        <f>([1]KON!J32)*10000</f>
        <v>126796.35074733893</v>
      </c>
      <c r="K32" s="20">
        <f t="shared" si="25"/>
        <v>9533</v>
      </c>
      <c r="L32" s="20">
        <f t="shared" si="26"/>
        <v>2092139.7873310926</v>
      </c>
      <c r="M32" s="20">
        <f>[1]KON!M32</f>
        <v>50</v>
      </c>
      <c r="N32" s="281">
        <f>([1]KON!N32)*10000</f>
        <v>51517.639982146815</v>
      </c>
      <c r="O32" s="20">
        <f>[1]KON!O32</f>
        <v>29</v>
      </c>
      <c r="P32" s="281">
        <f>([1]KON!P32)*10000</f>
        <v>30238.614772129651</v>
      </c>
      <c r="Q32" s="20">
        <f>[1]KON!Q32</f>
        <v>15</v>
      </c>
      <c r="R32" s="281">
        <f>([1]KON!R32)*10000</f>
        <v>15119.307386064826</v>
      </c>
      <c r="S32" s="20">
        <f>[1]KON!S32</f>
        <v>1</v>
      </c>
      <c r="T32" s="281">
        <f>([1]KON!T32)*10000</f>
        <v>559.97434763203057</v>
      </c>
      <c r="U32" s="20">
        <f t="shared" si="27"/>
        <v>95</v>
      </c>
      <c r="V32" s="20">
        <f t="shared" si="28"/>
        <v>97435.536487973324</v>
      </c>
      <c r="W32" s="20">
        <f>[1]KON!W32</f>
        <v>0</v>
      </c>
      <c r="X32" s="281">
        <f>([1]KON!X32)*10000</f>
        <v>0</v>
      </c>
      <c r="Y32" s="20">
        <f>[1]KON!Y32</f>
        <v>5</v>
      </c>
      <c r="Z32" s="281">
        <f>([1]KON!Z32)*10000</f>
        <v>1250.6243462563991</v>
      </c>
      <c r="AA32" s="20">
        <f>[1]KON!AA32</f>
        <v>22</v>
      </c>
      <c r="AB32" s="281">
        <f>([1]KON!AB32)*10000</f>
        <v>5752.8719927794345</v>
      </c>
      <c r="AC32" s="20">
        <f>[1]KON!AC32</f>
        <v>1</v>
      </c>
      <c r="AD32" s="281">
        <f>([1]KON!AD32)*10000</f>
        <v>250.12486925127979</v>
      </c>
      <c r="AE32" s="20">
        <f>[1]KON!AE32</f>
        <v>1</v>
      </c>
      <c r="AF32" s="281">
        <f>([1]KON!AF32)*10000</f>
        <v>200.09989540102382</v>
      </c>
      <c r="AG32" s="20">
        <f>[1]KON!AG32</f>
        <v>15</v>
      </c>
      <c r="AH32" s="281">
        <f>([1]KON!AH32)*10000</f>
        <v>4001.9979080204766</v>
      </c>
      <c r="AI32" s="20">
        <f t="shared" si="29"/>
        <v>44</v>
      </c>
      <c r="AJ32" s="20">
        <f t="shared" si="30"/>
        <v>11455.719011708614</v>
      </c>
      <c r="AK32" s="20">
        <f t="shared" si="31"/>
        <v>9672</v>
      </c>
      <c r="AL32" s="20">
        <f t="shared" si="32"/>
        <v>2201031.0428307746</v>
      </c>
      <c r="AM32" s="20">
        <f>[1]KON!AM32</f>
        <v>6732</v>
      </c>
      <c r="AN32" s="281">
        <f>([1]KON!AN32)*10000</f>
        <v>1294886.8226694069</v>
      </c>
      <c r="AO32" s="20">
        <f>[1]KON!AO32</f>
        <v>3</v>
      </c>
      <c r="AP32" s="281">
        <f>([1]KON!AP32)*10000</f>
        <v>2069.7210819198322</v>
      </c>
      <c r="AQ32" s="20">
        <f>[1]KON!AQ32</f>
        <v>2</v>
      </c>
      <c r="AR32" s="281">
        <f>([1]KON!AR32)*10000</f>
        <v>862.38378413326348</v>
      </c>
      <c r="AS32" s="20">
        <f>[1]KON!AS32</f>
        <v>16</v>
      </c>
      <c r="AT32" s="281">
        <f>([1]KON!AT32)*10000</f>
        <v>12935.756761998953</v>
      </c>
      <c r="AU32" s="20">
        <f>[1]KON!AU32</f>
        <v>21</v>
      </c>
      <c r="AV32" s="281">
        <f>([1]KON!AV32)*10000</f>
        <v>17247.675682665267</v>
      </c>
      <c r="AW32" s="20">
        <f>[1]KON!AW32</f>
        <v>133</v>
      </c>
      <c r="AX32" s="281">
        <f>([1]KON!AX32)*10000</f>
        <v>109177.78707127114</v>
      </c>
      <c r="AY32" s="20">
        <f t="shared" si="33"/>
        <v>175</v>
      </c>
      <c r="AZ32" s="20">
        <f t="shared" si="34"/>
        <v>142293.32438198847</v>
      </c>
      <c r="BA32" s="20">
        <f t="shared" si="35"/>
        <v>9847</v>
      </c>
      <c r="BB32" s="20">
        <f t="shared" si="36"/>
        <v>2343324.3672127631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[1]KON!C33</f>
        <v>2346</v>
      </c>
      <c r="D33" s="281">
        <f>([1]KON!D33)*10000</f>
        <v>453038.35865126748</v>
      </c>
      <c r="E33" s="20">
        <f>[1]KON!E33</f>
        <v>1116</v>
      </c>
      <c r="F33" s="281">
        <f>([1]KON!F33)*10000</f>
        <v>215602.59237018155</v>
      </c>
      <c r="G33" s="20">
        <f>[1]KON!G33</f>
        <v>42</v>
      </c>
      <c r="H33" s="281">
        <f>([1]KON!H33)*10000</f>
        <v>8187.4402165891725</v>
      </c>
      <c r="I33" s="20">
        <f>[1]KON!I33</f>
        <v>226</v>
      </c>
      <c r="J33" s="281">
        <f>([1]KON!J33)*10000</f>
        <v>43666.347821808922</v>
      </c>
      <c r="K33" s="20">
        <f t="shared" si="25"/>
        <v>3730</v>
      </c>
      <c r="L33" s="20">
        <f t="shared" si="26"/>
        <v>720494.73905984708</v>
      </c>
      <c r="M33" s="20">
        <f>[1]KON!M33</f>
        <v>57</v>
      </c>
      <c r="N33" s="281">
        <f>([1]KON!N33)*10000</f>
        <v>30141.77218718559</v>
      </c>
      <c r="O33" s="20">
        <f>[1]KON!O33</f>
        <v>34</v>
      </c>
      <c r="P33" s="281">
        <f>([1]KON!P33)*10000</f>
        <v>17691.909762043713</v>
      </c>
      <c r="Q33" s="20">
        <f>[1]KON!Q33</f>
        <v>17</v>
      </c>
      <c r="R33" s="281">
        <f>([1]KON!R33)*10000</f>
        <v>8845.9548810218566</v>
      </c>
      <c r="S33" s="20">
        <f>[1]KON!S33</f>
        <v>1</v>
      </c>
      <c r="T33" s="281">
        <f>([1]KON!T33)*10000</f>
        <v>327.62795855636512</v>
      </c>
      <c r="U33" s="20">
        <f t="shared" si="27"/>
        <v>109</v>
      </c>
      <c r="V33" s="20">
        <f t="shared" si="28"/>
        <v>57007.264788807523</v>
      </c>
      <c r="W33" s="20">
        <f>[1]KON!W33</f>
        <v>0</v>
      </c>
      <c r="X33" s="281">
        <f>([1]KON!X33)*10000</f>
        <v>0</v>
      </c>
      <c r="Y33" s="20">
        <f>[1]KON!Y33</f>
        <v>80</v>
      </c>
      <c r="Z33" s="281">
        <f>([1]KON!Z33)*10000</f>
        <v>17037.526340776756</v>
      </c>
      <c r="AA33" s="20">
        <f>[1]KON!AA33</f>
        <v>365</v>
      </c>
      <c r="AB33" s="281">
        <f>([1]KON!AB33)*10000</f>
        <v>78372.621167573074</v>
      </c>
      <c r="AC33" s="20">
        <f>[1]KON!AC33</f>
        <v>16</v>
      </c>
      <c r="AD33" s="281">
        <f>([1]KON!AD33)*10000</f>
        <v>3407.5052681553507</v>
      </c>
      <c r="AE33" s="20">
        <f>[1]KON!AE33</f>
        <v>13</v>
      </c>
      <c r="AF33" s="281">
        <f>([1]KON!AF33)*10000</f>
        <v>2726.0042145242805</v>
      </c>
      <c r="AG33" s="20">
        <f>[1]KON!AG33</f>
        <v>254</v>
      </c>
      <c r="AH33" s="281">
        <f>([1]KON!AH33)*10000</f>
        <v>54520.084290485611</v>
      </c>
      <c r="AI33" s="20">
        <f t="shared" si="29"/>
        <v>728</v>
      </c>
      <c r="AJ33" s="20">
        <f t="shared" si="30"/>
        <v>156063.74128151505</v>
      </c>
      <c r="AK33" s="20">
        <f t="shared" si="31"/>
        <v>4567</v>
      </c>
      <c r="AL33" s="20">
        <f t="shared" si="32"/>
        <v>933565.74513016967</v>
      </c>
      <c r="AM33" s="20">
        <f>[1]KON!AM33</f>
        <v>2528</v>
      </c>
      <c r="AN33" s="281">
        <f>([1]KON!AN33)*10000</f>
        <v>106556.76114417207</v>
      </c>
      <c r="AO33" s="20">
        <f>[1]KON!AO33</f>
        <v>56</v>
      </c>
      <c r="AP33" s="281">
        <f>([1]KON!AP33)*10000</f>
        <v>6745.1676998803468</v>
      </c>
      <c r="AQ33" s="20">
        <f>[1]KON!AQ33</f>
        <v>24</v>
      </c>
      <c r="AR33" s="281">
        <f>([1]KON!AR33)*10000</f>
        <v>2810.4865416168113</v>
      </c>
      <c r="AS33" s="20">
        <f>[1]KON!AS33</f>
        <v>348</v>
      </c>
      <c r="AT33" s="281">
        <f>([1]KON!AT33)*10000</f>
        <v>42157.298124252164</v>
      </c>
      <c r="AU33" s="20">
        <f>[1]KON!AU33</f>
        <v>464</v>
      </c>
      <c r="AV33" s="281">
        <f>([1]KON!AV33)*10000</f>
        <v>56209.730832336223</v>
      </c>
      <c r="AW33" s="20">
        <f>[1]KON!AW33</f>
        <v>2931</v>
      </c>
      <c r="AX33" s="281">
        <f>([1]KON!AX33)*10000</f>
        <v>355807.59616868827</v>
      </c>
      <c r="AY33" s="20">
        <f t="shared" si="33"/>
        <v>3823</v>
      </c>
      <c r="AZ33" s="20">
        <f t="shared" si="34"/>
        <v>463730.27936677379</v>
      </c>
      <c r="BA33" s="20">
        <f t="shared" si="35"/>
        <v>8390</v>
      </c>
      <c r="BB33" s="20">
        <f t="shared" si="36"/>
        <v>1397296.0244969435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[1]KON!C34</f>
        <v>0</v>
      </c>
      <c r="D34" s="281">
        <f>([1]KON!D34)*10000</f>
        <v>0</v>
      </c>
      <c r="E34" s="20">
        <f>[1]KON!E34</f>
        <v>0</v>
      </c>
      <c r="F34" s="281">
        <f>([1]KON!F34)*10000</f>
        <v>0</v>
      </c>
      <c r="G34" s="20">
        <f>[1]KON!G34</f>
        <v>0</v>
      </c>
      <c r="H34" s="281">
        <f>([1]KON!H34)*10000</f>
        <v>0</v>
      </c>
      <c r="I34" s="20">
        <f>[1]KON!I34</f>
        <v>0</v>
      </c>
      <c r="J34" s="281">
        <f>([1]KON!J34)*10000</f>
        <v>0</v>
      </c>
      <c r="K34" s="20">
        <f t="shared" si="25"/>
        <v>0</v>
      </c>
      <c r="L34" s="20">
        <f t="shared" si="26"/>
        <v>0</v>
      </c>
      <c r="M34" s="20">
        <f>[1]KON!M34</f>
        <v>618</v>
      </c>
      <c r="N34" s="281">
        <f>([1]KON!N34)*10000</f>
        <v>59117.956661405893</v>
      </c>
      <c r="O34" s="20">
        <f>[1]KON!O34</f>
        <v>362</v>
      </c>
      <c r="P34" s="281">
        <f>([1]KON!P34)*10000</f>
        <v>34699.670214303464</v>
      </c>
      <c r="Q34" s="20">
        <f>[1]KON!Q34</f>
        <v>181</v>
      </c>
      <c r="R34" s="281">
        <f>([1]KON!R34)*10000</f>
        <v>17349.835107151732</v>
      </c>
      <c r="S34" s="20">
        <f>[1]KON!S34</f>
        <v>7</v>
      </c>
      <c r="T34" s="281">
        <f>([1]KON!T34)*10000</f>
        <v>642.58648545006406</v>
      </c>
      <c r="U34" s="20">
        <f t="shared" si="27"/>
        <v>1168</v>
      </c>
      <c r="V34" s="20">
        <f t="shared" si="28"/>
        <v>111810.04846831117</v>
      </c>
      <c r="W34" s="20">
        <f>[1]KON!W34</f>
        <v>0</v>
      </c>
      <c r="X34" s="281">
        <f>([1]KON!X34)*10000</f>
        <v>0</v>
      </c>
      <c r="Y34" s="20">
        <f>[1]KON!Y34</f>
        <v>0</v>
      </c>
      <c r="Z34" s="281">
        <f>([1]KON!Z34)*10000</f>
        <v>0</v>
      </c>
      <c r="AA34" s="20">
        <f>[1]KON!AA34</f>
        <v>0</v>
      </c>
      <c r="AB34" s="281">
        <f>([1]KON!AB34)*10000</f>
        <v>0</v>
      </c>
      <c r="AC34" s="20">
        <f>[1]KON!AC34</f>
        <v>0</v>
      </c>
      <c r="AD34" s="281">
        <f>([1]KON!AD34)*10000</f>
        <v>0</v>
      </c>
      <c r="AE34" s="20">
        <f>[1]KON!AE34</f>
        <v>0</v>
      </c>
      <c r="AF34" s="281">
        <f>([1]KON!AF34)*10000</f>
        <v>0</v>
      </c>
      <c r="AG34" s="20">
        <f>[1]KON!AG34</f>
        <v>0</v>
      </c>
      <c r="AH34" s="281">
        <f>([1]KON!AH34)*10000</f>
        <v>0</v>
      </c>
      <c r="AI34" s="20">
        <f t="shared" si="29"/>
        <v>0</v>
      </c>
      <c r="AJ34" s="20">
        <f t="shared" si="30"/>
        <v>0</v>
      </c>
      <c r="AK34" s="20">
        <f t="shared" si="31"/>
        <v>1168</v>
      </c>
      <c r="AL34" s="20">
        <f t="shared" si="32"/>
        <v>111810.04846831117</v>
      </c>
      <c r="AM34" s="20">
        <f>[1]KON!AM34</f>
        <v>215</v>
      </c>
      <c r="AN34" s="281">
        <f>([1]KON!AN34)*10000</f>
        <v>18471.000296455004</v>
      </c>
      <c r="AO34" s="20">
        <f>[1]KON!AO34</f>
        <v>15</v>
      </c>
      <c r="AP34" s="281">
        <f>([1]KON!AP34)*10000</f>
        <v>1108.3991112253007</v>
      </c>
      <c r="AQ34" s="20">
        <f>[1]KON!AQ34</f>
        <v>6</v>
      </c>
      <c r="AR34" s="281">
        <f>([1]KON!AR34)*10000</f>
        <v>461.83296301054196</v>
      </c>
      <c r="AS34" s="20">
        <f>[1]KON!AS34</f>
        <v>89</v>
      </c>
      <c r="AT34" s="281">
        <f>([1]KON!AT34)*10000</f>
        <v>6927.4944451581287</v>
      </c>
      <c r="AU34" s="20">
        <f>[1]KON!AU34</f>
        <v>118</v>
      </c>
      <c r="AV34" s="281">
        <f>([1]KON!AV34)*10000</f>
        <v>9236.6592602108394</v>
      </c>
      <c r="AW34" s="20">
        <f>[1]KON!AW34</f>
        <v>746</v>
      </c>
      <c r="AX34" s="281">
        <f>([1]KON!AX34)*10000</f>
        <v>58468.053117134601</v>
      </c>
      <c r="AY34" s="20">
        <f t="shared" si="33"/>
        <v>974</v>
      </c>
      <c r="AZ34" s="20">
        <f t="shared" si="34"/>
        <v>76202.438896739419</v>
      </c>
      <c r="BA34" s="20">
        <f t="shared" si="35"/>
        <v>2142</v>
      </c>
      <c r="BB34" s="20">
        <f t="shared" si="36"/>
        <v>188012.48736505059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[1]KON!C35</f>
        <v>0</v>
      </c>
      <c r="D35" s="281">
        <f>([1]KON!D35)*10000</f>
        <v>0</v>
      </c>
      <c r="E35" s="20">
        <f>[1]KON!E35</f>
        <v>0</v>
      </c>
      <c r="F35" s="281">
        <f>([1]KON!F35)*10000</f>
        <v>0</v>
      </c>
      <c r="G35" s="20">
        <f>[1]KON!G35</f>
        <v>0</v>
      </c>
      <c r="H35" s="281">
        <f>([1]KON!H35)*10000</f>
        <v>0</v>
      </c>
      <c r="I35" s="20">
        <f>[1]KON!I35</f>
        <v>0</v>
      </c>
      <c r="J35" s="281">
        <f>([1]KON!J35)*10000</f>
        <v>0</v>
      </c>
      <c r="K35" s="20">
        <f t="shared" si="25"/>
        <v>0</v>
      </c>
      <c r="L35" s="20">
        <f t="shared" si="26"/>
        <v>0</v>
      </c>
      <c r="M35" s="20">
        <f>[1]KON!M35</f>
        <v>0</v>
      </c>
      <c r="N35" s="281">
        <f>([1]KON!N35)*10000</f>
        <v>0</v>
      </c>
      <c r="O35" s="20">
        <f>[1]KON!O35</f>
        <v>0</v>
      </c>
      <c r="P35" s="281">
        <f>([1]KON!P35)*10000</f>
        <v>0</v>
      </c>
      <c r="Q35" s="20">
        <f>[1]KON!Q35</f>
        <v>0</v>
      </c>
      <c r="R35" s="281">
        <f>([1]KON!R35)*10000</f>
        <v>0</v>
      </c>
      <c r="S35" s="20">
        <f>[1]KON!S35</f>
        <v>0</v>
      </c>
      <c r="T35" s="281">
        <f>([1]KON!T35)*10000</f>
        <v>0</v>
      </c>
      <c r="U35" s="20">
        <f t="shared" si="27"/>
        <v>0</v>
      </c>
      <c r="V35" s="20">
        <f t="shared" si="28"/>
        <v>0</v>
      </c>
      <c r="W35" s="20">
        <f>[1]KON!W35</f>
        <v>0</v>
      </c>
      <c r="X35" s="281">
        <f>([1]KON!X35)*10000</f>
        <v>0</v>
      </c>
      <c r="Y35" s="20">
        <f>[1]KON!Y35</f>
        <v>0</v>
      </c>
      <c r="Z35" s="281">
        <f>([1]KON!Z35)*10000</f>
        <v>0</v>
      </c>
      <c r="AA35" s="20">
        <f>[1]KON!AA35</f>
        <v>0</v>
      </c>
      <c r="AB35" s="281">
        <f>([1]KON!AB35)*10000</f>
        <v>0</v>
      </c>
      <c r="AC35" s="20">
        <f>[1]KON!AC35</f>
        <v>0</v>
      </c>
      <c r="AD35" s="281">
        <f>([1]KON!AD35)*10000</f>
        <v>0</v>
      </c>
      <c r="AE35" s="20">
        <f>[1]KON!AE35</f>
        <v>0</v>
      </c>
      <c r="AF35" s="281">
        <f>([1]KON!AF35)*10000</f>
        <v>0</v>
      </c>
      <c r="AG35" s="20">
        <f>[1]KON!AG35</f>
        <v>0</v>
      </c>
      <c r="AH35" s="281">
        <f>([1]KON!AH35)*10000</f>
        <v>0</v>
      </c>
      <c r="AI35" s="20">
        <f t="shared" si="29"/>
        <v>0</v>
      </c>
      <c r="AJ35" s="20">
        <f t="shared" si="30"/>
        <v>0</v>
      </c>
      <c r="AK35" s="20">
        <f t="shared" si="31"/>
        <v>0</v>
      </c>
      <c r="AL35" s="20">
        <f t="shared" si="32"/>
        <v>0</v>
      </c>
      <c r="AM35" s="20">
        <f>[1]KON!AM35</f>
        <v>0</v>
      </c>
      <c r="AN35" s="281">
        <f>([1]KON!AN35)*10000</f>
        <v>0</v>
      </c>
      <c r="AO35" s="20">
        <f>[1]KON!AO35</f>
        <v>0</v>
      </c>
      <c r="AP35" s="281">
        <f>([1]KON!AP35)*10000</f>
        <v>0</v>
      </c>
      <c r="AQ35" s="20">
        <f>[1]KON!AQ35</f>
        <v>0</v>
      </c>
      <c r="AR35" s="281">
        <f>([1]KON!AR35)*10000</f>
        <v>0</v>
      </c>
      <c r="AS35" s="20">
        <f>[1]KON!AS35</f>
        <v>0</v>
      </c>
      <c r="AT35" s="281">
        <f>([1]KON!AT35)*10000</f>
        <v>0</v>
      </c>
      <c r="AU35" s="20">
        <f>[1]KON!AU35</f>
        <v>0</v>
      </c>
      <c r="AV35" s="281">
        <f>([1]KON!AV35)*10000</f>
        <v>0</v>
      </c>
      <c r="AW35" s="20">
        <f>[1]KON!AW35</f>
        <v>0</v>
      </c>
      <c r="AX35" s="281">
        <f>([1]KON!AX35)*10000</f>
        <v>0</v>
      </c>
      <c r="AY35" s="20">
        <f t="shared" si="33"/>
        <v>0</v>
      </c>
      <c r="AZ35" s="20">
        <f t="shared" si="34"/>
        <v>0</v>
      </c>
      <c r="BA35" s="20">
        <f t="shared" si="35"/>
        <v>0</v>
      </c>
      <c r="BB35" s="20">
        <f t="shared" si="36"/>
        <v>0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[1]KON!C36</f>
        <v>4005</v>
      </c>
      <c r="D36" s="281">
        <f>([1]KON!D36)*10000</f>
        <v>823907.27295443323</v>
      </c>
      <c r="E36" s="20">
        <f>[1]KON!E36</f>
        <v>1906</v>
      </c>
      <c r="F36" s="281">
        <f>([1]KON!F36)*10000</f>
        <v>392100.44917710987</v>
      </c>
      <c r="G36" s="20">
        <f>[1]KON!G36</f>
        <v>72</v>
      </c>
      <c r="H36" s="281">
        <f>([1]KON!H36)*10000</f>
        <v>14889.890475080121</v>
      </c>
      <c r="I36" s="20">
        <f>[1]KON!I36</f>
        <v>386</v>
      </c>
      <c r="J36" s="281">
        <f>([1]KON!J36)*10000</f>
        <v>79412.749200427308</v>
      </c>
      <c r="K36" s="20">
        <f t="shared" si="25"/>
        <v>6369</v>
      </c>
      <c r="L36" s="20">
        <f t="shared" si="26"/>
        <v>1310310.3618070504</v>
      </c>
      <c r="M36" s="20">
        <f>[1]KON!M36</f>
        <v>7</v>
      </c>
      <c r="N36" s="281">
        <f>([1]KON!N36)*10000</f>
        <v>38330.48880310497</v>
      </c>
      <c r="O36" s="20">
        <f>[1]KON!O36</f>
        <v>4</v>
      </c>
      <c r="P36" s="281">
        <f>([1]KON!P36)*10000</f>
        <v>22498.330384431181</v>
      </c>
      <c r="Q36" s="20">
        <f>[1]KON!Q36</f>
        <v>2</v>
      </c>
      <c r="R36" s="281">
        <f>([1]KON!R36)*10000</f>
        <v>11249.165192215591</v>
      </c>
      <c r="S36" s="20">
        <f>[1]KON!S36</f>
        <v>0</v>
      </c>
      <c r="T36" s="281">
        <f>([1]KON!T36)*10000</f>
        <v>416.63574785983661</v>
      </c>
      <c r="U36" s="20">
        <f t="shared" si="27"/>
        <v>13</v>
      </c>
      <c r="V36" s="20">
        <f t="shared" si="28"/>
        <v>72494.620127611575</v>
      </c>
      <c r="W36" s="20">
        <f>[1]KON!W36</f>
        <v>0</v>
      </c>
      <c r="X36" s="281">
        <f>([1]KON!X36)*10000</f>
        <v>0</v>
      </c>
      <c r="Y36" s="20">
        <f>[1]KON!Y36</f>
        <v>2</v>
      </c>
      <c r="Z36" s="281">
        <f>([1]KON!Z36)*10000</f>
        <v>1080.3142101734136</v>
      </c>
      <c r="AA36" s="20">
        <f>[1]KON!AA36</f>
        <v>9</v>
      </c>
      <c r="AB36" s="281">
        <f>([1]KON!AB36)*10000</f>
        <v>4969.4453667977014</v>
      </c>
      <c r="AC36" s="20">
        <f>[1]KON!AC36</f>
        <v>1</v>
      </c>
      <c r="AD36" s="281">
        <f>([1]KON!AD36)*10000</f>
        <v>216.06284203468269</v>
      </c>
      <c r="AE36" s="20">
        <f>[1]KON!AE36</f>
        <v>1</v>
      </c>
      <c r="AF36" s="281">
        <f>([1]KON!AF36)*10000</f>
        <v>172.85027362774616</v>
      </c>
      <c r="AG36" s="20">
        <f>[1]KON!AG36</f>
        <v>6</v>
      </c>
      <c r="AH36" s="281">
        <f>([1]KON!AH36)*10000</f>
        <v>3457.005472554923</v>
      </c>
      <c r="AI36" s="20">
        <f t="shared" si="29"/>
        <v>19</v>
      </c>
      <c r="AJ36" s="20">
        <f t="shared" si="30"/>
        <v>9895.6781651884667</v>
      </c>
      <c r="AK36" s="20">
        <f t="shared" si="31"/>
        <v>6401</v>
      </c>
      <c r="AL36" s="20">
        <f t="shared" si="32"/>
        <v>1392700.6600998505</v>
      </c>
      <c r="AM36" s="20">
        <f>[1]KON!AM36</f>
        <v>3981</v>
      </c>
      <c r="AN36" s="281">
        <f>([1]KON!AN36)*10000</f>
        <v>622873.49584602285</v>
      </c>
      <c r="AO36" s="20">
        <f>[1]KON!AO36</f>
        <v>36</v>
      </c>
      <c r="AP36" s="281">
        <f>([1]KON!AP36)*10000</f>
        <v>12019.283628074647</v>
      </c>
      <c r="AQ36" s="20">
        <f>[1]KON!AQ36</f>
        <v>15</v>
      </c>
      <c r="AR36" s="281">
        <f>([1]KON!AR36)*10000</f>
        <v>5008.034845031103</v>
      </c>
      <c r="AS36" s="20">
        <f>[1]KON!AS36</f>
        <v>222</v>
      </c>
      <c r="AT36" s="281">
        <f>([1]KON!AT36)*10000</f>
        <v>75120.522675466549</v>
      </c>
      <c r="AU36" s="20">
        <f>[1]KON!AU36</f>
        <v>295</v>
      </c>
      <c r="AV36" s="281">
        <f>([1]KON!AV36)*10000</f>
        <v>100160.69690062206</v>
      </c>
      <c r="AW36" s="20">
        <f>[1]KON!AW36</f>
        <v>1867</v>
      </c>
      <c r="AX36" s="281">
        <f>([1]KON!AX36)*10000</f>
        <v>634017.2113809376</v>
      </c>
      <c r="AY36" s="20">
        <f t="shared" si="33"/>
        <v>2435</v>
      </c>
      <c r="AZ36" s="20">
        <f t="shared" si="34"/>
        <v>826325.74943013198</v>
      </c>
      <c r="BA36" s="20">
        <f t="shared" si="35"/>
        <v>8836</v>
      </c>
      <c r="BB36" s="20">
        <f t="shared" si="36"/>
        <v>2219026.4095299826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[1]KON!C37</f>
        <v>2</v>
      </c>
      <c r="D37" s="281">
        <f>([1]KON!D37)*10000</f>
        <v>24223.469224550452</v>
      </c>
      <c r="E37" s="20">
        <f>[1]KON!E37</f>
        <v>1</v>
      </c>
      <c r="F37" s="281">
        <f>([1]KON!F37)*10000</f>
        <v>11528.036558671602</v>
      </c>
      <c r="G37" s="20">
        <f>[1]KON!G37</f>
        <v>0</v>
      </c>
      <c r="H37" s="281">
        <f>([1]KON!H37)*10000</f>
        <v>437.77354020271906</v>
      </c>
      <c r="I37" s="20">
        <f>[1]KON!I37</f>
        <v>0</v>
      </c>
      <c r="J37" s="281">
        <f>([1]KON!J37)*10000</f>
        <v>2334.7922144145018</v>
      </c>
      <c r="K37" s="20">
        <f t="shared" si="25"/>
        <v>3</v>
      </c>
      <c r="L37" s="20">
        <f t="shared" si="26"/>
        <v>38524.071537839278</v>
      </c>
      <c r="M37" s="20">
        <f>[1]KON!M37</f>
        <v>2</v>
      </c>
      <c r="N37" s="281">
        <f>([1]KON!N37)*10000</f>
        <v>20518.645196912927</v>
      </c>
      <c r="O37" s="20">
        <f>[1]KON!O37</f>
        <v>1</v>
      </c>
      <c r="P37" s="281">
        <f>([1]KON!P37)*10000</f>
        <v>12043.552615579327</v>
      </c>
      <c r="Q37" s="20">
        <f>[1]KON!Q37</f>
        <v>0</v>
      </c>
      <c r="R37" s="281">
        <f>([1]KON!R37)*10000</f>
        <v>6021.7763077896634</v>
      </c>
      <c r="S37" s="20">
        <f>[1]KON!S37</f>
        <v>0</v>
      </c>
      <c r="T37" s="281">
        <f>([1]KON!T37)*10000</f>
        <v>223.02875214035788</v>
      </c>
      <c r="U37" s="20">
        <f t="shared" si="27"/>
        <v>3</v>
      </c>
      <c r="V37" s="20">
        <f t="shared" si="28"/>
        <v>38807.002872422272</v>
      </c>
      <c r="W37" s="20">
        <f>[1]KON!W37</f>
        <v>0</v>
      </c>
      <c r="X37" s="281">
        <f>([1]KON!X37)*10000</f>
        <v>0</v>
      </c>
      <c r="Y37" s="20">
        <f>[1]KON!Y37</f>
        <v>0</v>
      </c>
      <c r="Z37" s="281">
        <f>([1]KON!Z37)*10000</f>
        <v>0</v>
      </c>
      <c r="AA37" s="20">
        <f>[1]KON!AA37</f>
        <v>0</v>
      </c>
      <c r="AB37" s="281">
        <f>([1]KON!AB37)*10000</f>
        <v>0</v>
      </c>
      <c r="AC37" s="20">
        <f>[1]KON!AC37</f>
        <v>0</v>
      </c>
      <c r="AD37" s="281">
        <f>([1]KON!AD37)*10000</f>
        <v>0</v>
      </c>
      <c r="AE37" s="20">
        <f>[1]KON!AE37</f>
        <v>0</v>
      </c>
      <c r="AF37" s="281">
        <f>([1]KON!AF37)*10000</f>
        <v>0</v>
      </c>
      <c r="AG37" s="20">
        <f>[1]KON!AG37</f>
        <v>0</v>
      </c>
      <c r="AH37" s="281">
        <f>([1]KON!AH37)*10000</f>
        <v>0</v>
      </c>
      <c r="AI37" s="20">
        <f t="shared" si="29"/>
        <v>0</v>
      </c>
      <c r="AJ37" s="20">
        <f t="shared" si="30"/>
        <v>0</v>
      </c>
      <c r="AK37" s="20">
        <f t="shared" si="31"/>
        <v>6</v>
      </c>
      <c r="AL37" s="20">
        <f t="shared" si="32"/>
        <v>77331.074410261557</v>
      </c>
      <c r="AM37" s="20">
        <f>[1]KON!AM37</f>
        <v>0</v>
      </c>
      <c r="AN37" s="281">
        <f>([1]KON!AN37)*10000</f>
        <v>0</v>
      </c>
      <c r="AO37" s="20">
        <f>[1]KON!AO37</f>
        <v>1</v>
      </c>
      <c r="AP37" s="281">
        <f>([1]KON!AP37)*10000</f>
        <v>448.07210355689421</v>
      </c>
      <c r="AQ37" s="20">
        <f>[1]KON!AQ37</f>
        <v>1</v>
      </c>
      <c r="AR37" s="281">
        <f>([1]KON!AR37)*10000</f>
        <v>186.69670981537257</v>
      </c>
      <c r="AS37" s="20">
        <f>[1]KON!AS37</f>
        <v>1</v>
      </c>
      <c r="AT37" s="281">
        <f>([1]KON!AT37)*10000</f>
        <v>2800.4506472305889</v>
      </c>
      <c r="AU37" s="20">
        <f>[1]KON!AU37</f>
        <v>1</v>
      </c>
      <c r="AV37" s="281">
        <f>([1]KON!AV37)*10000</f>
        <v>3733.9341963074517</v>
      </c>
      <c r="AW37" s="20">
        <f>[1]KON!AW37</f>
        <v>5</v>
      </c>
      <c r="AX37" s="281">
        <f>([1]KON!AX37)*10000</f>
        <v>23635.803462626165</v>
      </c>
      <c r="AY37" s="20">
        <f t="shared" si="33"/>
        <v>9</v>
      </c>
      <c r="AZ37" s="20">
        <f t="shared" si="34"/>
        <v>30804.957119536473</v>
      </c>
      <c r="BA37" s="20">
        <f t="shared" si="35"/>
        <v>15</v>
      </c>
      <c r="BB37" s="20">
        <f t="shared" si="36"/>
        <v>108136.03152979803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[1]KON!C38</f>
        <v>0</v>
      </c>
      <c r="D38" s="281">
        <f>([1]KON!D38)*10000</f>
        <v>0</v>
      </c>
      <c r="E38" s="20">
        <f>[1]KON!E38</f>
        <v>0</v>
      </c>
      <c r="F38" s="281">
        <f>([1]KON!F38)*10000</f>
        <v>0</v>
      </c>
      <c r="G38" s="20">
        <f>[1]KON!G38</f>
        <v>0</v>
      </c>
      <c r="H38" s="281">
        <f>([1]KON!H38)*10000</f>
        <v>0</v>
      </c>
      <c r="I38" s="20">
        <f>[1]KON!I38</f>
        <v>0</v>
      </c>
      <c r="J38" s="281">
        <f>([1]KON!J38)*10000</f>
        <v>0</v>
      </c>
      <c r="K38" s="20">
        <f t="shared" si="25"/>
        <v>0</v>
      </c>
      <c r="L38" s="20">
        <f t="shared" si="26"/>
        <v>0</v>
      </c>
      <c r="M38" s="20">
        <f>[1]KON!M38</f>
        <v>0</v>
      </c>
      <c r="N38" s="281">
        <f>([1]KON!N38)*10000</f>
        <v>0</v>
      </c>
      <c r="O38" s="20">
        <f>[1]KON!O38</f>
        <v>0</v>
      </c>
      <c r="P38" s="281">
        <f>([1]KON!P38)*10000</f>
        <v>0</v>
      </c>
      <c r="Q38" s="20">
        <f>[1]KON!Q38</f>
        <v>0</v>
      </c>
      <c r="R38" s="281">
        <f>([1]KON!R38)*10000</f>
        <v>0</v>
      </c>
      <c r="S38" s="20">
        <f>[1]KON!S38</f>
        <v>0</v>
      </c>
      <c r="T38" s="281">
        <f>([1]KON!T38)*10000</f>
        <v>0</v>
      </c>
      <c r="U38" s="20">
        <f t="shared" si="27"/>
        <v>0</v>
      </c>
      <c r="V38" s="20">
        <f t="shared" si="28"/>
        <v>0</v>
      </c>
      <c r="W38" s="20">
        <f>[1]KON!W38</f>
        <v>0</v>
      </c>
      <c r="X38" s="281">
        <f>([1]KON!X38)*10000</f>
        <v>0</v>
      </c>
      <c r="Y38" s="20">
        <f>[1]KON!Y38</f>
        <v>0</v>
      </c>
      <c r="Z38" s="281">
        <f>([1]KON!Z38)*10000</f>
        <v>0</v>
      </c>
      <c r="AA38" s="20">
        <f>[1]KON!AA38</f>
        <v>0</v>
      </c>
      <c r="AB38" s="281">
        <f>([1]KON!AB38)*10000</f>
        <v>0</v>
      </c>
      <c r="AC38" s="20">
        <f>[1]KON!AC38</f>
        <v>0</v>
      </c>
      <c r="AD38" s="281">
        <f>([1]KON!AD38)*10000</f>
        <v>0</v>
      </c>
      <c r="AE38" s="20">
        <f>[1]KON!AE38</f>
        <v>0</v>
      </c>
      <c r="AF38" s="281">
        <f>([1]KON!AF38)*10000</f>
        <v>0</v>
      </c>
      <c r="AG38" s="20">
        <f>[1]KON!AG38</f>
        <v>0</v>
      </c>
      <c r="AH38" s="281">
        <f>([1]KON!AH38)*10000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[1]KON!AM38</f>
        <v>0</v>
      </c>
      <c r="AN38" s="281">
        <f>([1]KON!AN38)*10000</f>
        <v>0</v>
      </c>
      <c r="AO38" s="20">
        <f>[1]KON!AO38</f>
        <v>0</v>
      </c>
      <c r="AP38" s="281">
        <f>([1]KON!AP38)*10000</f>
        <v>0</v>
      </c>
      <c r="AQ38" s="20">
        <f>[1]KON!AQ38</f>
        <v>0</v>
      </c>
      <c r="AR38" s="281">
        <f>([1]KON!AR38)*10000</f>
        <v>0</v>
      </c>
      <c r="AS38" s="20">
        <f>[1]KON!AS38</f>
        <v>0</v>
      </c>
      <c r="AT38" s="281">
        <f>([1]KON!AT38)*10000</f>
        <v>0</v>
      </c>
      <c r="AU38" s="20">
        <f>[1]KON!AU38</f>
        <v>0</v>
      </c>
      <c r="AV38" s="281">
        <f>([1]KON!AV38)*10000</f>
        <v>0</v>
      </c>
      <c r="AW38" s="20">
        <f>[1]KON!AW38</f>
        <v>0</v>
      </c>
      <c r="AX38" s="281">
        <f>([1]KON!AX38)*10000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[1]KON!C39</f>
        <v>326</v>
      </c>
      <c r="D39" s="281">
        <f>([1]KON!D39)*10000</f>
        <v>292361.74403015641</v>
      </c>
      <c r="E39" s="20">
        <f>[1]KON!E39</f>
        <v>155</v>
      </c>
      <c r="F39" s="281">
        <f>([1]KON!F39)*10000</f>
        <v>139136.01071314671</v>
      </c>
      <c r="G39" s="20">
        <f>[1]KON!G39</f>
        <v>6</v>
      </c>
      <c r="H39" s="281">
        <f>([1]KON!H39)*10000</f>
        <v>5283.6459764486099</v>
      </c>
      <c r="I39" s="20">
        <f>[1]KON!I39</f>
        <v>31</v>
      </c>
      <c r="J39" s="281">
        <f>([1]KON!J39)*10000</f>
        <v>28179.445207725919</v>
      </c>
      <c r="K39" s="20">
        <f t="shared" si="25"/>
        <v>518</v>
      </c>
      <c r="L39" s="20">
        <f t="shared" si="26"/>
        <v>464960.84592747764</v>
      </c>
      <c r="M39" s="20">
        <f>[1]KON!M39</f>
        <v>0</v>
      </c>
      <c r="N39" s="281">
        <f>([1]KON!N39)*10000</f>
        <v>0</v>
      </c>
      <c r="O39" s="20">
        <f>[1]KON!O39</f>
        <v>0</v>
      </c>
      <c r="P39" s="281">
        <f>([1]KON!P39)*10000</f>
        <v>0</v>
      </c>
      <c r="Q39" s="20">
        <f>[1]KON!Q39</f>
        <v>0</v>
      </c>
      <c r="R39" s="281">
        <f>([1]KON!R39)*10000</f>
        <v>0</v>
      </c>
      <c r="S39" s="20">
        <f>[1]KON!S39</f>
        <v>0</v>
      </c>
      <c r="T39" s="281">
        <f>([1]KON!T39)*10000</f>
        <v>0</v>
      </c>
      <c r="U39" s="20">
        <f t="shared" si="27"/>
        <v>0</v>
      </c>
      <c r="V39" s="20">
        <f t="shared" si="28"/>
        <v>0</v>
      </c>
      <c r="W39" s="20">
        <f>[1]KON!W39</f>
        <v>0</v>
      </c>
      <c r="X39" s="281">
        <f>([1]KON!X39)*10000</f>
        <v>0</v>
      </c>
      <c r="Y39" s="20">
        <f>[1]KON!Y39</f>
        <v>0</v>
      </c>
      <c r="Z39" s="281">
        <f>([1]KON!Z39)*10000</f>
        <v>0</v>
      </c>
      <c r="AA39" s="20">
        <f>[1]KON!AA39</f>
        <v>0</v>
      </c>
      <c r="AB39" s="281">
        <f>([1]KON!AB39)*10000</f>
        <v>0</v>
      </c>
      <c r="AC39" s="20">
        <f>[1]KON!AC39</f>
        <v>0</v>
      </c>
      <c r="AD39" s="281">
        <f>([1]KON!AD39)*10000</f>
        <v>0</v>
      </c>
      <c r="AE39" s="20">
        <f>[1]KON!AE39</f>
        <v>0</v>
      </c>
      <c r="AF39" s="281">
        <f>([1]KON!AF39)*10000</f>
        <v>0</v>
      </c>
      <c r="AG39" s="20">
        <f>[1]KON!AG39</f>
        <v>0</v>
      </c>
      <c r="AH39" s="281">
        <f>([1]KON!AH39)*10000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518</v>
      </c>
      <c r="AL39" s="20">
        <f t="shared" si="32"/>
        <v>464960.84592747764</v>
      </c>
      <c r="AM39" s="20">
        <f>[1]KON!AM39</f>
        <v>313</v>
      </c>
      <c r="AN39" s="281">
        <f>([1]KON!AN39)*10000</f>
        <v>172163.66314054292</v>
      </c>
      <c r="AO39" s="20">
        <f>[1]KON!AO39</f>
        <v>1</v>
      </c>
      <c r="AP39" s="281">
        <f>([1]KON!AP39)*10000</f>
        <v>9.9323667898900929</v>
      </c>
      <c r="AQ39" s="20">
        <f>[1]KON!AQ39</f>
        <v>1</v>
      </c>
      <c r="AR39" s="281">
        <f>([1]KON!AR39)*10000</f>
        <v>4.1384861624542051</v>
      </c>
      <c r="AS39" s="20">
        <f>[1]KON!AS39</f>
        <v>1</v>
      </c>
      <c r="AT39" s="281">
        <f>([1]KON!AT39)*10000</f>
        <v>62.077292436813082</v>
      </c>
      <c r="AU39" s="20">
        <f>[1]KON!AU39</f>
        <v>1</v>
      </c>
      <c r="AV39" s="281">
        <f>([1]KON!AV39)*10000</f>
        <v>82.769723249084095</v>
      </c>
      <c r="AW39" s="20">
        <f>[1]KON!AW39</f>
        <v>3</v>
      </c>
      <c r="AX39" s="281">
        <f>([1]KON!AX39)*10000</f>
        <v>523.93234816670235</v>
      </c>
      <c r="AY39" s="20">
        <f t="shared" si="33"/>
        <v>7</v>
      </c>
      <c r="AZ39" s="20">
        <f t="shared" si="34"/>
        <v>682.85021680494378</v>
      </c>
      <c r="BA39" s="20">
        <f t="shared" si="35"/>
        <v>525</v>
      </c>
      <c r="BB39" s="20">
        <f t="shared" si="36"/>
        <v>465643.69614428259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[1]KON!C40</f>
        <v>1605</v>
      </c>
      <c r="D40" s="281">
        <f>([1]KON!D40)*10000</f>
        <v>218408.42144966417</v>
      </c>
      <c r="E40" s="20">
        <f>[1]KON!E40</f>
        <v>764</v>
      </c>
      <c r="F40" s="281">
        <f>([1]KON!F40)*10000</f>
        <v>103941.35719592452</v>
      </c>
      <c r="G40" s="20">
        <f>[1]KON!G40</f>
        <v>29</v>
      </c>
      <c r="H40" s="281">
        <f>([1]KON!H40)*10000</f>
        <v>3947.1401466806778</v>
      </c>
      <c r="I40" s="20">
        <f>[1]KON!I40</f>
        <v>155</v>
      </c>
      <c r="J40" s="281">
        <f>([1]KON!J40)*10000</f>
        <v>21051.414115630283</v>
      </c>
      <c r="K40" s="20">
        <f t="shared" si="25"/>
        <v>2553</v>
      </c>
      <c r="L40" s="20">
        <f t="shared" si="26"/>
        <v>347348.33290789963</v>
      </c>
      <c r="M40" s="20">
        <f>[1]KON!M40</f>
        <v>0</v>
      </c>
      <c r="N40" s="281">
        <f>([1]KON!N40)*10000</f>
        <v>0</v>
      </c>
      <c r="O40" s="20">
        <f>[1]KON!O40</f>
        <v>0</v>
      </c>
      <c r="P40" s="281">
        <f>([1]KON!P40)*10000</f>
        <v>0</v>
      </c>
      <c r="Q40" s="20">
        <f>[1]KON!Q40</f>
        <v>0</v>
      </c>
      <c r="R40" s="281">
        <f>([1]KON!R40)*10000</f>
        <v>0</v>
      </c>
      <c r="S40" s="20">
        <f>[1]KON!S40</f>
        <v>0</v>
      </c>
      <c r="T40" s="281">
        <f>([1]KON!T40)*10000</f>
        <v>0</v>
      </c>
      <c r="U40" s="20">
        <f t="shared" si="27"/>
        <v>0</v>
      </c>
      <c r="V40" s="20">
        <f t="shared" si="28"/>
        <v>0</v>
      </c>
      <c r="W40" s="20">
        <f>[1]KON!W40</f>
        <v>0</v>
      </c>
      <c r="X40" s="281">
        <f>([1]KON!X40)*10000</f>
        <v>0</v>
      </c>
      <c r="Y40" s="20">
        <f>[1]KON!Y40</f>
        <v>5</v>
      </c>
      <c r="Z40" s="281">
        <f>([1]KON!Z40)*10000</f>
        <v>4199.6086643748458</v>
      </c>
      <c r="AA40" s="20">
        <f>[1]KON!AA40</f>
        <v>20</v>
      </c>
      <c r="AB40" s="281">
        <f>([1]KON!AB40)*10000</f>
        <v>19318.199856124291</v>
      </c>
      <c r="AC40" s="20">
        <f>[1]KON!AC40</f>
        <v>1</v>
      </c>
      <c r="AD40" s="281">
        <f>([1]KON!AD40)*10000</f>
        <v>839.92173287496917</v>
      </c>
      <c r="AE40" s="20">
        <f>[1]KON!AE40</f>
        <v>1</v>
      </c>
      <c r="AF40" s="281">
        <f>([1]KON!AF40)*10000</f>
        <v>671.93738629997529</v>
      </c>
      <c r="AG40" s="20">
        <f>[1]KON!AG40</f>
        <v>14</v>
      </c>
      <c r="AH40" s="281">
        <f>([1]KON!AH40)*10000</f>
        <v>13438.747725999507</v>
      </c>
      <c r="AI40" s="20">
        <f t="shared" si="29"/>
        <v>41</v>
      </c>
      <c r="AJ40" s="20">
        <f t="shared" si="30"/>
        <v>38468.415365673587</v>
      </c>
      <c r="AK40" s="20">
        <f t="shared" si="31"/>
        <v>2594</v>
      </c>
      <c r="AL40" s="20">
        <f t="shared" si="32"/>
        <v>385816.74827357323</v>
      </c>
      <c r="AM40" s="20">
        <f>[1]KON!AM40</f>
        <v>0</v>
      </c>
      <c r="AN40" s="281">
        <f>([1]KON!AN40)*10000</f>
        <v>0</v>
      </c>
      <c r="AO40" s="20">
        <f>[1]KON!AO40</f>
        <v>7</v>
      </c>
      <c r="AP40" s="281">
        <f>([1]KON!AP40)*10000</f>
        <v>930.66521717202829</v>
      </c>
      <c r="AQ40" s="20">
        <f>[1]KON!AQ40</f>
        <v>3</v>
      </c>
      <c r="AR40" s="281">
        <f>([1]KON!AR40)*10000</f>
        <v>387.77717382167845</v>
      </c>
      <c r="AS40" s="20">
        <f>[1]KON!AS40</f>
        <v>42</v>
      </c>
      <c r="AT40" s="281">
        <f>([1]KON!AT40)*10000</f>
        <v>5816.6576073251763</v>
      </c>
      <c r="AU40" s="20">
        <f>[1]KON!AU40</f>
        <v>56</v>
      </c>
      <c r="AV40" s="281">
        <f>([1]KON!AV40)*10000</f>
        <v>7755.5434764335687</v>
      </c>
      <c r="AW40" s="20">
        <f>[1]KON!AW40</f>
        <v>353</v>
      </c>
      <c r="AX40" s="281">
        <f>([1]KON!AX40)*10000</f>
        <v>49092.590205824483</v>
      </c>
      <c r="AY40" s="20">
        <f t="shared" si="33"/>
        <v>461</v>
      </c>
      <c r="AZ40" s="20">
        <f t="shared" si="34"/>
        <v>63983.23368057693</v>
      </c>
      <c r="BA40" s="20">
        <f t="shared" si="35"/>
        <v>3055</v>
      </c>
      <c r="BB40" s="20">
        <f t="shared" si="36"/>
        <v>449799.98195415013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[1]KON!C41</f>
        <v>1619</v>
      </c>
      <c r="D41" s="281">
        <f>([1]KON!D41)*10000</f>
        <v>241578.0455390125</v>
      </c>
      <c r="E41" s="20">
        <f>[1]KON!E41</f>
        <v>771</v>
      </c>
      <c r="F41" s="281">
        <f>([1]KON!F41)*10000</f>
        <v>114967.86504567464</v>
      </c>
      <c r="G41" s="20">
        <f>[1]KON!G41</f>
        <v>29</v>
      </c>
      <c r="H41" s="281">
        <f>([1]KON!H41)*10000</f>
        <v>4365.8682928737198</v>
      </c>
      <c r="I41" s="20">
        <f>[1]KON!I41</f>
        <v>156</v>
      </c>
      <c r="J41" s="281">
        <f>([1]KON!J41)*10000</f>
        <v>23284.630895326507</v>
      </c>
      <c r="K41" s="20">
        <f t="shared" si="25"/>
        <v>2575</v>
      </c>
      <c r="L41" s="20">
        <f t="shared" si="26"/>
        <v>384196.40977288736</v>
      </c>
      <c r="M41" s="20">
        <f>[1]KON!M41</f>
        <v>38</v>
      </c>
      <c r="N41" s="281">
        <f>([1]KON!N41)*10000</f>
        <v>51533.600063176185</v>
      </c>
      <c r="O41" s="20">
        <f>[1]KON!O41</f>
        <v>22</v>
      </c>
      <c r="P41" s="281">
        <f>([1]KON!P41)*10000</f>
        <v>30247.982645777327</v>
      </c>
      <c r="Q41" s="20">
        <f>[1]KON!Q41</f>
        <v>11</v>
      </c>
      <c r="R41" s="281">
        <f>([1]KON!R41)*10000</f>
        <v>15123.991322888663</v>
      </c>
      <c r="S41" s="20">
        <f>[1]KON!S41</f>
        <v>0</v>
      </c>
      <c r="T41" s="281">
        <f>([1]KON!T41)*10000</f>
        <v>560.14782677365417</v>
      </c>
      <c r="U41" s="20">
        <f t="shared" si="27"/>
        <v>71</v>
      </c>
      <c r="V41" s="20">
        <f t="shared" si="28"/>
        <v>97465.721858615827</v>
      </c>
      <c r="W41" s="20">
        <f>[1]KON!W41</f>
        <v>0</v>
      </c>
      <c r="X41" s="281">
        <f>([1]KON!X41)*10000</f>
        <v>0</v>
      </c>
      <c r="Y41" s="20">
        <f>[1]KON!Y41</f>
        <v>5</v>
      </c>
      <c r="Z41" s="281">
        <f>([1]KON!Z41)*10000</f>
        <v>3690.0389306695806</v>
      </c>
      <c r="AA41" s="20">
        <f>[1]KON!AA41</f>
        <v>23</v>
      </c>
      <c r="AB41" s="281">
        <f>([1]KON!AB41)*10000</f>
        <v>16974.17908108007</v>
      </c>
      <c r="AC41" s="20">
        <f>[1]KON!AC41</f>
        <v>1</v>
      </c>
      <c r="AD41" s="281">
        <f>([1]KON!AD41)*10000</f>
        <v>738.00778613391617</v>
      </c>
      <c r="AE41" s="20">
        <f>[1]KON!AE41</f>
        <v>1</v>
      </c>
      <c r="AF41" s="281">
        <f>([1]KON!AF41)*10000</f>
        <v>590.4062289071328</v>
      </c>
      <c r="AG41" s="20">
        <f>[1]KON!AG41</f>
        <v>16</v>
      </c>
      <c r="AH41" s="281">
        <f>([1]KON!AH41)*10000</f>
        <v>11808.124578142659</v>
      </c>
      <c r="AI41" s="20">
        <f t="shared" si="29"/>
        <v>46</v>
      </c>
      <c r="AJ41" s="20">
        <f t="shared" si="30"/>
        <v>33800.756604933355</v>
      </c>
      <c r="AK41" s="20">
        <f t="shared" si="31"/>
        <v>2692</v>
      </c>
      <c r="AL41" s="20">
        <f t="shared" si="32"/>
        <v>515462.88823643653</v>
      </c>
      <c r="AM41" s="20">
        <f>[1]KON!AM41</f>
        <v>992</v>
      </c>
      <c r="AN41" s="281">
        <f>([1]KON!AN41)*10000</f>
        <v>117447.68113028939</v>
      </c>
      <c r="AO41" s="20">
        <f>[1]KON!AO41</f>
        <v>2</v>
      </c>
      <c r="AP41" s="281">
        <f>([1]KON!AP41)*10000</f>
        <v>686.09989963055489</v>
      </c>
      <c r="AQ41" s="20">
        <f>[1]KON!AQ41</f>
        <v>1</v>
      </c>
      <c r="AR41" s="281">
        <f>([1]KON!AR41)*10000</f>
        <v>285.87495817939788</v>
      </c>
      <c r="AS41" s="20">
        <f>[1]KON!AS41</f>
        <v>10</v>
      </c>
      <c r="AT41" s="281">
        <f>([1]KON!AT41)*10000</f>
        <v>4288.1243726909679</v>
      </c>
      <c r="AU41" s="20">
        <f>[1]KON!AU41</f>
        <v>14</v>
      </c>
      <c r="AV41" s="281">
        <f>([1]KON!AV41)*10000</f>
        <v>5717.4991635879578</v>
      </c>
      <c r="AW41" s="20">
        <f>[1]KON!AW41</f>
        <v>84</v>
      </c>
      <c r="AX41" s="281">
        <f>([1]KON!AX41)*10000</f>
        <v>36191.769705511768</v>
      </c>
      <c r="AY41" s="20">
        <f t="shared" si="33"/>
        <v>111</v>
      </c>
      <c r="AZ41" s="20">
        <f t="shared" si="34"/>
        <v>47169.368099600644</v>
      </c>
      <c r="BA41" s="20">
        <f t="shared" si="35"/>
        <v>2803</v>
      </c>
      <c r="BB41" s="20">
        <f t="shared" si="36"/>
        <v>562632.25633603719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[1]KON!C42</f>
        <v>0</v>
      </c>
      <c r="D42" s="281">
        <f>([1]KON!D42)*10000</f>
        <v>0</v>
      </c>
      <c r="E42" s="20">
        <f>[1]KON!E42</f>
        <v>0</v>
      </c>
      <c r="F42" s="281">
        <f>([1]KON!F42)*10000</f>
        <v>0</v>
      </c>
      <c r="G42" s="20">
        <f>[1]KON!G42</f>
        <v>0</v>
      </c>
      <c r="H42" s="281">
        <f>([1]KON!H42)*10000</f>
        <v>0</v>
      </c>
      <c r="I42" s="20">
        <f>[1]KON!I42</f>
        <v>0</v>
      </c>
      <c r="J42" s="281">
        <f>([1]KON!J42)*10000</f>
        <v>0</v>
      </c>
      <c r="K42" s="20">
        <f t="shared" si="25"/>
        <v>0</v>
      </c>
      <c r="L42" s="20">
        <f t="shared" si="26"/>
        <v>0</v>
      </c>
      <c r="M42" s="20">
        <f>[1]KON!M42</f>
        <v>0</v>
      </c>
      <c r="N42" s="281">
        <f>([1]KON!N42)*10000</f>
        <v>0</v>
      </c>
      <c r="O42" s="20">
        <f>[1]KON!O42</f>
        <v>0</v>
      </c>
      <c r="P42" s="281">
        <f>([1]KON!P42)*10000</f>
        <v>0</v>
      </c>
      <c r="Q42" s="20">
        <f>[1]KON!Q42</f>
        <v>0</v>
      </c>
      <c r="R42" s="281">
        <f>([1]KON!R42)*10000</f>
        <v>0</v>
      </c>
      <c r="S42" s="20">
        <f>[1]KON!S42</f>
        <v>0</v>
      </c>
      <c r="T42" s="281">
        <f>([1]KON!T42)*10000</f>
        <v>0</v>
      </c>
      <c r="U42" s="20">
        <f t="shared" si="27"/>
        <v>0</v>
      </c>
      <c r="V42" s="20">
        <f t="shared" si="28"/>
        <v>0</v>
      </c>
      <c r="W42" s="20">
        <f>[1]KON!W42</f>
        <v>0</v>
      </c>
      <c r="X42" s="281">
        <f>([1]KON!X42)*10000</f>
        <v>0</v>
      </c>
      <c r="Y42" s="20">
        <f>[1]KON!Y42</f>
        <v>0</v>
      </c>
      <c r="Z42" s="281">
        <f>([1]KON!Z42)*10000</f>
        <v>0</v>
      </c>
      <c r="AA42" s="20">
        <f>[1]KON!AA42</f>
        <v>0</v>
      </c>
      <c r="AB42" s="281">
        <f>([1]KON!AB42)*10000</f>
        <v>0</v>
      </c>
      <c r="AC42" s="20">
        <f>[1]KON!AC42</f>
        <v>0</v>
      </c>
      <c r="AD42" s="281">
        <f>([1]KON!AD42)*10000</f>
        <v>0</v>
      </c>
      <c r="AE42" s="20">
        <f>[1]KON!AE42</f>
        <v>0</v>
      </c>
      <c r="AF42" s="281">
        <f>([1]KON!AF42)*10000</f>
        <v>0</v>
      </c>
      <c r="AG42" s="20">
        <f>[1]KON!AG42</f>
        <v>0</v>
      </c>
      <c r="AH42" s="281">
        <f>([1]KON!AH42)*10000</f>
        <v>0</v>
      </c>
      <c r="AI42" s="20">
        <f t="shared" si="29"/>
        <v>0</v>
      </c>
      <c r="AJ42" s="20">
        <f t="shared" si="30"/>
        <v>0</v>
      </c>
      <c r="AK42" s="20">
        <f t="shared" si="31"/>
        <v>0</v>
      </c>
      <c r="AL42" s="20">
        <f t="shared" si="32"/>
        <v>0</v>
      </c>
      <c r="AM42" s="20">
        <f>[1]KON!AM42</f>
        <v>0</v>
      </c>
      <c r="AN42" s="281">
        <f>([1]KON!AN42)*10000</f>
        <v>0</v>
      </c>
      <c r="AO42" s="20">
        <f>[1]KON!AO42</f>
        <v>0</v>
      </c>
      <c r="AP42" s="281">
        <f>([1]KON!AP42)*10000</f>
        <v>0</v>
      </c>
      <c r="AQ42" s="20">
        <f>[1]KON!AQ42</f>
        <v>0</v>
      </c>
      <c r="AR42" s="281">
        <f>([1]KON!AR42)*10000</f>
        <v>0</v>
      </c>
      <c r="AS42" s="20">
        <f>[1]KON!AS42</f>
        <v>0</v>
      </c>
      <c r="AT42" s="281">
        <f>([1]KON!AT42)*10000</f>
        <v>0</v>
      </c>
      <c r="AU42" s="20">
        <f>[1]KON!AU42</f>
        <v>0</v>
      </c>
      <c r="AV42" s="281">
        <f>([1]KON!AV42)*10000</f>
        <v>0</v>
      </c>
      <c r="AW42" s="20">
        <f>[1]KON!AW42</f>
        <v>0</v>
      </c>
      <c r="AX42" s="281">
        <f>([1]KON!AX42)*10000</f>
        <v>0</v>
      </c>
      <c r="AY42" s="20">
        <f t="shared" si="33"/>
        <v>0</v>
      </c>
      <c r="AZ42" s="20">
        <f t="shared" si="34"/>
        <v>0</v>
      </c>
      <c r="BA42" s="20">
        <f t="shared" si="35"/>
        <v>0</v>
      </c>
      <c r="BB42" s="20">
        <f t="shared" si="36"/>
        <v>0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27334</v>
      </c>
      <c r="D43" s="21">
        <f t="shared" ref="D43:BB43" si="37">SUM(D22:D42)</f>
        <v>9003561.435029028</v>
      </c>
      <c r="E43" s="21">
        <f t="shared" si="37"/>
        <v>13008</v>
      </c>
      <c r="F43" s="21">
        <f t="shared" si="37"/>
        <v>4284827.4299234515</v>
      </c>
      <c r="G43" s="21">
        <f t="shared" si="37"/>
        <v>494</v>
      </c>
      <c r="H43" s="21">
        <f t="shared" si="37"/>
        <v>162714.96569329564</v>
      </c>
      <c r="I43" s="21">
        <f t="shared" si="37"/>
        <v>2635</v>
      </c>
      <c r="J43" s="21">
        <f t="shared" si="37"/>
        <v>867813.15036424354</v>
      </c>
      <c r="K43" s="21">
        <f t="shared" si="37"/>
        <v>43471</v>
      </c>
      <c r="L43" s="21">
        <f t="shared" si="37"/>
        <v>14318916.981010016</v>
      </c>
      <c r="M43" s="21">
        <f t="shared" si="37"/>
        <v>2124</v>
      </c>
      <c r="N43" s="21">
        <f t="shared" si="37"/>
        <v>2744298.8851591242</v>
      </c>
      <c r="O43" s="21">
        <f t="shared" si="37"/>
        <v>1245</v>
      </c>
      <c r="P43" s="21">
        <f t="shared" si="37"/>
        <v>1610784.1282455728</v>
      </c>
      <c r="Q43" s="21">
        <f t="shared" si="37"/>
        <v>623</v>
      </c>
      <c r="R43" s="21">
        <f t="shared" si="37"/>
        <v>805392.0641227864</v>
      </c>
      <c r="S43" s="21">
        <f t="shared" si="37"/>
        <v>23</v>
      </c>
      <c r="T43" s="21">
        <f t="shared" si="37"/>
        <v>29829.33570825135</v>
      </c>
      <c r="U43" s="21">
        <f t="shared" si="37"/>
        <v>4015</v>
      </c>
      <c r="V43" s="21">
        <f t="shared" si="37"/>
        <v>5190304.4132357361</v>
      </c>
      <c r="W43" s="21">
        <f t="shared" si="37"/>
        <v>0</v>
      </c>
      <c r="X43" s="21">
        <f t="shared" si="37"/>
        <v>0</v>
      </c>
      <c r="Y43" s="21">
        <f t="shared" si="37"/>
        <v>2275</v>
      </c>
      <c r="Z43" s="21">
        <f t="shared" si="37"/>
        <v>152165.63883182514</v>
      </c>
      <c r="AA43" s="21">
        <f t="shared" si="37"/>
        <v>10448</v>
      </c>
      <c r="AB43" s="21">
        <f t="shared" si="37"/>
        <v>699961.93862639542</v>
      </c>
      <c r="AC43" s="21">
        <f t="shared" si="37"/>
        <v>458</v>
      </c>
      <c r="AD43" s="21">
        <f t="shared" si="37"/>
        <v>30433.127766365018</v>
      </c>
      <c r="AE43" s="21">
        <f t="shared" si="37"/>
        <v>368</v>
      </c>
      <c r="AF43" s="21">
        <f t="shared" si="37"/>
        <v>24346.502213092026</v>
      </c>
      <c r="AG43" s="21">
        <f t="shared" si="37"/>
        <v>7268</v>
      </c>
      <c r="AH43" s="21">
        <f t="shared" si="37"/>
        <v>486930.04426184029</v>
      </c>
      <c r="AI43" s="21">
        <f t="shared" si="37"/>
        <v>20817</v>
      </c>
      <c r="AJ43" s="21">
        <f t="shared" si="37"/>
        <v>1393837.2516995179</v>
      </c>
      <c r="AK43" s="21">
        <f t="shared" si="37"/>
        <v>68303</v>
      </c>
      <c r="AL43" s="21">
        <f t="shared" si="37"/>
        <v>20903058.645945266</v>
      </c>
      <c r="AM43" s="21">
        <f t="shared" si="37"/>
        <v>40922</v>
      </c>
      <c r="AN43" s="21">
        <f t="shared" si="37"/>
        <v>5309715.5663517024</v>
      </c>
      <c r="AO43" s="21">
        <f t="shared" si="37"/>
        <v>416</v>
      </c>
      <c r="AP43" s="21">
        <f t="shared" si="37"/>
        <v>104379.72789422664</v>
      </c>
      <c r="AQ43" s="21">
        <f t="shared" si="37"/>
        <v>179</v>
      </c>
      <c r="AR43" s="21">
        <f t="shared" si="37"/>
        <v>43491.553289261086</v>
      </c>
      <c r="AS43" s="21">
        <f t="shared" si="37"/>
        <v>2542</v>
      </c>
      <c r="AT43" s="21">
        <f t="shared" si="37"/>
        <v>652373.29933891632</v>
      </c>
      <c r="AU43" s="21">
        <f t="shared" si="37"/>
        <v>3388</v>
      </c>
      <c r="AV43" s="21">
        <f t="shared" si="37"/>
        <v>869831.0657852221</v>
      </c>
      <c r="AW43" s="21">
        <f t="shared" si="37"/>
        <v>21409</v>
      </c>
      <c r="AX43" s="21">
        <f t="shared" si="37"/>
        <v>5506030.6464204546</v>
      </c>
      <c r="AY43" s="21">
        <f t="shared" si="37"/>
        <v>27934</v>
      </c>
      <c r="AZ43" s="21">
        <f t="shared" si="37"/>
        <v>7176106.2927280813</v>
      </c>
      <c r="BA43" s="21">
        <f t="shared" si="37"/>
        <v>96237</v>
      </c>
      <c r="BB43" s="21">
        <f t="shared" si="37"/>
        <v>28079164.938673358</v>
      </c>
    </row>
    <row r="44" spans="1:54" s="11" customFormat="1" ht="20.25" customHeight="1" x14ac:dyDescent="0.25">
      <c r="A44" s="284" t="s">
        <v>49</v>
      </c>
      <c r="B44" s="285"/>
      <c r="C44" s="21">
        <f>C43+C21</f>
        <v>222356</v>
      </c>
      <c r="D44" s="21">
        <f t="shared" ref="D44:BB44" si="38">D43+D21</f>
        <v>53248938.982063539</v>
      </c>
      <c r="E44" s="21">
        <f t="shared" si="38"/>
        <v>105821</v>
      </c>
      <c r="F44" s="21">
        <f t="shared" si="38"/>
        <v>25635957.344886899</v>
      </c>
      <c r="G44" s="21">
        <f t="shared" si="38"/>
        <v>4019</v>
      </c>
      <c r="H44" s="21">
        <f t="shared" si="38"/>
        <v>1006195.9428915523</v>
      </c>
      <c r="I44" s="21">
        <f t="shared" si="38"/>
        <v>21432</v>
      </c>
      <c r="J44" s="21">
        <f t="shared" si="38"/>
        <v>5461628.509873759</v>
      </c>
      <c r="K44" s="21">
        <f t="shared" si="38"/>
        <v>353628</v>
      </c>
      <c r="L44" s="21">
        <f t="shared" si="38"/>
        <v>85352720.779715747</v>
      </c>
      <c r="M44" s="21">
        <f t="shared" si="38"/>
        <v>11584</v>
      </c>
      <c r="N44" s="21">
        <f t="shared" si="38"/>
        <v>8959920.1777424086</v>
      </c>
      <c r="O44" s="21">
        <f t="shared" si="38"/>
        <v>6796</v>
      </c>
      <c r="P44" s="21">
        <f t="shared" si="38"/>
        <v>5259083.582587936</v>
      </c>
      <c r="Q44" s="21">
        <f t="shared" si="38"/>
        <v>3399</v>
      </c>
      <c r="R44" s="21">
        <f t="shared" si="38"/>
        <v>2629541.791293968</v>
      </c>
      <c r="S44" s="21">
        <f t="shared" si="38"/>
        <v>126</v>
      </c>
      <c r="T44" s="21">
        <f t="shared" si="38"/>
        <v>97390.436714591415</v>
      </c>
      <c r="U44" s="21">
        <f t="shared" si="38"/>
        <v>21905</v>
      </c>
      <c r="V44" s="21">
        <f t="shared" si="38"/>
        <v>16945935.988338906</v>
      </c>
      <c r="W44" s="21">
        <f t="shared" si="38"/>
        <v>1</v>
      </c>
      <c r="X44" s="21">
        <f t="shared" si="38"/>
        <v>20000</v>
      </c>
      <c r="Y44" s="21">
        <f t="shared" si="38"/>
        <v>3184</v>
      </c>
      <c r="Z44" s="21">
        <f t="shared" si="38"/>
        <v>456459.77715968958</v>
      </c>
      <c r="AA44" s="21">
        <f t="shared" si="38"/>
        <v>14608</v>
      </c>
      <c r="AB44" s="21">
        <f t="shared" si="38"/>
        <v>2099714.9749345714</v>
      </c>
      <c r="AC44" s="21">
        <f t="shared" si="38"/>
        <v>645</v>
      </c>
      <c r="AD44" s="21">
        <f t="shared" si="38"/>
        <v>91291.955431937895</v>
      </c>
      <c r="AE44" s="21">
        <f t="shared" si="38"/>
        <v>519</v>
      </c>
      <c r="AF44" s="21">
        <f t="shared" si="38"/>
        <v>73033.564345550316</v>
      </c>
      <c r="AG44" s="21">
        <f t="shared" si="38"/>
        <v>10164</v>
      </c>
      <c r="AH44" s="21">
        <f t="shared" si="38"/>
        <v>1460671.2869110066</v>
      </c>
      <c r="AI44" s="21">
        <f t="shared" si="38"/>
        <v>29120</v>
      </c>
      <c r="AJ44" s="21">
        <f t="shared" si="38"/>
        <v>4181171.5587827559</v>
      </c>
      <c r="AK44" s="21">
        <f t="shared" si="38"/>
        <v>404654</v>
      </c>
      <c r="AL44" s="21">
        <f t="shared" si="38"/>
        <v>106499828.32683739</v>
      </c>
      <c r="AM44" s="21">
        <f t="shared" si="38"/>
        <v>283972</v>
      </c>
      <c r="AN44" s="21">
        <f t="shared" si="38"/>
        <v>54319577.982270904</v>
      </c>
      <c r="AO44" s="21">
        <f t="shared" si="38"/>
        <v>718</v>
      </c>
      <c r="AP44" s="21">
        <f t="shared" si="38"/>
        <v>253657.44833933367</v>
      </c>
      <c r="AQ44" s="21">
        <f t="shared" si="38"/>
        <v>306</v>
      </c>
      <c r="AR44" s="21">
        <f t="shared" si="38"/>
        <v>105690.60347472236</v>
      </c>
      <c r="AS44" s="21">
        <f t="shared" si="38"/>
        <v>4397</v>
      </c>
      <c r="AT44" s="21">
        <f t="shared" si="38"/>
        <v>1585359.0521208353</v>
      </c>
      <c r="AU44" s="21">
        <f t="shared" si="38"/>
        <v>5861</v>
      </c>
      <c r="AV44" s="21">
        <f t="shared" si="38"/>
        <v>2113812.0694944472</v>
      </c>
      <c r="AW44" s="21">
        <f t="shared" si="38"/>
        <v>37042</v>
      </c>
      <c r="AX44" s="21">
        <f t="shared" si="38"/>
        <v>13380430.39989985</v>
      </c>
      <c r="AY44" s="21">
        <f t="shared" si="38"/>
        <v>48324</v>
      </c>
      <c r="AZ44" s="21">
        <f t="shared" si="38"/>
        <v>17438949.573329188</v>
      </c>
      <c r="BA44" s="21">
        <f t="shared" si="38"/>
        <v>452978</v>
      </c>
      <c r="BB44" s="21">
        <f t="shared" si="38"/>
        <v>123938777.9001666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[1]KON!C45</f>
        <v>49154</v>
      </c>
      <c r="D45" s="281">
        <f>([1]KON!D45)*10000</f>
        <v>5451078.738901413</v>
      </c>
      <c r="E45" s="20">
        <f>[1]KON!E45</f>
        <v>23392</v>
      </c>
      <c r="F45" s="281">
        <f>([1]KON!F45)*10000</f>
        <v>2594188.0745374192</v>
      </c>
      <c r="G45" s="20">
        <f>[1]KON!G45</f>
        <v>888</v>
      </c>
      <c r="H45" s="281">
        <f>([1]KON!H45)*10000</f>
        <v>98513.471184965281</v>
      </c>
      <c r="I45" s="20">
        <f>[1]KON!I45</f>
        <v>4738</v>
      </c>
      <c r="J45" s="281">
        <f>([1]KON!J45)*10000</f>
        <v>525405.17965314817</v>
      </c>
      <c r="K45" s="20">
        <f t="shared" ref="K45" si="39">C45+E45+G45+I45</f>
        <v>78172</v>
      </c>
      <c r="L45" s="20">
        <f t="shared" ref="L45" si="40">D45+F45+H45+J45</f>
        <v>8669185.4642769471</v>
      </c>
      <c r="M45" s="20">
        <f>[1]KON!M45</f>
        <v>254</v>
      </c>
      <c r="N45" s="281">
        <f>([1]KON!N45)*10000</f>
        <v>151496.66051383881</v>
      </c>
      <c r="O45" s="20">
        <f>[1]KON!O45</f>
        <v>149</v>
      </c>
      <c r="P45" s="281">
        <f>([1]KON!P45)*10000</f>
        <v>88921.952910296692</v>
      </c>
      <c r="Q45" s="20">
        <f>[1]KON!Q45</f>
        <v>75</v>
      </c>
      <c r="R45" s="281">
        <f>([1]KON!R45)*10000</f>
        <v>44460.976455148346</v>
      </c>
      <c r="S45" s="20">
        <f>[1]KON!S45</f>
        <v>3</v>
      </c>
      <c r="T45" s="281">
        <f>([1]KON!T45)*10000</f>
        <v>1646.7028316721608</v>
      </c>
      <c r="U45" s="20">
        <f t="shared" ref="U45" si="41">M45+O45+Q45+S45</f>
        <v>481</v>
      </c>
      <c r="V45" s="20">
        <f t="shared" ref="V45" si="42">N45+P45+R45+T45</f>
        <v>286526.29271095601</v>
      </c>
      <c r="W45" s="20">
        <f>[1]KON!W45</f>
        <v>0</v>
      </c>
      <c r="X45" s="281">
        <f>([1]KON!X45)*10000</f>
        <v>0</v>
      </c>
      <c r="Y45" s="20">
        <f>[1]KON!Y45</f>
        <v>369</v>
      </c>
      <c r="Z45" s="281">
        <f>([1]KON!Z45)*10000</f>
        <v>186384.32140080704</v>
      </c>
      <c r="AA45" s="20">
        <f>[1]KON!AA45</f>
        <v>1697</v>
      </c>
      <c r="AB45" s="281">
        <f>([1]KON!AB45)*10000</f>
        <v>857367.87844371225</v>
      </c>
      <c r="AC45" s="20">
        <f>[1]KON!AC45</f>
        <v>74</v>
      </c>
      <c r="AD45" s="281">
        <f>([1]KON!AD45)*10000</f>
        <v>37276.864280161404</v>
      </c>
      <c r="AE45" s="20">
        <f>[1]KON!AE45</f>
        <v>60</v>
      </c>
      <c r="AF45" s="281">
        <f>([1]KON!AF45)*10000</f>
        <v>29821.491424129123</v>
      </c>
      <c r="AG45" s="20">
        <f>[1]KON!AG45</f>
        <v>1181</v>
      </c>
      <c r="AH45" s="281">
        <f>([1]KON!AH45)*10000</f>
        <v>596429.82848258247</v>
      </c>
      <c r="AI45" s="20">
        <f t="shared" ref="AI45" si="43">Y45+AA45+AC45+AE45+AG45</f>
        <v>3381</v>
      </c>
      <c r="AJ45" s="20">
        <f t="shared" ref="AJ45" si="44">Z45+AB45+AD45+AF45+AH45</f>
        <v>1707280.3840313922</v>
      </c>
      <c r="AK45" s="20">
        <f t="shared" ref="AK45" si="45">K45+U45+W45+AI45</f>
        <v>82034</v>
      </c>
      <c r="AL45" s="20">
        <f t="shared" ref="AL45" si="46">L45+V45+X45+AJ45</f>
        <v>10662992.141019296</v>
      </c>
      <c r="AM45" s="20">
        <f>[1]KON!AM45</f>
        <v>1382</v>
      </c>
      <c r="AN45" s="281">
        <f>([1]KON!AN45)*10000</f>
        <v>386409.84110744315</v>
      </c>
      <c r="AO45" s="20">
        <f>[1]KON!AO45</f>
        <v>77</v>
      </c>
      <c r="AP45" s="281">
        <f>([1]KON!AP45)*10000</f>
        <v>9004.3320896156984</v>
      </c>
      <c r="AQ45" s="20">
        <f>[1]KON!AQ45</f>
        <v>32</v>
      </c>
      <c r="AR45" s="281">
        <f>([1]KON!AR45)*10000</f>
        <v>3751.8050373398742</v>
      </c>
      <c r="AS45" s="20">
        <f>[1]KON!AS45</f>
        <v>479</v>
      </c>
      <c r="AT45" s="281">
        <f>([1]KON!AT45)*10000</f>
        <v>56277.075560098114</v>
      </c>
      <c r="AU45" s="20">
        <f>[1]KON!AU45</f>
        <v>638</v>
      </c>
      <c r="AV45" s="281">
        <f>([1]KON!AV45)*10000</f>
        <v>75036.100746797485</v>
      </c>
      <c r="AW45" s="20">
        <f>[1]KON!AW45</f>
        <v>4038</v>
      </c>
      <c r="AX45" s="281">
        <f>([1]KON!AX45)*10000</f>
        <v>474978.51772722806</v>
      </c>
      <c r="AY45" s="20">
        <f t="shared" ref="AY45" si="47">AO45+AQ45+AS45+AU45+AW45</f>
        <v>5264</v>
      </c>
      <c r="AZ45" s="20">
        <f t="shared" ref="AZ45" si="48">AP45+AR45+AT45+AV45+AX45</f>
        <v>619047.83116107923</v>
      </c>
      <c r="BA45" s="20">
        <f t="shared" ref="BA45" si="49">AY45+AK45</f>
        <v>87298</v>
      </c>
      <c r="BB45" s="20">
        <f t="shared" ref="BB45" si="50">AZ45+AL45</f>
        <v>11282039.972180376</v>
      </c>
    </row>
    <row r="46" spans="1:54" s="11" customFormat="1" ht="20.25" customHeight="1" x14ac:dyDescent="0.25">
      <c r="A46" s="284" t="s">
        <v>51</v>
      </c>
      <c r="B46" s="285"/>
      <c r="C46" s="21">
        <f>C45</f>
        <v>49154</v>
      </c>
      <c r="D46" s="21">
        <f t="shared" ref="D46:BB46" si="51">D45</f>
        <v>5451078.738901413</v>
      </c>
      <c r="E46" s="21">
        <f t="shared" si="51"/>
        <v>23392</v>
      </c>
      <c r="F46" s="21">
        <f t="shared" si="51"/>
        <v>2594188.0745374192</v>
      </c>
      <c r="G46" s="21">
        <f t="shared" si="51"/>
        <v>888</v>
      </c>
      <c r="H46" s="21">
        <f t="shared" si="51"/>
        <v>98513.471184965281</v>
      </c>
      <c r="I46" s="21">
        <f t="shared" si="51"/>
        <v>4738</v>
      </c>
      <c r="J46" s="21">
        <f t="shared" si="51"/>
        <v>525405.17965314817</v>
      </c>
      <c r="K46" s="21">
        <f t="shared" si="51"/>
        <v>78172</v>
      </c>
      <c r="L46" s="21">
        <f t="shared" si="51"/>
        <v>8669185.4642769471</v>
      </c>
      <c r="M46" s="21">
        <f t="shared" si="51"/>
        <v>254</v>
      </c>
      <c r="N46" s="21">
        <f t="shared" si="51"/>
        <v>151496.66051383881</v>
      </c>
      <c r="O46" s="21">
        <f t="shared" si="51"/>
        <v>149</v>
      </c>
      <c r="P46" s="21">
        <f t="shared" si="51"/>
        <v>88921.952910296692</v>
      </c>
      <c r="Q46" s="21">
        <f t="shared" si="51"/>
        <v>75</v>
      </c>
      <c r="R46" s="21">
        <f t="shared" si="51"/>
        <v>44460.976455148346</v>
      </c>
      <c r="S46" s="21">
        <f t="shared" si="51"/>
        <v>3</v>
      </c>
      <c r="T46" s="21">
        <f t="shared" si="51"/>
        <v>1646.7028316721608</v>
      </c>
      <c r="U46" s="21">
        <f t="shared" si="51"/>
        <v>481</v>
      </c>
      <c r="V46" s="21">
        <f t="shared" si="51"/>
        <v>286526.29271095601</v>
      </c>
      <c r="W46" s="21">
        <f t="shared" si="51"/>
        <v>0</v>
      </c>
      <c r="X46" s="21">
        <f t="shared" si="51"/>
        <v>0</v>
      </c>
      <c r="Y46" s="21">
        <f t="shared" si="51"/>
        <v>369</v>
      </c>
      <c r="Z46" s="21">
        <f t="shared" si="51"/>
        <v>186384.32140080704</v>
      </c>
      <c r="AA46" s="21">
        <f t="shared" si="51"/>
        <v>1697</v>
      </c>
      <c r="AB46" s="21">
        <f t="shared" si="51"/>
        <v>857367.87844371225</v>
      </c>
      <c r="AC46" s="21">
        <f t="shared" si="51"/>
        <v>74</v>
      </c>
      <c r="AD46" s="21">
        <f t="shared" si="51"/>
        <v>37276.864280161404</v>
      </c>
      <c r="AE46" s="21">
        <f t="shared" si="51"/>
        <v>60</v>
      </c>
      <c r="AF46" s="21">
        <f t="shared" si="51"/>
        <v>29821.491424129123</v>
      </c>
      <c r="AG46" s="21">
        <f t="shared" si="51"/>
        <v>1181</v>
      </c>
      <c r="AH46" s="21">
        <f t="shared" si="51"/>
        <v>596429.82848258247</v>
      </c>
      <c r="AI46" s="21">
        <f t="shared" si="51"/>
        <v>3381</v>
      </c>
      <c r="AJ46" s="21">
        <f t="shared" si="51"/>
        <v>1707280.3840313922</v>
      </c>
      <c r="AK46" s="21">
        <f t="shared" si="51"/>
        <v>82034</v>
      </c>
      <c r="AL46" s="21">
        <f t="shared" si="51"/>
        <v>10662992.141019296</v>
      </c>
      <c r="AM46" s="21">
        <f t="shared" si="51"/>
        <v>1382</v>
      </c>
      <c r="AN46" s="21">
        <f t="shared" si="51"/>
        <v>386409.84110744315</v>
      </c>
      <c r="AO46" s="21">
        <f t="shared" si="51"/>
        <v>77</v>
      </c>
      <c r="AP46" s="21">
        <f t="shared" si="51"/>
        <v>9004.3320896156984</v>
      </c>
      <c r="AQ46" s="21">
        <f t="shared" si="51"/>
        <v>32</v>
      </c>
      <c r="AR46" s="21">
        <f t="shared" si="51"/>
        <v>3751.8050373398742</v>
      </c>
      <c r="AS46" s="21">
        <f t="shared" si="51"/>
        <v>479</v>
      </c>
      <c r="AT46" s="21">
        <f t="shared" si="51"/>
        <v>56277.075560098114</v>
      </c>
      <c r="AU46" s="21">
        <f t="shared" si="51"/>
        <v>638</v>
      </c>
      <c r="AV46" s="21">
        <f t="shared" si="51"/>
        <v>75036.100746797485</v>
      </c>
      <c r="AW46" s="21">
        <f t="shared" si="51"/>
        <v>4038</v>
      </c>
      <c r="AX46" s="21">
        <f t="shared" si="51"/>
        <v>474978.51772722806</v>
      </c>
      <c r="AY46" s="21">
        <f t="shared" si="51"/>
        <v>5264</v>
      </c>
      <c r="AZ46" s="21">
        <f t="shared" si="51"/>
        <v>619047.83116107923</v>
      </c>
      <c r="BA46" s="21">
        <f t="shared" si="51"/>
        <v>87298</v>
      </c>
      <c r="BB46" s="21">
        <f t="shared" si="51"/>
        <v>11282039.972180376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[1]KON!C47</f>
        <v>0</v>
      </c>
      <c r="D47" s="281">
        <f>([1]KON!D47)*10000</f>
        <v>0</v>
      </c>
      <c r="E47" s="20">
        <f>[1]KON!E47</f>
        <v>0</v>
      </c>
      <c r="F47" s="281">
        <f>([1]KON!F47)*10000</f>
        <v>0</v>
      </c>
      <c r="G47" s="20">
        <f>[1]KON!G47</f>
        <v>0</v>
      </c>
      <c r="H47" s="281">
        <f>([1]KON!H47)*10000</f>
        <v>0</v>
      </c>
      <c r="I47" s="20">
        <f>[1]KON!I47</f>
        <v>0</v>
      </c>
      <c r="J47" s="281">
        <f>([1]KON!J47)*10000</f>
        <v>0</v>
      </c>
      <c r="K47" s="20">
        <f t="shared" ref="K47:K50" si="52">C47+E47+G47+I47</f>
        <v>0</v>
      </c>
      <c r="L47" s="20">
        <f t="shared" ref="L47:L50" si="53">D47+F47+H47+J47</f>
        <v>0</v>
      </c>
      <c r="M47" s="20">
        <f>[1]KON!M47</f>
        <v>0</v>
      </c>
      <c r="N47" s="281">
        <f>([1]KON!N47)*10000</f>
        <v>0</v>
      </c>
      <c r="O47" s="20">
        <f>[1]KON!O47</f>
        <v>0</v>
      </c>
      <c r="P47" s="281">
        <f>([1]KON!P47)*10000</f>
        <v>0</v>
      </c>
      <c r="Q47" s="20">
        <f>[1]KON!Q47</f>
        <v>0</v>
      </c>
      <c r="R47" s="281">
        <f>([1]KON!R47)*10000</f>
        <v>0</v>
      </c>
      <c r="S47" s="20">
        <f>[1]KON!S47</f>
        <v>0</v>
      </c>
      <c r="T47" s="281">
        <f>([1]KON!T47)*10000</f>
        <v>0</v>
      </c>
      <c r="U47" s="20">
        <f t="shared" ref="U47:U50" si="54">M47+O47+Q47+S47</f>
        <v>0</v>
      </c>
      <c r="V47" s="20">
        <f t="shared" ref="V47:V50" si="55">N47+P47+R47+T47</f>
        <v>0</v>
      </c>
      <c r="W47" s="20">
        <f>[1]KON!W47</f>
        <v>0</v>
      </c>
      <c r="X47" s="281">
        <f>([1]KON!X47)*10000</f>
        <v>0</v>
      </c>
      <c r="Y47" s="20">
        <f>[1]KON!Y47</f>
        <v>0</v>
      </c>
      <c r="Z47" s="281">
        <f>([1]KON!Z47)*10000</f>
        <v>0</v>
      </c>
      <c r="AA47" s="20">
        <f>[1]KON!AA47</f>
        <v>0</v>
      </c>
      <c r="AB47" s="281">
        <f>([1]KON!AB47)*10000</f>
        <v>0</v>
      </c>
      <c r="AC47" s="20">
        <f>[1]KON!AC47</f>
        <v>0</v>
      </c>
      <c r="AD47" s="281">
        <f>([1]KON!AD47)*10000</f>
        <v>0</v>
      </c>
      <c r="AE47" s="20">
        <f>[1]KON!AE47</f>
        <v>0</v>
      </c>
      <c r="AF47" s="281">
        <f>([1]KON!AF47)*10000</f>
        <v>0</v>
      </c>
      <c r="AG47" s="20">
        <f>[1]KON!AG47</f>
        <v>0</v>
      </c>
      <c r="AH47" s="281">
        <f>([1]KON!AH47)*10000</f>
        <v>0</v>
      </c>
      <c r="AI47" s="20">
        <f t="shared" ref="AI47" si="56">Y47+AA47+AC47+AE47+AG47</f>
        <v>0</v>
      </c>
      <c r="AJ47" s="20">
        <f t="shared" ref="AJ47" si="57">Z47+AB47+AD47+AF47+AH47</f>
        <v>0</v>
      </c>
      <c r="AK47" s="20">
        <f t="shared" ref="AK47:AK50" si="58">K47+U47+W47+AI47</f>
        <v>0</v>
      </c>
      <c r="AL47" s="20">
        <f t="shared" ref="AL47:AL50" si="59">L47+V47+X47+AJ47</f>
        <v>0</v>
      </c>
      <c r="AM47" s="20">
        <f>[1]KON!AM47</f>
        <v>0</v>
      </c>
      <c r="AN47" s="281">
        <f>([1]KON!AN47)*10000</f>
        <v>0</v>
      </c>
      <c r="AO47" s="20">
        <f>[1]KON!AO47</f>
        <v>0</v>
      </c>
      <c r="AP47" s="281">
        <f>([1]KON!AP47)*10000</f>
        <v>0</v>
      </c>
      <c r="AQ47" s="20">
        <f>[1]KON!AQ47</f>
        <v>0</v>
      </c>
      <c r="AR47" s="281">
        <f>([1]KON!AR47)*10000</f>
        <v>0</v>
      </c>
      <c r="AS47" s="20">
        <f>[1]KON!AS47</f>
        <v>0</v>
      </c>
      <c r="AT47" s="281">
        <f>([1]KON!AT47)*10000</f>
        <v>0</v>
      </c>
      <c r="AU47" s="20">
        <f>[1]KON!AU47</f>
        <v>0</v>
      </c>
      <c r="AV47" s="281">
        <f>([1]KON!AV47)*10000</f>
        <v>0</v>
      </c>
      <c r="AW47" s="20">
        <f>[1]KON!AW47</f>
        <v>0</v>
      </c>
      <c r="AX47" s="281">
        <f>([1]KON!AX47)*10000</f>
        <v>0</v>
      </c>
      <c r="AY47" s="20">
        <f t="shared" ref="AY47:AY50" si="60">AO47+AQ47+AS47+AU47+AW47</f>
        <v>0</v>
      </c>
      <c r="AZ47" s="20">
        <f t="shared" ref="AZ47:AZ50" si="61">AP47+AR47+AT47+AV47+AX47</f>
        <v>0</v>
      </c>
      <c r="BA47" s="20">
        <f t="shared" ref="BA47:BA50" si="62">AY47+AK47</f>
        <v>0</v>
      </c>
      <c r="BB47" s="20">
        <f t="shared" ref="BB47:BB50" si="63">AZ47+AL47</f>
        <v>0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[1]KON!C48</f>
        <v>0</v>
      </c>
      <c r="D48" s="281">
        <f>([1]KON!D48)*10000</f>
        <v>0</v>
      </c>
      <c r="E48" s="20">
        <f>[1]KON!E48</f>
        <v>0</v>
      </c>
      <c r="F48" s="281">
        <f>([1]KON!F48)*10000</f>
        <v>0</v>
      </c>
      <c r="G48" s="20">
        <f>[1]KON!G48</f>
        <v>0</v>
      </c>
      <c r="H48" s="281">
        <f>([1]KON!H48)*10000</f>
        <v>0</v>
      </c>
      <c r="I48" s="20">
        <f>[1]KON!I48</f>
        <v>0</v>
      </c>
      <c r="J48" s="281">
        <f>([1]KON!J48)*10000</f>
        <v>0</v>
      </c>
      <c r="K48" s="20">
        <f t="shared" si="52"/>
        <v>0</v>
      </c>
      <c r="L48" s="20">
        <f t="shared" si="53"/>
        <v>0</v>
      </c>
      <c r="M48" s="20">
        <f>[1]KON!M48</f>
        <v>0</v>
      </c>
      <c r="N48" s="281">
        <f>([1]KON!N48)*10000</f>
        <v>0</v>
      </c>
      <c r="O48" s="20">
        <f>[1]KON!O48</f>
        <v>0</v>
      </c>
      <c r="P48" s="281">
        <f>([1]KON!P48)*10000</f>
        <v>0</v>
      </c>
      <c r="Q48" s="20">
        <f>[1]KON!Q48</f>
        <v>0</v>
      </c>
      <c r="R48" s="281">
        <f>([1]KON!R48)*10000</f>
        <v>0</v>
      </c>
      <c r="S48" s="20">
        <f>[1]KON!S48</f>
        <v>0</v>
      </c>
      <c r="T48" s="281">
        <f>([1]KON!T48)*10000</f>
        <v>0</v>
      </c>
      <c r="U48" s="20">
        <f t="shared" si="54"/>
        <v>0</v>
      </c>
      <c r="V48" s="20">
        <f t="shared" si="55"/>
        <v>0</v>
      </c>
      <c r="W48" s="20">
        <f>[1]KON!W48</f>
        <v>0</v>
      </c>
      <c r="X48" s="281">
        <f>([1]KON!X48)*10000</f>
        <v>0</v>
      </c>
      <c r="Y48" s="20">
        <f>[1]KON!Y48</f>
        <v>0</v>
      </c>
      <c r="Z48" s="281">
        <f>([1]KON!Z48)*10000</f>
        <v>0</v>
      </c>
      <c r="AA48" s="20">
        <f>[1]KON!AA48</f>
        <v>0</v>
      </c>
      <c r="AB48" s="281">
        <f>([1]KON!AB48)*10000</f>
        <v>0</v>
      </c>
      <c r="AC48" s="20">
        <f>[1]KON!AC48</f>
        <v>0</v>
      </c>
      <c r="AD48" s="281">
        <f>([1]KON!AD48)*10000</f>
        <v>0</v>
      </c>
      <c r="AE48" s="20">
        <f>[1]KON!AE48</f>
        <v>0</v>
      </c>
      <c r="AF48" s="281">
        <f>([1]KON!AF48)*10000</f>
        <v>0</v>
      </c>
      <c r="AG48" s="20">
        <f>[1]KON!AG48</f>
        <v>0</v>
      </c>
      <c r="AH48" s="281">
        <f>([1]KON!AH48)*10000</f>
        <v>0</v>
      </c>
      <c r="AI48" s="20">
        <f t="shared" ref="AI48:AI50" si="64">Y48+AA48+AC48+AE48+AG48</f>
        <v>0</v>
      </c>
      <c r="AJ48" s="20">
        <f t="shared" ref="AJ48:AJ50" si="65">Z48+AB48+AD48+AF48+AH48</f>
        <v>0</v>
      </c>
      <c r="AK48" s="20">
        <f t="shared" si="58"/>
        <v>0</v>
      </c>
      <c r="AL48" s="20">
        <f t="shared" si="59"/>
        <v>0</v>
      </c>
      <c r="AM48" s="20">
        <f>[1]KON!AM48</f>
        <v>0</v>
      </c>
      <c r="AN48" s="281">
        <f>([1]KON!AN48)*10000</f>
        <v>0</v>
      </c>
      <c r="AO48" s="20">
        <f>[1]KON!AO48</f>
        <v>0</v>
      </c>
      <c r="AP48" s="281">
        <f>([1]KON!AP48)*10000</f>
        <v>0</v>
      </c>
      <c r="AQ48" s="20">
        <f>[1]KON!AQ48</f>
        <v>0</v>
      </c>
      <c r="AR48" s="281">
        <f>([1]KON!AR48)*10000</f>
        <v>0</v>
      </c>
      <c r="AS48" s="20">
        <f>[1]KON!AS48</f>
        <v>0</v>
      </c>
      <c r="AT48" s="281">
        <f>([1]KON!AT48)*10000</f>
        <v>0</v>
      </c>
      <c r="AU48" s="20">
        <f>[1]KON!AU48</f>
        <v>0</v>
      </c>
      <c r="AV48" s="281">
        <f>([1]KON!AV48)*10000</f>
        <v>0</v>
      </c>
      <c r="AW48" s="20">
        <f>[1]KON!AW48</f>
        <v>0</v>
      </c>
      <c r="AX48" s="281">
        <f>([1]KON!AX48)*10000</f>
        <v>0</v>
      </c>
      <c r="AY48" s="20">
        <f t="shared" si="60"/>
        <v>0</v>
      </c>
      <c r="AZ48" s="20">
        <f t="shared" si="61"/>
        <v>0</v>
      </c>
      <c r="BA48" s="20">
        <f t="shared" si="62"/>
        <v>0</v>
      </c>
      <c r="BB48" s="20">
        <f t="shared" si="63"/>
        <v>0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[1]KON!C49</f>
        <v>21694</v>
      </c>
      <c r="D49" s="281">
        <f>([1]KON!D49)*10000</f>
        <v>3517686.4923533793</v>
      </c>
      <c r="E49" s="20">
        <f>[1]KON!E49</f>
        <v>10324</v>
      </c>
      <c r="F49" s="281">
        <f>([1]KON!F49)*10000</f>
        <v>1379484.8989621096</v>
      </c>
      <c r="G49" s="20">
        <f>[1]KON!G49</f>
        <v>392</v>
      </c>
      <c r="H49" s="281">
        <f>([1]KON!H49)*10000</f>
        <v>19706.927128030136</v>
      </c>
      <c r="I49" s="20">
        <f>[1]KON!I49</f>
        <v>2091</v>
      </c>
      <c r="J49" s="281">
        <f>([1]KON!J49)*10000</f>
        <v>9853.4635640150682</v>
      </c>
      <c r="K49" s="20">
        <f t="shared" si="52"/>
        <v>34501</v>
      </c>
      <c r="L49" s="20">
        <f t="shared" si="53"/>
        <v>4926731.7820075341</v>
      </c>
      <c r="M49" s="20">
        <f>[1]KON!M49</f>
        <v>771</v>
      </c>
      <c r="N49" s="281">
        <f>([1]KON!N49)*10000</f>
        <v>56918.362784211342</v>
      </c>
      <c r="O49" s="20">
        <f>[1]KON!O49</f>
        <v>452</v>
      </c>
      <c r="P49" s="281">
        <f>([1]KON!P49)*10000</f>
        <v>33408.604242906658</v>
      </c>
      <c r="Q49" s="20">
        <f>[1]KON!Q49</f>
        <v>226</v>
      </c>
      <c r="R49" s="281">
        <f>([1]KON!R49)*10000</f>
        <v>16704.302121453329</v>
      </c>
      <c r="S49" s="20">
        <f>[1]KON!S49</f>
        <v>8</v>
      </c>
      <c r="T49" s="281">
        <f>([1]KON!T49)*10000</f>
        <v>618.67785635012331</v>
      </c>
      <c r="U49" s="20">
        <f t="shared" si="54"/>
        <v>1457</v>
      </c>
      <c r="V49" s="20">
        <f t="shared" si="55"/>
        <v>107649.94700492146</v>
      </c>
      <c r="W49" s="20">
        <f>[1]KON!W49</f>
        <v>0</v>
      </c>
      <c r="X49" s="281">
        <f>([1]KON!X49)*10000</f>
        <v>0</v>
      </c>
      <c r="Y49" s="20">
        <f>[1]KON!Y49</f>
        <v>85</v>
      </c>
      <c r="Z49" s="281">
        <f>([1]KON!Z49)*10000</f>
        <v>62466.512599844369</v>
      </c>
      <c r="AA49" s="20">
        <f>[1]KON!AA49</f>
        <v>391</v>
      </c>
      <c r="AB49" s="281">
        <f>([1]KON!AB49)*10000</f>
        <v>287345.95795928402</v>
      </c>
      <c r="AC49" s="20">
        <f>[1]KON!AC49</f>
        <v>17</v>
      </c>
      <c r="AD49" s="281">
        <f>([1]KON!AD49)*10000</f>
        <v>12493.302519968873</v>
      </c>
      <c r="AE49" s="20">
        <f>[1]KON!AE49</f>
        <v>14</v>
      </c>
      <c r="AF49" s="281">
        <f>([1]KON!AF49)*10000</f>
        <v>9994.6420159750978</v>
      </c>
      <c r="AG49" s="20">
        <f>[1]KON!AG49</f>
        <v>272</v>
      </c>
      <c r="AH49" s="281">
        <f>([1]KON!AH49)*10000</f>
        <v>199892.84031950196</v>
      </c>
      <c r="AI49" s="20">
        <f t="shared" si="64"/>
        <v>779</v>
      </c>
      <c r="AJ49" s="20">
        <f t="shared" si="65"/>
        <v>572193.25541457429</v>
      </c>
      <c r="AK49" s="20">
        <f t="shared" si="58"/>
        <v>36737</v>
      </c>
      <c r="AL49" s="20">
        <f t="shared" si="59"/>
        <v>5606574.9844270302</v>
      </c>
      <c r="AM49" s="20">
        <f>[1]KON!AM49</f>
        <v>793</v>
      </c>
      <c r="AN49" s="281">
        <f>([1]KON!AN49)*10000</f>
        <v>765936.6207836601</v>
      </c>
      <c r="AO49" s="20">
        <f>[1]KON!AO49</f>
        <v>58</v>
      </c>
      <c r="AP49" s="281">
        <f>([1]KON!AP49)*10000</f>
        <v>15086.46828552349</v>
      </c>
      <c r="AQ49" s="20">
        <f>[1]KON!AQ49</f>
        <v>24</v>
      </c>
      <c r="AR49" s="281">
        <f>([1]KON!AR49)*10000</f>
        <v>6286.0284523014543</v>
      </c>
      <c r="AS49" s="20">
        <f>[1]KON!AS49</f>
        <v>359</v>
      </c>
      <c r="AT49" s="281">
        <f>([1]KON!AT49)*10000</f>
        <v>94290.426784521813</v>
      </c>
      <c r="AU49" s="20">
        <f>[1]KON!AU49</f>
        <v>478</v>
      </c>
      <c r="AV49" s="281">
        <f>([1]KON!AV49)*10000</f>
        <v>125720.56904602908</v>
      </c>
      <c r="AW49" s="20">
        <f>[1]KON!AW49</f>
        <v>3026</v>
      </c>
      <c r="AX49" s="281">
        <f>([1]KON!AX49)*10000</f>
        <v>795811.20206136408</v>
      </c>
      <c r="AY49" s="20">
        <f t="shared" si="60"/>
        <v>3945</v>
      </c>
      <c r="AZ49" s="20">
        <f t="shared" si="61"/>
        <v>1037194.69462974</v>
      </c>
      <c r="BA49" s="20">
        <f t="shared" si="62"/>
        <v>40682</v>
      </c>
      <c r="BB49" s="20">
        <f t="shared" si="63"/>
        <v>6643769.6790567702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[1]KON!C50</f>
        <v>0</v>
      </c>
      <c r="D50" s="281">
        <f>([1]KON!D50)*10000</f>
        <v>0</v>
      </c>
      <c r="E50" s="20">
        <f>[1]KON!E50</f>
        <v>0</v>
      </c>
      <c r="F50" s="281">
        <f>([1]KON!F50)*10000</f>
        <v>0</v>
      </c>
      <c r="G50" s="20">
        <f>[1]KON!G50</f>
        <v>0</v>
      </c>
      <c r="H50" s="281">
        <f>([1]KON!H50)*10000</f>
        <v>0</v>
      </c>
      <c r="I50" s="20">
        <f>[1]KON!I50</f>
        <v>0</v>
      </c>
      <c r="J50" s="281">
        <f>([1]KON!J50)*10000</f>
        <v>0</v>
      </c>
      <c r="K50" s="20">
        <f t="shared" si="52"/>
        <v>0</v>
      </c>
      <c r="L50" s="20">
        <f t="shared" si="53"/>
        <v>0</v>
      </c>
      <c r="M50" s="20">
        <f>[1]KON!M50</f>
        <v>0</v>
      </c>
      <c r="N50" s="281">
        <f>([1]KON!N50)*10000</f>
        <v>0</v>
      </c>
      <c r="O50" s="20">
        <f>[1]KON!O50</f>
        <v>0</v>
      </c>
      <c r="P50" s="281">
        <f>([1]KON!P50)*10000</f>
        <v>0</v>
      </c>
      <c r="Q50" s="20">
        <f>[1]KON!Q50</f>
        <v>0</v>
      </c>
      <c r="R50" s="281">
        <f>([1]KON!R50)*10000</f>
        <v>0</v>
      </c>
      <c r="S50" s="20">
        <f>[1]KON!S50</f>
        <v>0</v>
      </c>
      <c r="T50" s="281">
        <f>([1]KON!T50)*10000</f>
        <v>0</v>
      </c>
      <c r="U50" s="20">
        <f t="shared" si="54"/>
        <v>0</v>
      </c>
      <c r="V50" s="20">
        <f t="shared" si="55"/>
        <v>0</v>
      </c>
      <c r="W50" s="20">
        <f>[1]KON!W50</f>
        <v>0</v>
      </c>
      <c r="X50" s="281">
        <f>([1]KON!X50)*10000</f>
        <v>0</v>
      </c>
      <c r="Y50" s="20">
        <f>[1]KON!Y50</f>
        <v>0</v>
      </c>
      <c r="Z50" s="281">
        <f>([1]KON!Z50)*10000</f>
        <v>0</v>
      </c>
      <c r="AA50" s="20">
        <f>[1]KON!AA50</f>
        <v>0</v>
      </c>
      <c r="AB50" s="281">
        <f>([1]KON!AB50)*10000</f>
        <v>0</v>
      </c>
      <c r="AC50" s="20">
        <f>[1]KON!AC50</f>
        <v>0</v>
      </c>
      <c r="AD50" s="281">
        <f>([1]KON!AD50)*10000</f>
        <v>0</v>
      </c>
      <c r="AE50" s="20">
        <f>[1]KON!AE50</f>
        <v>0</v>
      </c>
      <c r="AF50" s="281">
        <f>([1]KON!AF50)*10000</f>
        <v>0</v>
      </c>
      <c r="AG50" s="20">
        <f>[1]KON!AG50</f>
        <v>0</v>
      </c>
      <c r="AH50" s="281">
        <f>([1]KON!AH50)*10000</f>
        <v>0</v>
      </c>
      <c r="AI50" s="20">
        <f t="shared" si="64"/>
        <v>0</v>
      </c>
      <c r="AJ50" s="20">
        <f t="shared" si="65"/>
        <v>0</v>
      </c>
      <c r="AK50" s="20">
        <f t="shared" si="58"/>
        <v>0</v>
      </c>
      <c r="AL50" s="20">
        <f t="shared" si="59"/>
        <v>0</v>
      </c>
      <c r="AM50" s="20">
        <f>[1]KON!AM50</f>
        <v>0</v>
      </c>
      <c r="AN50" s="281">
        <f>([1]KON!AN50)*10000</f>
        <v>0</v>
      </c>
      <c r="AO50" s="20">
        <f>[1]KON!AO50</f>
        <v>0</v>
      </c>
      <c r="AP50" s="281">
        <f>([1]KON!AP50)*10000</f>
        <v>0</v>
      </c>
      <c r="AQ50" s="20">
        <f>[1]KON!AQ50</f>
        <v>0</v>
      </c>
      <c r="AR50" s="281">
        <f>([1]KON!AR50)*10000</f>
        <v>0</v>
      </c>
      <c r="AS50" s="20">
        <f>[1]KON!AS50</f>
        <v>0</v>
      </c>
      <c r="AT50" s="281">
        <f>([1]KON!AT50)*10000</f>
        <v>0</v>
      </c>
      <c r="AU50" s="20">
        <f>[1]KON!AU50</f>
        <v>0</v>
      </c>
      <c r="AV50" s="281">
        <f>([1]KON!AV50)*10000</f>
        <v>0</v>
      </c>
      <c r="AW50" s="20">
        <f>[1]KON!AW50</f>
        <v>0</v>
      </c>
      <c r="AX50" s="281">
        <f>([1]KON!AX50)*10000</f>
        <v>0</v>
      </c>
      <c r="AY50" s="20">
        <f t="shared" si="60"/>
        <v>0</v>
      </c>
      <c r="AZ50" s="20">
        <f t="shared" si="61"/>
        <v>0</v>
      </c>
      <c r="BA50" s="20">
        <f t="shared" si="62"/>
        <v>0</v>
      </c>
      <c r="BB50" s="20">
        <f t="shared" si="63"/>
        <v>0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21694</v>
      </c>
      <c r="D51" s="21">
        <f t="shared" ref="D51:BB51" si="66">SUM(D47:D50)</f>
        <v>3517686.4923533793</v>
      </c>
      <c r="E51" s="21">
        <f t="shared" si="66"/>
        <v>10324</v>
      </c>
      <c r="F51" s="21">
        <f t="shared" si="66"/>
        <v>1379484.8989621096</v>
      </c>
      <c r="G51" s="21">
        <f t="shared" si="66"/>
        <v>392</v>
      </c>
      <c r="H51" s="21">
        <f t="shared" si="66"/>
        <v>19706.927128030136</v>
      </c>
      <c r="I51" s="21">
        <f t="shared" si="66"/>
        <v>2091</v>
      </c>
      <c r="J51" s="21">
        <f t="shared" si="66"/>
        <v>9853.4635640150682</v>
      </c>
      <c r="K51" s="21">
        <f t="shared" si="66"/>
        <v>34501</v>
      </c>
      <c r="L51" s="21">
        <f t="shared" si="66"/>
        <v>4926731.7820075341</v>
      </c>
      <c r="M51" s="21">
        <f t="shared" si="66"/>
        <v>771</v>
      </c>
      <c r="N51" s="21">
        <f t="shared" si="66"/>
        <v>56918.362784211342</v>
      </c>
      <c r="O51" s="21">
        <f t="shared" si="66"/>
        <v>452</v>
      </c>
      <c r="P51" s="21">
        <f t="shared" si="66"/>
        <v>33408.604242906658</v>
      </c>
      <c r="Q51" s="21">
        <f t="shared" si="66"/>
        <v>226</v>
      </c>
      <c r="R51" s="21">
        <f t="shared" si="66"/>
        <v>16704.302121453329</v>
      </c>
      <c r="S51" s="21">
        <f t="shared" si="66"/>
        <v>8</v>
      </c>
      <c r="T51" s="21">
        <f t="shared" si="66"/>
        <v>618.67785635012331</v>
      </c>
      <c r="U51" s="21">
        <f t="shared" si="66"/>
        <v>1457</v>
      </c>
      <c r="V51" s="21">
        <f t="shared" si="66"/>
        <v>107649.94700492146</v>
      </c>
      <c r="W51" s="21">
        <f t="shared" si="66"/>
        <v>0</v>
      </c>
      <c r="X51" s="21">
        <f t="shared" si="66"/>
        <v>0</v>
      </c>
      <c r="Y51" s="21">
        <f t="shared" si="66"/>
        <v>85</v>
      </c>
      <c r="Z51" s="21">
        <f t="shared" si="66"/>
        <v>62466.512599844369</v>
      </c>
      <c r="AA51" s="21">
        <f t="shared" si="66"/>
        <v>391</v>
      </c>
      <c r="AB51" s="21">
        <f t="shared" si="66"/>
        <v>287345.95795928402</v>
      </c>
      <c r="AC51" s="21">
        <f t="shared" si="66"/>
        <v>17</v>
      </c>
      <c r="AD51" s="21">
        <f t="shared" si="66"/>
        <v>12493.302519968873</v>
      </c>
      <c r="AE51" s="21">
        <f t="shared" si="66"/>
        <v>14</v>
      </c>
      <c r="AF51" s="21">
        <f t="shared" si="66"/>
        <v>9994.6420159750978</v>
      </c>
      <c r="AG51" s="21">
        <f t="shared" si="66"/>
        <v>272</v>
      </c>
      <c r="AH51" s="21">
        <f t="shared" si="66"/>
        <v>199892.84031950196</v>
      </c>
      <c r="AI51" s="21">
        <f t="shared" si="66"/>
        <v>779</v>
      </c>
      <c r="AJ51" s="21">
        <f t="shared" si="66"/>
        <v>572193.25541457429</v>
      </c>
      <c r="AK51" s="21">
        <f t="shared" si="66"/>
        <v>36737</v>
      </c>
      <c r="AL51" s="21">
        <f t="shared" si="66"/>
        <v>5606574.9844270302</v>
      </c>
      <c r="AM51" s="21">
        <f t="shared" si="66"/>
        <v>793</v>
      </c>
      <c r="AN51" s="21">
        <f t="shared" si="66"/>
        <v>765936.6207836601</v>
      </c>
      <c r="AO51" s="21">
        <f t="shared" si="66"/>
        <v>58</v>
      </c>
      <c r="AP51" s="21">
        <f t="shared" si="66"/>
        <v>15086.46828552349</v>
      </c>
      <c r="AQ51" s="21">
        <f t="shared" si="66"/>
        <v>24</v>
      </c>
      <c r="AR51" s="21">
        <f t="shared" si="66"/>
        <v>6286.0284523014543</v>
      </c>
      <c r="AS51" s="21">
        <f t="shared" si="66"/>
        <v>359</v>
      </c>
      <c r="AT51" s="21">
        <f t="shared" si="66"/>
        <v>94290.426784521813</v>
      </c>
      <c r="AU51" s="21">
        <f t="shared" si="66"/>
        <v>478</v>
      </c>
      <c r="AV51" s="21">
        <f t="shared" si="66"/>
        <v>125720.56904602908</v>
      </c>
      <c r="AW51" s="21">
        <f t="shared" si="66"/>
        <v>3026</v>
      </c>
      <c r="AX51" s="21">
        <f t="shared" si="66"/>
        <v>795811.20206136408</v>
      </c>
      <c r="AY51" s="21">
        <f t="shared" si="66"/>
        <v>3945</v>
      </c>
      <c r="AZ51" s="21">
        <f t="shared" si="66"/>
        <v>1037194.69462974</v>
      </c>
      <c r="BA51" s="21">
        <f t="shared" si="66"/>
        <v>40682</v>
      </c>
      <c r="BB51" s="21">
        <f t="shared" si="66"/>
        <v>6643769.6790567702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[1]KON!C52</f>
        <v>0</v>
      </c>
      <c r="D52" s="281">
        <f>([1]KON!D52)*10000</f>
        <v>0</v>
      </c>
      <c r="E52" s="20">
        <f>[1]KON!E52</f>
        <v>0</v>
      </c>
      <c r="F52" s="281">
        <f>([1]KON!F52)*10000</f>
        <v>0</v>
      </c>
      <c r="G52" s="20">
        <f>[1]KON!G52</f>
        <v>0</v>
      </c>
      <c r="H52" s="281">
        <f>([1]KON!H52)*10000</f>
        <v>0</v>
      </c>
      <c r="I52" s="20">
        <f>[1]KON!I52</f>
        <v>0</v>
      </c>
      <c r="J52" s="281">
        <f>([1]KON!J52)*10000</f>
        <v>0</v>
      </c>
      <c r="K52" s="20">
        <f t="shared" ref="K52:K54" si="67">C52+E52+G52+I52</f>
        <v>0</v>
      </c>
      <c r="L52" s="20">
        <f t="shared" ref="L52:L54" si="68">D52+F52+H52+J52</f>
        <v>0</v>
      </c>
      <c r="M52" s="20">
        <f>[1]KON!M52</f>
        <v>15</v>
      </c>
      <c r="N52" s="281">
        <f>([1]KON!N52)*10000</f>
        <v>16771.448862766323</v>
      </c>
      <c r="O52" s="20">
        <f>[1]KON!O52</f>
        <v>9</v>
      </c>
      <c r="P52" s="281">
        <f>([1]KON!P52)*10000</f>
        <v>9844.111289015018</v>
      </c>
      <c r="Q52" s="20">
        <f>[1]KON!Q52</f>
        <v>5</v>
      </c>
      <c r="R52" s="281">
        <f>([1]KON!R52)*10000</f>
        <v>4922.055644507509</v>
      </c>
      <c r="S52" s="20">
        <f>[1]KON!S52</f>
        <v>0</v>
      </c>
      <c r="T52" s="281">
        <f>([1]KON!T52)*10000</f>
        <v>182.29835720398179</v>
      </c>
      <c r="U52" s="20">
        <f t="shared" ref="U52:U54" si="69">M52+O52+Q52+S52</f>
        <v>29</v>
      </c>
      <c r="V52" s="20">
        <f t="shared" ref="V52:V54" si="70">N52+P52+R52+T52</f>
        <v>31719.914153492831</v>
      </c>
      <c r="W52" s="20">
        <f>[1]KON!W52</f>
        <v>0</v>
      </c>
      <c r="X52" s="281">
        <f>([1]KON!X52)*10000</f>
        <v>0</v>
      </c>
      <c r="Y52" s="20">
        <f>[1]KON!Y52</f>
        <v>0</v>
      </c>
      <c r="Z52" s="281">
        <f>([1]KON!Z52)*10000</f>
        <v>0</v>
      </c>
      <c r="AA52" s="20">
        <f>[1]KON!AA52</f>
        <v>0</v>
      </c>
      <c r="AB52" s="281">
        <f>([1]KON!AB52)*10000</f>
        <v>0</v>
      </c>
      <c r="AC52" s="20">
        <f>[1]KON!AC52</f>
        <v>0</v>
      </c>
      <c r="AD52" s="281">
        <f>([1]KON!AD52)*10000</f>
        <v>0</v>
      </c>
      <c r="AE52" s="20">
        <f>[1]KON!AE52</f>
        <v>0</v>
      </c>
      <c r="AF52" s="281">
        <f>([1]KON!AF52)*10000</f>
        <v>0</v>
      </c>
      <c r="AG52" s="20">
        <f>[1]KON!AG52</f>
        <v>0</v>
      </c>
      <c r="AH52" s="281">
        <f>([1]KON!AH52)*10000</f>
        <v>0</v>
      </c>
      <c r="AI52" s="20">
        <f t="shared" ref="AI52" si="71">Y52+AA52+AC52+AE52+AG52</f>
        <v>0</v>
      </c>
      <c r="AJ52" s="20">
        <f t="shared" ref="AJ52" si="72">Z52+AB52+AD52+AF52+AH52</f>
        <v>0</v>
      </c>
      <c r="AK52" s="20">
        <f t="shared" ref="AK52:AK54" si="73">K52+U52+W52+AI52</f>
        <v>29</v>
      </c>
      <c r="AL52" s="20">
        <f t="shared" ref="AL52:AL54" si="74">L52+V52+X52+AJ52</f>
        <v>31719.914153492831</v>
      </c>
      <c r="AM52" s="20">
        <f>[1]KON!AM52</f>
        <v>0</v>
      </c>
      <c r="AN52" s="281">
        <f>([1]KON!AN52)*10000</f>
        <v>0</v>
      </c>
      <c r="AO52" s="20">
        <f>[1]KON!AO52</f>
        <v>1</v>
      </c>
      <c r="AP52" s="281">
        <f>([1]KON!AP52)*10000</f>
        <v>240.79152496154023</v>
      </c>
      <c r="AQ52" s="20">
        <f>[1]KON!AQ52</f>
        <v>1</v>
      </c>
      <c r="AR52" s="281">
        <f>([1]KON!AR52)*10000</f>
        <v>100.32980206730844</v>
      </c>
      <c r="AS52" s="20">
        <f>[1]KON!AS52</f>
        <v>2</v>
      </c>
      <c r="AT52" s="281">
        <f>([1]KON!AT52)*10000</f>
        <v>1504.9470310096267</v>
      </c>
      <c r="AU52" s="20">
        <f>[1]KON!AU52</f>
        <v>2</v>
      </c>
      <c r="AV52" s="281">
        <f>([1]KON!AV52)*10000</f>
        <v>2006.5960413461687</v>
      </c>
      <c r="AW52" s="20">
        <f>[1]KON!AW52</f>
        <v>11</v>
      </c>
      <c r="AX52" s="281">
        <f>([1]KON!AX52)*10000</f>
        <v>12701.752941721246</v>
      </c>
      <c r="AY52" s="20">
        <f t="shared" ref="AY52:AY54" si="75">AO52+AQ52+AS52+AU52+AW52</f>
        <v>17</v>
      </c>
      <c r="AZ52" s="20">
        <f t="shared" ref="AZ52:AZ54" si="76">AP52+AR52+AT52+AV52+AX52</f>
        <v>16554.417341105891</v>
      </c>
      <c r="BA52" s="20">
        <f t="shared" ref="BA52:BA54" si="77">AY52+AK52</f>
        <v>46</v>
      </c>
      <c r="BB52" s="20">
        <f t="shared" ref="BB52:BB54" si="78">AZ52+AL52</f>
        <v>48274.331494598722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[1]KON!C53</f>
        <v>685</v>
      </c>
      <c r="D53" s="281">
        <f>([1]KON!D53)*10000</f>
        <v>52738.705192567599</v>
      </c>
      <c r="E53" s="20">
        <f>[1]KON!E53</f>
        <v>326</v>
      </c>
      <c r="F53" s="281">
        <f>([1]KON!F53)*10000</f>
        <v>25098.540422968919</v>
      </c>
      <c r="G53" s="20">
        <f>[1]KON!G53</f>
        <v>12</v>
      </c>
      <c r="H53" s="281">
        <f>([1]KON!H53)*10000</f>
        <v>953.10912998616141</v>
      </c>
      <c r="I53" s="20">
        <f>[1]KON!I53</f>
        <v>66</v>
      </c>
      <c r="J53" s="281">
        <f>([1]KON!J53)*10000</f>
        <v>5083.2486932595275</v>
      </c>
      <c r="K53" s="20">
        <f t="shared" si="67"/>
        <v>1089</v>
      </c>
      <c r="L53" s="20">
        <f t="shared" si="68"/>
        <v>83873.603438782215</v>
      </c>
      <c r="M53" s="20">
        <f>[1]KON!M53</f>
        <v>373</v>
      </c>
      <c r="N53" s="281">
        <f>([1]KON!N53)*10000</f>
        <v>64378.533359546884</v>
      </c>
      <c r="O53" s="20">
        <f>[1]KON!O53</f>
        <v>219</v>
      </c>
      <c r="P53" s="281">
        <f>([1]KON!P53)*10000</f>
        <v>37787.400015386214</v>
      </c>
      <c r="Q53" s="20">
        <f>[1]KON!Q53</f>
        <v>110</v>
      </c>
      <c r="R53" s="281">
        <f>([1]KON!R53)*10000</f>
        <v>18893.700007693107</v>
      </c>
      <c r="S53" s="20">
        <f>[1]KON!S53</f>
        <v>4</v>
      </c>
      <c r="T53" s="281">
        <f>([1]KON!T53)*10000</f>
        <v>699.76666695159656</v>
      </c>
      <c r="U53" s="20">
        <f t="shared" si="69"/>
        <v>706</v>
      </c>
      <c r="V53" s="20">
        <f t="shared" si="70"/>
        <v>121759.40004957779</v>
      </c>
      <c r="W53" s="20">
        <f>[1]KON!W53</f>
        <v>0</v>
      </c>
      <c r="X53" s="281">
        <f>([1]KON!X53)*10000</f>
        <v>0</v>
      </c>
      <c r="Y53" s="20">
        <f>[1]KON!Y53</f>
        <v>587</v>
      </c>
      <c r="Z53" s="281">
        <f>([1]KON!Z53)*10000</f>
        <v>43073.003968419893</v>
      </c>
      <c r="AA53" s="20">
        <f>[1]KON!AA53</f>
        <v>2697</v>
      </c>
      <c r="AB53" s="281">
        <f>([1]KON!AB53)*10000</f>
        <v>198135.81825473148</v>
      </c>
      <c r="AC53" s="20">
        <f>[1]KON!AC53</f>
        <v>118</v>
      </c>
      <c r="AD53" s="281">
        <f>([1]KON!AD53)*10000</f>
        <v>8614.6007936839778</v>
      </c>
      <c r="AE53" s="20">
        <f>[1]KON!AE53</f>
        <v>94</v>
      </c>
      <c r="AF53" s="281">
        <f>([1]KON!AF53)*10000</f>
        <v>6891.6806349471826</v>
      </c>
      <c r="AG53" s="20">
        <f>[1]KON!AG53</f>
        <v>1876</v>
      </c>
      <c r="AH53" s="281">
        <f>([1]KON!AH53)*10000</f>
        <v>137833.61269894365</v>
      </c>
      <c r="AI53" s="20">
        <f t="shared" ref="AI53:AI54" si="79">Y53+AA53+AC53+AE53+AG53</f>
        <v>5372</v>
      </c>
      <c r="AJ53" s="20">
        <f t="shared" ref="AJ53:AJ54" si="80">Z53+AB53+AD53+AF53+AH53</f>
        <v>394548.7163507262</v>
      </c>
      <c r="AK53" s="20">
        <f t="shared" si="73"/>
        <v>7167</v>
      </c>
      <c r="AL53" s="20">
        <f t="shared" si="74"/>
        <v>600181.71983908617</v>
      </c>
      <c r="AM53" s="20">
        <f>[1]KON!AM53</f>
        <v>1971</v>
      </c>
      <c r="AN53" s="281">
        <f>([1]KON!AN53)*10000</f>
        <v>89566.92596582901</v>
      </c>
      <c r="AO53" s="20">
        <f>[1]KON!AO53</f>
        <v>2</v>
      </c>
      <c r="AP53" s="281">
        <f>([1]KON!AP53)*10000</f>
        <v>1048.8088698907404</v>
      </c>
      <c r="AQ53" s="20">
        <f>[1]KON!AQ53</f>
        <v>1</v>
      </c>
      <c r="AR53" s="281">
        <f>([1]KON!AR53)*10000</f>
        <v>437.00369578780851</v>
      </c>
      <c r="AS53" s="20">
        <f>[1]KON!AS53</f>
        <v>9</v>
      </c>
      <c r="AT53" s="281">
        <f>([1]KON!AT53)*10000</f>
        <v>6555.0554368171279</v>
      </c>
      <c r="AU53" s="20">
        <f>[1]KON!AU53</f>
        <v>12</v>
      </c>
      <c r="AV53" s="281">
        <f>([1]KON!AV53)*10000</f>
        <v>8740.0739157561693</v>
      </c>
      <c r="AW53" s="20">
        <f>[1]KON!AW53</f>
        <v>76</v>
      </c>
      <c r="AX53" s="281">
        <f>([1]KON!AX53)*10000</f>
        <v>55324.667886736555</v>
      </c>
      <c r="AY53" s="20">
        <f t="shared" si="75"/>
        <v>100</v>
      </c>
      <c r="AZ53" s="20">
        <f t="shared" si="76"/>
        <v>72105.609804988402</v>
      </c>
      <c r="BA53" s="20">
        <f t="shared" si="77"/>
        <v>7267</v>
      </c>
      <c r="BB53" s="20">
        <f t="shared" si="78"/>
        <v>672287.32964407455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[1]KON!C54</f>
        <v>0</v>
      </c>
      <c r="D54" s="281">
        <f>([1]KON!D54)*10000</f>
        <v>0</v>
      </c>
      <c r="E54" s="20">
        <f>[1]KON!E54</f>
        <v>0</v>
      </c>
      <c r="F54" s="281">
        <f>([1]KON!F54)*10000</f>
        <v>0</v>
      </c>
      <c r="G54" s="20">
        <f>[1]KON!G54</f>
        <v>0</v>
      </c>
      <c r="H54" s="281">
        <f>([1]KON!H54)*10000</f>
        <v>0</v>
      </c>
      <c r="I54" s="20">
        <f>[1]KON!I54</f>
        <v>0</v>
      </c>
      <c r="J54" s="281">
        <f>([1]KON!J54)*10000</f>
        <v>0</v>
      </c>
      <c r="K54" s="20">
        <f t="shared" si="67"/>
        <v>0</v>
      </c>
      <c r="L54" s="20">
        <f t="shared" si="68"/>
        <v>0</v>
      </c>
      <c r="M54" s="20">
        <f>[1]KON!M54</f>
        <v>0</v>
      </c>
      <c r="N54" s="281">
        <f>([1]KON!N54)*10000</f>
        <v>0</v>
      </c>
      <c r="O54" s="20">
        <f>[1]KON!O54</f>
        <v>0</v>
      </c>
      <c r="P54" s="281">
        <f>([1]KON!P54)*10000</f>
        <v>0</v>
      </c>
      <c r="Q54" s="20">
        <f>[1]KON!Q54</f>
        <v>0</v>
      </c>
      <c r="R54" s="281">
        <f>([1]KON!R54)*10000</f>
        <v>0</v>
      </c>
      <c r="S54" s="20">
        <f>[1]KON!S54</f>
        <v>0</v>
      </c>
      <c r="T54" s="281">
        <f>([1]KON!T54)*10000</f>
        <v>0</v>
      </c>
      <c r="U54" s="20">
        <f t="shared" si="69"/>
        <v>0</v>
      </c>
      <c r="V54" s="20">
        <f t="shared" si="70"/>
        <v>0</v>
      </c>
      <c r="W54" s="20">
        <f>[1]KON!W54</f>
        <v>0</v>
      </c>
      <c r="X54" s="281">
        <f>([1]KON!X54)*10000</f>
        <v>0</v>
      </c>
      <c r="Y54" s="20">
        <f>[1]KON!Y54</f>
        <v>0</v>
      </c>
      <c r="Z54" s="281">
        <f>([1]KON!Z54)*10000</f>
        <v>0</v>
      </c>
      <c r="AA54" s="20">
        <f>[1]KON!AA54</f>
        <v>0</v>
      </c>
      <c r="AB54" s="281">
        <f>([1]KON!AB54)*10000</f>
        <v>0</v>
      </c>
      <c r="AC54" s="20">
        <f>[1]KON!AC54</f>
        <v>0</v>
      </c>
      <c r="AD54" s="281">
        <f>([1]KON!AD54)*10000</f>
        <v>0</v>
      </c>
      <c r="AE54" s="20">
        <f>[1]KON!AE54</f>
        <v>0</v>
      </c>
      <c r="AF54" s="281">
        <f>([1]KON!AF54)*10000</f>
        <v>0</v>
      </c>
      <c r="AG54" s="20">
        <f>[1]KON!AG54</f>
        <v>0</v>
      </c>
      <c r="AH54" s="281">
        <f>([1]KON!AH54)*10000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[1]KON!AM54</f>
        <v>0</v>
      </c>
      <c r="AN54" s="281">
        <f>([1]KON!AN54)*10000</f>
        <v>0</v>
      </c>
      <c r="AO54" s="20">
        <f>[1]KON!AO54</f>
        <v>0</v>
      </c>
      <c r="AP54" s="281">
        <f>([1]KON!AP54)*10000</f>
        <v>0</v>
      </c>
      <c r="AQ54" s="20">
        <f>[1]KON!AQ54</f>
        <v>0</v>
      </c>
      <c r="AR54" s="281">
        <f>([1]KON!AR54)*10000</f>
        <v>0</v>
      </c>
      <c r="AS54" s="20">
        <f>[1]KON!AS54</f>
        <v>0</v>
      </c>
      <c r="AT54" s="281">
        <f>([1]KON!AT54)*10000</f>
        <v>0</v>
      </c>
      <c r="AU54" s="20">
        <f>[1]KON!AU54</f>
        <v>0</v>
      </c>
      <c r="AV54" s="281">
        <f>([1]KON!AV54)*10000</f>
        <v>0</v>
      </c>
      <c r="AW54" s="20">
        <f>[1]KON!AW54</f>
        <v>0</v>
      </c>
      <c r="AX54" s="281">
        <f>([1]KON!AX54)*10000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685</v>
      </c>
      <c r="D55" s="21">
        <f t="shared" ref="D55:BB55" si="81">SUM(D52:D54)</f>
        <v>52738.705192567599</v>
      </c>
      <c r="E55" s="21">
        <f t="shared" si="81"/>
        <v>326</v>
      </c>
      <c r="F55" s="21">
        <f t="shared" si="81"/>
        <v>25098.540422968919</v>
      </c>
      <c r="G55" s="21">
        <f t="shared" si="81"/>
        <v>12</v>
      </c>
      <c r="H55" s="21">
        <f t="shared" si="81"/>
        <v>953.10912998616141</v>
      </c>
      <c r="I55" s="21">
        <f t="shared" si="81"/>
        <v>66</v>
      </c>
      <c r="J55" s="21">
        <f t="shared" si="81"/>
        <v>5083.2486932595275</v>
      </c>
      <c r="K55" s="21">
        <f t="shared" si="81"/>
        <v>1089</v>
      </c>
      <c r="L55" s="21">
        <f t="shared" si="81"/>
        <v>83873.603438782215</v>
      </c>
      <c r="M55" s="21">
        <f t="shared" si="81"/>
        <v>388</v>
      </c>
      <c r="N55" s="21">
        <f t="shared" si="81"/>
        <v>81149.982222313207</v>
      </c>
      <c r="O55" s="21">
        <f t="shared" si="81"/>
        <v>228</v>
      </c>
      <c r="P55" s="21">
        <f t="shared" si="81"/>
        <v>47631.511304401232</v>
      </c>
      <c r="Q55" s="21">
        <f t="shared" si="81"/>
        <v>115</v>
      </c>
      <c r="R55" s="21">
        <f t="shared" si="81"/>
        <v>23815.755652200616</v>
      </c>
      <c r="S55" s="21">
        <f t="shared" si="81"/>
        <v>4</v>
      </c>
      <c r="T55" s="21">
        <f t="shared" si="81"/>
        <v>882.06502415557839</v>
      </c>
      <c r="U55" s="21">
        <f t="shared" si="81"/>
        <v>735</v>
      </c>
      <c r="V55" s="21">
        <f t="shared" si="81"/>
        <v>153479.31420307062</v>
      </c>
      <c r="W55" s="21">
        <f t="shared" si="81"/>
        <v>0</v>
      </c>
      <c r="X55" s="21">
        <f t="shared" si="81"/>
        <v>0</v>
      </c>
      <c r="Y55" s="21">
        <f t="shared" si="81"/>
        <v>587</v>
      </c>
      <c r="Z55" s="21">
        <f t="shared" si="81"/>
        <v>43073.003968419893</v>
      </c>
      <c r="AA55" s="21">
        <f t="shared" si="81"/>
        <v>2697</v>
      </c>
      <c r="AB55" s="21">
        <f t="shared" si="81"/>
        <v>198135.81825473148</v>
      </c>
      <c r="AC55" s="21">
        <f t="shared" si="81"/>
        <v>118</v>
      </c>
      <c r="AD55" s="21">
        <f t="shared" si="81"/>
        <v>8614.6007936839778</v>
      </c>
      <c r="AE55" s="21">
        <f t="shared" si="81"/>
        <v>94</v>
      </c>
      <c r="AF55" s="21">
        <f t="shared" si="81"/>
        <v>6891.6806349471826</v>
      </c>
      <c r="AG55" s="21">
        <f t="shared" si="81"/>
        <v>1876</v>
      </c>
      <c r="AH55" s="21">
        <f t="shared" si="81"/>
        <v>137833.61269894365</v>
      </c>
      <c r="AI55" s="21">
        <f t="shared" si="81"/>
        <v>5372</v>
      </c>
      <c r="AJ55" s="21">
        <f t="shared" si="81"/>
        <v>394548.7163507262</v>
      </c>
      <c r="AK55" s="21">
        <f t="shared" si="81"/>
        <v>7196</v>
      </c>
      <c r="AL55" s="21">
        <f t="shared" si="81"/>
        <v>631901.63399257895</v>
      </c>
      <c r="AM55" s="21">
        <f t="shared" si="81"/>
        <v>1971</v>
      </c>
      <c r="AN55" s="21">
        <f t="shared" si="81"/>
        <v>89566.92596582901</v>
      </c>
      <c r="AO55" s="21">
        <f t="shared" si="81"/>
        <v>3</v>
      </c>
      <c r="AP55" s="21">
        <f t="shared" si="81"/>
        <v>1289.6003948522807</v>
      </c>
      <c r="AQ55" s="21">
        <f t="shared" si="81"/>
        <v>2</v>
      </c>
      <c r="AR55" s="21">
        <f t="shared" si="81"/>
        <v>537.333497855117</v>
      </c>
      <c r="AS55" s="21">
        <f t="shared" si="81"/>
        <v>11</v>
      </c>
      <c r="AT55" s="21">
        <f t="shared" si="81"/>
        <v>8060.0024678267546</v>
      </c>
      <c r="AU55" s="21">
        <f t="shared" si="81"/>
        <v>14</v>
      </c>
      <c r="AV55" s="21">
        <f t="shared" si="81"/>
        <v>10746.669957102338</v>
      </c>
      <c r="AW55" s="21">
        <f t="shared" si="81"/>
        <v>87</v>
      </c>
      <c r="AX55" s="21">
        <f t="shared" si="81"/>
        <v>68026.420828457805</v>
      </c>
      <c r="AY55" s="21">
        <f t="shared" si="81"/>
        <v>117</v>
      </c>
      <c r="AZ55" s="21">
        <f t="shared" si="81"/>
        <v>88660.027146094289</v>
      </c>
      <c r="BA55" s="21">
        <f t="shared" si="81"/>
        <v>7313</v>
      </c>
      <c r="BB55" s="21">
        <f t="shared" si="81"/>
        <v>720561.66113867331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[1]KON!C56</f>
        <v>0</v>
      </c>
      <c r="D56" s="20">
        <f>[1]KON!D56</f>
        <v>0</v>
      </c>
      <c r="E56" s="20">
        <f>[1]KON!E56</f>
        <v>0</v>
      </c>
      <c r="F56" s="20">
        <f>[1]KON!F56</f>
        <v>0</v>
      </c>
      <c r="G56" s="20">
        <f>[1]KON!G56</f>
        <v>0</v>
      </c>
      <c r="H56" s="20">
        <f>[1]KON!H56</f>
        <v>0</v>
      </c>
      <c r="I56" s="20">
        <f>[1]KON!I56</f>
        <v>0</v>
      </c>
      <c r="J56" s="20">
        <f>[1]KON!J56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[1]KON!M56</f>
        <v>0</v>
      </c>
      <c r="N56" s="281">
        <f>([1]KON!N56)*10000</f>
        <v>0</v>
      </c>
      <c r="O56" s="20">
        <f>[1]KON!O56</f>
        <v>0</v>
      </c>
      <c r="P56" s="281">
        <f>([1]KON!P56)*10000</f>
        <v>0</v>
      </c>
      <c r="Q56" s="20">
        <f>[1]KON!Q56</f>
        <v>0</v>
      </c>
      <c r="R56" s="281">
        <f>([1]KON!R56)*10000</f>
        <v>0</v>
      </c>
      <c r="S56" s="20">
        <f>[1]KON!S56</f>
        <v>0</v>
      </c>
      <c r="T56" s="281">
        <f>([1]KON!T56)*10000</f>
        <v>0</v>
      </c>
      <c r="U56" s="20">
        <f t="shared" ref="U56" si="84">M56+O56+Q56+S56</f>
        <v>0</v>
      </c>
      <c r="V56" s="20">
        <f t="shared" ref="V56" si="85">N56+P56+R56+T56</f>
        <v>0</v>
      </c>
      <c r="W56" s="20">
        <f>[1]KON!W56</f>
        <v>0</v>
      </c>
      <c r="X56" s="281">
        <f>([1]KON!X56)*10000</f>
        <v>0</v>
      </c>
      <c r="Y56" s="20">
        <f>[1]KON!Y56</f>
        <v>0</v>
      </c>
      <c r="Z56" s="281">
        <f>([1]KON!Z56)*10000</f>
        <v>0</v>
      </c>
      <c r="AA56" s="20">
        <f>[1]KON!AA56</f>
        <v>0</v>
      </c>
      <c r="AB56" s="281">
        <f>([1]KON!AB56)*10000</f>
        <v>0</v>
      </c>
      <c r="AC56" s="20">
        <f>[1]KON!AC56</f>
        <v>0</v>
      </c>
      <c r="AD56" s="281">
        <f>([1]KON!AD56)*10000</f>
        <v>0</v>
      </c>
      <c r="AE56" s="20">
        <f>[1]KON!AE56</f>
        <v>0</v>
      </c>
      <c r="AF56" s="281">
        <f>([1]KON!AF56)*10000</f>
        <v>0</v>
      </c>
      <c r="AG56" s="20">
        <f>[1]KON!AG56</f>
        <v>0</v>
      </c>
      <c r="AH56" s="281">
        <f>([1]KON!AH56)*10000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0</v>
      </c>
      <c r="AL56" s="20">
        <f t="shared" ref="AL56" si="89">L56+V56+X56+AJ56</f>
        <v>0</v>
      </c>
      <c r="AM56" s="20">
        <f>[1]KON!AM56</f>
        <v>0</v>
      </c>
      <c r="AN56" s="281">
        <f>([1]KON!AN56)*10000</f>
        <v>0</v>
      </c>
      <c r="AO56" s="20">
        <f>[1]KON!AO56</f>
        <v>0</v>
      </c>
      <c r="AP56" s="281">
        <f>([1]KON!AP56)*10000</f>
        <v>0</v>
      </c>
      <c r="AQ56" s="20">
        <f>[1]KON!AQ56</f>
        <v>0</v>
      </c>
      <c r="AR56" s="281">
        <f>([1]KON!AR56)*10000</f>
        <v>0</v>
      </c>
      <c r="AS56" s="20">
        <f>[1]KON!AS56</f>
        <v>0</v>
      </c>
      <c r="AT56" s="281">
        <f>([1]KON!AT56)*10000</f>
        <v>0</v>
      </c>
      <c r="AU56" s="20">
        <f>[1]KON!AU56</f>
        <v>0</v>
      </c>
      <c r="AV56" s="281">
        <f>([1]KON!AV56)*10000</f>
        <v>0</v>
      </c>
      <c r="AW56" s="20">
        <f>[1]KON!AW56</f>
        <v>0</v>
      </c>
      <c r="AX56" s="281">
        <f>([1]KON!AX56)*10000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0</v>
      </c>
      <c r="BB56" s="20">
        <f t="shared" ref="BB56" si="93">AZ56+AL56</f>
        <v>0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0</v>
      </c>
      <c r="N57" s="21">
        <f t="shared" si="94"/>
        <v>0</v>
      </c>
      <c r="O57" s="21">
        <f t="shared" si="94"/>
        <v>0</v>
      </c>
      <c r="P57" s="21">
        <f t="shared" si="94"/>
        <v>0</v>
      </c>
      <c r="Q57" s="21">
        <f t="shared" si="94"/>
        <v>0</v>
      </c>
      <c r="R57" s="21">
        <f t="shared" si="94"/>
        <v>0</v>
      </c>
      <c r="S57" s="21">
        <f t="shared" si="94"/>
        <v>0</v>
      </c>
      <c r="T57" s="21">
        <f t="shared" si="94"/>
        <v>0</v>
      </c>
      <c r="U57" s="21">
        <f t="shared" si="94"/>
        <v>0</v>
      </c>
      <c r="V57" s="21">
        <f t="shared" si="94"/>
        <v>0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0</v>
      </c>
      <c r="AL57" s="21">
        <f t="shared" si="94"/>
        <v>0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0</v>
      </c>
      <c r="BB57" s="21">
        <f t="shared" si="94"/>
        <v>0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293889</v>
      </c>
      <c r="D58" s="146">
        <f t="shared" ref="D58:BB58" si="95">D57+D55+D51+D46+D44</f>
        <v>62270442.918510899</v>
      </c>
      <c r="E58" s="146">
        <f t="shared" si="95"/>
        <v>139863</v>
      </c>
      <c r="F58" s="146">
        <f t="shared" si="95"/>
        <v>29634728.858809397</v>
      </c>
      <c r="G58" s="146">
        <f t="shared" si="95"/>
        <v>5311</v>
      </c>
      <c r="H58" s="146">
        <f t="shared" si="95"/>
        <v>1125369.450334534</v>
      </c>
      <c r="I58" s="146">
        <f t="shared" si="95"/>
        <v>28327</v>
      </c>
      <c r="J58" s="146">
        <f t="shared" si="95"/>
        <v>6001970.4017841816</v>
      </c>
      <c r="K58" s="146">
        <f t="shared" si="95"/>
        <v>467390</v>
      </c>
      <c r="L58" s="146">
        <f t="shared" si="95"/>
        <v>99032511.629439011</v>
      </c>
      <c r="M58" s="146">
        <f t="shared" si="95"/>
        <v>12997</v>
      </c>
      <c r="N58" s="146">
        <f t="shared" si="95"/>
        <v>9249485.1832627729</v>
      </c>
      <c r="O58" s="146">
        <f t="shared" si="95"/>
        <v>7625</v>
      </c>
      <c r="P58" s="146">
        <f t="shared" si="95"/>
        <v>5429045.6510455403</v>
      </c>
      <c r="Q58" s="146">
        <f t="shared" si="95"/>
        <v>3815</v>
      </c>
      <c r="R58" s="146">
        <f t="shared" si="95"/>
        <v>2714522.8255227702</v>
      </c>
      <c r="S58" s="146">
        <f t="shared" si="95"/>
        <v>141</v>
      </c>
      <c r="T58" s="146">
        <f t="shared" si="95"/>
        <v>100537.88242676928</v>
      </c>
      <c r="U58" s="146">
        <f t="shared" si="95"/>
        <v>24578</v>
      </c>
      <c r="V58" s="146">
        <f t="shared" si="95"/>
        <v>17493591.542257853</v>
      </c>
      <c r="W58" s="146">
        <f t="shared" si="95"/>
        <v>1</v>
      </c>
      <c r="X58" s="146">
        <f t="shared" si="95"/>
        <v>20000</v>
      </c>
      <c r="Y58" s="146">
        <f t="shared" si="95"/>
        <v>4225</v>
      </c>
      <c r="Z58" s="146">
        <f t="shared" si="95"/>
        <v>748383.61512876092</v>
      </c>
      <c r="AA58" s="146">
        <f t="shared" si="95"/>
        <v>19393</v>
      </c>
      <c r="AB58" s="146">
        <f t="shared" si="95"/>
        <v>3442564.6295922995</v>
      </c>
      <c r="AC58" s="146">
        <f t="shared" si="95"/>
        <v>854</v>
      </c>
      <c r="AD58" s="146">
        <f t="shared" si="95"/>
        <v>149676.72302575214</v>
      </c>
      <c r="AE58" s="146">
        <f t="shared" si="95"/>
        <v>687</v>
      </c>
      <c r="AF58" s="146">
        <f t="shared" si="95"/>
        <v>119741.37842060172</v>
      </c>
      <c r="AG58" s="146">
        <f t="shared" si="95"/>
        <v>13493</v>
      </c>
      <c r="AH58" s="146">
        <f t="shared" si="95"/>
        <v>2394827.5684120348</v>
      </c>
      <c r="AI58" s="146">
        <f t="shared" si="95"/>
        <v>38652</v>
      </c>
      <c r="AJ58" s="146">
        <f t="shared" si="95"/>
        <v>6855193.9145794492</v>
      </c>
      <c r="AK58" s="146">
        <f t="shared" si="95"/>
        <v>530621</v>
      </c>
      <c r="AL58" s="146">
        <f t="shared" si="95"/>
        <v>123401297.08627629</v>
      </c>
      <c r="AM58" s="146">
        <f t="shared" si="95"/>
        <v>288118</v>
      </c>
      <c r="AN58" s="146">
        <f t="shared" si="95"/>
        <v>55561491.370127834</v>
      </c>
      <c r="AO58" s="146">
        <f t="shared" si="95"/>
        <v>856</v>
      </c>
      <c r="AP58" s="146">
        <f t="shared" si="95"/>
        <v>279037.84910932515</v>
      </c>
      <c r="AQ58" s="146">
        <f t="shared" si="95"/>
        <v>364</v>
      </c>
      <c r="AR58" s="146">
        <f t="shared" si="95"/>
        <v>116265.7704622188</v>
      </c>
      <c r="AS58" s="146">
        <f t="shared" si="95"/>
        <v>5246</v>
      </c>
      <c r="AT58" s="146">
        <f t="shared" si="95"/>
        <v>1743986.5569332819</v>
      </c>
      <c r="AU58" s="146">
        <f t="shared" si="95"/>
        <v>6991</v>
      </c>
      <c r="AV58" s="146">
        <f t="shared" si="95"/>
        <v>2325315.4092443762</v>
      </c>
      <c r="AW58" s="146">
        <f t="shared" si="95"/>
        <v>44193</v>
      </c>
      <c r="AX58" s="146">
        <f t="shared" si="95"/>
        <v>14719246.5405169</v>
      </c>
      <c r="AY58" s="146">
        <f t="shared" si="95"/>
        <v>57650</v>
      </c>
      <c r="AZ58" s="146">
        <f t="shared" si="95"/>
        <v>19183852.1262661</v>
      </c>
      <c r="BA58" s="146">
        <f t="shared" si="95"/>
        <v>588271</v>
      </c>
      <c r="BB58" s="146">
        <f t="shared" si="95"/>
        <v>142585149.21254241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12" bottom="0.47" header="0.31496062992125984" footer="0.2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9:C20 E9:E20 G9:G20 I9:I20 K9:M20 O9:O20 Q9:Q20 S9:S20 U9:W20 Y9:Y20 AA9:AA20 AC9:AC20 AE9:AE20 AG9:AG20 AI9 AK9:AM20 AO9:AO20 AQ9:AQ20 AS9:AS20 AU9:AU20 AW9:AW20 AY9:BB20 C43:C44 C22:C42 E22:E42 C46 C45 E45 C51 C47:C50 E47:E50 C55 C52:C54 E52:E54 G22:G42 G45 G47:G50 G52:G54 I22:I42 I45 I47:I50 I52:I54 K22:M42 K45:M45 K47:M50 K52:M54 O22:O42 O45 O47:O50 O52:O54 Q22:Q42 Q45 Q47:Q50 Q52:Q54 C58 C56:M56 O56 Q56 S22:S42 S45 S47:S50 S52:S54 S56 U22:W42 U45:W45 U47:W50 U52:W54 U56:W56 Y22:Y42 Y45 Y47:Y50 Y52:Y54 Y56 AA22:AA42 AA45 AA47:AA50 AA52:AA54 AA56 AC22:AC42 AC45 AC47:AC50 AC52:AC54 AC56 AE22:AE42 AE45 AE47:AE50 AE52:AE54 AE56 AG22:AG42 AG45 AG47:AG50 AG52:AG54 AG56 AK23:AM42 AK45:AM45 AK48:AM50 AK53:AM54 AK56:AM56 AO22:AO42 AO45 AO47:AO50 AO52:AO54 AO56 AQ22:AQ42 AQ45 AQ47:AQ50 AQ52:AQ54 AQ56 AS22:AS42 AS45 AS47:AS50 AS52:AS54 AS56 AU22:AU42 AU45 AU47:AU50 AU52:AU54 AU56 AW22:AW42 AW45 AW47:AW50 AW52:AW54 AW56 AY22:BB42 AY45:BB45 AY47:BB50 AY52:BB54 AY56:BB56 C57 AK22:AM22 AK47:AM47 AK52:AM52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CDBA1-2058-4823-A367-E954FC7DBE94}">
  <dimension ref="A1:BD61"/>
  <sheetViews>
    <sheetView showGridLines="0" zoomScaleNormal="100" workbookViewId="0">
      <pane xSplit="2" ySplit="8" topLeftCell="C51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8" bestFit="1" customWidth="1"/>
    <col min="9" max="9" width="6" bestFit="1" customWidth="1"/>
    <col min="10" max="10" width="8" bestFit="1" customWidth="1"/>
    <col min="11" max="11" width="7" bestFit="1" customWidth="1"/>
    <col min="12" max="12" width="10" bestFit="1" customWidth="1"/>
    <col min="13" max="13" width="6" bestFit="1" customWidth="1"/>
    <col min="14" max="14" width="9" bestFit="1" customWidth="1"/>
    <col min="15" max="15" width="5" bestFit="1" customWidth="1"/>
    <col min="16" max="16" width="9" bestFit="1" customWidth="1"/>
    <col min="17" max="17" width="8.28515625" bestFit="1" customWidth="1"/>
    <col min="18" max="18" width="8" bestFit="1" customWidth="1"/>
    <col min="19" max="19" width="4.7109375" bestFit="1" customWidth="1"/>
    <col min="20" max="20" width="7" bestFit="1" customWidth="1"/>
    <col min="21" max="21" width="6" bestFit="1" customWidth="1"/>
    <col min="22" max="22" width="9" bestFit="1" customWidth="1"/>
    <col min="23" max="23" width="4.7109375" bestFit="1" customWidth="1"/>
    <col min="24" max="24" width="6" bestFit="1" customWidth="1"/>
    <col min="25" max="25" width="5" bestFit="1" customWidth="1"/>
    <col min="26" max="26" width="7" bestFit="1" customWidth="1"/>
    <col min="27" max="27" width="6" bestFit="1" customWidth="1"/>
    <col min="28" max="28" width="8" bestFit="1" customWidth="1"/>
    <col min="29" max="29" width="5" bestFit="1" customWidth="1"/>
    <col min="30" max="30" width="7" bestFit="1" customWidth="1"/>
    <col min="31" max="31" width="4.7109375" bestFit="1" customWidth="1"/>
    <col min="32" max="32" width="7" bestFit="1" customWidth="1"/>
    <col min="33" max="33" width="6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5" bestFit="1" customWidth="1"/>
    <col min="42" max="42" width="7" bestFit="1" customWidth="1"/>
    <col min="43" max="43" width="4.7109375" bestFit="1" customWidth="1"/>
    <col min="44" max="44" width="7" bestFit="1" customWidth="1"/>
    <col min="45" max="45" width="6" bestFit="1" customWidth="1"/>
    <col min="46" max="46" width="8" bestFit="1" customWidth="1"/>
    <col min="47" max="47" width="6" bestFit="1" customWidth="1"/>
    <col min="48" max="48" width="8" bestFit="1" customWidth="1"/>
    <col min="49" max="49" width="6" bestFit="1" customWidth="1"/>
    <col min="50" max="50" width="9" bestFit="1" customWidth="1"/>
    <col min="51" max="51" width="7" bestFit="1" customWidth="1"/>
    <col min="52" max="52" width="9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99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134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[1]EG!C9</f>
        <v>24133</v>
      </c>
      <c r="D9" s="281">
        <f>([1]EG!D9)*10000</f>
        <v>5004146.3732926715</v>
      </c>
      <c r="E9" s="20">
        <f>[1]EG!E9</f>
        <v>11485</v>
      </c>
      <c r="F9" s="281">
        <f>([1]EG!F9)*10000</f>
        <v>2381491.3463260308</v>
      </c>
      <c r="G9" s="20">
        <f>[1]EG!G9</f>
        <v>436</v>
      </c>
      <c r="H9" s="281">
        <f>([1]EG!H9)*10000</f>
        <v>90436.380240229002</v>
      </c>
      <c r="I9" s="20">
        <f>[1]EG!I9</f>
        <v>2326</v>
      </c>
      <c r="J9" s="281">
        <f>([1]EG!J9)*10000</f>
        <v>482327.36128122144</v>
      </c>
      <c r="K9" s="20">
        <f>C9+E9+G9+I9</f>
        <v>38380</v>
      </c>
      <c r="L9" s="281">
        <f>D9+F9+H9+J9</f>
        <v>7958401.461140153</v>
      </c>
      <c r="M9" s="20">
        <f>[1]EG!M9</f>
        <v>481</v>
      </c>
      <c r="N9" s="281">
        <f>([1]EG!N9)*10000</f>
        <v>580262.69173829164</v>
      </c>
      <c r="O9" s="20">
        <f>[1]EG!O9</f>
        <v>282</v>
      </c>
      <c r="P9" s="281">
        <f>([1]EG!P9)*10000</f>
        <v>340588.97123769292</v>
      </c>
      <c r="Q9" s="20">
        <f>[1]EG!Q9</f>
        <v>141</v>
      </c>
      <c r="R9" s="281">
        <f>([1]EG!R9)*10000</f>
        <v>170294.48561884646</v>
      </c>
      <c r="S9" s="20">
        <f>[1]EG!S9</f>
        <v>5</v>
      </c>
      <c r="T9" s="281">
        <f>([1]EG!T9)*10000</f>
        <v>6307.2031710683877</v>
      </c>
      <c r="U9" s="20">
        <f>M9+O9+Q9+S9</f>
        <v>909</v>
      </c>
      <c r="V9" s="281">
        <f>N9+P9+R9+T9</f>
        <v>1097453.3517658995</v>
      </c>
      <c r="W9" s="20">
        <f>[1]EG!W9</f>
        <v>0</v>
      </c>
      <c r="X9" s="281">
        <f>([1]EG!X9)*10000</f>
        <v>0</v>
      </c>
      <c r="Y9" s="20">
        <f>[1]EG!Y9</f>
        <v>42</v>
      </c>
      <c r="Z9" s="281">
        <f>([1]EG!Z9)*10000</f>
        <v>19019.094978599554</v>
      </c>
      <c r="AA9" s="20">
        <f>[1]EG!AA9</f>
        <v>189</v>
      </c>
      <c r="AB9" s="281">
        <f>([1]EG!AB9)*10000</f>
        <v>87487.836901557937</v>
      </c>
      <c r="AC9" s="20">
        <f>[1]EG!AC9</f>
        <v>9</v>
      </c>
      <c r="AD9" s="281">
        <f>([1]EG!AD9)*10000</f>
        <v>3803.8189957199102</v>
      </c>
      <c r="AE9" s="20">
        <f>[1]EG!AE9</f>
        <v>7</v>
      </c>
      <c r="AF9" s="281">
        <f>([1]EG!AF9)*10000</f>
        <v>3043.0551965759282</v>
      </c>
      <c r="AG9" s="20">
        <f>[1]EG!AG9</f>
        <v>132</v>
      </c>
      <c r="AH9" s="281">
        <f>([1]EG!AH9)*10000</f>
        <v>60861.103931518563</v>
      </c>
      <c r="AI9" s="20">
        <f>Y9+AA9+AC9+AE9+AG9</f>
        <v>379</v>
      </c>
      <c r="AJ9" s="20">
        <f>Z9+AB9+AD9+AF9+AH9</f>
        <v>174214.91000397189</v>
      </c>
      <c r="AK9" s="20">
        <f>K9+U9+W9+AI9</f>
        <v>39668</v>
      </c>
      <c r="AL9" s="281">
        <f>L9+V9+X9+AJ9</f>
        <v>9230069.7229100242</v>
      </c>
      <c r="AM9" s="20">
        <f>[1]EG!AM9</f>
        <v>30955</v>
      </c>
      <c r="AN9" s="281">
        <f>([1]EG!AN9)*10000</f>
        <v>6283625.1951902611</v>
      </c>
      <c r="AO9" s="20">
        <f>[1]EG!AO9</f>
        <v>45</v>
      </c>
      <c r="AP9" s="281">
        <f>([1]EG!AP9)*10000</f>
        <v>24090.86973291665</v>
      </c>
      <c r="AQ9" s="20">
        <f>[1]EG!AQ9</f>
        <v>19</v>
      </c>
      <c r="AR9" s="281">
        <f>([1]EG!AR9)*10000</f>
        <v>10037.86238871527</v>
      </c>
      <c r="AS9" s="20">
        <f>[1]EG!AS9</f>
        <v>277</v>
      </c>
      <c r="AT9" s="281">
        <f>([1]EG!AT9)*10000</f>
        <v>150567.93583072905</v>
      </c>
      <c r="AU9" s="20">
        <f>[1]EG!AU9</f>
        <v>369</v>
      </c>
      <c r="AV9" s="281">
        <f>([1]EG!AV9)*10000</f>
        <v>200757.2477743054</v>
      </c>
      <c r="AW9" s="20">
        <f>[1]EG!AW9</f>
        <v>2331</v>
      </c>
      <c r="AX9" s="281">
        <f>([1]EG!AX9)*10000</f>
        <v>1270793.3784113531</v>
      </c>
      <c r="AY9" s="20">
        <f>AO9+AQ9+AS9+AU9+AW9</f>
        <v>3041</v>
      </c>
      <c r="AZ9" s="281">
        <f>AP9+AR9+AT9+AV9+AX9</f>
        <v>1656247.2941380194</v>
      </c>
      <c r="BA9" s="20">
        <f>AY9+AK9</f>
        <v>42709</v>
      </c>
      <c r="BB9" s="281">
        <f>AZ9+AL9</f>
        <v>10886317.017048044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[1]EG!C10</f>
        <v>19723</v>
      </c>
      <c r="D10" s="281">
        <f>([1]EG!D10)*10000</f>
        <v>4108895.539244392</v>
      </c>
      <c r="E10" s="20">
        <f>[1]EG!E10</f>
        <v>9386</v>
      </c>
      <c r="F10" s="281">
        <f>([1]EG!F10)*10000</f>
        <v>1955438.2385560661</v>
      </c>
      <c r="G10" s="20">
        <f>[1]EG!G10</f>
        <v>356</v>
      </c>
      <c r="H10" s="281">
        <f>([1]EG!H10)*10000</f>
        <v>74257.148299597451</v>
      </c>
      <c r="I10" s="20">
        <f>[1]EG!I10</f>
        <v>1901</v>
      </c>
      <c r="J10" s="281">
        <f>([1]EG!J10)*10000</f>
        <v>396038.12426451972</v>
      </c>
      <c r="K10" s="20">
        <f t="shared" ref="K10:K20" si="0">C10+E10+G10+I10</f>
        <v>31366</v>
      </c>
      <c r="L10" s="281">
        <f t="shared" ref="L10:L20" si="1">D10+F10+H10+J10</f>
        <v>6534629.0503645744</v>
      </c>
      <c r="M10" s="20">
        <f>[1]EG!M10</f>
        <v>1455</v>
      </c>
      <c r="N10" s="281">
        <f>([1]EG!N10)*10000</f>
        <v>486826.36586821842</v>
      </c>
      <c r="O10" s="20">
        <f>[1]EG!O10</f>
        <v>854</v>
      </c>
      <c r="P10" s="281">
        <f>([1]EG!P10)*10000</f>
        <v>285745.91040091083</v>
      </c>
      <c r="Q10" s="20">
        <f>[1]EG!Q10</f>
        <v>427</v>
      </c>
      <c r="R10" s="281">
        <f>([1]EG!R10)*10000</f>
        <v>142872.95520045541</v>
      </c>
      <c r="S10" s="20">
        <f>[1]EG!S10</f>
        <v>16</v>
      </c>
      <c r="T10" s="281">
        <f>([1]EG!T10)*10000</f>
        <v>5291.5909333501995</v>
      </c>
      <c r="U10" s="20">
        <f t="shared" ref="U10:U20" si="2">M10+O10+Q10+S10</f>
        <v>2752</v>
      </c>
      <c r="V10" s="281">
        <f t="shared" ref="V10:V20" si="3">N10+P10+R10+T10</f>
        <v>920736.82240293478</v>
      </c>
      <c r="W10" s="20">
        <f>[1]EG!W10</f>
        <v>0</v>
      </c>
      <c r="X10" s="281">
        <f>([1]EG!X10)*10000</f>
        <v>0</v>
      </c>
      <c r="Y10" s="20">
        <f>[1]EG!Y10</f>
        <v>24</v>
      </c>
      <c r="Z10" s="281">
        <f>([1]EG!Z10)*10000</f>
        <v>15045.776138580602</v>
      </c>
      <c r="AA10" s="20">
        <f>[1]EG!AA10</f>
        <v>109</v>
      </c>
      <c r="AB10" s="281">
        <f>([1]EG!AB10)*10000</f>
        <v>69210.570237470762</v>
      </c>
      <c r="AC10" s="20">
        <f>[1]EG!AC10</f>
        <v>5</v>
      </c>
      <c r="AD10" s="281">
        <f>([1]EG!AD10)*10000</f>
        <v>3009.15522771612</v>
      </c>
      <c r="AE10" s="20">
        <f>[1]EG!AE10</f>
        <v>4</v>
      </c>
      <c r="AF10" s="281">
        <f>([1]EG!AF10)*10000</f>
        <v>2407.3241821728961</v>
      </c>
      <c r="AG10" s="20">
        <f>[1]EG!AG10</f>
        <v>76</v>
      </c>
      <c r="AH10" s="281">
        <f>([1]EG!AH10)*10000</f>
        <v>48146.483643457919</v>
      </c>
      <c r="AI10" s="20">
        <f t="shared" ref="AI10:AI20" si="4">Y10+AA10+AC10+AE10+AG10</f>
        <v>218</v>
      </c>
      <c r="AJ10" s="20">
        <f t="shared" ref="AJ10:AJ20" si="5">Z10+AB10+AD10+AF10+AH10</f>
        <v>137819.30942939833</v>
      </c>
      <c r="AK10" s="20">
        <f t="shared" ref="AK10:AK20" si="6">K10+U10+W10+AI10</f>
        <v>34336</v>
      </c>
      <c r="AL10" s="281">
        <f t="shared" ref="AL10:AL20" si="7">L10+V10+X10+AJ10</f>
        <v>7593185.1821969077</v>
      </c>
      <c r="AM10" s="20">
        <f>[1]EG!AM10</f>
        <v>24746</v>
      </c>
      <c r="AN10" s="281">
        <f>([1]EG!AN10)*10000</f>
        <v>4897254.6446374673</v>
      </c>
      <c r="AO10" s="20">
        <f>[1]EG!AO10</f>
        <v>7</v>
      </c>
      <c r="AP10" s="281">
        <f>([1]EG!AP10)*10000</f>
        <v>4958.3980560126702</v>
      </c>
      <c r="AQ10" s="20">
        <f>[1]EG!AQ10</f>
        <v>3</v>
      </c>
      <c r="AR10" s="281">
        <f>([1]EG!AR10)*10000</f>
        <v>2065.9991900052792</v>
      </c>
      <c r="AS10" s="20">
        <f>[1]EG!AS10</f>
        <v>38</v>
      </c>
      <c r="AT10" s="281">
        <f>([1]EG!AT10)*10000</f>
        <v>30989.987850079189</v>
      </c>
      <c r="AU10" s="20">
        <f>[1]EG!AU10</f>
        <v>51</v>
      </c>
      <c r="AV10" s="281">
        <f>([1]EG!AV10)*10000</f>
        <v>41319.98380010559</v>
      </c>
      <c r="AW10" s="20">
        <f>[1]EG!AW10</f>
        <v>318</v>
      </c>
      <c r="AX10" s="281">
        <f>([1]EG!AX10)*10000</f>
        <v>261555.49745466837</v>
      </c>
      <c r="AY10" s="20">
        <f t="shared" ref="AY10:AY20" si="8">AO10+AQ10+AS10+AU10+AW10</f>
        <v>417</v>
      </c>
      <c r="AZ10" s="281">
        <f t="shared" ref="AZ10:AZ20" si="9">AP10+AR10+AT10+AV10+AX10</f>
        <v>340889.8663508711</v>
      </c>
      <c r="BA10" s="20">
        <f t="shared" ref="BA10:BA20" si="10">AY10+AK10</f>
        <v>34753</v>
      </c>
      <c r="BB10" s="281">
        <f t="shared" ref="BB10:BB20" si="11">AZ10+AL10</f>
        <v>7934075.0485477792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[1]EG!C11</f>
        <v>92</v>
      </c>
      <c r="D11" s="281">
        <f>([1]EG!D11)*10000</f>
        <v>21529.69128059606</v>
      </c>
      <c r="E11" s="20">
        <f>[1]EG!E11</f>
        <v>44</v>
      </c>
      <c r="F11" s="281">
        <f>([1]EG!F11)*10000</f>
        <v>10246.05789859692</v>
      </c>
      <c r="G11" s="20">
        <f>[1]EG!G11</f>
        <v>2</v>
      </c>
      <c r="H11" s="281">
        <f>([1]EG!H11)*10000</f>
        <v>389.09080627583239</v>
      </c>
      <c r="I11" s="20">
        <f>[1]EG!I11</f>
        <v>9</v>
      </c>
      <c r="J11" s="281">
        <f>([1]EG!J11)*10000</f>
        <v>2075.1509668044396</v>
      </c>
      <c r="K11" s="20">
        <f t="shared" si="0"/>
        <v>147</v>
      </c>
      <c r="L11" s="281">
        <f t="shared" si="1"/>
        <v>34239.990952273249</v>
      </c>
      <c r="M11" s="20">
        <f>[1]EG!M11</f>
        <v>65</v>
      </c>
      <c r="N11" s="281">
        <f>([1]EG!N11)*10000</f>
        <v>114524.51878269341</v>
      </c>
      <c r="O11" s="20">
        <f>[1]EG!O11</f>
        <v>38</v>
      </c>
      <c r="P11" s="281">
        <f>([1]EG!P11)*10000</f>
        <v>67220.913198537441</v>
      </c>
      <c r="Q11" s="20">
        <f>[1]EG!Q11</f>
        <v>19</v>
      </c>
      <c r="R11" s="281">
        <f>([1]EG!R11)*10000</f>
        <v>33610.45659926872</v>
      </c>
      <c r="S11" s="20">
        <f>[1]EG!S11</f>
        <v>1</v>
      </c>
      <c r="T11" s="281">
        <f>([1]EG!T11)*10000</f>
        <v>1244.8317258988413</v>
      </c>
      <c r="U11" s="20">
        <f t="shared" si="2"/>
        <v>123</v>
      </c>
      <c r="V11" s="281">
        <f t="shared" si="3"/>
        <v>216600.72030639841</v>
      </c>
      <c r="W11" s="20">
        <f>[1]EG!W11</f>
        <v>0</v>
      </c>
      <c r="X11" s="281">
        <f>([1]EG!X11)*10000</f>
        <v>0</v>
      </c>
      <c r="Y11" s="20">
        <f>[1]EG!Y11</f>
        <v>11</v>
      </c>
      <c r="Z11" s="281">
        <f>([1]EG!Z11)*10000</f>
        <v>3083.1140958136471</v>
      </c>
      <c r="AA11" s="20">
        <f>[1]EG!AA11</f>
        <v>49</v>
      </c>
      <c r="AB11" s="281">
        <f>([1]EG!AB11)*10000</f>
        <v>14182.324840742775</v>
      </c>
      <c r="AC11" s="20">
        <f>[1]EG!AC11</f>
        <v>3</v>
      </c>
      <c r="AD11" s="281">
        <f>([1]EG!AD11)*10000</f>
        <v>616.62281916272934</v>
      </c>
      <c r="AE11" s="20">
        <f>[1]EG!AE11</f>
        <v>2</v>
      </c>
      <c r="AF11" s="281">
        <f>([1]EG!AF11)*10000</f>
        <v>493.29825533018351</v>
      </c>
      <c r="AG11" s="20">
        <f>[1]EG!AG11</f>
        <v>34</v>
      </c>
      <c r="AH11" s="281">
        <f>([1]EG!AH11)*10000</f>
        <v>9865.9651066036695</v>
      </c>
      <c r="AI11" s="20">
        <f t="shared" si="4"/>
        <v>99</v>
      </c>
      <c r="AJ11" s="20">
        <f t="shared" si="5"/>
        <v>28241.325117653003</v>
      </c>
      <c r="AK11" s="20">
        <f t="shared" si="6"/>
        <v>369</v>
      </c>
      <c r="AL11" s="281">
        <f t="shared" si="7"/>
        <v>279082.03637632466</v>
      </c>
      <c r="AM11" s="20">
        <f>[1]EG!AM11</f>
        <v>283</v>
      </c>
      <c r="AN11" s="281">
        <f>([1]EG!AN11)*10000</f>
        <v>73099.854946819556</v>
      </c>
      <c r="AO11" s="20">
        <f>[1]EG!AO11</f>
        <v>2</v>
      </c>
      <c r="AP11" s="281">
        <f>([1]EG!AP11)*10000</f>
        <v>1858.5871533174172</v>
      </c>
      <c r="AQ11" s="20">
        <f>[1]EG!AQ11</f>
        <v>1</v>
      </c>
      <c r="AR11" s="281">
        <f>([1]EG!AR11)*10000</f>
        <v>774.4113138822571</v>
      </c>
      <c r="AS11" s="20">
        <f>[1]EG!AS11</f>
        <v>10</v>
      </c>
      <c r="AT11" s="281">
        <f>([1]EG!AT11)*10000</f>
        <v>11616.16970823386</v>
      </c>
      <c r="AU11" s="20">
        <f>[1]EG!AU11</f>
        <v>13</v>
      </c>
      <c r="AV11" s="281">
        <f>([1]EG!AV11)*10000</f>
        <v>15488.226277645143</v>
      </c>
      <c r="AW11" s="20">
        <f>[1]EG!AW11</f>
        <v>79</v>
      </c>
      <c r="AX11" s="281">
        <f>([1]EG!AX11)*10000</f>
        <v>98040.472337493746</v>
      </c>
      <c r="AY11" s="20">
        <f t="shared" si="8"/>
        <v>105</v>
      </c>
      <c r="AZ11" s="281">
        <f t="shared" si="9"/>
        <v>127777.86679057241</v>
      </c>
      <c r="BA11" s="20">
        <f t="shared" si="10"/>
        <v>474</v>
      </c>
      <c r="BB11" s="281">
        <f t="shared" si="11"/>
        <v>406859.90316689707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[1]EG!C12</f>
        <v>45418</v>
      </c>
      <c r="D12" s="281">
        <f>([1]EG!D12)*10000</f>
        <v>8150209.4758394184</v>
      </c>
      <c r="E12" s="20">
        <f>[1]EG!E12</f>
        <v>21615</v>
      </c>
      <c r="F12" s="281">
        <f>([1]EG!F12)*10000</f>
        <v>3878714.1481404467</v>
      </c>
      <c r="G12" s="20">
        <f>[1]EG!G12</f>
        <v>821</v>
      </c>
      <c r="H12" s="281">
        <f>([1]EG!H12)*10000</f>
        <v>147292.94233444732</v>
      </c>
      <c r="I12" s="20">
        <f>[1]EG!I12</f>
        <v>4378</v>
      </c>
      <c r="J12" s="281">
        <f>([1]EG!J12)*10000</f>
        <v>785562.3591170524</v>
      </c>
      <c r="K12" s="20">
        <f t="shared" si="0"/>
        <v>72232</v>
      </c>
      <c r="L12" s="281">
        <f t="shared" si="1"/>
        <v>12961778.925431363</v>
      </c>
      <c r="M12" s="20">
        <f>[1]EG!M12</f>
        <v>997</v>
      </c>
      <c r="N12" s="281">
        <f>([1]EG!N12)*10000</f>
        <v>822398.31363401352</v>
      </c>
      <c r="O12" s="20">
        <f>[1]EG!O12</f>
        <v>585</v>
      </c>
      <c r="P12" s="281">
        <f>([1]EG!P12)*10000</f>
        <v>482712.05365474708</v>
      </c>
      <c r="Q12" s="20">
        <f>[1]EG!Q12</f>
        <v>293</v>
      </c>
      <c r="R12" s="281">
        <f>([1]EG!R12)*10000</f>
        <v>241356.02682737354</v>
      </c>
      <c r="S12" s="20">
        <f>[1]EG!S12</f>
        <v>11</v>
      </c>
      <c r="T12" s="281">
        <f>([1]EG!T12)*10000</f>
        <v>8939.1121047175384</v>
      </c>
      <c r="U12" s="20">
        <f t="shared" si="2"/>
        <v>1886</v>
      </c>
      <c r="V12" s="281">
        <f t="shared" si="3"/>
        <v>1555405.5062208518</v>
      </c>
      <c r="W12" s="20">
        <f>[1]EG!W12</f>
        <v>0</v>
      </c>
      <c r="X12" s="281">
        <f>([1]EG!X12)*10000</f>
        <v>0</v>
      </c>
      <c r="Y12" s="20">
        <f>[1]EG!Y12</f>
        <v>94</v>
      </c>
      <c r="Z12" s="281">
        <f>([1]EG!Z12)*10000</f>
        <v>46820.368637875974</v>
      </c>
      <c r="AA12" s="20">
        <f>[1]EG!AA12</f>
        <v>430</v>
      </c>
      <c r="AB12" s="281">
        <f>([1]EG!AB12)*10000</f>
        <v>215373.69573422943</v>
      </c>
      <c r="AC12" s="20">
        <f>[1]EG!AC12</f>
        <v>19</v>
      </c>
      <c r="AD12" s="281">
        <f>([1]EG!AD12)*10000</f>
        <v>9364.0737275751944</v>
      </c>
      <c r="AE12" s="20">
        <f>[1]EG!AE12</f>
        <v>15</v>
      </c>
      <c r="AF12" s="281">
        <f>([1]EG!AF12)*10000</f>
        <v>7491.2589820601552</v>
      </c>
      <c r="AG12" s="20">
        <f>[1]EG!AG12</f>
        <v>299</v>
      </c>
      <c r="AH12" s="281">
        <f>([1]EG!AH12)*10000</f>
        <v>149825.17964120311</v>
      </c>
      <c r="AI12" s="20">
        <f t="shared" si="4"/>
        <v>857</v>
      </c>
      <c r="AJ12" s="20">
        <f t="shared" si="5"/>
        <v>428874.57672294381</v>
      </c>
      <c r="AK12" s="20">
        <f t="shared" si="6"/>
        <v>74975</v>
      </c>
      <c r="AL12" s="281">
        <f t="shared" si="7"/>
        <v>14946059.008375159</v>
      </c>
      <c r="AM12" s="20">
        <f>[1]EG!AM12</f>
        <v>32308</v>
      </c>
      <c r="AN12" s="281">
        <f>([1]EG!AN12)*10000</f>
        <v>6332939.2808873989</v>
      </c>
      <c r="AO12" s="20">
        <f>[1]EG!AO12</f>
        <v>17</v>
      </c>
      <c r="AP12" s="281">
        <f>([1]EG!AP12)*10000</f>
        <v>18102.548971559732</v>
      </c>
      <c r="AQ12" s="20">
        <f>[1]EG!AQ12</f>
        <v>7</v>
      </c>
      <c r="AR12" s="281">
        <f>([1]EG!AR12)*10000</f>
        <v>7542.7287381498891</v>
      </c>
      <c r="AS12" s="20">
        <f>[1]EG!AS12</f>
        <v>104</v>
      </c>
      <c r="AT12" s="281">
        <f>([1]EG!AT12)*10000</f>
        <v>113140.93107224834</v>
      </c>
      <c r="AU12" s="20">
        <f>[1]EG!AU12</f>
        <v>139</v>
      </c>
      <c r="AV12" s="281">
        <f>([1]EG!AV12)*10000</f>
        <v>150854.57476299777</v>
      </c>
      <c r="AW12" s="20">
        <f>[1]EG!AW12</f>
        <v>877</v>
      </c>
      <c r="AX12" s="281">
        <f>([1]EG!AX12)*10000</f>
        <v>954909.45824977569</v>
      </c>
      <c r="AY12" s="20">
        <f t="shared" si="8"/>
        <v>1144</v>
      </c>
      <c r="AZ12" s="281">
        <f t="shared" si="9"/>
        <v>1244550.2417947315</v>
      </c>
      <c r="BA12" s="20">
        <f t="shared" si="10"/>
        <v>76119</v>
      </c>
      <c r="BB12" s="281">
        <f t="shared" si="11"/>
        <v>16190609.25016989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[1]EG!C13</f>
        <v>4397</v>
      </c>
      <c r="D13" s="281">
        <f>([1]EG!D13)*10000</f>
        <v>914099.13478523889</v>
      </c>
      <c r="E13" s="20">
        <f>[1]EG!E13</f>
        <v>2093</v>
      </c>
      <c r="F13" s="281">
        <f>([1]EG!F13)*10000</f>
        <v>435023.08221707161</v>
      </c>
      <c r="G13" s="20">
        <f>[1]EG!G13</f>
        <v>79</v>
      </c>
      <c r="H13" s="281">
        <f>([1]EG!H13)*10000</f>
        <v>16519.863881660945</v>
      </c>
      <c r="I13" s="20">
        <f>[1]EG!I13</f>
        <v>424</v>
      </c>
      <c r="J13" s="281">
        <f>([1]EG!J13)*10000</f>
        <v>88105.940702191714</v>
      </c>
      <c r="K13" s="20">
        <f t="shared" si="0"/>
        <v>6993</v>
      </c>
      <c r="L13" s="281">
        <f t="shared" si="1"/>
        <v>1453748.0215861632</v>
      </c>
      <c r="M13" s="20">
        <f>[1]EG!M13</f>
        <v>76</v>
      </c>
      <c r="N13" s="281">
        <f>([1]EG!N13)*10000</f>
        <v>99091.895228084788</v>
      </c>
      <c r="O13" s="20">
        <f>[1]EG!O13</f>
        <v>44</v>
      </c>
      <c r="P13" s="281">
        <f>([1]EG!P13)*10000</f>
        <v>58162.634155614986</v>
      </c>
      <c r="Q13" s="20">
        <f>[1]EG!Q13</f>
        <v>22</v>
      </c>
      <c r="R13" s="281">
        <f>([1]EG!R13)*10000</f>
        <v>29081.317077807493</v>
      </c>
      <c r="S13" s="20">
        <f>[1]EG!S13</f>
        <v>1</v>
      </c>
      <c r="T13" s="281">
        <f>([1]EG!T13)*10000</f>
        <v>1077.0858176965737</v>
      </c>
      <c r="U13" s="20">
        <f t="shared" si="2"/>
        <v>143</v>
      </c>
      <c r="V13" s="281">
        <f t="shared" si="3"/>
        <v>187412.93227920384</v>
      </c>
      <c r="W13" s="20">
        <f>[1]EG!W13</f>
        <v>0</v>
      </c>
      <c r="X13" s="281">
        <f>([1]EG!X13)*10000</f>
        <v>0</v>
      </c>
      <c r="Y13" s="20">
        <f>[1]EG!Y13</f>
        <v>16</v>
      </c>
      <c r="Z13" s="281">
        <f>([1]EG!Z13)*10000</f>
        <v>9101.218446529012</v>
      </c>
      <c r="AA13" s="20">
        <f>[1]EG!AA13</f>
        <v>74</v>
      </c>
      <c r="AB13" s="281">
        <f>([1]EG!AB13)*10000</f>
        <v>41865.604854033445</v>
      </c>
      <c r="AC13" s="20">
        <f>[1]EG!AC13</f>
        <v>4</v>
      </c>
      <c r="AD13" s="281">
        <f>([1]EG!AD13)*10000</f>
        <v>1820.2436893058023</v>
      </c>
      <c r="AE13" s="20">
        <f>[1]EG!AE13</f>
        <v>3</v>
      </c>
      <c r="AF13" s="281">
        <f>([1]EG!AF13)*10000</f>
        <v>1456.1949514446414</v>
      </c>
      <c r="AG13" s="20">
        <f>[1]EG!AG13</f>
        <v>52</v>
      </c>
      <c r="AH13" s="281">
        <f>([1]EG!AH13)*10000</f>
        <v>29123.899028892836</v>
      </c>
      <c r="AI13" s="20">
        <f t="shared" si="4"/>
        <v>149</v>
      </c>
      <c r="AJ13" s="20">
        <f t="shared" si="5"/>
        <v>83367.160970205732</v>
      </c>
      <c r="AK13" s="20">
        <f t="shared" si="6"/>
        <v>7285</v>
      </c>
      <c r="AL13" s="281">
        <f t="shared" si="7"/>
        <v>1724528.1148355727</v>
      </c>
      <c r="AM13" s="20">
        <f>[1]EG!AM13</f>
        <v>3160</v>
      </c>
      <c r="AN13" s="281">
        <f>([1]EG!AN13)*10000</f>
        <v>677415.22313649836</v>
      </c>
      <c r="AO13" s="20">
        <f>[1]EG!AO13</f>
        <v>20</v>
      </c>
      <c r="AP13" s="281">
        <f>([1]EG!AP13)*10000</f>
        <v>6889.3275257447294</v>
      </c>
      <c r="AQ13" s="20">
        <f>[1]EG!AQ13</f>
        <v>9</v>
      </c>
      <c r="AR13" s="281">
        <f>([1]EG!AR13)*10000</f>
        <v>2870.5531357269701</v>
      </c>
      <c r="AS13" s="20">
        <f>[1]EG!AS13</f>
        <v>122</v>
      </c>
      <c r="AT13" s="281">
        <f>([1]EG!AT13)*10000</f>
        <v>43058.297035904565</v>
      </c>
      <c r="AU13" s="20">
        <f>[1]EG!AU13</f>
        <v>163</v>
      </c>
      <c r="AV13" s="281">
        <f>([1]EG!AV13)*10000</f>
        <v>57411.06271453941</v>
      </c>
      <c r="AW13" s="20">
        <f>[1]EG!AW13</f>
        <v>1030</v>
      </c>
      <c r="AX13" s="281">
        <f>([1]EG!AX13)*10000</f>
        <v>363412.02698303439</v>
      </c>
      <c r="AY13" s="20">
        <f t="shared" si="8"/>
        <v>1344</v>
      </c>
      <c r="AZ13" s="281">
        <f t="shared" si="9"/>
        <v>473641.26739495003</v>
      </c>
      <c r="BA13" s="20">
        <f t="shared" si="10"/>
        <v>8629</v>
      </c>
      <c r="BB13" s="281">
        <f t="shared" si="11"/>
        <v>2198169.3822305226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[1]EG!C14</f>
        <v>20797</v>
      </c>
      <c r="D14" s="281">
        <f>([1]EG!D14)*10000</f>
        <v>4482065.2118939422</v>
      </c>
      <c r="E14" s="20">
        <f>[1]EG!E14</f>
        <v>9897</v>
      </c>
      <c r="F14" s="281">
        <f>([1]EG!F14)*10000</f>
        <v>2133031.0345760328</v>
      </c>
      <c r="G14" s="20">
        <f>[1]EG!G14</f>
        <v>376</v>
      </c>
      <c r="H14" s="281">
        <f>([1]EG!H14)*10000</f>
        <v>81001.178528203789</v>
      </c>
      <c r="I14" s="20">
        <f>[1]EG!I14</f>
        <v>2005</v>
      </c>
      <c r="J14" s="281">
        <f>([1]EG!J14)*10000</f>
        <v>432006.28548375348</v>
      </c>
      <c r="K14" s="20">
        <f t="shared" si="0"/>
        <v>33075</v>
      </c>
      <c r="L14" s="281">
        <f t="shared" si="1"/>
        <v>7128103.7104819315</v>
      </c>
      <c r="M14" s="20">
        <f>[1]EG!M14</f>
        <v>827</v>
      </c>
      <c r="N14" s="281">
        <f>([1]EG!N14)*10000</f>
        <v>1451377.1229647619</v>
      </c>
      <c r="O14" s="20">
        <f>[1]EG!O14</f>
        <v>486</v>
      </c>
      <c r="P14" s="281">
        <f>([1]EG!P14)*10000</f>
        <v>851895.26782714284</v>
      </c>
      <c r="Q14" s="20">
        <f>[1]EG!Q14</f>
        <v>243</v>
      </c>
      <c r="R14" s="281">
        <f>([1]EG!R14)*10000</f>
        <v>425947.63391357142</v>
      </c>
      <c r="S14" s="20">
        <f>[1]EG!S14</f>
        <v>9</v>
      </c>
      <c r="T14" s="281">
        <f>([1]EG!T14)*10000</f>
        <v>15775.838293095238</v>
      </c>
      <c r="U14" s="20">
        <f t="shared" si="2"/>
        <v>1565</v>
      </c>
      <c r="V14" s="281">
        <f t="shared" si="3"/>
        <v>2744995.8629985712</v>
      </c>
      <c r="W14" s="20">
        <f>[1]EG!W14</f>
        <v>0</v>
      </c>
      <c r="X14" s="281">
        <f>([1]EG!X14)*10000</f>
        <v>0</v>
      </c>
      <c r="Y14" s="20">
        <f>[1]EG!Y14</f>
        <v>34</v>
      </c>
      <c r="Z14" s="281">
        <f>([1]EG!Z14)*10000</f>
        <v>12192.841541634751</v>
      </c>
      <c r="AA14" s="20">
        <f>[1]EG!AA14</f>
        <v>155</v>
      </c>
      <c r="AB14" s="281">
        <f>([1]EG!AB14)*10000</f>
        <v>56087.071091519843</v>
      </c>
      <c r="AC14" s="20">
        <f>[1]EG!AC14</f>
        <v>7</v>
      </c>
      <c r="AD14" s="281">
        <f>([1]EG!AD14)*10000</f>
        <v>2438.56830832695</v>
      </c>
      <c r="AE14" s="20">
        <f>[1]EG!AE14</f>
        <v>6</v>
      </c>
      <c r="AF14" s="281">
        <f>([1]EG!AF14)*10000</f>
        <v>1950.8546466615599</v>
      </c>
      <c r="AG14" s="20">
        <f>[1]EG!AG14</f>
        <v>108</v>
      </c>
      <c r="AH14" s="281">
        <f>([1]EG!AH14)*10000</f>
        <v>39017.092933231201</v>
      </c>
      <c r="AI14" s="20">
        <f t="shared" si="4"/>
        <v>310</v>
      </c>
      <c r="AJ14" s="20">
        <f t="shared" si="5"/>
        <v>111686.42852137433</v>
      </c>
      <c r="AK14" s="20">
        <f t="shared" si="6"/>
        <v>34950</v>
      </c>
      <c r="AL14" s="281">
        <f t="shared" si="7"/>
        <v>9984786.002001876</v>
      </c>
      <c r="AM14" s="20">
        <f>[1]EG!AM14</f>
        <v>26218</v>
      </c>
      <c r="AN14" s="281">
        <f>([1]EG!AN14)*10000</f>
        <v>4465887.0858273301</v>
      </c>
      <c r="AO14" s="20">
        <f>[1]EG!AO14</f>
        <v>114</v>
      </c>
      <c r="AP14" s="281">
        <f>([1]EG!AP14)*10000</f>
        <v>36277.485594350052</v>
      </c>
      <c r="AQ14" s="20">
        <f>[1]EG!AQ14</f>
        <v>48</v>
      </c>
      <c r="AR14" s="281">
        <f>([1]EG!AR14)*10000</f>
        <v>15115.618997645854</v>
      </c>
      <c r="AS14" s="20">
        <f>[1]EG!AS14</f>
        <v>709</v>
      </c>
      <c r="AT14" s="281">
        <f>([1]EG!AT14)*10000</f>
        <v>226734.2849646878</v>
      </c>
      <c r="AU14" s="20">
        <f>[1]EG!AU14</f>
        <v>945</v>
      </c>
      <c r="AV14" s="281">
        <f>([1]EG!AV14)*10000</f>
        <v>302312.37995291705</v>
      </c>
      <c r="AW14" s="20">
        <f>[1]EG!AW14</f>
        <v>5981</v>
      </c>
      <c r="AX14" s="281">
        <f>([1]EG!AX14)*10000</f>
        <v>1913637.3651019651</v>
      </c>
      <c r="AY14" s="20">
        <f t="shared" si="8"/>
        <v>7797</v>
      </c>
      <c r="AZ14" s="281">
        <f t="shared" si="9"/>
        <v>2494077.1346115656</v>
      </c>
      <c r="BA14" s="20">
        <f t="shared" si="10"/>
        <v>42747</v>
      </c>
      <c r="BB14" s="281">
        <f t="shared" si="11"/>
        <v>12478863.136613442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[1]EG!C15</f>
        <v>7259</v>
      </c>
      <c r="D15" s="281">
        <f>([1]EG!D15)*10000</f>
        <v>1319522.6341407252</v>
      </c>
      <c r="E15" s="20">
        <f>[1]EG!E15</f>
        <v>3454</v>
      </c>
      <c r="F15" s="281">
        <f>([1]EG!F15)*10000</f>
        <v>627965.59094648971</v>
      </c>
      <c r="G15" s="20">
        <f>[1]EG!G15</f>
        <v>131</v>
      </c>
      <c r="H15" s="281">
        <f>([1]EG!H15)*10000</f>
        <v>23846.794592904673</v>
      </c>
      <c r="I15" s="20">
        <f>[1]EG!I15</f>
        <v>700</v>
      </c>
      <c r="J15" s="281">
        <f>([1]EG!J15)*10000</f>
        <v>127182.90449549159</v>
      </c>
      <c r="K15" s="20">
        <f t="shared" si="0"/>
        <v>11544</v>
      </c>
      <c r="L15" s="281">
        <f t="shared" si="1"/>
        <v>2098517.9241756112</v>
      </c>
      <c r="M15" s="20">
        <f>[1]EG!M15</f>
        <v>1107</v>
      </c>
      <c r="N15" s="281">
        <f>([1]EG!N15)*10000</f>
        <v>99779.275994796888</v>
      </c>
      <c r="O15" s="20">
        <f>[1]EG!O15</f>
        <v>650</v>
      </c>
      <c r="P15" s="281">
        <f>([1]EG!P15)*10000</f>
        <v>58566.096779554689</v>
      </c>
      <c r="Q15" s="20">
        <f>[1]EG!Q15</f>
        <v>325</v>
      </c>
      <c r="R15" s="281">
        <f>([1]EG!R15)*10000</f>
        <v>29283.048389777345</v>
      </c>
      <c r="S15" s="20">
        <f>[1]EG!S15</f>
        <v>12</v>
      </c>
      <c r="T15" s="281">
        <f>([1]EG!T15)*10000</f>
        <v>1084.5573477695314</v>
      </c>
      <c r="U15" s="20">
        <f t="shared" si="2"/>
        <v>2094</v>
      </c>
      <c r="V15" s="281">
        <f t="shared" si="3"/>
        <v>188712.97851189843</v>
      </c>
      <c r="W15" s="20">
        <f>[1]EG!W15</f>
        <v>0</v>
      </c>
      <c r="X15" s="281">
        <f>([1]EG!X15)*10000</f>
        <v>0</v>
      </c>
      <c r="Y15" s="20">
        <f>[1]EG!Y15</f>
        <v>21</v>
      </c>
      <c r="Z15" s="281">
        <f>([1]EG!Z15)*10000</f>
        <v>10067.882641898696</v>
      </c>
      <c r="AA15" s="20">
        <f>[1]EG!AA15</f>
        <v>96</v>
      </c>
      <c r="AB15" s="281">
        <f>([1]EG!AB15)*10000</f>
        <v>46312.260152733994</v>
      </c>
      <c r="AC15" s="20">
        <f>[1]EG!AC15</f>
        <v>5</v>
      </c>
      <c r="AD15" s="281">
        <f>([1]EG!AD15)*10000</f>
        <v>2013.5765283797389</v>
      </c>
      <c r="AE15" s="20">
        <f>[1]EG!AE15</f>
        <v>4</v>
      </c>
      <c r="AF15" s="281">
        <f>([1]EG!AF15)*10000</f>
        <v>1610.8612227037911</v>
      </c>
      <c r="AG15" s="20">
        <f>[1]EG!AG15</f>
        <v>67</v>
      </c>
      <c r="AH15" s="281">
        <f>([1]EG!AH15)*10000</f>
        <v>32217.224454075822</v>
      </c>
      <c r="AI15" s="20">
        <f t="shared" si="4"/>
        <v>193</v>
      </c>
      <c r="AJ15" s="20">
        <f t="shared" si="5"/>
        <v>92221.804999792032</v>
      </c>
      <c r="AK15" s="20">
        <f t="shared" si="6"/>
        <v>13831</v>
      </c>
      <c r="AL15" s="281">
        <f t="shared" si="7"/>
        <v>2379452.7076873016</v>
      </c>
      <c r="AM15" s="20">
        <f>[1]EG!AM15</f>
        <v>11076</v>
      </c>
      <c r="AN15" s="281">
        <f>([1]EG!AN15)*10000</f>
        <v>1730697.8768338782</v>
      </c>
      <c r="AO15" s="20">
        <f>[1]EG!AO15</f>
        <v>33</v>
      </c>
      <c r="AP15" s="281">
        <f>([1]EG!AP15)*10000</f>
        <v>4694.1379589784847</v>
      </c>
      <c r="AQ15" s="20">
        <f>[1]EG!AQ15</f>
        <v>14</v>
      </c>
      <c r="AR15" s="281">
        <f>([1]EG!AR15)*10000</f>
        <v>1955.8908162410355</v>
      </c>
      <c r="AS15" s="20">
        <f>[1]EG!AS15</f>
        <v>206</v>
      </c>
      <c r="AT15" s="281">
        <f>([1]EG!AT15)*10000</f>
        <v>29338.362243615531</v>
      </c>
      <c r="AU15" s="20">
        <f>[1]EG!AU15</f>
        <v>274</v>
      </c>
      <c r="AV15" s="281">
        <f>([1]EG!AV15)*10000</f>
        <v>39117.816324820713</v>
      </c>
      <c r="AW15" s="20">
        <f>[1]EG!AW15</f>
        <v>1732</v>
      </c>
      <c r="AX15" s="281">
        <f>([1]EG!AX15)*10000</f>
        <v>247615.77733611508</v>
      </c>
      <c r="AY15" s="20">
        <f t="shared" si="8"/>
        <v>2259</v>
      </c>
      <c r="AZ15" s="281">
        <f t="shared" si="9"/>
        <v>322721.98467977083</v>
      </c>
      <c r="BA15" s="20">
        <f t="shared" si="10"/>
        <v>16090</v>
      </c>
      <c r="BB15" s="281">
        <f t="shared" si="11"/>
        <v>2702174.6923670722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[1]EG!C16</f>
        <v>6</v>
      </c>
      <c r="D16" s="281">
        <f>([1]EG!D16)*10000</f>
        <v>1301.8382583599978</v>
      </c>
      <c r="E16" s="20">
        <f>[1]EG!E16</f>
        <v>3</v>
      </c>
      <c r="F16" s="281">
        <f>([1]EG!F16)*10000</f>
        <v>619.54953259301101</v>
      </c>
      <c r="G16" s="20">
        <f>[1]EG!G16</f>
        <v>0</v>
      </c>
      <c r="H16" s="281">
        <f>([1]EG!H16)*10000</f>
        <v>23.527197440240926</v>
      </c>
      <c r="I16" s="20">
        <f>[1]EG!I16</f>
        <v>1</v>
      </c>
      <c r="J16" s="281">
        <f>([1]EG!J16)*10000</f>
        <v>125.4783863479516</v>
      </c>
      <c r="K16" s="20">
        <f t="shared" si="0"/>
        <v>10</v>
      </c>
      <c r="L16" s="281">
        <f t="shared" si="1"/>
        <v>2070.3933747412016</v>
      </c>
      <c r="M16" s="20">
        <f>[1]EG!M16</f>
        <v>34</v>
      </c>
      <c r="N16" s="281">
        <f>([1]EG!N16)*10000</f>
        <v>28910.372312452953</v>
      </c>
      <c r="O16" s="20">
        <f>[1]EG!O16</f>
        <v>20</v>
      </c>
      <c r="P16" s="281">
        <f>([1]EG!P16)*10000</f>
        <v>16969.131574700645</v>
      </c>
      <c r="Q16" s="20">
        <f>[1]EG!Q16</f>
        <v>10</v>
      </c>
      <c r="R16" s="281">
        <f>([1]EG!R16)*10000</f>
        <v>8484.5657873503224</v>
      </c>
      <c r="S16" s="20">
        <f>[1]EG!S16</f>
        <v>0</v>
      </c>
      <c r="T16" s="281">
        <f>([1]EG!T16)*10000</f>
        <v>314.24317730927118</v>
      </c>
      <c r="U16" s="20">
        <f t="shared" si="2"/>
        <v>64</v>
      </c>
      <c r="V16" s="281">
        <f t="shared" si="3"/>
        <v>54678.312851813185</v>
      </c>
      <c r="W16" s="20">
        <f>[1]EG!W16</f>
        <v>0</v>
      </c>
      <c r="X16" s="281">
        <f>([1]EG!X16)*10000</f>
        <v>0</v>
      </c>
      <c r="Y16" s="20">
        <f>[1]EG!Y16</f>
        <v>21</v>
      </c>
      <c r="Z16" s="281">
        <f>([1]EG!Z16)*10000</f>
        <v>3149.0844670389274</v>
      </c>
      <c r="AA16" s="20">
        <f>[1]EG!AA16</f>
        <v>93</v>
      </c>
      <c r="AB16" s="281">
        <f>([1]EG!AB16)*10000</f>
        <v>14485.788548379063</v>
      </c>
      <c r="AC16" s="20">
        <f>[1]EG!AC16</f>
        <v>5</v>
      </c>
      <c r="AD16" s="281">
        <f>([1]EG!AD16)*10000</f>
        <v>629.81689340778541</v>
      </c>
      <c r="AE16" s="20">
        <f>[1]EG!AE16</f>
        <v>4</v>
      </c>
      <c r="AF16" s="281">
        <f>([1]EG!AF16)*10000</f>
        <v>503.8535147262283</v>
      </c>
      <c r="AG16" s="20">
        <f>[1]EG!AG16</f>
        <v>65</v>
      </c>
      <c r="AH16" s="281">
        <f>([1]EG!AH16)*10000</f>
        <v>10077.070294524567</v>
      </c>
      <c r="AI16" s="20">
        <f t="shared" si="4"/>
        <v>188</v>
      </c>
      <c r="AJ16" s="20">
        <f t="shared" si="5"/>
        <v>28845.613718076573</v>
      </c>
      <c r="AK16" s="20">
        <f t="shared" si="6"/>
        <v>262</v>
      </c>
      <c r="AL16" s="281">
        <f t="shared" si="7"/>
        <v>85594.319944630959</v>
      </c>
      <c r="AM16" s="20">
        <f>[1]EG!AM16</f>
        <v>59</v>
      </c>
      <c r="AN16" s="281">
        <f>([1]EG!AN16)*10000</f>
        <v>16815.580458565168</v>
      </c>
      <c r="AO16" s="20">
        <f>[1]EG!AO16</f>
        <v>6</v>
      </c>
      <c r="AP16" s="281">
        <f>([1]EG!AP16)*10000</f>
        <v>2509.3760654619828</v>
      </c>
      <c r="AQ16" s="20">
        <f>[1]EG!AQ16</f>
        <v>3</v>
      </c>
      <c r="AR16" s="281">
        <f>([1]EG!AR16)*10000</f>
        <v>1045.5733606091596</v>
      </c>
      <c r="AS16" s="20">
        <f>[1]EG!AS16</f>
        <v>32</v>
      </c>
      <c r="AT16" s="281">
        <f>([1]EG!AT16)*10000</f>
        <v>15683.600409137394</v>
      </c>
      <c r="AU16" s="20">
        <f>[1]EG!AU16</f>
        <v>43</v>
      </c>
      <c r="AV16" s="281">
        <f>([1]EG!AV16)*10000</f>
        <v>20911.46721218319</v>
      </c>
      <c r="AW16" s="20">
        <f>[1]EG!AW16</f>
        <v>271</v>
      </c>
      <c r="AX16" s="281">
        <f>([1]EG!AX16)*10000</f>
        <v>132369.5874531196</v>
      </c>
      <c r="AY16" s="20">
        <f t="shared" si="8"/>
        <v>355</v>
      </c>
      <c r="AZ16" s="281">
        <f t="shared" si="9"/>
        <v>172519.60450051131</v>
      </c>
      <c r="BA16" s="20">
        <f t="shared" si="10"/>
        <v>617</v>
      </c>
      <c r="BB16" s="281">
        <f t="shared" si="11"/>
        <v>258113.92444514227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[1]EG!C17</f>
        <v>409</v>
      </c>
      <c r="D17" s="281">
        <f>([1]EG!D17)*10000</f>
        <v>146218.77010294981</v>
      </c>
      <c r="E17" s="20">
        <f>[1]EG!E17</f>
        <v>195</v>
      </c>
      <c r="F17" s="281">
        <f>([1]EG!F17)*10000</f>
        <v>69586.041193572499</v>
      </c>
      <c r="G17" s="20">
        <f>[1]EG!G17</f>
        <v>7</v>
      </c>
      <c r="H17" s="281">
        <f>([1]EG!H17)*10000</f>
        <v>2642.5078934268045</v>
      </c>
      <c r="I17" s="20">
        <f>[1]EG!I17</f>
        <v>39</v>
      </c>
      <c r="J17" s="281">
        <f>([1]EG!J17)*10000</f>
        <v>14093.375431609622</v>
      </c>
      <c r="K17" s="20">
        <f t="shared" si="0"/>
        <v>650</v>
      </c>
      <c r="L17" s="281">
        <f t="shared" si="1"/>
        <v>232540.69462155877</v>
      </c>
      <c r="M17" s="20">
        <f>[1]EG!M17</f>
        <v>62</v>
      </c>
      <c r="N17" s="281">
        <f>([1]EG!N17)*10000</f>
        <v>212255.59548808896</v>
      </c>
      <c r="O17" s="20">
        <f>[1]EG!O17</f>
        <v>37</v>
      </c>
      <c r="P17" s="281">
        <f>([1]EG!P17)*10000</f>
        <v>124584.80604735657</v>
      </c>
      <c r="Q17" s="20">
        <f>[1]EG!Q17</f>
        <v>18</v>
      </c>
      <c r="R17" s="281">
        <f>([1]EG!R17)*10000</f>
        <v>62292.403023678286</v>
      </c>
      <c r="S17" s="20">
        <f>[1]EG!S17</f>
        <v>1</v>
      </c>
      <c r="T17" s="281">
        <f>([1]EG!T17)*10000</f>
        <v>2307.1260379140103</v>
      </c>
      <c r="U17" s="20">
        <f t="shared" si="2"/>
        <v>118</v>
      </c>
      <c r="V17" s="281">
        <f t="shared" si="3"/>
        <v>401439.93059703783</v>
      </c>
      <c r="W17" s="20">
        <f>[1]EG!W17</f>
        <v>0</v>
      </c>
      <c r="X17" s="281">
        <f>([1]EG!X17)*10000</f>
        <v>0</v>
      </c>
      <c r="Y17" s="20">
        <f>[1]EG!Y17</f>
        <v>9</v>
      </c>
      <c r="Z17" s="281">
        <f>([1]EG!Z17)*10000</f>
        <v>4008.4194121769574</v>
      </c>
      <c r="AA17" s="20">
        <f>[1]EG!AA17</f>
        <v>41</v>
      </c>
      <c r="AB17" s="281">
        <f>([1]EG!AB17)*10000</f>
        <v>18438.729296014</v>
      </c>
      <c r="AC17" s="20">
        <f>[1]EG!AC17</f>
        <v>2</v>
      </c>
      <c r="AD17" s="281">
        <f>([1]EG!AD17)*10000</f>
        <v>801.68388243539141</v>
      </c>
      <c r="AE17" s="20">
        <f>[1]EG!AE17</f>
        <v>2</v>
      </c>
      <c r="AF17" s="281">
        <f>([1]EG!AF17)*10000</f>
        <v>641.34710594831301</v>
      </c>
      <c r="AG17" s="20">
        <f>[1]EG!AG17</f>
        <v>28</v>
      </c>
      <c r="AH17" s="281">
        <f>([1]EG!AH17)*10000</f>
        <v>12826.942118966263</v>
      </c>
      <c r="AI17" s="20">
        <f t="shared" si="4"/>
        <v>82</v>
      </c>
      <c r="AJ17" s="20">
        <f t="shared" si="5"/>
        <v>36717.121815540922</v>
      </c>
      <c r="AK17" s="20">
        <f t="shared" si="6"/>
        <v>850</v>
      </c>
      <c r="AL17" s="281">
        <f t="shared" si="7"/>
        <v>670697.74703413749</v>
      </c>
      <c r="AM17" s="20">
        <f>[1]EG!AM17</f>
        <v>687</v>
      </c>
      <c r="AN17" s="281">
        <f>([1]EG!AN17)*10000</f>
        <v>241952.67841158278</v>
      </c>
      <c r="AO17" s="20">
        <f>[1]EG!AO17</f>
        <v>4</v>
      </c>
      <c r="AP17" s="281">
        <f>([1]EG!AP17)*10000</f>
        <v>4202.0851173599985</v>
      </c>
      <c r="AQ17" s="20">
        <f>[1]EG!AQ17</f>
        <v>2</v>
      </c>
      <c r="AR17" s="281">
        <f>([1]EG!AR17)*10000</f>
        <v>1750.8687988999991</v>
      </c>
      <c r="AS17" s="20">
        <f>[1]EG!AS17</f>
        <v>25</v>
      </c>
      <c r="AT17" s="281">
        <f>([1]EG!AT17)*10000</f>
        <v>26263.031983499986</v>
      </c>
      <c r="AU17" s="20">
        <f>[1]EG!AU17</f>
        <v>33</v>
      </c>
      <c r="AV17" s="281">
        <f>([1]EG!AV17)*10000</f>
        <v>35017.375977999982</v>
      </c>
      <c r="AW17" s="20">
        <f>[1]EG!AW17</f>
        <v>204</v>
      </c>
      <c r="AX17" s="281">
        <f>([1]EG!AX17)*10000</f>
        <v>221659.98994073988</v>
      </c>
      <c r="AY17" s="20">
        <f t="shared" si="8"/>
        <v>268</v>
      </c>
      <c r="AZ17" s="281">
        <f t="shared" si="9"/>
        <v>288893.35181849985</v>
      </c>
      <c r="BA17" s="20">
        <f t="shared" si="10"/>
        <v>1118</v>
      </c>
      <c r="BB17" s="281">
        <f t="shared" si="11"/>
        <v>959591.09885263734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[1]EG!C18</f>
        <v>11</v>
      </c>
      <c r="D18" s="281">
        <f>([1]EG!D18)*10000</f>
        <v>2675.998116207867</v>
      </c>
      <c r="E18" s="20">
        <f>[1]EG!E18</f>
        <v>5</v>
      </c>
      <c r="F18" s="281">
        <f>([1]EG!F18)*10000</f>
        <v>1273.5171757856717</v>
      </c>
      <c r="G18" s="20">
        <f>[1]EG!G18</f>
        <v>0</v>
      </c>
      <c r="H18" s="281">
        <f>([1]EG!H18)*10000</f>
        <v>48.361411738696397</v>
      </c>
      <c r="I18" s="20">
        <f>[1]EG!I18</f>
        <v>1</v>
      </c>
      <c r="J18" s="281">
        <f>([1]EG!J18)*10000</f>
        <v>257.92752927304741</v>
      </c>
      <c r="K18" s="20">
        <f t="shared" si="0"/>
        <v>17</v>
      </c>
      <c r="L18" s="281">
        <f t="shared" si="1"/>
        <v>4255.8042330052831</v>
      </c>
      <c r="M18" s="20">
        <f>[1]EG!M18</f>
        <v>47</v>
      </c>
      <c r="N18" s="281">
        <f>([1]EG!N18)*10000</f>
        <v>15498.224665373433</v>
      </c>
      <c r="O18" s="20">
        <f>[1]EG!O18</f>
        <v>27</v>
      </c>
      <c r="P18" s="281">
        <f>([1]EG!P18)*10000</f>
        <v>9096.7840427191895</v>
      </c>
      <c r="Q18" s="20">
        <f>[1]EG!Q18</f>
        <v>14</v>
      </c>
      <c r="R18" s="281">
        <f>([1]EG!R18)*10000</f>
        <v>4548.3920213595948</v>
      </c>
      <c r="S18" s="20">
        <f>[1]EG!S18</f>
        <v>1</v>
      </c>
      <c r="T18" s="281">
        <f>([1]EG!T18)*10000</f>
        <v>168.45896375405903</v>
      </c>
      <c r="U18" s="20">
        <f t="shared" si="2"/>
        <v>89</v>
      </c>
      <c r="V18" s="281">
        <f t="shared" si="3"/>
        <v>29311.859693206279</v>
      </c>
      <c r="W18" s="20">
        <f>[1]EG!W18</f>
        <v>0</v>
      </c>
      <c r="X18" s="281">
        <f>([1]EG!X18)*10000</f>
        <v>0</v>
      </c>
      <c r="Y18" s="20">
        <f>[1]EG!Y18</f>
        <v>18</v>
      </c>
      <c r="Z18" s="281">
        <f>([1]EG!Z18)*10000</f>
        <v>13318.600479400195</v>
      </c>
      <c r="AA18" s="20">
        <f>[1]EG!AA18</f>
        <v>83</v>
      </c>
      <c r="AB18" s="281">
        <f>([1]EG!AB18)*10000</f>
        <v>61265.562205240894</v>
      </c>
      <c r="AC18" s="20">
        <f>[1]EG!AC18</f>
        <v>4</v>
      </c>
      <c r="AD18" s="281">
        <f>([1]EG!AD18)*10000</f>
        <v>2663.720095880039</v>
      </c>
      <c r="AE18" s="20">
        <f>[1]EG!AE18</f>
        <v>3</v>
      </c>
      <c r="AF18" s="281">
        <f>([1]EG!AF18)*10000</f>
        <v>2130.9760767040311</v>
      </c>
      <c r="AG18" s="20">
        <f>[1]EG!AG18</f>
        <v>58</v>
      </c>
      <c r="AH18" s="281">
        <f>([1]EG!AH18)*10000</f>
        <v>42619.521534080624</v>
      </c>
      <c r="AI18" s="20">
        <f t="shared" si="4"/>
        <v>166</v>
      </c>
      <c r="AJ18" s="20">
        <f t="shared" si="5"/>
        <v>121998.38039130578</v>
      </c>
      <c r="AK18" s="20">
        <f t="shared" si="6"/>
        <v>272</v>
      </c>
      <c r="AL18" s="281">
        <f t="shared" si="7"/>
        <v>155566.04431751734</v>
      </c>
      <c r="AM18" s="20">
        <f>[1]EG!AM18</f>
        <v>81</v>
      </c>
      <c r="AN18" s="281">
        <f>([1]EG!AN18)*10000</f>
        <v>31714.358999573687</v>
      </c>
      <c r="AO18" s="20">
        <f>[1]EG!AO18</f>
        <v>5</v>
      </c>
      <c r="AP18" s="281">
        <f>([1]EG!AP18)*10000</f>
        <v>1339.4099905829853</v>
      </c>
      <c r="AQ18" s="20">
        <f>[1]EG!AQ18</f>
        <v>2</v>
      </c>
      <c r="AR18" s="281">
        <f>([1]EG!AR18)*10000</f>
        <v>558.08749607624384</v>
      </c>
      <c r="AS18" s="20">
        <f>[1]EG!AS18</f>
        <v>26</v>
      </c>
      <c r="AT18" s="281">
        <f>([1]EG!AT18)*10000</f>
        <v>8371.3124411436584</v>
      </c>
      <c r="AU18" s="20">
        <f>[1]EG!AU18</f>
        <v>35</v>
      </c>
      <c r="AV18" s="281">
        <f>([1]EG!AV18)*10000</f>
        <v>11161.749921524877</v>
      </c>
      <c r="AW18" s="20">
        <f>[1]EG!AW18</f>
        <v>218</v>
      </c>
      <c r="AX18" s="281">
        <f>([1]EG!AX18)*10000</f>
        <v>70653.877003252477</v>
      </c>
      <c r="AY18" s="20">
        <f t="shared" si="8"/>
        <v>286</v>
      </c>
      <c r="AZ18" s="281">
        <f t="shared" si="9"/>
        <v>92084.436852580242</v>
      </c>
      <c r="BA18" s="20">
        <f t="shared" si="10"/>
        <v>558</v>
      </c>
      <c r="BB18" s="281">
        <f t="shared" si="11"/>
        <v>247650.4811700976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[1]EG!C19</f>
        <v>62346</v>
      </c>
      <c r="D19" s="281">
        <f>([1]EG!D19)*10000</f>
        <v>12986470.097437214</v>
      </c>
      <c r="E19" s="20">
        <f>[1]EG!E19</f>
        <v>29671</v>
      </c>
      <c r="F19" s="281">
        <f>([1]EG!F19)*10000</f>
        <v>6350181.4698928539</v>
      </c>
      <c r="G19" s="20">
        <f>[1]EG!G19</f>
        <v>1127</v>
      </c>
      <c r="H19" s="281">
        <f>([1]EG!H19)*10000</f>
        <v>259989.71201335263</v>
      </c>
      <c r="I19" s="20">
        <f>[1]EG!I19</f>
        <v>6009</v>
      </c>
      <c r="J19" s="281">
        <f>([1]EG!J19)*10000</f>
        <v>1441536.2787555812</v>
      </c>
      <c r="K19" s="20">
        <f t="shared" si="0"/>
        <v>99153</v>
      </c>
      <c r="L19" s="281">
        <f t="shared" si="1"/>
        <v>21038177.558099005</v>
      </c>
      <c r="M19" s="20">
        <f>[1]EG!M19</f>
        <v>5484</v>
      </c>
      <c r="N19" s="281">
        <f>([1]EG!N19)*10000</f>
        <v>2880995.5308294157</v>
      </c>
      <c r="O19" s="20">
        <f>[1]EG!O19</f>
        <v>3219</v>
      </c>
      <c r="P19" s="281">
        <f>([1]EG!P19)*10000</f>
        <v>1691019.1159216135</v>
      </c>
      <c r="Q19" s="20">
        <f>[1]EG!Q19</f>
        <v>1609</v>
      </c>
      <c r="R19" s="281">
        <f>([1]EG!R19)*10000</f>
        <v>845509.55796080676</v>
      </c>
      <c r="S19" s="20">
        <f>[1]EG!S19</f>
        <v>60</v>
      </c>
      <c r="T19" s="281">
        <f>([1]EG!T19)*10000</f>
        <v>31315.168813363212</v>
      </c>
      <c r="U19" s="20">
        <f t="shared" si="2"/>
        <v>10372</v>
      </c>
      <c r="V19" s="281">
        <f t="shared" si="3"/>
        <v>5448839.3735251995</v>
      </c>
      <c r="W19" s="20">
        <f>[1]EG!W19</f>
        <v>1</v>
      </c>
      <c r="X19" s="281">
        <f>([1]EG!X19)*10000</f>
        <v>10000</v>
      </c>
      <c r="Y19" s="20">
        <f>[1]EG!Y19</f>
        <v>621</v>
      </c>
      <c r="Z19" s="281">
        <f>([1]EG!Z19)*10000</f>
        <v>96366.167102043415</v>
      </c>
      <c r="AA19" s="20">
        <f>[1]EG!AA19</f>
        <v>2855</v>
      </c>
      <c r="AB19" s="281">
        <f>([1]EG!AB19)*10000</f>
        <v>443284.36866939958</v>
      </c>
      <c r="AC19" s="20">
        <f>[1]EG!AC19</f>
        <v>125</v>
      </c>
      <c r="AD19" s="281">
        <f>([1]EG!AD19)*10000</f>
        <v>19273.23342040868</v>
      </c>
      <c r="AE19" s="20">
        <f>[1]EG!AE19</f>
        <v>100</v>
      </c>
      <c r="AF19" s="281">
        <f>([1]EG!AF19)*10000</f>
        <v>15418.586736326944</v>
      </c>
      <c r="AG19" s="20">
        <f>[1]EG!AG19</f>
        <v>1986</v>
      </c>
      <c r="AH19" s="281">
        <f>([1]EG!AH19)*10000</f>
        <v>308371.73472653894</v>
      </c>
      <c r="AI19" s="20">
        <f t="shared" si="4"/>
        <v>5687</v>
      </c>
      <c r="AJ19" s="20">
        <f t="shared" si="5"/>
        <v>882714.09065471753</v>
      </c>
      <c r="AK19" s="20">
        <f t="shared" si="6"/>
        <v>115213</v>
      </c>
      <c r="AL19" s="281">
        <f t="shared" si="7"/>
        <v>27379731.02227892</v>
      </c>
      <c r="AM19" s="20">
        <f>[1]EG!AM19</f>
        <v>119935</v>
      </c>
      <c r="AN19" s="281">
        <f>([1]EG!AN19)*10000</f>
        <v>22306800.920204163</v>
      </c>
      <c r="AO19" s="20">
        <f>[1]EG!AO19</f>
        <v>154</v>
      </c>
      <c r="AP19" s="281">
        <f>([1]EG!AP19)*10000</f>
        <v>66228.013355400588</v>
      </c>
      <c r="AQ19" s="20">
        <f>[1]EG!AQ19</f>
        <v>64</v>
      </c>
      <c r="AR19" s="281">
        <f>([1]EG!AR19)*10000</f>
        <v>27595.005564750249</v>
      </c>
      <c r="AS19" s="20">
        <f>[1]EG!AS19</f>
        <v>960</v>
      </c>
      <c r="AT19" s="281">
        <f>([1]EG!AT19)*10000</f>
        <v>413925.08347125369</v>
      </c>
      <c r="AU19" s="20">
        <f>[1]EG!AU19</f>
        <v>1280</v>
      </c>
      <c r="AV19" s="281">
        <f>([1]EG!AV19)*10000</f>
        <v>551900.11129500496</v>
      </c>
      <c r="AW19" s="20">
        <f>[1]EG!AW19</f>
        <v>8099</v>
      </c>
      <c r="AX19" s="281">
        <f>([1]EG!AX19)*10000</f>
        <v>3493527.7044973811</v>
      </c>
      <c r="AY19" s="20">
        <f t="shared" si="8"/>
        <v>10557</v>
      </c>
      <c r="AZ19" s="281">
        <f t="shared" si="9"/>
        <v>4553175.9181837905</v>
      </c>
      <c r="BA19" s="20">
        <f t="shared" si="10"/>
        <v>125770</v>
      </c>
      <c r="BB19" s="281">
        <f t="shared" si="11"/>
        <v>31932906.940462708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[1]EG!C20</f>
        <v>48646</v>
      </c>
      <c r="D20" s="281">
        <f>([1]EG!D20)*10000</f>
        <v>15564535.394385375</v>
      </c>
      <c r="E20" s="20">
        <f>[1]EG!E20</f>
        <v>23151</v>
      </c>
      <c r="F20" s="281">
        <f>([1]EG!F20)*10000</f>
        <v>7577092.0630187867</v>
      </c>
      <c r="G20" s="20">
        <f>[1]EG!G20</f>
        <v>879</v>
      </c>
      <c r="H20" s="281">
        <f>([1]EG!H20)*10000</f>
        <v>306581.25352446391</v>
      </c>
      <c r="I20" s="20">
        <f>[1]EG!I20</f>
        <v>4689</v>
      </c>
      <c r="J20" s="281">
        <f>([1]EG!J20)*10000</f>
        <v>1690024.5001481751</v>
      </c>
      <c r="K20" s="20">
        <f t="shared" si="0"/>
        <v>77365</v>
      </c>
      <c r="L20" s="281">
        <f t="shared" si="1"/>
        <v>25138233.2110768</v>
      </c>
      <c r="M20" s="20">
        <f>[1]EG!M20</f>
        <v>680</v>
      </c>
      <c r="N20" s="281">
        <f>([1]EG!N20)*10000</f>
        <v>2148042.9196963678</v>
      </c>
      <c r="O20" s="20">
        <f>[1]EG!O20</f>
        <v>399</v>
      </c>
      <c r="P20" s="281">
        <f>([1]EG!P20)*10000</f>
        <v>1260807.8006913464</v>
      </c>
      <c r="Q20" s="20">
        <f>[1]EG!Q20</f>
        <v>200</v>
      </c>
      <c r="R20" s="281">
        <f>([1]EG!R20)*10000</f>
        <v>630403.9003456732</v>
      </c>
      <c r="S20" s="20">
        <f>[1]EG!S20</f>
        <v>7</v>
      </c>
      <c r="T20" s="281">
        <f>([1]EG!T20)*10000</f>
        <v>23348.292605395302</v>
      </c>
      <c r="U20" s="20">
        <f t="shared" si="2"/>
        <v>1286</v>
      </c>
      <c r="V20" s="281">
        <f t="shared" si="3"/>
        <v>4062602.9133387827</v>
      </c>
      <c r="W20" s="20">
        <f>[1]EG!W20</f>
        <v>1</v>
      </c>
      <c r="X20" s="281">
        <f>([1]EG!X20)*10000</f>
        <v>10000</v>
      </c>
      <c r="Y20" s="20">
        <f>[1]EG!Y20</f>
        <v>231</v>
      </c>
      <c r="Z20" s="281">
        <f>([1]EG!Z20)*10000</f>
        <v>112933.20373930561</v>
      </c>
      <c r="AA20" s="20">
        <f>[1]EG!AA20</f>
        <v>1061</v>
      </c>
      <c r="AB20" s="281">
        <f>([1]EG!AB20)*10000</f>
        <v>519492.73720080568</v>
      </c>
      <c r="AC20" s="20">
        <f>[1]EG!AC20</f>
        <v>47</v>
      </c>
      <c r="AD20" s="281">
        <f>([1]EG!AD20)*10000</f>
        <v>22586.640747861118</v>
      </c>
      <c r="AE20" s="20">
        <f>[1]EG!AE20</f>
        <v>37</v>
      </c>
      <c r="AF20" s="281">
        <f>([1]EG!AF20)*10000</f>
        <v>18069.312598288896</v>
      </c>
      <c r="AG20" s="20">
        <f>[1]EG!AG20</f>
        <v>738</v>
      </c>
      <c r="AH20" s="281">
        <f>([1]EG!AH20)*10000</f>
        <v>361386.25196577806</v>
      </c>
      <c r="AI20" s="20">
        <f t="shared" si="4"/>
        <v>2114</v>
      </c>
      <c r="AJ20" s="20">
        <f t="shared" si="5"/>
        <v>1034468.1462520394</v>
      </c>
      <c r="AK20" s="20">
        <f t="shared" si="6"/>
        <v>80766</v>
      </c>
      <c r="AL20" s="281">
        <f t="shared" si="7"/>
        <v>30245304.270667624</v>
      </c>
      <c r="AM20" s="20">
        <f>[1]EG!AM20</f>
        <v>37227</v>
      </c>
      <c r="AN20" s="281">
        <f>([1]EG!AN20)*10000</f>
        <v>10018687.986269174</v>
      </c>
      <c r="AO20" s="20">
        <f>[1]EG!AO20</f>
        <v>148</v>
      </c>
      <c r="AP20" s="281">
        <f>([1]EG!AP20)*10000</f>
        <v>108410.21329239833</v>
      </c>
      <c r="AQ20" s="20">
        <f>[1]EG!AQ20</f>
        <v>62</v>
      </c>
      <c r="AR20" s="281">
        <f>([1]EG!AR20)*10000</f>
        <v>45170.922205165967</v>
      </c>
      <c r="AS20" s="20">
        <f>[1]EG!AS20</f>
        <v>920</v>
      </c>
      <c r="AT20" s="281">
        <f>([1]EG!AT20)*10000</f>
        <v>677563.83307748963</v>
      </c>
      <c r="AU20" s="20">
        <f>[1]EG!AU20</f>
        <v>1227</v>
      </c>
      <c r="AV20" s="281">
        <f>([1]EG!AV20)*10000</f>
        <v>903418.44410331943</v>
      </c>
      <c r="AW20" s="20">
        <f>[1]EG!AW20</f>
        <v>7765</v>
      </c>
      <c r="AX20" s="281">
        <f>([1]EG!AX20)*10000</f>
        <v>5718638.7511740113</v>
      </c>
      <c r="AY20" s="20">
        <f t="shared" si="8"/>
        <v>10122</v>
      </c>
      <c r="AZ20" s="281">
        <f t="shared" si="9"/>
        <v>7453202.1638523843</v>
      </c>
      <c r="BA20" s="20">
        <f t="shared" si="10"/>
        <v>90888</v>
      </c>
      <c r="BB20" s="281">
        <f t="shared" si="11"/>
        <v>37698506.434520006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233237</v>
      </c>
      <c r="D21" s="21">
        <f>SUM(D9:D20)</f>
        <v>52701670.158777088</v>
      </c>
      <c r="E21" s="21">
        <f t="shared" ref="E21:BB21" si="12">SUM(E9:E20)</f>
        <v>110999</v>
      </c>
      <c r="F21" s="21">
        <f t="shared" si="12"/>
        <v>25420662.139474329</v>
      </c>
      <c r="G21" s="21">
        <f t="shared" si="12"/>
        <v>4214</v>
      </c>
      <c r="H21" s="21">
        <f t="shared" si="12"/>
        <v>1003028.7607237413</v>
      </c>
      <c r="I21" s="21">
        <f t="shared" si="12"/>
        <v>22482</v>
      </c>
      <c r="J21" s="21">
        <f t="shared" si="12"/>
        <v>5459335.6865620222</v>
      </c>
      <c r="K21" s="21">
        <f t="shared" si="12"/>
        <v>370932</v>
      </c>
      <c r="L21" s="21">
        <f t="shared" si="12"/>
        <v>84584696.745537177</v>
      </c>
      <c r="M21" s="21">
        <f t="shared" si="12"/>
        <v>11315</v>
      </c>
      <c r="N21" s="21">
        <f t="shared" si="12"/>
        <v>8939962.8272025604</v>
      </c>
      <c r="O21" s="21">
        <f t="shared" si="12"/>
        <v>6641</v>
      </c>
      <c r="P21" s="21">
        <f t="shared" si="12"/>
        <v>5247369.4855319373</v>
      </c>
      <c r="Q21" s="21">
        <f t="shared" si="12"/>
        <v>3321</v>
      </c>
      <c r="R21" s="21">
        <f t="shared" si="12"/>
        <v>2623684.7427659687</v>
      </c>
      <c r="S21" s="21">
        <f t="shared" si="12"/>
        <v>124</v>
      </c>
      <c r="T21" s="21">
        <f t="shared" si="12"/>
        <v>97173.508991332157</v>
      </c>
      <c r="U21" s="21">
        <f t="shared" si="12"/>
        <v>21401</v>
      </c>
      <c r="V21" s="21">
        <f t="shared" si="12"/>
        <v>16908190.564491801</v>
      </c>
      <c r="W21" s="21">
        <f t="shared" si="12"/>
        <v>2</v>
      </c>
      <c r="X21" s="21">
        <f t="shared" si="12"/>
        <v>20000</v>
      </c>
      <c r="Y21" s="21">
        <f t="shared" si="12"/>
        <v>1142</v>
      </c>
      <c r="Z21" s="21">
        <f t="shared" si="12"/>
        <v>345105.77168089733</v>
      </c>
      <c r="AA21" s="21">
        <f t="shared" si="12"/>
        <v>5235</v>
      </c>
      <c r="AB21" s="21">
        <f t="shared" si="12"/>
        <v>1587486.5497321275</v>
      </c>
      <c r="AC21" s="21">
        <f t="shared" si="12"/>
        <v>235</v>
      </c>
      <c r="AD21" s="21">
        <f t="shared" si="12"/>
        <v>69021.154336179461</v>
      </c>
      <c r="AE21" s="21">
        <f t="shared" si="12"/>
        <v>187</v>
      </c>
      <c r="AF21" s="21">
        <f t="shared" si="12"/>
        <v>55216.923468943569</v>
      </c>
      <c r="AG21" s="21">
        <f t="shared" si="12"/>
        <v>3643</v>
      </c>
      <c r="AH21" s="21">
        <f t="shared" si="12"/>
        <v>1104338.4693788714</v>
      </c>
      <c r="AI21" s="21">
        <f t="shared" si="12"/>
        <v>10442</v>
      </c>
      <c r="AJ21" s="21">
        <f t="shared" si="12"/>
        <v>3161168.868597019</v>
      </c>
      <c r="AK21" s="21">
        <f t="shared" si="12"/>
        <v>402777</v>
      </c>
      <c r="AL21" s="21">
        <f t="shared" si="12"/>
        <v>104674056.17862599</v>
      </c>
      <c r="AM21" s="21">
        <f t="shared" si="12"/>
        <v>286735</v>
      </c>
      <c r="AN21" s="21">
        <f t="shared" si="12"/>
        <v>57076890.685802713</v>
      </c>
      <c r="AO21" s="21">
        <f t="shared" si="12"/>
        <v>555</v>
      </c>
      <c r="AP21" s="21">
        <f t="shared" si="12"/>
        <v>279560.4528140836</v>
      </c>
      <c r="AQ21" s="21">
        <f t="shared" si="12"/>
        <v>234</v>
      </c>
      <c r="AR21" s="21">
        <f t="shared" si="12"/>
        <v>116483.52200586817</v>
      </c>
      <c r="AS21" s="21">
        <f t="shared" si="12"/>
        <v>3429</v>
      </c>
      <c r="AT21" s="21">
        <f t="shared" si="12"/>
        <v>1747252.8300880229</v>
      </c>
      <c r="AU21" s="21">
        <f t="shared" si="12"/>
        <v>4572</v>
      </c>
      <c r="AV21" s="21">
        <f t="shared" si="12"/>
        <v>2329670.4401173638</v>
      </c>
      <c r="AW21" s="21">
        <f t="shared" si="12"/>
        <v>28905</v>
      </c>
      <c r="AX21" s="21">
        <f t="shared" si="12"/>
        <v>14746813.88594291</v>
      </c>
      <c r="AY21" s="21">
        <f t="shared" si="12"/>
        <v>37695</v>
      </c>
      <c r="AZ21" s="21">
        <f t="shared" si="12"/>
        <v>19219781.13096825</v>
      </c>
      <c r="BA21" s="21">
        <f t="shared" si="12"/>
        <v>440472</v>
      </c>
      <c r="BB21" s="21">
        <f t="shared" si="12"/>
        <v>123893837.30959424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[1]EG!C22</f>
        <v>505</v>
      </c>
      <c r="D22" s="281">
        <f>([1]EG!D22)*10000</f>
        <v>1191341.5861895594</v>
      </c>
      <c r="E22" s="20">
        <f>[1]EG!E22</f>
        <v>240</v>
      </c>
      <c r="F22" s="281">
        <f>([1]EG!F22)*10000</f>
        <v>566963.76692153735</v>
      </c>
      <c r="G22" s="20">
        <f>[1]EG!G22</f>
        <v>9</v>
      </c>
      <c r="H22" s="281">
        <f>([1]EG!H22)*10000</f>
        <v>21530.269629931794</v>
      </c>
      <c r="I22" s="20">
        <f>[1]EG!I22</f>
        <v>49</v>
      </c>
      <c r="J22" s="281">
        <f>([1]EG!J22)*10000</f>
        <v>114828.10469296957</v>
      </c>
      <c r="K22" s="20">
        <f t="shared" ref="K22" si="13">C22+E22+G22+I22</f>
        <v>803</v>
      </c>
      <c r="L22" s="20">
        <f t="shared" ref="L22" si="14">D22+F22+H22+J22</f>
        <v>1894663.7274339979</v>
      </c>
      <c r="M22" s="20">
        <f>[1]EG!M22</f>
        <v>207</v>
      </c>
      <c r="N22" s="281">
        <f>([1]EG!N22)*10000</f>
        <v>1751273.4508412159</v>
      </c>
      <c r="O22" s="20">
        <f>[1]EG!O22</f>
        <v>122</v>
      </c>
      <c r="P22" s="281">
        <f>([1]EG!P22)*10000</f>
        <v>1027921.373319844</v>
      </c>
      <c r="Q22" s="20">
        <f>[1]EG!Q22</f>
        <v>61</v>
      </c>
      <c r="R22" s="281">
        <f>([1]EG!R22)*10000</f>
        <v>513960.68665992201</v>
      </c>
      <c r="S22" s="20">
        <f>[1]EG!S22</f>
        <v>2</v>
      </c>
      <c r="T22" s="281">
        <f>([1]EG!T22)*10000</f>
        <v>19035.580987404519</v>
      </c>
      <c r="U22" s="20">
        <f t="shared" ref="U22" si="15">M22+O22+Q22+S22</f>
        <v>392</v>
      </c>
      <c r="V22" s="20">
        <f t="shared" ref="V22" si="16">N22+P22+R22+T22</f>
        <v>3312191.0918083866</v>
      </c>
      <c r="W22" s="20">
        <f>[1]EG!W22</f>
        <v>0</v>
      </c>
      <c r="X22" s="281">
        <f>([1]EG!X22)*10000</f>
        <v>0</v>
      </c>
      <c r="Y22" s="20">
        <f>[1]EG!Y22</f>
        <v>13</v>
      </c>
      <c r="Z22" s="281">
        <f>([1]EG!Z22)*10000</f>
        <v>6334.0061741537393</v>
      </c>
      <c r="AA22" s="20">
        <f>[1]EG!AA22</f>
        <v>58</v>
      </c>
      <c r="AB22" s="281">
        <f>([1]EG!AB22)*10000</f>
        <v>29136.428401107198</v>
      </c>
      <c r="AC22" s="20">
        <f>[1]EG!AC22</f>
        <v>3</v>
      </c>
      <c r="AD22" s="281">
        <f>([1]EG!AD22)*10000</f>
        <v>1266.8012348307477</v>
      </c>
      <c r="AE22" s="20">
        <f>[1]EG!AE22</f>
        <v>3</v>
      </c>
      <c r="AF22" s="281">
        <f>([1]EG!AF22)*10000</f>
        <v>1013.4409878645982</v>
      </c>
      <c r="AG22" s="20">
        <f>[1]EG!AG22</f>
        <v>41</v>
      </c>
      <c r="AH22" s="281">
        <f>([1]EG!AH22)*10000</f>
        <v>20268.819757291963</v>
      </c>
      <c r="AI22" s="20">
        <f t="shared" ref="AI22" si="17">Y22+AA22+AC22+AE22+AG22</f>
        <v>118</v>
      </c>
      <c r="AJ22" s="20">
        <f t="shared" ref="AJ22" si="18">Z22+AB22+AD22+AF22+AH22</f>
        <v>58019.496555248246</v>
      </c>
      <c r="AK22" s="20">
        <f t="shared" ref="AK22" si="19">K22+U22+W22+AI22</f>
        <v>1313</v>
      </c>
      <c r="AL22" s="20">
        <f t="shared" ref="AL22" si="20">L22+V22+X22+AJ22</f>
        <v>5264874.3157976326</v>
      </c>
      <c r="AM22" s="20">
        <f>[1]EG!AM22</f>
        <v>553</v>
      </c>
      <c r="AN22" s="281">
        <f>([1]EG!AN22)*10000</f>
        <v>484776.63042205508</v>
      </c>
      <c r="AO22" s="20">
        <f>[1]EG!AO22</f>
        <v>12</v>
      </c>
      <c r="AP22" s="281">
        <f>([1]EG!AP22)*10000</f>
        <v>7545.8841229330201</v>
      </c>
      <c r="AQ22" s="20">
        <f>[1]EG!AQ22</f>
        <v>5</v>
      </c>
      <c r="AR22" s="281">
        <f>([1]EG!AR22)*10000</f>
        <v>3144.1183845554251</v>
      </c>
      <c r="AS22" s="20">
        <f>[1]EG!AS22</f>
        <v>70</v>
      </c>
      <c r="AT22" s="281">
        <f>([1]EG!AT22)*10000</f>
        <v>47161.775768331376</v>
      </c>
      <c r="AU22" s="20">
        <f>[1]EG!AU22</f>
        <v>94</v>
      </c>
      <c r="AV22" s="281">
        <f>([1]EG!AV22)*10000</f>
        <v>62882.367691108499</v>
      </c>
      <c r="AW22" s="20">
        <f>[1]EG!AW22</f>
        <v>591</v>
      </c>
      <c r="AX22" s="281">
        <f>([1]EG!AX22)*10000</f>
        <v>398045.38748471678</v>
      </c>
      <c r="AY22" s="20">
        <f t="shared" ref="AY22" si="21">AO22+AQ22+AS22+AU22+AW22</f>
        <v>772</v>
      </c>
      <c r="AZ22" s="20">
        <f t="shared" ref="AZ22" si="22">AP22+AR22+AT22+AV22+AX22</f>
        <v>518779.53345164511</v>
      </c>
      <c r="BA22" s="20">
        <f t="shared" ref="BA22" si="23">AY22+AK22</f>
        <v>2085</v>
      </c>
      <c r="BB22" s="20">
        <f t="shared" ref="BB22" si="24">AZ22+AL22</f>
        <v>5783653.8492492773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[1]EG!C23</f>
        <v>266</v>
      </c>
      <c r="D23" s="281">
        <f>([1]EG!D23)*10000</f>
        <v>18415.461666578383</v>
      </c>
      <c r="E23" s="20">
        <f>[1]EG!E23</f>
        <v>127</v>
      </c>
      <c r="F23" s="281">
        <f>([1]EG!F23)*10000</f>
        <v>8763.9847690342904</v>
      </c>
      <c r="G23" s="20">
        <f>[1]EG!G23</f>
        <v>5</v>
      </c>
      <c r="H23" s="281">
        <f>([1]EG!H23)*10000</f>
        <v>332.80954819117562</v>
      </c>
      <c r="I23" s="20">
        <f>[1]EG!I23</f>
        <v>26</v>
      </c>
      <c r="J23" s="281">
        <f>([1]EG!J23)*10000</f>
        <v>1774.9842570196033</v>
      </c>
      <c r="K23" s="20">
        <f t="shared" ref="K23:K42" si="25">C23+E23+G23+I23</f>
        <v>424</v>
      </c>
      <c r="L23" s="20">
        <f t="shared" ref="L23:L42" si="26">D23+F23+H23+J23</f>
        <v>29287.240240823456</v>
      </c>
      <c r="M23" s="20">
        <f>[1]EG!M23</f>
        <v>203</v>
      </c>
      <c r="N23" s="281">
        <f>([1]EG!N23)*10000</f>
        <v>30235.877369496506</v>
      </c>
      <c r="O23" s="20">
        <f>[1]EG!O23</f>
        <v>119</v>
      </c>
      <c r="P23" s="281">
        <f>([1]EG!P23)*10000</f>
        <v>17747.145412530557</v>
      </c>
      <c r="Q23" s="20">
        <f>[1]EG!Q23</f>
        <v>59</v>
      </c>
      <c r="R23" s="281">
        <f>([1]EG!R23)*10000</f>
        <v>8873.5727062652786</v>
      </c>
      <c r="S23" s="20">
        <f>[1]EG!S23</f>
        <v>2</v>
      </c>
      <c r="T23" s="281">
        <f>([1]EG!T23)*10000</f>
        <v>328.6508409727881</v>
      </c>
      <c r="U23" s="20">
        <f t="shared" ref="U23:U42" si="27">M23+O23+Q23+S23</f>
        <v>383</v>
      </c>
      <c r="V23" s="20">
        <f t="shared" ref="V23:V42" si="28">N23+P23+R23+T23</f>
        <v>57185.246329265137</v>
      </c>
      <c r="W23" s="20">
        <f>[1]EG!W23</f>
        <v>0</v>
      </c>
      <c r="X23" s="281">
        <f>([1]EG!X23)*10000</f>
        <v>0</v>
      </c>
      <c r="Y23" s="20">
        <f>[1]EG!Y23</f>
        <v>2293</v>
      </c>
      <c r="Z23" s="281">
        <f>([1]EG!Z23)*10000</f>
        <v>100714.41295507931</v>
      </c>
      <c r="AA23" s="20">
        <f>[1]EG!AA23</f>
        <v>10546</v>
      </c>
      <c r="AB23" s="281">
        <f>([1]EG!AB23)*10000</f>
        <v>463286.29959336482</v>
      </c>
      <c r="AC23" s="20">
        <f>[1]EG!AC23</f>
        <v>459</v>
      </c>
      <c r="AD23" s="281">
        <f>([1]EG!AD23)*10000</f>
        <v>20142.882591015859</v>
      </c>
      <c r="AE23" s="20">
        <f>[1]EG!AE23</f>
        <v>367</v>
      </c>
      <c r="AF23" s="281">
        <f>([1]EG!AF23)*10000</f>
        <v>16114.306072812689</v>
      </c>
      <c r="AG23" s="20">
        <f>[1]EG!AG23</f>
        <v>7337</v>
      </c>
      <c r="AH23" s="281">
        <f>([1]EG!AH23)*10000</f>
        <v>322286.12145625375</v>
      </c>
      <c r="AI23" s="20">
        <f t="shared" ref="AI23:AI42" si="29">Y23+AA23+AC23+AE23+AG23</f>
        <v>21002</v>
      </c>
      <c r="AJ23" s="20">
        <f t="shared" ref="AJ23:AJ42" si="30">Z23+AB23+AD23+AF23+AH23</f>
        <v>922544.02266852651</v>
      </c>
      <c r="AK23" s="20">
        <f t="shared" ref="AK23:AK42" si="31">K23+U23+W23+AI23</f>
        <v>21809</v>
      </c>
      <c r="AL23" s="20">
        <f t="shared" ref="AL23:AL42" si="32">L23+V23+X23+AJ23</f>
        <v>1009016.5092386152</v>
      </c>
      <c r="AM23" s="20">
        <f>[1]EG!AM23</f>
        <v>16119</v>
      </c>
      <c r="AN23" s="281">
        <f>([1]EG!AN23)*10000</f>
        <v>731869.82306708489</v>
      </c>
      <c r="AO23" s="20">
        <f>[1]EG!AO23</f>
        <v>20</v>
      </c>
      <c r="AP23" s="281">
        <f>([1]EG!AP23)*10000</f>
        <v>3033.2654633502088</v>
      </c>
      <c r="AQ23" s="20">
        <f>[1]EG!AQ23</f>
        <v>9</v>
      </c>
      <c r="AR23" s="281">
        <f>([1]EG!AR23)*10000</f>
        <v>1263.8606097292538</v>
      </c>
      <c r="AS23" s="20">
        <f>[1]EG!AS23</f>
        <v>122</v>
      </c>
      <c r="AT23" s="281">
        <f>([1]EG!AT23)*10000</f>
        <v>18957.909145938804</v>
      </c>
      <c r="AU23" s="20">
        <f>[1]EG!AU23</f>
        <v>163</v>
      </c>
      <c r="AV23" s="281">
        <f>([1]EG!AV23)*10000</f>
        <v>25277.212194585074</v>
      </c>
      <c r="AW23" s="20">
        <f>[1]EG!AW23</f>
        <v>1028</v>
      </c>
      <c r="AX23" s="281">
        <f>([1]EG!AX23)*10000</f>
        <v>160004.75319172349</v>
      </c>
      <c r="AY23" s="20">
        <f t="shared" ref="AY23:AY42" si="33">AO23+AQ23+AS23+AU23+AW23</f>
        <v>1342</v>
      </c>
      <c r="AZ23" s="20">
        <f t="shared" ref="AZ23:AZ42" si="34">AP23+AR23+AT23+AV23+AX23</f>
        <v>208537.00060532684</v>
      </c>
      <c r="BA23" s="20">
        <f t="shared" ref="BA23:BA42" si="35">AY23+AK23</f>
        <v>23151</v>
      </c>
      <c r="BB23" s="20">
        <f t="shared" ref="BB23:BB42" si="36">AZ23+AL23</f>
        <v>1217553.509843942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[1]EG!C24</f>
        <v>5795</v>
      </c>
      <c r="D24" s="281">
        <f>([1]EG!D24)*10000</f>
        <v>902451.60218462173</v>
      </c>
      <c r="E24" s="20">
        <f>[1]EG!E24</f>
        <v>2758</v>
      </c>
      <c r="F24" s="281">
        <f>([1]EG!F24)*10000</f>
        <v>429479.97935292241</v>
      </c>
      <c r="G24" s="20">
        <f>[1]EG!G24</f>
        <v>105</v>
      </c>
      <c r="H24" s="281">
        <f>([1]EG!H24)*10000</f>
        <v>16309.366304541358</v>
      </c>
      <c r="I24" s="20">
        <f>[1]EG!I24</f>
        <v>559</v>
      </c>
      <c r="J24" s="281">
        <f>([1]EG!J24)*10000</f>
        <v>86983.286957553908</v>
      </c>
      <c r="K24" s="20">
        <f t="shared" si="25"/>
        <v>9217</v>
      </c>
      <c r="L24" s="20">
        <f t="shared" si="26"/>
        <v>1435224.2347996396</v>
      </c>
      <c r="M24" s="20">
        <f>[1]EG!M24</f>
        <v>1</v>
      </c>
      <c r="N24" s="281">
        <f>([1]EG!N24)*10000</f>
        <v>1889.4356883182609</v>
      </c>
      <c r="O24" s="20">
        <f>[1]EG!O24</f>
        <v>1</v>
      </c>
      <c r="P24" s="281">
        <f>([1]EG!P24)*10000</f>
        <v>1109.0165996650662</v>
      </c>
      <c r="Q24" s="20">
        <f>[1]EG!Q24</f>
        <v>0</v>
      </c>
      <c r="R24" s="281">
        <f>([1]EG!R24)*10000</f>
        <v>554.50829983253311</v>
      </c>
      <c r="S24" s="20">
        <f>[1]EG!S24</f>
        <v>0</v>
      </c>
      <c r="T24" s="281">
        <f>([1]EG!T24)*10000</f>
        <v>20.537344438241966</v>
      </c>
      <c r="U24" s="20">
        <f t="shared" si="27"/>
        <v>2</v>
      </c>
      <c r="V24" s="20">
        <f t="shared" si="28"/>
        <v>3573.4979322541021</v>
      </c>
      <c r="W24" s="20">
        <f>[1]EG!W24</f>
        <v>0</v>
      </c>
      <c r="X24" s="281">
        <f>([1]EG!X24)*10000</f>
        <v>0</v>
      </c>
      <c r="Y24" s="20">
        <f>[1]EG!Y24</f>
        <v>413</v>
      </c>
      <c r="Z24" s="281">
        <f>([1]EG!Z24)*10000</f>
        <v>18903.497424524037</v>
      </c>
      <c r="AA24" s="20">
        <f>[1]EG!AA24</f>
        <v>1898</v>
      </c>
      <c r="AB24" s="281">
        <f>([1]EG!AB24)*10000</f>
        <v>86956.088152810553</v>
      </c>
      <c r="AC24" s="20">
        <f>[1]EG!AC24</f>
        <v>83</v>
      </c>
      <c r="AD24" s="281">
        <f>([1]EG!AD24)*10000</f>
        <v>3780.6994849048065</v>
      </c>
      <c r="AE24" s="20">
        <f>[1]EG!AE24</f>
        <v>66</v>
      </c>
      <c r="AF24" s="281">
        <f>([1]EG!AF24)*10000</f>
        <v>3024.5595879238454</v>
      </c>
      <c r="AG24" s="20">
        <f>[1]EG!AG24</f>
        <v>1320</v>
      </c>
      <c r="AH24" s="281">
        <f>([1]EG!AH24)*10000</f>
        <v>60491.191758476903</v>
      </c>
      <c r="AI24" s="20">
        <f t="shared" si="29"/>
        <v>3780</v>
      </c>
      <c r="AJ24" s="20">
        <f t="shared" si="30"/>
        <v>173156.03640864015</v>
      </c>
      <c r="AK24" s="20">
        <f t="shared" si="31"/>
        <v>12999</v>
      </c>
      <c r="AL24" s="20">
        <f t="shared" si="32"/>
        <v>1611953.7691405339</v>
      </c>
      <c r="AM24" s="20">
        <f>[1]EG!AM24</f>
        <v>4877</v>
      </c>
      <c r="AN24" s="281">
        <f>([1]EG!AN24)*10000</f>
        <v>376825.8315196599</v>
      </c>
      <c r="AO24" s="20">
        <f>[1]EG!AO24</f>
        <v>41</v>
      </c>
      <c r="AP24" s="281">
        <f>([1]EG!AP24)*10000</f>
        <v>4537.0750895320843</v>
      </c>
      <c r="AQ24" s="20">
        <f>[1]EG!AQ24</f>
        <v>17</v>
      </c>
      <c r="AR24" s="281">
        <f>([1]EG!AR24)*10000</f>
        <v>1890.4479539717017</v>
      </c>
      <c r="AS24" s="20">
        <f>[1]EG!AS24</f>
        <v>253</v>
      </c>
      <c r="AT24" s="281">
        <f>([1]EG!AT24)*10000</f>
        <v>28356.719309575528</v>
      </c>
      <c r="AU24" s="20">
        <f>[1]EG!AU24</f>
        <v>337</v>
      </c>
      <c r="AV24" s="281">
        <f>([1]EG!AV24)*10000</f>
        <v>37808.95907943404</v>
      </c>
      <c r="AW24" s="20">
        <f>[1]EG!AW24</f>
        <v>2130</v>
      </c>
      <c r="AX24" s="281">
        <f>([1]EG!AX24)*10000</f>
        <v>239330.71097281744</v>
      </c>
      <c r="AY24" s="20">
        <f t="shared" si="33"/>
        <v>2778</v>
      </c>
      <c r="AZ24" s="20">
        <f t="shared" si="34"/>
        <v>311923.9124053308</v>
      </c>
      <c r="BA24" s="20">
        <f t="shared" si="35"/>
        <v>15777</v>
      </c>
      <c r="BB24" s="20">
        <f t="shared" si="36"/>
        <v>1923877.6815458648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[1]EG!C25</f>
        <v>12</v>
      </c>
      <c r="D25" s="281">
        <f>([1]EG!D25)*10000</f>
        <v>904.15534377595054</v>
      </c>
      <c r="E25" s="20">
        <f>[1]EG!E25</f>
        <v>6</v>
      </c>
      <c r="F25" s="281">
        <f>([1]EG!F25)*10000</f>
        <v>430.29079613433794</v>
      </c>
      <c r="G25" s="20">
        <f>[1]EG!G25</f>
        <v>0</v>
      </c>
      <c r="H25" s="281">
        <f>([1]EG!H25)*10000</f>
        <v>16.340156815228024</v>
      </c>
      <c r="I25" s="20">
        <f>[1]EG!I25</f>
        <v>1</v>
      </c>
      <c r="J25" s="281">
        <f>([1]EG!J25)*10000</f>
        <v>87.147503014549457</v>
      </c>
      <c r="K25" s="20">
        <f t="shared" si="25"/>
        <v>19</v>
      </c>
      <c r="L25" s="20">
        <f t="shared" si="26"/>
        <v>1437.933799740066</v>
      </c>
      <c r="M25" s="20">
        <f>[1]EG!M25</f>
        <v>1</v>
      </c>
      <c r="N25" s="281">
        <f>([1]EG!N25)*10000</f>
        <v>1838.6844107598336</v>
      </c>
      <c r="O25" s="20">
        <f>[1]EG!O25</f>
        <v>1</v>
      </c>
      <c r="P25" s="281">
        <f>([1]EG!P25)*10000</f>
        <v>1079.2278063155545</v>
      </c>
      <c r="Q25" s="20">
        <f>[1]EG!Q25</f>
        <v>0</v>
      </c>
      <c r="R25" s="281">
        <f>([1]EG!R25)*10000</f>
        <v>539.61390315777726</v>
      </c>
      <c r="S25" s="20">
        <f>[1]EG!S25</f>
        <v>0</v>
      </c>
      <c r="T25" s="281">
        <f>([1]EG!T25)*10000</f>
        <v>19.985700116954714</v>
      </c>
      <c r="U25" s="20">
        <f t="shared" si="27"/>
        <v>2</v>
      </c>
      <c r="V25" s="20">
        <f t="shared" si="28"/>
        <v>3477.5118203501202</v>
      </c>
      <c r="W25" s="20">
        <f>[1]EG!W25</f>
        <v>0</v>
      </c>
      <c r="X25" s="281">
        <f>([1]EG!X25)*10000</f>
        <v>0</v>
      </c>
      <c r="Y25" s="20">
        <f>[1]EG!Y25</f>
        <v>0</v>
      </c>
      <c r="Z25" s="281">
        <f>([1]EG!Z25)*10000</f>
        <v>0</v>
      </c>
      <c r="AA25" s="20">
        <f>[1]EG!AA25</f>
        <v>0</v>
      </c>
      <c r="AB25" s="281">
        <f>([1]EG!AB25)*10000</f>
        <v>0</v>
      </c>
      <c r="AC25" s="20">
        <f>[1]EG!AC25</f>
        <v>0</v>
      </c>
      <c r="AD25" s="281">
        <f>([1]EG!AD25)*10000</f>
        <v>0</v>
      </c>
      <c r="AE25" s="20">
        <f>[1]EG!AE25</f>
        <v>0</v>
      </c>
      <c r="AF25" s="281">
        <f>([1]EG!AF25)*10000</f>
        <v>0</v>
      </c>
      <c r="AG25" s="20">
        <f>[1]EG!AG25</f>
        <v>0</v>
      </c>
      <c r="AH25" s="281">
        <f>([1]EG!AH25)*10000</f>
        <v>0</v>
      </c>
      <c r="AI25" s="20">
        <f t="shared" si="29"/>
        <v>0</v>
      </c>
      <c r="AJ25" s="20">
        <f t="shared" si="30"/>
        <v>0</v>
      </c>
      <c r="AK25" s="20">
        <f t="shared" si="31"/>
        <v>21</v>
      </c>
      <c r="AL25" s="20">
        <f t="shared" si="32"/>
        <v>4915.4456200901859</v>
      </c>
      <c r="AM25" s="20">
        <f>[1]EG!AM25</f>
        <v>28</v>
      </c>
      <c r="AN25" s="281">
        <f>([1]EG!AN25)*10000</f>
        <v>2091.0566373345291</v>
      </c>
      <c r="AO25" s="20">
        <f>[1]EG!AO25</f>
        <v>3</v>
      </c>
      <c r="AP25" s="281">
        <f>([1]EG!AP25)*10000</f>
        <v>1126.1806614154705</v>
      </c>
      <c r="AQ25" s="20">
        <f>[1]EG!AQ25</f>
        <v>2</v>
      </c>
      <c r="AR25" s="281">
        <f>([1]EG!AR25)*10000</f>
        <v>469.24194225644595</v>
      </c>
      <c r="AS25" s="20">
        <f>[1]EG!AS25</f>
        <v>18</v>
      </c>
      <c r="AT25" s="281">
        <f>([1]EG!AT25)*10000</f>
        <v>7038.6291338466899</v>
      </c>
      <c r="AU25" s="20">
        <f>[1]EG!AU25</f>
        <v>24</v>
      </c>
      <c r="AV25" s="281">
        <f>([1]EG!AV25)*10000</f>
        <v>9384.8388451289193</v>
      </c>
      <c r="AW25" s="20">
        <f>[1]EG!AW25</f>
        <v>150</v>
      </c>
      <c r="AX25" s="281">
        <f>([1]EG!AX25)*10000</f>
        <v>59406.029889666053</v>
      </c>
      <c r="AY25" s="20">
        <f t="shared" si="33"/>
        <v>197</v>
      </c>
      <c r="AZ25" s="20">
        <f t="shared" si="34"/>
        <v>77424.920472313577</v>
      </c>
      <c r="BA25" s="20">
        <f t="shared" si="35"/>
        <v>218</v>
      </c>
      <c r="BB25" s="20">
        <f t="shared" si="36"/>
        <v>82340.366092403769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[1]EG!C26</f>
        <v>465</v>
      </c>
      <c r="D26" s="281">
        <f>([1]EG!D26)*10000</f>
        <v>26258.865770034441</v>
      </c>
      <c r="E26" s="20">
        <f>[1]EG!E26</f>
        <v>221</v>
      </c>
      <c r="F26" s="281">
        <f>([1]EG!F26)*10000</f>
        <v>12496.689131522417</v>
      </c>
      <c r="G26" s="20">
        <f>[1]EG!G26</f>
        <v>8</v>
      </c>
      <c r="H26" s="281">
        <f>([1]EG!H26)*10000</f>
        <v>474.55781512110434</v>
      </c>
      <c r="I26" s="20">
        <f>[1]EG!I26</f>
        <v>45</v>
      </c>
      <c r="J26" s="281">
        <f>([1]EG!J26)*10000</f>
        <v>2530.9750139792231</v>
      </c>
      <c r="K26" s="20">
        <f t="shared" si="25"/>
        <v>739</v>
      </c>
      <c r="L26" s="20">
        <f t="shared" si="26"/>
        <v>41761.087730657178</v>
      </c>
      <c r="M26" s="20">
        <f>[1]EG!M26</f>
        <v>371</v>
      </c>
      <c r="N26" s="281">
        <f>([1]EG!N26)*10000</f>
        <v>33988.583079699289</v>
      </c>
      <c r="O26" s="20">
        <f>[1]EG!O26</f>
        <v>218</v>
      </c>
      <c r="P26" s="281">
        <f>([1]EG!P26)*10000</f>
        <v>19949.820503301755</v>
      </c>
      <c r="Q26" s="20">
        <f>[1]EG!Q26</f>
        <v>109</v>
      </c>
      <c r="R26" s="281">
        <f>([1]EG!R26)*10000</f>
        <v>9974.9102516508774</v>
      </c>
      <c r="S26" s="20">
        <f>[1]EG!S26</f>
        <v>4</v>
      </c>
      <c r="T26" s="281">
        <f>([1]EG!T26)*10000</f>
        <v>369.44112043151392</v>
      </c>
      <c r="U26" s="20">
        <f t="shared" si="27"/>
        <v>702</v>
      </c>
      <c r="V26" s="20">
        <f t="shared" si="28"/>
        <v>64282.75495508343</v>
      </c>
      <c r="W26" s="20">
        <f>[1]EG!W26</f>
        <v>0</v>
      </c>
      <c r="X26" s="281">
        <f>([1]EG!X26)*10000</f>
        <v>0</v>
      </c>
      <c r="Y26" s="20">
        <f>[1]EG!Y26</f>
        <v>6</v>
      </c>
      <c r="Z26" s="281">
        <f>([1]EG!Z26)*10000</f>
        <v>12580.491068184219</v>
      </c>
      <c r="AA26" s="20">
        <f>[1]EG!AA26</f>
        <v>26</v>
      </c>
      <c r="AB26" s="281">
        <f>([1]EG!AB26)*10000</f>
        <v>57870.258913647391</v>
      </c>
      <c r="AC26" s="20">
        <f>[1]EG!AC26</f>
        <v>2</v>
      </c>
      <c r="AD26" s="281">
        <f>([1]EG!AD26)*10000</f>
        <v>2516.0982136368439</v>
      </c>
      <c r="AE26" s="20">
        <f>[1]EG!AE26</f>
        <v>1</v>
      </c>
      <c r="AF26" s="281">
        <f>([1]EG!AF26)*10000</f>
        <v>2012.8785709094748</v>
      </c>
      <c r="AG26" s="20">
        <f>[1]EG!AG26</f>
        <v>18</v>
      </c>
      <c r="AH26" s="281">
        <f>([1]EG!AH26)*10000</f>
        <v>40257.571418189502</v>
      </c>
      <c r="AI26" s="20">
        <f t="shared" si="29"/>
        <v>53</v>
      </c>
      <c r="AJ26" s="20">
        <f t="shared" si="30"/>
        <v>115237.29818456744</v>
      </c>
      <c r="AK26" s="20">
        <f t="shared" si="31"/>
        <v>1494</v>
      </c>
      <c r="AL26" s="20">
        <f t="shared" si="32"/>
        <v>221281.14087030804</v>
      </c>
      <c r="AM26" s="20">
        <f>[1]EG!AM26</f>
        <v>215</v>
      </c>
      <c r="AN26" s="281">
        <f>([1]EG!AN26)*10000</f>
        <v>7231.570870781914</v>
      </c>
      <c r="AO26" s="20">
        <f>[1]EG!AO26</f>
        <v>2</v>
      </c>
      <c r="AP26" s="281">
        <f>([1]EG!AP26)*10000</f>
        <v>559.27074038983358</v>
      </c>
      <c r="AQ26" s="20">
        <f>[1]EG!AQ26</f>
        <v>1</v>
      </c>
      <c r="AR26" s="281">
        <f>([1]EG!AR26)*10000</f>
        <v>233.02947516243066</v>
      </c>
      <c r="AS26" s="20">
        <f>[1]EG!AS26</f>
        <v>8</v>
      </c>
      <c r="AT26" s="281">
        <f>([1]EG!AT26)*10000</f>
        <v>3495.4421274364599</v>
      </c>
      <c r="AU26" s="20">
        <f>[1]EG!AU26</f>
        <v>11</v>
      </c>
      <c r="AV26" s="281">
        <f>([1]EG!AV26)*10000</f>
        <v>4660.5895032486133</v>
      </c>
      <c r="AW26" s="20">
        <f>[1]EG!AW26</f>
        <v>66</v>
      </c>
      <c r="AX26" s="281">
        <f>([1]EG!AX26)*10000</f>
        <v>29501.531555563721</v>
      </c>
      <c r="AY26" s="20">
        <f t="shared" si="33"/>
        <v>88</v>
      </c>
      <c r="AZ26" s="20">
        <f t="shared" si="34"/>
        <v>38449.863401801056</v>
      </c>
      <c r="BA26" s="20">
        <f t="shared" si="35"/>
        <v>1582</v>
      </c>
      <c r="BB26" s="20">
        <f t="shared" si="36"/>
        <v>259731.0042721091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[1]EG!C27</f>
        <v>214</v>
      </c>
      <c r="D27" s="281">
        <f>([1]EG!D27)*10000</f>
        <v>73982.5608246661</v>
      </c>
      <c r="E27" s="20">
        <f>[1]EG!E27</f>
        <v>102</v>
      </c>
      <c r="F27" s="281">
        <f>([1]EG!F27)*10000</f>
        <v>35208.568103304948</v>
      </c>
      <c r="G27" s="20">
        <f>[1]EG!G27</f>
        <v>4</v>
      </c>
      <c r="H27" s="281">
        <f>([1]EG!H27)*10000</f>
        <v>1337.034231771074</v>
      </c>
      <c r="I27" s="20">
        <f>[1]EG!I27</f>
        <v>21</v>
      </c>
      <c r="J27" s="281">
        <f>([1]EG!J27)*10000</f>
        <v>7130.8492361123954</v>
      </c>
      <c r="K27" s="20">
        <f t="shared" si="25"/>
        <v>341</v>
      </c>
      <c r="L27" s="20">
        <f t="shared" si="26"/>
        <v>117659.01239585452</v>
      </c>
      <c r="M27" s="20">
        <f>[1]EG!M27</f>
        <v>15</v>
      </c>
      <c r="N27" s="281">
        <f>([1]EG!N27)*10000</f>
        <v>62200.578201219956</v>
      </c>
      <c r="O27" s="20">
        <f>[1]EG!O27</f>
        <v>9</v>
      </c>
      <c r="P27" s="281">
        <f>([1]EG!P27)*10000</f>
        <v>36509.035031150845</v>
      </c>
      <c r="Q27" s="20">
        <f>[1]EG!Q27</f>
        <v>4</v>
      </c>
      <c r="R27" s="281">
        <f>([1]EG!R27)*10000</f>
        <v>18254.517515575422</v>
      </c>
      <c r="S27" s="20">
        <f>[1]EG!S27</f>
        <v>0</v>
      </c>
      <c r="T27" s="281">
        <f>([1]EG!T27)*10000</f>
        <v>676.0932413176082</v>
      </c>
      <c r="U27" s="20">
        <f t="shared" si="27"/>
        <v>28</v>
      </c>
      <c r="V27" s="20">
        <f t="shared" si="28"/>
        <v>117640.22398926383</v>
      </c>
      <c r="W27" s="20">
        <f>[1]EG!W27</f>
        <v>0</v>
      </c>
      <c r="X27" s="281">
        <f>([1]EG!X27)*10000</f>
        <v>0</v>
      </c>
      <c r="Y27" s="20">
        <f>[1]EG!Y27</f>
        <v>1</v>
      </c>
      <c r="Z27" s="281">
        <f>([1]EG!Z27)*10000</f>
        <v>433.58343345927847</v>
      </c>
      <c r="AA27" s="20">
        <f>[1]EG!AA27</f>
        <v>3</v>
      </c>
      <c r="AB27" s="281">
        <f>([1]EG!AB27)*10000</f>
        <v>1994.4837939126808</v>
      </c>
      <c r="AC27" s="20">
        <f>[1]EG!AC27</f>
        <v>1</v>
      </c>
      <c r="AD27" s="281">
        <f>([1]EG!AD27)*10000</f>
        <v>86.716686691855685</v>
      </c>
      <c r="AE27" s="20">
        <f>[1]EG!AE27</f>
        <v>1</v>
      </c>
      <c r="AF27" s="281">
        <f>([1]EG!AF27)*10000</f>
        <v>69.373349353484556</v>
      </c>
      <c r="AG27" s="20">
        <f>[1]EG!AG27</f>
        <v>2</v>
      </c>
      <c r="AH27" s="281">
        <f>([1]EG!AH27)*10000</f>
        <v>1387.466987069691</v>
      </c>
      <c r="AI27" s="20">
        <f t="shared" si="29"/>
        <v>8</v>
      </c>
      <c r="AJ27" s="20">
        <f t="shared" si="30"/>
        <v>3971.6242504869906</v>
      </c>
      <c r="AK27" s="20">
        <f t="shared" si="31"/>
        <v>377</v>
      </c>
      <c r="AL27" s="20">
        <f t="shared" si="32"/>
        <v>239270.86063560532</v>
      </c>
      <c r="AM27" s="20">
        <f>[1]EG!AM27</f>
        <v>97</v>
      </c>
      <c r="AN27" s="281">
        <f>([1]EG!AN27)*10000</f>
        <v>20562.056933789536</v>
      </c>
      <c r="AO27" s="20">
        <f>[1]EG!AO27</f>
        <v>2</v>
      </c>
      <c r="AP27" s="281">
        <f>([1]EG!AP27)*10000</f>
        <v>1439.1064965004734</v>
      </c>
      <c r="AQ27" s="20">
        <f>[1]EG!AQ27</f>
        <v>1</v>
      </c>
      <c r="AR27" s="281">
        <f>([1]EG!AR27)*10000</f>
        <v>599.6277068751973</v>
      </c>
      <c r="AS27" s="20">
        <f>[1]EG!AS27</f>
        <v>7</v>
      </c>
      <c r="AT27" s="281">
        <f>([1]EG!AT27)*10000</f>
        <v>8994.4156031279581</v>
      </c>
      <c r="AU27" s="20">
        <f>[1]EG!AU27</f>
        <v>9</v>
      </c>
      <c r="AV27" s="281">
        <f>([1]EG!AV27)*10000</f>
        <v>11992.554137503947</v>
      </c>
      <c r="AW27" s="20">
        <f>[1]EG!AW27</f>
        <v>57</v>
      </c>
      <c r="AX27" s="281">
        <f>([1]EG!AX27)*10000</f>
        <v>75912.867690399973</v>
      </c>
      <c r="AY27" s="20">
        <f t="shared" si="33"/>
        <v>76</v>
      </c>
      <c r="AZ27" s="20">
        <f t="shared" si="34"/>
        <v>98938.571634407548</v>
      </c>
      <c r="BA27" s="20">
        <f t="shared" si="35"/>
        <v>453</v>
      </c>
      <c r="BB27" s="20">
        <f t="shared" si="36"/>
        <v>338209.43227001285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[1]EG!C28</f>
        <v>13</v>
      </c>
      <c r="D28" s="281">
        <f>([1]EG!D28)*10000</f>
        <v>3825.945548097116</v>
      </c>
      <c r="E28" s="20">
        <f>[1]EG!E28</f>
        <v>6</v>
      </c>
      <c r="F28" s="281">
        <f>([1]EG!F28)*10000</f>
        <v>1820.781315058266</v>
      </c>
      <c r="G28" s="20">
        <f>[1]EG!G28</f>
        <v>0</v>
      </c>
      <c r="H28" s="281">
        <f>([1]EG!H28)*10000</f>
        <v>69.143594242718962</v>
      </c>
      <c r="I28" s="20">
        <f>[1]EG!I28</f>
        <v>1</v>
      </c>
      <c r="J28" s="281">
        <f>([1]EG!J28)*10000</f>
        <v>368.76583596116785</v>
      </c>
      <c r="K28" s="20">
        <f t="shared" si="25"/>
        <v>20</v>
      </c>
      <c r="L28" s="20">
        <f t="shared" si="26"/>
        <v>6084.6362933592682</v>
      </c>
      <c r="M28" s="20">
        <f>[1]EG!M28</f>
        <v>0</v>
      </c>
      <c r="N28" s="281">
        <f>([1]EG!N28)*10000</f>
        <v>0</v>
      </c>
      <c r="O28" s="20">
        <f>[1]EG!O28</f>
        <v>0</v>
      </c>
      <c r="P28" s="281">
        <f>([1]EG!P28)*10000</f>
        <v>0</v>
      </c>
      <c r="Q28" s="20">
        <f>[1]EG!Q28</f>
        <v>0</v>
      </c>
      <c r="R28" s="281">
        <f>([1]EG!R28)*10000</f>
        <v>0</v>
      </c>
      <c r="S28" s="20">
        <f>[1]EG!S28</f>
        <v>0</v>
      </c>
      <c r="T28" s="281">
        <f>([1]EG!T28)*10000</f>
        <v>0</v>
      </c>
      <c r="U28" s="20">
        <f t="shared" si="27"/>
        <v>0</v>
      </c>
      <c r="V28" s="20">
        <f t="shared" si="28"/>
        <v>0</v>
      </c>
      <c r="W28" s="20">
        <f>[1]EG!W28</f>
        <v>0</v>
      </c>
      <c r="X28" s="281">
        <f>([1]EG!X28)*10000</f>
        <v>0</v>
      </c>
      <c r="Y28" s="20">
        <f>[1]EG!Y28</f>
        <v>0</v>
      </c>
      <c r="Z28" s="281">
        <f>([1]EG!Z28)*10000</f>
        <v>0</v>
      </c>
      <c r="AA28" s="20">
        <f>[1]EG!AA28</f>
        <v>0</v>
      </c>
      <c r="AB28" s="281">
        <f>([1]EG!AB28)*10000</f>
        <v>0</v>
      </c>
      <c r="AC28" s="20">
        <f>[1]EG!AC28</f>
        <v>0</v>
      </c>
      <c r="AD28" s="281">
        <f>([1]EG!AD28)*10000</f>
        <v>0</v>
      </c>
      <c r="AE28" s="20">
        <f>[1]EG!AE28</f>
        <v>0</v>
      </c>
      <c r="AF28" s="281">
        <f>([1]EG!AF28)*10000</f>
        <v>0</v>
      </c>
      <c r="AG28" s="20">
        <f>[1]EG!AG28</f>
        <v>0</v>
      </c>
      <c r="AH28" s="281">
        <f>([1]EG!AH28)*10000</f>
        <v>0</v>
      </c>
      <c r="AI28" s="20">
        <f t="shared" si="29"/>
        <v>0</v>
      </c>
      <c r="AJ28" s="20">
        <f t="shared" si="30"/>
        <v>0</v>
      </c>
      <c r="AK28" s="20">
        <f t="shared" si="31"/>
        <v>20</v>
      </c>
      <c r="AL28" s="20">
        <f t="shared" si="32"/>
        <v>6084.6362933592682</v>
      </c>
      <c r="AM28" s="20">
        <f>[1]EG!AM28</f>
        <v>16</v>
      </c>
      <c r="AN28" s="281">
        <f>([1]EG!AN28)*10000</f>
        <v>2875.2028763349772</v>
      </c>
      <c r="AO28" s="20">
        <f>[1]EG!AO28</f>
        <v>1</v>
      </c>
      <c r="AP28" s="281">
        <f>([1]EG!AP28)*10000</f>
        <v>102.64464820980211</v>
      </c>
      <c r="AQ28" s="20">
        <f>[1]EG!AQ28</f>
        <v>1</v>
      </c>
      <c r="AR28" s="281">
        <f>([1]EG!AR28)*10000</f>
        <v>42.768603420750885</v>
      </c>
      <c r="AS28" s="20">
        <f>[1]EG!AS28</f>
        <v>2</v>
      </c>
      <c r="AT28" s="281">
        <f>([1]EG!AT28)*10000</f>
        <v>641.52905131126317</v>
      </c>
      <c r="AU28" s="20">
        <f>[1]EG!AU28</f>
        <v>3</v>
      </c>
      <c r="AV28" s="281">
        <f>([1]EG!AV28)*10000</f>
        <v>855.37206841501757</v>
      </c>
      <c r="AW28" s="20">
        <f>[1]EG!AW28</f>
        <v>15</v>
      </c>
      <c r="AX28" s="281">
        <f>([1]EG!AX28)*10000</f>
        <v>5414.5051930670606</v>
      </c>
      <c r="AY28" s="20">
        <f t="shared" si="33"/>
        <v>22</v>
      </c>
      <c r="AZ28" s="20">
        <f t="shared" si="34"/>
        <v>7056.8195644238949</v>
      </c>
      <c r="BA28" s="20">
        <f t="shared" si="35"/>
        <v>42</v>
      </c>
      <c r="BB28" s="20">
        <f t="shared" si="36"/>
        <v>13141.455857783163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[1]EG!C29</f>
        <v>687</v>
      </c>
      <c r="D29" s="281">
        <f>([1]EG!D29)*10000</f>
        <v>319962.59813957999</v>
      </c>
      <c r="E29" s="20">
        <f>[1]EG!E29</f>
        <v>327</v>
      </c>
      <c r="F29" s="281">
        <f>([1]EG!F29)*10000</f>
        <v>152271.35694594472</v>
      </c>
      <c r="G29" s="20">
        <f>[1]EG!G29</f>
        <v>12</v>
      </c>
      <c r="H29" s="281">
        <f>([1]EG!H29)*10000</f>
        <v>5782.4565928839766</v>
      </c>
      <c r="I29" s="20">
        <f>[1]EG!I29</f>
        <v>66</v>
      </c>
      <c r="J29" s="281">
        <f>([1]EG!J29)*10000</f>
        <v>30839.768495381206</v>
      </c>
      <c r="K29" s="20">
        <f t="shared" si="25"/>
        <v>1092</v>
      </c>
      <c r="L29" s="20">
        <f t="shared" si="26"/>
        <v>508856.18017378991</v>
      </c>
      <c r="M29" s="20">
        <f>[1]EG!M29</f>
        <v>8</v>
      </c>
      <c r="N29" s="281">
        <f>([1]EG!N29)*10000</f>
        <v>75874.461882833624</v>
      </c>
      <c r="O29" s="20">
        <f>[1]EG!O29</f>
        <v>5</v>
      </c>
      <c r="P29" s="281">
        <f>([1]EG!P29)*10000</f>
        <v>44535.01023557625</v>
      </c>
      <c r="Q29" s="20">
        <f>[1]EG!Q29</f>
        <v>2</v>
      </c>
      <c r="R29" s="281">
        <f>([1]EG!R29)*10000</f>
        <v>22267.505117788125</v>
      </c>
      <c r="S29" s="20">
        <f>[1]EG!S29</f>
        <v>0</v>
      </c>
      <c r="T29" s="281">
        <f>([1]EG!T29)*10000</f>
        <v>824.72241176993066</v>
      </c>
      <c r="U29" s="20">
        <f t="shared" si="27"/>
        <v>15</v>
      </c>
      <c r="V29" s="20">
        <f t="shared" si="28"/>
        <v>143501.69964796794</v>
      </c>
      <c r="W29" s="20">
        <f>[1]EG!W29</f>
        <v>0</v>
      </c>
      <c r="X29" s="281">
        <f>([1]EG!X29)*10000</f>
        <v>0</v>
      </c>
      <c r="Y29" s="20">
        <f>[1]EG!Y29</f>
        <v>211</v>
      </c>
      <c r="Z29" s="281">
        <f>([1]EG!Z29)*10000</f>
        <v>9348.5574732801342</v>
      </c>
      <c r="AA29" s="20">
        <f>[1]EG!AA29</f>
        <v>967</v>
      </c>
      <c r="AB29" s="281">
        <f>([1]EG!AB29)*10000</f>
        <v>43003.364377088619</v>
      </c>
      <c r="AC29" s="20">
        <f>[1]EG!AC29</f>
        <v>43</v>
      </c>
      <c r="AD29" s="281">
        <f>([1]EG!AD29)*10000</f>
        <v>1869.7114946560266</v>
      </c>
      <c r="AE29" s="20">
        <f>[1]EG!AE29</f>
        <v>34</v>
      </c>
      <c r="AF29" s="281">
        <f>([1]EG!AF29)*10000</f>
        <v>1495.7691957248214</v>
      </c>
      <c r="AG29" s="20">
        <f>[1]EG!AG29</f>
        <v>673</v>
      </c>
      <c r="AH29" s="281">
        <f>([1]EG!AH29)*10000</f>
        <v>29915.383914496426</v>
      </c>
      <c r="AI29" s="20">
        <f t="shared" si="29"/>
        <v>1928</v>
      </c>
      <c r="AJ29" s="20">
        <f t="shared" si="30"/>
        <v>85632.786455246023</v>
      </c>
      <c r="AK29" s="20">
        <f t="shared" si="31"/>
        <v>3035</v>
      </c>
      <c r="AL29" s="20">
        <f t="shared" si="32"/>
        <v>737990.66627700382</v>
      </c>
      <c r="AM29" s="20">
        <f>[1]EG!AM29</f>
        <v>1838</v>
      </c>
      <c r="AN29" s="281">
        <f>([1]EG!AN29)*10000</f>
        <v>209367.04581311968</v>
      </c>
      <c r="AO29" s="20">
        <f>[1]EG!AO29</f>
        <v>16</v>
      </c>
      <c r="AP29" s="281">
        <f>([1]EG!AP29)*10000</f>
        <v>2987.2031336160171</v>
      </c>
      <c r="AQ29" s="20">
        <f>[1]EG!AQ29</f>
        <v>7</v>
      </c>
      <c r="AR29" s="281">
        <f>([1]EG!AR29)*10000</f>
        <v>1244.6679723400071</v>
      </c>
      <c r="AS29" s="20">
        <f>[1]EG!AS29</f>
        <v>99</v>
      </c>
      <c r="AT29" s="281">
        <f>([1]EG!AT29)*10000</f>
        <v>18670.019585100104</v>
      </c>
      <c r="AU29" s="20">
        <f>[1]EG!AU29</f>
        <v>132</v>
      </c>
      <c r="AV29" s="281">
        <f>([1]EG!AV29)*10000</f>
        <v>24893.359446800143</v>
      </c>
      <c r="AW29" s="20">
        <f>[1]EG!AW29</f>
        <v>835</v>
      </c>
      <c r="AX29" s="281">
        <f>([1]EG!AX29)*10000</f>
        <v>157574.96529824488</v>
      </c>
      <c r="AY29" s="20">
        <f t="shared" si="33"/>
        <v>1089</v>
      </c>
      <c r="AZ29" s="20">
        <f t="shared" si="34"/>
        <v>205370.21543610113</v>
      </c>
      <c r="BA29" s="20">
        <f t="shared" si="35"/>
        <v>4124</v>
      </c>
      <c r="BB29" s="20">
        <f t="shared" si="36"/>
        <v>943360.8817131049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[1]EG!C30</f>
        <v>542</v>
      </c>
      <c r="D30" s="281">
        <f>([1]EG!D30)*10000</f>
        <v>1977803.3046554697</v>
      </c>
      <c r="E30" s="20">
        <f>[1]EG!E30</f>
        <v>258</v>
      </c>
      <c r="F30" s="281">
        <f>([1]EG!F30)*10000</f>
        <v>941243.74137218145</v>
      </c>
      <c r="G30" s="20">
        <f>[1]EG!G30</f>
        <v>10</v>
      </c>
      <c r="H30" s="281">
        <f>([1]EG!H30)*10000</f>
        <v>35743.433216665122</v>
      </c>
      <c r="I30" s="20">
        <f>[1]EG!I30</f>
        <v>52</v>
      </c>
      <c r="J30" s="281">
        <f>([1]EG!J30)*10000</f>
        <v>190631.64382221395</v>
      </c>
      <c r="K30" s="20">
        <f t="shared" si="25"/>
        <v>862</v>
      </c>
      <c r="L30" s="20">
        <f t="shared" si="26"/>
        <v>3145422.1230665301</v>
      </c>
      <c r="M30" s="20">
        <f>[1]EG!M30</f>
        <v>149</v>
      </c>
      <c r="N30" s="281">
        <f>([1]EG!N30)*10000</f>
        <v>2299895.7999212514</v>
      </c>
      <c r="O30" s="20">
        <f>[1]EG!O30</f>
        <v>87</v>
      </c>
      <c r="P30" s="281">
        <f>([1]EG!P30)*10000</f>
        <v>1349938.8390842129</v>
      </c>
      <c r="Q30" s="20">
        <f>[1]EG!Q30</f>
        <v>44</v>
      </c>
      <c r="R30" s="281">
        <f>([1]EG!R30)*10000</f>
        <v>674969.41954210645</v>
      </c>
      <c r="S30" s="20">
        <f>[1]EG!S30</f>
        <v>2</v>
      </c>
      <c r="T30" s="281">
        <f>([1]EG!T30)*10000</f>
        <v>24998.867390448384</v>
      </c>
      <c r="U30" s="20">
        <f t="shared" si="27"/>
        <v>282</v>
      </c>
      <c r="V30" s="20">
        <f t="shared" si="28"/>
        <v>4349802.9259380195</v>
      </c>
      <c r="W30" s="20">
        <f>[1]EG!W30</f>
        <v>0</v>
      </c>
      <c r="X30" s="281">
        <f>([1]EG!X30)*10000</f>
        <v>0</v>
      </c>
      <c r="Y30" s="20">
        <f>[1]EG!Y30</f>
        <v>9</v>
      </c>
      <c r="Z30" s="281">
        <f>([1]EG!Z30)*10000</f>
        <v>4103.7005140552001</v>
      </c>
      <c r="AA30" s="20">
        <f>[1]EG!AA30</f>
        <v>39</v>
      </c>
      <c r="AB30" s="281">
        <f>([1]EG!AB30)*10000</f>
        <v>18877.022364653916</v>
      </c>
      <c r="AC30" s="20">
        <f>[1]EG!AC30</f>
        <v>2</v>
      </c>
      <c r="AD30" s="281">
        <f>([1]EG!AD30)*10000</f>
        <v>820.74010281103995</v>
      </c>
      <c r="AE30" s="20">
        <f>[1]EG!AE30</f>
        <v>2</v>
      </c>
      <c r="AF30" s="281">
        <f>([1]EG!AF30)*10000</f>
        <v>656.59208224883196</v>
      </c>
      <c r="AG30" s="20">
        <f>[1]EG!AG30</f>
        <v>27</v>
      </c>
      <c r="AH30" s="281">
        <f>([1]EG!AH30)*10000</f>
        <v>13131.841644976639</v>
      </c>
      <c r="AI30" s="20">
        <f t="shared" si="29"/>
        <v>79</v>
      </c>
      <c r="AJ30" s="20">
        <f t="shared" si="30"/>
        <v>37589.896708745626</v>
      </c>
      <c r="AK30" s="20">
        <f t="shared" si="31"/>
        <v>1223</v>
      </c>
      <c r="AL30" s="20">
        <f t="shared" si="32"/>
        <v>7532814.9457132947</v>
      </c>
      <c r="AM30" s="20">
        <f>[1]EG!AM30</f>
        <v>296</v>
      </c>
      <c r="AN30" s="281">
        <f>([1]EG!AN30)*10000</f>
        <v>98976.680833834369</v>
      </c>
      <c r="AO30" s="20">
        <f>[1]EG!AO30</f>
        <v>117</v>
      </c>
      <c r="AP30" s="281">
        <f>([1]EG!AP30)*10000</f>
        <v>58965.113062214761</v>
      </c>
      <c r="AQ30" s="20">
        <f>[1]EG!AQ30</f>
        <v>49</v>
      </c>
      <c r="AR30" s="281">
        <f>([1]EG!AR30)*10000</f>
        <v>24568.797109256149</v>
      </c>
      <c r="AS30" s="20">
        <f>[1]EG!AS30</f>
        <v>729</v>
      </c>
      <c r="AT30" s="281">
        <f>([1]EG!AT30)*10000</f>
        <v>368531.95663884224</v>
      </c>
      <c r="AU30" s="20">
        <f>[1]EG!AU30</f>
        <v>972</v>
      </c>
      <c r="AV30" s="281">
        <f>([1]EG!AV30)*10000</f>
        <v>491375.94218512299</v>
      </c>
      <c r="AW30" s="20">
        <f>[1]EG!AW30</f>
        <v>6148</v>
      </c>
      <c r="AX30" s="281">
        <f>([1]EG!AX30)*10000</f>
        <v>3110409.7140318281</v>
      </c>
      <c r="AY30" s="20">
        <f t="shared" si="33"/>
        <v>8015</v>
      </c>
      <c r="AZ30" s="20">
        <f t="shared" si="34"/>
        <v>4053851.5230272645</v>
      </c>
      <c r="BA30" s="20">
        <f t="shared" si="35"/>
        <v>9238</v>
      </c>
      <c r="BB30" s="20">
        <f t="shared" si="36"/>
        <v>11586666.46874056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[1]EG!C31</f>
        <v>1235</v>
      </c>
      <c r="D31" s="281">
        <f>([1]EG!D31)*10000</f>
        <v>825001.10944880336</v>
      </c>
      <c r="E31" s="20">
        <f>[1]EG!E31</f>
        <v>588</v>
      </c>
      <c r="F31" s="281">
        <f>([1]EG!F31)*10000</f>
        <v>392621.00991840649</v>
      </c>
      <c r="G31" s="20">
        <f>[1]EG!G31</f>
        <v>22</v>
      </c>
      <c r="H31" s="281">
        <f>([1]EG!H31)*10000</f>
        <v>14909.658604496448</v>
      </c>
      <c r="I31" s="20">
        <f>[1]EG!I31</f>
        <v>119</v>
      </c>
      <c r="J31" s="281">
        <f>([1]EG!J31)*10000</f>
        <v>79518.179223981046</v>
      </c>
      <c r="K31" s="20">
        <f t="shared" si="25"/>
        <v>1964</v>
      </c>
      <c r="L31" s="20">
        <f t="shared" si="26"/>
        <v>1312049.9571956871</v>
      </c>
      <c r="M31" s="20">
        <f>[1]EG!M31</f>
        <v>247</v>
      </c>
      <c r="N31" s="281">
        <f>([1]EG!N31)*10000</f>
        <v>1489889.2653057545</v>
      </c>
      <c r="O31" s="20">
        <f>[1]EG!O31</f>
        <v>145</v>
      </c>
      <c r="P31" s="281">
        <f>([1]EG!P31)*10000</f>
        <v>874500.22094033414</v>
      </c>
      <c r="Q31" s="20">
        <f>[1]EG!Q31</f>
        <v>72</v>
      </c>
      <c r="R31" s="281">
        <f>([1]EG!R31)*10000</f>
        <v>437250.11047016707</v>
      </c>
      <c r="S31" s="20">
        <f>[1]EG!S31</f>
        <v>3</v>
      </c>
      <c r="T31" s="281">
        <f>([1]EG!T31)*10000</f>
        <v>16194.448535932113</v>
      </c>
      <c r="U31" s="20">
        <f t="shared" si="27"/>
        <v>467</v>
      </c>
      <c r="V31" s="20">
        <f t="shared" si="28"/>
        <v>2817834.0452521876</v>
      </c>
      <c r="W31" s="20">
        <f>[1]EG!W31</f>
        <v>0</v>
      </c>
      <c r="X31" s="281">
        <f>([1]EG!X31)*10000</f>
        <v>0</v>
      </c>
      <c r="Y31" s="20">
        <f>[1]EG!Y31</f>
        <v>18</v>
      </c>
      <c r="Z31" s="281">
        <f>([1]EG!Z31)*10000</f>
        <v>17320.930022987814</v>
      </c>
      <c r="AA31" s="20">
        <f>[1]EG!AA31</f>
        <v>82</v>
      </c>
      <c r="AB31" s="281">
        <f>([1]EG!AB31)*10000</f>
        <v>79676.278105743942</v>
      </c>
      <c r="AC31" s="20">
        <f>[1]EG!AC31</f>
        <v>4</v>
      </c>
      <c r="AD31" s="281">
        <f>([1]EG!AD31)*10000</f>
        <v>3464.1860045975627</v>
      </c>
      <c r="AE31" s="20">
        <f>[1]EG!AE31</f>
        <v>3</v>
      </c>
      <c r="AF31" s="281">
        <f>([1]EG!AF31)*10000</f>
        <v>2771.3488036780504</v>
      </c>
      <c r="AG31" s="20">
        <f>[1]EG!AG31</f>
        <v>57</v>
      </c>
      <c r="AH31" s="281">
        <f>([1]EG!AH31)*10000</f>
        <v>55426.976073561003</v>
      </c>
      <c r="AI31" s="20">
        <f t="shared" si="29"/>
        <v>164</v>
      </c>
      <c r="AJ31" s="20">
        <f t="shared" si="30"/>
        <v>158659.71901056837</v>
      </c>
      <c r="AK31" s="20">
        <f t="shared" si="31"/>
        <v>2595</v>
      </c>
      <c r="AL31" s="20">
        <f t="shared" si="32"/>
        <v>4288543.7214584434</v>
      </c>
      <c r="AM31" s="20">
        <f>[1]EG!AM31</f>
        <v>633</v>
      </c>
      <c r="AN31" s="281">
        <f>([1]EG!AN31)*10000</f>
        <v>207101.73445600728</v>
      </c>
      <c r="AO31" s="20">
        <f>[1]EG!AO31</f>
        <v>195</v>
      </c>
      <c r="AP31" s="281">
        <f>([1]EG!AP31)*10000</f>
        <v>41936.321633875908</v>
      </c>
      <c r="AQ31" s="20">
        <f>[1]EG!AQ31</f>
        <v>81</v>
      </c>
      <c r="AR31" s="281">
        <f>([1]EG!AR31)*10000</f>
        <v>17473.467347448295</v>
      </c>
      <c r="AS31" s="20">
        <f>[1]EG!AS31</f>
        <v>1214</v>
      </c>
      <c r="AT31" s="281">
        <f>([1]EG!AT31)*10000</f>
        <v>262102.01021172441</v>
      </c>
      <c r="AU31" s="20">
        <f>[1]EG!AU31</f>
        <v>1618</v>
      </c>
      <c r="AV31" s="281">
        <f>([1]EG!AV31)*10000</f>
        <v>349469.34694896592</v>
      </c>
      <c r="AW31" s="20">
        <f>[1]EG!AW31</f>
        <v>10241</v>
      </c>
      <c r="AX31" s="281">
        <f>([1]EG!AX31)*10000</f>
        <v>2212140.9661869537</v>
      </c>
      <c r="AY31" s="20">
        <f t="shared" si="33"/>
        <v>13349</v>
      </c>
      <c r="AZ31" s="20">
        <f t="shared" si="34"/>
        <v>2883122.112328968</v>
      </c>
      <c r="BA31" s="20">
        <f t="shared" si="35"/>
        <v>15944</v>
      </c>
      <c r="BB31" s="20">
        <f t="shared" si="36"/>
        <v>7171665.8337874115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[1]EG!C32</f>
        <v>1884</v>
      </c>
      <c r="D32" s="281">
        <f>([1]EG!D32)*10000</f>
        <v>500540.02274220466</v>
      </c>
      <c r="E32" s="20">
        <f>[1]EG!E32</f>
        <v>897</v>
      </c>
      <c r="F32" s="281">
        <f>([1]EG!F32)*10000</f>
        <v>238208.80600382033</v>
      </c>
      <c r="G32" s="20">
        <f>[1]EG!G32</f>
        <v>34</v>
      </c>
      <c r="H32" s="281">
        <f>([1]EG!H32)*10000</f>
        <v>9045.9040254615302</v>
      </c>
      <c r="I32" s="20">
        <f>[1]EG!I32</f>
        <v>182</v>
      </c>
      <c r="J32" s="281">
        <f>([1]EG!J32)*10000</f>
        <v>48244.821469128168</v>
      </c>
      <c r="K32" s="20">
        <f t="shared" si="25"/>
        <v>2997</v>
      </c>
      <c r="L32" s="20">
        <f t="shared" si="26"/>
        <v>796039.55424061464</v>
      </c>
      <c r="M32" s="20">
        <f>[1]EG!M32</f>
        <v>25</v>
      </c>
      <c r="N32" s="281">
        <f>([1]EG!N32)*10000</f>
        <v>80729.840235759752</v>
      </c>
      <c r="O32" s="20">
        <f>[1]EG!O32</f>
        <v>15</v>
      </c>
      <c r="P32" s="281">
        <f>([1]EG!P32)*10000</f>
        <v>47384.906225337239</v>
      </c>
      <c r="Q32" s="20">
        <f>[1]EG!Q32</f>
        <v>7</v>
      </c>
      <c r="R32" s="281">
        <f>([1]EG!R32)*10000</f>
        <v>23692.45311266862</v>
      </c>
      <c r="S32" s="20">
        <f>[1]EG!S32</f>
        <v>0</v>
      </c>
      <c r="T32" s="281">
        <f>([1]EG!T32)*10000</f>
        <v>877.49826343217114</v>
      </c>
      <c r="U32" s="20">
        <f t="shared" si="27"/>
        <v>47</v>
      </c>
      <c r="V32" s="20">
        <f t="shared" si="28"/>
        <v>152684.6978371978</v>
      </c>
      <c r="W32" s="20">
        <f>[1]EG!W32</f>
        <v>0</v>
      </c>
      <c r="X32" s="281">
        <f>([1]EG!X32)*10000</f>
        <v>0</v>
      </c>
      <c r="Y32" s="20">
        <f>[1]EG!Y32</f>
        <v>3</v>
      </c>
      <c r="Z32" s="281">
        <f>([1]EG!Z32)*10000</f>
        <v>657.38502532115979</v>
      </c>
      <c r="AA32" s="20">
        <f>[1]EG!AA32</f>
        <v>14</v>
      </c>
      <c r="AB32" s="281">
        <f>([1]EG!AB32)*10000</f>
        <v>3023.9711164773348</v>
      </c>
      <c r="AC32" s="20">
        <f>[1]EG!AC32</f>
        <v>1</v>
      </c>
      <c r="AD32" s="281">
        <f>([1]EG!AD32)*10000</f>
        <v>131.47700506423195</v>
      </c>
      <c r="AE32" s="20">
        <f>[1]EG!AE32</f>
        <v>1</v>
      </c>
      <c r="AF32" s="281">
        <f>([1]EG!AF32)*10000</f>
        <v>105.18160405138556</v>
      </c>
      <c r="AG32" s="20">
        <f>[1]EG!AG32</f>
        <v>10</v>
      </c>
      <c r="AH32" s="281">
        <f>([1]EG!AH32)*10000</f>
        <v>2103.6320810277111</v>
      </c>
      <c r="AI32" s="20">
        <f t="shared" si="29"/>
        <v>29</v>
      </c>
      <c r="AJ32" s="20">
        <f t="shared" si="30"/>
        <v>6021.6468319418236</v>
      </c>
      <c r="AK32" s="20">
        <f t="shared" si="31"/>
        <v>3073</v>
      </c>
      <c r="AL32" s="20">
        <f t="shared" si="32"/>
        <v>954745.89890975424</v>
      </c>
      <c r="AM32" s="20">
        <f>[1]EG!AM32</f>
        <v>2147</v>
      </c>
      <c r="AN32" s="281">
        <f>([1]EG!AN32)*10000</f>
        <v>481378.66338638624</v>
      </c>
      <c r="AO32" s="20">
        <f>[1]EG!AO32</f>
        <v>2</v>
      </c>
      <c r="AP32" s="281">
        <f>([1]EG!AP32)*10000</f>
        <v>2027.2946663901735</v>
      </c>
      <c r="AQ32" s="20">
        <f>[1]EG!AQ32</f>
        <v>1</v>
      </c>
      <c r="AR32" s="281">
        <f>([1]EG!AR32)*10000</f>
        <v>844.70611099590565</v>
      </c>
      <c r="AS32" s="20">
        <f>[1]EG!AS32</f>
        <v>13</v>
      </c>
      <c r="AT32" s="281">
        <f>([1]EG!AT32)*10000</f>
        <v>12670.591664938584</v>
      </c>
      <c r="AU32" s="20">
        <f>[1]EG!AU32</f>
        <v>17</v>
      </c>
      <c r="AV32" s="281">
        <f>([1]EG!AV32)*10000</f>
        <v>16894.122219918114</v>
      </c>
      <c r="AW32" s="20">
        <f>[1]EG!AW32</f>
        <v>103</v>
      </c>
      <c r="AX32" s="281">
        <f>([1]EG!AX32)*10000</f>
        <v>106939.79365208164</v>
      </c>
      <c r="AY32" s="20">
        <f t="shared" si="33"/>
        <v>136</v>
      </c>
      <c r="AZ32" s="20">
        <f t="shared" si="34"/>
        <v>139376.50831432443</v>
      </c>
      <c r="BA32" s="20">
        <f t="shared" si="35"/>
        <v>3209</v>
      </c>
      <c r="BB32" s="20">
        <f t="shared" si="36"/>
        <v>1094122.4072240787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[1]EG!C33</f>
        <v>3425</v>
      </c>
      <c r="D33" s="281">
        <f>([1]EG!D33)*10000</f>
        <v>279291.57104137604</v>
      </c>
      <c r="E33" s="20">
        <f>[1]EG!E33</f>
        <v>1630</v>
      </c>
      <c r="F33" s="281">
        <f>([1]EG!F33)*10000</f>
        <v>132915.86814619703</v>
      </c>
      <c r="G33" s="20">
        <f>[1]EG!G33</f>
        <v>62</v>
      </c>
      <c r="H33" s="281">
        <f>([1]EG!H33)*10000</f>
        <v>5047.4380308682421</v>
      </c>
      <c r="I33" s="20">
        <f>[1]EG!I33</f>
        <v>330</v>
      </c>
      <c r="J33" s="281">
        <f>([1]EG!J33)*10000</f>
        <v>26919.669497963958</v>
      </c>
      <c r="K33" s="20">
        <f t="shared" si="25"/>
        <v>5447</v>
      </c>
      <c r="L33" s="20">
        <f t="shared" si="26"/>
        <v>444174.54671640525</v>
      </c>
      <c r="M33" s="20">
        <f>[1]EG!M33</f>
        <v>146</v>
      </c>
      <c r="N33" s="281">
        <f>([1]EG!N33)*10000</f>
        <v>524337.08670655452</v>
      </c>
      <c r="O33" s="20">
        <f>[1]EG!O33</f>
        <v>86</v>
      </c>
      <c r="P33" s="281">
        <f>([1]EG!P33)*10000</f>
        <v>307763.07263210806</v>
      </c>
      <c r="Q33" s="20">
        <f>[1]EG!Q33</f>
        <v>43</v>
      </c>
      <c r="R33" s="281">
        <f>([1]EG!R33)*10000</f>
        <v>153881.53631605403</v>
      </c>
      <c r="S33" s="20">
        <f>[1]EG!S33</f>
        <v>2</v>
      </c>
      <c r="T33" s="281">
        <f>([1]EG!T33)*10000</f>
        <v>5699.3161598538536</v>
      </c>
      <c r="U33" s="20">
        <f t="shared" si="27"/>
        <v>277</v>
      </c>
      <c r="V33" s="20">
        <f t="shared" si="28"/>
        <v>991681.01181457052</v>
      </c>
      <c r="W33" s="20">
        <f>[1]EG!W33</f>
        <v>0</v>
      </c>
      <c r="X33" s="281">
        <f>([1]EG!X33)*10000</f>
        <v>0</v>
      </c>
      <c r="Y33" s="20">
        <f>[1]EG!Y33</f>
        <v>4</v>
      </c>
      <c r="Z33" s="281">
        <f>([1]EG!Z33)*10000</f>
        <v>156.47030193762981</v>
      </c>
      <c r="AA33" s="20">
        <f>[1]EG!AA33</f>
        <v>19</v>
      </c>
      <c r="AB33" s="281">
        <f>([1]EG!AB33)*10000</f>
        <v>719.76338891309706</v>
      </c>
      <c r="AC33" s="20">
        <f>[1]EG!AC33</f>
        <v>1</v>
      </c>
      <c r="AD33" s="281">
        <f>([1]EG!AD33)*10000</f>
        <v>31.29406038752596</v>
      </c>
      <c r="AE33" s="20">
        <f>[1]EG!AE33</f>
        <v>1</v>
      </c>
      <c r="AF33" s="281">
        <f>([1]EG!AF33)*10000</f>
        <v>25.035248310020769</v>
      </c>
      <c r="AG33" s="20">
        <f>[1]EG!AG33</f>
        <v>13</v>
      </c>
      <c r="AH33" s="281">
        <f>([1]EG!AH33)*10000</f>
        <v>500.70496620041536</v>
      </c>
      <c r="AI33" s="20">
        <f t="shared" si="29"/>
        <v>38</v>
      </c>
      <c r="AJ33" s="20">
        <f t="shared" si="30"/>
        <v>1433.2679657486888</v>
      </c>
      <c r="AK33" s="20">
        <f t="shared" si="31"/>
        <v>5762</v>
      </c>
      <c r="AL33" s="20">
        <f t="shared" si="32"/>
        <v>1437288.8264967245</v>
      </c>
      <c r="AM33" s="20">
        <f>[1]EG!AM33</f>
        <v>4553</v>
      </c>
      <c r="AN33" s="281">
        <f>([1]EG!AN33)*10000</f>
        <v>158833.17707753528</v>
      </c>
      <c r="AO33" s="20">
        <f>[1]EG!AO33</f>
        <v>471</v>
      </c>
      <c r="AP33" s="281">
        <f>([1]EG!AP33)*10000</f>
        <v>29300.892146696999</v>
      </c>
      <c r="AQ33" s="20">
        <f>[1]EG!AQ33</f>
        <v>197</v>
      </c>
      <c r="AR33" s="281">
        <f>([1]EG!AR33)*10000</f>
        <v>12208.70506112375</v>
      </c>
      <c r="AS33" s="20">
        <f>[1]EG!AS33</f>
        <v>2944</v>
      </c>
      <c r="AT33" s="281">
        <f>([1]EG!AT33)*10000</f>
        <v>183130.57591685624</v>
      </c>
      <c r="AU33" s="20">
        <f>[1]EG!AU33</f>
        <v>3925</v>
      </c>
      <c r="AV33" s="281">
        <f>([1]EG!AV33)*10000</f>
        <v>244174.101222475</v>
      </c>
      <c r="AW33" s="20">
        <f>[1]EG!AW33</f>
        <v>24844</v>
      </c>
      <c r="AX33" s="281">
        <f>([1]EG!AX33)*10000</f>
        <v>1545622.0607382664</v>
      </c>
      <c r="AY33" s="20">
        <f t="shared" si="33"/>
        <v>32381</v>
      </c>
      <c r="AZ33" s="20">
        <f t="shared" si="34"/>
        <v>2014436.3350854185</v>
      </c>
      <c r="BA33" s="20">
        <f t="shared" si="35"/>
        <v>38143</v>
      </c>
      <c r="BB33" s="20">
        <f t="shared" si="36"/>
        <v>3451725.161582143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[1]EG!C34</f>
        <v>128</v>
      </c>
      <c r="D34" s="281">
        <f>([1]EG!D34)*10000</f>
        <v>554303.75505962165</v>
      </c>
      <c r="E34" s="20">
        <f>[1]EG!E34</f>
        <v>61</v>
      </c>
      <c r="F34" s="281">
        <f>([1]EG!F34)*10000</f>
        <v>263795.16054042237</v>
      </c>
      <c r="G34" s="20">
        <f>[1]EG!G34</f>
        <v>2</v>
      </c>
      <c r="H34" s="281">
        <f>([1]EG!H34)*10000</f>
        <v>10017.537742041353</v>
      </c>
      <c r="I34" s="20">
        <f>[1]EG!I34</f>
        <v>12</v>
      </c>
      <c r="J34" s="281">
        <f>([1]EG!J34)*10000</f>
        <v>53426.867957553892</v>
      </c>
      <c r="K34" s="20">
        <f t="shared" si="25"/>
        <v>203</v>
      </c>
      <c r="L34" s="20">
        <f t="shared" si="26"/>
        <v>881543.3212996393</v>
      </c>
      <c r="M34" s="20">
        <f>[1]EG!M34</f>
        <v>771</v>
      </c>
      <c r="N34" s="281">
        <f>([1]EG!N34)*10000</f>
        <v>366472.9912119059</v>
      </c>
      <c r="O34" s="20">
        <f>[1]EG!O34</f>
        <v>452</v>
      </c>
      <c r="P34" s="281">
        <f>([1]EG!P34)*10000</f>
        <v>215103.71223307523</v>
      </c>
      <c r="Q34" s="20">
        <f>[1]EG!Q34</f>
        <v>226</v>
      </c>
      <c r="R34" s="281">
        <f>([1]EG!R34)*10000</f>
        <v>107551.85611653762</v>
      </c>
      <c r="S34" s="20">
        <f>[1]EG!S34</f>
        <v>8</v>
      </c>
      <c r="T34" s="281">
        <f>([1]EG!T34)*10000</f>
        <v>3983.4020783902811</v>
      </c>
      <c r="U34" s="20">
        <f t="shared" si="27"/>
        <v>1457</v>
      </c>
      <c r="V34" s="20">
        <f t="shared" si="28"/>
        <v>693111.96163990896</v>
      </c>
      <c r="W34" s="20">
        <f>[1]EG!W34</f>
        <v>0</v>
      </c>
      <c r="X34" s="281">
        <f>([1]EG!X34)*10000</f>
        <v>0</v>
      </c>
      <c r="Y34" s="20">
        <f>[1]EG!Y34</f>
        <v>17</v>
      </c>
      <c r="Z34" s="281">
        <f>([1]EG!Z34)*10000</f>
        <v>7870.2569202132154</v>
      </c>
      <c r="AA34" s="20">
        <f>[1]EG!AA34</f>
        <v>76</v>
      </c>
      <c r="AB34" s="281">
        <f>([1]EG!AB34)*10000</f>
        <v>36203.181832980787</v>
      </c>
      <c r="AC34" s="20">
        <f>[1]EG!AC34</f>
        <v>4</v>
      </c>
      <c r="AD34" s="281">
        <f>([1]EG!AD34)*10000</f>
        <v>1574.0513840426431</v>
      </c>
      <c r="AE34" s="20">
        <f>[1]EG!AE34</f>
        <v>3</v>
      </c>
      <c r="AF34" s="281">
        <f>([1]EG!AF34)*10000</f>
        <v>1259.2411072341145</v>
      </c>
      <c r="AG34" s="20">
        <f>[1]EG!AG34</f>
        <v>53</v>
      </c>
      <c r="AH34" s="281">
        <f>([1]EG!AH34)*10000</f>
        <v>25184.82214468229</v>
      </c>
      <c r="AI34" s="20">
        <f t="shared" si="29"/>
        <v>153</v>
      </c>
      <c r="AJ34" s="20">
        <f t="shared" si="30"/>
        <v>72091.55338915305</v>
      </c>
      <c r="AK34" s="20">
        <f t="shared" si="31"/>
        <v>1813</v>
      </c>
      <c r="AL34" s="20">
        <f t="shared" si="32"/>
        <v>1646746.8363287011</v>
      </c>
      <c r="AM34" s="20">
        <f>[1]EG!AM34</f>
        <v>291</v>
      </c>
      <c r="AN34" s="281">
        <f>([1]EG!AN34)*10000</f>
        <v>91657.982603163502</v>
      </c>
      <c r="AO34" s="20">
        <f>[1]EG!AO34</f>
        <v>39</v>
      </c>
      <c r="AP34" s="281">
        <f>([1]EG!AP34)*10000</f>
        <v>23297.696703254878</v>
      </c>
      <c r="AQ34" s="20">
        <f>[1]EG!AQ34</f>
        <v>17</v>
      </c>
      <c r="AR34" s="281">
        <f>([1]EG!AR34)*10000</f>
        <v>9707.3736263561987</v>
      </c>
      <c r="AS34" s="20">
        <f>[1]EG!AS34</f>
        <v>241</v>
      </c>
      <c r="AT34" s="281">
        <f>([1]EG!AT34)*10000</f>
        <v>145610.60439534299</v>
      </c>
      <c r="AU34" s="20">
        <f>[1]EG!AU34</f>
        <v>321</v>
      </c>
      <c r="AV34" s="281">
        <f>([1]EG!AV34)*10000</f>
        <v>194147.47252712399</v>
      </c>
      <c r="AW34" s="20">
        <f>[1]EG!AW34</f>
        <v>2030</v>
      </c>
      <c r="AX34" s="281">
        <f>([1]EG!AX34)*10000</f>
        <v>1228953.5010966947</v>
      </c>
      <c r="AY34" s="20">
        <f t="shared" si="33"/>
        <v>2648</v>
      </c>
      <c r="AZ34" s="20">
        <f t="shared" si="34"/>
        <v>1601716.6483487729</v>
      </c>
      <c r="BA34" s="20">
        <f t="shared" si="35"/>
        <v>4461</v>
      </c>
      <c r="BB34" s="20">
        <f t="shared" si="36"/>
        <v>3248463.484677474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[1]EG!C35</f>
        <v>238</v>
      </c>
      <c r="D35" s="281">
        <f>([1]EG!D35)*10000</f>
        <v>51358.351333075108</v>
      </c>
      <c r="E35" s="20">
        <f>[1]EG!E35</f>
        <v>113</v>
      </c>
      <c r="F35" s="281">
        <f>([1]EG!F35)*10000</f>
        <v>24441.625032005624</v>
      </c>
      <c r="G35" s="20">
        <f>[1]EG!G35</f>
        <v>4</v>
      </c>
      <c r="H35" s="281">
        <f>([1]EG!H35)*10000</f>
        <v>928.16297589894782</v>
      </c>
      <c r="I35" s="20">
        <f>[1]EG!I35</f>
        <v>23</v>
      </c>
      <c r="J35" s="281">
        <f>([1]EG!J35)*10000</f>
        <v>4950.2025381277217</v>
      </c>
      <c r="K35" s="20">
        <f t="shared" si="25"/>
        <v>378</v>
      </c>
      <c r="L35" s="20">
        <f t="shared" si="26"/>
        <v>81678.341879107393</v>
      </c>
      <c r="M35" s="20">
        <f>[1]EG!M35</f>
        <v>5</v>
      </c>
      <c r="N35" s="281">
        <f>([1]EG!N35)*10000</f>
        <v>11053.259255555373</v>
      </c>
      <c r="O35" s="20">
        <f>[1]EG!O35</f>
        <v>3</v>
      </c>
      <c r="P35" s="281">
        <f>([1]EG!P35)*10000</f>
        <v>6487.7826065216314</v>
      </c>
      <c r="Q35" s="20">
        <f>[1]EG!Q35</f>
        <v>1</v>
      </c>
      <c r="R35" s="281">
        <f>([1]EG!R35)*10000</f>
        <v>3243.8913032608157</v>
      </c>
      <c r="S35" s="20">
        <f>[1]EG!S35</f>
        <v>0</v>
      </c>
      <c r="T35" s="281">
        <f>([1]EG!T35)*10000</f>
        <v>120.14412234299317</v>
      </c>
      <c r="U35" s="20">
        <f t="shared" si="27"/>
        <v>9</v>
      </c>
      <c r="V35" s="20">
        <f t="shared" si="28"/>
        <v>20905.077287680811</v>
      </c>
      <c r="W35" s="20">
        <f>[1]EG!W35</f>
        <v>0</v>
      </c>
      <c r="X35" s="281">
        <f>([1]EG!X35)*10000</f>
        <v>0</v>
      </c>
      <c r="Y35" s="20">
        <f>[1]EG!Y35</f>
        <v>4</v>
      </c>
      <c r="Z35" s="281">
        <f>([1]EG!Z35)*10000</f>
        <v>2173.2260845766059</v>
      </c>
      <c r="AA35" s="20">
        <f>[1]EG!AA35</f>
        <v>18</v>
      </c>
      <c r="AB35" s="281">
        <f>([1]EG!AB35)*10000</f>
        <v>9996.8399890523851</v>
      </c>
      <c r="AC35" s="20">
        <f>[1]EG!AC35</f>
        <v>1</v>
      </c>
      <c r="AD35" s="281">
        <f>([1]EG!AD35)*10000</f>
        <v>434.64521691532116</v>
      </c>
      <c r="AE35" s="20">
        <f>[1]EG!AE35</f>
        <v>1</v>
      </c>
      <c r="AF35" s="281">
        <f>([1]EG!AF35)*10000</f>
        <v>347.7161735322569</v>
      </c>
      <c r="AG35" s="20">
        <f>[1]EG!AG35</f>
        <v>12</v>
      </c>
      <c r="AH35" s="281">
        <f>([1]EG!AH35)*10000</f>
        <v>6954.3234706451385</v>
      </c>
      <c r="AI35" s="20">
        <f t="shared" si="29"/>
        <v>36</v>
      </c>
      <c r="AJ35" s="20">
        <f t="shared" si="30"/>
        <v>19906.750934721706</v>
      </c>
      <c r="AK35" s="20">
        <f t="shared" si="31"/>
        <v>423</v>
      </c>
      <c r="AL35" s="20">
        <f t="shared" si="32"/>
        <v>122490.1701015099</v>
      </c>
      <c r="AM35" s="20">
        <f>[1]EG!AM35</f>
        <v>234</v>
      </c>
      <c r="AN35" s="281">
        <f>([1]EG!AN35)*10000</f>
        <v>43650.807304358299</v>
      </c>
      <c r="AO35" s="20">
        <f>[1]EG!AO35</f>
        <v>8</v>
      </c>
      <c r="AP35" s="281">
        <f>([1]EG!AP35)*10000</f>
        <v>3347.5558050950926</v>
      </c>
      <c r="AQ35" s="20">
        <f>[1]EG!AQ35</f>
        <v>3</v>
      </c>
      <c r="AR35" s="281">
        <f>([1]EG!AR35)*10000</f>
        <v>1394.814918789622</v>
      </c>
      <c r="AS35" s="20">
        <f>[1]EG!AS35</f>
        <v>45</v>
      </c>
      <c r="AT35" s="281">
        <f>([1]EG!AT35)*10000</f>
        <v>20922.223781844328</v>
      </c>
      <c r="AU35" s="20">
        <f>[1]EG!AU35</f>
        <v>60</v>
      </c>
      <c r="AV35" s="281">
        <f>([1]EG!AV35)*10000</f>
        <v>27896.298375792438</v>
      </c>
      <c r="AW35" s="20">
        <f>[1]EG!AW35</f>
        <v>380</v>
      </c>
      <c r="AX35" s="281">
        <f>([1]EG!AX35)*10000</f>
        <v>176583.56871876612</v>
      </c>
      <c r="AY35" s="20">
        <f t="shared" si="33"/>
        <v>496</v>
      </c>
      <c r="AZ35" s="20">
        <f t="shared" si="34"/>
        <v>230144.46160028761</v>
      </c>
      <c r="BA35" s="20">
        <f t="shared" si="35"/>
        <v>919</v>
      </c>
      <c r="BB35" s="20">
        <f t="shared" si="36"/>
        <v>352634.63170179748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[1]EG!C36</f>
        <v>2718</v>
      </c>
      <c r="D36" s="281">
        <f>([1]EG!D36)*10000</f>
        <v>702671.04374382424</v>
      </c>
      <c r="E36" s="20">
        <f>[1]EG!E36</f>
        <v>1294</v>
      </c>
      <c r="F36" s="281">
        <f>([1]EG!F36)*10000</f>
        <v>334403.68949254288</v>
      </c>
      <c r="G36" s="20">
        <f>[1]EG!G36</f>
        <v>49</v>
      </c>
      <c r="H36" s="281">
        <f>([1]EG!H36)*10000</f>
        <v>12698.874284526944</v>
      </c>
      <c r="I36" s="20">
        <f>[1]EG!I36</f>
        <v>262</v>
      </c>
      <c r="J36" s="281">
        <f>([1]EG!J36)*10000</f>
        <v>67727.329517477046</v>
      </c>
      <c r="K36" s="20">
        <f t="shared" si="25"/>
        <v>4323</v>
      </c>
      <c r="L36" s="20">
        <f t="shared" si="26"/>
        <v>1117500.9370383711</v>
      </c>
      <c r="M36" s="20">
        <f>[1]EG!M36</f>
        <v>10</v>
      </c>
      <c r="N36" s="281">
        <f>([1]EG!N36)*10000</f>
        <v>57639.114085467059</v>
      </c>
      <c r="O36" s="20">
        <f>[1]EG!O36</f>
        <v>6</v>
      </c>
      <c r="P36" s="281">
        <f>([1]EG!P36)*10000</f>
        <v>33831.65391973067</v>
      </c>
      <c r="Q36" s="20">
        <f>[1]EG!Q36</f>
        <v>3</v>
      </c>
      <c r="R36" s="281">
        <f>([1]EG!R36)*10000</f>
        <v>16915.826959865335</v>
      </c>
      <c r="S36" s="20">
        <f>[1]EG!S36</f>
        <v>0</v>
      </c>
      <c r="T36" s="281">
        <f>([1]EG!T36)*10000</f>
        <v>626.51210962464188</v>
      </c>
      <c r="U36" s="20">
        <f t="shared" si="27"/>
        <v>19</v>
      </c>
      <c r="V36" s="20">
        <f t="shared" si="28"/>
        <v>109013.10707468771</v>
      </c>
      <c r="W36" s="20">
        <f>[1]EG!W36</f>
        <v>0</v>
      </c>
      <c r="X36" s="281">
        <f>([1]EG!X36)*10000</f>
        <v>0</v>
      </c>
      <c r="Y36" s="20">
        <f>[1]EG!Y36</f>
        <v>1</v>
      </c>
      <c r="Z36" s="281">
        <f>([1]EG!Z36)*10000</f>
        <v>1164.117660429202</v>
      </c>
      <c r="AA36" s="20">
        <f>[1]EG!AA36</f>
        <v>5</v>
      </c>
      <c r="AB36" s="281">
        <f>([1]EG!AB36)*10000</f>
        <v>5354.9412379743289</v>
      </c>
      <c r="AC36" s="20">
        <f>[1]EG!AC36</f>
        <v>1</v>
      </c>
      <c r="AD36" s="281">
        <f>([1]EG!AD36)*10000</f>
        <v>232.82353208584041</v>
      </c>
      <c r="AE36" s="20">
        <f>[1]EG!AE36</f>
        <v>1</v>
      </c>
      <c r="AF36" s="281">
        <f>([1]EG!AF36)*10000</f>
        <v>186.2588256686723</v>
      </c>
      <c r="AG36" s="20">
        <f>[1]EG!AG36</f>
        <v>4</v>
      </c>
      <c r="AH36" s="281">
        <f>([1]EG!AH36)*10000</f>
        <v>3725.1765133734466</v>
      </c>
      <c r="AI36" s="20">
        <f t="shared" si="29"/>
        <v>12</v>
      </c>
      <c r="AJ36" s="20">
        <f t="shared" si="30"/>
        <v>10663.31776953149</v>
      </c>
      <c r="AK36" s="20">
        <f t="shared" si="31"/>
        <v>4354</v>
      </c>
      <c r="AL36" s="20">
        <f t="shared" si="32"/>
        <v>1237177.3618825902</v>
      </c>
      <c r="AM36" s="20">
        <f>[1]EG!AM36</f>
        <v>2599</v>
      </c>
      <c r="AN36" s="281">
        <f>([1]EG!AN36)*10000</f>
        <v>519888.95645729726</v>
      </c>
      <c r="AO36" s="20">
        <f>[1]EG!AO36</f>
        <v>44</v>
      </c>
      <c r="AP36" s="281">
        <f>([1]EG!AP36)*10000</f>
        <v>18425.889795551313</v>
      </c>
      <c r="AQ36" s="20">
        <f>[1]EG!AQ36</f>
        <v>19</v>
      </c>
      <c r="AR36" s="281">
        <f>([1]EG!AR36)*10000</f>
        <v>7677.4540814797128</v>
      </c>
      <c r="AS36" s="20">
        <f>[1]EG!AS36</f>
        <v>275</v>
      </c>
      <c r="AT36" s="281">
        <f>([1]EG!AT36)*10000</f>
        <v>115161.81122219571</v>
      </c>
      <c r="AU36" s="20">
        <f>[1]EG!AU36</f>
        <v>367</v>
      </c>
      <c r="AV36" s="281">
        <f>([1]EG!AV36)*10000</f>
        <v>153549.08162959426</v>
      </c>
      <c r="AW36" s="20">
        <f>[1]EG!AW36</f>
        <v>2319</v>
      </c>
      <c r="AX36" s="281">
        <f>([1]EG!AX36)*10000</f>
        <v>971965.68671533174</v>
      </c>
      <c r="AY36" s="20">
        <f t="shared" si="33"/>
        <v>3024</v>
      </c>
      <c r="AZ36" s="20">
        <f t="shared" si="34"/>
        <v>1266779.9234441528</v>
      </c>
      <c r="BA36" s="20">
        <f t="shared" si="35"/>
        <v>7378</v>
      </c>
      <c r="BB36" s="20">
        <f t="shared" si="36"/>
        <v>2503957.285326743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[1]EG!C37</f>
        <v>3</v>
      </c>
      <c r="D37" s="281">
        <f>([1]EG!D37)*10000</f>
        <v>34698.482943274998</v>
      </c>
      <c r="E37" s="20">
        <f>[1]EG!E37</f>
        <v>1</v>
      </c>
      <c r="F37" s="281">
        <f>([1]EG!F37)*10000</f>
        <v>16513.133448907982</v>
      </c>
      <c r="G37" s="20">
        <f>[1]EG!G37</f>
        <v>0</v>
      </c>
      <c r="H37" s="281">
        <f>([1]EG!H37)*10000</f>
        <v>627.0810170471384</v>
      </c>
      <c r="I37" s="20">
        <f>[1]EG!I37</f>
        <v>0</v>
      </c>
      <c r="J37" s="281">
        <f>([1]EG!J37)*10000</f>
        <v>3344.4320909180719</v>
      </c>
      <c r="K37" s="20">
        <f t="shared" si="25"/>
        <v>4</v>
      </c>
      <c r="L37" s="20">
        <f t="shared" si="26"/>
        <v>55183.129500148192</v>
      </c>
      <c r="M37" s="20">
        <f>[1]EG!M37</f>
        <v>85</v>
      </c>
      <c r="N37" s="281">
        <f>([1]EG!N37)*10000</f>
        <v>242933.6837365535</v>
      </c>
      <c r="O37" s="20">
        <f>[1]EG!O37</f>
        <v>50</v>
      </c>
      <c r="P37" s="281">
        <f>([1]EG!P37)*10000</f>
        <v>142591.51001928141</v>
      </c>
      <c r="Q37" s="20">
        <f>[1]EG!Q37</f>
        <v>25</v>
      </c>
      <c r="R37" s="281">
        <f>([1]EG!R37)*10000</f>
        <v>71295.755009640707</v>
      </c>
      <c r="S37" s="20">
        <f>[1]EG!S37</f>
        <v>1</v>
      </c>
      <c r="T37" s="281">
        <f>([1]EG!T37)*10000</f>
        <v>2640.5835188755818</v>
      </c>
      <c r="U37" s="20">
        <f t="shared" si="27"/>
        <v>161</v>
      </c>
      <c r="V37" s="20">
        <f t="shared" si="28"/>
        <v>459461.53228435124</v>
      </c>
      <c r="W37" s="20">
        <f>[1]EG!W37</f>
        <v>0</v>
      </c>
      <c r="X37" s="281">
        <f>([1]EG!X37)*10000</f>
        <v>0</v>
      </c>
      <c r="Y37" s="20">
        <f>[1]EG!Y37</f>
        <v>0</v>
      </c>
      <c r="Z37" s="281">
        <f>([1]EG!Z37)*10000</f>
        <v>0</v>
      </c>
      <c r="AA37" s="20">
        <f>[1]EG!AA37</f>
        <v>0</v>
      </c>
      <c r="AB37" s="281">
        <f>([1]EG!AB37)*10000</f>
        <v>0</v>
      </c>
      <c r="AC37" s="20">
        <f>[1]EG!AC37</f>
        <v>0</v>
      </c>
      <c r="AD37" s="281">
        <f>([1]EG!AD37)*10000</f>
        <v>0</v>
      </c>
      <c r="AE37" s="20">
        <f>[1]EG!AE37</f>
        <v>0</v>
      </c>
      <c r="AF37" s="281">
        <f>([1]EG!AF37)*10000</f>
        <v>0</v>
      </c>
      <c r="AG37" s="20">
        <f>[1]EG!AG37</f>
        <v>0</v>
      </c>
      <c r="AH37" s="281">
        <f>([1]EG!AH37)*10000</f>
        <v>0</v>
      </c>
      <c r="AI37" s="20">
        <f t="shared" si="29"/>
        <v>0</v>
      </c>
      <c r="AJ37" s="20">
        <f t="shared" si="30"/>
        <v>0</v>
      </c>
      <c r="AK37" s="20">
        <f t="shared" si="31"/>
        <v>165</v>
      </c>
      <c r="AL37" s="20">
        <f t="shared" si="32"/>
        <v>514644.66178449942</v>
      </c>
      <c r="AM37" s="20">
        <f>[1]EG!AM37</f>
        <v>30</v>
      </c>
      <c r="AN37" s="281">
        <f>([1]EG!AN37)*10000</f>
        <v>25528.316447459041</v>
      </c>
      <c r="AO37" s="20">
        <f>[1]EG!AO37</f>
        <v>1</v>
      </c>
      <c r="AP37" s="281">
        <f>([1]EG!AP37)*10000</f>
        <v>1664.2678132113213</v>
      </c>
      <c r="AQ37" s="20">
        <f>[1]EG!AQ37</f>
        <v>1</v>
      </c>
      <c r="AR37" s="281">
        <f>([1]EG!AR37)*10000</f>
        <v>693.44492217138384</v>
      </c>
      <c r="AS37" s="20">
        <f>[1]EG!AS37</f>
        <v>6</v>
      </c>
      <c r="AT37" s="281">
        <f>([1]EG!AT37)*10000</f>
        <v>10401.673832570759</v>
      </c>
      <c r="AU37" s="20">
        <f>[1]EG!AU37</f>
        <v>8</v>
      </c>
      <c r="AV37" s="281">
        <f>([1]EG!AV37)*10000</f>
        <v>13868.898443427677</v>
      </c>
      <c r="AW37" s="20">
        <f>[1]EG!AW37</f>
        <v>49</v>
      </c>
      <c r="AX37" s="281">
        <f>([1]EG!AX37)*10000</f>
        <v>87790.127146897183</v>
      </c>
      <c r="AY37" s="20">
        <f t="shared" si="33"/>
        <v>65</v>
      </c>
      <c r="AZ37" s="20">
        <f t="shared" si="34"/>
        <v>114418.41215827833</v>
      </c>
      <c r="BA37" s="20">
        <f t="shared" si="35"/>
        <v>230</v>
      </c>
      <c r="BB37" s="20">
        <f t="shared" si="36"/>
        <v>629063.0739427777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[1]EG!C38</f>
        <v>0</v>
      </c>
      <c r="D38" s="281">
        <f>([1]EG!D38)*10000</f>
        <v>0</v>
      </c>
      <c r="E38" s="20">
        <f>[1]EG!E38</f>
        <v>0</v>
      </c>
      <c r="F38" s="281">
        <f>([1]EG!F38)*10000</f>
        <v>0</v>
      </c>
      <c r="G38" s="20">
        <f>[1]EG!G38</f>
        <v>0</v>
      </c>
      <c r="H38" s="281">
        <f>([1]EG!H38)*10000</f>
        <v>0</v>
      </c>
      <c r="I38" s="20">
        <f>[1]EG!I38</f>
        <v>0</v>
      </c>
      <c r="J38" s="281">
        <f>([1]EG!J38)*10000</f>
        <v>0</v>
      </c>
      <c r="K38" s="20">
        <f t="shared" si="25"/>
        <v>0</v>
      </c>
      <c r="L38" s="20">
        <f t="shared" si="26"/>
        <v>0</v>
      </c>
      <c r="M38" s="20">
        <f>[1]EG!M38</f>
        <v>0</v>
      </c>
      <c r="N38" s="281">
        <f>([1]EG!N38)*10000</f>
        <v>0</v>
      </c>
      <c r="O38" s="20">
        <f>[1]EG!O38</f>
        <v>0</v>
      </c>
      <c r="P38" s="281">
        <f>([1]EG!P38)*10000</f>
        <v>0</v>
      </c>
      <c r="Q38" s="20">
        <f>[1]EG!Q38</f>
        <v>0</v>
      </c>
      <c r="R38" s="281">
        <f>([1]EG!R38)*10000</f>
        <v>0</v>
      </c>
      <c r="S38" s="20">
        <f>[1]EG!S38</f>
        <v>0</v>
      </c>
      <c r="T38" s="281">
        <f>([1]EG!T38)*10000</f>
        <v>0</v>
      </c>
      <c r="U38" s="20">
        <f t="shared" si="27"/>
        <v>0</v>
      </c>
      <c r="V38" s="20">
        <f t="shared" si="28"/>
        <v>0</v>
      </c>
      <c r="W38" s="20">
        <f>[1]EG!W38</f>
        <v>0</v>
      </c>
      <c r="X38" s="281">
        <f>([1]EG!X38)*10000</f>
        <v>0</v>
      </c>
      <c r="Y38" s="20">
        <f>[1]EG!Y38</f>
        <v>0</v>
      </c>
      <c r="Z38" s="281">
        <f>([1]EG!Z38)*10000</f>
        <v>0</v>
      </c>
      <c r="AA38" s="20">
        <f>[1]EG!AA38</f>
        <v>0</v>
      </c>
      <c r="AB38" s="281">
        <f>([1]EG!AB38)*10000</f>
        <v>0</v>
      </c>
      <c r="AC38" s="20">
        <f>[1]EG!AC38</f>
        <v>0</v>
      </c>
      <c r="AD38" s="281">
        <f>([1]EG!AD38)*10000</f>
        <v>0</v>
      </c>
      <c r="AE38" s="20">
        <f>[1]EG!AE38</f>
        <v>0</v>
      </c>
      <c r="AF38" s="281">
        <f>([1]EG!AF38)*10000</f>
        <v>0</v>
      </c>
      <c r="AG38" s="20">
        <f>[1]EG!AG38</f>
        <v>0</v>
      </c>
      <c r="AH38" s="281">
        <f>([1]EG!AH38)*10000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[1]EG!AM38</f>
        <v>0</v>
      </c>
      <c r="AN38" s="281">
        <f>([1]EG!AN38)*10000</f>
        <v>0</v>
      </c>
      <c r="AO38" s="20">
        <f>[1]EG!AO38</f>
        <v>0</v>
      </c>
      <c r="AP38" s="281">
        <f>([1]EG!AP38)*10000</f>
        <v>0</v>
      </c>
      <c r="AQ38" s="20">
        <f>[1]EG!AQ38</f>
        <v>0</v>
      </c>
      <c r="AR38" s="281">
        <f>([1]EG!AR38)*10000</f>
        <v>0</v>
      </c>
      <c r="AS38" s="20">
        <f>[1]EG!AS38</f>
        <v>0</v>
      </c>
      <c r="AT38" s="281">
        <f>([1]EG!AT38)*10000</f>
        <v>0</v>
      </c>
      <c r="AU38" s="20">
        <f>[1]EG!AU38</f>
        <v>0</v>
      </c>
      <c r="AV38" s="281">
        <f>([1]EG!AV38)*10000</f>
        <v>0</v>
      </c>
      <c r="AW38" s="20">
        <f>[1]EG!AW38</f>
        <v>0</v>
      </c>
      <c r="AX38" s="281">
        <f>([1]EG!AX38)*10000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[1]EG!C39</f>
        <v>0</v>
      </c>
      <c r="D39" s="281">
        <f>([1]EG!D39)*10000</f>
        <v>0</v>
      </c>
      <c r="E39" s="20">
        <f>[1]EG!E39</f>
        <v>0</v>
      </c>
      <c r="F39" s="281">
        <f>([1]EG!F39)*10000</f>
        <v>0</v>
      </c>
      <c r="G39" s="20">
        <f>[1]EG!G39</f>
        <v>0</v>
      </c>
      <c r="H39" s="281">
        <f>([1]EG!H39)*10000</f>
        <v>0</v>
      </c>
      <c r="I39" s="20">
        <f>[1]EG!I39</f>
        <v>0</v>
      </c>
      <c r="J39" s="281">
        <f>([1]EG!J39)*10000</f>
        <v>0</v>
      </c>
      <c r="K39" s="20">
        <f t="shared" si="25"/>
        <v>0</v>
      </c>
      <c r="L39" s="20">
        <f t="shared" si="26"/>
        <v>0</v>
      </c>
      <c r="M39" s="20">
        <f>[1]EG!M39</f>
        <v>0</v>
      </c>
      <c r="N39" s="281">
        <f>([1]EG!N39)*10000</f>
        <v>0</v>
      </c>
      <c r="O39" s="20">
        <f>[1]EG!O39</f>
        <v>0</v>
      </c>
      <c r="P39" s="281">
        <f>([1]EG!P39)*10000</f>
        <v>0</v>
      </c>
      <c r="Q39" s="20">
        <f>[1]EG!Q39</f>
        <v>0</v>
      </c>
      <c r="R39" s="281">
        <f>([1]EG!R39)*10000</f>
        <v>0</v>
      </c>
      <c r="S39" s="20">
        <f>[1]EG!S39</f>
        <v>0</v>
      </c>
      <c r="T39" s="281">
        <f>([1]EG!T39)*10000</f>
        <v>0</v>
      </c>
      <c r="U39" s="20">
        <f t="shared" si="27"/>
        <v>0</v>
      </c>
      <c r="V39" s="20">
        <f t="shared" si="28"/>
        <v>0</v>
      </c>
      <c r="W39" s="20">
        <f>[1]EG!W39</f>
        <v>0</v>
      </c>
      <c r="X39" s="281">
        <f>([1]EG!X39)*10000</f>
        <v>0</v>
      </c>
      <c r="Y39" s="20">
        <f>[1]EG!Y39</f>
        <v>0</v>
      </c>
      <c r="Z39" s="281">
        <f>([1]EG!Z39)*10000</f>
        <v>0</v>
      </c>
      <c r="AA39" s="20">
        <f>[1]EG!AA39</f>
        <v>0</v>
      </c>
      <c r="AB39" s="281">
        <f>([1]EG!AB39)*10000</f>
        <v>0</v>
      </c>
      <c r="AC39" s="20">
        <f>[1]EG!AC39</f>
        <v>0</v>
      </c>
      <c r="AD39" s="281">
        <f>([1]EG!AD39)*10000</f>
        <v>0</v>
      </c>
      <c r="AE39" s="20">
        <f>[1]EG!AE39</f>
        <v>0</v>
      </c>
      <c r="AF39" s="281">
        <f>([1]EG!AF39)*10000</f>
        <v>0</v>
      </c>
      <c r="AG39" s="20">
        <f>[1]EG!AG39</f>
        <v>0</v>
      </c>
      <c r="AH39" s="281">
        <f>([1]EG!AH39)*10000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0</v>
      </c>
      <c r="AL39" s="20">
        <f t="shared" si="32"/>
        <v>0</v>
      </c>
      <c r="AM39" s="20">
        <f>[1]EG!AM39</f>
        <v>0</v>
      </c>
      <c r="AN39" s="281">
        <f>([1]EG!AN39)*10000</f>
        <v>0</v>
      </c>
      <c r="AO39" s="20">
        <f>[1]EG!AO39</f>
        <v>0</v>
      </c>
      <c r="AP39" s="281">
        <f>([1]EG!AP39)*10000</f>
        <v>0</v>
      </c>
      <c r="AQ39" s="20">
        <f>[1]EG!AQ39</f>
        <v>0</v>
      </c>
      <c r="AR39" s="281">
        <f>([1]EG!AR39)*10000</f>
        <v>0</v>
      </c>
      <c r="AS39" s="20">
        <f>[1]EG!AS39</f>
        <v>0</v>
      </c>
      <c r="AT39" s="281">
        <f>([1]EG!AT39)*10000</f>
        <v>0</v>
      </c>
      <c r="AU39" s="20">
        <f>[1]EG!AU39</f>
        <v>0</v>
      </c>
      <c r="AV39" s="281">
        <f>([1]EG!AV39)*10000</f>
        <v>0</v>
      </c>
      <c r="AW39" s="20">
        <f>[1]EG!AW39</f>
        <v>0</v>
      </c>
      <c r="AX39" s="281">
        <f>([1]EG!AX39)*10000</f>
        <v>0</v>
      </c>
      <c r="AY39" s="20">
        <f t="shared" si="33"/>
        <v>0</v>
      </c>
      <c r="AZ39" s="20">
        <f t="shared" si="34"/>
        <v>0</v>
      </c>
      <c r="BA39" s="20">
        <f t="shared" si="35"/>
        <v>0</v>
      </c>
      <c r="BB39" s="20">
        <f t="shared" si="36"/>
        <v>0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[1]EG!C40</f>
        <v>965</v>
      </c>
      <c r="D40" s="281">
        <f>([1]EG!D40)*10000</f>
        <v>296856.91101291153</v>
      </c>
      <c r="E40" s="20">
        <f>[1]EG!E40</f>
        <v>459</v>
      </c>
      <c r="F40" s="281">
        <f>([1]EG!F40)*10000</f>
        <v>141275.27692783141</v>
      </c>
      <c r="G40" s="20">
        <f>[1]EG!G40</f>
        <v>17</v>
      </c>
      <c r="H40" s="281">
        <f>([1]EG!H40)*10000</f>
        <v>5364.8839339682809</v>
      </c>
      <c r="I40" s="20">
        <f>[1]EG!I40</f>
        <v>93</v>
      </c>
      <c r="J40" s="281">
        <f>([1]EG!J40)*10000</f>
        <v>28612.714314497494</v>
      </c>
      <c r="K40" s="20">
        <f t="shared" si="25"/>
        <v>1534</v>
      </c>
      <c r="L40" s="20">
        <f t="shared" si="26"/>
        <v>472109.78618920868</v>
      </c>
      <c r="M40" s="20">
        <f>[1]EG!M40</f>
        <v>0</v>
      </c>
      <c r="N40" s="281">
        <f>([1]EG!N40)*10000</f>
        <v>0</v>
      </c>
      <c r="O40" s="20">
        <f>[1]EG!O40</f>
        <v>0</v>
      </c>
      <c r="P40" s="281">
        <f>([1]EG!P40)*10000</f>
        <v>0</v>
      </c>
      <c r="Q40" s="20">
        <f>[1]EG!Q40</f>
        <v>0</v>
      </c>
      <c r="R40" s="281">
        <f>([1]EG!R40)*10000</f>
        <v>0</v>
      </c>
      <c r="S40" s="20">
        <f>[1]EG!S40</f>
        <v>0</v>
      </c>
      <c r="T40" s="281">
        <f>([1]EG!T40)*10000</f>
        <v>0</v>
      </c>
      <c r="U40" s="20">
        <f t="shared" si="27"/>
        <v>0</v>
      </c>
      <c r="V40" s="20">
        <f t="shared" si="28"/>
        <v>0</v>
      </c>
      <c r="W40" s="20">
        <f>[1]EG!W40</f>
        <v>0</v>
      </c>
      <c r="X40" s="281">
        <f>([1]EG!X40)*10000</f>
        <v>0</v>
      </c>
      <c r="Y40" s="20">
        <f>[1]EG!Y40</f>
        <v>10</v>
      </c>
      <c r="Z40" s="281">
        <f>([1]EG!Z40)*10000</f>
        <v>35750.548016223314</v>
      </c>
      <c r="AA40" s="20">
        <f>[1]EG!AA40</f>
        <v>42</v>
      </c>
      <c r="AB40" s="281">
        <f>([1]EG!AB40)*10000</f>
        <v>164452.52087462723</v>
      </c>
      <c r="AC40" s="20">
        <f>[1]EG!AC40</f>
        <v>2</v>
      </c>
      <c r="AD40" s="281">
        <f>([1]EG!AD40)*10000</f>
        <v>7150.1096032446621</v>
      </c>
      <c r="AE40" s="20">
        <f>[1]EG!AE40</f>
        <v>2</v>
      </c>
      <c r="AF40" s="281">
        <f>([1]EG!AF40)*10000</f>
        <v>5720.0876825957303</v>
      </c>
      <c r="AG40" s="20">
        <f>[1]EG!AG40</f>
        <v>29</v>
      </c>
      <c r="AH40" s="281">
        <f>([1]EG!AH40)*10000</f>
        <v>114401.75365191459</v>
      </c>
      <c r="AI40" s="20">
        <f t="shared" si="29"/>
        <v>85</v>
      </c>
      <c r="AJ40" s="20">
        <f t="shared" si="30"/>
        <v>327475.01982860552</v>
      </c>
      <c r="AK40" s="20">
        <f t="shared" si="31"/>
        <v>1619</v>
      </c>
      <c r="AL40" s="20">
        <f t="shared" si="32"/>
        <v>799584.8060178142</v>
      </c>
      <c r="AM40" s="20">
        <f>[1]EG!AM40</f>
        <v>0</v>
      </c>
      <c r="AN40" s="281">
        <f>([1]EG!AN40)*10000</f>
        <v>0</v>
      </c>
      <c r="AO40" s="20">
        <f>[1]EG!AO40</f>
        <v>10</v>
      </c>
      <c r="AP40" s="281">
        <f>([1]EG!AP40)*10000</f>
        <v>2934.5541963430137</v>
      </c>
      <c r="AQ40" s="20">
        <f>[1]EG!AQ40</f>
        <v>4</v>
      </c>
      <c r="AR40" s="281">
        <f>([1]EG!AR40)*10000</f>
        <v>1222.7309151429224</v>
      </c>
      <c r="AS40" s="20">
        <f>[1]EG!AS40</f>
        <v>60</v>
      </c>
      <c r="AT40" s="281">
        <f>([1]EG!AT40)*10000</f>
        <v>18340.963727143837</v>
      </c>
      <c r="AU40" s="20">
        <f>[1]EG!AU40</f>
        <v>79</v>
      </c>
      <c r="AV40" s="281">
        <f>([1]EG!AV40)*10000</f>
        <v>24454.618302858453</v>
      </c>
      <c r="AW40" s="20">
        <f>[1]EG!AW40</f>
        <v>500</v>
      </c>
      <c r="AX40" s="281">
        <f>([1]EG!AX40)*10000</f>
        <v>154797.73385709399</v>
      </c>
      <c r="AY40" s="20">
        <f t="shared" si="33"/>
        <v>653</v>
      </c>
      <c r="AZ40" s="20">
        <f t="shared" si="34"/>
        <v>201750.6009985822</v>
      </c>
      <c r="BA40" s="20">
        <f t="shared" si="35"/>
        <v>2272</v>
      </c>
      <c r="BB40" s="20">
        <f t="shared" si="36"/>
        <v>1001335.4070163964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[1]EG!C41</f>
        <v>735</v>
      </c>
      <c r="D41" s="281">
        <f>([1]EG!D41)*10000</f>
        <v>186205.61765992516</v>
      </c>
      <c r="E41" s="20">
        <f>[1]EG!E41</f>
        <v>350</v>
      </c>
      <c r="F41" s="281">
        <f>([1]EG!F41)*10000</f>
        <v>88615.926476711364</v>
      </c>
      <c r="G41" s="20">
        <f>[1]EG!G41</f>
        <v>13</v>
      </c>
      <c r="H41" s="281">
        <f>([1]EG!H41)*10000</f>
        <v>3365.1617649384066</v>
      </c>
      <c r="I41" s="20">
        <f>[1]EG!I41</f>
        <v>71</v>
      </c>
      <c r="J41" s="281">
        <f>([1]EG!J41)*10000</f>
        <v>17947.529413004835</v>
      </c>
      <c r="K41" s="20">
        <f t="shared" si="25"/>
        <v>1169</v>
      </c>
      <c r="L41" s="20">
        <f t="shared" si="26"/>
        <v>296134.23531457974</v>
      </c>
      <c r="M41" s="20">
        <f>[1]EG!M41</f>
        <v>46</v>
      </c>
      <c r="N41" s="281">
        <f>([1]EG!N41)*10000</f>
        <v>204052.80287024024</v>
      </c>
      <c r="O41" s="20">
        <f>[1]EG!O41</f>
        <v>27</v>
      </c>
      <c r="P41" s="281">
        <f>([1]EG!P41)*10000</f>
        <v>119770.12342383665</v>
      </c>
      <c r="Q41" s="20">
        <f>[1]EG!Q41</f>
        <v>14</v>
      </c>
      <c r="R41" s="281">
        <f>([1]EG!R41)*10000</f>
        <v>59885.061711918323</v>
      </c>
      <c r="S41" s="20">
        <f>[1]EG!S41</f>
        <v>1</v>
      </c>
      <c r="T41" s="281">
        <f>([1]EG!T41)*10000</f>
        <v>2217.9652485895676</v>
      </c>
      <c r="U41" s="20">
        <f t="shared" si="27"/>
        <v>88</v>
      </c>
      <c r="V41" s="20">
        <f t="shared" si="28"/>
        <v>385925.95325458481</v>
      </c>
      <c r="W41" s="20">
        <f>[1]EG!W41</f>
        <v>0</v>
      </c>
      <c r="X41" s="281">
        <f>([1]EG!X41)*10000</f>
        <v>0</v>
      </c>
      <c r="Y41" s="20">
        <f>[1]EG!Y41</f>
        <v>3</v>
      </c>
      <c r="Z41" s="281">
        <f>([1]EG!Z41)*10000</f>
        <v>3058.6824052678617</v>
      </c>
      <c r="AA41" s="20">
        <f>[1]EG!AA41</f>
        <v>13</v>
      </c>
      <c r="AB41" s="281">
        <f>([1]EG!AB41)*10000</f>
        <v>14069.939064232161</v>
      </c>
      <c r="AC41" s="20">
        <f>[1]EG!AC41</f>
        <v>1</v>
      </c>
      <c r="AD41" s="281">
        <f>([1]EG!AD41)*10000</f>
        <v>611.73648105357233</v>
      </c>
      <c r="AE41" s="20">
        <f>[1]EG!AE41</f>
        <v>1</v>
      </c>
      <c r="AF41" s="281">
        <f>([1]EG!AF41)*10000</f>
        <v>489.3891848428579</v>
      </c>
      <c r="AG41" s="20">
        <f>[1]EG!AG41</f>
        <v>9</v>
      </c>
      <c r="AH41" s="281">
        <f>([1]EG!AH41)*10000</f>
        <v>9787.7836968571573</v>
      </c>
      <c r="AI41" s="20">
        <f t="shared" si="29"/>
        <v>27</v>
      </c>
      <c r="AJ41" s="20">
        <f t="shared" si="30"/>
        <v>28017.530832253611</v>
      </c>
      <c r="AK41" s="20">
        <f t="shared" si="31"/>
        <v>1284</v>
      </c>
      <c r="AL41" s="20">
        <f t="shared" si="32"/>
        <v>710077.71940141823</v>
      </c>
      <c r="AM41" s="20">
        <f>[1]EG!AM41</f>
        <v>453</v>
      </c>
      <c r="AN41" s="281">
        <f>([1]EG!AN41)*10000</f>
        <v>69440.505831484159</v>
      </c>
      <c r="AO41" s="20">
        <f>[1]EG!AO41</f>
        <v>4</v>
      </c>
      <c r="AP41" s="281">
        <f>([1]EG!AP41)*10000</f>
        <v>2227.7745744976187</v>
      </c>
      <c r="AQ41" s="20">
        <f>[1]EG!AQ41</f>
        <v>2</v>
      </c>
      <c r="AR41" s="281">
        <f>([1]EG!AR41)*10000</f>
        <v>928.23940604067445</v>
      </c>
      <c r="AS41" s="20">
        <f>[1]EG!AS41</f>
        <v>19</v>
      </c>
      <c r="AT41" s="281">
        <f>([1]EG!AT41)*10000</f>
        <v>13923.591090610116</v>
      </c>
      <c r="AU41" s="20">
        <f>[1]EG!AU41</f>
        <v>26</v>
      </c>
      <c r="AV41" s="281">
        <f>([1]EG!AV41)*10000</f>
        <v>18564.78812081349</v>
      </c>
      <c r="AW41" s="20">
        <f>[1]EG!AW41</f>
        <v>159</v>
      </c>
      <c r="AX41" s="281">
        <f>([1]EG!AX41)*10000</f>
        <v>117515.10880474937</v>
      </c>
      <c r="AY41" s="20">
        <f t="shared" si="33"/>
        <v>210</v>
      </c>
      <c r="AZ41" s="20">
        <f t="shared" si="34"/>
        <v>153159.50199671127</v>
      </c>
      <c r="BA41" s="20">
        <f t="shared" si="35"/>
        <v>1494</v>
      </c>
      <c r="BB41" s="20">
        <f t="shared" si="36"/>
        <v>863237.22139812948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[1]EG!C42</f>
        <v>4</v>
      </c>
      <c r="D42" s="281">
        <f>([1]EG!D42)*10000</f>
        <v>268696.43146188074</v>
      </c>
      <c r="E42" s="20">
        <f>[1]EG!E42</f>
        <v>2</v>
      </c>
      <c r="F42" s="281">
        <f>([1]EG!F42)*10000</f>
        <v>127873.60292462999</v>
      </c>
      <c r="G42" s="20">
        <f>[1]EG!G42</f>
        <v>0</v>
      </c>
      <c r="H42" s="281">
        <f>([1]EG!H42)*10000</f>
        <v>4855.959604732785</v>
      </c>
      <c r="I42" s="20">
        <f>[1]EG!I42</f>
        <v>0</v>
      </c>
      <c r="J42" s="281">
        <f>([1]EG!J42)*10000</f>
        <v>25898.451225241515</v>
      </c>
      <c r="K42" s="20">
        <f t="shared" si="25"/>
        <v>6</v>
      </c>
      <c r="L42" s="20">
        <f t="shared" si="26"/>
        <v>427324.44521648507</v>
      </c>
      <c r="M42" s="20">
        <f>[1]EG!M42</f>
        <v>103</v>
      </c>
      <c r="N42" s="281">
        <f>([1]EG!N42)*10000</f>
        <v>237441.50448711039</v>
      </c>
      <c r="O42" s="20">
        <f>[1]EG!O42</f>
        <v>60</v>
      </c>
      <c r="P42" s="281">
        <f>([1]EG!P42)*10000</f>
        <v>139367.83959026044</v>
      </c>
      <c r="Q42" s="20">
        <f>[1]EG!Q42</f>
        <v>30</v>
      </c>
      <c r="R42" s="281">
        <f>([1]EG!R42)*10000</f>
        <v>69683.919795130219</v>
      </c>
      <c r="S42" s="20">
        <f>[1]EG!S42</f>
        <v>1</v>
      </c>
      <c r="T42" s="281">
        <f>([1]EG!T42)*10000</f>
        <v>2580.885918338156</v>
      </c>
      <c r="U42" s="20">
        <f t="shared" si="27"/>
        <v>194</v>
      </c>
      <c r="V42" s="20">
        <f t="shared" si="28"/>
        <v>449074.14979083918</v>
      </c>
      <c r="W42" s="20">
        <f>[1]EG!W42</f>
        <v>0</v>
      </c>
      <c r="X42" s="281">
        <f>([1]EG!X42)*10000</f>
        <v>0</v>
      </c>
      <c r="Y42" s="20">
        <f>[1]EG!Y42</f>
        <v>0</v>
      </c>
      <c r="Z42" s="281">
        <f>([1]EG!Z42)*10000</f>
        <v>0</v>
      </c>
      <c r="AA42" s="20">
        <f>[1]EG!AA42</f>
        <v>0</v>
      </c>
      <c r="AB42" s="281">
        <f>([1]EG!AB42)*10000</f>
        <v>0</v>
      </c>
      <c r="AC42" s="20">
        <f>[1]EG!AC42</f>
        <v>0</v>
      </c>
      <c r="AD42" s="281">
        <f>([1]EG!AD42)*10000</f>
        <v>0</v>
      </c>
      <c r="AE42" s="20">
        <f>[1]EG!AE42</f>
        <v>0</v>
      </c>
      <c r="AF42" s="281">
        <f>([1]EG!AF42)*10000</f>
        <v>0</v>
      </c>
      <c r="AG42" s="20">
        <f>[1]EG!AG42</f>
        <v>0</v>
      </c>
      <c r="AH42" s="281">
        <f>([1]EG!AH42)*10000</f>
        <v>0</v>
      </c>
      <c r="AI42" s="20">
        <f t="shared" si="29"/>
        <v>0</v>
      </c>
      <c r="AJ42" s="20">
        <f t="shared" si="30"/>
        <v>0</v>
      </c>
      <c r="AK42" s="20">
        <f t="shared" si="31"/>
        <v>200</v>
      </c>
      <c r="AL42" s="20">
        <f t="shared" si="32"/>
        <v>876398.59500732424</v>
      </c>
      <c r="AM42" s="20">
        <f>[1]EG!AM42</f>
        <v>18</v>
      </c>
      <c r="AN42" s="281">
        <f>([1]EG!AN42)*10000</f>
        <v>38858.802510466652</v>
      </c>
      <c r="AO42" s="20">
        <f>[1]EG!AO42</f>
        <v>75</v>
      </c>
      <c r="AP42" s="281">
        <f>([1]EG!AP42)*10000</f>
        <v>15875.532030994218</v>
      </c>
      <c r="AQ42" s="20">
        <f>[1]EG!AQ42</f>
        <v>32</v>
      </c>
      <c r="AR42" s="281">
        <f>([1]EG!AR42)*10000</f>
        <v>6614.8050129142575</v>
      </c>
      <c r="AS42" s="20">
        <f>[1]EG!AS42</f>
        <v>469</v>
      </c>
      <c r="AT42" s="281">
        <f>([1]EG!AT42)*10000</f>
        <v>99222.07519371387</v>
      </c>
      <c r="AU42" s="20">
        <f>[1]EG!AU42</f>
        <v>625</v>
      </c>
      <c r="AV42" s="281">
        <f>([1]EG!AV42)*10000</f>
        <v>132296.10025828515</v>
      </c>
      <c r="AW42" s="20">
        <f>[1]EG!AW42</f>
        <v>3956</v>
      </c>
      <c r="AX42" s="281">
        <f>([1]EG!AX42)*10000</f>
        <v>837434.31463494489</v>
      </c>
      <c r="AY42" s="20">
        <f t="shared" si="33"/>
        <v>5157</v>
      </c>
      <c r="AZ42" s="20">
        <f t="shared" si="34"/>
        <v>1091442.8271308523</v>
      </c>
      <c r="BA42" s="20">
        <f t="shared" si="35"/>
        <v>5357</v>
      </c>
      <c r="BB42" s="20">
        <f t="shared" si="36"/>
        <v>1967841.4221381764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19834</v>
      </c>
      <c r="D43" s="21">
        <f t="shared" ref="D43:BB43" si="37">SUM(D22:D42)</f>
        <v>8214569.376769281</v>
      </c>
      <c r="E43" s="21">
        <f t="shared" si="37"/>
        <v>9440</v>
      </c>
      <c r="F43" s="21">
        <f t="shared" si="37"/>
        <v>3909343.257619116</v>
      </c>
      <c r="G43" s="21">
        <f t="shared" si="37"/>
        <v>356</v>
      </c>
      <c r="H43" s="21">
        <f t="shared" si="37"/>
        <v>148456.07307414361</v>
      </c>
      <c r="I43" s="21">
        <f t="shared" si="37"/>
        <v>1912</v>
      </c>
      <c r="J43" s="21">
        <f t="shared" si="37"/>
        <v>791765.72306209954</v>
      </c>
      <c r="K43" s="21">
        <f t="shared" si="37"/>
        <v>31542</v>
      </c>
      <c r="L43" s="21">
        <f t="shared" si="37"/>
        <v>13064134.430524636</v>
      </c>
      <c r="M43" s="21">
        <f t="shared" si="37"/>
        <v>2393</v>
      </c>
      <c r="N43" s="21">
        <f t="shared" si="37"/>
        <v>7471746.4192896951</v>
      </c>
      <c r="O43" s="21">
        <f t="shared" si="37"/>
        <v>1406</v>
      </c>
      <c r="P43" s="21">
        <f t="shared" si="37"/>
        <v>4385590.2895830823</v>
      </c>
      <c r="Q43" s="21">
        <f t="shared" si="37"/>
        <v>700</v>
      </c>
      <c r="R43" s="21">
        <f t="shared" si="37"/>
        <v>2192795.1447915412</v>
      </c>
      <c r="S43" s="21">
        <f t="shared" si="37"/>
        <v>26</v>
      </c>
      <c r="T43" s="21">
        <f t="shared" si="37"/>
        <v>81214.634992279302</v>
      </c>
      <c r="U43" s="21">
        <f t="shared" si="37"/>
        <v>4525</v>
      </c>
      <c r="V43" s="21">
        <f t="shared" si="37"/>
        <v>14131346.488656597</v>
      </c>
      <c r="W43" s="21">
        <f t="shared" si="37"/>
        <v>0</v>
      </c>
      <c r="X43" s="21">
        <f t="shared" si="37"/>
        <v>0</v>
      </c>
      <c r="Y43" s="21">
        <f t="shared" si="37"/>
        <v>3006</v>
      </c>
      <c r="Z43" s="21">
        <f t="shared" si="37"/>
        <v>220569.86547969279</v>
      </c>
      <c r="AA43" s="21">
        <f t="shared" si="37"/>
        <v>13806</v>
      </c>
      <c r="AB43" s="21">
        <f t="shared" si="37"/>
        <v>1014621.3812065865</v>
      </c>
      <c r="AC43" s="21">
        <f t="shared" si="37"/>
        <v>608</v>
      </c>
      <c r="AD43" s="21">
        <f t="shared" si="37"/>
        <v>44113.973095938542</v>
      </c>
      <c r="AE43" s="21">
        <f t="shared" si="37"/>
        <v>487</v>
      </c>
      <c r="AF43" s="21">
        <f t="shared" si="37"/>
        <v>35291.178476750836</v>
      </c>
      <c r="AG43" s="21">
        <f t="shared" si="37"/>
        <v>9605</v>
      </c>
      <c r="AH43" s="21">
        <f t="shared" si="37"/>
        <v>705823.56953501666</v>
      </c>
      <c r="AI43" s="21">
        <f t="shared" si="37"/>
        <v>27512</v>
      </c>
      <c r="AJ43" s="21">
        <f t="shared" si="37"/>
        <v>2020419.967793985</v>
      </c>
      <c r="AK43" s="21">
        <f t="shared" si="37"/>
        <v>63579</v>
      </c>
      <c r="AL43" s="21">
        <f t="shared" si="37"/>
        <v>29215900.886975221</v>
      </c>
      <c r="AM43" s="21">
        <f t="shared" si="37"/>
        <v>34997</v>
      </c>
      <c r="AN43" s="21">
        <f t="shared" si="37"/>
        <v>3570914.8450481524</v>
      </c>
      <c r="AO43" s="21">
        <f t="shared" si="37"/>
        <v>1063</v>
      </c>
      <c r="AP43" s="21">
        <f t="shared" si="37"/>
        <v>221333.52278407218</v>
      </c>
      <c r="AQ43" s="21">
        <f t="shared" si="37"/>
        <v>449</v>
      </c>
      <c r="AR43" s="21">
        <f t="shared" si="37"/>
        <v>92222.301160030096</v>
      </c>
      <c r="AS43" s="21">
        <f t="shared" si="37"/>
        <v>6594</v>
      </c>
      <c r="AT43" s="21">
        <f t="shared" si="37"/>
        <v>1383334.517400451</v>
      </c>
      <c r="AU43" s="21">
        <f t="shared" si="37"/>
        <v>8791</v>
      </c>
      <c r="AV43" s="21">
        <f t="shared" si="37"/>
        <v>1844446.0232006016</v>
      </c>
      <c r="AW43" s="21">
        <f t="shared" si="37"/>
        <v>55601</v>
      </c>
      <c r="AX43" s="21">
        <f t="shared" si="37"/>
        <v>11675343.326859808</v>
      </c>
      <c r="AY43" s="21">
        <f t="shared" si="37"/>
        <v>72498</v>
      </c>
      <c r="AZ43" s="21">
        <f t="shared" si="37"/>
        <v>15216679.691404963</v>
      </c>
      <c r="BA43" s="21">
        <f t="shared" si="37"/>
        <v>136077</v>
      </c>
      <c r="BB43" s="21">
        <f t="shared" si="37"/>
        <v>44432580.57838019</v>
      </c>
    </row>
    <row r="44" spans="1:54" s="11" customFormat="1" ht="20.25" customHeight="1" x14ac:dyDescent="0.25">
      <c r="A44" s="284" t="s">
        <v>49</v>
      </c>
      <c r="B44" s="285"/>
      <c r="C44" s="21">
        <f>C43+C21</f>
        <v>253071</v>
      </c>
      <c r="D44" s="21">
        <f t="shared" ref="D44:BB44" si="38">D43+D21</f>
        <v>60916239.53554637</v>
      </c>
      <c r="E44" s="21">
        <f t="shared" si="38"/>
        <v>120439</v>
      </c>
      <c r="F44" s="21">
        <f t="shared" si="38"/>
        <v>29330005.397093445</v>
      </c>
      <c r="G44" s="21">
        <f t="shared" si="38"/>
        <v>4570</v>
      </c>
      <c r="H44" s="21">
        <f t="shared" si="38"/>
        <v>1151484.8337978849</v>
      </c>
      <c r="I44" s="21">
        <f t="shared" si="38"/>
        <v>24394</v>
      </c>
      <c r="J44" s="21">
        <f t="shared" si="38"/>
        <v>6251101.4096241221</v>
      </c>
      <c r="K44" s="21">
        <f t="shared" si="38"/>
        <v>402474</v>
      </c>
      <c r="L44" s="21">
        <f t="shared" si="38"/>
        <v>97648831.176061809</v>
      </c>
      <c r="M44" s="21">
        <f t="shared" si="38"/>
        <v>13708</v>
      </c>
      <c r="N44" s="21">
        <f t="shared" si="38"/>
        <v>16411709.246492255</v>
      </c>
      <c r="O44" s="21">
        <f t="shared" si="38"/>
        <v>8047</v>
      </c>
      <c r="P44" s="21">
        <f t="shared" si="38"/>
        <v>9632959.7751150206</v>
      </c>
      <c r="Q44" s="21">
        <f t="shared" si="38"/>
        <v>4021</v>
      </c>
      <c r="R44" s="21">
        <f t="shared" si="38"/>
        <v>4816479.8875575103</v>
      </c>
      <c r="S44" s="21">
        <f t="shared" si="38"/>
        <v>150</v>
      </c>
      <c r="T44" s="21">
        <f t="shared" si="38"/>
        <v>178388.14398361146</v>
      </c>
      <c r="U44" s="21">
        <f t="shared" si="38"/>
        <v>25926</v>
      </c>
      <c r="V44" s="21">
        <f t="shared" si="38"/>
        <v>31039537.053148396</v>
      </c>
      <c r="W44" s="21">
        <f t="shared" si="38"/>
        <v>2</v>
      </c>
      <c r="X44" s="21">
        <f t="shared" si="38"/>
        <v>20000</v>
      </c>
      <c r="Y44" s="21">
        <f t="shared" si="38"/>
        <v>4148</v>
      </c>
      <c r="Z44" s="21">
        <f t="shared" si="38"/>
        <v>565675.63716059015</v>
      </c>
      <c r="AA44" s="21">
        <f t="shared" si="38"/>
        <v>19041</v>
      </c>
      <c r="AB44" s="21">
        <f t="shared" si="38"/>
        <v>2602107.9309387142</v>
      </c>
      <c r="AC44" s="21">
        <f t="shared" si="38"/>
        <v>843</v>
      </c>
      <c r="AD44" s="21">
        <f t="shared" si="38"/>
        <v>113135.127432118</v>
      </c>
      <c r="AE44" s="21">
        <f t="shared" si="38"/>
        <v>674</v>
      </c>
      <c r="AF44" s="21">
        <f t="shared" si="38"/>
        <v>90508.101945694405</v>
      </c>
      <c r="AG44" s="21">
        <f t="shared" si="38"/>
        <v>13248</v>
      </c>
      <c r="AH44" s="21">
        <f t="shared" si="38"/>
        <v>1810162.0389138879</v>
      </c>
      <c r="AI44" s="21">
        <f t="shared" si="38"/>
        <v>37954</v>
      </c>
      <c r="AJ44" s="21">
        <f t="shared" si="38"/>
        <v>5181588.8363910038</v>
      </c>
      <c r="AK44" s="21">
        <f t="shared" si="38"/>
        <v>466356</v>
      </c>
      <c r="AL44" s="21">
        <f t="shared" si="38"/>
        <v>133889957.0656012</v>
      </c>
      <c r="AM44" s="21">
        <f t="shared" si="38"/>
        <v>321732</v>
      </c>
      <c r="AN44" s="21">
        <f t="shared" si="38"/>
        <v>60647805.530850865</v>
      </c>
      <c r="AO44" s="21">
        <f t="shared" si="38"/>
        <v>1618</v>
      </c>
      <c r="AP44" s="21">
        <f t="shared" si="38"/>
        <v>500893.97559815575</v>
      </c>
      <c r="AQ44" s="21">
        <f t="shared" si="38"/>
        <v>683</v>
      </c>
      <c r="AR44" s="21">
        <f t="shared" si="38"/>
        <v>208705.82316589827</v>
      </c>
      <c r="AS44" s="21">
        <f t="shared" si="38"/>
        <v>10023</v>
      </c>
      <c r="AT44" s="21">
        <f t="shared" si="38"/>
        <v>3130587.3474884741</v>
      </c>
      <c r="AU44" s="21">
        <f t="shared" si="38"/>
        <v>13363</v>
      </c>
      <c r="AV44" s="21">
        <f t="shared" si="38"/>
        <v>4174116.4633179652</v>
      </c>
      <c r="AW44" s="21">
        <f t="shared" si="38"/>
        <v>84506</v>
      </c>
      <c r="AX44" s="21">
        <f t="shared" si="38"/>
        <v>26422157.212802716</v>
      </c>
      <c r="AY44" s="21">
        <f t="shared" si="38"/>
        <v>110193</v>
      </c>
      <c r="AZ44" s="21">
        <f t="shared" si="38"/>
        <v>34436460.822373211</v>
      </c>
      <c r="BA44" s="21">
        <f t="shared" si="38"/>
        <v>576549</v>
      </c>
      <c r="BB44" s="21">
        <f t="shared" si="38"/>
        <v>168326417.88797444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[1]EG!C45</f>
        <v>32055</v>
      </c>
      <c r="D45" s="281">
        <f>([1]EG!D45)*10000</f>
        <v>4673151.0041304976</v>
      </c>
      <c r="E45" s="20">
        <f>[1]EG!E45</f>
        <v>15255</v>
      </c>
      <c r="F45" s="281">
        <f>([1]EG!F45)*10000</f>
        <v>2223969.4537729481</v>
      </c>
      <c r="G45" s="20">
        <f>[1]EG!G45</f>
        <v>579</v>
      </c>
      <c r="H45" s="281">
        <f>([1]EG!H45)*10000</f>
        <v>84454.536219225862</v>
      </c>
      <c r="I45" s="20">
        <f>[1]EG!I45</f>
        <v>3090</v>
      </c>
      <c r="J45" s="281">
        <f>([1]EG!J45)*10000</f>
        <v>450424.19316920463</v>
      </c>
      <c r="K45" s="20">
        <f t="shared" ref="K45" si="39">C45+E45+G45+I45</f>
        <v>50979</v>
      </c>
      <c r="L45" s="20">
        <f t="shared" ref="L45" si="40">D45+F45+H45+J45</f>
        <v>7431999.1872918764</v>
      </c>
      <c r="M45" s="20">
        <f>[1]EG!M45</f>
        <v>496</v>
      </c>
      <c r="N45" s="281">
        <f>([1]EG!N45)*10000</f>
        <v>258040.66338451693</v>
      </c>
      <c r="O45" s="20">
        <f>[1]EG!O45</f>
        <v>291</v>
      </c>
      <c r="P45" s="281">
        <f>([1]EG!P45)*10000</f>
        <v>151458.65024743386</v>
      </c>
      <c r="Q45" s="20">
        <f>[1]EG!Q45</f>
        <v>146</v>
      </c>
      <c r="R45" s="281">
        <f>([1]EG!R45)*10000</f>
        <v>75729.325123716932</v>
      </c>
      <c r="S45" s="20">
        <f>[1]EG!S45</f>
        <v>5</v>
      </c>
      <c r="T45" s="281">
        <f>([1]EG!T45)*10000</f>
        <v>2804.7898193969236</v>
      </c>
      <c r="U45" s="20">
        <f t="shared" ref="U45" si="41">M45+O45+Q45+S45</f>
        <v>938</v>
      </c>
      <c r="V45" s="20">
        <f t="shared" ref="V45" si="42">N45+P45+R45+T45</f>
        <v>488033.42857506464</v>
      </c>
      <c r="W45" s="20">
        <f>[1]EG!W45</f>
        <v>0</v>
      </c>
      <c r="X45" s="281">
        <f>([1]EG!X45)*10000</f>
        <v>0</v>
      </c>
      <c r="Y45" s="20">
        <f>[1]EG!Y45</f>
        <v>140</v>
      </c>
      <c r="Z45" s="281">
        <f>([1]EG!Z45)*10000</f>
        <v>146376.07142105835</v>
      </c>
      <c r="AA45" s="20">
        <f>[1]EG!AA45</f>
        <v>643</v>
      </c>
      <c r="AB45" s="281">
        <f>([1]EG!AB45)*10000</f>
        <v>673329.9285368683</v>
      </c>
      <c r="AC45" s="20">
        <f>[1]EG!AC45</f>
        <v>28</v>
      </c>
      <c r="AD45" s="281">
        <f>([1]EG!AD45)*10000</f>
        <v>29275.21428421167</v>
      </c>
      <c r="AE45" s="20">
        <f>[1]EG!AE45</f>
        <v>23</v>
      </c>
      <c r="AF45" s="281">
        <f>([1]EG!AF45)*10000</f>
        <v>23420.171427369336</v>
      </c>
      <c r="AG45" s="20">
        <f>[1]EG!AG45</f>
        <v>447</v>
      </c>
      <c r="AH45" s="281">
        <f>([1]EG!AH45)*10000</f>
        <v>468403.42854738672</v>
      </c>
      <c r="AI45" s="20">
        <f t="shared" ref="AI45" si="43">Y45+AA45+AC45+AE45+AG45</f>
        <v>1281</v>
      </c>
      <c r="AJ45" s="20">
        <f t="shared" ref="AJ45" si="44">Z45+AB45+AD45+AF45+AH45</f>
        <v>1340804.8142168943</v>
      </c>
      <c r="AK45" s="20">
        <f t="shared" ref="AK45" si="45">K45+U45+W45+AI45</f>
        <v>53198</v>
      </c>
      <c r="AL45" s="20">
        <f t="shared" ref="AL45" si="46">L45+V45+X45+AJ45</f>
        <v>9260837.4300838355</v>
      </c>
      <c r="AM45" s="20">
        <f>[1]EG!AM45</f>
        <v>1794</v>
      </c>
      <c r="AN45" s="281">
        <f>([1]EG!AN45)*10000</f>
        <v>535136.24443786149</v>
      </c>
      <c r="AO45" s="20">
        <f>[1]EG!AO45</f>
        <v>69</v>
      </c>
      <c r="AP45" s="281">
        <f>([1]EG!AP45)*10000</f>
        <v>11055.372835878676</v>
      </c>
      <c r="AQ45" s="20">
        <f>[1]EG!AQ45</f>
        <v>29</v>
      </c>
      <c r="AR45" s="281">
        <f>([1]EG!AR45)*10000</f>
        <v>4606.4053482827812</v>
      </c>
      <c r="AS45" s="20">
        <f>[1]EG!AS45</f>
        <v>429</v>
      </c>
      <c r="AT45" s="281">
        <f>([1]EG!AT45)*10000</f>
        <v>69096.080224241727</v>
      </c>
      <c r="AU45" s="20">
        <f>[1]EG!AU45</f>
        <v>572</v>
      </c>
      <c r="AV45" s="281">
        <f>([1]EG!AV45)*10000</f>
        <v>92128.106965655636</v>
      </c>
      <c r="AW45" s="20">
        <f>[1]EG!AW45</f>
        <v>3621</v>
      </c>
      <c r="AX45" s="281">
        <f>([1]EG!AX45)*10000</f>
        <v>583170.91709260014</v>
      </c>
      <c r="AY45" s="20">
        <f t="shared" ref="AY45" si="47">AO45+AQ45+AS45+AU45+AW45</f>
        <v>4720</v>
      </c>
      <c r="AZ45" s="20">
        <f t="shared" ref="AZ45" si="48">AP45+AR45+AT45+AV45+AX45</f>
        <v>760056.88246665895</v>
      </c>
      <c r="BA45" s="20">
        <f t="shared" ref="BA45" si="49">AY45+AK45</f>
        <v>57918</v>
      </c>
      <c r="BB45" s="20">
        <f t="shared" ref="BB45" si="50">AZ45+AL45</f>
        <v>10020894.312550494</v>
      </c>
    </row>
    <row r="46" spans="1:54" s="11" customFormat="1" ht="20.25" customHeight="1" x14ac:dyDescent="0.25">
      <c r="A46" s="284" t="s">
        <v>51</v>
      </c>
      <c r="B46" s="285"/>
      <c r="C46" s="21">
        <f>C45</f>
        <v>32055</v>
      </c>
      <c r="D46" s="21">
        <f t="shared" ref="D46:BB46" si="51">D45</f>
        <v>4673151.0041304976</v>
      </c>
      <c r="E46" s="21">
        <f t="shared" si="51"/>
        <v>15255</v>
      </c>
      <c r="F46" s="21">
        <f t="shared" si="51"/>
        <v>2223969.4537729481</v>
      </c>
      <c r="G46" s="21">
        <f t="shared" si="51"/>
        <v>579</v>
      </c>
      <c r="H46" s="21">
        <f t="shared" si="51"/>
        <v>84454.536219225862</v>
      </c>
      <c r="I46" s="21">
        <f t="shared" si="51"/>
        <v>3090</v>
      </c>
      <c r="J46" s="21">
        <f t="shared" si="51"/>
        <v>450424.19316920463</v>
      </c>
      <c r="K46" s="21">
        <f t="shared" si="51"/>
        <v>50979</v>
      </c>
      <c r="L46" s="21">
        <f t="shared" si="51"/>
        <v>7431999.1872918764</v>
      </c>
      <c r="M46" s="21">
        <f t="shared" si="51"/>
        <v>496</v>
      </c>
      <c r="N46" s="21">
        <f t="shared" si="51"/>
        <v>258040.66338451693</v>
      </c>
      <c r="O46" s="21">
        <f t="shared" si="51"/>
        <v>291</v>
      </c>
      <c r="P46" s="21">
        <f t="shared" si="51"/>
        <v>151458.65024743386</v>
      </c>
      <c r="Q46" s="21">
        <f t="shared" si="51"/>
        <v>146</v>
      </c>
      <c r="R46" s="21">
        <f t="shared" si="51"/>
        <v>75729.325123716932</v>
      </c>
      <c r="S46" s="21">
        <f t="shared" si="51"/>
        <v>5</v>
      </c>
      <c r="T46" s="21">
        <f t="shared" si="51"/>
        <v>2804.7898193969236</v>
      </c>
      <c r="U46" s="21">
        <f t="shared" si="51"/>
        <v>938</v>
      </c>
      <c r="V46" s="21">
        <f t="shared" si="51"/>
        <v>488033.42857506464</v>
      </c>
      <c r="W46" s="21">
        <f t="shared" si="51"/>
        <v>0</v>
      </c>
      <c r="X46" s="21">
        <f t="shared" si="51"/>
        <v>0</v>
      </c>
      <c r="Y46" s="21">
        <f t="shared" si="51"/>
        <v>140</v>
      </c>
      <c r="Z46" s="21">
        <f t="shared" si="51"/>
        <v>146376.07142105835</v>
      </c>
      <c r="AA46" s="21">
        <f t="shared" si="51"/>
        <v>643</v>
      </c>
      <c r="AB46" s="21">
        <f t="shared" si="51"/>
        <v>673329.9285368683</v>
      </c>
      <c r="AC46" s="21">
        <f t="shared" si="51"/>
        <v>28</v>
      </c>
      <c r="AD46" s="21">
        <f t="shared" si="51"/>
        <v>29275.21428421167</v>
      </c>
      <c r="AE46" s="21">
        <f t="shared" si="51"/>
        <v>23</v>
      </c>
      <c r="AF46" s="21">
        <f t="shared" si="51"/>
        <v>23420.171427369336</v>
      </c>
      <c r="AG46" s="21">
        <f t="shared" si="51"/>
        <v>447</v>
      </c>
      <c r="AH46" s="21">
        <f t="shared" si="51"/>
        <v>468403.42854738672</v>
      </c>
      <c r="AI46" s="21">
        <f t="shared" si="51"/>
        <v>1281</v>
      </c>
      <c r="AJ46" s="21">
        <f t="shared" si="51"/>
        <v>1340804.8142168943</v>
      </c>
      <c r="AK46" s="21">
        <f t="shared" si="51"/>
        <v>53198</v>
      </c>
      <c r="AL46" s="21">
        <f t="shared" si="51"/>
        <v>9260837.4300838355</v>
      </c>
      <c r="AM46" s="21">
        <f t="shared" si="51"/>
        <v>1794</v>
      </c>
      <c r="AN46" s="21">
        <f t="shared" si="51"/>
        <v>535136.24443786149</v>
      </c>
      <c r="AO46" s="21">
        <f t="shared" si="51"/>
        <v>69</v>
      </c>
      <c r="AP46" s="21">
        <f t="shared" si="51"/>
        <v>11055.372835878676</v>
      </c>
      <c r="AQ46" s="21">
        <f t="shared" si="51"/>
        <v>29</v>
      </c>
      <c r="AR46" s="21">
        <f t="shared" si="51"/>
        <v>4606.4053482827812</v>
      </c>
      <c r="AS46" s="21">
        <f t="shared" si="51"/>
        <v>429</v>
      </c>
      <c r="AT46" s="21">
        <f t="shared" si="51"/>
        <v>69096.080224241727</v>
      </c>
      <c r="AU46" s="21">
        <f t="shared" si="51"/>
        <v>572</v>
      </c>
      <c r="AV46" s="21">
        <f t="shared" si="51"/>
        <v>92128.106965655636</v>
      </c>
      <c r="AW46" s="21">
        <f t="shared" si="51"/>
        <v>3621</v>
      </c>
      <c r="AX46" s="21">
        <f t="shared" si="51"/>
        <v>583170.91709260014</v>
      </c>
      <c r="AY46" s="21">
        <f t="shared" si="51"/>
        <v>4720</v>
      </c>
      <c r="AZ46" s="21">
        <f t="shared" si="51"/>
        <v>760056.88246665895</v>
      </c>
      <c r="BA46" s="21">
        <f t="shared" si="51"/>
        <v>57918</v>
      </c>
      <c r="BB46" s="21">
        <f t="shared" si="51"/>
        <v>10020894.312550494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[1]EG!C47</f>
        <v>0</v>
      </c>
      <c r="D47" s="281">
        <f>([1]EG!D47)*10000</f>
        <v>0</v>
      </c>
      <c r="E47" s="20">
        <f>[1]EG!E47</f>
        <v>0</v>
      </c>
      <c r="F47" s="281">
        <f>([1]EG!F47)*10000</f>
        <v>0</v>
      </c>
      <c r="G47" s="20">
        <f>[1]EG!G47</f>
        <v>0</v>
      </c>
      <c r="H47" s="281">
        <f>([1]EG!H47)*10000</f>
        <v>0</v>
      </c>
      <c r="I47" s="20">
        <f>[1]EG!I47</f>
        <v>0</v>
      </c>
      <c r="J47" s="281">
        <f>([1]EG!J47)*10000</f>
        <v>0</v>
      </c>
      <c r="K47" s="20">
        <f t="shared" ref="K47:K50" si="52">C47+E47+G47+I47</f>
        <v>0</v>
      </c>
      <c r="L47" s="20">
        <f t="shared" ref="L47:L50" si="53">D47+F47+H47+J47</f>
        <v>0</v>
      </c>
      <c r="M47" s="20">
        <f>[1]EG!M47</f>
        <v>0</v>
      </c>
      <c r="N47" s="281">
        <f>([1]EG!N47)*10000</f>
        <v>0</v>
      </c>
      <c r="O47" s="20">
        <f>[1]EG!O47</f>
        <v>0</v>
      </c>
      <c r="P47" s="281">
        <f>([1]EG!P47)*10000</f>
        <v>0</v>
      </c>
      <c r="Q47" s="20">
        <f>[1]EG!Q47</f>
        <v>0</v>
      </c>
      <c r="R47" s="281">
        <f>([1]EG!R47)*10000</f>
        <v>0</v>
      </c>
      <c r="S47" s="20">
        <f>[1]EG!S47</f>
        <v>0</v>
      </c>
      <c r="T47" s="281">
        <f>([1]EG!T47)*10000</f>
        <v>0</v>
      </c>
      <c r="U47" s="20">
        <f t="shared" ref="U47:U50" si="54">M47+O47+Q47+S47</f>
        <v>0</v>
      </c>
      <c r="V47" s="20">
        <f t="shared" ref="V47:V50" si="55">N47+P47+R47+T47</f>
        <v>0</v>
      </c>
      <c r="W47" s="20">
        <f>[1]EG!W47</f>
        <v>0</v>
      </c>
      <c r="X47" s="281">
        <f>([1]EG!X47)*10000</f>
        <v>0</v>
      </c>
      <c r="Y47" s="20">
        <f>[1]EG!Y47</f>
        <v>0</v>
      </c>
      <c r="Z47" s="281">
        <f>([1]EG!Z47)*10000</f>
        <v>0</v>
      </c>
      <c r="AA47" s="20">
        <f>[1]EG!AA47</f>
        <v>0</v>
      </c>
      <c r="AB47" s="281">
        <f>([1]EG!AB47)*10000</f>
        <v>0</v>
      </c>
      <c r="AC47" s="20">
        <f>[1]EG!AC47</f>
        <v>0</v>
      </c>
      <c r="AD47" s="281">
        <f>([1]EG!AD47)*10000</f>
        <v>0</v>
      </c>
      <c r="AE47" s="20">
        <f>[1]EG!AE47</f>
        <v>0</v>
      </c>
      <c r="AF47" s="281">
        <f>([1]EG!AF47)*10000</f>
        <v>0</v>
      </c>
      <c r="AG47" s="20">
        <f>[1]EG!AG47</f>
        <v>0</v>
      </c>
      <c r="AH47" s="281">
        <f>([1]EG!AH47)*10000</f>
        <v>0</v>
      </c>
      <c r="AI47" s="20">
        <f t="shared" ref="AI47" si="56">Y47+AA47+AC47+AE47+AG47</f>
        <v>0</v>
      </c>
      <c r="AJ47" s="20">
        <f t="shared" ref="AJ47" si="57">Z47+AB47+AD47+AF47+AH47</f>
        <v>0</v>
      </c>
      <c r="AK47" s="20">
        <f t="shared" ref="AK47:AK50" si="58">K47+U47+W47+AI47</f>
        <v>0</v>
      </c>
      <c r="AL47" s="20">
        <f t="shared" ref="AL47:AL50" si="59">L47+V47+X47+AJ47</f>
        <v>0</v>
      </c>
      <c r="AM47" s="20">
        <f>[1]EG!AM47</f>
        <v>0</v>
      </c>
      <c r="AN47" s="281">
        <f>([1]EG!AN47)*10000</f>
        <v>0</v>
      </c>
      <c r="AO47" s="20">
        <f>[1]EG!AO47</f>
        <v>0</v>
      </c>
      <c r="AP47" s="281">
        <f>([1]EG!AP47)*10000</f>
        <v>0</v>
      </c>
      <c r="AQ47" s="20">
        <f>[1]EG!AQ47</f>
        <v>0</v>
      </c>
      <c r="AR47" s="281">
        <f>([1]EG!AR47)*10000</f>
        <v>0</v>
      </c>
      <c r="AS47" s="20">
        <f>[1]EG!AS47</f>
        <v>0</v>
      </c>
      <c r="AT47" s="281">
        <f>([1]EG!AT47)*10000</f>
        <v>0</v>
      </c>
      <c r="AU47" s="20">
        <f>[1]EG!AU47</f>
        <v>0</v>
      </c>
      <c r="AV47" s="281">
        <f>([1]EG!AV47)*10000</f>
        <v>0</v>
      </c>
      <c r="AW47" s="20">
        <f>[1]EG!AW47</f>
        <v>0</v>
      </c>
      <c r="AX47" s="281">
        <f>([1]EG!AX47)*10000</f>
        <v>0</v>
      </c>
      <c r="AY47" s="20">
        <f t="shared" ref="AY47:AY50" si="60">AO47+AQ47+AS47+AU47+AW47</f>
        <v>0</v>
      </c>
      <c r="AZ47" s="20">
        <f t="shared" ref="AZ47:AZ50" si="61">AP47+AR47+AT47+AV47+AX47</f>
        <v>0</v>
      </c>
      <c r="BA47" s="20">
        <f t="shared" ref="BA47:BA50" si="62">AY47+AK47</f>
        <v>0</v>
      </c>
      <c r="BB47" s="20">
        <f t="shared" ref="BB47:BB50" si="63">AZ47+AL47</f>
        <v>0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[1]EG!C48</f>
        <v>0</v>
      </c>
      <c r="D48" s="281">
        <f>([1]EG!D48)*10000</f>
        <v>0</v>
      </c>
      <c r="E48" s="20">
        <f>[1]EG!E48</f>
        <v>0</v>
      </c>
      <c r="F48" s="281">
        <f>([1]EG!F48)*10000</f>
        <v>0</v>
      </c>
      <c r="G48" s="20">
        <f>[1]EG!G48</f>
        <v>0</v>
      </c>
      <c r="H48" s="281">
        <f>([1]EG!H48)*10000</f>
        <v>0</v>
      </c>
      <c r="I48" s="20">
        <f>[1]EG!I48</f>
        <v>0</v>
      </c>
      <c r="J48" s="281">
        <f>([1]EG!J48)*10000</f>
        <v>0</v>
      </c>
      <c r="K48" s="20">
        <f t="shared" si="52"/>
        <v>0</v>
      </c>
      <c r="L48" s="20">
        <f t="shared" si="53"/>
        <v>0</v>
      </c>
      <c r="M48" s="20">
        <f>[1]EG!M48</f>
        <v>0</v>
      </c>
      <c r="N48" s="281">
        <f>([1]EG!N48)*10000</f>
        <v>0</v>
      </c>
      <c r="O48" s="20">
        <f>[1]EG!O48</f>
        <v>0</v>
      </c>
      <c r="P48" s="281">
        <f>([1]EG!P48)*10000</f>
        <v>0</v>
      </c>
      <c r="Q48" s="20">
        <f>[1]EG!Q48</f>
        <v>0</v>
      </c>
      <c r="R48" s="281">
        <f>([1]EG!R48)*10000</f>
        <v>0</v>
      </c>
      <c r="S48" s="20">
        <f>[1]EG!S48</f>
        <v>0</v>
      </c>
      <c r="T48" s="281">
        <f>([1]EG!T48)*10000</f>
        <v>0</v>
      </c>
      <c r="U48" s="20">
        <f t="shared" si="54"/>
        <v>0</v>
      </c>
      <c r="V48" s="20">
        <f t="shared" si="55"/>
        <v>0</v>
      </c>
      <c r="W48" s="20">
        <f>[1]EG!W48</f>
        <v>0</v>
      </c>
      <c r="X48" s="281">
        <f>([1]EG!X48)*10000</f>
        <v>0</v>
      </c>
      <c r="Y48" s="20">
        <f>[1]EG!Y48</f>
        <v>0</v>
      </c>
      <c r="Z48" s="281">
        <f>([1]EG!Z48)*10000</f>
        <v>0</v>
      </c>
      <c r="AA48" s="20">
        <f>[1]EG!AA48</f>
        <v>0</v>
      </c>
      <c r="AB48" s="281">
        <f>([1]EG!AB48)*10000</f>
        <v>0</v>
      </c>
      <c r="AC48" s="20">
        <f>[1]EG!AC48</f>
        <v>0</v>
      </c>
      <c r="AD48" s="281">
        <f>([1]EG!AD48)*10000</f>
        <v>0</v>
      </c>
      <c r="AE48" s="20">
        <f>[1]EG!AE48</f>
        <v>0</v>
      </c>
      <c r="AF48" s="281">
        <f>([1]EG!AF48)*10000</f>
        <v>0</v>
      </c>
      <c r="AG48" s="20">
        <f>[1]EG!AG48</f>
        <v>0</v>
      </c>
      <c r="AH48" s="281">
        <f>([1]EG!AH48)*10000</f>
        <v>0</v>
      </c>
      <c r="AI48" s="20">
        <f t="shared" ref="AI48:AI50" si="64">Y48+AA48+AC48+AE48+AG48</f>
        <v>0</v>
      </c>
      <c r="AJ48" s="20">
        <f t="shared" ref="AJ48:AJ50" si="65">Z48+AB48+AD48+AF48+AH48</f>
        <v>0</v>
      </c>
      <c r="AK48" s="20">
        <f t="shared" si="58"/>
        <v>0</v>
      </c>
      <c r="AL48" s="20">
        <f t="shared" si="59"/>
        <v>0</v>
      </c>
      <c r="AM48" s="20">
        <f>[1]EG!AM48</f>
        <v>0</v>
      </c>
      <c r="AN48" s="281">
        <f>([1]EG!AN48)*10000</f>
        <v>0</v>
      </c>
      <c r="AO48" s="20">
        <f>[1]EG!AO48</f>
        <v>0</v>
      </c>
      <c r="AP48" s="281">
        <f>([1]EG!AP48)*10000</f>
        <v>0</v>
      </c>
      <c r="AQ48" s="20">
        <f>[1]EG!AQ48</f>
        <v>0</v>
      </c>
      <c r="AR48" s="281">
        <f>([1]EG!AR48)*10000</f>
        <v>0</v>
      </c>
      <c r="AS48" s="20">
        <f>[1]EG!AS48</f>
        <v>0</v>
      </c>
      <c r="AT48" s="281">
        <f>([1]EG!AT48)*10000</f>
        <v>0</v>
      </c>
      <c r="AU48" s="20">
        <f>[1]EG!AU48</f>
        <v>0</v>
      </c>
      <c r="AV48" s="281">
        <f>([1]EG!AV48)*10000</f>
        <v>0</v>
      </c>
      <c r="AW48" s="20">
        <f>[1]EG!AW48</f>
        <v>0</v>
      </c>
      <c r="AX48" s="281">
        <f>([1]EG!AX48)*10000</f>
        <v>0</v>
      </c>
      <c r="AY48" s="20">
        <f t="shared" si="60"/>
        <v>0</v>
      </c>
      <c r="AZ48" s="20">
        <f t="shared" si="61"/>
        <v>0</v>
      </c>
      <c r="BA48" s="20">
        <f t="shared" si="62"/>
        <v>0</v>
      </c>
      <c r="BB48" s="20">
        <f t="shared" si="63"/>
        <v>0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[1]EG!C49</f>
        <v>24178</v>
      </c>
      <c r="D49" s="281">
        <f>([1]EG!D49)*10000</f>
        <v>4056835.8294453276</v>
      </c>
      <c r="E49" s="20">
        <f>[1]EG!E49</f>
        <v>11506</v>
      </c>
      <c r="F49" s="281">
        <f>([1]EG!F49)*10000</f>
        <v>1590916.0115471873</v>
      </c>
      <c r="G49" s="20">
        <f>[1]EG!G49</f>
        <v>437</v>
      </c>
      <c r="H49" s="281">
        <f>([1]EG!H49)*10000</f>
        <v>22727.371593531247</v>
      </c>
      <c r="I49" s="20">
        <f>[1]EG!I49</f>
        <v>2330</v>
      </c>
      <c r="J49" s="281">
        <f>([1]EG!J49)*10000</f>
        <v>11363.685796765623</v>
      </c>
      <c r="K49" s="20">
        <f t="shared" si="52"/>
        <v>38451</v>
      </c>
      <c r="L49" s="20">
        <f t="shared" si="53"/>
        <v>5681842.8983828118</v>
      </c>
      <c r="M49" s="20">
        <f>[1]EG!M49</f>
        <v>743</v>
      </c>
      <c r="N49" s="281">
        <f>([1]EG!N49)*10000</f>
        <v>102937.46460974391</v>
      </c>
      <c r="O49" s="20">
        <f>[1]EG!O49</f>
        <v>436</v>
      </c>
      <c r="P49" s="281">
        <f>([1]EG!P49)*10000</f>
        <v>60419.816183980118</v>
      </c>
      <c r="Q49" s="20">
        <f>[1]EG!Q49</f>
        <v>218</v>
      </c>
      <c r="R49" s="281">
        <f>([1]EG!R49)*10000</f>
        <v>30209.908091990059</v>
      </c>
      <c r="S49" s="20">
        <f>[1]EG!S49</f>
        <v>8</v>
      </c>
      <c r="T49" s="281">
        <f>([1]EG!T49)*10000</f>
        <v>1118.8854848885208</v>
      </c>
      <c r="U49" s="20">
        <f t="shared" si="54"/>
        <v>1405</v>
      </c>
      <c r="V49" s="20">
        <f t="shared" si="55"/>
        <v>194686.07437060261</v>
      </c>
      <c r="W49" s="20">
        <f>[1]EG!W49</f>
        <v>0</v>
      </c>
      <c r="X49" s="281">
        <f>([1]EG!X49)*10000</f>
        <v>0</v>
      </c>
      <c r="Y49" s="20">
        <f>[1]EG!Y49</f>
        <v>125</v>
      </c>
      <c r="Z49" s="281">
        <f>([1]EG!Z49)*10000</f>
        <v>76121.954336789204</v>
      </c>
      <c r="AA49" s="20">
        <f>[1]EG!AA49</f>
        <v>573</v>
      </c>
      <c r="AB49" s="281">
        <f>([1]EG!AB49)*10000</f>
        <v>350160.98994923028</v>
      </c>
      <c r="AC49" s="20">
        <f>[1]EG!AC49</f>
        <v>25</v>
      </c>
      <c r="AD49" s="281">
        <f>([1]EG!AD49)*10000</f>
        <v>15224.390867357837</v>
      </c>
      <c r="AE49" s="20">
        <f>[1]EG!AE49</f>
        <v>20</v>
      </c>
      <c r="AF49" s="281">
        <f>([1]EG!AF49)*10000</f>
        <v>12179.51269388627</v>
      </c>
      <c r="AG49" s="20">
        <f>[1]EG!AG49</f>
        <v>399</v>
      </c>
      <c r="AH49" s="281">
        <f>([1]EG!AH49)*10000</f>
        <v>243590.25387772539</v>
      </c>
      <c r="AI49" s="20">
        <f t="shared" si="64"/>
        <v>1142</v>
      </c>
      <c r="AJ49" s="20">
        <f t="shared" si="65"/>
        <v>697277.10172498901</v>
      </c>
      <c r="AK49" s="20">
        <f t="shared" si="58"/>
        <v>40998</v>
      </c>
      <c r="AL49" s="20">
        <f t="shared" si="59"/>
        <v>6573806.0744784037</v>
      </c>
      <c r="AM49" s="20">
        <f>[1]EG!AM49</f>
        <v>504</v>
      </c>
      <c r="AN49" s="281">
        <f>([1]EG!AN49)*10000</f>
        <v>436682.32776336081</v>
      </c>
      <c r="AO49" s="20">
        <f>[1]EG!AO49</f>
        <v>46</v>
      </c>
      <c r="AP49" s="281">
        <f>([1]EG!AP49)*10000</f>
        <v>23234.520300993154</v>
      </c>
      <c r="AQ49" s="20">
        <f>[1]EG!AQ49</f>
        <v>19</v>
      </c>
      <c r="AR49" s="281">
        <f>([1]EG!AR49)*10000</f>
        <v>9681.0501254138144</v>
      </c>
      <c r="AS49" s="20">
        <f>[1]EG!AS49</f>
        <v>284</v>
      </c>
      <c r="AT49" s="281">
        <f>([1]EG!AT49)*10000</f>
        <v>145215.75188120722</v>
      </c>
      <c r="AU49" s="20">
        <f>[1]EG!AU49</f>
        <v>379</v>
      </c>
      <c r="AV49" s="281">
        <f>([1]EG!AV49)*10000</f>
        <v>193621.00250827626</v>
      </c>
      <c r="AW49" s="20">
        <f>[1]EG!AW49</f>
        <v>2395</v>
      </c>
      <c r="AX49" s="281">
        <f>([1]EG!AX49)*10000</f>
        <v>1225620.9458773888</v>
      </c>
      <c r="AY49" s="20">
        <f t="shared" si="60"/>
        <v>3123</v>
      </c>
      <c r="AZ49" s="20">
        <f t="shared" si="61"/>
        <v>1597373.2706932793</v>
      </c>
      <c r="BA49" s="20">
        <f t="shared" si="62"/>
        <v>44121</v>
      </c>
      <c r="BB49" s="20">
        <f t="shared" si="63"/>
        <v>8171179.3451716825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[1]EG!C50</f>
        <v>0</v>
      </c>
      <c r="D50" s="281">
        <f>([1]EG!D50)*10000</f>
        <v>0</v>
      </c>
      <c r="E50" s="20">
        <f>[1]EG!E50</f>
        <v>0</v>
      </c>
      <c r="F50" s="281">
        <f>([1]EG!F50)*10000</f>
        <v>0</v>
      </c>
      <c r="G50" s="20">
        <f>[1]EG!G50</f>
        <v>0</v>
      </c>
      <c r="H50" s="281">
        <f>([1]EG!H50)*10000</f>
        <v>0</v>
      </c>
      <c r="I50" s="20">
        <f>[1]EG!I50</f>
        <v>0</v>
      </c>
      <c r="J50" s="281">
        <f>([1]EG!J50)*10000</f>
        <v>0</v>
      </c>
      <c r="K50" s="20">
        <f t="shared" si="52"/>
        <v>0</v>
      </c>
      <c r="L50" s="20">
        <f t="shared" si="53"/>
        <v>0</v>
      </c>
      <c r="M50" s="20">
        <f>[1]EG!M50</f>
        <v>0</v>
      </c>
      <c r="N50" s="281">
        <f>([1]EG!N50)*10000</f>
        <v>0</v>
      </c>
      <c r="O50" s="20">
        <f>[1]EG!O50</f>
        <v>0</v>
      </c>
      <c r="P50" s="281">
        <f>([1]EG!P50)*10000</f>
        <v>0</v>
      </c>
      <c r="Q50" s="20">
        <f>[1]EG!Q50</f>
        <v>0</v>
      </c>
      <c r="R50" s="281">
        <f>([1]EG!R50)*10000</f>
        <v>0</v>
      </c>
      <c r="S50" s="20">
        <f>[1]EG!S50</f>
        <v>0</v>
      </c>
      <c r="T50" s="281">
        <f>([1]EG!T50)*10000</f>
        <v>0</v>
      </c>
      <c r="U50" s="20">
        <f t="shared" si="54"/>
        <v>0</v>
      </c>
      <c r="V50" s="20">
        <f t="shared" si="55"/>
        <v>0</v>
      </c>
      <c r="W50" s="20">
        <f>[1]EG!W50</f>
        <v>0</v>
      </c>
      <c r="X50" s="281">
        <f>([1]EG!X50)*10000</f>
        <v>0</v>
      </c>
      <c r="Y50" s="20">
        <f>[1]EG!Y50</f>
        <v>0</v>
      </c>
      <c r="Z50" s="281">
        <f>([1]EG!Z50)*10000</f>
        <v>0</v>
      </c>
      <c r="AA50" s="20">
        <f>[1]EG!AA50</f>
        <v>0</v>
      </c>
      <c r="AB50" s="281">
        <f>([1]EG!AB50)*10000</f>
        <v>0</v>
      </c>
      <c r="AC50" s="20">
        <f>[1]EG!AC50</f>
        <v>0</v>
      </c>
      <c r="AD50" s="281">
        <f>([1]EG!AD50)*10000</f>
        <v>0</v>
      </c>
      <c r="AE50" s="20">
        <f>[1]EG!AE50</f>
        <v>0</v>
      </c>
      <c r="AF50" s="281">
        <f>([1]EG!AF50)*10000</f>
        <v>0</v>
      </c>
      <c r="AG50" s="20">
        <f>[1]EG!AG50</f>
        <v>0</v>
      </c>
      <c r="AH50" s="281">
        <f>([1]EG!AH50)*10000</f>
        <v>0</v>
      </c>
      <c r="AI50" s="20">
        <f t="shared" si="64"/>
        <v>0</v>
      </c>
      <c r="AJ50" s="20">
        <f t="shared" si="65"/>
        <v>0</v>
      </c>
      <c r="AK50" s="20">
        <f t="shared" si="58"/>
        <v>0</v>
      </c>
      <c r="AL50" s="20">
        <f t="shared" si="59"/>
        <v>0</v>
      </c>
      <c r="AM50" s="20">
        <f>[1]EG!AM50</f>
        <v>0</v>
      </c>
      <c r="AN50" s="281">
        <f>([1]EG!AN50)*10000</f>
        <v>0</v>
      </c>
      <c r="AO50" s="20">
        <f>[1]EG!AO50</f>
        <v>0</v>
      </c>
      <c r="AP50" s="281">
        <f>([1]EG!AP50)*10000</f>
        <v>0</v>
      </c>
      <c r="AQ50" s="20">
        <f>[1]EG!AQ50</f>
        <v>0</v>
      </c>
      <c r="AR50" s="281">
        <f>([1]EG!AR50)*10000</f>
        <v>0</v>
      </c>
      <c r="AS50" s="20">
        <f>[1]EG!AS50</f>
        <v>0</v>
      </c>
      <c r="AT50" s="281">
        <f>([1]EG!AT50)*10000</f>
        <v>0</v>
      </c>
      <c r="AU50" s="20">
        <f>[1]EG!AU50</f>
        <v>0</v>
      </c>
      <c r="AV50" s="281">
        <f>([1]EG!AV50)*10000</f>
        <v>0</v>
      </c>
      <c r="AW50" s="20">
        <f>[1]EG!AW50</f>
        <v>0</v>
      </c>
      <c r="AX50" s="281">
        <f>([1]EG!AX50)*10000</f>
        <v>0</v>
      </c>
      <c r="AY50" s="20">
        <f t="shared" si="60"/>
        <v>0</v>
      </c>
      <c r="AZ50" s="20">
        <f t="shared" si="61"/>
        <v>0</v>
      </c>
      <c r="BA50" s="20">
        <f t="shared" si="62"/>
        <v>0</v>
      </c>
      <c r="BB50" s="20">
        <f t="shared" si="63"/>
        <v>0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24178</v>
      </c>
      <c r="D51" s="21">
        <f t="shared" ref="D51:BB51" si="66">SUM(D47:D50)</f>
        <v>4056835.8294453276</v>
      </c>
      <c r="E51" s="21">
        <f t="shared" si="66"/>
        <v>11506</v>
      </c>
      <c r="F51" s="21">
        <f t="shared" si="66"/>
        <v>1590916.0115471873</v>
      </c>
      <c r="G51" s="21">
        <f t="shared" si="66"/>
        <v>437</v>
      </c>
      <c r="H51" s="21">
        <f t="shared" si="66"/>
        <v>22727.371593531247</v>
      </c>
      <c r="I51" s="21">
        <f t="shared" si="66"/>
        <v>2330</v>
      </c>
      <c r="J51" s="21">
        <f t="shared" si="66"/>
        <v>11363.685796765623</v>
      </c>
      <c r="K51" s="21">
        <f t="shared" si="66"/>
        <v>38451</v>
      </c>
      <c r="L51" s="21">
        <f t="shared" si="66"/>
        <v>5681842.8983828118</v>
      </c>
      <c r="M51" s="21">
        <f t="shared" si="66"/>
        <v>743</v>
      </c>
      <c r="N51" s="21">
        <f t="shared" si="66"/>
        <v>102937.46460974391</v>
      </c>
      <c r="O51" s="21">
        <f t="shared" si="66"/>
        <v>436</v>
      </c>
      <c r="P51" s="21">
        <f t="shared" si="66"/>
        <v>60419.816183980118</v>
      </c>
      <c r="Q51" s="21">
        <f t="shared" si="66"/>
        <v>218</v>
      </c>
      <c r="R51" s="21">
        <f t="shared" si="66"/>
        <v>30209.908091990059</v>
      </c>
      <c r="S51" s="21">
        <f t="shared" si="66"/>
        <v>8</v>
      </c>
      <c r="T51" s="21">
        <f t="shared" si="66"/>
        <v>1118.8854848885208</v>
      </c>
      <c r="U51" s="21">
        <f t="shared" si="66"/>
        <v>1405</v>
      </c>
      <c r="V51" s="21">
        <f t="shared" si="66"/>
        <v>194686.07437060261</v>
      </c>
      <c r="W51" s="21">
        <f t="shared" si="66"/>
        <v>0</v>
      </c>
      <c r="X51" s="21">
        <f t="shared" si="66"/>
        <v>0</v>
      </c>
      <c r="Y51" s="21">
        <f t="shared" si="66"/>
        <v>125</v>
      </c>
      <c r="Z51" s="21">
        <f t="shared" si="66"/>
        <v>76121.954336789204</v>
      </c>
      <c r="AA51" s="21">
        <f t="shared" si="66"/>
        <v>573</v>
      </c>
      <c r="AB51" s="21">
        <f t="shared" si="66"/>
        <v>350160.98994923028</v>
      </c>
      <c r="AC51" s="21">
        <f t="shared" si="66"/>
        <v>25</v>
      </c>
      <c r="AD51" s="21">
        <f t="shared" si="66"/>
        <v>15224.390867357837</v>
      </c>
      <c r="AE51" s="21">
        <f t="shared" si="66"/>
        <v>20</v>
      </c>
      <c r="AF51" s="21">
        <f t="shared" si="66"/>
        <v>12179.51269388627</v>
      </c>
      <c r="AG51" s="21">
        <f t="shared" si="66"/>
        <v>399</v>
      </c>
      <c r="AH51" s="21">
        <f t="shared" si="66"/>
        <v>243590.25387772539</v>
      </c>
      <c r="AI51" s="21">
        <f t="shared" si="66"/>
        <v>1142</v>
      </c>
      <c r="AJ51" s="21">
        <f t="shared" si="66"/>
        <v>697277.10172498901</v>
      </c>
      <c r="AK51" s="21">
        <f t="shared" si="66"/>
        <v>40998</v>
      </c>
      <c r="AL51" s="21">
        <f t="shared" si="66"/>
        <v>6573806.0744784037</v>
      </c>
      <c r="AM51" s="21">
        <f t="shared" si="66"/>
        <v>504</v>
      </c>
      <c r="AN51" s="21">
        <f t="shared" si="66"/>
        <v>436682.32776336081</v>
      </c>
      <c r="AO51" s="21">
        <f t="shared" si="66"/>
        <v>46</v>
      </c>
      <c r="AP51" s="21">
        <f t="shared" si="66"/>
        <v>23234.520300993154</v>
      </c>
      <c r="AQ51" s="21">
        <f t="shared" si="66"/>
        <v>19</v>
      </c>
      <c r="AR51" s="21">
        <f t="shared" si="66"/>
        <v>9681.0501254138144</v>
      </c>
      <c r="AS51" s="21">
        <f t="shared" si="66"/>
        <v>284</v>
      </c>
      <c r="AT51" s="21">
        <f t="shared" si="66"/>
        <v>145215.75188120722</v>
      </c>
      <c r="AU51" s="21">
        <f t="shared" si="66"/>
        <v>379</v>
      </c>
      <c r="AV51" s="21">
        <f t="shared" si="66"/>
        <v>193621.00250827626</v>
      </c>
      <c r="AW51" s="21">
        <f t="shared" si="66"/>
        <v>2395</v>
      </c>
      <c r="AX51" s="21">
        <f t="shared" si="66"/>
        <v>1225620.9458773888</v>
      </c>
      <c r="AY51" s="21">
        <f t="shared" si="66"/>
        <v>3123</v>
      </c>
      <c r="AZ51" s="21">
        <f t="shared" si="66"/>
        <v>1597373.2706932793</v>
      </c>
      <c r="BA51" s="21">
        <f t="shared" si="66"/>
        <v>44121</v>
      </c>
      <c r="BB51" s="21">
        <f t="shared" si="66"/>
        <v>8171179.3451716825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[1]EG!C52</f>
        <v>7</v>
      </c>
      <c r="D52" s="281">
        <f>([1]EG!D52)*10000</f>
        <v>5667.9470763977815</v>
      </c>
      <c r="E52" s="20">
        <f>[1]EG!E52</f>
        <v>3</v>
      </c>
      <c r="F52" s="281">
        <f>([1]EG!F52)*10000</f>
        <v>2697.3965002134019</v>
      </c>
      <c r="G52" s="20">
        <f>[1]EG!G52</f>
        <v>0</v>
      </c>
      <c r="H52" s="281">
        <f>([1]EG!H52)*10000</f>
        <v>102.43277848911653</v>
      </c>
      <c r="I52" s="20">
        <f>[1]EG!I52</f>
        <v>1</v>
      </c>
      <c r="J52" s="281">
        <f>([1]EG!J52)*10000</f>
        <v>546.30815194195486</v>
      </c>
      <c r="K52" s="20">
        <f t="shared" ref="K52:K54" si="67">C52+E52+G52+I52</f>
        <v>11</v>
      </c>
      <c r="L52" s="20">
        <f t="shared" ref="L52:L54" si="68">D52+F52+H52+J52</f>
        <v>9014.0845070422547</v>
      </c>
      <c r="M52" s="20">
        <f>[1]EG!M52</f>
        <v>117</v>
      </c>
      <c r="N52" s="281">
        <f>([1]EG!N52)*10000</f>
        <v>98930.318608216534</v>
      </c>
      <c r="O52" s="20">
        <f>[1]EG!O52</f>
        <v>69</v>
      </c>
      <c r="P52" s="281">
        <f>([1]EG!P52)*10000</f>
        <v>58067.795704822747</v>
      </c>
      <c r="Q52" s="20">
        <f>[1]EG!Q52</f>
        <v>34</v>
      </c>
      <c r="R52" s="281">
        <f>([1]EG!R52)*10000</f>
        <v>29033.897852411374</v>
      </c>
      <c r="S52" s="20">
        <f>[1]EG!S52</f>
        <v>1</v>
      </c>
      <c r="T52" s="281">
        <f>([1]EG!T52)*10000</f>
        <v>1075.32955008931</v>
      </c>
      <c r="U52" s="20">
        <f t="shared" ref="U52:U54" si="69">M52+O52+Q52+S52</f>
        <v>221</v>
      </c>
      <c r="V52" s="20">
        <f t="shared" ref="V52:V54" si="70">N52+P52+R52+T52</f>
        <v>187107.34171553998</v>
      </c>
      <c r="W52" s="20">
        <f>[1]EG!W52</f>
        <v>0</v>
      </c>
      <c r="X52" s="281">
        <f>([1]EG!X52)*10000</f>
        <v>0</v>
      </c>
      <c r="Y52" s="20">
        <f>[1]EG!Y52</f>
        <v>4</v>
      </c>
      <c r="Z52" s="281">
        <f>([1]EG!Z52)*10000</f>
        <v>4153.6204493322248</v>
      </c>
      <c r="AA52" s="20">
        <f>[1]EG!AA52</f>
        <v>17</v>
      </c>
      <c r="AB52" s="281">
        <f>([1]EG!AB52)*10000</f>
        <v>19106.654066928229</v>
      </c>
      <c r="AC52" s="20">
        <f>[1]EG!AC52</f>
        <v>1</v>
      </c>
      <c r="AD52" s="281">
        <f>([1]EG!AD52)*10000</f>
        <v>830.72408986644484</v>
      </c>
      <c r="AE52" s="20">
        <f>[1]EG!AE52</f>
        <v>1</v>
      </c>
      <c r="AF52" s="281">
        <f>([1]EG!AF52)*10000</f>
        <v>664.57927189315592</v>
      </c>
      <c r="AG52" s="20">
        <f>[1]EG!AG52</f>
        <v>12</v>
      </c>
      <c r="AH52" s="281">
        <f>([1]EG!AH52)*10000</f>
        <v>13291.585437863117</v>
      </c>
      <c r="AI52" s="20">
        <f t="shared" ref="AI52" si="71">Y52+AA52+AC52+AE52+AG52</f>
        <v>35</v>
      </c>
      <c r="AJ52" s="20">
        <f t="shared" ref="AJ52" si="72">Z52+AB52+AD52+AF52+AH52</f>
        <v>38047.163315883176</v>
      </c>
      <c r="AK52" s="20">
        <f t="shared" ref="AK52:AK54" si="73">K52+U52+W52+AI52</f>
        <v>267</v>
      </c>
      <c r="AL52" s="20">
        <f t="shared" ref="AL52:AL54" si="74">L52+V52+X52+AJ52</f>
        <v>234168.5895384654</v>
      </c>
      <c r="AM52" s="20">
        <f>[1]EG!AM52</f>
        <v>0</v>
      </c>
      <c r="AN52" s="281">
        <f>([1]EG!AN52)*10000</f>
        <v>0</v>
      </c>
      <c r="AO52" s="20">
        <f>[1]EG!AO52</f>
        <v>2</v>
      </c>
      <c r="AP52" s="281">
        <f>([1]EG!AP52)*10000</f>
        <v>1100.2320448242685</v>
      </c>
      <c r="AQ52" s="20">
        <f>[1]EG!AQ52</f>
        <v>1</v>
      </c>
      <c r="AR52" s="281">
        <f>([1]EG!AR52)*10000</f>
        <v>458.43001867677856</v>
      </c>
      <c r="AS52" s="20">
        <f>[1]EG!AS52</f>
        <v>10</v>
      </c>
      <c r="AT52" s="281">
        <f>([1]EG!AT52)*10000</f>
        <v>6876.4502801516783</v>
      </c>
      <c r="AU52" s="20">
        <f>[1]EG!AU52</f>
        <v>13</v>
      </c>
      <c r="AV52" s="281">
        <f>([1]EG!AV52)*10000</f>
        <v>9168.6003735355716</v>
      </c>
      <c r="AW52" s="20">
        <f>[1]EG!AW52</f>
        <v>80</v>
      </c>
      <c r="AX52" s="281">
        <f>([1]EG!AX52)*10000</f>
        <v>58037.24036448016</v>
      </c>
      <c r="AY52" s="20">
        <f t="shared" ref="AY52:AY54" si="75">AO52+AQ52+AS52+AU52+AW52</f>
        <v>106</v>
      </c>
      <c r="AZ52" s="20">
        <f t="shared" ref="AZ52:AZ54" si="76">AP52+AR52+AT52+AV52+AX52</f>
        <v>75640.953081668456</v>
      </c>
      <c r="BA52" s="20">
        <f t="shared" ref="BA52:BA54" si="77">AY52+AK52</f>
        <v>373</v>
      </c>
      <c r="BB52" s="20">
        <f t="shared" ref="BB52:BB54" si="78">AZ52+AL52</f>
        <v>309809.54262013384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[1]EG!C53</f>
        <v>1222</v>
      </c>
      <c r="D53" s="281">
        <f>([1]EG!D53)*10000</f>
        <v>184618.97433992857</v>
      </c>
      <c r="E53" s="20">
        <f>[1]EG!E53</f>
        <v>582</v>
      </c>
      <c r="F53" s="281">
        <f>([1]EG!F53)*10000</f>
        <v>87860.837185869619</v>
      </c>
      <c r="G53" s="20">
        <f>[1]EG!G53</f>
        <v>22</v>
      </c>
      <c r="H53" s="281">
        <f>([1]EG!H53)*10000</f>
        <v>3336.4874880709981</v>
      </c>
      <c r="I53" s="20">
        <f>[1]EG!I53</f>
        <v>118</v>
      </c>
      <c r="J53" s="281">
        <f>([1]EG!J53)*10000</f>
        <v>17794.599936378658</v>
      </c>
      <c r="K53" s="20">
        <f t="shared" si="67"/>
        <v>1944</v>
      </c>
      <c r="L53" s="20">
        <f t="shared" si="68"/>
        <v>293610.89895024785</v>
      </c>
      <c r="M53" s="20">
        <f>[1]EG!M53</f>
        <v>1347</v>
      </c>
      <c r="N53" s="281">
        <f>([1]EG!N53)*10000</f>
        <v>181562.26373676347</v>
      </c>
      <c r="O53" s="20">
        <f>[1]EG!O53</f>
        <v>790</v>
      </c>
      <c r="P53" s="281">
        <f>([1]EG!P53)*10000</f>
        <v>106569.15480201335</v>
      </c>
      <c r="Q53" s="20">
        <f>[1]EG!Q53</f>
        <v>395</v>
      </c>
      <c r="R53" s="281">
        <f>([1]EG!R53)*10000</f>
        <v>53284.577401006674</v>
      </c>
      <c r="S53" s="20">
        <f>[1]EG!S53</f>
        <v>15</v>
      </c>
      <c r="T53" s="281">
        <f>([1]EG!T53)*10000</f>
        <v>1973.5028667039505</v>
      </c>
      <c r="U53" s="20">
        <f t="shared" si="69"/>
        <v>2547</v>
      </c>
      <c r="V53" s="20">
        <f t="shared" si="70"/>
        <v>343389.49880648742</v>
      </c>
      <c r="W53" s="20">
        <f>[1]EG!W53</f>
        <v>0</v>
      </c>
      <c r="X53" s="281">
        <f>([1]EG!X53)*10000</f>
        <v>0</v>
      </c>
      <c r="Y53" s="20">
        <f>[1]EG!Y53</f>
        <v>890</v>
      </c>
      <c r="Z53" s="281">
        <f>([1]EG!Z53)*10000</f>
        <v>85945.599015083018</v>
      </c>
      <c r="AA53" s="20">
        <f>[1]EG!AA53</f>
        <v>4092</v>
      </c>
      <c r="AB53" s="281">
        <f>([1]EG!AB53)*10000</f>
        <v>395349.75546938175</v>
      </c>
      <c r="AC53" s="20">
        <f>[1]EG!AC53</f>
        <v>178</v>
      </c>
      <c r="AD53" s="281">
        <f>([1]EG!AD53)*10000</f>
        <v>17189.119803016602</v>
      </c>
      <c r="AE53" s="20">
        <f>[1]EG!AE53</f>
        <v>143</v>
      </c>
      <c r="AF53" s="281">
        <f>([1]EG!AF53)*10000</f>
        <v>13751.295842413279</v>
      </c>
      <c r="AG53" s="20">
        <f>[1]EG!AG53</f>
        <v>2847</v>
      </c>
      <c r="AH53" s="281">
        <f>([1]EG!AH53)*10000</f>
        <v>275025.91684826562</v>
      </c>
      <c r="AI53" s="20">
        <f t="shared" ref="AI53:AI54" si="79">Y53+AA53+AC53+AE53+AG53</f>
        <v>8150</v>
      </c>
      <c r="AJ53" s="20">
        <f t="shared" ref="AJ53:AJ54" si="80">Z53+AB53+AD53+AF53+AH53</f>
        <v>787261.68697816017</v>
      </c>
      <c r="AK53" s="20">
        <f t="shared" si="73"/>
        <v>12641</v>
      </c>
      <c r="AL53" s="20">
        <f t="shared" si="74"/>
        <v>1424262.0847348955</v>
      </c>
      <c r="AM53" s="20">
        <f>[1]EG!AM53</f>
        <v>2660</v>
      </c>
      <c r="AN53" s="281">
        <f>([1]EG!AN53)*10000</f>
        <v>117970.44528962304</v>
      </c>
      <c r="AO53" s="20">
        <f>[1]EG!AO53</f>
        <v>6</v>
      </c>
      <c r="AP53" s="281">
        <f>([1]EG!AP53)*10000</f>
        <v>3509.6360356232635</v>
      </c>
      <c r="AQ53" s="20">
        <f>[1]EG!AQ53</f>
        <v>3</v>
      </c>
      <c r="AR53" s="281">
        <f>([1]EG!AR53)*10000</f>
        <v>1462.3483481763599</v>
      </c>
      <c r="AS53" s="20">
        <f>[1]EG!AS53</f>
        <v>35</v>
      </c>
      <c r="AT53" s="281">
        <f>([1]EG!AT53)*10000</f>
        <v>21935.225222645397</v>
      </c>
      <c r="AU53" s="20">
        <f>[1]EG!AU53</f>
        <v>47</v>
      </c>
      <c r="AV53" s="281">
        <f>([1]EG!AV53)*10000</f>
        <v>29246.9669635272</v>
      </c>
      <c r="AW53" s="20">
        <f>[1]EG!AW53</f>
        <v>292</v>
      </c>
      <c r="AX53" s="281">
        <f>([1]EG!AX53)*10000</f>
        <v>185133.30087912714</v>
      </c>
      <c r="AY53" s="20">
        <f t="shared" si="75"/>
        <v>383</v>
      </c>
      <c r="AZ53" s="20">
        <f t="shared" si="76"/>
        <v>241287.47744909936</v>
      </c>
      <c r="BA53" s="20">
        <f t="shared" si="77"/>
        <v>13024</v>
      </c>
      <c r="BB53" s="20">
        <f t="shared" si="78"/>
        <v>1665549.5621839948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[1]EG!C54</f>
        <v>0</v>
      </c>
      <c r="D54" s="281">
        <f>([1]EG!D54)*10000</f>
        <v>0</v>
      </c>
      <c r="E54" s="20">
        <f>[1]EG!E54</f>
        <v>0</v>
      </c>
      <c r="F54" s="281">
        <f>([1]EG!F54)*10000</f>
        <v>0</v>
      </c>
      <c r="G54" s="20">
        <f>[1]EG!G54</f>
        <v>0</v>
      </c>
      <c r="H54" s="281">
        <f>([1]EG!H54)*10000</f>
        <v>0</v>
      </c>
      <c r="I54" s="20">
        <f>[1]EG!I54</f>
        <v>0</v>
      </c>
      <c r="J54" s="281">
        <f>([1]EG!J54)*10000</f>
        <v>0</v>
      </c>
      <c r="K54" s="20">
        <f t="shared" si="67"/>
        <v>0</v>
      </c>
      <c r="L54" s="20">
        <f t="shared" si="68"/>
        <v>0</v>
      </c>
      <c r="M54" s="20">
        <f>[1]EG!M54</f>
        <v>0</v>
      </c>
      <c r="N54" s="281">
        <f>([1]EG!N54)*10000</f>
        <v>0</v>
      </c>
      <c r="O54" s="20">
        <f>[1]EG!O54</f>
        <v>0</v>
      </c>
      <c r="P54" s="281">
        <f>([1]EG!P54)*10000</f>
        <v>0</v>
      </c>
      <c r="Q54" s="20">
        <f>[1]EG!Q54</f>
        <v>0</v>
      </c>
      <c r="R54" s="281">
        <f>([1]EG!R54)*10000</f>
        <v>0</v>
      </c>
      <c r="S54" s="20">
        <f>[1]EG!S54</f>
        <v>0</v>
      </c>
      <c r="T54" s="281">
        <f>([1]EG!T54)*10000</f>
        <v>0</v>
      </c>
      <c r="U54" s="20">
        <f t="shared" si="69"/>
        <v>0</v>
      </c>
      <c r="V54" s="20">
        <f t="shared" si="70"/>
        <v>0</v>
      </c>
      <c r="W54" s="20">
        <f>[1]EG!W54</f>
        <v>0</v>
      </c>
      <c r="X54" s="281">
        <f>([1]EG!X54)*10000</f>
        <v>0</v>
      </c>
      <c r="Y54" s="20">
        <f>[1]EG!Y54</f>
        <v>0</v>
      </c>
      <c r="Z54" s="281">
        <f>([1]EG!Z54)*10000</f>
        <v>0</v>
      </c>
      <c r="AA54" s="20">
        <f>[1]EG!AA54</f>
        <v>0</v>
      </c>
      <c r="AB54" s="281">
        <f>([1]EG!AB54)*10000</f>
        <v>0</v>
      </c>
      <c r="AC54" s="20">
        <f>[1]EG!AC54</f>
        <v>0</v>
      </c>
      <c r="AD54" s="281">
        <f>([1]EG!AD54)*10000</f>
        <v>0</v>
      </c>
      <c r="AE54" s="20">
        <f>[1]EG!AE54</f>
        <v>0</v>
      </c>
      <c r="AF54" s="281">
        <f>([1]EG!AF54)*10000</f>
        <v>0</v>
      </c>
      <c r="AG54" s="20">
        <f>[1]EG!AG54</f>
        <v>0</v>
      </c>
      <c r="AH54" s="281">
        <f>([1]EG!AH54)*10000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[1]EG!AM54</f>
        <v>0</v>
      </c>
      <c r="AN54" s="281">
        <f>([1]EG!AN54)*10000</f>
        <v>0</v>
      </c>
      <c r="AO54" s="20">
        <f>[1]EG!AO54</f>
        <v>0</v>
      </c>
      <c r="AP54" s="281">
        <f>([1]EG!AP54)*10000</f>
        <v>0</v>
      </c>
      <c r="AQ54" s="20">
        <f>[1]EG!AQ54</f>
        <v>0</v>
      </c>
      <c r="AR54" s="281">
        <f>([1]EG!AR54)*10000</f>
        <v>0</v>
      </c>
      <c r="AS54" s="20">
        <f>[1]EG!AS54</f>
        <v>0</v>
      </c>
      <c r="AT54" s="281">
        <f>([1]EG!AT54)*10000</f>
        <v>0</v>
      </c>
      <c r="AU54" s="20">
        <f>[1]EG!AU54</f>
        <v>0</v>
      </c>
      <c r="AV54" s="281">
        <f>([1]EG!AV54)*10000</f>
        <v>0</v>
      </c>
      <c r="AW54" s="20">
        <f>[1]EG!AW54</f>
        <v>0</v>
      </c>
      <c r="AX54" s="281">
        <f>([1]EG!AX54)*10000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1229</v>
      </c>
      <c r="D55" s="21">
        <f t="shared" ref="D55:BB55" si="81">SUM(D52:D54)</f>
        <v>190286.92141632634</v>
      </c>
      <c r="E55" s="21">
        <f t="shared" si="81"/>
        <v>585</v>
      </c>
      <c r="F55" s="21">
        <f t="shared" si="81"/>
        <v>90558.233686083026</v>
      </c>
      <c r="G55" s="21">
        <f t="shared" si="81"/>
        <v>22</v>
      </c>
      <c r="H55" s="21">
        <f t="shared" si="81"/>
        <v>3438.9202665601147</v>
      </c>
      <c r="I55" s="21">
        <f t="shared" si="81"/>
        <v>119</v>
      </c>
      <c r="J55" s="21">
        <f t="shared" si="81"/>
        <v>18340.908088320612</v>
      </c>
      <c r="K55" s="21">
        <f t="shared" si="81"/>
        <v>1955</v>
      </c>
      <c r="L55" s="21">
        <f t="shared" si="81"/>
        <v>302624.9834572901</v>
      </c>
      <c r="M55" s="21">
        <f t="shared" si="81"/>
        <v>1464</v>
      </c>
      <c r="N55" s="21">
        <f t="shared" si="81"/>
        <v>280492.58234497998</v>
      </c>
      <c r="O55" s="21">
        <f t="shared" si="81"/>
        <v>859</v>
      </c>
      <c r="P55" s="21">
        <f t="shared" si="81"/>
        <v>164636.95050683609</v>
      </c>
      <c r="Q55" s="21">
        <f t="shared" si="81"/>
        <v>429</v>
      </c>
      <c r="R55" s="21">
        <f t="shared" si="81"/>
        <v>82318.475253418044</v>
      </c>
      <c r="S55" s="21">
        <f t="shared" si="81"/>
        <v>16</v>
      </c>
      <c r="T55" s="21">
        <f t="shared" si="81"/>
        <v>3048.8324167932606</v>
      </c>
      <c r="U55" s="21">
        <f t="shared" si="81"/>
        <v>2768</v>
      </c>
      <c r="V55" s="21">
        <f t="shared" si="81"/>
        <v>530496.84052202734</v>
      </c>
      <c r="W55" s="21">
        <f t="shared" si="81"/>
        <v>0</v>
      </c>
      <c r="X55" s="21">
        <f t="shared" si="81"/>
        <v>0</v>
      </c>
      <c r="Y55" s="21">
        <f t="shared" si="81"/>
        <v>894</v>
      </c>
      <c r="Z55" s="21">
        <f t="shared" si="81"/>
        <v>90099.219464415248</v>
      </c>
      <c r="AA55" s="21">
        <f t="shared" si="81"/>
        <v>4109</v>
      </c>
      <c r="AB55" s="21">
        <f t="shared" si="81"/>
        <v>414456.40953631001</v>
      </c>
      <c r="AC55" s="21">
        <f t="shared" si="81"/>
        <v>179</v>
      </c>
      <c r="AD55" s="21">
        <f t="shared" si="81"/>
        <v>18019.843892883047</v>
      </c>
      <c r="AE55" s="21">
        <f t="shared" si="81"/>
        <v>144</v>
      </c>
      <c r="AF55" s="21">
        <f t="shared" si="81"/>
        <v>14415.875114306435</v>
      </c>
      <c r="AG55" s="21">
        <f t="shared" si="81"/>
        <v>2859</v>
      </c>
      <c r="AH55" s="21">
        <f t="shared" si="81"/>
        <v>288317.50228612876</v>
      </c>
      <c r="AI55" s="21">
        <f t="shared" si="81"/>
        <v>8185</v>
      </c>
      <c r="AJ55" s="21">
        <f t="shared" si="81"/>
        <v>825308.85029404331</v>
      </c>
      <c r="AK55" s="21">
        <f t="shared" si="81"/>
        <v>12908</v>
      </c>
      <c r="AL55" s="21">
        <f t="shared" si="81"/>
        <v>1658430.674273361</v>
      </c>
      <c r="AM55" s="21">
        <f t="shared" si="81"/>
        <v>2660</v>
      </c>
      <c r="AN55" s="21">
        <f t="shared" si="81"/>
        <v>117970.44528962304</v>
      </c>
      <c r="AO55" s="21">
        <f t="shared" si="81"/>
        <v>8</v>
      </c>
      <c r="AP55" s="21">
        <f t="shared" si="81"/>
        <v>4609.8680804475316</v>
      </c>
      <c r="AQ55" s="21">
        <f t="shared" si="81"/>
        <v>4</v>
      </c>
      <c r="AR55" s="21">
        <f t="shared" si="81"/>
        <v>1920.7783668531383</v>
      </c>
      <c r="AS55" s="21">
        <f t="shared" si="81"/>
        <v>45</v>
      </c>
      <c r="AT55" s="21">
        <f t="shared" si="81"/>
        <v>28811.675502797076</v>
      </c>
      <c r="AU55" s="21">
        <f t="shared" si="81"/>
        <v>60</v>
      </c>
      <c r="AV55" s="21">
        <f t="shared" si="81"/>
        <v>38415.56733706277</v>
      </c>
      <c r="AW55" s="21">
        <f t="shared" si="81"/>
        <v>372</v>
      </c>
      <c r="AX55" s="21">
        <f t="shared" si="81"/>
        <v>243170.54124360729</v>
      </c>
      <c r="AY55" s="21">
        <f t="shared" si="81"/>
        <v>489</v>
      </c>
      <c r="AZ55" s="21">
        <f t="shared" si="81"/>
        <v>316928.43053076783</v>
      </c>
      <c r="BA55" s="21">
        <f t="shared" si="81"/>
        <v>13397</v>
      </c>
      <c r="BB55" s="21">
        <f t="shared" si="81"/>
        <v>1975359.1048041286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[1]EG!C56</f>
        <v>0</v>
      </c>
      <c r="D56" s="20">
        <f>[1]EG!D56</f>
        <v>0</v>
      </c>
      <c r="E56" s="20">
        <f>[1]EG!E56</f>
        <v>0</v>
      </c>
      <c r="F56" s="20">
        <f>[1]EG!F56</f>
        <v>0</v>
      </c>
      <c r="G56" s="20">
        <f>[1]EG!G56</f>
        <v>0</v>
      </c>
      <c r="H56" s="20">
        <f>[1]EG!H56</f>
        <v>0</v>
      </c>
      <c r="I56" s="20">
        <f>[1]EG!I56</f>
        <v>0</v>
      </c>
      <c r="J56" s="20">
        <f>[1]EG!J56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[1]EG!M56</f>
        <v>23</v>
      </c>
      <c r="N56" s="281">
        <f>([1]EG!N56)*10000</f>
        <v>216329.44592700191</v>
      </c>
      <c r="O56" s="20">
        <f>[1]EG!O56</f>
        <v>13</v>
      </c>
      <c r="P56" s="281">
        <f>([1]EG!P56)*10000</f>
        <v>126975.97913106634</v>
      </c>
      <c r="Q56" s="20">
        <f>[1]EG!Q56</f>
        <v>7</v>
      </c>
      <c r="R56" s="281">
        <f>([1]EG!R56)*10000</f>
        <v>63487.989565533171</v>
      </c>
      <c r="S56" s="20">
        <v>2</v>
      </c>
      <c r="T56" s="281">
        <f>([1]EG!T56)*10000</f>
        <v>2351.4070209456731</v>
      </c>
      <c r="U56" s="20">
        <f t="shared" ref="U56" si="84">M56+O56+Q56+S56</f>
        <v>45</v>
      </c>
      <c r="V56" s="20">
        <f t="shared" ref="V56" si="85">N56+P56+R56+T56</f>
        <v>409144.8216445471</v>
      </c>
      <c r="W56" s="20">
        <f>[1]EG!W56</f>
        <v>0</v>
      </c>
      <c r="X56" s="281">
        <f>([1]EG!X56)*10000</f>
        <v>0</v>
      </c>
      <c r="Y56" s="20">
        <f>[1]EG!Y56</f>
        <v>0</v>
      </c>
      <c r="Z56" s="281">
        <f>([1]EG!Z56)*10000</f>
        <v>0</v>
      </c>
      <c r="AA56" s="20">
        <f>[1]EG!AA56</f>
        <v>0</v>
      </c>
      <c r="AB56" s="281">
        <f>([1]EG!AB56)*10000</f>
        <v>0</v>
      </c>
      <c r="AC56" s="20">
        <f>[1]EG!AC56</f>
        <v>0</v>
      </c>
      <c r="AD56" s="281">
        <f>([1]EG!AD56)*10000</f>
        <v>0</v>
      </c>
      <c r="AE56" s="20">
        <f>[1]EG!AE56</f>
        <v>0</v>
      </c>
      <c r="AF56" s="281">
        <f>([1]EG!AF56)*10000</f>
        <v>0</v>
      </c>
      <c r="AG56" s="20">
        <f>[1]EG!AG56</f>
        <v>0</v>
      </c>
      <c r="AH56" s="281">
        <f>([1]EG!AH56)*10000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45</v>
      </c>
      <c r="AL56" s="20">
        <f t="shared" ref="AL56" si="89">L56+V56+X56+AJ56</f>
        <v>409144.8216445471</v>
      </c>
      <c r="AM56" s="20">
        <f>[1]EG!AM56</f>
        <v>0</v>
      </c>
      <c r="AN56" s="281">
        <f>([1]EG!AN56)*10000</f>
        <v>0</v>
      </c>
      <c r="AO56" s="20">
        <f>[1]EG!AO56</f>
        <v>0</v>
      </c>
      <c r="AP56" s="281">
        <f>([1]EG!AP56)*10000</f>
        <v>0</v>
      </c>
      <c r="AQ56" s="20">
        <f>[1]EG!AQ56</f>
        <v>0</v>
      </c>
      <c r="AR56" s="281">
        <f>([1]EG!AR56)*10000</f>
        <v>0</v>
      </c>
      <c r="AS56" s="20">
        <f>[1]EG!AS56</f>
        <v>0</v>
      </c>
      <c r="AT56" s="281">
        <f>([1]EG!AT56)*10000</f>
        <v>0</v>
      </c>
      <c r="AU56" s="20">
        <f>[1]EG!AU56</f>
        <v>0</v>
      </c>
      <c r="AV56" s="281">
        <f>([1]EG!AV56)*10000</f>
        <v>0</v>
      </c>
      <c r="AW56" s="20">
        <f>[1]EG!AW56</f>
        <v>0</v>
      </c>
      <c r="AX56" s="281">
        <f>([1]EG!AX56)*10000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45</v>
      </c>
      <c r="BB56" s="20">
        <f t="shared" ref="BB56" si="93">AZ56+AL56</f>
        <v>409144.8216445471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23</v>
      </c>
      <c r="N57" s="21">
        <f t="shared" si="94"/>
        <v>216329.44592700191</v>
      </c>
      <c r="O57" s="21">
        <f t="shared" si="94"/>
        <v>13</v>
      </c>
      <c r="P57" s="21">
        <f t="shared" si="94"/>
        <v>126975.97913106634</v>
      </c>
      <c r="Q57" s="21">
        <f t="shared" si="94"/>
        <v>7</v>
      </c>
      <c r="R57" s="21">
        <f t="shared" si="94"/>
        <v>63487.989565533171</v>
      </c>
      <c r="S57" s="21">
        <f t="shared" si="94"/>
        <v>2</v>
      </c>
      <c r="T57" s="21">
        <f t="shared" si="94"/>
        <v>2351.4070209456731</v>
      </c>
      <c r="U57" s="21">
        <f t="shared" si="94"/>
        <v>45</v>
      </c>
      <c r="V57" s="21">
        <f t="shared" si="94"/>
        <v>409144.8216445471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45</v>
      </c>
      <c r="AL57" s="21">
        <f t="shared" si="94"/>
        <v>409144.8216445471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45</v>
      </c>
      <c r="BB57" s="21">
        <f t="shared" si="94"/>
        <v>409144.8216445471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310533</v>
      </c>
      <c r="D58" s="146">
        <f t="shared" ref="D58:BB58" si="95">D57+D55+D51+D46+D44</f>
        <v>69836513.29053852</v>
      </c>
      <c r="E58" s="146">
        <f t="shared" si="95"/>
        <v>147785</v>
      </c>
      <c r="F58" s="146">
        <f t="shared" si="95"/>
        <v>33235449.096099664</v>
      </c>
      <c r="G58" s="146">
        <f t="shared" si="95"/>
        <v>5608</v>
      </c>
      <c r="H58" s="146">
        <f t="shared" si="95"/>
        <v>1262105.6618772021</v>
      </c>
      <c r="I58" s="146">
        <f t="shared" si="95"/>
        <v>29933</v>
      </c>
      <c r="J58" s="146">
        <f t="shared" si="95"/>
        <v>6731230.1966784131</v>
      </c>
      <c r="K58" s="146">
        <f t="shared" si="95"/>
        <v>493859</v>
      </c>
      <c r="L58" s="146">
        <f t="shared" si="95"/>
        <v>111065298.24519378</v>
      </c>
      <c r="M58" s="146">
        <f t="shared" si="95"/>
        <v>16434</v>
      </c>
      <c r="N58" s="146">
        <f t="shared" si="95"/>
        <v>17269509.402758498</v>
      </c>
      <c r="O58" s="146">
        <f t="shared" si="95"/>
        <v>9646</v>
      </c>
      <c r="P58" s="146">
        <f t="shared" si="95"/>
        <v>10136451.171184337</v>
      </c>
      <c r="Q58" s="146">
        <f t="shared" si="95"/>
        <v>4821</v>
      </c>
      <c r="R58" s="146">
        <f t="shared" si="95"/>
        <v>5068225.5855921684</v>
      </c>
      <c r="S58" s="146">
        <f t="shared" si="95"/>
        <v>181</v>
      </c>
      <c r="T58" s="146">
        <f t="shared" si="95"/>
        <v>187712.05872563584</v>
      </c>
      <c r="U58" s="146">
        <f t="shared" si="95"/>
        <v>31082</v>
      </c>
      <c r="V58" s="146">
        <f t="shared" si="95"/>
        <v>32661898.218260638</v>
      </c>
      <c r="W58" s="146">
        <f t="shared" si="95"/>
        <v>2</v>
      </c>
      <c r="X58" s="146">
        <f t="shared" si="95"/>
        <v>20000</v>
      </c>
      <c r="Y58" s="146">
        <f t="shared" si="95"/>
        <v>5307</v>
      </c>
      <c r="Z58" s="146">
        <f t="shared" si="95"/>
        <v>878272.88238285296</v>
      </c>
      <c r="AA58" s="146">
        <f t="shared" si="95"/>
        <v>24366</v>
      </c>
      <c r="AB58" s="146">
        <f t="shared" si="95"/>
        <v>4040055.2589611229</v>
      </c>
      <c r="AC58" s="146">
        <f t="shared" si="95"/>
        <v>1075</v>
      </c>
      <c r="AD58" s="146">
        <f t="shared" si="95"/>
        <v>175654.57647657057</v>
      </c>
      <c r="AE58" s="146">
        <f t="shared" si="95"/>
        <v>861</v>
      </c>
      <c r="AF58" s="146">
        <f t="shared" si="95"/>
        <v>140523.66118125644</v>
      </c>
      <c r="AG58" s="146">
        <f t="shared" si="95"/>
        <v>16953</v>
      </c>
      <c r="AH58" s="146">
        <f t="shared" si="95"/>
        <v>2810473.2236251291</v>
      </c>
      <c r="AI58" s="146">
        <f t="shared" si="95"/>
        <v>48562</v>
      </c>
      <c r="AJ58" s="146">
        <f t="shared" si="95"/>
        <v>8044979.6026269309</v>
      </c>
      <c r="AK58" s="146">
        <f t="shared" si="95"/>
        <v>573505</v>
      </c>
      <c r="AL58" s="146">
        <f t="shared" si="95"/>
        <v>151792176.06608135</v>
      </c>
      <c r="AM58" s="146">
        <f t="shared" si="95"/>
        <v>326690</v>
      </c>
      <c r="AN58" s="146">
        <f t="shared" si="95"/>
        <v>61737594.548341706</v>
      </c>
      <c r="AO58" s="146">
        <f t="shared" si="95"/>
        <v>1741</v>
      </c>
      <c r="AP58" s="146">
        <f t="shared" si="95"/>
        <v>539793.73681547516</v>
      </c>
      <c r="AQ58" s="146">
        <f t="shared" si="95"/>
        <v>735</v>
      </c>
      <c r="AR58" s="146">
        <f t="shared" si="95"/>
        <v>224914.05700644801</v>
      </c>
      <c r="AS58" s="146">
        <f t="shared" si="95"/>
        <v>10781</v>
      </c>
      <c r="AT58" s="146">
        <f t="shared" si="95"/>
        <v>3373710.8550967202</v>
      </c>
      <c r="AU58" s="146">
        <f t="shared" si="95"/>
        <v>14374</v>
      </c>
      <c r="AV58" s="146">
        <f t="shared" si="95"/>
        <v>4498281.1401289599</v>
      </c>
      <c r="AW58" s="146">
        <f t="shared" si="95"/>
        <v>90894</v>
      </c>
      <c r="AX58" s="146">
        <f t="shared" si="95"/>
        <v>28474119.617016312</v>
      </c>
      <c r="AY58" s="146">
        <f t="shared" si="95"/>
        <v>118525</v>
      </c>
      <c r="AZ58" s="146">
        <f t="shared" si="95"/>
        <v>37110819.406063914</v>
      </c>
      <c r="BA58" s="146">
        <f t="shared" si="95"/>
        <v>692030</v>
      </c>
      <c r="BB58" s="146">
        <f t="shared" si="95"/>
        <v>188902995.47214529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27559055118110237" bottom="0.3" header="0.31496062992125984" footer="0.1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58 C56:M56 U56:W56 C9:C20 E9:E20 G9:G20 I9:I20 K9:M20 O9:O20 Q9:Q20 S9:S20 U9:W20 Y9:Y20 AA9:AA20 AC9:AC20 AE9:AE20 AG9:AG20 AI9 AK9:AM20 AO9:AO20 AQ9:AQ20 AS9:AS20 AU9:AU20 AW9:AW20 AY9:BB20 C43:C44 C22:C42 E22:E42 C46 C45 E45 C51 C47:C50 E47:E50 C55 C52:C54 E52:E54 G22:G42 G45 G47:G50 G52:G54 I22:I42 I45 I47:I50 I52:I54 K22:M42 K45:M45 K47:M50 K52:M54 O22:O42 O45 O47:O50 O52:O54 Q22:Q42 Q45 Q47:Q50 Q52:Q54 O56 Q56 S22:S42 S45 S47:S50 S52:S54 U22:W42 U45:W45 U47:W50 U52:W54 Y22:Y42 Y45 Y47:Y50 Y52:Y54 Y56 AA22:AA42 AA45 AA47:AA50 AA52:AA54 AA56 AC22:AC42 AC45 AC47:AC50 AC52:AC54 AC56 AE22:AE42 AE45 AE47:AE50 AE52:AE54 AE56 AG22:AG42 AG45 AG47:AG50 AG52:AG54 AG56 AK23:AM42 AK45:AM45 AK48:AM50 AK53:AM54 AK56:AM56 AO22:AO42 AO45 AO47:AO50 AO52:AO54 AO56 AQ22:AQ42 AQ45 AQ47:AQ50 AQ52:AQ54 AQ56 AS22:AS42 AS45 AS47:AS50 AS52:AS54 AS56 AU22:AU42 AU45 AU47:AU50 AU52:AU54 AU56 AW22:AW42 AW45 AW47:AW50 AW52:AW54 AW56 AY22:BB42 AY45:BB45 AY47:BB50 AY52:BB54 AY56:BB56 C57 AK22:AM22 AK47:AM47 AK52:AM52" unlocked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14A98-9261-4142-AE87-4EB92AE58050}">
  <dimension ref="A1:BD61"/>
  <sheetViews>
    <sheetView showGridLines="0" zoomScaleNormal="100" workbookViewId="0">
      <pane xSplit="2" ySplit="8" topLeftCell="R9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8" bestFit="1" customWidth="1"/>
    <col min="9" max="9" width="6" bestFit="1" customWidth="1"/>
    <col min="10" max="10" width="8" bestFit="1" customWidth="1"/>
    <col min="11" max="11" width="7" bestFit="1" customWidth="1"/>
    <col min="12" max="12" width="10" bestFit="1" customWidth="1"/>
    <col min="13" max="13" width="6" bestFit="1" customWidth="1"/>
    <col min="14" max="14" width="9" bestFit="1" customWidth="1"/>
    <col min="15" max="15" width="5" bestFit="1" customWidth="1"/>
    <col min="16" max="16" width="8" bestFit="1" customWidth="1"/>
    <col min="17" max="17" width="8.28515625" bestFit="1" customWidth="1"/>
    <col min="18" max="18" width="8" bestFit="1" customWidth="1"/>
    <col min="19" max="19" width="4.7109375" bestFit="1" customWidth="1"/>
    <col min="20" max="20" width="7" bestFit="1" customWidth="1"/>
    <col min="21" max="21" width="6" bestFit="1" customWidth="1"/>
    <col min="22" max="22" width="9" bestFit="1" customWidth="1"/>
    <col min="23" max="23" width="4.7109375" bestFit="1" customWidth="1"/>
    <col min="24" max="24" width="6" bestFit="1" customWidth="1"/>
    <col min="25" max="25" width="5" bestFit="1" customWidth="1"/>
    <col min="26" max="26" width="7" bestFit="1" customWidth="1"/>
    <col min="27" max="27" width="6" bestFit="1" customWidth="1"/>
    <col min="28" max="28" width="8" bestFit="1" customWidth="1"/>
    <col min="29" max="29" width="4.7109375" bestFit="1" customWidth="1"/>
    <col min="30" max="30" width="7" bestFit="1" customWidth="1"/>
    <col min="31" max="31" width="4.7109375" bestFit="1" customWidth="1"/>
    <col min="32" max="32" width="7" bestFit="1" customWidth="1"/>
    <col min="33" max="33" width="6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5" bestFit="1" customWidth="1"/>
    <col min="42" max="42" width="7" bestFit="1" customWidth="1"/>
    <col min="43" max="43" width="4.7109375" bestFit="1" customWidth="1"/>
    <col min="44" max="44" width="7" bestFit="1" customWidth="1"/>
    <col min="45" max="45" width="5" bestFit="1" customWidth="1"/>
    <col min="46" max="46" width="8" bestFit="1" customWidth="1"/>
    <col min="47" max="47" width="6" bestFit="1" customWidth="1"/>
    <col min="48" max="48" width="8" bestFit="1" customWidth="1"/>
    <col min="49" max="49" width="6" bestFit="1" customWidth="1"/>
    <col min="50" max="50" width="9" bestFit="1" customWidth="1"/>
    <col min="51" max="51" width="6" bestFit="1" customWidth="1"/>
    <col min="52" max="52" width="9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100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135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[1]ELR!C9</f>
        <v>13871</v>
      </c>
      <c r="D9" s="281">
        <f>([1]ELR!D9)*10000</f>
        <v>2925230.6183315055</v>
      </c>
      <c r="E9" s="20">
        <f>[1]ELR!E9</f>
        <v>6601</v>
      </c>
      <c r="F9" s="281">
        <f>([1]ELR!F9)*10000</f>
        <v>1392127.8243866805</v>
      </c>
      <c r="G9" s="20">
        <f>[1]ELR!G9</f>
        <v>251</v>
      </c>
      <c r="H9" s="281">
        <f>([1]ELR!H9)*10000</f>
        <v>52865.613584304316</v>
      </c>
      <c r="I9" s="20">
        <f>[1]ELR!I9</f>
        <v>1337</v>
      </c>
      <c r="J9" s="281">
        <f>([1]ELR!J9)*10000</f>
        <v>281949.93911628972</v>
      </c>
      <c r="K9" s="20">
        <f>C9+E9+G9+I9</f>
        <v>22060</v>
      </c>
      <c r="L9" s="281">
        <f>D9+F9+H9+J9</f>
        <v>4652173.9954187796</v>
      </c>
      <c r="M9" s="20">
        <f>[1]ELR!M9</f>
        <v>351</v>
      </c>
      <c r="N9" s="281">
        <f>([1]ELR!N9)*10000</f>
        <v>267153.11425604782</v>
      </c>
      <c r="O9" s="20">
        <f>[1]ELR!O9</f>
        <v>206</v>
      </c>
      <c r="P9" s="281">
        <f>([1]ELR!P9)*10000</f>
        <v>156807.26271550634</v>
      </c>
      <c r="Q9" s="20">
        <f>[1]ELR!Q9</f>
        <v>103</v>
      </c>
      <c r="R9" s="281">
        <f>([1]ELR!R9)*10000</f>
        <v>78403.631357753169</v>
      </c>
      <c r="S9" s="20">
        <f>[1]ELR!S9</f>
        <v>4</v>
      </c>
      <c r="T9" s="281">
        <f>([1]ELR!T9)*10000</f>
        <v>2903.8381984353023</v>
      </c>
      <c r="U9" s="20">
        <f>M9+O9+Q9+S9</f>
        <v>664</v>
      </c>
      <c r="V9" s="281">
        <f>N9+P9+R9+T9</f>
        <v>505267.84652774263</v>
      </c>
      <c r="W9" s="20">
        <f>[1]ELR!W9</f>
        <v>0</v>
      </c>
      <c r="X9" s="281">
        <f>([1]ELR!X9)*10000</f>
        <v>0</v>
      </c>
      <c r="Y9" s="20">
        <f>[1]ELR!Y9</f>
        <v>16</v>
      </c>
      <c r="Z9" s="281">
        <f>([1]ELR!Z9)*10000</f>
        <v>8211.3295808236708</v>
      </c>
      <c r="AA9" s="20">
        <f>[1]ELR!AA9</f>
        <v>72</v>
      </c>
      <c r="AB9" s="281">
        <f>([1]ELR!AB9)*10000</f>
        <v>37772.116071788878</v>
      </c>
      <c r="AC9" s="20">
        <f>[1]ELR!AC9</f>
        <v>4</v>
      </c>
      <c r="AD9" s="281">
        <f>([1]ELR!AD9)*10000</f>
        <v>1642.2659161647341</v>
      </c>
      <c r="AE9" s="20">
        <f>[1]ELR!AE9</f>
        <v>3</v>
      </c>
      <c r="AF9" s="281">
        <f>([1]ELR!AF9)*10000</f>
        <v>1313.8127329317872</v>
      </c>
      <c r="AG9" s="20">
        <f>[1]ELR!AG9</f>
        <v>50</v>
      </c>
      <c r="AH9" s="281">
        <f>([1]ELR!AH9)*10000</f>
        <v>26276.254658635746</v>
      </c>
      <c r="AI9" s="20">
        <f>Y9+AA9+AC9+AE9+AG9</f>
        <v>145</v>
      </c>
      <c r="AJ9" s="20">
        <f>Z9+AB9+AD9+AF9+AH9</f>
        <v>75215.778960344818</v>
      </c>
      <c r="AK9" s="20">
        <f>K9+U9+W9+AI9</f>
        <v>22869</v>
      </c>
      <c r="AL9" s="281">
        <f>L9+V9+X9+AJ9</f>
        <v>5232657.6209068662</v>
      </c>
      <c r="AM9" s="20">
        <f>[1]ELR!AM9</f>
        <v>18414</v>
      </c>
      <c r="AN9" s="281">
        <f>([1]ELR!AN9)*10000</f>
        <v>3899994.8833486754</v>
      </c>
      <c r="AO9" s="20">
        <f>[1]ELR!AO9</f>
        <v>27</v>
      </c>
      <c r="AP9" s="281">
        <f>([1]ELR!AP9)*10000</f>
        <v>11073.135021528822</v>
      </c>
      <c r="AQ9" s="20">
        <f>[1]ELR!AQ9</f>
        <v>12</v>
      </c>
      <c r="AR9" s="281">
        <f>([1]ELR!AR9)*10000</f>
        <v>4613.8062589703422</v>
      </c>
      <c r="AS9" s="20">
        <f>[1]ELR!AS9</f>
        <v>169</v>
      </c>
      <c r="AT9" s="281">
        <f>([1]ELR!AT9)*10000</f>
        <v>69207.093884555128</v>
      </c>
      <c r="AU9" s="20">
        <f>[1]ELR!AU9</f>
        <v>225</v>
      </c>
      <c r="AV9" s="281">
        <f>([1]ELR!AV9)*10000</f>
        <v>92276.125179406852</v>
      </c>
      <c r="AW9" s="20">
        <f>[1]ELR!AW9</f>
        <v>1422</v>
      </c>
      <c r="AX9" s="281">
        <f>([1]ELR!AX9)*10000</f>
        <v>584107.87238564529</v>
      </c>
      <c r="AY9" s="20">
        <f>AO9+AQ9+AS9+AU9+AW9</f>
        <v>1855</v>
      </c>
      <c r="AZ9" s="281">
        <f>AP9+AR9+AT9+AV9+AX9</f>
        <v>761278.0327301065</v>
      </c>
      <c r="BA9" s="20">
        <f>AY9+AK9</f>
        <v>24724</v>
      </c>
      <c r="BB9" s="281">
        <f>AZ9+AL9</f>
        <v>5993935.6536369724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[1]ELR!C10</f>
        <v>7017</v>
      </c>
      <c r="D10" s="281">
        <f>([1]ELR!D10)*10000</f>
        <v>1476770.1937358121</v>
      </c>
      <c r="E10" s="20">
        <f>[1]ELR!E10</f>
        <v>3339</v>
      </c>
      <c r="F10" s="281">
        <f>([1]ELR!F10)*10000</f>
        <v>702800.27292246488</v>
      </c>
      <c r="G10" s="20">
        <f>[1]ELR!G10</f>
        <v>127</v>
      </c>
      <c r="H10" s="281">
        <f>([1]ELR!H10)*10000</f>
        <v>26688.617959080944</v>
      </c>
      <c r="I10" s="20">
        <f>[1]ELR!I10</f>
        <v>676</v>
      </c>
      <c r="J10" s="281">
        <f>([1]ELR!J10)*10000</f>
        <v>142339.29578176502</v>
      </c>
      <c r="K10" s="20">
        <f t="shared" ref="K10:K20" si="0">C10+E10+G10+I10</f>
        <v>11159</v>
      </c>
      <c r="L10" s="281">
        <f t="shared" ref="L10:L20" si="1">D10+F10+H10+J10</f>
        <v>2348598.3803991228</v>
      </c>
      <c r="M10" s="20">
        <f>[1]ELR!M10</f>
        <v>479</v>
      </c>
      <c r="N10" s="281">
        <f>([1]ELR!N10)*10000</f>
        <v>159364.70045305719</v>
      </c>
      <c r="O10" s="20">
        <f>[1]ELR!O10</f>
        <v>281</v>
      </c>
      <c r="P10" s="281">
        <f>([1]ELR!P10)*10000</f>
        <v>93540.150265924865</v>
      </c>
      <c r="Q10" s="20">
        <f>[1]ELR!Q10</f>
        <v>141</v>
      </c>
      <c r="R10" s="281">
        <f>([1]ELR!R10)*10000</f>
        <v>46770.075132962433</v>
      </c>
      <c r="S10" s="20">
        <f>[1]ELR!S10</f>
        <v>5</v>
      </c>
      <c r="T10" s="281">
        <f>([1]ELR!T10)*10000</f>
        <v>1732.2250049245347</v>
      </c>
      <c r="U10" s="20">
        <f t="shared" ref="U10:U20" si="2">M10+O10+Q10+S10</f>
        <v>906</v>
      </c>
      <c r="V10" s="281">
        <f t="shared" ref="V10:V20" si="3">N10+P10+R10+T10</f>
        <v>301407.150856869</v>
      </c>
      <c r="W10" s="20">
        <f>[1]ELR!W10</f>
        <v>0</v>
      </c>
      <c r="X10" s="281">
        <f>([1]ELR!X10)*10000</f>
        <v>0</v>
      </c>
      <c r="Y10" s="20">
        <f>[1]ELR!Y10</f>
        <v>4</v>
      </c>
      <c r="Z10" s="281">
        <f>([1]ELR!Z10)*10000</f>
        <v>2065.9958895349114</v>
      </c>
      <c r="AA10" s="20">
        <f>[1]ELR!AA10</f>
        <v>18</v>
      </c>
      <c r="AB10" s="281">
        <f>([1]ELR!AB10)*10000</f>
        <v>9503.5810918605894</v>
      </c>
      <c r="AC10" s="20">
        <f>[1]ELR!AC10</f>
        <v>1</v>
      </c>
      <c r="AD10" s="281">
        <f>([1]ELR!AD10)*10000</f>
        <v>413.19917790698219</v>
      </c>
      <c r="AE10" s="20">
        <f>[1]ELR!AE10</f>
        <v>1</v>
      </c>
      <c r="AF10" s="281">
        <f>([1]ELR!AF10)*10000</f>
        <v>330.5593423255857</v>
      </c>
      <c r="AG10" s="20">
        <f>[1]ELR!AG10</f>
        <v>12</v>
      </c>
      <c r="AH10" s="281">
        <f>([1]ELR!AH10)*10000</f>
        <v>6611.186846511715</v>
      </c>
      <c r="AI10" s="20">
        <f t="shared" ref="AI10:AI20" si="4">Y10+AA10+AC10+AE10+AG10</f>
        <v>36</v>
      </c>
      <c r="AJ10" s="20">
        <f t="shared" ref="AJ10:AJ20" si="5">Z10+AB10+AD10+AF10+AH10</f>
        <v>18924.522348139784</v>
      </c>
      <c r="AK10" s="20">
        <f t="shared" ref="AK10:AK20" si="6">K10+U10+W10+AI10</f>
        <v>12101</v>
      </c>
      <c r="AL10" s="281">
        <f t="shared" ref="AL10:AL20" si="7">L10+V10+X10+AJ10</f>
        <v>2668930.0536041316</v>
      </c>
      <c r="AM10" s="20">
        <f>[1]ELR!AM10</f>
        <v>9506</v>
      </c>
      <c r="AN10" s="281">
        <f>([1]ELR!AN10)*10000</f>
        <v>1962892.2909379001</v>
      </c>
      <c r="AO10" s="20">
        <f>[1]ELR!AO10</f>
        <v>3</v>
      </c>
      <c r="AP10" s="281">
        <f>([1]ELR!AP10)*10000</f>
        <v>1422.8018640131652</v>
      </c>
      <c r="AQ10" s="20">
        <f>[1]ELR!AQ10</f>
        <v>1</v>
      </c>
      <c r="AR10" s="281">
        <f>([1]ELR!AR10)*10000</f>
        <v>592.8341100054854</v>
      </c>
      <c r="AS10" s="20">
        <f>[1]ELR!AS10</f>
        <v>15</v>
      </c>
      <c r="AT10" s="281">
        <f>([1]ELR!AT10)*10000</f>
        <v>8892.5116500822805</v>
      </c>
      <c r="AU10" s="20">
        <f>[1]ELR!AU10</f>
        <v>20</v>
      </c>
      <c r="AV10" s="281">
        <f>([1]ELR!AV10)*10000</f>
        <v>11856.68220010971</v>
      </c>
      <c r="AW10" s="20">
        <f>[1]ELR!AW10</f>
        <v>127</v>
      </c>
      <c r="AX10" s="281">
        <f>([1]ELR!AX10)*10000</f>
        <v>75052.79832669445</v>
      </c>
      <c r="AY10" s="20">
        <f t="shared" ref="AY10:AY20" si="8">AO10+AQ10+AS10+AU10+AW10</f>
        <v>166</v>
      </c>
      <c r="AZ10" s="281">
        <f t="shared" ref="AZ10:AZ20" si="9">AP10+AR10+AT10+AV10+AX10</f>
        <v>97817.62815090509</v>
      </c>
      <c r="BA10" s="20">
        <f t="shared" ref="BA10:BA20" si="10">AY10+AK10</f>
        <v>12267</v>
      </c>
      <c r="BB10" s="281">
        <f t="shared" ref="BB10:BB20" si="11">AZ10+AL10</f>
        <v>2766747.6817550366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[1]ELR!C11</f>
        <v>106</v>
      </c>
      <c r="D11" s="281">
        <f>([1]ELR!D11)*10000</f>
        <v>55006.4944856847</v>
      </c>
      <c r="E11" s="20">
        <f>[1]ELR!E11</f>
        <v>50</v>
      </c>
      <c r="F11" s="281">
        <f>([1]ELR!F11)*10000</f>
        <v>26177.789544392115</v>
      </c>
      <c r="G11" s="20">
        <f>[1]ELR!G11</f>
        <v>2</v>
      </c>
      <c r="H11" s="281">
        <f>([1]ELR!H11)*10000</f>
        <v>994.09327383767538</v>
      </c>
      <c r="I11" s="20">
        <f>[1]ELR!I11</f>
        <v>10</v>
      </c>
      <c r="J11" s="281">
        <f>([1]ELR!J11)*10000</f>
        <v>5301.8307938009348</v>
      </c>
      <c r="K11" s="20">
        <f t="shared" si="0"/>
        <v>168</v>
      </c>
      <c r="L11" s="281">
        <f t="shared" si="1"/>
        <v>87480.208097715426</v>
      </c>
      <c r="M11" s="20">
        <f>[1]ELR!M11</f>
        <v>29</v>
      </c>
      <c r="N11" s="281">
        <f>([1]ELR!N11)*10000</f>
        <v>45485.274071621228</v>
      </c>
      <c r="O11" s="20">
        <f>[1]ELR!O11</f>
        <v>17</v>
      </c>
      <c r="P11" s="281">
        <f>([1]ELR!P11)*10000</f>
        <v>26697.87825942985</v>
      </c>
      <c r="Q11" s="20">
        <f>[1]ELR!Q11</f>
        <v>9</v>
      </c>
      <c r="R11" s="281">
        <f>([1]ELR!R11)*10000</f>
        <v>13348.939129714925</v>
      </c>
      <c r="S11" s="20">
        <f>[1]ELR!S11</f>
        <v>0</v>
      </c>
      <c r="T11" s="281">
        <f>([1]ELR!T11)*10000</f>
        <v>494.40515295240459</v>
      </c>
      <c r="U11" s="20">
        <f t="shared" si="2"/>
        <v>55</v>
      </c>
      <c r="V11" s="281">
        <f t="shared" si="3"/>
        <v>86026.496613718409</v>
      </c>
      <c r="W11" s="20">
        <f>[1]ELR!W11</f>
        <v>0</v>
      </c>
      <c r="X11" s="281">
        <f>([1]ELR!X11)*10000</f>
        <v>0</v>
      </c>
      <c r="Y11" s="20">
        <f>[1]ELR!Y11</f>
        <v>10</v>
      </c>
      <c r="Z11" s="281">
        <f>([1]ELR!Z11)*10000</f>
        <v>1841.2303879011611</v>
      </c>
      <c r="AA11" s="20">
        <f>[1]ELR!AA11</f>
        <v>42</v>
      </c>
      <c r="AB11" s="281">
        <f>([1]ELR!AB11)*10000</f>
        <v>8469.6597843453383</v>
      </c>
      <c r="AC11" s="20">
        <f>[1]ELR!AC11</f>
        <v>2</v>
      </c>
      <c r="AD11" s="281">
        <f>([1]ELR!AD11)*10000</f>
        <v>368.24607758023217</v>
      </c>
      <c r="AE11" s="20">
        <f>[1]ELR!AE11</f>
        <v>2</v>
      </c>
      <c r="AF11" s="281">
        <f>([1]ELR!AF11)*10000</f>
        <v>294.5968620641857</v>
      </c>
      <c r="AG11" s="20">
        <f>[1]ELR!AG11</f>
        <v>29</v>
      </c>
      <c r="AH11" s="281">
        <f>([1]ELR!AH11)*10000</f>
        <v>5891.9372412837147</v>
      </c>
      <c r="AI11" s="20">
        <f t="shared" si="4"/>
        <v>85</v>
      </c>
      <c r="AJ11" s="20">
        <f t="shared" si="5"/>
        <v>16865.670353174632</v>
      </c>
      <c r="AK11" s="20">
        <f t="shared" si="6"/>
        <v>308</v>
      </c>
      <c r="AL11" s="281">
        <f t="shared" si="7"/>
        <v>190372.37506460847</v>
      </c>
      <c r="AM11" s="20">
        <f>[1]ELR!AM11</f>
        <v>275</v>
      </c>
      <c r="AN11" s="281">
        <f>([1]ELR!AN11)*10000</f>
        <v>41385.49594724588</v>
      </c>
      <c r="AO11" s="20">
        <f>[1]ELR!AO11</f>
        <v>3</v>
      </c>
      <c r="AP11" s="281">
        <f>([1]ELR!AP11)*10000</f>
        <v>940.82963485171376</v>
      </c>
      <c r="AQ11" s="20">
        <f>[1]ELR!AQ11</f>
        <v>2</v>
      </c>
      <c r="AR11" s="281">
        <f>([1]ELR!AR11)*10000</f>
        <v>392.01234785488072</v>
      </c>
      <c r="AS11" s="20">
        <f>[1]ELR!AS11</f>
        <v>16</v>
      </c>
      <c r="AT11" s="281">
        <f>([1]ELR!AT11)*10000</f>
        <v>5880.185217823212</v>
      </c>
      <c r="AU11" s="20">
        <f>[1]ELR!AU11</f>
        <v>21</v>
      </c>
      <c r="AV11" s="281">
        <f>([1]ELR!AV11)*10000</f>
        <v>7840.2469570976155</v>
      </c>
      <c r="AW11" s="20">
        <f>[1]ELR!AW11</f>
        <v>132</v>
      </c>
      <c r="AX11" s="281">
        <f>([1]ELR!AX11)*10000</f>
        <v>49628.763238427899</v>
      </c>
      <c r="AY11" s="20">
        <f t="shared" si="8"/>
        <v>174</v>
      </c>
      <c r="AZ11" s="281">
        <f t="shared" si="9"/>
        <v>64682.037396055319</v>
      </c>
      <c r="BA11" s="20">
        <f t="shared" si="10"/>
        <v>482</v>
      </c>
      <c r="BB11" s="281">
        <f t="shared" si="11"/>
        <v>255054.41246066379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[1]ELR!C12</f>
        <v>37938</v>
      </c>
      <c r="D12" s="281">
        <f>([1]ELR!D12)*10000</f>
        <v>6855298.1556812758</v>
      </c>
      <c r="E12" s="20">
        <f>[1]ELR!E12</f>
        <v>18055</v>
      </c>
      <c r="F12" s="281">
        <f>([1]ELR!F12)*10000</f>
        <v>3262461.170474824</v>
      </c>
      <c r="G12" s="20">
        <f>[1]ELR!G12</f>
        <v>686</v>
      </c>
      <c r="H12" s="281">
        <f>([1]ELR!H12)*10000</f>
        <v>123890.93052436042</v>
      </c>
      <c r="I12" s="20">
        <f>[1]ELR!I12</f>
        <v>3657</v>
      </c>
      <c r="J12" s="281">
        <f>([1]ELR!J12)*10000</f>
        <v>660751.62946325552</v>
      </c>
      <c r="K12" s="20">
        <f t="shared" si="0"/>
        <v>60336</v>
      </c>
      <c r="L12" s="281">
        <f t="shared" si="1"/>
        <v>10902401.886143716</v>
      </c>
      <c r="M12" s="20">
        <f>[1]ELR!M12</f>
        <v>848</v>
      </c>
      <c r="N12" s="281">
        <f>([1]ELR!N12)*10000</f>
        <v>465047.85188097804</v>
      </c>
      <c r="O12" s="20">
        <f>[1]ELR!O12</f>
        <v>498</v>
      </c>
      <c r="P12" s="281">
        <f>([1]ELR!P12)*10000</f>
        <v>272962.86958231323</v>
      </c>
      <c r="Q12" s="20">
        <f>[1]ELR!Q12</f>
        <v>249</v>
      </c>
      <c r="R12" s="281">
        <f>([1]ELR!R12)*10000</f>
        <v>136481.43479115661</v>
      </c>
      <c r="S12" s="20">
        <f>[1]ELR!S12</f>
        <v>9</v>
      </c>
      <c r="T12" s="281">
        <f>([1]ELR!T12)*10000</f>
        <v>5054.8679552280228</v>
      </c>
      <c r="U12" s="20">
        <f t="shared" si="2"/>
        <v>1604</v>
      </c>
      <c r="V12" s="281">
        <f t="shared" si="3"/>
        <v>879547.02420967584</v>
      </c>
      <c r="W12" s="20">
        <f>[1]ELR!W12</f>
        <v>0</v>
      </c>
      <c r="X12" s="281">
        <f>([1]ELR!X12)*10000</f>
        <v>0</v>
      </c>
      <c r="Y12" s="20">
        <f>[1]ELR!Y12</f>
        <v>49</v>
      </c>
      <c r="Z12" s="281">
        <f>([1]ELR!Z12)*10000</f>
        <v>26701.792992627888</v>
      </c>
      <c r="AA12" s="20">
        <f>[1]ELR!AA12</f>
        <v>223</v>
      </c>
      <c r="AB12" s="281">
        <f>([1]ELR!AB12)*10000</f>
        <v>122828.24776608827</v>
      </c>
      <c r="AC12" s="20">
        <f>[1]ELR!AC12</f>
        <v>10</v>
      </c>
      <c r="AD12" s="281">
        <f>([1]ELR!AD12)*10000</f>
        <v>5340.3585985255777</v>
      </c>
      <c r="AE12" s="20">
        <f>[1]ELR!AE12</f>
        <v>8</v>
      </c>
      <c r="AF12" s="281">
        <f>([1]ELR!AF12)*10000</f>
        <v>4272.2868788204614</v>
      </c>
      <c r="AG12" s="20">
        <f>[1]ELR!AG12</f>
        <v>156</v>
      </c>
      <c r="AH12" s="281">
        <f>([1]ELR!AH12)*10000</f>
        <v>85445.737576409243</v>
      </c>
      <c r="AI12" s="20">
        <f t="shared" si="4"/>
        <v>446</v>
      </c>
      <c r="AJ12" s="20">
        <f t="shared" si="5"/>
        <v>244588.42381247145</v>
      </c>
      <c r="AK12" s="20">
        <f t="shared" si="6"/>
        <v>62386</v>
      </c>
      <c r="AL12" s="281">
        <f t="shared" si="7"/>
        <v>12026537.334165864</v>
      </c>
      <c r="AM12" s="20">
        <f>[1]ELR!AM12</f>
        <v>25154</v>
      </c>
      <c r="AN12" s="281">
        <f>([1]ELR!AN12)*10000</f>
        <v>5281747.6838273546</v>
      </c>
      <c r="AO12" s="20">
        <f>[1]ELR!AO12</f>
        <v>10</v>
      </c>
      <c r="AP12" s="281">
        <f>([1]ELR!AP12)*10000</f>
        <v>9272.2608227976725</v>
      </c>
      <c r="AQ12" s="20">
        <f>[1]ELR!AQ12</f>
        <v>5</v>
      </c>
      <c r="AR12" s="281">
        <f>([1]ELR!AR12)*10000</f>
        <v>3863.4420094990301</v>
      </c>
      <c r="AS12" s="20">
        <f>[1]ELR!AS12</f>
        <v>63</v>
      </c>
      <c r="AT12" s="281">
        <f>([1]ELR!AT12)*10000</f>
        <v>57951.630142485461</v>
      </c>
      <c r="AU12" s="20">
        <f>[1]ELR!AU12</f>
        <v>83</v>
      </c>
      <c r="AV12" s="281">
        <f>([1]ELR!AV12)*10000</f>
        <v>77268.840189980605</v>
      </c>
      <c r="AW12" s="20">
        <f>[1]ELR!AW12</f>
        <v>525</v>
      </c>
      <c r="AX12" s="281">
        <f>([1]ELR!AX12)*10000</f>
        <v>489111.75840257719</v>
      </c>
      <c r="AY12" s="20">
        <f t="shared" si="8"/>
        <v>686</v>
      </c>
      <c r="AZ12" s="281">
        <f t="shared" si="9"/>
        <v>637467.93156733993</v>
      </c>
      <c r="BA12" s="20">
        <f t="shared" si="10"/>
        <v>63072</v>
      </c>
      <c r="BB12" s="281">
        <f t="shared" si="11"/>
        <v>12664005.265733203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[1]ELR!C13</f>
        <v>2902</v>
      </c>
      <c r="D13" s="281">
        <f>([1]ELR!D13)*10000</f>
        <v>1154674.2573038787</v>
      </c>
      <c r="E13" s="20">
        <f>[1]ELR!E13</f>
        <v>1381</v>
      </c>
      <c r="F13" s="281">
        <f>([1]ELR!F13)*10000</f>
        <v>549513.65257232776</v>
      </c>
      <c r="G13" s="20">
        <f>[1]ELR!G13</f>
        <v>52</v>
      </c>
      <c r="H13" s="281">
        <f>([1]ELR!H13)*10000</f>
        <v>20867.607059708647</v>
      </c>
      <c r="I13" s="20">
        <f>[1]ELR!I13</f>
        <v>280</v>
      </c>
      <c r="J13" s="281">
        <f>([1]ELR!J13)*10000</f>
        <v>111293.90431844612</v>
      </c>
      <c r="K13" s="20">
        <f t="shared" si="0"/>
        <v>4615</v>
      </c>
      <c r="L13" s="281">
        <f t="shared" si="1"/>
        <v>1836349.421254361</v>
      </c>
      <c r="M13" s="20">
        <f>[1]ELR!M13</f>
        <v>48</v>
      </c>
      <c r="N13" s="281">
        <f>([1]ELR!N13)*10000</f>
        <v>486670.12342597434</v>
      </c>
      <c r="O13" s="20">
        <f>[1]ELR!O13</f>
        <v>28</v>
      </c>
      <c r="P13" s="281">
        <f>([1]ELR!P13)*10000</f>
        <v>285654.20288046321</v>
      </c>
      <c r="Q13" s="20">
        <f>[1]ELR!Q13</f>
        <v>14</v>
      </c>
      <c r="R13" s="281">
        <f>([1]ELR!R13)*10000</f>
        <v>142827.10144023161</v>
      </c>
      <c r="S13" s="20">
        <f>[1]ELR!S13</f>
        <v>1</v>
      </c>
      <c r="T13" s="281">
        <f>([1]ELR!T13)*10000</f>
        <v>5289.892645934503</v>
      </c>
      <c r="U13" s="20">
        <f t="shared" si="2"/>
        <v>91</v>
      </c>
      <c r="V13" s="281">
        <f t="shared" si="3"/>
        <v>920441.32039260364</v>
      </c>
      <c r="W13" s="20">
        <f>[1]ELR!W13</f>
        <v>0</v>
      </c>
      <c r="X13" s="281">
        <f>([1]ELR!X13)*10000</f>
        <v>0</v>
      </c>
      <c r="Y13" s="20">
        <f>[1]ELR!Y13</f>
        <v>19</v>
      </c>
      <c r="Z13" s="281">
        <f>([1]ELR!Z13)*10000</f>
        <v>10875.658636672748</v>
      </c>
      <c r="AA13" s="20">
        <f>[1]ELR!AA13</f>
        <v>88</v>
      </c>
      <c r="AB13" s="281">
        <f>([1]ELR!AB13)*10000</f>
        <v>50028.029728694622</v>
      </c>
      <c r="AC13" s="20">
        <f>[1]ELR!AC13</f>
        <v>4</v>
      </c>
      <c r="AD13" s="281">
        <f>([1]ELR!AD13)*10000</f>
        <v>2175.1317273345489</v>
      </c>
      <c r="AE13" s="20">
        <f>[1]ELR!AE13</f>
        <v>4</v>
      </c>
      <c r="AF13" s="281">
        <f>([1]ELR!AF13)*10000</f>
        <v>1740.1053818676394</v>
      </c>
      <c r="AG13" s="20">
        <f>[1]ELR!AG13</f>
        <v>61</v>
      </c>
      <c r="AH13" s="281">
        <f>([1]ELR!AH13)*10000</f>
        <v>34802.107637352783</v>
      </c>
      <c r="AI13" s="20">
        <f t="shared" si="4"/>
        <v>176</v>
      </c>
      <c r="AJ13" s="20">
        <f t="shared" si="5"/>
        <v>99621.033111922341</v>
      </c>
      <c r="AK13" s="20">
        <f t="shared" si="6"/>
        <v>4882</v>
      </c>
      <c r="AL13" s="281">
        <f t="shared" si="7"/>
        <v>2856411.774758887</v>
      </c>
      <c r="AM13" s="20">
        <f>[1]ELR!AM13</f>
        <v>2189</v>
      </c>
      <c r="AN13" s="281">
        <f>([1]ELR!AN13)*10000</f>
        <v>710175.11045473942</v>
      </c>
      <c r="AO13" s="20">
        <f>[1]ELR!AO13</f>
        <v>21</v>
      </c>
      <c r="AP13" s="281">
        <f>([1]ELR!AP13)*10000</f>
        <v>13576.900412492634</v>
      </c>
      <c r="AQ13" s="20">
        <f>[1]ELR!AQ13</f>
        <v>9</v>
      </c>
      <c r="AR13" s="281">
        <f>([1]ELR!AR13)*10000</f>
        <v>5657.0418385385983</v>
      </c>
      <c r="AS13" s="20">
        <f>[1]ELR!AS13</f>
        <v>130</v>
      </c>
      <c r="AT13" s="281">
        <f>([1]ELR!AT13)*10000</f>
        <v>84855.627578078958</v>
      </c>
      <c r="AU13" s="20">
        <f>[1]ELR!AU13</f>
        <v>173</v>
      </c>
      <c r="AV13" s="281">
        <f>([1]ELR!AV13)*10000</f>
        <v>113140.83677077196</v>
      </c>
      <c r="AW13" s="20">
        <f>[1]ELR!AW13</f>
        <v>1095</v>
      </c>
      <c r="AX13" s="281">
        <f>([1]ELR!AX13)*10000</f>
        <v>716181.4967589865</v>
      </c>
      <c r="AY13" s="20">
        <f t="shared" si="8"/>
        <v>1428</v>
      </c>
      <c r="AZ13" s="281">
        <f t="shared" si="9"/>
        <v>933411.90335886867</v>
      </c>
      <c r="BA13" s="20">
        <f t="shared" si="10"/>
        <v>6310</v>
      </c>
      <c r="BB13" s="281">
        <f t="shared" si="11"/>
        <v>3789823.6781177558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[1]ELR!C14</f>
        <v>28131</v>
      </c>
      <c r="D14" s="281">
        <f>([1]ELR!D14)*10000</f>
        <v>6361057.9276061421</v>
      </c>
      <c r="E14" s="20">
        <f>[1]ELR!E14</f>
        <v>13388</v>
      </c>
      <c r="F14" s="281">
        <f>([1]ELR!F14)*10000</f>
        <v>3027250.4595234059</v>
      </c>
      <c r="G14" s="20">
        <f>[1]ELR!G14</f>
        <v>508</v>
      </c>
      <c r="H14" s="281">
        <f>([1]ELR!H14)*10000</f>
        <v>114958.87820974957</v>
      </c>
      <c r="I14" s="20">
        <f>[1]ELR!I14</f>
        <v>2711</v>
      </c>
      <c r="J14" s="281">
        <f>([1]ELR!J14)*10000</f>
        <v>613114.01711866434</v>
      </c>
      <c r="K14" s="20">
        <f t="shared" si="0"/>
        <v>44738</v>
      </c>
      <c r="L14" s="281">
        <f t="shared" si="1"/>
        <v>10116381.282457963</v>
      </c>
      <c r="M14" s="20">
        <f>[1]ELR!M14</f>
        <v>1029</v>
      </c>
      <c r="N14" s="281">
        <f>([1]ELR!N14)*10000</f>
        <v>1000720.193708485</v>
      </c>
      <c r="O14" s="20">
        <f>[1]ELR!O14</f>
        <v>604</v>
      </c>
      <c r="P14" s="281">
        <f>([1]ELR!P14)*10000</f>
        <v>587379.24413324113</v>
      </c>
      <c r="Q14" s="20">
        <f>[1]ELR!Q14</f>
        <v>302</v>
      </c>
      <c r="R14" s="281">
        <f>([1]ELR!R14)*10000</f>
        <v>293689.62206662056</v>
      </c>
      <c r="S14" s="20">
        <f>[1]ELR!S14</f>
        <v>11</v>
      </c>
      <c r="T14" s="281">
        <f>([1]ELR!T14)*10000</f>
        <v>10877.393409874836</v>
      </c>
      <c r="U14" s="20">
        <f t="shared" si="2"/>
        <v>1946</v>
      </c>
      <c r="V14" s="281">
        <f t="shared" si="3"/>
        <v>1892666.4533182213</v>
      </c>
      <c r="W14" s="20">
        <f>[1]ELR!W14</f>
        <v>0</v>
      </c>
      <c r="X14" s="281">
        <f>([1]ELR!X14)*10000</f>
        <v>0</v>
      </c>
      <c r="Y14" s="20">
        <f>[1]ELR!Y14</f>
        <v>38</v>
      </c>
      <c r="Z14" s="281">
        <f>([1]ELR!Z14)*10000</f>
        <v>11432.205262620784</v>
      </c>
      <c r="AA14" s="20">
        <f>[1]ELR!AA14</f>
        <v>173</v>
      </c>
      <c r="AB14" s="281">
        <f>([1]ELR!AB14)*10000</f>
        <v>52588.144208055601</v>
      </c>
      <c r="AC14" s="20">
        <f>[1]ELR!AC14</f>
        <v>8</v>
      </c>
      <c r="AD14" s="281">
        <f>([1]ELR!AD14)*10000</f>
        <v>2286.4410525241569</v>
      </c>
      <c r="AE14" s="20">
        <f>[1]ELR!AE14</f>
        <v>6</v>
      </c>
      <c r="AF14" s="281">
        <f>([1]ELR!AF14)*10000</f>
        <v>1829.1528420193256</v>
      </c>
      <c r="AG14" s="20">
        <f>[1]ELR!AG14</f>
        <v>120</v>
      </c>
      <c r="AH14" s="281">
        <f>([1]ELR!AH14)*10000</f>
        <v>36583.056840386511</v>
      </c>
      <c r="AI14" s="20">
        <f t="shared" si="4"/>
        <v>345</v>
      </c>
      <c r="AJ14" s="20">
        <f t="shared" si="5"/>
        <v>104719.00020560637</v>
      </c>
      <c r="AK14" s="20">
        <f t="shared" si="6"/>
        <v>47029</v>
      </c>
      <c r="AL14" s="281">
        <f t="shared" si="7"/>
        <v>12113766.73598179</v>
      </c>
      <c r="AM14" s="20">
        <f>[1]ELR!AM14</f>
        <v>36349</v>
      </c>
      <c r="AN14" s="281">
        <f>([1]ELR!AN14)*10000</f>
        <v>7618503.4760486875</v>
      </c>
      <c r="AO14" s="20">
        <f>[1]ELR!AO14</f>
        <v>140</v>
      </c>
      <c r="AP14" s="281">
        <f>([1]ELR!AP14)*10000</f>
        <v>26539.975910424968</v>
      </c>
      <c r="AQ14" s="20">
        <f>[1]ELR!AQ14</f>
        <v>59</v>
      </c>
      <c r="AR14" s="281">
        <f>([1]ELR!AR14)*10000</f>
        <v>11058.323296010401</v>
      </c>
      <c r="AS14" s="20">
        <f>[1]ELR!AS14</f>
        <v>873</v>
      </c>
      <c r="AT14" s="281">
        <f>([1]ELR!AT14)*10000</f>
        <v>165874.84944015605</v>
      </c>
      <c r="AU14" s="20">
        <f>[1]ELR!AU14</f>
        <v>1164</v>
      </c>
      <c r="AV14" s="281">
        <f>([1]ELR!AV14)*10000</f>
        <v>221166.46592020808</v>
      </c>
      <c r="AW14" s="20">
        <f>[1]ELR!AW14</f>
        <v>7363</v>
      </c>
      <c r="AX14" s="281">
        <f>([1]ELR!AX14)*10000</f>
        <v>1399983.7292749169</v>
      </c>
      <c r="AY14" s="20">
        <f t="shared" si="8"/>
        <v>9599</v>
      </c>
      <c r="AZ14" s="281">
        <f t="shared" si="9"/>
        <v>1824623.3438417164</v>
      </c>
      <c r="BA14" s="20">
        <f t="shared" si="10"/>
        <v>56628</v>
      </c>
      <c r="BB14" s="281">
        <f t="shared" si="11"/>
        <v>13938390.079823507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[1]ELR!C15</f>
        <v>6135</v>
      </c>
      <c r="D15" s="281">
        <f>([1]ELR!D15)*10000</f>
        <v>1050658.1780895889</v>
      </c>
      <c r="E15" s="20">
        <f>[1]ELR!E15</f>
        <v>2920</v>
      </c>
      <c r="F15" s="281">
        <f>([1]ELR!F15)*10000</f>
        <v>500012.02451251523</v>
      </c>
      <c r="G15" s="20">
        <f>[1]ELR!G15</f>
        <v>111</v>
      </c>
      <c r="H15" s="281">
        <f>([1]ELR!H15)*10000</f>
        <v>18987.798399209438</v>
      </c>
      <c r="I15" s="20">
        <f>[1]ELR!I15</f>
        <v>591</v>
      </c>
      <c r="J15" s="281">
        <f>([1]ELR!J15)*10000</f>
        <v>101268.25812911701</v>
      </c>
      <c r="K15" s="20">
        <f t="shared" si="0"/>
        <v>9757</v>
      </c>
      <c r="L15" s="281">
        <f t="shared" si="1"/>
        <v>1670926.2591304306</v>
      </c>
      <c r="M15" s="20">
        <f>[1]ELR!M15</f>
        <v>691</v>
      </c>
      <c r="N15" s="281">
        <f>([1]ELR!N15)*10000</f>
        <v>74586.199899342537</v>
      </c>
      <c r="O15" s="20">
        <f>[1]ELR!O15</f>
        <v>405</v>
      </c>
      <c r="P15" s="281">
        <f>([1]ELR!P15)*10000</f>
        <v>43778.856462657583</v>
      </c>
      <c r="Q15" s="20">
        <f>[1]ELR!Q15</f>
        <v>203</v>
      </c>
      <c r="R15" s="281">
        <f>([1]ELR!R15)*10000</f>
        <v>21889.428231328791</v>
      </c>
      <c r="S15" s="20">
        <f>[1]ELR!S15</f>
        <v>8</v>
      </c>
      <c r="T15" s="281">
        <f>([1]ELR!T15)*10000</f>
        <v>810.71956412328848</v>
      </c>
      <c r="U15" s="20">
        <f t="shared" si="2"/>
        <v>1307</v>
      </c>
      <c r="V15" s="281">
        <f t="shared" si="3"/>
        <v>141065.20415745219</v>
      </c>
      <c r="W15" s="20">
        <f>[1]ELR!W15</f>
        <v>0</v>
      </c>
      <c r="X15" s="281">
        <f>([1]ELR!X15)*10000</f>
        <v>0</v>
      </c>
      <c r="Y15" s="20">
        <f>[1]ELR!Y15</f>
        <v>10</v>
      </c>
      <c r="Z15" s="281">
        <f>([1]ELR!Z15)*10000</f>
        <v>5996.6657328600822</v>
      </c>
      <c r="AA15" s="20">
        <f>[1]ELR!AA15</f>
        <v>45</v>
      </c>
      <c r="AB15" s="281">
        <f>([1]ELR!AB15)*10000</f>
        <v>27584.662371156373</v>
      </c>
      <c r="AC15" s="20">
        <f>[1]ELR!AC15</f>
        <v>2</v>
      </c>
      <c r="AD15" s="281">
        <f>([1]ELR!AD15)*10000</f>
        <v>1199.3331465720162</v>
      </c>
      <c r="AE15" s="20">
        <f>[1]ELR!AE15</f>
        <v>2</v>
      </c>
      <c r="AF15" s="281">
        <f>([1]ELR!AF15)*10000</f>
        <v>959.46651725761308</v>
      </c>
      <c r="AG15" s="20">
        <f>[1]ELR!AG15</f>
        <v>31</v>
      </c>
      <c r="AH15" s="281">
        <f>([1]ELR!AH15)*10000</f>
        <v>19189.330345152259</v>
      </c>
      <c r="AI15" s="20">
        <f t="shared" si="4"/>
        <v>90</v>
      </c>
      <c r="AJ15" s="20">
        <f t="shared" si="5"/>
        <v>54929.458112998349</v>
      </c>
      <c r="AK15" s="20">
        <f t="shared" si="6"/>
        <v>11154</v>
      </c>
      <c r="AL15" s="281">
        <f t="shared" si="7"/>
        <v>1866920.9214008811</v>
      </c>
      <c r="AM15" s="20">
        <f>[1]ELR!AM15</f>
        <v>8383</v>
      </c>
      <c r="AN15" s="281">
        <f>([1]ELR!AN15)*10000</f>
        <v>1284692.9215624011</v>
      </c>
      <c r="AO15" s="20">
        <f>[1]ELR!AO15</f>
        <v>21</v>
      </c>
      <c r="AP15" s="281">
        <f>([1]ELR!AP15)*10000</f>
        <v>4322.738466905751</v>
      </c>
      <c r="AQ15" s="20">
        <f>[1]ELR!AQ15</f>
        <v>9</v>
      </c>
      <c r="AR15" s="281">
        <f>([1]ELR!AR15)*10000</f>
        <v>1801.1410278773963</v>
      </c>
      <c r="AS15" s="20">
        <f>[1]ELR!AS15</f>
        <v>131</v>
      </c>
      <c r="AT15" s="281">
        <f>([1]ELR!AT15)*10000</f>
        <v>27017.115418160942</v>
      </c>
      <c r="AU15" s="20">
        <f>[1]ELR!AU15</f>
        <v>175</v>
      </c>
      <c r="AV15" s="281">
        <f>([1]ELR!AV15)*10000</f>
        <v>36022.820557547922</v>
      </c>
      <c r="AW15" s="20">
        <f>[1]ELR!AW15</f>
        <v>1103</v>
      </c>
      <c r="AX15" s="281">
        <f>([1]ELR!AX15)*10000</f>
        <v>228024.45412927834</v>
      </c>
      <c r="AY15" s="20">
        <f t="shared" si="8"/>
        <v>1439</v>
      </c>
      <c r="AZ15" s="281">
        <f t="shared" si="9"/>
        <v>297188.26959977031</v>
      </c>
      <c r="BA15" s="20">
        <f t="shared" si="10"/>
        <v>12593</v>
      </c>
      <c r="BB15" s="281">
        <f t="shared" si="11"/>
        <v>2164109.1910006516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[1]ELR!C16</f>
        <v>0</v>
      </c>
      <c r="D16" s="281">
        <f>([1]ELR!D16)*10000</f>
        <v>0</v>
      </c>
      <c r="E16" s="20">
        <f>[1]ELR!E16</f>
        <v>0</v>
      </c>
      <c r="F16" s="281">
        <f>([1]ELR!F16)*10000</f>
        <v>0</v>
      </c>
      <c r="G16" s="20">
        <f>[1]ELR!G16</f>
        <v>0</v>
      </c>
      <c r="H16" s="281">
        <f>([1]ELR!H16)*10000</f>
        <v>0</v>
      </c>
      <c r="I16" s="20">
        <f>[1]ELR!I16</f>
        <v>0</v>
      </c>
      <c r="J16" s="281">
        <f>([1]ELR!J16)*10000</f>
        <v>0</v>
      </c>
      <c r="K16" s="20">
        <f t="shared" si="0"/>
        <v>0</v>
      </c>
      <c r="L16" s="281">
        <f t="shared" si="1"/>
        <v>0</v>
      </c>
      <c r="M16" s="20">
        <f>[1]ELR!M16</f>
        <v>0</v>
      </c>
      <c r="N16" s="281">
        <f>([1]ELR!N16)*10000</f>
        <v>0</v>
      </c>
      <c r="O16" s="20">
        <f>[1]ELR!O16</f>
        <v>0</v>
      </c>
      <c r="P16" s="281">
        <f>([1]ELR!P16)*10000</f>
        <v>0</v>
      </c>
      <c r="Q16" s="20">
        <f>[1]ELR!Q16</f>
        <v>0</v>
      </c>
      <c r="R16" s="281">
        <f>([1]ELR!R16)*10000</f>
        <v>0</v>
      </c>
      <c r="S16" s="20">
        <f>[1]ELR!S16</f>
        <v>0</v>
      </c>
      <c r="T16" s="281">
        <f>([1]ELR!T16)*10000</f>
        <v>0</v>
      </c>
      <c r="U16" s="20">
        <f t="shared" si="2"/>
        <v>0</v>
      </c>
      <c r="V16" s="281">
        <f t="shared" si="3"/>
        <v>0</v>
      </c>
      <c r="W16" s="20">
        <f>[1]ELR!W16</f>
        <v>0</v>
      </c>
      <c r="X16" s="281">
        <f>([1]ELR!X16)*10000</f>
        <v>0</v>
      </c>
      <c r="Y16" s="20">
        <f>[1]ELR!Y16</f>
        <v>0</v>
      </c>
      <c r="Z16" s="281">
        <f>([1]ELR!Z16)*10000</f>
        <v>0</v>
      </c>
      <c r="AA16" s="20">
        <f>[1]ELR!AA16</f>
        <v>0</v>
      </c>
      <c r="AB16" s="281">
        <f>([1]ELR!AB16)*10000</f>
        <v>0</v>
      </c>
      <c r="AC16" s="20">
        <f>[1]ELR!AC16</f>
        <v>0</v>
      </c>
      <c r="AD16" s="281">
        <f>([1]ELR!AD16)*10000</f>
        <v>0</v>
      </c>
      <c r="AE16" s="20">
        <f>[1]ELR!AE16</f>
        <v>0</v>
      </c>
      <c r="AF16" s="281">
        <f>([1]ELR!AF16)*10000</f>
        <v>0</v>
      </c>
      <c r="AG16" s="20">
        <f>[1]ELR!AG16</f>
        <v>0</v>
      </c>
      <c r="AH16" s="281">
        <f>([1]ELR!AH16)*10000</f>
        <v>0</v>
      </c>
      <c r="AI16" s="20">
        <f t="shared" si="4"/>
        <v>0</v>
      </c>
      <c r="AJ16" s="20">
        <f t="shared" si="5"/>
        <v>0</v>
      </c>
      <c r="AK16" s="20">
        <f t="shared" si="6"/>
        <v>0</v>
      </c>
      <c r="AL16" s="281">
        <f t="shared" si="7"/>
        <v>0</v>
      </c>
      <c r="AM16" s="20">
        <f>[1]ELR!AM16</f>
        <v>0</v>
      </c>
      <c r="AN16" s="281">
        <f>([1]ELR!AN16)*10000</f>
        <v>0</v>
      </c>
      <c r="AO16" s="20">
        <f>[1]ELR!AO16</f>
        <v>0</v>
      </c>
      <c r="AP16" s="281">
        <f>([1]ELR!AP16)*10000</f>
        <v>0</v>
      </c>
      <c r="AQ16" s="20">
        <f>[1]ELR!AQ16</f>
        <v>0</v>
      </c>
      <c r="AR16" s="281">
        <f>([1]ELR!AR16)*10000</f>
        <v>0</v>
      </c>
      <c r="AS16" s="20">
        <f>[1]ELR!AS16</f>
        <v>0</v>
      </c>
      <c r="AT16" s="281">
        <f>([1]ELR!AT16)*10000</f>
        <v>0</v>
      </c>
      <c r="AU16" s="20">
        <f>[1]ELR!AU16</f>
        <v>0</v>
      </c>
      <c r="AV16" s="281">
        <f>([1]ELR!AV16)*10000</f>
        <v>0</v>
      </c>
      <c r="AW16" s="20">
        <f>[1]ELR!AW16</f>
        <v>0</v>
      </c>
      <c r="AX16" s="281">
        <f>([1]ELR!AX16)*10000</f>
        <v>0</v>
      </c>
      <c r="AY16" s="20">
        <f t="shared" si="8"/>
        <v>0</v>
      </c>
      <c r="AZ16" s="281">
        <f t="shared" si="9"/>
        <v>0</v>
      </c>
      <c r="BA16" s="20">
        <f t="shared" si="10"/>
        <v>0</v>
      </c>
      <c r="BB16" s="281">
        <f t="shared" si="11"/>
        <v>0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[1]ELR!C17</f>
        <v>1199</v>
      </c>
      <c r="D17" s="281">
        <f>([1]ELR!D17)*10000</f>
        <v>395348.11153935397</v>
      </c>
      <c r="E17" s="20">
        <f>[1]ELR!E17</f>
        <v>571</v>
      </c>
      <c r="F17" s="281">
        <f>([1]ELR!F17)*10000</f>
        <v>188147.59525065642</v>
      </c>
      <c r="G17" s="20">
        <f>[1]ELR!G17</f>
        <v>22</v>
      </c>
      <c r="H17" s="281">
        <f>([1]ELR!H17)*10000</f>
        <v>7144.8453892654325</v>
      </c>
      <c r="I17" s="20">
        <f>[1]ELR!I17</f>
        <v>116</v>
      </c>
      <c r="J17" s="281">
        <f>([1]ELR!J17)*10000</f>
        <v>38105.842076082314</v>
      </c>
      <c r="K17" s="20">
        <f t="shared" si="0"/>
        <v>1908</v>
      </c>
      <c r="L17" s="281">
        <f t="shared" si="1"/>
        <v>628746.39425535826</v>
      </c>
      <c r="M17" s="20">
        <f>[1]ELR!M17</f>
        <v>88</v>
      </c>
      <c r="N17" s="281">
        <f>([1]ELR!N17)*10000</f>
        <v>77557.179065069926</v>
      </c>
      <c r="O17" s="20">
        <f>[1]ELR!O17</f>
        <v>52</v>
      </c>
      <c r="P17" s="281">
        <f>([1]ELR!P17)*10000</f>
        <v>45522.692059932349</v>
      </c>
      <c r="Q17" s="20">
        <f>[1]ELR!Q17</f>
        <v>26</v>
      </c>
      <c r="R17" s="281">
        <f>([1]ELR!R17)*10000</f>
        <v>22761.346029966175</v>
      </c>
      <c r="S17" s="20">
        <f>[1]ELR!S17</f>
        <v>1</v>
      </c>
      <c r="T17" s="281">
        <f>([1]ELR!T17)*10000</f>
        <v>843.01281592467308</v>
      </c>
      <c r="U17" s="20">
        <f t="shared" si="2"/>
        <v>167</v>
      </c>
      <c r="V17" s="281">
        <f t="shared" si="3"/>
        <v>146684.22997089312</v>
      </c>
      <c r="W17" s="20">
        <f>[1]ELR!W17</f>
        <v>0</v>
      </c>
      <c r="X17" s="281">
        <f>([1]ELR!X17)*10000</f>
        <v>0</v>
      </c>
      <c r="Y17" s="20">
        <f>[1]ELR!Y17</f>
        <v>5</v>
      </c>
      <c r="Z17" s="281">
        <f>([1]ELR!Z17)*10000</f>
        <v>1255.4022693303421</v>
      </c>
      <c r="AA17" s="20">
        <f>[1]ELR!AA17</f>
        <v>21</v>
      </c>
      <c r="AB17" s="281">
        <f>([1]ELR!AB17)*10000</f>
        <v>5774.8504389195723</v>
      </c>
      <c r="AC17" s="20">
        <f>[1]ELR!AC17</f>
        <v>1</v>
      </c>
      <c r="AD17" s="281">
        <f>([1]ELR!AD17)*10000</f>
        <v>251.08045386606838</v>
      </c>
      <c r="AE17" s="20">
        <f>[1]ELR!AE17</f>
        <v>1</v>
      </c>
      <c r="AF17" s="281">
        <f>([1]ELR!AF17)*10000</f>
        <v>200.86436309285472</v>
      </c>
      <c r="AG17" s="20">
        <f>[1]ELR!AG17</f>
        <v>14</v>
      </c>
      <c r="AH17" s="281">
        <f>([1]ELR!AH17)*10000</f>
        <v>4017.2872618570941</v>
      </c>
      <c r="AI17" s="20">
        <f t="shared" si="4"/>
        <v>42</v>
      </c>
      <c r="AJ17" s="20">
        <f t="shared" si="5"/>
        <v>11499.484787065932</v>
      </c>
      <c r="AK17" s="20">
        <f t="shared" si="6"/>
        <v>2117</v>
      </c>
      <c r="AL17" s="281">
        <f t="shared" si="7"/>
        <v>786930.10901331727</v>
      </c>
      <c r="AM17" s="20">
        <f>[1]ELR!AM17</f>
        <v>2166</v>
      </c>
      <c r="AN17" s="281">
        <f>([1]ELR!AN17)*10000</f>
        <v>562407.10808309924</v>
      </c>
      <c r="AO17" s="20">
        <f>[1]ELR!AO17</f>
        <v>3</v>
      </c>
      <c r="AP17" s="281">
        <f>([1]ELR!AP17)*10000</f>
        <v>2502.9889195011847</v>
      </c>
      <c r="AQ17" s="20">
        <f>[1]ELR!AQ17</f>
        <v>1</v>
      </c>
      <c r="AR17" s="281">
        <f>([1]ELR!AR17)*10000</f>
        <v>1042.9120497921601</v>
      </c>
      <c r="AS17" s="20">
        <f>[1]ELR!AS17</f>
        <v>14</v>
      </c>
      <c r="AT17" s="281">
        <f>([1]ELR!AT17)*10000</f>
        <v>15643.680746882403</v>
      </c>
      <c r="AU17" s="20">
        <f>[1]ELR!AU17</f>
        <v>19</v>
      </c>
      <c r="AV17" s="281">
        <f>([1]ELR!AV17)*10000</f>
        <v>20858.240995843204</v>
      </c>
      <c r="AW17" s="20">
        <f>[1]ELR!AW17</f>
        <v>116</v>
      </c>
      <c r="AX17" s="281">
        <f>([1]ELR!AX17)*10000</f>
        <v>132032.66550368746</v>
      </c>
      <c r="AY17" s="20">
        <f t="shared" si="8"/>
        <v>153</v>
      </c>
      <c r="AZ17" s="281">
        <f t="shared" si="9"/>
        <v>172080.48821570643</v>
      </c>
      <c r="BA17" s="20">
        <f t="shared" si="10"/>
        <v>2270</v>
      </c>
      <c r="BB17" s="281">
        <f t="shared" si="11"/>
        <v>959010.5972290237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[1]ELR!C18</f>
        <v>182</v>
      </c>
      <c r="D18" s="281">
        <f>([1]ELR!D18)*10000</f>
        <v>104650.64061598618</v>
      </c>
      <c r="E18" s="20">
        <f>[1]ELR!E18</f>
        <v>86</v>
      </c>
      <c r="F18" s="281">
        <f>([1]ELR!F18)*10000</f>
        <v>49803.618124475353</v>
      </c>
      <c r="G18" s="20">
        <f>[1]ELR!G18</f>
        <v>3</v>
      </c>
      <c r="H18" s="281">
        <f>([1]ELR!H18)*10000</f>
        <v>1891.2766376383045</v>
      </c>
      <c r="I18" s="20">
        <f>[1]ELR!I18</f>
        <v>18</v>
      </c>
      <c r="J18" s="281">
        <f>([1]ELR!J18)*10000</f>
        <v>10086.808734070957</v>
      </c>
      <c r="K18" s="20">
        <f t="shared" si="0"/>
        <v>289</v>
      </c>
      <c r="L18" s="281">
        <f t="shared" si="1"/>
        <v>166432.3441121708</v>
      </c>
      <c r="M18" s="20">
        <f>[1]ELR!M18</f>
        <v>131</v>
      </c>
      <c r="N18" s="281">
        <f>([1]ELR!N18)*10000</f>
        <v>26801.253767501428</v>
      </c>
      <c r="O18" s="20">
        <f>[1]ELR!O18</f>
        <v>77</v>
      </c>
      <c r="P18" s="281">
        <f>([1]ELR!P18)*10000</f>
        <v>15731.170689620407</v>
      </c>
      <c r="Q18" s="20">
        <f>[1]ELR!Q18</f>
        <v>38</v>
      </c>
      <c r="R18" s="281">
        <f>([1]ELR!R18)*10000</f>
        <v>7865.5853448102034</v>
      </c>
      <c r="S18" s="20">
        <f>[1]ELR!S18</f>
        <v>1</v>
      </c>
      <c r="T18" s="281">
        <f>([1]ELR!T18)*10000</f>
        <v>291.31797573371119</v>
      </c>
      <c r="U18" s="20">
        <f t="shared" si="2"/>
        <v>247</v>
      </c>
      <c r="V18" s="281">
        <f t="shared" si="3"/>
        <v>50689.327777665756</v>
      </c>
      <c r="W18" s="20">
        <f>[1]ELR!W18</f>
        <v>0</v>
      </c>
      <c r="X18" s="281">
        <f>([1]ELR!X18)*10000</f>
        <v>0</v>
      </c>
      <c r="Y18" s="20">
        <f>[1]ELR!Y18</f>
        <v>34</v>
      </c>
      <c r="Z18" s="281">
        <f>([1]ELR!Z18)*10000</f>
        <v>4722.5955249008639</v>
      </c>
      <c r="AA18" s="20">
        <f>[1]ELR!AA18</f>
        <v>153</v>
      </c>
      <c r="AB18" s="281">
        <f>([1]ELR!AB18)*10000</f>
        <v>21723.939414543973</v>
      </c>
      <c r="AC18" s="20">
        <f>[1]ELR!AC18</f>
        <v>7</v>
      </c>
      <c r="AD18" s="281">
        <f>([1]ELR!AD18)*10000</f>
        <v>944.51910498017264</v>
      </c>
      <c r="AE18" s="20">
        <f>[1]ELR!AE18</f>
        <v>6</v>
      </c>
      <c r="AF18" s="281">
        <f>([1]ELR!AF18)*10000</f>
        <v>755.61528398413805</v>
      </c>
      <c r="AG18" s="20">
        <f>[1]ELR!AG18</f>
        <v>107</v>
      </c>
      <c r="AH18" s="281">
        <f>([1]ELR!AH18)*10000</f>
        <v>15112.305679682762</v>
      </c>
      <c r="AI18" s="20">
        <f t="shared" si="4"/>
        <v>307</v>
      </c>
      <c r="AJ18" s="20">
        <f t="shared" si="5"/>
        <v>43258.975008091904</v>
      </c>
      <c r="AK18" s="20">
        <f t="shared" si="6"/>
        <v>843</v>
      </c>
      <c r="AL18" s="281">
        <f t="shared" si="7"/>
        <v>260380.64689792844</v>
      </c>
      <c r="AM18" s="20">
        <f>[1]ELR!AM18</f>
        <v>274</v>
      </c>
      <c r="AN18" s="281">
        <f>([1]ELR!AN18)*10000</f>
        <v>112045.78481717517</v>
      </c>
      <c r="AO18" s="20">
        <f>[1]ELR!AO18</f>
        <v>4</v>
      </c>
      <c r="AP18" s="281">
        <f>([1]ELR!AP18)*10000</f>
        <v>977.43193322325453</v>
      </c>
      <c r="AQ18" s="20">
        <f>[1]ELR!AQ18</f>
        <v>2</v>
      </c>
      <c r="AR18" s="281">
        <f>([1]ELR!AR18)*10000</f>
        <v>407.26330550968936</v>
      </c>
      <c r="AS18" s="20">
        <f>[1]ELR!AS18</f>
        <v>23</v>
      </c>
      <c r="AT18" s="281">
        <f>([1]ELR!AT18)*10000</f>
        <v>6108.9495826453413</v>
      </c>
      <c r="AU18" s="20">
        <f>[1]ELR!AU18</f>
        <v>30</v>
      </c>
      <c r="AV18" s="281">
        <f>([1]ELR!AV18)*10000</f>
        <v>8145.2661101937874</v>
      </c>
      <c r="AW18" s="20">
        <f>[1]ELR!AW18</f>
        <v>189</v>
      </c>
      <c r="AX18" s="281">
        <f>([1]ELR!AX18)*10000</f>
        <v>51559.534477526671</v>
      </c>
      <c r="AY18" s="20">
        <f t="shared" si="8"/>
        <v>248</v>
      </c>
      <c r="AZ18" s="281">
        <f t="shared" si="9"/>
        <v>67198.445409098742</v>
      </c>
      <c r="BA18" s="20">
        <f t="shared" si="10"/>
        <v>1091</v>
      </c>
      <c r="BB18" s="281">
        <f t="shared" si="11"/>
        <v>327579.0923070272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[1]ELR!C19</f>
        <v>69951</v>
      </c>
      <c r="D19" s="281">
        <f>([1]ELR!D19)*10000</f>
        <v>13631884.060729999</v>
      </c>
      <c r="E19" s="20">
        <f>[1]ELR!E19</f>
        <v>33290</v>
      </c>
      <c r="F19" s="281">
        <f>([1]ELR!F19)*10000</f>
        <v>6920730.7529189968</v>
      </c>
      <c r="G19" s="20">
        <f>[1]ELR!G19</f>
        <v>1264</v>
      </c>
      <c r="H19" s="281">
        <f>([1]ELR!H19)*10000</f>
        <v>310873.7462212129</v>
      </c>
      <c r="I19" s="20">
        <f>[1]ELR!I19</f>
        <v>6742</v>
      </c>
      <c r="J19" s="281">
        <f>([1]ELR!J19)*10000</f>
        <v>1798080.0524785887</v>
      </c>
      <c r="K19" s="20">
        <f t="shared" si="0"/>
        <v>111247</v>
      </c>
      <c r="L19" s="281">
        <f t="shared" si="1"/>
        <v>22661568.612348799</v>
      </c>
      <c r="M19" s="20">
        <f>[1]ELR!M19</f>
        <v>6168</v>
      </c>
      <c r="N19" s="281">
        <f>([1]ELR!N19)*10000</f>
        <v>1938919.1701542803</v>
      </c>
      <c r="O19" s="20">
        <f>[1]ELR!O19</f>
        <v>3620</v>
      </c>
      <c r="P19" s="281">
        <f>([1]ELR!P19)*10000</f>
        <v>1138061.2520470775</v>
      </c>
      <c r="Q19" s="20">
        <f>[1]ELR!Q19</f>
        <v>1810</v>
      </c>
      <c r="R19" s="281">
        <f>([1]ELR!R19)*10000</f>
        <v>569030.62602353876</v>
      </c>
      <c r="S19" s="20">
        <f>[1]ELR!S19</f>
        <v>67</v>
      </c>
      <c r="T19" s="281">
        <f>([1]ELR!T19)*10000</f>
        <v>21075.208371242177</v>
      </c>
      <c r="U19" s="20">
        <f t="shared" si="2"/>
        <v>11665</v>
      </c>
      <c r="V19" s="281">
        <f t="shared" si="3"/>
        <v>3667086.2565961387</v>
      </c>
      <c r="W19" s="20">
        <f>[1]ELR!W19</f>
        <v>0</v>
      </c>
      <c r="X19" s="281">
        <f>([1]ELR!X19)*10000</f>
        <v>0</v>
      </c>
      <c r="Y19" s="20">
        <f>[1]ELR!Y19</f>
        <v>347</v>
      </c>
      <c r="Z19" s="281">
        <f>([1]ELR!Z19)*10000</f>
        <v>45486.925640138172</v>
      </c>
      <c r="AA19" s="20">
        <f>[1]ELR!AA19</f>
        <v>1596</v>
      </c>
      <c r="AB19" s="281">
        <f>([1]ELR!AB19)*10000</f>
        <v>209239.85794463556</v>
      </c>
      <c r="AC19" s="20">
        <f>[1]ELR!AC19</f>
        <v>70</v>
      </c>
      <c r="AD19" s="281">
        <f>([1]ELR!AD19)*10000</f>
        <v>9097.3851280276322</v>
      </c>
      <c r="AE19" s="20">
        <f>[1]ELR!AE19</f>
        <v>56</v>
      </c>
      <c r="AF19" s="281">
        <f>([1]ELR!AF19)*10000</f>
        <v>7277.9081024221059</v>
      </c>
      <c r="AG19" s="20">
        <f>[1]ELR!AG19</f>
        <v>1111</v>
      </c>
      <c r="AH19" s="281">
        <f>([1]ELR!AH19)*10000</f>
        <v>145558.16204844211</v>
      </c>
      <c r="AI19" s="20">
        <f t="shared" si="4"/>
        <v>3180</v>
      </c>
      <c r="AJ19" s="20">
        <f t="shared" si="5"/>
        <v>416660.23886366555</v>
      </c>
      <c r="AK19" s="20">
        <f t="shared" si="6"/>
        <v>126092</v>
      </c>
      <c r="AL19" s="281">
        <f t="shared" si="7"/>
        <v>26745315.107808601</v>
      </c>
      <c r="AM19" s="20">
        <f>[1]ELR!AM19</f>
        <v>136400</v>
      </c>
      <c r="AN19" s="281">
        <f>([1]ELR!AN19)*10000</f>
        <v>25536601.175811432</v>
      </c>
      <c r="AO19" s="20">
        <f>[1]ELR!AO19</f>
        <v>206</v>
      </c>
      <c r="AP19" s="281">
        <f>([1]ELR!AP19)*10000</f>
        <v>37798.488524810862</v>
      </c>
      <c r="AQ19" s="20">
        <f>[1]ELR!AQ19</f>
        <v>86</v>
      </c>
      <c r="AR19" s="281">
        <f>([1]ELR!AR19)*10000</f>
        <v>15749.370218671193</v>
      </c>
      <c r="AS19" s="20">
        <f>[1]ELR!AS19</f>
        <v>1287</v>
      </c>
      <c r="AT19" s="281">
        <f>([1]ELR!AT19)*10000</f>
        <v>236240.55328006786</v>
      </c>
      <c r="AU19" s="20">
        <f>[1]ELR!AU19</f>
        <v>1716</v>
      </c>
      <c r="AV19" s="281">
        <f>([1]ELR!AV19)*10000</f>
        <v>314987.40437342384</v>
      </c>
      <c r="AW19" s="20">
        <f>[1]ELR!AW19</f>
        <v>10860</v>
      </c>
      <c r="AX19" s="281">
        <f>([1]ELR!AX19)*10000</f>
        <v>1993870.2696837729</v>
      </c>
      <c r="AY19" s="20">
        <f t="shared" si="8"/>
        <v>14155</v>
      </c>
      <c r="AZ19" s="281">
        <f t="shared" si="9"/>
        <v>2598646.0860807467</v>
      </c>
      <c r="BA19" s="20">
        <f t="shared" si="10"/>
        <v>140247</v>
      </c>
      <c r="BB19" s="281">
        <f t="shared" si="11"/>
        <v>29343961.19388935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[1]ELR!C20</f>
        <v>49144</v>
      </c>
      <c r="D20" s="281">
        <f>([1]ELR!D20)*10000</f>
        <v>15121169.140748328</v>
      </c>
      <c r="E20" s="20">
        <f>[1]ELR!E20</f>
        <v>23388</v>
      </c>
      <c r="F20" s="281">
        <f>([1]ELR!F20)*10000</f>
        <v>7629486.9054578403</v>
      </c>
      <c r="G20" s="20">
        <f>[1]ELR!G20</f>
        <v>888</v>
      </c>
      <c r="H20" s="281">
        <f>([1]ELR!H20)*10000</f>
        <v>337788.53682395379</v>
      </c>
      <c r="I20" s="20">
        <f>[1]ELR!I20</f>
        <v>4737</v>
      </c>
      <c r="J20" s="281">
        <f>([1]ELR!J20)*10000</f>
        <v>1941625.6023598732</v>
      </c>
      <c r="K20" s="20">
        <f t="shared" si="0"/>
        <v>78157</v>
      </c>
      <c r="L20" s="281">
        <f t="shared" si="1"/>
        <v>25030070.185389996</v>
      </c>
      <c r="M20" s="20">
        <f>[1]ELR!M20</f>
        <v>704</v>
      </c>
      <c r="N20" s="281">
        <f>([1]ELR!N20)*10000</f>
        <v>1783348.0197162596</v>
      </c>
      <c r="O20" s="20">
        <f>[1]ELR!O20</f>
        <v>413</v>
      </c>
      <c r="P20" s="281">
        <f>([1]ELR!P20)*10000</f>
        <v>1046747.7507030219</v>
      </c>
      <c r="Q20" s="20">
        <f>[1]ELR!Q20</f>
        <v>207</v>
      </c>
      <c r="R20" s="281">
        <f>([1]ELR!R20)*10000</f>
        <v>523373.87535151094</v>
      </c>
      <c r="S20" s="20">
        <f>[1]ELR!S20</f>
        <v>8</v>
      </c>
      <c r="T20" s="281">
        <f>([1]ELR!T20)*10000</f>
        <v>19384.217605611517</v>
      </c>
      <c r="U20" s="20">
        <f t="shared" si="2"/>
        <v>1332</v>
      </c>
      <c r="V20" s="281">
        <f t="shared" si="3"/>
        <v>3372853.8633764037</v>
      </c>
      <c r="W20" s="20">
        <f>[1]ELR!W20</f>
        <v>1</v>
      </c>
      <c r="X20" s="281">
        <f>([1]ELR!X20)*10000</f>
        <v>36000</v>
      </c>
      <c r="Y20" s="20">
        <f>[1]ELR!Y20</f>
        <v>275</v>
      </c>
      <c r="Z20" s="281">
        <f>([1]ELR!Z20)*10000</f>
        <v>149571.80551396313</v>
      </c>
      <c r="AA20" s="20">
        <f>[1]ELR!AA20</f>
        <v>1264</v>
      </c>
      <c r="AB20" s="281">
        <f>([1]ELR!AB20)*10000</f>
        <v>688030.30536423018</v>
      </c>
      <c r="AC20" s="20">
        <f>[1]ELR!AC20</f>
        <v>55</v>
      </c>
      <c r="AD20" s="281">
        <f>([1]ELR!AD20)*10000</f>
        <v>29914.361102792624</v>
      </c>
      <c r="AE20" s="20">
        <f>[1]ELR!AE20</f>
        <v>44</v>
      </c>
      <c r="AF20" s="281">
        <f>([1]ELR!AF20)*10000</f>
        <v>23931.488882234094</v>
      </c>
      <c r="AG20" s="20">
        <f>[1]ELR!AG20</f>
        <v>880</v>
      </c>
      <c r="AH20" s="281">
        <f>([1]ELR!AH20)*10000</f>
        <v>478629.77764468221</v>
      </c>
      <c r="AI20" s="20">
        <f t="shared" si="4"/>
        <v>2518</v>
      </c>
      <c r="AJ20" s="20">
        <f t="shared" si="5"/>
        <v>1370077.7385079022</v>
      </c>
      <c r="AK20" s="20">
        <f t="shared" si="6"/>
        <v>82008</v>
      </c>
      <c r="AL20" s="281">
        <f t="shared" si="7"/>
        <v>29809001.787274301</v>
      </c>
      <c r="AM20" s="20">
        <f>[1]ELR!AM20</f>
        <v>41295</v>
      </c>
      <c r="AN20" s="281">
        <f>([1]ELR!AN20)*10000</f>
        <v>12530918.281306831</v>
      </c>
      <c r="AO20" s="20">
        <f>[1]ELR!AO20</f>
        <v>130</v>
      </c>
      <c r="AP20" s="281">
        <f>([1]ELR!AP20)*10000</f>
        <v>90663.458425360368</v>
      </c>
      <c r="AQ20" s="20">
        <f>[1]ELR!AQ20</f>
        <v>54</v>
      </c>
      <c r="AR20" s="281">
        <f>([1]ELR!AR20)*10000</f>
        <v>37776.441010566828</v>
      </c>
      <c r="AS20" s="20">
        <f>[1]ELR!AS20</f>
        <v>808</v>
      </c>
      <c r="AT20" s="281">
        <f>([1]ELR!AT20)*10000</f>
        <v>566646.61515850236</v>
      </c>
      <c r="AU20" s="20">
        <f>[1]ELR!AU20</f>
        <v>1077</v>
      </c>
      <c r="AV20" s="281">
        <f>([1]ELR!AV20)*10000</f>
        <v>755528.8202113366</v>
      </c>
      <c r="AW20" s="20">
        <f>[1]ELR!AW20</f>
        <v>6813</v>
      </c>
      <c r="AX20" s="281">
        <f>([1]ELR!AX20)*10000</f>
        <v>4782497.4319377597</v>
      </c>
      <c r="AY20" s="20">
        <f t="shared" si="8"/>
        <v>8882</v>
      </c>
      <c r="AZ20" s="281">
        <f t="shared" si="9"/>
        <v>6233112.7667435259</v>
      </c>
      <c r="BA20" s="20">
        <f t="shared" si="10"/>
        <v>90890</v>
      </c>
      <c r="BB20" s="281">
        <f t="shared" si="11"/>
        <v>36042114.554017827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216576</v>
      </c>
      <c r="D21" s="21">
        <f>SUM(D9:D20)</f>
        <v>49131747.77886755</v>
      </c>
      <c r="E21" s="21">
        <f t="shared" ref="E21:BB21" si="12">SUM(E9:E20)</f>
        <v>103069</v>
      </c>
      <c r="F21" s="21">
        <f t="shared" si="12"/>
        <v>24248512.06568858</v>
      </c>
      <c r="G21" s="21">
        <f t="shared" si="12"/>
        <v>3914</v>
      </c>
      <c r="H21" s="21">
        <f t="shared" si="12"/>
        <v>1016951.9440823214</v>
      </c>
      <c r="I21" s="21">
        <f t="shared" si="12"/>
        <v>20875</v>
      </c>
      <c r="J21" s="21">
        <f t="shared" si="12"/>
        <v>5703917.1803699536</v>
      </c>
      <c r="K21" s="21">
        <f t="shared" si="12"/>
        <v>344434</v>
      </c>
      <c r="L21" s="21">
        <f t="shared" si="12"/>
        <v>80101128.969008416</v>
      </c>
      <c r="M21" s="21">
        <f t="shared" si="12"/>
        <v>10566</v>
      </c>
      <c r="N21" s="21">
        <f t="shared" si="12"/>
        <v>6325653.0803986173</v>
      </c>
      <c r="O21" s="21">
        <f t="shared" si="12"/>
        <v>6201</v>
      </c>
      <c r="P21" s="21">
        <f t="shared" si="12"/>
        <v>3712883.3297991883</v>
      </c>
      <c r="Q21" s="21">
        <f t="shared" si="12"/>
        <v>3102</v>
      </c>
      <c r="R21" s="21">
        <f t="shared" si="12"/>
        <v>1856441.6648995942</v>
      </c>
      <c r="S21" s="21">
        <f t="shared" si="12"/>
        <v>115</v>
      </c>
      <c r="T21" s="21">
        <f t="shared" si="12"/>
        <v>68757.09869998497</v>
      </c>
      <c r="U21" s="21">
        <f t="shared" si="12"/>
        <v>19984</v>
      </c>
      <c r="V21" s="21">
        <f t="shared" si="12"/>
        <v>11963735.173797384</v>
      </c>
      <c r="W21" s="21">
        <f t="shared" si="12"/>
        <v>1</v>
      </c>
      <c r="X21" s="21">
        <f t="shared" si="12"/>
        <v>36000</v>
      </c>
      <c r="Y21" s="21">
        <f t="shared" si="12"/>
        <v>807</v>
      </c>
      <c r="Z21" s="21">
        <f t="shared" si="12"/>
        <v>268161.60743137379</v>
      </c>
      <c r="AA21" s="21">
        <f t="shared" si="12"/>
        <v>3695</v>
      </c>
      <c r="AB21" s="21">
        <f t="shared" si="12"/>
        <v>1233543.3941843188</v>
      </c>
      <c r="AC21" s="21">
        <f t="shared" si="12"/>
        <v>164</v>
      </c>
      <c r="AD21" s="21">
        <f t="shared" si="12"/>
        <v>53632.321486274741</v>
      </c>
      <c r="AE21" s="21">
        <f t="shared" si="12"/>
        <v>133</v>
      </c>
      <c r="AF21" s="21">
        <f t="shared" si="12"/>
        <v>42905.857189019793</v>
      </c>
      <c r="AG21" s="21">
        <f t="shared" si="12"/>
        <v>2571</v>
      </c>
      <c r="AH21" s="21">
        <f t="shared" si="12"/>
        <v>858117.14378039609</v>
      </c>
      <c r="AI21" s="21">
        <f t="shared" si="12"/>
        <v>7370</v>
      </c>
      <c r="AJ21" s="21">
        <f t="shared" si="12"/>
        <v>2456360.3240713831</v>
      </c>
      <c r="AK21" s="21">
        <f t="shared" si="12"/>
        <v>371789</v>
      </c>
      <c r="AL21" s="21">
        <f t="shared" si="12"/>
        <v>94557224.466877177</v>
      </c>
      <c r="AM21" s="21">
        <f t="shared" si="12"/>
        <v>280405</v>
      </c>
      <c r="AN21" s="21">
        <f t="shared" si="12"/>
        <v>59541364.212145537</v>
      </c>
      <c r="AO21" s="21">
        <f t="shared" si="12"/>
        <v>568</v>
      </c>
      <c r="AP21" s="21">
        <f t="shared" si="12"/>
        <v>199091.00993591041</v>
      </c>
      <c r="AQ21" s="21">
        <f t="shared" si="12"/>
        <v>240</v>
      </c>
      <c r="AR21" s="21">
        <f t="shared" si="12"/>
        <v>82954.587473296007</v>
      </c>
      <c r="AS21" s="21">
        <f t="shared" si="12"/>
        <v>3529</v>
      </c>
      <c r="AT21" s="21">
        <f t="shared" si="12"/>
        <v>1244318.81209944</v>
      </c>
      <c r="AU21" s="21">
        <f t="shared" si="12"/>
        <v>4703</v>
      </c>
      <c r="AV21" s="21">
        <f t="shared" si="12"/>
        <v>1659091.74946592</v>
      </c>
      <c r="AW21" s="21">
        <f t="shared" si="12"/>
        <v>29745</v>
      </c>
      <c r="AX21" s="21">
        <f t="shared" si="12"/>
        <v>10502050.774119273</v>
      </c>
      <c r="AY21" s="21">
        <f t="shared" si="12"/>
        <v>38785</v>
      </c>
      <c r="AZ21" s="21">
        <f t="shared" si="12"/>
        <v>13687506.933093838</v>
      </c>
      <c r="BA21" s="21">
        <f t="shared" si="12"/>
        <v>410574</v>
      </c>
      <c r="BB21" s="21">
        <f t="shared" si="12"/>
        <v>108244731.39997102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[1]ELR!C22</f>
        <v>1458</v>
      </c>
      <c r="D22" s="281">
        <f>([1]ELR!D22)*10000</f>
        <v>2158280.1101382175</v>
      </c>
      <c r="E22" s="20">
        <f>[1]ELR!E22</f>
        <v>694</v>
      </c>
      <c r="F22" s="281">
        <f>([1]ELR!F22)*10000</f>
        <v>1027133.305427224</v>
      </c>
      <c r="G22" s="20">
        <f>[1]ELR!G22</f>
        <v>26</v>
      </c>
      <c r="H22" s="281">
        <f>([1]ELR!H22)*10000</f>
        <v>39005.062231413569</v>
      </c>
      <c r="I22" s="20">
        <f>[1]ELR!I22</f>
        <v>140</v>
      </c>
      <c r="J22" s="281">
        <f>([1]ELR!J22)*10000</f>
        <v>208026.99856753903</v>
      </c>
      <c r="K22" s="20">
        <f t="shared" ref="K22" si="13">C22+E22+G22+I22</f>
        <v>2318</v>
      </c>
      <c r="L22" s="20">
        <f t="shared" ref="L22" si="14">D22+F22+H22+J22</f>
        <v>3432445.4763643937</v>
      </c>
      <c r="M22" s="20">
        <f>[1]ELR!M22</f>
        <v>151</v>
      </c>
      <c r="N22" s="281">
        <f>([1]ELR!N22)*10000</f>
        <v>551194.33207589365</v>
      </c>
      <c r="O22" s="20">
        <f>[1]ELR!O22</f>
        <v>89</v>
      </c>
      <c r="P22" s="281">
        <f>([1]ELR!P22)*10000</f>
        <v>323527.10795758973</v>
      </c>
      <c r="Q22" s="20">
        <f>[1]ELR!Q22</f>
        <v>44</v>
      </c>
      <c r="R22" s="281">
        <f>([1]ELR!R22)*10000</f>
        <v>161763.55397879487</v>
      </c>
      <c r="S22" s="20">
        <f>[1]ELR!S22</f>
        <v>2</v>
      </c>
      <c r="T22" s="281">
        <f>([1]ELR!T22)*10000</f>
        <v>5991.2427399553644</v>
      </c>
      <c r="U22" s="20">
        <f t="shared" ref="U22" si="15">M22+O22+Q22+S22</f>
        <v>286</v>
      </c>
      <c r="V22" s="20">
        <f t="shared" ref="V22" si="16">N22+P22+R22+T22</f>
        <v>1042476.2367522335</v>
      </c>
      <c r="W22" s="20">
        <f>[1]ELR!W22</f>
        <v>0</v>
      </c>
      <c r="X22" s="281">
        <f>([1]ELR!X22)*10000</f>
        <v>0</v>
      </c>
      <c r="Y22" s="20">
        <f>[1]ELR!Y22</f>
        <v>13</v>
      </c>
      <c r="Z22" s="281">
        <f>([1]ELR!Z22)*10000</f>
        <v>7743.5171825955576</v>
      </c>
      <c r="AA22" s="20">
        <f>[1]ELR!AA22</f>
        <v>58</v>
      </c>
      <c r="AB22" s="281">
        <f>([1]ELR!AB22)*10000</f>
        <v>35620.179039939561</v>
      </c>
      <c r="AC22" s="20">
        <f>[1]ELR!AC22</f>
        <v>3</v>
      </c>
      <c r="AD22" s="281">
        <f>([1]ELR!AD22)*10000</f>
        <v>1548.7034365191114</v>
      </c>
      <c r="AE22" s="20">
        <f>[1]ELR!AE22</f>
        <v>2</v>
      </c>
      <c r="AF22" s="281">
        <f>([1]ELR!AF22)*10000</f>
        <v>1238.962749215289</v>
      </c>
      <c r="AG22" s="20">
        <f>[1]ELR!AG22</f>
        <v>40</v>
      </c>
      <c r="AH22" s="281">
        <f>([1]ELR!AH22)*10000</f>
        <v>24779.254984305782</v>
      </c>
      <c r="AI22" s="20">
        <f t="shared" ref="AI22" si="17">Y22+AA22+AC22+AE22+AG22</f>
        <v>116</v>
      </c>
      <c r="AJ22" s="20">
        <f t="shared" ref="AJ22" si="18">Z22+AB22+AD22+AF22+AH22</f>
        <v>70930.617392575296</v>
      </c>
      <c r="AK22" s="20">
        <f t="shared" ref="AK22" si="19">K22+U22+W22+AI22</f>
        <v>2720</v>
      </c>
      <c r="AL22" s="20">
        <f t="shared" ref="AL22" si="20">L22+V22+X22+AJ22</f>
        <v>4545852.3305092026</v>
      </c>
      <c r="AM22" s="20">
        <f>[1]ELR!AM22</f>
        <v>1406</v>
      </c>
      <c r="AN22" s="281">
        <f>([1]ELR!AN22)*10000</f>
        <v>1112703.5131416363</v>
      </c>
      <c r="AO22" s="20">
        <f>[1]ELR!AO22</f>
        <v>12</v>
      </c>
      <c r="AP22" s="281">
        <f>([1]ELR!AP22)*10000</f>
        <v>6457.2376029965471</v>
      </c>
      <c r="AQ22" s="20">
        <f>[1]ELR!AQ22</f>
        <v>5</v>
      </c>
      <c r="AR22" s="281">
        <f>([1]ELR!AR22)*10000</f>
        <v>2690.5156679152274</v>
      </c>
      <c r="AS22" s="20">
        <f>[1]ELR!AS22</f>
        <v>69</v>
      </c>
      <c r="AT22" s="281">
        <f>([1]ELR!AT22)*10000</f>
        <v>40357.735018728417</v>
      </c>
      <c r="AU22" s="20">
        <f>[1]ELR!AU22</f>
        <v>92</v>
      </c>
      <c r="AV22" s="281">
        <f>([1]ELR!AV22)*10000</f>
        <v>53810.313358304556</v>
      </c>
      <c r="AW22" s="20">
        <f>[1]ELR!AW22</f>
        <v>582</v>
      </c>
      <c r="AX22" s="281">
        <f>([1]ELR!AX22)*10000</f>
        <v>340619.28355806787</v>
      </c>
      <c r="AY22" s="20">
        <f t="shared" ref="AY22" si="21">AO22+AQ22+AS22+AU22+AW22</f>
        <v>760</v>
      </c>
      <c r="AZ22" s="20">
        <f t="shared" ref="AZ22" si="22">AP22+AR22+AT22+AV22+AX22</f>
        <v>443935.08520601259</v>
      </c>
      <c r="BA22" s="20">
        <f t="shared" ref="BA22" si="23">AY22+AK22</f>
        <v>3480</v>
      </c>
      <c r="BB22" s="20">
        <f t="shared" ref="BB22" si="24">AZ22+AL22</f>
        <v>4989787.4157152148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[1]ELR!C23</f>
        <v>280</v>
      </c>
      <c r="D23" s="281">
        <f>([1]ELR!D23)*10000</f>
        <v>27207.9897832471</v>
      </c>
      <c r="E23" s="20">
        <f>[1]ELR!E23</f>
        <v>133</v>
      </c>
      <c r="F23" s="281">
        <f>([1]ELR!F23)*10000</f>
        <v>12948.380679979042</v>
      </c>
      <c r="G23" s="20">
        <f>[1]ELR!G23</f>
        <v>5</v>
      </c>
      <c r="H23" s="281">
        <f>([1]ELR!H23)*10000</f>
        <v>491.71065873338131</v>
      </c>
      <c r="I23" s="20">
        <f>[1]ELR!I23</f>
        <v>27</v>
      </c>
      <c r="J23" s="281">
        <f>([1]ELR!J23)*10000</f>
        <v>2622.4568465780339</v>
      </c>
      <c r="K23" s="20">
        <f t="shared" ref="K23:K42" si="25">C23+E23+G23+I23</f>
        <v>445</v>
      </c>
      <c r="L23" s="20">
        <f t="shared" ref="L23:L42" si="26">D23+F23+H23+J23</f>
        <v>43270.537968537559</v>
      </c>
      <c r="M23" s="20">
        <f>[1]ELR!M23</f>
        <v>263</v>
      </c>
      <c r="N23" s="281">
        <f>([1]ELR!N23)*10000</f>
        <v>17043.124567953502</v>
      </c>
      <c r="O23" s="20">
        <f>[1]ELR!O23</f>
        <v>155</v>
      </c>
      <c r="P23" s="281">
        <f>([1]ELR!P23)*10000</f>
        <v>10003.573115972707</v>
      </c>
      <c r="Q23" s="20">
        <f>[1]ELR!Q23</f>
        <v>77</v>
      </c>
      <c r="R23" s="281">
        <f>([1]ELR!R23)*10000</f>
        <v>5001.7865579863537</v>
      </c>
      <c r="S23" s="20">
        <f>[1]ELR!S23</f>
        <v>3</v>
      </c>
      <c r="T23" s="281">
        <f>([1]ELR!T23)*10000</f>
        <v>185.25135399949457</v>
      </c>
      <c r="U23" s="20">
        <f t="shared" ref="U23:U42" si="27">M23+O23+Q23+S23</f>
        <v>498</v>
      </c>
      <c r="V23" s="20">
        <f t="shared" ref="V23:V42" si="28">N23+P23+R23+T23</f>
        <v>32233.735595912058</v>
      </c>
      <c r="W23" s="20">
        <f>[1]ELR!W23</f>
        <v>0</v>
      </c>
      <c r="X23" s="281">
        <f>([1]ELR!X23)*10000</f>
        <v>0</v>
      </c>
      <c r="Y23" s="20">
        <f>[1]ELR!Y23</f>
        <v>2385</v>
      </c>
      <c r="Z23" s="281">
        <f>([1]ELR!Z23)*10000</f>
        <v>106633.38932299567</v>
      </c>
      <c r="AA23" s="20">
        <f>[1]ELR!AA23</f>
        <v>10971</v>
      </c>
      <c r="AB23" s="281">
        <f>([1]ELR!AB23)*10000</f>
        <v>490513.59088578005</v>
      </c>
      <c r="AC23" s="20">
        <f>[1]ELR!AC23</f>
        <v>477</v>
      </c>
      <c r="AD23" s="281">
        <f>([1]ELR!AD23)*10000</f>
        <v>21326.677864599133</v>
      </c>
      <c r="AE23" s="20">
        <f>[1]ELR!AE23</f>
        <v>382</v>
      </c>
      <c r="AF23" s="281">
        <f>([1]ELR!AF23)*10000</f>
        <v>17061.342291679306</v>
      </c>
      <c r="AG23" s="20">
        <f>[1]ELR!AG23</f>
        <v>7632</v>
      </c>
      <c r="AH23" s="281">
        <f>([1]ELR!AH23)*10000</f>
        <v>341226.84583358612</v>
      </c>
      <c r="AI23" s="20">
        <f t="shared" ref="AI23:AI42" si="29">Y23+AA23+AC23+AE23+AG23</f>
        <v>21847</v>
      </c>
      <c r="AJ23" s="20">
        <f t="shared" ref="AJ23:AJ42" si="30">Z23+AB23+AD23+AF23+AH23</f>
        <v>976761.8461986403</v>
      </c>
      <c r="AK23" s="20">
        <f t="shared" ref="AK23:AK42" si="31">K23+U23+W23+AI23</f>
        <v>22790</v>
      </c>
      <c r="AL23" s="20">
        <f t="shared" ref="AL23:AL42" si="32">L23+V23+X23+AJ23</f>
        <v>1052266.1197630898</v>
      </c>
      <c r="AM23" s="20">
        <f>[1]ELR!AM23</f>
        <v>19929</v>
      </c>
      <c r="AN23" s="281">
        <f>([1]ELR!AN23)*10000</f>
        <v>898718.71725440247</v>
      </c>
      <c r="AO23" s="20">
        <f>[1]ELR!AO23</f>
        <v>28</v>
      </c>
      <c r="AP23" s="281">
        <f>([1]ELR!AP23)*10000</f>
        <v>3450.033017829629</v>
      </c>
      <c r="AQ23" s="20">
        <f>[1]ELR!AQ23</f>
        <v>12</v>
      </c>
      <c r="AR23" s="281">
        <f>([1]ELR!AR23)*10000</f>
        <v>1437.513757429012</v>
      </c>
      <c r="AS23" s="20">
        <f>[1]ELR!AS23</f>
        <v>173</v>
      </c>
      <c r="AT23" s="281">
        <f>([1]ELR!AT23)*10000</f>
        <v>21562.706361435183</v>
      </c>
      <c r="AU23" s="20">
        <f>[1]ELR!AU23</f>
        <v>231</v>
      </c>
      <c r="AV23" s="281">
        <f>([1]ELR!AV23)*10000</f>
        <v>28750.275148580244</v>
      </c>
      <c r="AW23" s="20">
        <f>[1]ELR!AW23</f>
        <v>1461</v>
      </c>
      <c r="AX23" s="281">
        <f>([1]ELR!AX23)*10000</f>
        <v>181989.24169051292</v>
      </c>
      <c r="AY23" s="20">
        <f t="shared" ref="AY23:AY42" si="33">AO23+AQ23+AS23+AU23+AW23</f>
        <v>1905</v>
      </c>
      <c r="AZ23" s="20">
        <f t="shared" ref="AZ23:AZ42" si="34">AP23+AR23+AT23+AV23+AX23</f>
        <v>237189.76997578697</v>
      </c>
      <c r="BA23" s="20">
        <f t="shared" ref="BA23:BA42" si="35">AY23+AK23</f>
        <v>24695</v>
      </c>
      <c r="BB23" s="20">
        <f t="shared" ref="BB23:BB42" si="36">AZ23+AL23</f>
        <v>1289455.8897388768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[1]ELR!C24</f>
        <v>714</v>
      </c>
      <c r="D24" s="281">
        <f>([1]ELR!D24)*10000</f>
        <v>162669.16545691073</v>
      </c>
      <c r="E24" s="20">
        <f>[1]ELR!E24</f>
        <v>340</v>
      </c>
      <c r="F24" s="281">
        <f>([1]ELR!F24)*10000</f>
        <v>77414.84380178283</v>
      </c>
      <c r="G24" s="20">
        <f>[1]ELR!G24</f>
        <v>13</v>
      </c>
      <c r="H24" s="281">
        <f>([1]ELR!H24)*10000</f>
        <v>2939.8041950044108</v>
      </c>
      <c r="I24" s="20">
        <f>[1]ELR!I24</f>
        <v>69</v>
      </c>
      <c r="J24" s="281">
        <f>([1]ELR!J24)*10000</f>
        <v>15678.955706690193</v>
      </c>
      <c r="K24" s="20">
        <f t="shared" si="25"/>
        <v>1136</v>
      </c>
      <c r="L24" s="20">
        <f t="shared" si="26"/>
        <v>258702.76916038815</v>
      </c>
      <c r="M24" s="20">
        <f>[1]ELR!M24</f>
        <v>0</v>
      </c>
      <c r="N24" s="281">
        <f>([1]ELR!N24)*10000</f>
        <v>0</v>
      </c>
      <c r="O24" s="20">
        <f>[1]ELR!O24</f>
        <v>0</v>
      </c>
      <c r="P24" s="281">
        <f>([1]ELR!P24)*10000</f>
        <v>0</v>
      </c>
      <c r="Q24" s="20">
        <f>[1]ELR!Q24</f>
        <v>0</v>
      </c>
      <c r="R24" s="281">
        <f>([1]ELR!R24)*10000</f>
        <v>0</v>
      </c>
      <c r="S24" s="20">
        <f>[1]ELR!S24</f>
        <v>0</v>
      </c>
      <c r="T24" s="281">
        <f>([1]ELR!T24)*10000</f>
        <v>0</v>
      </c>
      <c r="U24" s="20">
        <f t="shared" si="27"/>
        <v>0</v>
      </c>
      <c r="V24" s="20">
        <f t="shared" si="28"/>
        <v>0</v>
      </c>
      <c r="W24" s="20">
        <f>[1]ELR!W24</f>
        <v>0</v>
      </c>
      <c r="X24" s="281">
        <f>([1]ELR!X24)*10000</f>
        <v>0</v>
      </c>
      <c r="Y24" s="20">
        <f>[1]ELR!Y24</f>
        <v>0</v>
      </c>
      <c r="Z24" s="281">
        <f>([1]ELR!Z24)*10000</f>
        <v>0</v>
      </c>
      <c r="AA24" s="20">
        <f>[1]ELR!AA24</f>
        <v>0</v>
      </c>
      <c r="AB24" s="281">
        <f>([1]ELR!AB24)*10000</f>
        <v>0</v>
      </c>
      <c r="AC24" s="20">
        <f>[1]ELR!AC24</f>
        <v>0</v>
      </c>
      <c r="AD24" s="281">
        <f>([1]ELR!AD24)*10000</f>
        <v>0</v>
      </c>
      <c r="AE24" s="20">
        <f>[1]ELR!AE24</f>
        <v>0</v>
      </c>
      <c r="AF24" s="281">
        <f>([1]ELR!AF24)*10000</f>
        <v>0</v>
      </c>
      <c r="AG24" s="20">
        <f>[1]ELR!AG24</f>
        <v>0</v>
      </c>
      <c r="AH24" s="281">
        <f>([1]ELR!AH24)*10000</f>
        <v>0</v>
      </c>
      <c r="AI24" s="20">
        <f t="shared" si="29"/>
        <v>0</v>
      </c>
      <c r="AJ24" s="20">
        <f t="shared" si="30"/>
        <v>0</v>
      </c>
      <c r="AK24" s="20">
        <f t="shared" si="31"/>
        <v>1136</v>
      </c>
      <c r="AL24" s="20">
        <f t="shared" si="32"/>
        <v>258702.76916038815</v>
      </c>
      <c r="AM24" s="20">
        <f>[1]ELR!AM24</f>
        <v>439</v>
      </c>
      <c r="AN24" s="281">
        <f>([1]ELR!AN24)*10000</f>
        <v>52886.307452585803</v>
      </c>
      <c r="AO24" s="20">
        <f>[1]ELR!AO24</f>
        <v>2</v>
      </c>
      <c r="AP24" s="281">
        <f>([1]ELR!AP24)*10000</f>
        <v>172.92635152084463</v>
      </c>
      <c r="AQ24" s="20">
        <f>[1]ELR!AQ24</f>
        <v>1</v>
      </c>
      <c r="AR24" s="281">
        <f>([1]ELR!AR24)*10000</f>
        <v>72.052646467018604</v>
      </c>
      <c r="AS24" s="20">
        <f>[1]ELR!AS24</f>
        <v>7</v>
      </c>
      <c r="AT24" s="281">
        <f>([1]ELR!AT24)*10000</f>
        <v>1080.7896970052789</v>
      </c>
      <c r="AU24" s="20">
        <f>[1]ELR!AU24</f>
        <v>9</v>
      </c>
      <c r="AV24" s="281">
        <f>([1]ELR!AV24)*10000</f>
        <v>1441.052929340372</v>
      </c>
      <c r="AW24" s="20">
        <f>[1]ELR!AW24</f>
        <v>54</v>
      </c>
      <c r="AX24" s="281">
        <f>([1]ELR!AX24)*10000</f>
        <v>9121.8650427245539</v>
      </c>
      <c r="AY24" s="20">
        <f t="shared" si="33"/>
        <v>73</v>
      </c>
      <c r="AZ24" s="20">
        <f t="shared" si="34"/>
        <v>11888.686667058068</v>
      </c>
      <c r="BA24" s="20">
        <f t="shared" si="35"/>
        <v>1209</v>
      </c>
      <c r="BB24" s="20">
        <f t="shared" si="36"/>
        <v>270591.45582744625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[1]ELR!C25</f>
        <v>27</v>
      </c>
      <c r="D25" s="281">
        <f>([1]ELR!D25)*10000</f>
        <v>1912.6363041414336</v>
      </c>
      <c r="E25" s="20">
        <f>[1]ELR!E25</f>
        <v>13</v>
      </c>
      <c r="F25" s="281">
        <f>([1]ELR!F25)*10000</f>
        <v>910.23053028417621</v>
      </c>
      <c r="G25" s="20">
        <f>[1]ELR!G25</f>
        <v>0</v>
      </c>
      <c r="H25" s="281">
        <f>([1]ELR!H25)*10000</f>
        <v>34.565716339905421</v>
      </c>
      <c r="I25" s="20">
        <f>[1]ELR!I25</f>
        <v>3</v>
      </c>
      <c r="J25" s="281">
        <f>([1]ELR!J25)*10000</f>
        <v>184.35048714616227</v>
      </c>
      <c r="K25" s="20">
        <f t="shared" si="25"/>
        <v>43</v>
      </c>
      <c r="L25" s="20">
        <f t="shared" si="26"/>
        <v>3041.7830379116776</v>
      </c>
      <c r="M25" s="20">
        <f>[1]ELR!M25</f>
        <v>0</v>
      </c>
      <c r="N25" s="281">
        <f>([1]ELR!N25)*10000</f>
        <v>0</v>
      </c>
      <c r="O25" s="20">
        <f>[1]ELR!O25</f>
        <v>0</v>
      </c>
      <c r="P25" s="281">
        <f>([1]ELR!P25)*10000</f>
        <v>0</v>
      </c>
      <c r="Q25" s="20">
        <f>[1]ELR!Q25</f>
        <v>0</v>
      </c>
      <c r="R25" s="281">
        <f>([1]ELR!R25)*10000</f>
        <v>0</v>
      </c>
      <c r="S25" s="20">
        <f>[1]ELR!S25</f>
        <v>0</v>
      </c>
      <c r="T25" s="281">
        <f>([1]ELR!T25)*10000</f>
        <v>0</v>
      </c>
      <c r="U25" s="20">
        <f t="shared" si="27"/>
        <v>0</v>
      </c>
      <c r="V25" s="20">
        <f t="shared" si="28"/>
        <v>0</v>
      </c>
      <c r="W25" s="20">
        <f>[1]ELR!W25</f>
        <v>0</v>
      </c>
      <c r="X25" s="281">
        <f>([1]ELR!X25)*10000</f>
        <v>0</v>
      </c>
      <c r="Y25" s="20">
        <f>[1]ELR!Y25</f>
        <v>0</v>
      </c>
      <c r="Z25" s="281">
        <f>([1]ELR!Z25)*10000</f>
        <v>0</v>
      </c>
      <c r="AA25" s="20">
        <f>[1]ELR!AA25</f>
        <v>0</v>
      </c>
      <c r="AB25" s="281">
        <f>([1]ELR!AB25)*10000</f>
        <v>0</v>
      </c>
      <c r="AC25" s="20">
        <f>[1]ELR!AC25</f>
        <v>0</v>
      </c>
      <c r="AD25" s="281">
        <f>([1]ELR!AD25)*10000</f>
        <v>0</v>
      </c>
      <c r="AE25" s="20">
        <f>[1]ELR!AE25</f>
        <v>0</v>
      </c>
      <c r="AF25" s="281">
        <f>([1]ELR!AF25)*10000</f>
        <v>0</v>
      </c>
      <c r="AG25" s="20">
        <f>[1]ELR!AG25</f>
        <v>0</v>
      </c>
      <c r="AH25" s="281">
        <f>([1]ELR!AH25)*10000</f>
        <v>0</v>
      </c>
      <c r="AI25" s="20">
        <f t="shared" si="29"/>
        <v>0</v>
      </c>
      <c r="AJ25" s="20">
        <f t="shared" si="30"/>
        <v>0</v>
      </c>
      <c r="AK25" s="20">
        <f t="shared" si="31"/>
        <v>43</v>
      </c>
      <c r="AL25" s="20">
        <f t="shared" si="32"/>
        <v>3041.7830379116776</v>
      </c>
      <c r="AM25" s="20">
        <f>[1]ELR!AM25</f>
        <v>59</v>
      </c>
      <c r="AN25" s="281">
        <f>([1]ELR!AN25)*10000</f>
        <v>4094.9859147801194</v>
      </c>
      <c r="AO25" s="20">
        <f>[1]ELR!AO25</f>
        <v>4</v>
      </c>
      <c r="AP25" s="281">
        <f>([1]ELR!AP25)*10000</f>
        <v>2123.744589911626</v>
      </c>
      <c r="AQ25" s="20">
        <f>[1]ELR!AQ25</f>
        <v>2</v>
      </c>
      <c r="AR25" s="281">
        <f>([1]ELR!AR25)*10000</f>
        <v>884.89357912984428</v>
      </c>
      <c r="AS25" s="20">
        <f>[1]ELR!AS25</f>
        <v>19</v>
      </c>
      <c r="AT25" s="281">
        <f>([1]ELR!AT25)*10000</f>
        <v>13273.403686947664</v>
      </c>
      <c r="AU25" s="20">
        <f>[1]ELR!AU25</f>
        <v>26</v>
      </c>
      <c r="AV25" s="281">
        <f>([1]ELR!AV25)*10000</f>
        <v>17697.871582596883</v>
      </c>
      <c r="AW25" s="20">
        <f>[1]ELR!AW25</f>
        <v>160</v>
      </c>
      <c r="AX25" s="281">
        <f>([1]ELR!AX25)*10000</f>
        <v>112027.52711783827</v>
      </c>
      <c r="AY25" s="20">
        <f t="shared" si="33"/>
        <v>211</v>
      </c>
      <c r="AZ25" s="20">
        <f t="shared" si="34"/>
        <v>146007.44055642429</v>
      </c>
      <c r="BA25" s="20">
        <f t="shared" si="35"/>
        <v>254</v>
      </c>
      <c r="BB25" s="20">
        <f t="shared" si="36"/>
        <v>149049.22359433596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[1]ELR!C26</f>
        <v>1773</v>
      </c>
      <c r="D26" s="281">
        <f>([1]ELR!D26)*10000</f>
        <v>212513.6113481856</v>
      </c>
      <c r="E26" s="20">
        <f>[1]ELR!E26</f>
        <v>844</v>
      </c>
      <c r="F26" s="281">
        <f>([1]ELR!F26)*10000</f>
        <v>101135.99576208832</v>
      </c>
      <c r="G26" s="20">
        <f>[1]ELR!G26</f>
        <v>32</v>
      </c>
      <c r="H26" s="281">
        <f>([1]ELR!H26)*10000</f>
        <v>3840.6074340033542</v>
      </c>
      <c r="I26" s="20">
        <f>[1]ELR!I26</f>
        <v>171</v>
      </c>
      <c r="J26" s="281">
        <f>([1]ELR!J26)*10000</f>
        <v>20483.23964801789</v>
      </c>
      <c r="K26" s="20">
        <f t="shared" si="25"/>
        <v>2820</v>
      </c>
      <c r="L26" s="20">
        <f t="shared" si="26"/>
        <v>337973.4541922952</v>
      </c>
      <c r="M26" s="20">
        <f>[1]ELR!M26</f>
        <v>919</v>
      </c>
      <c r="N26" s="281">
        <f>([1]ELR!N26)*10000</f>
        <v>66198.457500924473</v>
      </c>
      <c r="O26" s="20">
        <f>[1]ELR!O26</f>
        <v>539</v>
      </c>
      <c r="P26" s="281">
        <f>([1]ELR!P26)*10000</f>
        <v>38855.616359238273</v>
      </c>
      <c r="Q26" s="20">
        <f>[1]ELR!Q26</f>
        <v>270</v>
      </c>
      <c r="R26" s="281">
        <f>([1]ELR!R26)*10000</f>
        <v>19427.808179619136</v>
      </c>
      <c r="S26" s="20">
        <f>[1]ELR!S26</f>
        <v>10</v>
      </c>
      <c r="T26" s="281">
        <f>([1]ELR!T26)*10000</f>
        <v>719.548451097005</v>
      </c>
      <c r="U26" s="20">
        <f t="shared" si="27"/>
        <v>1738</v>
      </c>
      <c r="V26" s="20">
        <f t="shared" si="28"/>
        <v>125201.43049087889</v>
      </c>
      <c r="W26" s="20">
        <f>[1]ELR!W26</f>
        <v>0</v>
      </c>
      <c r="X26" s="281">
        <f>([1]ELR!X26)*10000</f>
        <v>0</v>
      </c>
      <c r="Y26" s="20">
        <f>[1]ELR!Y26</f>
        <v>7</v>
      </c>
      <c r="Z26" s="281">
        <f>([1]ELR!Z26)*10000</f>
        <v>3273.7729906834134</v>
      </c>
      <c r="AA26" s="20">
        <f>[1]ELR!AA26</f>
        <v>32</v>
      </c>
      <c r="AB26" s="281">
        <f>([1]ELR!AB26)*10000</f>
        <v>15059.3557571437</v>
      </c>
      <c r="AC26" s="20">
        <f>[1]ELR!AC26</f>
        <v>2</v>
      </c>
      <c r="AD26" s="281">
        <f>([1]ELR!AD26)*10000</f>
        <v>654.75459813668272</v>
      </c>
      <c r="AE26" s="20">
        <f>[1]ELR!AE26</f>
        <v>2</v>
      </c>
      <c r="AF26" s="281">
        <f>([1]ELR!AF26)*10000</f>
        <v>523.80367850934613</v>
      </c>
      <c r="AG26" s="20">
        <f>[1]ELR!AG26</f>
        <v>23</v>
      </c>
      <c r="AH26" s="281">
        <f>([1]ELR!AH26)*10000</f>
        <v>10476.073570186923</v>
      </c>
      <c r="AI26" s="20">
        <f t="shared" si="29"/>
        <v>66</v>
      </c>
      <c r="AJ26" s="20">
        <f t="shared" si="30"/>
        <v>29987.760594660063</v>
      </c>
      <c r="AK26" s="20">
        <f t="shared" si="31"/>
        <v>4624</v>
      </c>
      <c r="AL26" s="20">
        <f t="shared" si="32"/>
        <v>493162.64527783415</v>
      </c>
      <c r="AM26" s="20">
        <f>[1]ELR!AM26</f>
        <v>1357</v>
      </c>
      <c r="AN26" s="281">
        <f>([1]ELR!AN26)*10000</f>
        <v>67262.321834260685</v>
      </c>
      <c r="AO26" s="20">
        <f>[1]ELR!AO26</f>
        <v>3</v>
      </c>
      <c r="AP26" s="281">
        <f>([1]ELR!AP26)*10000</f>
        <v>831.5472850533057</v>
      </c>
      <c r="AQ26" s="20">
        <f>[1]ELR!AQ26</f>
        <v>1</v>
      </c>
      <c r="AR26" s="281">
        <f>([1]ELR!AR26)*10000</f>
        <v>346.47803543887738</v>
      </c>
      <c r="AS26" s="20">
        <f>[1]ELR!AS26</f>
        <v>14</v>
      </c>
      <c r="AT26" s="281">
        <f>([1]ELR!AT26)*10000</f>
        <v>5197.1705315831605</v>
      </c>
      <c r="AU26" s="20">
        <f>[1]ELR!AU26</f>
        <v>18</v>
      </c>
      <c r="AV26" s="281">
        <f>([1]ELR!AV26)*10000</f>
        <v>6929.560708777547</v>
      </c>
      <c r="AW26" s="20">
        <f>[1]ELR!AW26</f>
        <v>114</v>
      </c>
      <c r="AX26" s="281">
        <f>([1]ELR!AX26)*10000</f>
        <v>43864.119286561872</v>
      </c>
      <c r="AY26" s="20">
        <f t="shared" si="33"/>
        <v>150</v>
      </c>
      <c r="AZ26" s="20">
        <f t="shared" si="34"/>
        <v>57168.875847414762</v>
      </c>
      <c r="BA26" s="20">
        <f t="shared" si="35"/>
        <v>4774</v>
      </c>
      <c r="BB26" s="20">
        <f t="shared" si="36"/>
        <v>550331.52112524887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[1]ELR!C27</f>
        <v>281</v>
      </c>
      <c r="D27" s="281">
        <f>([1]ELR!D27)*10000</f>
        <v>92637.921585289965</v>
      </c>
      <c r="E27" s="20">
        <f>[1]ELR!E27</f>
        <v>134</v>
      </c>
      <c r="F27" s="281">
        <f>([1]ELR!F27)*10000</f>
        <v>44086.721718300651</v>
      </c>
      <c r="G27" s="20">
        <f>[1]ELR!G27</f>
        <v>5</v>
      </c>
      <c r="H27" s="281">
        <f>([1]ELR!H27)*10000</f>
        <v>1674.1793057582524</v>
      </c>
      <c r="I27" s="20">
        <f>[1]ELR!I27</f>
        <v>27</v>
      </c>
      <c r="J27" s="281">
        <f>([1]ELR!J27)*10000</f>
        <v>8928.9562973773463</v>
      </c>
      <c r="K27" s="20">
        <f t="shared" si="25"/>
        <v>447</v>
      </c>
      <c r="L27" s="20">
        <f t="shared" si="26"/>
        <v>147327.77890672622</v>
      </c>
      <c r="M27" s="20">
        <f>[1]ELR!M27</f>
        <v>3</v>
      </c>
      <c r="N27" s="281">
        <f>([1]ELR!N27)*10000</f>
        <v>11998.346981660341</v>
      </c>
      <c r="O27" s="20">
        <f>[1]ELR!O27</f>
        <v>2</v>
      </c>
      <c r="P27" s="281">
        <f>([1]ELR!P27)*10000</f>
        <v>7042.5080109745486</v>
      </c>
      <c r="Q27" s="20">
        <f>[1]ELR!Q27</f>
        <v>1</v>
      </c>
      <c r="R27" s="281">
        <f>([1]ELR!R27)*10000</f>
        <v>3521.2540054872743</v>
      </c>
      <c r="S27" s="20">
        <f>[1]ELR!S27</f>
        <v>0</v>
      </c>
      <c r="T27" s="281">
        <f>([1]ELR!T27)*10000</f>
        <v>130.41681501804717</v>
      </c>
      <c r="U27" s="20">
        <f t="shared" si="27"/>
        <v>6</v>
      </c>
      <c r="V27" s="20">
        <f t="shared" si="28"/>
        <v>22692.525813140212</v>
      </c>
      <c r="W27" s="20">
        <f>[1]ELR!W27</f>
        <v>0</v>
      </c>
      <c r="X27" s="281">
        <f>([1]ELR!X27)*10000</f>
        <v>0</v>
      </c>
      <c r="Y27" s="20">
        <f>[1]ELR!Y27</f>
        <v>44</v>
      </c>
      <c r="Z27" s="281">
        <f>([1]ELR!Z27)*10000</f>
        <v>3748.8496664384434</v>
      </c>
      <c r="AA27" s="20">
        <f>[1]ELR!AA27</f>
        <v>198</v>
      </c>
      <c r="AB27" s="281">
        <f>([1]ELR!AB27)*10000</f>
        <v>17244.708465616837</v>
      </c>
      <c r="AC27" s="20">
        <f>[1]ELR!AC27</f>
        <v>9</v>
      </c>
      <c r="AD27" s="281">
        <f>([1]ELR!AD27)*10000</f>
        <v>749.76993328768867</v>
      </c>
      <c r="AE27" s="20">
        <f>[1]ELR!AE27</f>
        <v>7</v>
      </c>
      <c r="AF27" s="281">
        <f>([1]ELR!AF27)*10000</f>
        <v>599.81594663015085</v>
      </c>
      <c r="AG27" s="20">
        <f>[1]ELR!AG27</f>
        <v>138</v>
      </c>
      <c r="AH27" s="281">
        <f>([1]ELR!AH27)*10000</f>
        <v>11996.318932603019</v>
      </c>
      <c r="AI27" s="20">
        <f t="shared" si="29"/>
        <v>396</v>
      </c>
      <c r="AJ27" s="20">
        <f t="shared" si="30"/>
        <v>34339.462944576138</v>
      </c>
      <c r="AK27" s="20">
        <f t="shared" si="31"/>
        <v>849</v>
      </c>
      <c r="AL27" s="20">
        <f t="shared" si="32"/>
        <v>204359.76766444257</v>
      </c>
      <c r="AM27" s="20">
        <f>[1]ELR!AM27</f>
        <v>338</v>
      </c>
      <c r="AN27" s="281">
        <f>([1]ELR!AN27)*10000</f>
        <v>64038.609518369958</v>
      </c>
      <c r="AO27" s="20">
        <f>[1]ELR!AO27</f>
        <v>1</v>
      </c>
      <c r="AP27" s="281">
        <f>([1]ELR!AP27)*10000</f>
        <v>990.6082582707146</v>
      </c>
      <c r="AQ27" s="20">
        <f>[1]ELR!AQ27</f>
        <v>1</v>
      </c>
      <c r="AR27" s="281">
        <f>([1]ELR!AR27)*10000</f>
        <v>412.75344094613109</v>
      </c>
      <c r="AS27" s="20">
        <f>[1]ELR!AS27</f>
        <v>5</v>
      </c>
      <c r="AT27" s="281">
        <f>([1]ELR!AT27)*10000</f>
        <v>6191.3016141919661</v>
      </c>
      <c r="AU27" s="20">
        <f>[1]ELR!AU27</f>
        <v>7</v>
      </c>
      <c r="AV27" s="281">
        <f>([1]ELR!AV27)*10000</f>
        <v>8255.0688189226203</v>
      </c>
      <c r="AW27" s="20">
        <f>[1]ELR!AW27</f>
        <v>40</v>
      </c>
      <c r="AX27" s="281">
        <f>([1]ELR!AX27)*10000</f>
        <v>52254.585623780185</v>
      </c>
      <c r="AY27" s="20">
        <f t="shared" si="33"/>
        <v>54</v>
      </c>
      <c r="AZ27" s="20">
        <f t="shared" si="34"/>
        <v>68104.317756111617</v>
      </c>
      <c r="BA27" s="20">
        <f t="shared" si="35"/>
        <v>903</v>
      </c>
      <c r="BB27" s="20">
        <f t="shared" si="36"/>
        <v>272464.08542055415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[1]ELR!C28</f>
        <v>516</v>
      </c>
      <c r="D28" s="281">
        <f>([1]ELR!D28)*10000</f>
        <v>423990.03123174573</v>
      </c>
      <c r="E28" s="20">
        <f>[1]ELR!E28</f>
        <v>245</v>
      </c>
      <c r="F28" s="281">
        <f>([1]ELR!F28)*10000</f>
        <v>201778.38835727659</v>
      </c>
      <c r="G28" s="20">
        <f>[1]ELR!G28</f>
        <v>9</v>
      </c>
      <c r="H28" s="281">
        <f>([1]ELR!H28)*10000</f>
        <v>7662.4704439472125</v>
      </c>
      <c r="I28" s="20">
        <f>[1]ELR!I28</f>
        <v>50</v>
      </c>
      <c r="J28" s="281">
        <f>([1]ELR!J28)*10000</f>
        <v>40866.509034385133</v>
      </c>
      <c r="K28" s="20">
        <f t="shared" si="25"/>
        <v>820</v>
      </c>
      <c r="L28" s="20">
        <f t="shared" si="26"/>
        <v>674297.39906735462</v>
      </c>
      <c r="M28" s="20">
        <f>[1]ELR!M28</f>
        <v>82</v>
      </c>
      <c r="N28" s="281">
        <f>([1]ELR!N28)*10000</f>
        <v>32839.512951001896</v>
      </c>
      <c r="O28" s="20">
        <f>[1]ELR!O28</f>
        <v>48</v>
      </c>
      <c r="P28" s="281">
        <f>([1]ELR!P28)*10000</f>
        <v>19275.3662973272</v>
      </c>
      <c r="Q28" s="20">
        <f>[1]ELR!Q28</f>
        <v>24</v>
      </c>
      <c r="R28" s="281">
        <f>([1]ELR!R28)*10000</f>
        <v>9637.6831486636002</v>
      </c>
      <c r="S28" s="20">
        <f>[1]ELR!S28</f>
        <v>1</v>
      </c>
      <c r="T28" s="281">
        <f>([1]ELR!T28)*10000</f>
        <v>356.95122772828142</v>
      </c>
      <c r="U28" s="20">
        <f t="shared" si="27"/>
        <v>155</v>
      </c>
      <c r="V28" s="20">
        <f t="shared" si="28"/>
        <v>62109.513624720981</v>
      </c>
      <c r="W28" s="20">
        <f>[1]ELR!W28</f>
        <v>0</v>
      </c>
      <c r="X28" s="281">
        <f>([1]ELR!X28)*10000</f>
        <v>0</v>
      </c>
      <c r="Y28" s="20">
        <f>[1]ELR!Y28</f>
        <v>0</v>
      </c>
      <c r="Z28" s="281">
        <f>([1]ELR!Z28)*10000</f>
        <v>0</v>
      </c>
      <c r="AA28" s="20">
        <f>[1]ELR!AA28</f>
        <v>0</v>
      </c>
      <c r="AB28" s="281">
        <f>([1]ELR!AB28)*10000</f>
        <v>0</v>
      </c>
      <c r="AC28" s="20">
        <f>[1]ELR!AC28</f>
        <v>0</v>
      </c>
      <c r="AD28" s="281">
        <f>([1]ELR!AD28)*10000</f>
        <v>0</v>
      </c>
      <c r="AE28" s="20">
        <f>[1]ELR!AE28</f>
        <v>0</v>
      </c>
      <c r="AF28" s="281">
        <f>([1]ELR!AF28)*10000</f>
        <v>0</v>
      </c>
      <c r="AG28" s="20">
        <f>[1]ELR!AG28</f>
        <v>0</v>
      </c>
      <c r="AH28" s="281">
        <f>([1]ELR!AH28)*10000</f>
        <v>0</v>
      </c>
      <c r="AI28" s="20">
        <f t="shared" si="29"/>
        <v>0</v>
      </c>
      <c r="AJ28" s="20">
        <f t="shared" si="30"/>
        <v>0</v>
      </c>
      <c r="AK28" s="20">
        <f t="shared" si="31"/>
        <v>975</v>
      </c>
      <c r="AL28" s="20">
        <f t="shared" si="32"/>
        <v>736406.9126920756</v>
      </c>
      <c r="AM28" s="20">
        <f>[1]ELR!AM28</f>
        <v>507</v>
      </c>
      <c r="AN28" s="281">
        <f>([1]ELR!AN28)*10000</f>
        <v>144718.54477552717</v>
      </c>
      <c r="AO28" s="20">
        <f>[1]ELR!AO28</f>
        <v>12</v>
      </c>
      <c r="AP28" s="281">
        <f>([1]ELR!AP28)*10000</f>
        <v>8405.0629177773644</v>
      </c>
      <c r="AQ28" s="20">
        <f>[1]ELR!AQ28</f>
        <v>5</v>
      </c>
      <c r="AR28" s="281">
        <f>([1]ELR!AR28)*10000</f>
        <v>3502.1095490739017</v>
      </c>
      <c r="AS28" s="20">
        <f>[1]ELR!AS28</f>
        <v>72</v>
      </c>
      <c r="AT28" s="281">
        <f>([1]ELR!AT28)*10000</f>
        <v>52531.643236108524</v>
      </c>
      <c r="AU28" s="20">
        <f>[1]ELR!AU28</f>
        <v>95</v>
      </c>
      <c r="AV28" s="281">
        <f>([1]ELR!AV28)*10000</f>
        <v>70042.190981478052</v>
      </c>
      <c r="AW28" s="20">
        <f>[1]ELR!AW28</f>
        <v>601</v>
      </c>
      <c r="AX28" s="281">
        <f>([1]ELR!AX28)*10000</f>
        <v>443367.06891275599</v>
      </c>
      <c r="AY28" s="20">
        <f t="shared" si="33"/>
        <v>785</v>
      </c>
      <c r="AZ28" s="20">
        <f t="shared" si="34"/>
        <v>577848.07559719379</v>
      </c>
      <c r="BA28" s="20">
        <f t="shared" si="35"/>
        <v>1760</v>
      </c>
      <c r="BB28" s="20">
        <f t="shared" si="36"/>
        <v>1314254.9882892694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[1]ELR!C29</f>
        <v>5</v>
      </c>
      <c r="D29" s="281">
        <f>([1]ELR!D29)*10000</f>
        <v>2123.0929618941677</v>
      </c>
      <c r="E29" s="20">
        <f>[1]ELR!E29</f>
        <v>2</v>
      </c>
      <c r="F29" s="281">
        <f>([1]ELR!F29)*10000</f>
        <v>1010.3876143954171</v>
      </c>
      <c r="G29" s="20">
        <f>[1]ELR!G29</f>
        <v>0</v>
      </c>
      <c r="H29" s="281">
        <f>([1]ELR!H29)*10000</f>
        <v>38.369149913750022</v>
      </c>
      <c r="I29" s="20">
        <f>[1]ELR!I29</f>
        <v>0</v>
      </c>
      <c r="J29" s="281">
        <f>([1]ELR!J29)*10000</f>
        <v>204.63546620666676</v>
      </c>
      <c r="K29" s="20">
        <f t="shared" si="25"/>
        <v>7</v>
      </c>
      <c r="L29" s="20">
        <f t="shared" si="26"/>
        <v>3376.4851924100017</v>
      </c>
      <c r="M29" s="20">
        <f>[1]ELR!M29</f>
        <v>0</v>
      </c>
      <c r="N29" s="281">
        <f>([1]ELR!N29)*10000</f>
        <v>0</v>
      </c>
      <c r="O29" s="20">
        <f>[1]ELR!O29</f>
        <v>0</v>
      </c>
      <c r="P29" s="281">
        <f>([1]ELR!P29)*10000</f>
        <v>0</v>
      </c>
      <c r="Q29" s="20">
        <f>[1]ELR!Q29</f>
        <v>0</v>
      </c>
      <c r="R29" s="281">
        <f>([1]ELR!R29)*10000</f>
        <v>0</v>
      </c>
      <c r="S29" s="20">
        <f>[1]ELR!S29</f>
        <v>0</v>
      </c>
      <c r="T29" s="281">
        <f>([1]ELR!T29)*10000</f>
        <v>0</v>
      </c>
      <c r="U29" s="20">
        <f t="shared" si="27"/>
        <v>0</v>
      </c>
      <c r="V29" s="20">
        <f t="shared" si="28"/>
        <v>0</v>
      </c>
      <c r="W29" s="20">
        <f>[1]ELR!W29</f>
        <v>0</v>
      </c>
      <c r="X29" s="281">
        <f>([1]ELR!X29)*10000</f>
        <v>0</v>
      </c>
      <c r="Y29" s="20">
        <f>[1]ELR!Y29</f>
        <v>0</v>
      </c>
      <c r="Z29" s="281">
        <f>([1]ELR!Z29)*10000</f>
        <v>0</v>
      </c>
      <c r="AA29" s="20">
        <f>[1]ELR!AA29</f>
        <v>0</v>
      </c>
      <c r="AB29" s="281">
        <f>([1]ELR!AB29)*10000</f>
        <v>0</v>
      </c>
      <c r="AC29" s="20">
        <f>[1]ELR!AC29</f>
        <v>0</v>
      </c>
      <c r="AD29" s="281">
        <f>([1]ELR!AD29)*10000</f>
        <v>0</v>
      </c>
      <c r="AE29" s="20">
        <f>[1]ELR!AE29</f>
        <v>0</v>
      </c>
      <c r="AF29" s="281">
        <f>([1]ELR!AF29)*10000</f>
        <v>0</v>
      </c>
      <c r="AG29" s="20">
        <f>[1]ELR!AG29</f>
        <v>0</v>
      </c>
      <c r="AH29" s="281">
        <f>([1]ELR!AH29)*10000</f>
        <v>0</v>
      </c>
      <c r="AI29" s="20">
        <f t="shared" si="29"/>
        <v>0</v>
      </c>
      <c r="AJ29" s="20">
        <f t="shared" si="30"/>
        <v>0</v>
      </c>
      <c r="AK29" s="20">
        <f t="shared" si="31"/>
        <v>7</v>
      </c>
      <c r="AL29" s="20">
        <f t="shared" si="32"/>
        <v>3376.4851924100017</v>
      </c>
      <c r="AM29" s="20">
        <f>[1]ELR!AM29</f>
        <v>7</v>
      </c>
      <c r="AN29" s="281">
        <f>([1]ELR!AN29)*10000</f>
        <v>2962.330236223916</v>
      </c>
      <c r="AO29" s="20">
        <f>[1]ELR!AO29</f>
        <v>1</v>
      </c>
      <c r="AP29" s="281">
        <f>([1]ELR!AP29)*10000</f>
        <v>1.267644020206246</v>
      </c>
      <c r="AQ29" s="20">
        <f>[1]ELR!AQ29</f>
        <v>1</v>
      </c>
      <c r="AR29" s="281">
        <f>([1]ELR!AR29)*10000</f>
        <v>0.52818500841926919</v>
      </c>
      <c r="AS29" s="20">
        <f>[1]ELR!AS29</f>
        <v>1</v>
      </c>
      <c r="AT29" s="281">
        <f>([1]ELR!AT29)*10000</f>
        <v>7.9227751262890385</v>
      </c>
      <c r="AU29" s="20">
        <f>[1]ELR!AU29</f>
        <v>1</v>
      </c>
      <c r="AV29" s="281">
        <f>([1]ELR!AV29)*10000</f>
        <v>10.563700168385385</v>
      </c>
      <c r="AW29" s="20">
        <f>[1]ELR!AW29</f>
        <v>1</v>
      </c>
      <c r="AX29" s="281">
        <f>([1]ELR!AX29)*10000</f>
        <v>66.868222065879479</v>
      </c>
      <c r="AY29" s="20">
        <f t="shared" si="33"/>
        <v>5</v>
      </c>
      <c r="AZ29" s="20">
        <f t="shared" si="34"/>
        <v>87.150526389179419</v>
      </c>
      <c r="BA29" s="20">
        <f t="shared" si="35"/>
        <v>12</v>
      </c>
      <c r="BB29" s="20">
        <f t="shared" si="36"/>
        <v>3463.6357187991812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[1]ELR!C30</f>
        <v>1993</v>
      </c>
      <c r="D30" s="281">
        <f>([1]ELR!D30)*10000</f>
        <v>4410629.5799301118</v>
      </c>
      <c r="E30" s="20">
        <f>[1]ELR!E30</f>
        <v>949</v>
      </c>
      <c r="F30" s="281">
        <f>([1]ELR!F30)*10000</f>
        <v>2099034.5591233661</v>
      </c>
      <c r="G30" s="20">
        <f>[1]ELR!G30</f>
        <v>36</v>
      </c>
      <c r="H30" s="281">
        <f>([1]ELR!H30)*10000</f>
        <v>79710.173131267074</v>
      </c>
      <c r="I30" s="20">
        <f>[1]ELR!I30</f>
        <v>192</v>
      </c>
      <c r="J30" s="281">
        <f>([1]ELR!J30)*10000</f>
        <v>425120.92336675769</v>
      </c>
      <c r="K30" s="20">
        <f t="shared" si="25"/>
        <v>3170</v>
      </c>
      <c r="L30" s="20">
        <f t="shared" si="26"/>
        <v>7014495.2355515035</v>
      </c>
      <c r="M30" s="20">
        <f>[1]ELR!M30</f>
        <v>107</v>
      </c>
      <c r="N30" s="281">
        <f>([1]ELR!N30)*10000</f>
        <v>1577078.0523918122</v>
      </c>
      <c r="O30" s="20">
        <f>[1]ELR!O30</f>
        <v>63</v>
      </c>
      <c r="P30" s="281">
        <f>([1]ELR!P30)*10000</f>
        <v>925676.2481430202</v>
      </c>
      <c r="Q30" s="20">
        <f>[1]ELR!Q30</f>
        <v>31</v>
      </c>
      <c r="R30" s="281">
        <f>([1]ELR!R30)*10000</f>
        <v>462838.1240715101</v>
      </c>
      <c r="S30" s="20">
        <f>[1]ELR!S30</f>
        <v>1</v>
      </c>
      <c r="T30" s="281">
        <f>([1]ELR!T30)*10000</f>
        <v>17142.152743389262</v>
      </c>
      <c r="U30" s="20">
        <f t="shared" si="27"/>
        <v>202</v>
      </c>
      <c r="V30" s="20">
        <f t="shared" si="28"/>
        <v>2982734.5773497317</v>
      </c>
      <c r="W30" s="20">
        <f>[1]ELR!W30</f>
        <v>1</v>
      </c>
      <c r="X30" s="281">
        <f>([1]ELR!X30)*10000</f>
        <v>40000</v>
      </c>
      <c r="Y30" s="20">
        <f>[1]ELR!Y30</f>
        <v>5</v>
      </c>
      <c r="Z30" s="281">
        <f>([1]ELR!Z30)*10000</f>
        <v>1801.3699724282185</v>
      </c>
      <c r="AA30" s="20">
        <f>[1]ELR!AA30</f>
        <v>19</v>
      </c>
      <c r="AB30" s="281">
        <f>([1]ELR!AB30)*10000</f>
        <v>8286.301873169803</v>
      </c>
      <c r="AC30" s="20">
        <f>[1]ELR!AC30</f>
        <v>1</v>
      </c>
      <c r="AD30" s="281">
        <f>([1]ELR!AD30)*10000</f>
        <v>360.27399448564358</v>
      </c>
      <c r="AE30" s="20">
        <f>[1]ELR!AE30</f>
        <v>1</v>
      </c>
      <c r="AF30" s="281">
        <f>([1]ELR!AF30)*10000</f>
        <v>288.21919558851494</v>
      </c>
      <c r="AG30" s="20">
        <f>[1]ELR!AG30</f>
        <v>13</v>
      </c>
      <c r="AH30" s="281">
        <f>([1]ELR!AH30)*10000</f>
        <v>5764.3839117702973</v>
      </c>
      <c r="AI30" s="20">
        <f t="shared" si="29"/>
        <v>39</v>
      </c>
      <c r="AJ30" s="20">
        <f t="shared" si="30"/>
        <v>16500.548947442476</v>
      </c>
      <c r="AK30" s="20">
        <f t="shared" si="31"/>
        <v>3412</v>
      </c>
      <c r="AL30" s="20">
        <f t="shared" si="32"/>
        <v>10053730.361848678</v>
      </c>
      <c r="AM30" s="20">
        <f>[1]ELR!AM30</f>
        <v>1232</v>
      </c>
      <c r="AN30" s="281">
        <f>([1]ELR!AN30)*10000</f>
        <v>390766.20910189016</v>
      </c>
      <c r="AO30" s="20">
        <f>[1]ELR!AO30</f>
        <v>64</v>
      </c>
      <c r="AP30" s="281">
        <f>([1]ELR!AP30)*10000</f>
        <v>28864.632335389357</v>
      </c>
      <c r="AQ30" s="20">
        <f>[1]ELR!AQ30</f>
        <v>27</v>
      </c>
      <c r="AR30" s="281">
        <f>([1]ELR!AR30)*10000</f>
        <v>12026.930139745566</v>
      </c>
      <c r="AS30" s="20">
        <f>[1]ELR!AS30</f>
        <v>398</v>
      </c>
      <c r="AT30" s="281">
        <f>([1]ELR!AT30)*10000</f>
        <v>180403.95209618349</v>
      </c>
      <c r="AU30" s="20">
        <f>[1]ELR!AU30</f>
        <v>531</v>
      </c>
      <c r="AV30" s="281">
        <f>([1]ELR!AV30)*10000</f>
        <v>240538.60279491133</v>
      </c>
      <c r="AW30" s="20">
        <f>[1]ELR!AW30</f>
        <v>3360</v>
      </c>
      <c r="AX30" s="281">
        <f>([1]ELR!AX30)*10000</f>
        <v>1522609.3556917885</v>
      </c>
      <c r="AY30" s="20">
        <f t="shared" si="33"/>
        <v>4380</v>
      </c>
      <c r="AZ30" s="20">
        <f t="shared" si="34"/>
        <v>1984443.4730580184</v>
      </c>
      <c r="BA30" s="20">
        <f t="shared" si="35"/>
        <v>7792</v>
      </c>
      <c r="BB30" s="20">
        <f t="shared" si="36"/>
        <v>12038173.834906697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[1]ELR!C31</f>
        <v>1322</v>
      </c>
      <c r="D31" s="281">
        <f>([1]ELR!D31)*10000</f>
        <v>1428193.9384984784</v>
      </c>
      <c r="E31" s="20">
        <f>[1]ELR!E31</f>
        <v>629</v>
      </c>
      <c r="F31" s="281">
        <f>([1]ELR!F31)*10000</f>
        <v>679682.65747819166</v>
      </c>
      <c r="G31" s="20">
        <f>[1]ELR!G31</f>
        <v>24</v>
      </c>
      <c r="H31" s="281">
        <f>([1]ELR!H31)*10000</f>
        <v>25810.733828285756</v>
      </c>
      <c r="I31" s="20">
        <f>[1]ELR!I31</f>
        <v>127</v>
      </c>
      <c r="J31" s="281">
        <f>([1]ELR!J31)*10000</f>
        <v>137657.24708419069</v>
      </c>
      <c r="K31" s="20">
        <f t="shared" si="25"/>
        <v>2102</v>
      </c>
      <c r="L31" s="20">
        <f t="shared" si="26"/>
        <v>2271344.5768891466</v>
      </c>
      <c r="M31" s="20">
        <f>[1]ELR!M31</f>
        <v>218</v>
      </c>
      <c r="N31" s="281">
        <f>([1]ELR!N31)*10000</f>
        <v>2222618.8090400929</v>
      </c>
      <c r="O31" s="20">
        <f>[1]ELR!O31</f>
        <v>128</v>
      </c>
      <c r="P31" s="281">
        <f>([1]ELR!P31)*10000</f>
        <v>1304580.6053061415</v>
      </c>
      <c r="Q31" s="20">
        <f>[1]ELR!Q31</f>
        <v>64</v>
      </c>
      <c r="R31" s="281">
        <f>([1]ELR!R31)*10000</f>
        <v>652290.30265307077</v>
      </c>
      <c r="S31" s="20">
        <f>[1]ELR!S31</f>
        <v>2</v>
      </c>
      <c r="T31" s="281">
        <f>([1]ELR!T31)*10000</f>
        <v>24158.900098261875</v>
      </c>
      <c r="U31" s="20">
        <f t="shared" si="27"/>
        <v>412</v>
      </c>
      <c r="V31" s="20">
        <f t="shared" si="28"/>
        <v>4203648.6170975668</v>
      </c>
      <c r="W31" s="20">
        <f>[1]ELR!W31</f>
        <v>0</v>
      </c>
      <c r="X31" s="281">
        <f>([1]ELR!X31)*10000</f>
        <v>0</v>
      </c>
      <c r="Y31" s="20">
        <f>[1]ELR!Y31</f>
        <v>12</v>
      </c>
      <c r="Z31" s="281">
        <f>([1]ELR!Z31)*10000</f>
        <v>14396.265731994827</v>
      </c>
      <c r="AA31" s="20">
        <f>[1]ELR!AA31</f>
        <v>55</v>
      </c>
      <c r="AB31" s="281">
        <f>([1]ELR!AB31)*10000</f>
        <v>66222.822367176195</v>
      </c>
      <c r="AC31" s="20">
        <f>[1]ELR!AC31</f>
        <v>3</v>
      </c>
      <c r="AD31" s="281">
        <f>([1]ELR!AD31)*10000</f>
        <v>2879.2531463989653</v>
      </c>
      <c r="AE31" s="20">
        <f>[1]ELR!AE31</f>
        <v>2</v>
      </c>
      <c r="AF31" s="281">
        <f>([1]ELR!AF31)*10000</f>
        <v>2303.402517119172</v>
      </c>
      <c r="AG31" s="20">
        <f>[1]ELR!AG31</f>
        <v>38</v>
      </c>
      <c r="AH31" s="281">
        <f>([1]ELR!AH31)*10000</f>
        <v>46068.050342383445</v>
      </c>
      <c r="AI31" s="20">
        <f t="shared" si="29"/>
        <v>110</v>
      </c>
      <c r="AJ31" s="20">
        <f t="shared" si="30"/>
        <v>131869.79410507262</v>
      </c>
      <c r="AK31" s="20">
        <f t="shared" si="31"/>
        <v>2624</v>
      </c>
      <c r="AL31" s="20">
        <f t="shared" si="32"/>
        <v>6606862.9880917864</v>
      </c>
      <c r="AM31" s="20">
        <f>[1]ELR!AM31</f>
        <v>905</v>
      </c>
      <c r="AN31" s="281">
        <f>([1]ELR!AN31)*10000</f>
        <v>242649.69729069431</v>
      </c>
      <c r="AO31" s="20">
        <f>[1]ELR!AO31</f>
        <v>166</v>
      </c>
      <c r="AP31" s="281">
        <f>([1]ELR!AP31)*10000</f>
        <v>36301.269735435308</v>
      </c>
      <c r="AQ31" s="20">
        <f>[1]ELR!AQ31</f>
        <v>70</v>
      </c>
      <c r="AR31" s="281">
        <f>([1]ELR!AR31)*10000</f>
        <v>15125.529056431376</v>
      </c>
      <c r="AS31" s="20">
        <f>[1]ELR!AS31</f>
        <v>1037</v>
      </c>
      <c r="AT31" s="281">
        <f>([1]ELR!AT31)*10000</f>
        <v>226882.93584647067</v>
      </c>
      <c r="AU31" s="20">
        <f>[1]ELR!AU31</f>
        <v>1383</v>
      </c>
      <c r="AV31" s="281">
        <f>([1]ELR!AV31)*10000</f>
        <v>302510.58112862753</v>
      </c>
      <c r="AW31" s="20">
        <f>[1]ELR!AW31</f>
        <v>8750</v>
      </c>
      <c r="AX31" s="281">
        <f>([1]ELR!AX31)*10000</f>
        <v>1914891.9785442124</v>
      </c>
      <c r="AY31" s="20">
        <f t="shared" si="33"/>
        <v>11406</v>
      </c>
      <c r="AZ31" s="20">
        <f t="shared" si="34"/>
        <v>2495712.294311177</v>
      </c>
      <c r="BA31" s="20">
        <f t="shared" si="35"/>
        <v>14030</v>
      </c>
      <c r="BB31" s="20">
        <f t="shared" si="36"/>
        <v>9102575.2824029624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[1]ELR!C32</f>
        <v>3368</v>
      </c>
      <c r="D32" s="281">
        <f>([1]ELR!D32)*10000</f>
        <v>881849.71960284433</v>
      </c>
      <c r="E32" s="20">
        <f>[1]ELR!E32</f>
        <v>1603</v>
      </c>
      <c r="F32" s="281">
        <f>([1]ELR!F32)*10000</f>
        <v>419675.46896761865</v>
      </c>
      <c r="G32" s="20">
        <f>[1]ELR!G32</f>
        <v>61</v>
      </c>
      <c r="H32" s="281">
        <f>([1]ELR!H32)*10000</f>
        <v>15937.043125352608</v>
      </c>
      <c r="I32" s="20">
        <f>[1]ELR!I32</f>
        <v>325</v>
      </c>
      <c r="J32" s="281">
        <f>([1]ELR!J32)*10000</f>
        <v>84997.563335213912</v>
      </c>
      <c r="K32" s="20">
        <f t="shared" si="25"/>
        <v>5357</v>
      </c>
      <c r="L32" s="20">
        <f t="shared" si="26"/>
        <v>1402459.7950310295</v>
      </c>
      <c r="M32" s="20">
        <f>[1]ELR!M32</f>
        <v>32</v>
      </c>
      <c r="N32" s="281">
        <f>([1]ELR!N32)*10000</f>
        <v>38606.779409397037</v>
      </c>
      <c r="O32" s="20">
        <f>[1]ELR!O32</f>
        <v>19</v>
      </c>
      <c r="P32" s="281">
        <f>([1]ELR!P32)*10000</f>
        <v>22660.500957689568</v>
      </c>
      <c r="Q32" s="20">
        <f>[1]ELR!Q32</f>
        <v>9</v>
      </c>
      <c r="R32" s="281">
        <f>([1]ELR!R32)*10000</f>
        <v>11330.250478844784</v>
      </c>
      <c r="S32" s="20">
        <f>[1]ELR!S32</f>
        <v>0</v>
      </c>
      <c r="T32" s="281">
        <f>([1]ELR!T32)*10000</f>
        <v>419.63890662388087</v>
      </c>
      <c r="U32" s="20">
        <f t="shared" si="27"/>
        <v>60</v>
      </c>
      <c r="V32" s="20">
        <f t="shared" si="28"/>
        <v>73017.169752555259</v>
      </c>
      <c r="W32" s="20">
        <f>[1]ELR!W32</f>
        <v>0</v>
      </c>
      <c r="X32" s="281">
        <f>([1]ELR!X32)*10000</f>
        <v>0</v>
      </c>
      <c r="Y32" s="20">
        <f>[1]ELR!Y32</f>
        <v>4</v>
      </c>
      <c r="Z32" s="281">
        <f>([1]ELR!Z32)*10000</f>
        <v>1592.133217439834</v>
      </c>
      <c r="AA32" s="20">
        <f>[1]ELR!AA32</f>
        <v>17</v>
      </c>
      <c r="AB32" s="281">
        <f>([1]ELR!AB32)*10000</f>
        <v>7323.8128002232352</v>
      </c>
      <c r="AC32" s="20">
        <f>[1]ELR!AC32</f>
        <v>1</v>
      </c>
      <c r="AD32" s="281">
        <f>([1]ELR!AD32)*10000</f>
        <v>318.42664348796677</v>
      </c>
      <c r="AE32" s="20">
        <f>[1]ELR!AE32</f>
        <v>1</v>
      </c>
      <c r="AF32" s="281">
        <f>([1]ELR!AF32)*10000</f>
        <v>254.74131479037342</v>
      </c>
      <c r="AG32" s="20">
        <f>[1]ELR!AG32</f>
        <v>12</v>
      </c>
      <c r="AH32" s="281">
        <f>([1]ELR!AH32)*10000</f>
        <v>5094.8262958074683</v>
      </c>
      <c r="AI32" s="20">
        <f t="shared" si="29"/>
        <v>35</v>
      </c>
      <c r="AJ32" s="20">
        <f t="shared" si="30"/>
        <v>14583.940271748877</v>
      </c>
      <c r="AK32" s="20">
        <f t="shared" si="31"/>
        <v>5452</v>
      </c>
      <c r="AL32" s="20">
        <f t="shared" si="32"/>
        <v>1490060.9050553336</v>
      </c>
      <c r="AM32" s="20">
        <f>[1]ELR!AM32</f>
        <v>3889</v>
      </c>
      <c r="AN32" s="281">
        <f>([1]ELR!AN32)*10000</f>
        <v>891051.50958417577</v>
      </c>
      <c r="AO32" s="20">
        <f>[1]ELR!AO32</f>
        <v>2</v>
      </c>
      <c r="AP32" s="281">
        <f>([1]ELR!AP32)*10000</f>
        <v>1699.3499409447049</v>
      </c>
      <c r="AQ32" s="20">
        <f>[1]ELR!AQ32</f>
        <v>1</v>
      </c>
      <c r="AR32" s="281">
        <f>([1]ELR!AR32)*10000</f>
        <v>708.0624753936271</v>
      </c>
      <c r="AS32" s="20">
        <f>[1]ELR!AS32</f>
        <v>10</v>
      </c>
      <c r="AT32" s="281">
        <f>([1]ELR!AT32)*10000</f>
        <v>10620.937130904407</v>
      </c>
      <c r="AU32" s="20">
        <f>[1]ELR!AU32</f>
        <v>13</v>
      </c>
      <c r="AV32" s="281">
        <f>([1]ELR!AV32)*10000</f>
        <v>14161.249507872542</v>
      </c>
      <c r="AW32" s="20">
        <f>[1]ELR!AW32</f>
        <v>79</v>
      </c>
      <c r="AX32" s="281">
        <f>([1]ELR!AX32)*10000</f>
        <v>89640.709384833171</v>
      </c>
      <c r="AY32" s="20">
        <f t="shared" si="33"/>
        <v>105</v>
      </c>
      <c r="AZ32" s="20">
        <f t="shared" si="34"/>
        <v>116830.30843994845</v>
      </c>
      <c r="BA32" s="20">
        <f t="shared" si="35"/>
        <v>5557</v>
      </c>
      <c r="BB32" s="20">
        <f t="shared" si="36"/>
        <v>1606891.213495282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[1]ELR!C33</f>
        <v>4906</v>
      </c>
      <c r="D33" s="281">
        <f>([1]ELR!D33)*10000</f>
        <v>579280.64243671077</v>
      </c>
      <c r="E33" s="20">
        <f>[1]ELR!E33</f>
        <v>2335</v>
      </c>
      <c r="F33" s="281">
        <f>([1]ELR!F33)*10000</f>
        <v>275681.75152108521</v>
      </c>
      <c r="G33" s="20">
        <f>[1]ELR!G33</f>
        <v>89</v>
      </c>
      <c r="H33" s="281">
        <f>([1]ELR!H33)*10000</f>
        <v>10468.927272952604</v>
      </c>
      <c r="I33" s="20">
        <f>[1]ELR!I33</f>
        <v>473</v>
      </c>
      <c r="J33" s="281">
        <f>([1]ELR!J33)*10000</f>
        <v>55834.278789080548</v>
      </c>
      <c r="K33" s="20">
        <f t="shared" si="25"/>
        <v>7803</v>
      </c>
      <c r="L33" s="20">
        <f t="shared" si="26"/>
        <v>921265.60001982923</v>
      </c>
      <c r="M33" s="20">
        <f>[1]ELR!M33</f>
        <v>132</v>
      </c>
      <c r="N33" s="281">
        <f>([1]ELR!N33)*10000</f>
        <v>131535.16756367168</v>
      </c>
      <c r="O33" s="20">
        <f>[1]ELR!O33</f>
        <v>78</v>
      </c>
      <c r="P33" s="281">
        <f>([1]ELR!P33)*10000</f>
        <v>77205.424439546434</v>
      </c>
      <c r="Q33" s="20">
        <f>[1]ELR!Q33</f>
        <v>39</v>
      </c>
      <c r="R33" s="281">
        <f>([1]ELR!R33)*10000</f>
        <v>38602.712219773217</v>
      </c>
      <c r="S33" s="20">
        <f>[1]ELR!S33</f>
        <v>1</v>
      </c>
      <c r="T33" s="281">
        <f>([1]ELR!T33)*10000</f>
        <v>1429.7300822138229</v>
      </c>
      <c r="U33" s="20">
        <f t="shared" si="27"/>
        <v>250</v>
      </c>
      <c r="V33" s="20">
        <f t="shared" si="28"/>
        <v>248773.03430520516</v>
      </c>
      <c r="W33" s="20">
        <f>[1]ELR!W33</f>
        <v>0</v>
      </c>
      <c r="X33" s="281">
        <f>([1]ELR!X33)*10000</f>
        <v>0</v>
      </c>
      <c r="Y33" s="20">
        <f>[1]ELR!Y33</f>
        <v>56</v>
      </c>
      <c r="Z33" s="281">
        <f>([1]ELR!Z33)*10000</f>
        <v>17227.36090886587</v>
      </c>
      <c r="AA33" s="20">
        <f>[1]ELR!AA33</f>
        <v>255</v>
      </c>
      <c r="AB33" s="281">
        <f>([1]ELR!AB33)*10000</f>
        <v>79245.860180782998</v>
      </c>
      <c r="AC33" s="20">
        <f>[1]ELR!AC33</f>
        <v>12</v>
      </c>
      <c r="AD33" s="281">
        <f>([1]ELR!AD33)*10000</f>
        <v>3445.4721817731743</v>
      </c>
      <c r="AE33" s="20">
        <f>[1]ELR!AE33</f>
        <v>9</v>
      </c>
      <c r="AF33" s="281">
        <f>([1]ELR!AF33)*10000</f>
        <v>2756.3777454185397</v>
      </c>
      <c r="AG33" s="20">
        <f>[1]ELR!AG33</f>
        <v>178</v>
      </c>
      <c r="AH33" s="281">
        <f>([1]ELR!AH33)*10000</f>
        <v>55127.554908370788</v>
      </c>
      <c r="AI33" s="20">
        <f t="shared" si="29"/>
        <v>510</v>
      </c>
      <c r="AJ33" s="20">
        <f t="shared" si="30"/>
        <v>157802.62592521135</v>
      </c>
      <c r="AK33" s="20">
        <f t="shared" si="31"/>
        <v>8563</v>
      </c>
      <c r="AL33" s="20">
        <f t="shared" si="32"/>
        <v>1327841.2602502457</v>
      </c>
      <c r="AM33" s="20">
        <f>[1]ELR!AM33</f>
        <v>5152</v>
      </c>
      <c r="AN33" s="281">
        <f>([1]ELR!AN33)*10000</f>
        <v>212590.75812901044</v>
      </c>
      <c r="AO33" s="20">
        <f>[1]ELR!AO33</f>
        <v>125</v>
      </c>
      <c r="AP33" s="281">
        <f>([1]ELR!AP33)*10000</f>
        <v>9364.1753857805779</v>
      </c>
      <c r="AQ33" s="20">
        <f>[1]ELR!AQ33</f>
        <v>52</v>
      </c>
      <c r="AR33" s="281">
        <f>([1]ELR!AR33)*10000</f>
        <v>3901.7397440752411</v>
      </c>
      <c r="AS33" s="20">
        <f>[1]ELR!AS33</f>
        <v>777</v>
      </c>
      <c r="AT33" s="281">
        <f>([1]ELR!AT33)*10000</f>
        <v>58526.096161128626</v>
      </c>
      <c r="AU33" s="20">
        <f>[1]ELR!AU33</f>
        <v>1036</v>
      </c>
      <c r="AV33" s="281">
        <f>([1]ELR!AV33)*10000</f>
        <v>78034.794881504815</v>
      </c>
      <c r="AW33" s="20">
        <f>[1]ELR!AW33</f>
        <v>6555</v>
      </c>
      <c r="AX33" s="281">
        <f>([1]ELR!AX33)*10000</f>
        <v>493960.25159992545</v>
      </c>
      <c r="AY33" s="20">
        <f t="shared" si="33"/>
        <v>8545</v>
      </c>
      <c r="AZ33" s="20">
        <f t="shared" si="34"/>
        <v>643787.05777241476</v>
      </c>
      <c r="BA33" s="20">
        <f t="shared" si="35"/>
        <v>17108</v>
      </c>
      <c r="BB33" s="20">
        <f t="shared" si="36"/>
        <v>1971628.3180226604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[1]ELR!C34</f>
        <v>48</v>
      </c>
      <c r="D34" s="281">
        <f>([1]ELR!D34)*10000</f>
        <v>19578.683951427629</v>
      </c>
      <c r="E34" s="20">
        <f>[1]ELR!E34</f>
        <v>23</v>
      </c>
      <c r="F34" s="281">
        <f>([1]ELR!F34)*10000</f>
        <v>9317.5664588119453</v>
      </c>
      <c r="G34" s="20">
        <f>[1]ELR!G34</f>
        <v>1</v>
      </c>
      <c r="H34" s="281">
        <f>([1]ELR!H34)*10000</f>
        <v>353.83163767640292</v>
      </c>
      <c r="I34" s="20">
        <f>[1]ELR!I34</f>
        <v>5</v>
      </c>
      <c r="J34" s="281">
        <f>([1]ELR!J34)*10000</f>
        <v>1887.1020676074822</v>
      </c>
      <c r="K34" s="20">
        <f t="shared" si="25"/>
        <v>77</v>
      </c>
      <c r="L34" s="20">
        <f t="shared" si="26"/>
        <v>31137.184115523458</v>
      </c>
      <c r="M34" s="20">
        <f>[1]ELR!M34</f>
        <v>999</v>
      </c>
      <c r="N34" s="281">
        <f>([1]ELR!N34)*10000</f>
        <v>159109.63415476767</v>
      </c>
      <c r="O34" s="20">
        <f>[1]ELR!O34</f>
        <v>586</v>
      </c>
      <c r="P34" s="281">
        <f>([1]ELR!P34)*10000</f>
        <v>93390.437438667999</v>
      </c>
      <c r="Q34" s="20">
        <f>[1]ELR!Q34</f>
        <v>293</v>
      </c>
      <c r="R34" s="281">
        <f>([1]ELR!R34)*10000</f>
        <v>46695.218719334</v>
      </c>
      <c r="S34" s="20">
        <f>[1]ELR!S34</f>
        <v>11</v>
      </c>
      <c r="T34" s="281">
        <f>([1]ELR!T34)*10000</f>
        <v>1729.4525451605184</v>
      </c>
      <c r="U34" s="20">
        <f t="shared" si="27"/>
        <v>1889</v>
      </c>
      <c r="V34" s="20">
        <f t="shared" si="28"/>
        <v>300924.74285793019</v>
      </c>
      <c r="W34" s="20">
        <f>[1]ELR!W34</f>
        <v>0</v>
      </c>
      <c r="X34" s="281">
        <f>([1]ELR!X34)*10000</f>
        <v>0</v>
      </c>
      <c r="Y34" s="20">
        <f>[1]ELR!Y34</f>
        <v>0</v>
      </c>
      <c r="Z34" s="281">
        <f>([1]ELR!Z34)*10000</f>
        <v>0</v>
      </c>
      <c r="AA34" s="20">
        <f>[1]ELR!AA34</f>
        <v>0</v>
      </c>
      <c r="AB34" s="281">
        <f>([1]ELR!AB34)*10000</f>
        <v>0</v>
      </c>
      <c r="AC34" s="20">
        <f>[1]ELR!AC34</f>
        <v>0</v>
      </c>
      <c r="AD34" s="281">
        <f>([1]ELR!AD34)*10000</f>
        <v>0</v>
      </c>
      <c r="AE34" s="20">
        <f>[1]ELR!AE34</f>
        <v>0</v>
      </c>
      <c r="AF34" s="281">
        <f>([1]ELR!AF34)*10000</f>
        <v>0</v>
      </c>
      <c r="AG34" s="20">
        <f>[1]ELR!AG34</f>
        <v>0</v>
      </c>
      <c r="AH34" s="281">
        <f>([1]ELR!AH34)*10000</f>
        <v>0</v>
      </c>
      <c r="AI34" s="20">
        <f t="shared" si="29"/>
        <v>0</v>
      </c>
      <c r="AJ34" s="20">
        <f t="shared" si="30"/>
        <v>0</v>
      </c>
      <c r="AK34" s="20">
        <f t="shared" si="31"/>
        <v>1966</v>
      </c>
      <c r="AL34" s="20">
        <f t="shared" si="32"/>
        <v>332061.92697345366</v>
      </c>
      <c r="AM34" s="20">
        <f>[1]ELR!AM34</f>
        <v>543</v>
      </c>
      <c r="AN34" s="281">
        <f>([1]ELR!AN34)*10000</f>
        <v>72141.453988041234</v>
      </c>
      <c r="AO34" s="20">
        <f>[1]ELR!AO34</f>
        <v>53</v>
      </c>
      <c r="AP34" s="281">
        <f>([1]ELR!AP34)*10000</f>
        <v>12737.264305799405</v>
      </c>
      <c r="AQ34" s="20">
        <f>[1]ELR!AQ34</f>
        <v>22</v>
      </c>
      <c r="AR34" s="281">
        <f>([1]ELR!AR34)*10000</f>
        <v>5307.1934607497515</v>
      </c>
      <c r="AS34" s="20">
        <f>[1]ELR!AS34</f>
        <v>329</v>
      </c>
      <c r="AT34" s="281">
        <f>([1]ELR!AT34)*10000</f>
        <v>79607.90191124627</v>
      </c>
      <c r="AU34" s="20">
        <f>[1]ELR!AU34</f>
        <v>439</v>
      </c>
      <c r="AV34" s="281">
        <f>([1]ELR!AV34)*10000</f>
        <v>106143.86921499504</v>
      </c>
      <c r="AW34" s="20">
        <f>[1]ELR!AW34</f>
        <v>2776</v>
      </c>
      <c r="AX34" s="281">
        <f>([1]ELR!AX34)*10000</f>
        <v>671890.6921309185</v>
      </c>
      <c r="AY34" s="20">
        <f t="shared" si="33"/>
        <v>3619</v>
      </c>
      <c r="AZ34" s="20">
        <f t="shared" si="34"/>
        <v>875686.921023709</v>
      </c>
      <c r="BA34" s="20">
        <f t="shared" si="35"/>
        <v>5585</v>
      </c>
      <c r="BB34" s="20">
        <f t="shared" si="36"/>
        <v>1207748.8479971627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[1]ELR!C35</f>
        <v>232</v>
      </c>
      <c r="D35" s="281">
        <f>([1]ELR!D35)*10000</f>
        <v>37871.675518819298</v>
      </c>
      <c r="E35" s="20">
        <f>[1]ELR!E35</f>
        <v>110</v>
      </c>
      <c r="F35" s="281">
        <f>([1]ELR!F35)*10000</f>
        <v>18023.267264980266</v>
      </c>
      <c r="G35" s="20">
        <f>[1]ELR!G35</f>
        <v>4</v>
      </c>
      <c r="H35" s="281">
        <f>([1]ELR!H35)*10000</f>
        <v>684.42787082203552</v>
      </c>
      <c r="I35" s="20">
        <f>[1]ELR!I35</f>
        <v>22</v>
      </c>
      <c r="J35" s="281">
        <f>([1]ELR!J35)*10000</f>
        <v>3650.2819777175228</v>
      </c>
      <c r="K35" s="20">
        <f t="shared" si="25"/>
        <v>368</v>
      </c>
      <c r="L35" s="20">
        <f t="shared" si="26"/>
        <v>60229.652632339123</v>
      </c>
      <c r="M35" s="20">
        <f>[1]ELR!M35</f>
        <v>1</v>
      </c>
      <c r="N35" s="281">
        <f>([1]ELR!N35)*10000</f>
        <v>1306.1878981745947</v>
      </c>
      <c r="O35" s="20">
        <f>[1]ELR!O35</f>
        <v>1</v>
      </c>
      <c r="P35" s="281">
        <f>([1]ELR!P35)*10000</f>
        <v>766.67550545030554</v>
      </c>
      <c r="Q35" s="20">
        <f>[1]ELR!Q35</f>
        <v>0</v>
      </c>
      <c r="R35" s="281">
        <f>([1]ELR!R35)*10000</f>
        <v>383.33775272515277</v>
      </c>
      <c r="S35" s="20">
        <f>[1]ELR!S35</f>
        <v>0</v>
      </c>
      <c r="T35" s="281">
        <f>([1]ELR!T35)*10000</f>
        <v>14.197694545376029</v>
      </c>
      <c r="U35" s="20">
        <f t="shared" si="27"/>
        <v>2</v>
      </c>
      <c r="V35" s="20">
        <f t="shared" si="28"/>
        <v>2470.3988508954294</v>
      </c>
      <c r="W35" s="20">
        <f>[1]ELR!W35</f>
        <v>0</v>
      </c>
      <c r="X35" s="281">
        <f>([1]ELR!X35)*10000</f>
        <v>0</v>
      </c>
      <c r="Y35" s="20">
        <f>[1]ELR!Y35</f>
        <v>1</v>
      </c>
      <c r="Z35" s="281">
        <f>([1]ELR!Z35)*10000</f>
        <v>1132.4095047695898</v>
      </c>
      <c r="AA35" s="20">
        <f>[1]ELR!AA35</f>
        <v>4</v>
      </c>
      <c r="AB35" s="281">
        <f>([1]ELR!AB35)*10000</f>
        <v>5209.0837219401119</v>
      </c>
      <c r="AC35" s="20">
        <f>[1]ELR!AC35</f>
        <v>1</v>
      </c>
      <c r="AD35" s="281">
        <f>([1]ELR!AD35)*10000</f>
        <v>226.48190095391794</v>
      </c>
      <c r="AE35" s="20">
        <f>[1]ELR!AE35</f>
        <v>1</v>
      </c>
      <c r="AF35" s="281">
        <f>([1]ELR!AF35)*10000</f>
        <v>181.18552076313435</v>
      </c>
      <c r="AG35" s="20">
        <f>[1]ELR!AG35</f>
        <v>3</v>
      </c>
      <c r="AH35" s="281">
        <f>([1]ELR!AH35)*10000</f>
        <v>3623.7104152626871</v>
      </c>
      <c r="AI35" s="20">
        <f t="shared" si="29"/>
        <v>10</v>
      </c>
      <c r="AJ35" s="20">
        <f t="shared" si="30"/>
        <v>10372.871063689441</v>
      </c>
      <c r="AK35" s="20">
        <f t="shared" si="31"/>
        <v>380</v>
      </c>
      <c r="AL35" s="20">
        <f t="shared" si="32"/>
        <v>73072.92254692399</v>
      </c>
      <c r="AM35" s="20">
        <f>[1]ELR!AM35</f>
        <v>287</v>
      </c>
      <c r="AN35" s="281">
        <f>([1]ELR!AN35)*10000</f>
        <v>45131.972422470251</v>
      </c>
      <c r="AO35" s="20">
        <f>[1]ELR!AO35</f>
        <v>1</v>
      </c>
      <c r="AP35" s="281">
        <f>([1]ELR!AP35)*10000</f>
        <v>592.53675954536834</v>
      </c>
      <c r="AQ35" s="20">
        <f>[1]ELR!AQ35</f>
        <v>1</v>
      </c>
      <c r="AR35" s="281">
        <f>([1]ELR!AR35)*10000</f>
        <v>246.89031647723684</v>
      </c>
      <c r="AS35" s="20">
        <f>[1]ELR!AS35</f>
        <v>6</v>
      </c>
      <c r="AT35" s="281">
        <f>([1]ELR!AT35)*10000</f>
        <v>3703.3547471585525</v>
      </c>
      <c r="AU35" s="20">
        <f>[1]ELR!AU35</f>
        <v>8</v>
      </c>
      <c r="AV35" s="281">
        <f>([1]ELR!AV35)*10000</f>
        <v>4937.8063295447364</v>
      </c>
      <c r="AW35" s="20">
        <f>[1]ELR!AW35</f>
        <v>50</v>
      </c>
      <c r="AX35" s="281">
        <f>([1]ELR!AX35)*10000</f>
        <v>31256.314066018182</v>
      </c>
      <c r="AY35" s="20">
        <f t="shared" si="33"/>
        <v>66</v>
      </c>
      <c r="AZ35" s="20">
        <f t="shared" si="34"/>
        <v>40736.902218744071</v>
      </c>
      <c r="BA35" s="20">
        <f t="shared" si="35"/>
        <v>446</v>
      </c>
      <c r="BB35" s="20">
        <f t="shared" si="36"/>
        <v>113809.82476566806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[1]ELR!C36</f>
        <v>1401</v>
      </c>
      <c r="D36" s="281">
        <f>([1]ELR!D36)*10000</f>
        <v>315463.73878643999</v>
      </c>
      <c r="E36" s="20">
        <f>[1]ELR!E36</f>
        <v>667</v>
      </c>
      <c r="F36" s="281">
        <f>([1]ELR!F36)*10000</f>
        <v>150130.33351884797</v>
      </c>
      <c r="G36" s="20">
        <f>[1]ELR!G36</f>
        <v>25</v>
      </c>
      <c r="H36" s="281">
        <f>([1]ELR!H36)*10000</f>
        <v>5701.1519057790374</v>
      </c>
      <c r="I36" s="20">
        <f>[1]ELR!I36</f>
        <v>135</v>
      </c>
      <c r="J36" s="281">
        <f>([1]ELR!J36)*10000</f>
        <v>30406.143497488192</v>
      </c>
      <c r="K36" s="20">
        <f t="shared" si="25"/>
        <v>2228</v>
      </c>
      <c r="L36" s="20">
        <f t="shared" si="26"/>
        <v>501701.36770855513</v>
      </c>
      <c r="M36" s="20">
        <f>[1]ELR!M36</f>
        <v>5</v>
      </c>
      <c r="N36" s="281">
        <f>([1]ELR!N36)*10000</f>
        <v>14719.23834433487</v>
      </c>
      <c r="O36" s="20">
        <f>[1]ELR!O36</f>
        <v>3</v>
      </c>
      <c r="P36" s="281">
        <f>([1]ELR!P36)*10000</f>
        <v>8639.5529412400338</v>
      </c>
      <c r="Q36" s="20">
        <f>[1]ELR!Q36</f>
        <v>2</v>
      </c>
      <c r="R36" s="281">
        <f>([1]ELR!R36)*10000</f>
        <v>4319.7764706200169</v>
      </c>
      <c r="S36" s="20">
        <f>[1]ELR!S36</f>
        <v>0</v>
      </c>
      <c r="T36" s="281">
        <f>([1]ELR!T36)*10000</f>
        <v>159.99172113407465</v>
      </c>
      <c r="U36" s="20">
        <f t="shared" si="27"/>
        <v>10</v>
      </c>
      <c r="V36" s="20">
        <f t="shared" si="28"/>
        <v>27838.559477328996</v>
      </c>
      <c r="W36" s="20">
        <f>[1]ELR!W36</f>
        <v>0</v>
      </c>
      <c r="X36" s="281">
        <f>([1]ELR!X36)*10000</f>
        <v>0</v>
      </c>
      <c r="Y36" s="20">
        <f>[1]ELR!Y36</f>
        <v>1</v>
      </c>
      <c r="Z36" s="281">
        <f>([1]ELR!Z36)*10000</f>
        <v>405.08600052927324</v>
      </c>
      <c r="AA36" s="20">
        <f>[1]ELR!AA36</f>
        <v>3</v>
      </c>
      <c r="AB36" s="281">
        <f>([1]ELR!AB36)*10000</f>
        <v>1863.3956024346564</v>
      </c>
      <c r="AC36" s="20">
        <f>[1]ELR!AC36</f>
        <v>1</v>
      </c>
      <c r="AD36" s="281">
        <f>([1]ELR!AD36)*10000</f>
        <v>81.017200105854627</v>
      </c>
      <c r="AE36" s="20">
        <f>[1]ELR!AE36</f>
        <v>1</v>
      </c>
      <c r="AF36" s="281">
        <f>([1]ELR!AF36)*10000</f>
        <v>64.813760084683707</v>
      </c>
      <c r="AG36" s="20">
        <f>[1]ELR!AG36</f>
        <v>2</v>
      </c>
      <c r="AH36" s="281">
        <f>([1]ELR!AH36)*10000</f>
        <v>1296.275201693674</v>
      </c>
      <c r="AI36" s="20">
        <f t="shared" si="29"/>
        <v>8</v>
      </c>
      <c r="AJ36" s="20">
        <f t="shared" si="30"/>
        <v>3710.5877648481419</v>
      </c>
      <c r="AK36" s="20">
        <f t="shared" si="31"/>
        <v>2246</v>
      </c>
      <c r="AL36" s="20">
        <f t="shared" si="32"/>
        <v>533250.51495073223</v>
      </c>
      <c r="AM36" s="20">
        <f>[1]ELR!AM36</f>
        <v>1436</v>
      </c>
      <c r="AN36" s="281">
        <f>([1]ELR!AN36)*10000</f>
        <v>258681.13151025903</v>
      </c>
      <c r="AO36" s="20">
        <f>[1]ELR!AO36</f>
        <v>17</v>
      </c>
      <c r="AP36" s="281">
        <f>([1]ELR!AP36)*10000</f>
        <v>4909.1769268965954</v>
      </c>
      <c r="AQ36" s="20">
        <f>[1]ELR!AQ36</f>
        <v>7</v>
      </c>
      <c r="AR36" s="281">
        <f>([1]ELR!AR36)*10000</f>
        <v>2045.4903862069145</v>
      </c>
      <c r="AS36" s="20">
        <f>[1]ELR!AS36</f>
        <v>104</v>
      </c>
      <c r="AT36" s="281">
        <f>([1]ELR!AT36)*10000</f>
        <v>30682.355793103721</v>
      </c>
      <c r="AU36" s="20">
        <f>[1]ELR!AU36</f>
        <v>138</v>
      </c>
      <c r="AV36" s="281">
        <f>([1]ELR!AV36)*10000</f>
        <v>40909.8077241383</v>
      </c>
      <c r="AW36" s="20">
        <f>[1]ELR!AW36</f>
        <v>871</v>
      </c>
      <c r="AX36" s="281">
        <f>([1]ELR!AX36)*10000</f>
        <v>258959.08289379536</v>
      </c>
      <c r="AY36" s="20">
        <f t="shared" si="33"/>
        <v>1137</v>
      </c>
      <c r="AZ36" s="20">
        <f t="shared" si="34"/>
        <v>337505.9137241409</v>
      </c>
      <c r="BA36" s="20">
        <f t="shared" si="35"/>
        <v>3383</v>
      </c>
      <c r="BB36" s="20">
        <f t="shared" si="36"/>
        <v>870756.4286748732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[1]ELR!C37</f>
        <v>2</v>
      </c>
      <c r="D37" s="281">
        <f>([1]ELR!D37)*10000</f>
        <v>13748.455505825932</v>
      </c>
      <c r="E37" s="20">
        <f>[1]ELR!E37</f>
        <v>1</v>
      </c>
      <c r="F37" s="281">
        <f>([1]ELR!F37)*10000</f>
        <v>6542.9396684352332</v>
      </c>
      <c r="G37" s="20">
        <f>[1]ELR!G37</f>
        <v>0</v>
      </c>
      <c r="H37" s="281">
        <f>([1]ELR!H37)*10000</f>
        <v>248.4660633583</v>
      </c>
      <c r="I37" s="20">
        <f>[1]ELR!I37</f>
        <v>0</v>
      </c>
      <c r="J37" s="281">
        <f>([1]ELR!J37)*10000</f>
        <v>1325.1523379109335</v>
      </c>
      <c r="K37" s="20">
        <f t="shared" si="25"/>
        <v>3</v>
      </c>
      <c r="L37" s="20">
        <f t="shared" si="26"/>
        <v>21865.0135755304</v>
      </c>
      <c r="M37" s="20">
        <f>[1]ELR!M37</f>
        <v>7</v>
      </c>
      <c r="N37" s="281">
        <f>([1]ELR!N37)*10000</f>
        <v>496050.91412597551</v>
      </c>
      <c r="O37" s="20">
        <f>[1]ELR!O37</f>
        <v>4</v>
      </c>
      <c r="P37" s="281">
        <f>([1]ELR!P37)*10000</f>
        <v>291160.31916089868</v>
      </c>
      <c r="Q37" s="20">
        <f>[1]ELR!Q37</f>
        <v>2</v>
      </c>
      <c r="R37" s="281">
        <f>([1]ELR!R37)*10000</f>
        <v>145580.15958044934</v>
      </c>
      <c r="S37" s="20">
        <f>[1]ELR!S37</f>
        <v>0</v>
      </c>
      <c r="T37" s="281">
        <f>([1]ELR!T37)*10000</f>
        <v>5391.8577622388639</v>
      </c>
      <c r="U37" s="20">
        <f t="shared" si="27"/>
        <v>13</v>
      </c>
      <c r="V37" s="20">
        <f t="shared" si="28"/>
        <v>938183.2506295623</v>
      </c>
      <c r="W37" s="20">
        <f>[1]ELR!W37</f>
        <v>0</v>
      </c>
      <c r="X37" s="281">
        <f>([1]ELR!X37)*10000</f>
        <v>0</v>
      </c>
      <c r="Y37" s="20">
        <f>[1]ELR!Y37</f>
        <v>0</v>
      </c>
      <c r="Z37" s="281">
        <f>([1]ELR!Z37)*10000</f>
        <v>0</v>
      </c>
      <c r="AA37" s="20">
        <f>[1]ELR!AA37</f>
        <v>0</v>
      </c>
      <c r="AB37" s="281">
        <f>([1]ELR!AB37)*10000</f>
        <v>0</v>
      </c>
      <c r="AC37" s="20">
        <f>[1]ELR!AC37</f>
        <v>0</v>
      </c>
      <c r="AD37" s="281">
        <f>([1]ELR!AD37)*10000</f>
        <v>0</v>
      </c>
      <c r="AE37" s="20">
        <f>[1]ELR!AE37</f>
        <v>0</v>
      </c>
      <c r="AF37" s="281">
        <f>([1]ELR!AF37)*10000</f>
        <v>0</v>
      </c>
      <c r="AG37" s="20">
        <f>[1]ELR!AG37</f>
        <v>0</v>
      </c>
      <c r="AH37" s="281">
        <f>([1]ELR!AH37)*10000</f>
        <v>0</v>
      </c>
      <c r="AI37" s="20">
        <f t="shared" si="29"/>
        <v>0</v>
      </c>
      <c r="AJ37" s="20">
        <f t="shared" si="30"/>
        <v>0</v>
      </c>
      <c r="AK37" s="20">
        <f t="shared" si="31"/>
        <v>16</v>
      </c>
      <c r="AL37" s="20">
        <f t="shared" si="32"/>
        <v>960048.26420509268</v>
      </c>
      <c r="AM37" s="20">
        <f>[1]ELR!AM37</f>
        <v>0</v>
      </c>
      <c r="AN37" s="281">
        <f>([1]ELR!AN37)*10000</f>
        <v>0</v>
      </c>
      <c r="AO37" s="20">
        <f>[1]ELR!AO37</f>
        <v>1</v>
      </c>
      <c r="AP37" s="281">
        <f>([1]ELR!AP37)*10000</f>
        <v>253.83395029085148</v>
      </c>
      <c r="AQ37" s="20">
        <f>[1]ELR!AQ37</f>
        <v>1</v>
      </c>
      <c r="AR37" s="281">
        <f>([1]ELR!AR37)*10000</f>
        <v>105.76414595452144</v>
      </c>
      <c r="AS37" s="20">
        <f>[1]ELR!AS37</f>
        <v>1</v>
      </c>
      <c r="AT37" s="281">
        <f>([1]ELR!AT37)*10000</f>
        <v>1586.4621893178216</v>
      </c>
      <c r="AU37" s="20">
        <f>[1]ELR!AU37</f>
        <v>1</v>
      </c>
      <c r="AV37" s="281">
        <f>([1]ELR!AV37)*10000</f>
        <v>2115.2829190904285</v>
      </c>
      <c r="AW37" s="20">
        <f>[1]ELR!AW37</f>
        <v>5</v>
      </c>
      <c r="AX37" s="281">
        <f>([1]ELR!AX37)*10000</f>
        <v>13389.740877842412</v>
      </c>
      <c r="AY37" s="20">
        <f t="shared" si="33"/>
        <v>9</v>
      </c>
      <c r="AZ37" s="20">
        <f t="shared" si="34"/>
        <v>17451.084082496036</v>
      </c>
      <c r="BA37" s="20">
        <f t="shared" si="35"/>
        <v>25</v>
      </c>
      <c r="BB37" s="20">
        <f t="shared" si="36"/>
        <v>977499.34828758868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[1]ELR!C38</f>
        <v>0</v>
      </c>
      <c r="D38" s="281">
        <f>([1]ELR!D38)*10000</f>
        <v>0</v>
      </c>
      <c r="E38" s="20">
        <f>[1]ELR!E38</f>
        <v>0</v>
      </c>
      <c r="F38" s="281">
        <f>([1]ELR!F38)*10000</f>
        <v>0</v>
      </c>
      <c r="G38" s="20">
        <f>[1]ELR!G38</f>
        <v>0</v>
      </c>
      <c r="H38" s="281">
        <f>([1]ELR!H38)*10000</f>
        <v>0</v>
      </c>
      <c r="I38" s="20">
        <f>[1]ELR!I38</f>
        <v>0</v>
      </c>
      <c r="J38" s="281">
        <f>([1]ELR!J38)*10000</f>
        <v>0</v>
      </c>
      <c r="K38" s="20">
        <f t="shared" si="25"/>
        <v>0</v>
      </c>
      <c r="L38" s="20">
        <f t="shared" si="26"/>
        <v>0</v>
      </c>
      <c r="M38" s="20">
        <f>[1]ELR!M38</f>
        <v>0</v>
      </c>
      <c r="N38" s="281">
        <f>([1]ELR!N38)*10000</f>
        <v>0</v>
      </c>
      <c r="O38" s="20">
        <f>[1]ELR!O38</f>
        <v>0</v>
      </c>
      <c r="P38" s="281">
        <f>([1]ELR!P38)*10000</f>
        <v>0</v>
      </c>
      <c r="Q38" s="20">
        <f>[1]ELR!Q38</f>
        <v>0</v>
      </c>
      <c r="R38" s="281">
        <f>([1]ELR!R38)*10000</f>
        <v>0</v>
      </c>
      <c r="S38" s="20">
        <f>[1]ELR!S38</f>
        <v>0</v>
      </c>
      <c r="T38" s="281">
        <f>([1]ELR!T38)*10000</f>
        <v>0</v>
      </c>
      <c r="U38" s="20">
        <f t="shared" si="27"/>
        <v>0</v>
      </c>
      <c r="V38" s="20">
        <f t="shared" si="28"/>
        <v>0</v>
      </c>
      <c r="W38" s="20">
        <f>[1]ELR!W38</f>
        <v>0</v>
      </c>
      <c r="X38" s="281">
        <f>([1]ELR!X38)*10000</f>
        <v>0</v>
      </c>
      <c r="Y38" s="20">
        <f>[1]ELR!Y38</f>
        <v>0</v>
      </c>
      <c r="Z38" s="281">
        <f>([1]ELR!Z38)*10000</f>
        <v>0</v>
      </c>
      <c r="AA38" s="20">
        <f>[1]ELR!AA38</f>
        <v>0</v>
      </c>
      <c r="AB38" s="281">
        <f>([1]ELR!AB38)*10000</f>
        <v>0</v>
      </c>
      <c r="AC38" s="20">
        <f>[1]ELR!AC38</f>
        <v>0</v>
      </c>
      <c r="AD38" s="281">
        <f>([1]ELR!AD38)*10000</f>
        <v>0</v>
      </c>
      <c r="AE38" s="20">
        <f>[1]ELR!AE38</f>
        <v>0</v>
      </c>
      <c r="AF38" s="281">
        <f>([1]ELR!AF38)*10000</f>
        <v>0</v>
      </c>
      <c r="AG38" s="20">
        <f>[1]ELR!AG38</f>
        <v>0</v>
      </c>
      <c r="AH38" s="281">
        <f>([1]ELR!AH38)*10000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[1]ELR!AM38</f>
        <v>0</v>
      </c>
      <c r="AN38" s="281">
        <f>([1]ELR!AN38)*10000</f>
        <v>0</v>
      </c>
      <c r="AO38" s="20">
        <f>[1]ELR!AO38</f>
        <v>0</v>
      </c>
      <c r="AP38" s="281">
        <f>([1]ELR!AP38)*10000</f>
        <v>0</v>
      </c>
      <c r="AQ38" s="20">
        <f>[1]ELR!AQ38</f>
        <v>0</v>
      </c>
      <c r="AR38" s="281">
        <f>([1]ELR!AR38)*10000</f>
        <v>0</v>
      </c>
      <c r="AS38" s="20">
        <f>[1]ELR!AS38</f>
        <v>0</v>
      </c>
      <c r="AT38" s="281">
        <f>([1]ELR!AT38)*10000</f>
        <v>0</v>
      </c>
      <c r="AU38" s="20">
        <f>[1]ELR!AU38</f>
        <v>0</v>
      </c>
      <c r="AV38" s="281">
        <f>([1]ELR!AV38)*10000</f>
        <v>0</v>
      </c>
      <c r="AW38" s="20">
        <f>[1]ELR!AW38</f>
        <v>0</v>
      </c>
      <c r="AX38" s="281">
        <f>([1]ELR!AX38)*10000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[1]ELR!C39</f>
        <v>0</v>
      </c>
      <c r="D39" s="281">
        <f>([1]ELR!D39)*10000</f>
        <v>0</v>
      </c>
      <c r="E39" s="20">
        <f>[1]ELR!E39</f>
        <v>0</v>
      </c>
      <c r="F39" s="281">
        <f>([1]ELR!F39)*10000</f>
        <v>0</v>
      </c>
      <c r="G39" s="20">
        <f>[1]ELR!G39</f>
        <v>0</v>
      </c>
      <c r="H39" s="281">
        <f>([1]ELR!H39)*10000</f>
        <v>0</v>
      </c>
      <c r="I39" s="20">
        <f>[1]ELR!I39</f>
        <v>0</v>
      </c>
      <c r="J39" s="281">
        <f>([1]ELR!J39)*10000</f>
        <v>0</v>
      </c>
      <c r="K39" s="20">
        <f t="shared" si="25"/>
        <v>0</v>
      </c>
      <c r="L39" s="20">
        <f t="shared" si="26"/>
        <v>0</v>
      </c>
      <c r="M39" s="20">
        <f>[1]ELR!M39</f>
        <v>0</v>
      </c>
      <c r="N39" s="281">
        <f>([1]ELR!N39)*10000</f>
        <v>0</v>
      </c>
      <c r="O39" s="20">
        <f>[1]ELR!O39</f>
        <v>0</v>
      </c>
      <c r="P39" s="281">
        <f>([1]ELR!P39)*10000</f>
        <v>0</v>
      </c>
      <c r="Q39" s="20">
        <f>[1]ELR!Q39</f>
        <v>0</v>
      </c>
      <c r="R39" s="281">
        <f>([1]ELR!R39)*10000</f>
        <v>0</v>
      </c>
      <c r="S39" s="20">
        <f>[1]ELR!S39</f>
        <v>0</v>
      </c>
      <c r="T39" s="281">
        <f>([1]ELR!T39)*10000</f>
        <v>0</v>
      </c>
      <c r="U39" s="20">
        <f t="shared" si="27"/>
        <v>0</v>
      </c>
      <c r="V39" s="20">
        <f t="shared" si="28"/>
        <v>0</v>
      </c>
      <c r="W39" s="20">
        <f>[1]ELR!W39</f>
        <v>0</v>
      </c>
      <c r="X39" s="281">
        <f>([1]ELR!X39)*10000</f>
        <v>0</v>
      </c>
      <c r="Y39" s="20">
        <f>[1]ELR!Y39</f>
        <v>0</v>
      </c>
      <c r="Z39" s="281">
        <f>([1]ELR!Z39)*10000</f>
        <v>0</v>
      </c>
      <c r="AA39" s="20">
        <f>[1]ELR!AA39</f>
        <v>0</v>
      </c>
      <c r="AB39" s="281">
        <f>([1]ELR!AB39)*10000</f>
        <v>0</v>
      </c>
      <c r="AC39" s="20">
        <f>[1]ELR!AC39</f>
        <v>0</v>
      </c>
      <c r="AD39" s="281">
        <f>([1]ELR!AD39)*10000</f>
        <v>0</v>
      </c>
      <c r="AE39" s="20">
        <f>[1]ELR!AE39</f>
        <v>0</v>
      </c>
      <c r="AF39" s="281">
        <f>([1]ELR!AF39)*10000</f>
        <v>0</v>
      </c>
      <c r="AG39" s="20">
        <f>[1]ELR!AG39</f>
        <v>0</v>
      </c>
      <c r="AH39" s="281">
        <f>([1]ELR!AH39)*10000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0</v>
      </c>
      <c r="AL39" s="20">
        <f t="shared" si="32"/>
        <v>0</v>
      </c>
      <c r="AM39" s="20">
        <f>[1]ELR!AM39</f>
        <v>0</v>
      </c>
      <c r="AN39" s="281">
        <f>([1]ELR!AN39)*10000</f>
        <v>0</v>
      </c>
      <c r="AO39" s="20">
        <f>[1]ELR!AO39</f>
        <v>0</v>
      </c>
      <c r="AP39" s="281">
        <f>([1]ELR!AP39)*10000</f>
        <v>0</v>
      </c>
      <c r="AQ39" s="20">
        <f>[1]ELR!AQ39</f>
        <v>0</v>
      </c>
      <c r="AR39" s="281">
        <f>([1]ELR!AR39)*10000</f>
        <v>0</v>
      </c>
      <c r="AS39" s="20">
        <f>[1]ELR!AS39</f>
        <v>0</v>
      </c>
      <c r="AT39" s="281">
        <f>([1]ELR!AT39)*10000</f>
        <v>0</v>
      </c>
      <c r="AU39" s="20">
        <f>[1]ELR!AU39</f>
        <v>0</v>
      </c>
      <c r="AV39" s="281">
        <f>([1]ELR!AV39)*10000</f>
        <v>0</v>
      </c>
      <c r="AW39" s="20">
        <f>[1]ELR!AW39</f>
        <v>0</v>
      </c>
      <c r="AX39" s="281">
        <f>([1]ELR!AX39)*10000</f>
        <v>0</v>
      </c>
      <c r="AY39" s="20">
        <f t="shared" si="33"/>
        <v>0</v>
      </c>
      <c r="AZ39" s="20">
        <f t="shared" si="34"/>
        <v>0</v>
      </c>
      <c r="BA39" s="20">
        <f t="shared" si="35"/>
        <v>0</v>
      </c>
      <c r="BB39" s="20">
        <f t="shared" si="36"/>
        <v>0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[1]ELR!C40</f>
        <v>746</v>
      </c>
      <c r="D40" s="281">
        <f>([1]ELR!D40)*10000</f>
        <v>126446.98083927926</v>
      </c>
      <c r="E40" s="20">
        <f>[1]ELR!E40</f>
        <v>355</v>
      </c>
      <c r="F40" s="281">
        <f>([1]ELR!F40)*10000</f>
        <v>60176.57521869315</v>
      </c>
      <c r="G40" s="20">
        <f>[1]ELR!G40</f>
        <v>13</v>
      </c>
      <c r="H40" s="281">
        <f>([1]ELR!H40)*10000</f>
        <v>2285.1864007098661</v>
      </c>
      <c r="I40" s="20">
        <f>[1]ELR!I40</f>
        <v>72</v>
      </c>
      <c r="J40" s="281">
        <f>([1]ELR!J40)*10000</f>
        <v>12187.660803785953</v>
      </c>
      <c r="K40" s="20">
        <f t="shared" si="25"/>
        <v>1186</v>
      </c>
      <c r="L40" s="20">
        <f t="shared" si="26"/>
        <v>201096.40326246826</v>
      </c>
      <c r="M40" s="20">
        <f>[1]ELR!M40</f>
        <v>0</v>
      </c>
      <c r="N40" s="281">
        <f>([1]ELR!N40)*10000</f>
        <v>0</v>
      </c>
      <c r="O40" s="20">
        <f>[1]ELR!O40</f>
        <v>0</v>
      </c>
      <c r="P40" s="281">
        <f>([1]ELR!P40)*10000</f>
        <v>0</v>
      </c>
      <c r="Q40" s="20">
        <f>[1]ELR!Q40</f>
        <v>0</v>
      </c>
      <c r="R40" s="281">
        <f>([1]ELR!R40)*10000</f>
        <v>0</v>
      </c>
      <c r="S40" s="20">
        <f>[1]ELR!S40</f>
        <v>0</v>
      </c>
      <c r="T40" s="281">
        <f>([1]ELR!T40)*10000</f>
        <v>0</v>
      </c>
      <c r="U40" s="20">
        <f t="shared" si="27"/>
        <v>0</v>
      </c>
      <c r="V40" s="20">
        <f t="shared" si="28"/>
        <v>0</v>
      </c>
      <c r="W40" s="20">
        <f>[1]ELR!W40</f>
        <v>0</v>
      </c>
      <c r="X40" s="281">
        <f>([1]ELR!X40)*10000</f>
        <v>0</v>
      </c>
      <c r="Y40" s="20">
        <f>[1]ELR!Y40</f>
        <v>0</v>
      </c>
      <c r="Z40" s="281">
        <f>([1]ELR!Z40)*10000</f>
        <v>0</v>
      </c>
      <c r="AA40" s="20">
        <f>[1]ELR!AA40</f>
        <v>0</v>
      </c>
      <c r="AB40" s="281">
        <f>([1]ELR!AB40)*10000</f>
        <v>0</v>
      </c>
      <c r="AC40" s="20">
        <f>[1]ELR!AC40</f>
        <v>0</v>
      </c>
      <c r="AD40" s="281">
        <f>([1]ELR!AD40)*10000</f>
        <v>0</v>
      </c>
      <c r="AE40" s="20">
        <f>[1]ELR!AE40</f>
        <v>0</v>
      </c>
      <c r="AF40" s="281">
        <f>([1]ELR!AF40)*10000</f>
        <v>0</v>
      </c>
      <c r="AG40" s="20">
        <f>[1]ELR!AG40</f>
        <v>0</v>
      </c>
      <c r="AH40" s="281">
        <f>([1]ELR!AH40)*10000</f>
        <v>0</v>
      </c>
      <c r="AI40" s="20">
        <f t="shared" si="29"/>
        <v>0</v>
      </c>
      <c r="AJ40" s="20">
        <f t="shared" si="30"/>
        <v>0</v>
      </c>
      <c r="AK40" s="20">
        <f t="shared" si="31"/>
        <v>1186</v>
      </c>
      <c r="AL40" s="20">
        <f t="shared" si="32"/>
        <v>201096.40326246826</v>
      </c>
      <c r="AM40" s="20">
        <f>[1]ELR!AM40</f>
        <v>0</v>
      </c>
      <c r="AN40" s="281">
        <f>([1]ELR!AN40)*10000</f>
        <v>0</v>
      </c>
      <c r="AO40" s="20">
        <f>[1]ELR!AO40</f>
        <v>4</v>
      </c>
      <c r="AP40" s="281">
        <f>([1]ELR!AP40)*10000</f>
        <v>860.73083669089363</v>
      </c>
      <c r="AQ40" s="20">
        <f>[1]ELR!AQ40</f>
        <v>2</v>
      </c>
      <c r="AR40" s="281">
        <f>([1]ELR!AR40)*10000</f>
        <v>358.63784862120565</v>
      </c>
      <c r="AS40" s="20">
        <f>[1]ELR!AS40</f>
        <v>21</v>
      </c>
      <c r="AT40" s="281">
        <f>([1]ELR!AT40)*10000</f>
        <v>5379.5677293180852</v>
      </c>
      <c r="AU40" s="20">
        <f>[1]ELR!AU40</f>
        <v>28</v>
      </c>
      <c r="AV40" s="281">
        <f>([1]ELR!AV40)*10000</f>
        <v>7172.7569724241139</v>
      </c>
      <c r="AW40" s="20">
        <f>[1]ELR!AW40</f>
        <v>178</v>
      </c>
      <c r="AX40" s="281">
        <f>([1]ELR!AX40)*10000</f>
        <v>45403.55163544463</v>
      </c>
      <c r="AY40" s="20">
        <f t="shared" si="33"/>
        <v>233</v>
      </c>
      <c r="AZ40" s="20">
        <f t="shared" si="34"/>
        <v>59175.24502249893</v>
      </c>
      <c r="BA40" s="20">
        <f t="shared" si="35"/>
        <v>1419</v>
      </c>
      <c r="BB40" s="20">
        <f t="shared" si="36"/>
        <v>260271.64828496717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[1]ELR!C41</f>
        <v>0</v>
      </c>
      <c r="D41" s="281">
        <f>([1]ELR!D41)*10000</f>
        <v>0</v>
      </c>
      <c r="E41" s="20">
        <f>[1]ELR!E41</f>
        <v>0</v>
      </c>
      <c r="F41" s="281">
        <f>([1]ELR!F41)*10000</f>
        <v>0</v>
      </c>
      <c r="G41" s="20">
        <f>[1]ELR!G41</f>
        <v>0</v>
      </c>
      <c r="H41" s="281">
        <f>([1]ELR!H41)*10000</f>
        <v>0</v>
      </c>
      <c r="I41" s="20">
        <f>[1]ELR!I41</f>
        <v>0</v>
      </c>
      <c r="J41" s="281">
        <f>([1]ELR!J41)*10000</f>
        <v>0</v>
      </c>
      <c r="K41" s="20">
        <f t="shared" si="25"/>
        <v>0</v>
      </c>
      <c r="L41" s="20">
        <f t="shared" si="26"/>
        <v>0</v>
      </c>
      <c r="M41" s="20">
        <f>[1]ELR!M41</f>
        <v>0</v>
      </c>
      <c r="N41" s="281">
        <f>([1]ELR!N41)*10000</f>
        <v>0</v>
      </c>
      <c r="O41" s="20">
        <f>[1]ELR!O41</f>
        <v>0</v>
      </c>
      <c r="P41" s="281">
        <f>([1]ELR!P41)*10000</f>
        <v>0</v>
      </c>
      <c r="Q41" s="20">
        <f>[1]ELR!Q41</f>
        <v>0</v>
      </c>
      <c r="R41" s="281">
        <f>([1]ELR!R41)*10000</f>
        <v>0</v>
      </c>
      <c r="S41" s="20">
        <f>[1]ELR!S41</f>
        <v>0</v>
      </c>
      <c r="T41" s="281">
        <f>([1]ELR!T41)*10000</f>
        <v>0</v>
      </c>
      <c r="U41" s="20">
        <f t="shared" si="27"/>
        <v>0</v>
      </c>
      <c r="V41" s="20">
        <f t="shared" si="28"/>
        <v>0</v>
      </c>
      <c r="W41" s="20">
        <f>[1]ELR!W41</f>
        <v>0</v>
      </c>
      <c r="X41" s="281">
        <f>([1]ELR!X41)*10000</f>
        <v>0</v>
      </c>
      <c r="Y41" s="20">
        <f>[1]ELR!Y41</f>
        <v>0</v>
      </c>
      <c r="Z41" s="281">
        <f>([1]ELR!Z41)*10000</f>
        <v>0</v>
      </c>
      <c r="AA41" s="20">
        <f>[1]ELR!AA41</f>
        <v>0</v>
      </c>
      <c r="AB41" s="281">
        <f>([1]ELR!AB41)*10000</f>
        <v>0</v>
      </c>
      <c r="AC41" s="20">
        <f>[1]ELR!AC41</f>
        <v>0</v>
      </c>
      <c r="AD41" s="281">
        <f>([1]ELR!AD41)*10000</f>
        <v>0</v>
      </c>
      <c r="AE41" s="20">
        <f>[1]ELR!AE41</f>
        <v>0</v>
      </c>
      <c r="AF41" s="281">
        <f>([1]ELR!AF41)*10000</f>
        <v>0</v>
      </c>
      <c r="AG41" s="20">
        <f>[1]ELR!AG41</f>
        <v>0</v>
      </c>
      <c r="AH41" s="281">
        <f>([1]ELR!AH41)*10000</f>
        <v>0</v>
      </c>
      <c r="AI41" s="20">
        <f t="shared" si="29"/>
        <v>0</v>
      </c>
      <c r="AJ41" s="20">
        <f t="shared" si="30"/>
        <v>0</v>
      </c>
      <c r="AK41" s="20">
        <f t="shared" si="31"/>
        <v>0</v>
      </c>
      <c r="AL41" s="20">
        <f t="shared" si="32"/>
        <v>0</v>
      </c>
      <c r="AM41" s="20">
        <f>[1]ELR!AM41</f>
        <v>0</v>
      </c>
      <c r="AN41" s="281">
        <f>([1]ELR!AN41)*10000</f>
        <v>0</v>
      </c>
      <c r="AO41" s="20">
        <f>[1]ELR!AO41</f>
        <v>0</v>
      </c>
      <c r="AP41" s="281">
        <f>([1]ELR!AP41)*10000</f>
        <v>0</v>
      </c>
      <c r="AQ41" s="20">
        <f>[1]ELR!AQ41</f>
        <v>0</v>
      </c>
      <c r="AR41" s="281">
        <f>([1]ELR!AR41)*10000</f>
        <v>0</v>
      </c>
      <c r="AS41" s="20">
        <f>[1]ELR!AS41</f>
        <v>0</v>
      </c>
      <c r="AT41" s="281">
        <f>([1]ELR!AT41)*10000</f>
        <v>0</v>
      </c>
      <c r="AU41" s="20">
        <f>[1]ELR!AU41</f>
        <v>0</v>
      </c>
      <c r="AV41" s="281">
        <f>([1]ELR!AV41)*10000</f>
        <v>0</v>
      </c>
      <c r="AW41" s="20">
        <f>[1]ELR!AW41</f>
        <v>0</v>
      </c>
      <c r="AX41" s="281">
        <f>([1]ELR!AX41)*10000</f>
        <v>0</v>
      </c>
      <c r="AY41" s="20">
        <f t="shared" si="33"/>
        <v>0</v>
      </c>
      <c r="AZ41" s="20">
        <f t="shared" si="34"/>
        <v>0</v>
      </c>
      <c r="BA41" s="20">
        <f t="shared" si="35"/>
        <v>0</v>
      </c>
      <c r="BB41" s="20">
        <f t="shared" si="36"/>
        <v>0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[1]ELR!C42</f>
        <v>8</v>
      </c>
      <c r="D42" s="281">
        <f>([1]ELR!D42)*10000</f>
        <v>31702.902126752379</v>
      </c>
      <c r="E42" s="20">
        <f>[1]ELR!E42</f>
        <v>4</v>
      </c>
      <c r="F42" s="281">
        <f>([1]ELR!F42)*10000</f>
        <v>15087.525710924325</v>
      </c>
      <c r="G42" s="20">
        <f>[1]ELR!G42</f>
        <v>0</v>
      </c>
      <c r="H42" s="281">
        <f>([1]ELR!H42)*10000</f>
        <v>572.94401433889846</v>
      </c>
      <c r="I42" s="20">
        <f>[1]ELR!I42</f>
        <v>1</v>
      </c>
      <c r="J42" s="281">
        <f>([1]ELR!J42)*10000</f>
        <v>3055.7014098074587</v>
      </c>
      <c r="K42" s="20">
        <f t="shared" si="25"/>
        <v>13</v>
      </c>
      <c r="L42" s="20">
        <f t="shared" si="26"/>
        <v>50419.073261823061</v>
      </c>
      <c r="M42" s="20">
        <f>[1]ELR!M42</f>
        <v>2</v>
      </c>
      <c r="N42" s="281">
        <f>([1]ELR!N42)*10000</f>
        <v>1355.6296294211875</v>
      </c>
      <c r="O42" s="20">
        <f>[1]ELR!O42</f>
        <v>1</v>
      </c>
      <c r="P42" s="281">
        <f>([1]ELR!P42)*10000</f>
        <v>795.69565205156653</v>
      </c>
      <c r="Q42" s="20">
        <f>[1]ELR!Q42</f>
        <v>1</v>
      </c>
      <c r="R42" s="281">
        <f>([1]ELR!R42)*10000</f>
        <v>397.84782602578326</v>
      </c>
      <c r="S42" s="20">
        <f>[1]ELR!S42</f>
        <v>0</v>
      </c>
      <c r="T42" s="281">
        <f>([1]ELR!T42)*10000</f>
        <v>14.735104667621604</v>
      </c>
      <c r="U42" s="20">
        <f t="shared" si="27"/>
        <v>4</v>
      </c>
      <c r="V42" s="20">
        <f t="shared" si="28"/>
        <v>2563.908212166159</v>
      </c>
      <c r="W42" s="20">
        <f>[1]ELR!W42</f>
        <v>0</v>
      </c>
      <c r="X42" s="281">
        <f>([1]ELR!X42)*10000</f>
        <v>0</v>
      </c>
      <c r="Y42" s="20">
        <f>[1]ELR!Y42</f>
        <v>0</v>
      </c>
      <c r="Z42" s="281">
        <f>([1]ELR!Z42)*10000</f>
        <v>0</v>
      </c>
      <c r="AA42" s="20">
        <f>[1]ELR!AA42</f>
        <v>0</v>
      </c>
      <c r="AB42" s="281">
        <f>([1]ELR!AB42)*10000</f>
        <v>0</v>
      </c>
      <c r="AC42" s="20">
        <f>[1]ELR!AC42</f>
        <v>0</v>
      </c>
      <c r="AD42" s="281">
        <f>([1]ELR!AD42)*10000</f>
        <v>0</v>
      </c>
      <c r="AE42" s="20">
        <f>[1]ELR!AE42</f>
        <v>0</v>
      </c>
      <c r="AF42" s="281">
        <f>([1]ELR!AF42)*10000</f>
        <v>0</v>
      </c>
      <c r="AG42" s="20">
        <f>[1]ELR!AG42</f>
        <v>0</v>
      </c>
      <c r="AH42" s="281">
        <f>([1]ELR!AH42)*10000</f>
        <v>0</v>
      </c>
      <c r="AI42" s="20">
        <f t="shared" si="29"/>
        <v>0</v>
      </c>
      <c r="AJ42" s="20">
        <f t="shared" si="30"/>
        <v>0</v>
      </c>
      <c r="AK42" s="20">
        <f t="shared" si="31"/>
        <v>17</v>
      </c>
      <c r="AL42" s="20">
        <f t="shared" si="32"/>
        <v>52982.981473989217</v>
      </c>
      <c r="AM42" s="20">
        <f>[1]ELR!AM42</f>
        <v>3</v>
      </c>
      <c r="AN42" s="281">
        <f>([1]ELR!AN42)*10000</f>
        <v>4792.0047938916277</v>
      </c>
      <c r="AO42" s="20">
        <f>[1]ELR!AO42</f>
        <v>2</v>
      </c>
      <c r="AP42" s="281">
        <f>([1]ELR!AP42)*10000</f>
        <v>543.4219142202337</v>
      </c>
      <c r="AQ42" s="20">
        <f>[1]ELR!AQ42</f>
        <v>1</v>
      </c>
      <c r="AR42" s="281">
        <f>([1]ELR!AR42)*10000</f>
        <v>226.42579759176405</v>
      </c>
      <c r="AS42" s="20">
        <f>[1]ELR!AS42</f>
        <v>12</v>
      </c>
      <c r="AT42" s="281">
        <f>([1]ELR!AT42)*10000</f>
        <v>3396.3869638764609</v>
      </c>
      <c r="AU42" s="20">
        <f>[1]ELR!AU42</f>
        <v>16</v>
      </c>
      <c r="AV42" s="281">
        <f>([1]ELR!AV42)*10000</f>
        <v>4528.5159518352812</v>
      </c>
      <c r="AW42" s="20">
        <f>[1]ELR!AW42</f>
        <v>99</v>
      </c>
      <c r="AX42" s="281">
        <f>([1]ELR!AX42)*10000</f>
        <v>28665.505975117328</v>
      </c>
      <c r="AY42" s="20">
        <f t="shared" si="33"/>
        <v>130</v>
      </c>
      <c r="AZ42" s="20">
        <f t="shared" si="34"/>
        <v>37360.256602641064</v>
      </c>
      <c r="BA42" s="20">
        <f t="shared" si="35"/>
        <v>147</v>
      </c>
      <c r="BB42" s="20">
        <f t="shared" si="36"/>
        <v>90343.238076630281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19080</v>
      </c>
      <c r="D43" s="21">
        <f t="shared" ref="D43:BB43" si="37">SUM(D22:D42)</f>
        <v>10926100.876006322</v>
      </c>
      <c r="E43" s="21">
        <f t="shared" si="37"/>
        <v>9081</v>
      </c>
      <c r="F43" s="21">
        <f t="shared" si="37"/>
        <v>5199770.8988222862</v>
      </c>
      <c r="G43" s="21">
        <f t="shared" si="37"/>
        <v>343</v>
      </c>
      <c r="H43" s="21">
        <f t="shared" si="37"/>
        <v>197459.65438565641</v>
      </c>
      <c r="I43" s="21">
        <f t="shared" si="37"/>
        <v>1839</v>
      </c>
      <c r="J43" s="21">
        <f t="shared" si="37"/>
        <v>1053118.1567235009</v>
      </c>
      <c r="K43" s="21">
        <f t="shared" si="37"/>
        <v>30343</v>
      </c>
      <c r="L43" s="21">
        <f t="shared" si="37"/>
        <v>17376449.585937768</v>
      </c>
      <c r="M43" s="21">
        <f t="shared" si="37"/>
        <v>2921</v>
      </c>
      <c r="N43" s="21">
        <f t="shared" si="37"/>
        <v>5321654.1866350817</v>
      </c>
      <c r="O43" s="21">
        <f t="shared" si="37"/>
        <v>1716</v>
      </c>
      <c r="P43" s="21">
        <f t="shared" si="37"/>
        <v>3123579.631285809</v>
      </c>
      <c r="Q43" s="21">
        <f t="shared" si="37"/>
        <v>857</v>
      </c>
      <c r="R43" s="21">
        <f t="shared" si="37"/>
        <v>1561789.8156429045</v>
      </c>
      <c r="S43" s="21">
        <f t="shared" si="37"/>
        <v>31</v>
      </c>
      <c r="T43" s="21">
        <f t="shared" si="37"/>
        <v>57844.067246033483</v>
      </c>
      <c r="U43" s="21">
        <f t="shared" si="37"/>
        <v>5525</v>
      </c>
      <c r="V43" s="21">
        <f t="shared" si="37"/>
        <v>10064867.700809829</v>
      </c>
      <c r="W43" s="21">
        <f t="shared" si="37"/>
        <v>1</v>
      </c>
      <c r="X43" s="21">
        <f t="shared" si="37"/>
        <v>40000</v>
      </c>
      <c r="Y43" s="21">
        <f t="shared" si="37"/>
        <v>2528</v>
      </c>
      <c r="Z43" s="21">
        <f t="shared" si="37"/>
        <v>157954.15449874071</v>
      </c>
      <c r="AA43" s="21">
        <f t="shared" si="37"/>
        <v>11612</v>
      </c>
      <c r="AB43" s="21">
        <f t="shared" si="37"/>
        <v>726589.11069420702</v>
      </c>
      <c r="AC43" s="21">
        <f t="shared" si="37"/>
        <v>510</v>
      </c>
      <c r="AD43" s="21">
        <f t="shared" si="37"/>
        <v>31590.830899748136</v>
      </c>
      <c r="AE43" s="21">
        <f t="shared" si="37"/>
        <v>408</v>
      </c>
      <c r="AF43" s="21">
        <f t="shared" si="37"/>
        <v>25272.664719798508</v>
      </c>
      <c r="AG43" s="21">
        <f t="shared" si="37"/>
        <v>8079</v>
      </c>
      <c r="AH43" s="21">
        <f t="shared" si="37"/>
        <v>505453.29439597018</v>
      </c>
      <c r="AI43" s="21">
        <f t="shared" si="37"/>
        <v>23137</v>
      </c>
      <c r="AJ43" s="21">
        <f t="shared" si="37"/>
        <v>1446860.0552084651</v>
      </c>
      <c r="AK43" s="21">
        <f t="shared" si="37"/>
        <v>59006</v>
      </c>
      <c r="AL43" s="21">
        <f t="shared" si="37"/>
        <v>28928177.34195606</v>
      </c>
      <c r="AM43" s="21">
        <f t="shared" si="37"/>
        <v>37489</v>
      </c>
      <c r="AN43" s="21">
        <f t="shared" si="37"/>
        <v>4465190.0669482192</v>
      </c>
      <c r="AO43" s="21">
        <f t="shared" si="37"/>
        <v>498</v>
      </c>
      <c r="AP43" s="21">
        <f t="shared" si="37"/>
        <v>118558.81975837353</v>
      </c>
      <c r="AQ43" s="21">
        <f t="shared" si="37"/>
        <v>212</v>
      </c>
      <c r="AR43" s="21">
        <f t="shared" si="37"/>
        <v>49399.508232655629</v>
      </c>
      <c r="AS43" s="21">
        <f t="shared" si="37"/>
        <v>3055</v>
      </c>
      <c r="AT43" s="21">
        <f t="shared" si="37"/>
        <v>740992.62348983448</v>
      </c>
      <c r="AU43" s="21">
        <f t="shared" si="37"/>
        <v>4072</v>
      </c>
      <c r="AV43" s="21">
        <f t="shared" si="37"/>
        <v>987990.16465311288</v>
      </c>
      <c r="AW43" s="21">
        <f t="shared" si="37"/>
        <v>25736</v>
      </c>
      <c r="AX43" s="21">
        <f t="shared" si="37"/>
        <v>6253977.7422542041</v>
      </c>
      <c r="AY43" s="21">
        <f t="shared" si="37"/>
        <v>33573</v>
      </c>
      <c r="AZ43" s="21">
        <f t="shared" si="37"/>
        <v>8150918.8583881808</v>
      </c>
      <c r="BA43" s="21">
        <f t="shared" si="37"/>
        <v>92579</v>
      </c>
      <c r="BB43" s="21">
        <f t="shared" si="37"/>
        <v>37079096.200344235</v>
      </c>
    </row>
    <row r="44" spans="1:54" s="11" customFormat="1" ht="20.25" customHeight="1" x14ac:dyDescent="0.25">
      <c r="A44" s="284" t="s">
        <v>49</v>
      </c>
      <c r="B44" s="285"/>
      <c r="C44" s="21">
        <f>C43+C21</f>
        <v>235656</v>
      </c>
      <c r="D44" s="21">
        <f t="shared" ref="D44:BB44" si="38">D43+D21</f>
        <v>60057848.65487387</v>
      </c>
      <c r="E44" s="21">
        <f t="shared" si="38"/>
        <v>112150</v>
      </c>
      <c r="F44" s="21">
        <f t="shared" si="38"/>
        <v>29448282.964510866</v>
      </c>
      <c r="G44" s="21">
        <f t="shared" si="38"/>
        <v>4257</v>
      </c>
      <c r="H44" s="21">
        <f t="shared" si="38"/>
        <v>1214411.5984679777</v>
      </c>
      <c r="I44" s="21">
        <f t="shared" si="38"/>
        <v>22714</v>
      </c>
      <c r="J44" s="21">
        <f t="shared" si="38"/>
        <v>6757035.3370934548</v>
      </c>
      <c r="K44" s="21">
        <f t="shared" si="38"/>
        <v>374777</v>
      </c>
      <c r="L44" s="21">
        <f t="shared" si="38"/>
        <v>97477578.554946184</v>
      </c>
      <c r="M44" s="21">
        <f t="shared" si="38"/>
        <v>13487</v>
      </c>
      <c r="N44" s="21">
        <f t="shared" si="38"/>
        <v>11647307.2670337</v>
      </c>
      <c r="O44" s="21">
        <f t="shared" si="38"/>
        <v>7917</v>
      </c>
      <c r="P44" s="21">
        <f t="shared" si="38"/>
        <v>6836462.9610849973</v>
      </c>
      <c r="Q44" s="21">
        <f t="shared" si="38"/>
        <v>3959</v>
      </c>
      <c r="R44" s="21">
        <f t="shared" si="38"/>
        <v>3418231.4805424986</v>
      </c>
      <c r="S44" s="21">
        <f t="shared" si="38"/>
        <v>146</v>
      </c>
      <c r="T44" s="21">
        <f t="shared" si="38"/>
        <v>126601.16594601845</v>
      </c>
      <c r="U44" s="21">
        <f t="shared" si="38"/>
        <v>25509</v>
      </c>
      <c r="V44" s="21">
        <f t="shared" si="38"/>
        <v>22028602.874607213</v>
      </c>
      <c r="W44" s="21">
        <f t="shared" si="38"/>
        <v>2</v>
      </c>
      <c r="X44" s="21">
        <f t="shared" si="38"/>
        <v>76000</v>
      </c>
      <c r="Y44" s="21">
        <f t="shared" si="38"/>
        <v>3335</v>
      </c>
      <c r="Z44" s="21">
        <f t="shared" si="38"/>
        <v>426115.76193011447</v>
      </c>
      <c r="AA44" s="21">
        <f t="shared" si="38"/>
        <v>15307</v>
      </c>
      <c r="AB44" s="21">
        <f t="shared" si="38"/>
        <v>1960132.5048785259</v>
      </c>
      <c r="AC44" s="21">
        <f t="shared" si="38"/>
        <v>674</v>
      </c>
      <c r="AD44" s="21">
        <f t="shared" si="38"/>
        <v>85223.152386022877</v>
      </c>
      <c r="AE44" s="21">
        <f t="shared" si="38"/>
        <v>541</v>
      </c>
      <c r="AF44" s="21">
        <f t="shared" si="38"/>
        <v>68178.521908818308</v>
      </c>
      <c r="AG44" s="21">
        <f t="shared" si="38"/>
        <v>10650</v>
      </c>
      <c r="AH44" s="21">
        <f t="shared" si="38"/>
        <v>1363570.4381763663</v>
      </c>
      <c r="AI44" s="21">
        <f t="shared" si="38"/>
        <v>30507</v>
      </c>
      <c r="AJ44" s="21">
        <f t="shared" si="38"/>
        <v>3903220.3792798482</v>
      </c>
      <c r="AK44" s="21">
        <f t="shared" si="38"/>
        <v>430795</v>
      </c>
      <c r="AL44" s="21">
        <f t="shared" si="38"/>
        <v>123485401.80883324</v>
      </c>
      <c r="AM44" s="21">
        <f t="shared" si="38"/>
        <v>317894</v>
      </c>
      <c r="AN44" s="21">
        <f t="shared" si="38"/>
        <v>64006554.279093757</v>
      </c>
      <c r="AO44" s="21">
        <f t="shared" si="38"/>
        <v>1066</v>
      </c>
      <c r="AP44" s="21">
        <f t="shared" si="38"/>
        <v>317649.82969428395</v>
      </c>
      <c r="AQ44" s="21">
        <f t="shared" si="38"/>
        <v>452</v>
      </c>
      <c r="AR44" s="21">
        <f t="shared" si="38"/>
        <v>132354.09570595162</v>
      </c>
      <c r="AS44" s="21">
        <f t="shared" si="38"/>
        <v>6584</v>
      </c>
      <c r="AT44" s="21">
        <f t="shared" si="38"/>
        <v>1985311.4355892744</v>
      </c>
      <c r="AU44" s="21">
        <f t="shared" si="38"/>
        <v>8775</v>
      </c>
      <c r="AV44" s="21">
        <f t="shared" si="38"/>
        <v>2647081.9141190331</v>
      </c>
      <c r="AW44" s="21">
        <f t="shared" si="38"/>
        <v>55481</v>
      </c>
      <c r="AX44" s="21">
        <f t="shared" si="38"/>
        <v>16756028.516373478</v>
      </c>
      <c r="AY44" s="21">
        <f t="shared" si="38"/>
        <v>72358</v>
      </c>
      <c r="AZ44" s="21">
        <f t="shared" si="38"/>
        <v>21838425.79148202</v>
      </c>
      <c r="BA44" s="21">
        <f t="shared" si="38"/>
        <v>503153</v>
      </c>
      <c r="BB44" s="21">
        <f t="shared" si="38"/>
        <v>145323827.60031527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[1]ELR!C45</f>
        <v>58850</v>
      </c>
      <c r="D45" s="281">
        <f>([1]ELR!D45)*10000</f>
        <v>8891125.3792271949</v>
      </c>
      <c r="E45" s="20">
        <f>[1]ELR!E45</f>
        <v>28007</v>
      </c>
      <c r="F45" s="281">
        <f>([1]ELR!F45)*10000</f>
        <v>4231318.7045719782</v>
      </c>
      <c r="G45" s="20">
        <f>[1]ELR!G45</f>
        <v>1064</v>
      </c>
      <c r="H45" s="281">
        <f>([1]ELR!H45)*10000</f>
        <v>160682.98878121434</v>
      </c>
      <c r="I45" s="20">
        <f>[1]ELR!I45</f>
        <v>5672</v>
      </c>
      <c r="J45" s="281">
        <f>([1]ELR!J45)*10000</f>
        <v>856975.94016647653</v>
      </c>
      <c r="K45" s="20">
        <f t="shared" ref="K45" si="39">C45+E45+G45+I45</f>
        <v>93593</v>
      </c>
      <c r="L45" s="20">
        <f t="shared" ref="L45" si="40">D45+F45+H45+J45</f>
        <v>14140103.012746863</v>
      </c>
      <c r="M45" s="20">
        <f>[1]ELR!M45</f>
        <v>577</v>
      </c>
      <c r="N45" s="281">
        <f>([1]ELR!N45)*10000</f>
        <v>618062.80741265009</v>
      </c>
      <c r="O45" s="20">
        <f>[1]ELR!O45</f>
        <v>339</v>
      </c>
      <c r="P45" s="281">
        <f>([1]ELR!P45)*10000</f>
        <v>362775.99565525114</v>
      </c>
      <c r="Q45" s="20">
        <f>[1]ELR!Q45</f>
        <v>169</v>
      </c>
      <c r="R45" s="281">
        <f>([1]ELR!R45)*10000</f>
        <v>181387.99782762557</v>
      </c>
      <c r="S45" s="20">
        <f>[1]ELR!S45</f>
        <v>6</v>
      </c>
      <c r="T45" s="281">
        <f>([1]ELR!T45)*10000</f>
        <v>6718.0739936157615</v>
      </c>
      <c r="U45" s="20">
        <f t="shared" ref="U45" si="41">M45+O45+Q45+S45</f>
        <v>1091</v>
      </c>
      <c r="V45" s="20">
        <f t="shared" ref="V45" si="42">N45+P45+R45+T45</f>
        <v>1168944.8748891426</v>
      </c>
      <c r="W45" s="20">
        <f>[1]ELR!W45</f>
        <v>0</v>
      </c>
      <c r="X45" s="281">
        <f>([1]ELR!X45)*10000</f>
        <v>0</v>
      </c>
      <c r="Y45" s="20">
        <f>[1]ELR!Y45</f>
        <v>182</v>
      </c>
      <c r="Z45" s="281">
        <f>([1]ELR!Z45)*10000</f>
        <v>219658.62334309114</v>
      </c>
      <c r="AA45" s="20">
        <f>[1]ELR!AA45</f>
        <v>836</v>
      </c>
      <c r="AB45" s="281">
        <f>([1]ELR!AB45)*10000</f>
        <v>1010429.6673782192</v>
      </c>
      <c r="AC45" s="20">
        <f>[1]ELR!AC45</f>
        <v>37</v>
      </c>
      <c r="AD45" s="281">
        <f>([1]ELR!AD45)*10000</f>
        <v>43931.724668618226</v>
      </c>
      <c r="AE45" s="20">
        <f>[1]ELR!AE45</f>
        <v>30</v>
      </c>
      <c r="AF45" s="281">
        <f>([1]ELR!AF45)*10000</f>
        <v>35145.379734894581</v>
      </c>
      <c r="AG45" s="20">
        <f>[1]ELR!AG45</f>
        <v>582</v>
      </c>
      <c r="AH45" s="281">
        <f>([1]ELR!AH45)*10000</f>
        <v>702907.59469789162</v>
      </c>
      <c r="AI45" s="20">
        <f t="shared" ref="AI45" si="43">Y45+AA45+AC45+AE45+AG45</f>
        <v>1667</v>
      </c>
      <c r="AJ45" s="20">
        <f t="shared" ref="AJ45" si="44">Z45+AB45+AD45+AF45+AH45</f>
        <v>2012072.9898227146</v>
      </c>
      <c r="AK45" s="20">
        <f t="shared" ref="AK45" si="45">K45+U45+W45+AI45</f>
        <v>96351</v>
      </c>
      <c r="AL45" s="20">
        <f t="shared" ref="AL45" si="46">L45+V45+X45+AJ45</f>
        <v>17321120.877458721</v>
      </c>
      <c r="AM45" s="20">
        <f>[1]ELR!AM45</f>
        <v>2712</v>
      </c>
      <c r="AN45" s="281">
        <f>([1]ELR!AN45)*10000</f>
        <v>1225881.9536373673</v>
      </c>
      <c r="AO45" s="20">
        <f>[1]ELR!AO45</f>
        <v>81</v>
      </c>
      <c r="AP45" s="281">
        <f>([1]ELR!AP45)*10000</f>
        <v>19883.149394325446</v>
      </c>
      <c r="AQ45" s="20">
        <f>[1]ELR!AQ45</f>
        <v>34</v>
      </c>
      <c r="AR45" s="281">
        <f>([1]ELR!AR45)*10000</f>
        <v>8284.645580968936</v>
      </c>
      <c r="AS45" s="20">
        <f>[1]ELR!AS45</f>
        <v>506</v>
      </c>
      <c r="AT45" s="281">
        <f>([1]ELR!AT45)*10000</f>
        <v>124269.68371453404</v>
      </c>
      <c r="AU45" s="20">
        <f>[1]ELR!AU45</f>
        <v>675</v>
      </c>
      <c r="AV45" s="281">
        <f>([1]ELR!AV45)*10000</f>
        <v>165692.91161937872</v>
      </c>
      <c r="AW45" s="20">
        <f>[1]ELR!AW45</f>
        <v>4270</v>
      </c>
      <c r="AX45" s="281">
        <f>([1]ELR!AX45)*10000</f>
        <v>1048836.1305506672</v>
      </c>
      <c r="AY45" s="20">
        <f t="shared" ref="AY45" si="47">AO45+AQ45+AS45+AU45+AW45</f>
        <v>5566</v>
      </c>
      <c r="AZ45" s="20">
        <f t="shared" ref="AZ45" si="48">AP45+AR45+AT45+AV45+AX45</f>
        <v>1366966.5208598743</v>
      </c>
      <c r="BA45" s="20">
        <f t="shared" ref="BA45" si="49">AY45+AK45</f>
        <v>101917</v>
      </c>
      <c r="BB45" s="20">
        <f t="shared" ref="BB45" si="50">AZ45+AL45</f>
        <v>18688087.398318596</v>
      </c>
    </row>
    <row r="46" spans="1:54" s="11" customFormat="1" ht="20.25" customHeight="1" x14ac:dyDescent="0.25">
      <c r="A46" s="284" t="s">
        <v>51</v>
      </c>
      <c r="B46" s="285"/>
      <c r="C46" s="21">
        <f>C45</f>
        <v>58850</v>
      </c>
      <c r="D46" s="21">
        <f t="shared" ref="D46:BB46" si="51">D45</f>
        <v>8891125.3792271949</v>
      </c>
      <c r="E46" s="21">
        <f t="shared" si="51"/>
        <v>28007</v>
      </c>
      <c r="F46" s="21">
        <f t="shared" si="51"/>
        <v>4231318.7045719782</v>
      </c>
      <c r="G46" s="21">
        <f t="shared" si="51"/>
        <v>1064</v>
      </c>
      <c r="H46" s="21">
        <f t="shared" si="51"/>
        <v>160682.98878121434</v>
      </c>
      <c r="I46" s="21">
        <f t="shared" si="51"/>
        <v>5672</v>
      </c>
      <c r="J46" s="21">
        <f t="shared" si="51"/>
        <v>856975.94016647653</v>
      </c>
      <c r="K46" s="21">
        <f t="shared" si="51"/>
        <v>93593</v>
      </c>
      <c r="L46" s="21">
        <f t="shared" si="51"/>
        <v>14140103.012746863</v>
      </c>
      <c r="M46" s="21">
        <f t="shared" si="51"/>
        <v>577</v>
      </c>
      <c r="N46" s="21">
        <f t="shared" si="51"/>
        <v>618062.80741265009</v>
      </c>
      <c r="O46" s="21">
        <f t="shared" si="51"/>
        <v>339</v>
      </c>
      <c r="P46" s="21">
        <f t="shared" si="51"/>
        <v>362775.99565525114</v>
      </c>
      <c r="Q46" s="21">
        <f t="shared" si="51"/>
        <v>169</v>
      </c>
      <c r="R46" s="21">
        <f t="shared" si="51"/>
        <v>181387.99782762557</v>
      </c>
      <c r="S46" s="21">
        <f t="shared" si="51"/>
        <v>6</v>
      </c>
      <c r="T46" s="21">
        <f t="shared" si="51"/>
        <v>6718.0739936157615</v>
      </c>
      <c r="U46" s="21">
        <f t="shared" si="51"/>
        <v>1091</v>
      </c>
      <c r="V46" s="21">
        <f t="shared" si="51"/>
        <v>1168944.8748891426</v>
      </c>
      <c r="W46" s="21">
        <f t="shared" si="51"/>
        <v>0</v>
      </c>
      <c r="X46" s="21">
        <f t="shared" si="51"/>
        <v>0</v>
      </c>
      <c r="Y46" s="21">
        <f t="shared" si="51"/>
        <v>182</v>
      </c>
      <c r="Z46" s="21">
        <f t="shared" si="51"/>
        <v>219658.62334309114</v>
      </c>
      <c r="AA46" s="21">
        <f t="shared" si="51"/>
        <v>836</v>
      </c>
      <c r="AB46" s="21">
        <f t="shared" si="51"/>
        <v>1010429.6673782192</v>
      </c>
      <c r="AC46" s="21">
        <f t="shared" si="51"/>
        <v>37</v>
      </c>
      <c r="AD46" s="21">
        <f t="shared" si="51"/>
        <v>43931.724668618226</v>
      </c>
      <c r="AE46" s="21">
        <f t="shared" si="51"/>
        <v>30</v>
      </c>
      <c r="AF46" s="21">
        <f t="shared" si="51"/>
        <v>35145.379734894581</v>
      </c>
      <c r="AG46" s="21">
        <f t="shared" si="51"/>
        <v>582</v>
      </c>
      <c r="AH46" s="21">
        <f t="shared" si="51"/>
        <v>702907.59469789162</v>
      </c>
      <c r="AI46" s="21">
        <f t="shared" si="51"/>
        <v>1667</v>
      </c>
      <c r="AJ46" s="21">
        <f t="shared" si="51"/>
        <v>2012072.9898227146</v>
      </c>
      <c r="AK46" s="21">
        <f t="shared" si="51"/>
        <v>96351</v>
      </c>
      <c r="AL46" s="21">
        <f t="shared" si="51"/>
        <v>17321120.877458721</v>
      </c>
      <c r="AM46" s="21">
        <f t="shared" si="51"/>
        <v>2712</v>
      </c>
      <c r="AN46" s="21">
        <f t="shared" si="51"/>
        <v>1225881.9536373673</v>
      </c>
      <c r="AO46" s="21">
        <f t="shared" si="51"/>
        <v>81</v>
      </c>
      <c r="AP46" s="21">
        <f t="shared" si="51"/>
        <v>19883.149394325446</v>
      </c>
      <c r="AQ46" s="21">
        <f t="shared" si="51"/>
        <v>34</v>
      </c>
      <c r="AR46" s="21">
        <f t="shared" si="51"/>
        <v>8284.645580968936</v>
      </c>
      <c r="AS46" s="21">
        <f t="shared" si="51"/>
        <v>506</v>
      </c>
      <c r="AT46" s="21">
        <f t="shared" si="51"/>
        <v>124269.68371453404</v>
      </c>
      <c r="AU46" s="21">
        <f t="shared" si="51"/>
        <v>675</v>
      </c>
      <c r="AV46" s="21">
        <f t="shared" si="51"/>
        <v>165692.91161937872</v>
      </c>
      <c r="AW46" s="21">
        <f t="shared" si="51"/>
        <v>4270</v>
      </c>
      <c r="AX46" s="21">
        <f t="shared" si="51"/>
        <v>1048836.1305506672</v>
      </c>
      <c r="AY46" s="21">
        <f t="shared" si="51"/>
        <v>5566</v>
      </c>
      <c r="AZ46" s="21">
        <f t="shared" si="51"/>
        <v>1366966.5208598743</v>
      </c>
      <c r="BA46" s="21">
        <f t="shared" si="51"/>
        <v>101917</v>
      </c>
      <c r="BB46" s="21">
        <f t="shared" si="51"/>
        <v>18688087.398318596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[1]ELR!C47</f>
        <v>0</v>
      </c>
      <c r="D47" s="281">
        <f>([1]ELR!D47)*10000</f>
        <v>0</v>
      </c>
      <c r="E47" s="20">
        <f>[1]ELR!E47</f>
        <v>0</v>
      </c>
      <c r="F47" s="281">
        <f>([1]ELR!F47)*10000</f>
        <v>0</v>
      </c>
      <c r="G47" s="20">
        <f>[1]ELR!G47</f>
        <v>0</v>
      </c>
      <c r="H47" s="281">
        <f>([1]ELR!H47)*10000</f>
        <v>0</v>
      </c>
      <c r="I47" s="20">
        <f>[1]ELR!I47</f>
        <v>0</v>
      </c>
      <c r="J47" s="281">
        <f>([1]ELR!J47)*10000</f>
        <v>0</v>
      </c>
      <c r="K47" s="20">
        <f t="shared" ref="K47:K50" si="52">C47+E47+G47+I47</f>
        <v>0</v>
      </c>
      <c r="L47" s="20">
        <f t="shared" ref="L47:L50" si="53">D47+F47+H47+J47</f>
        <v>0</v>
      </c>
      <c r="M47" s="20">
        <f>[1]ELR!M47</f>
        <v>0</v>
      </c>
      <c r="N47" s="281">
        <f>([1]ELR!N47)*10000</f>
        <v>0</v>
      </c>
      <c r="O47" s="20">
        <f>[1]ELR!O47</f>
        <v>0</v>
      </c>
      <c r="P47" s="281">
        <f>([1]ELR!P47)*10000</f>
        <v>0</v>
      </c>
      <c r="Q47" s="20">
        <f>[1]ELR!Q47</f>
        <v>0</v>
      </c>
      <c r="R47" s="281">
        <f>([1]ELR!R47)*10000</f>
        <v>0</v>
      </c>
      <c r="S47" s="20">
        <f>[1]ELR!S47</f>
        <v>0</v>
      </c>
      <c r="T47" s="281">
        <f>([1]ELR!T47)*10000</f>
        <v>0</v>
      </c>
      <c r="U47" s="20">
        <f t="shared" ref="U47:U50" si="54">M47+O47+Q47+S47</f>
        <v>0</v>
      </c>
      <c r="V47" s="20">
        <f t="shared" ref="V47:V50" si="55">N47+P47+R47+T47</f>
        <v>0</v>
      </c>
      <c r="W47" s="20">
        <f>[1]ELR!W47</f>
        <v>0</v>
      </c>
      <c r="X47" s="281">
        <f>([1]ELR!X47)*10000</f>
        <v>0</v>
      </c>
      <c r="Y47" s="20">
        <f>[1]ELR!Y47</f>
        <v>0</v>
      </c>
      <c r="Z47" s="281">
        <f>([1]ELR!Z47)*10000</f>
        <v>0</v>
      </c>
      <c r="AA47" s="20">
        <f>[1]ELR!AA47</f>
        <v>0</v>
      </c>
      <c r="AB47" s="281">
        <f>([1]ELR!AB47)*10000</f>
        <v>0</v>
      </c>
      <c r="AC47" s="20">
        <f>[1]ELR!AC47</f>
        <v>0</v>
      </c>
      <c r="AD47" s="281">
        <f>([1]ELR!AD47)*10000</f>
        <v>0</v>
      </c>
      <c r="AE47" s="20">
        <f>[1]ELR!AE47</f>
        <v>0</v>
      </c>
      <c r="AF47" s="281">
        <f>([1]ELR!AF47)*10000</f>
        <v>0</v>
      </c>
      <c r="AG47" s="20">
        <f>[1]ELR!AG47</f>
        <v>0</v>
      </c>
      <c r="AH47" s="281">
        <f>([1]ELR!AH47)*10000</f>
        <v>0</v>
      </c>
      <c r="AI47" s="20">
        <f t="shared" ref="AI47" si="56">Y47+AA47+AC47+AE47+AG47</f>
        <v>0</v>
      </c>
      <c r="AJ47" s="20">
        <f t="shared" ref="AJ47" si="57">Z47+AB47+AD47+AF47+AH47</f>
        <v>0</v>
      </c>
      <c r="AK47" s="20">
        <f t="shared" ref="AK47:AK50" si="58">K47+U47+W47+AI47</f>
        <v>0</v>
      </c>
      <c r="AL47" s="20">
        <f t="shared" ref="AL47:AL50" si="59">L47+V47+X47+AJ47</f>
        <v>0</v>
      </c>
      <c r="AM47" s="20">
        <f>[1]ELR!AM47</f>
        <v>0</v>
      </c>
      <c r="AN47" s="281">
        <f>([1]ELR!AN47)*10000</f>
        <v>0</v>
      </c>
      <c r="AO47" s="20">
        <f>[1]ELR!AO47</f>
        <v>0</v>
      </c>
      <c r="AP47" s="281">
        <f>([1]ELR!AP47)*10000</f>
        <v>0</v>
      </c>
      <c r="AQ47" s="20">
        <f>[1]ELR!AQ47</f>
        <v>0</v>
      </c>
      <c r="AR47" s="281">
        <f>([1]ELR!AR47)*10000</f>
        <v>0</v>
      </c>
      <c r="AS47" s="20">
        <f>[1]ELR!AS47</f>
        <v>0</v>
      </c>
      <c r="AT47" s="281">
        <f>([1]ELR!AT47)*10000</f>
        <v>0</v>
      </c>
      <c r="AU47" s="20">
        <f>[1]ELR!AU47</f>
        <v>0</v>
      </c>
      <c r="AV47" s="281">
        <f>([1]ELR!AV47)*10000</f>
        <v>0</v>
      </c>
      <c r="AW47" s="20">
        <f>[1]ELR!AW47</f>
        <v>0</v>
      </c>
      <c r="AX47" s="281">
        <f>([1]ELR!AX47)*10000</f>
        <v>0</v>
      </c>
      <c r="AY47" s="20">
        <f t="shared" ref="AY47:AY50" si="60">AO47+AQ47+AS47+AU47+AW47</f>
        <v>0</v>
      </c>
      <c r="AZ47" s="20">
        <f t="shared" ref="AZ47:AZ50" si="61">AP47+AR47+AT47+AV47+AX47</f>
        <v>0</v>
      </c>
      <c r="BA47" s="20">
        <f t="shared" ref="BA47:BA50" si="62">AY47+AK47</f>
        <v>0</v>
      </c>
      <c r="BB47" s="20">
        <f t="shared" ref="BB47:BB50" si="63">AZ47+AL47</f>
        <v>0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[1]ELR!C48</f>
        <v>418</v>
      </c>
      <c r="D48" s="281">
        <f>([1]ELR!D48)*10000</f>
        <v>60068.034063887339</v>
      </c>
      <c r="E48" s="20">
        <f>[1]ELR!E48</f>
        <v>199</v>
      </c>
      <c r="F48" s="281">
        <f>([1]ELR!F48)*10000</f>
        <v>23556.091789759743</v>
      </c>
      <c r="G48" s="20">
        <f>[1]ELR!G48</f>
        <v>8</v>
      </c>
      <c r="H48" s="281">
        <f>([1]ELR!H48)*10000</f>
        <v>336.51559699656775</v>
      </c>
      <c r="I48" s="20">
        <f>[1]ELR!I48</f>
        <v>40</v>
      </c>
      <c r="J48" s="281">
        <f>([1]ELR!J48)*10000</f>
        <v>168.25779849828388</v>
      </c>
      <c r="K48" s="20">
        <f t="shared" si="52"/>
        <v>665</v>
      </c>
      <c r="L48" s="20">
        <f t="shared" si="53"/>
        <v>84128.899249141934</v>
      </c>
      <c r="M48" s="20">
        <f>[1]ELR!M48</f>
        <v>6</v>
      </c>
      <c r="N48" s="281">
        <f>([1]ELR!N48)*10000</f>
        <v>748.71057030083955</v>
      </c>
      <c r="O48" s="20">
        <f>[1]ELR!O48</f>
        <v>4</v>
      </c>
      <c r="P48" s="281">
        <f>([1]ELR!P48)*10000</f>
        <v>439.46055213310143</v>
      </c>
      <c r="Q48" s="20">
        <f>[1]ELR!Q48</f>
        <v>2</v>
      </c>
      <c r="R48" s="281">
        <f>([1]ELR!R48)*10000</f>
        <v>219.73027606655072</v>
      </c>
      <c r="S48" s="20">
        <f>[1]ELR!S48</f>
        <v>0</v>
      </c>
      <c r="T48" s="281">
        <f>([1]ELR!T48)*10000</f>
        <v>8.1381583728352123</v>
      </c>
      <c r="U48" s="20">
        <f t="shared" si="54"/>
        <v>12</v>
      </c>
      <c r="V48" s="20">
        <f t="shared" si="55"/>
        <v>1416.039556873327</v>
      </c>
      <c r="W48" s="20">
        <f>[1]ELR!W48</f>
        <v>0</v>
      </c>
      <c r="X48" s="281">
        <f>([1]ELR!X48)*10000</f>
        <v>0</v>
      </c>
      <c r="Y48" s="20">
        <f>[1]ELR!Y48</f>
        <v>0</v>
      </c>
      <c r="Z48" s="281">
        <f>([1]ELR!Z48)*10000</f>
        <v>0</v>
      </c>
      <c r="AA48" s="20">
        <f>[1]ELR!AA48</f>
        <v>0</v>
      </c>
      <c r="AB48" s="281">
        <f>([1]ELR!AB48)*10000</f>
        <v>0</v>
      </c>
      <c r="AC48" s="20">
        <f>[1]ELR!AC48</f>
        <v>0</v>
      </c>
      <c r="AD48" s="281">
        <f>([1]ELR!AD48)*10000</f>
        <v>0</v>
      </c>
      <c r="AE48" s="20">
        <f>[1]ELR!AE48</f>
        <v>0</v>
      </c>
      <c r="AF48" s="281">
        <f>([1]ELR!AF48)*10000</f>
        <v>0</v>
      </c>
      <c r="AG48" s="20">
        <f>[1]ELR!AG48</f>
        <v>0</v>
      </c>
      <c r="AH48" s="281">
        <f>([1]ELR!AH48)*10000</f>
        <v>0</v>
      </c>
      <c r="AI48" s="20">
        <f t="shared" ref="AI48:AI50" si="64">Y48+AA48+AC48+AE48+AG48</f>
        <v>0</v>
      </c>
      <c r="AJ48" s="20">
        <f t="shared" ref="AJ48:AJ50" si="65">Z48+AB48+AD48+AF48+AH48</f>
        <v>0</v>
      </c>
      <c r="AK48" s="20">
        <f t="shared" si="58"/>
        <v>677</v>
      </c>
      <c r="AL48" s="20">
        <f t="shared" si="59"/>
        <v>85544.938806015256</v>
      </c>
      <c r="AM48" s="20">
        <f>[1]ELR!AM48</f>
        <v>396</v>
      </c>
      <c r="AN48" s="281">
        <f>([1]ELR!AN48)*10000</f>
        <v>67000.939754593855</v>
      </c>
      <c r="AO48" s="20">
        <f>[1]ELR!AO48</f>
        <v>33</v>
      </c>
      <c r="AP48" s="281">
        <f>([1]ELR!AP48)*10000</f>
        <v>3516.4053128070168</v>
      </c>
      <c r="AQ48" s="20">
        <f>[1]ELR!AQ48</f>
        <v>14</v>
      </c>
      <c r="AR48" s="281">
        <f>([1]ELR!AR48)*10000</f>
        <v>1465.168880336257</v>
      </c>
      <c r="AS48" s="20">
        <f>[1]ELR!AS48</f>
        <v>206</v>
      </c>
      <c r="AT48" s="281">
        <f>([1]ELR!AT48)*10000</f>
        <v>21977.533205043859</v>
      </c>
      <c r="AU48" s="20">
        <f>[1]ELR!AU48</f>
        <v>275</v>
      </c>
      <c r="AV48" s="281">
        <f>([1]ELR!AV48)*10000</f>
        <v>29303.377606725142</v>
      </c>
      <c r="AW48" s="20">
        <f>[1]ELR!AW48</f>
        <v>1735</v>
      </c>
      <c r="AX48" s="281">
        <f>([1]ELR!AX48)*10000</f>
        <v>185490.38025057013</v>
      </c>
      <c r="AY48" s="20">
        <f t="shared" si="60"/>
        <v>2263</v>
      </c>
      <c r="AZ48" s="20">
        <f t="shared" si="61"/>
        <v>241752.86525548241</v>
      </c>
      <c r="BA48" s="20">
        <f t="shared" si="62"/>
        <v>2940</v>
      </c>
      <c r="BB48" s="20">
        <f t="shared" si="63"/>
        <v>327297.80406149768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[1]ELR!C49</f>
        <v>33545</v>
      </c>
      <c r="D49" s="281">
        <f>([1]ELR!D49)*10000</f>
        <v>5740639.61770669</v>
      </c>
      <c r="E49" s="20">
        <f>[1]ELR!E49</f>
        <v>15964</v>
      </c>
      <c r="F49" s="281">
        <f>([1]ELR!F49)*10000</f>
        <v>2251231.2226300752</v>
      </c>
      <c r="G49" s="20">
        <f>[1]ELR!G49</f>
        <v>606</v>
      </c>
      <c r="H49" s="281">
        <f>([1]ELR!H49)*10000</f>
        <v>32160.446037572496</v>
      </c>
      <c r="I49" s="20">
        <f>[1]ELR!I49</f>
        <v>3233</v>
      </c>
      <c r="J49" s="281">
        <f>([1]ELR!J49)*10000</f>
        <v>16080.223018786248</v>
      </c>
      <c r="K49" s="20">
        <f t="shared" si="52"/>
        <v>53348</v>
      </c>
      <c r="L49" s="20">
        <f t="shared" si="53"/>
        <v>8040111.5093931239</v>
      </c>
      <c r="M49" s="20">
        <f>[1]ELR!M49</f>
        <v>714</v>
      </c>
      <c r="N49" s="281">
        <f>([1]ELR!N49)*10000</f>
        <v>79992.636002149244</v>
      </c>
      <c r="O49" s="20">
        <f>[1]ELR!O49</f>
        <v>419</v>
      </c>
      <c r="P49" s="281">
        <f>([1]ELR!P49)*10000</f>
        <v>46952.199392565861</v>
      </c>
      <c r="Q49" s="20">
        <f>[1]ELR!Q49</f>
        <v>209</v>
      </c>
      <c r="R49" s="281">
        <f>([1]ELR!R49)*10000</f>
        <v>23476.09969628293</v>
      </c>
      <c r="S49" s="20">
        <f>[1]ELR!S49</f>
        <v>8</v>
      </c>
      <c r="T49" s="281">
        <f>([1]ELR!T49)*10000</f>
        <v>869.48517393640486</v>
      </c>
      <c r="U49" s="20">
        <f t="shared" si="54"/>
        <v>1350</v>
      </c>
      <c r="V49" s="20">
        <f t="shared" si="55"/>
        <v>151290.42026493445</v>
      </c>
      <c r="W49" s="20">
        <f>[1]ELR!W49</f>
        <v>0</v>
      </c>
      <c r="X49" s="281">
        <f>([1]ELR!X49)*10000</f>
        <v>0</v>
      </c>
      <c r="Y49" s="20">
        <f>[1]ELR!Y49</f>
        <v>71</v>
      </c>
      <c r="Z49" s="281">
        <f>([1]ELR!Z49)*10000</f>
        <v>54773.317845329031</v>
      </c>
      <c r="AA49" s="20">
        <f>[1]ELR!AA49</f>
        <v>327</v>
      </c>
      <c r="AB49" s="281">
        <f>([1]ELR!AB49)*10000</f>
        <v>251957.2620885135</v>
      </c>
      <c r="AC49" s="20">
        <f>[1]ELR!AC49</f>
        <v>15</v>
      </c>
      <c r="AD49" s="281">
        <f>([1]ELR!AD49)*10000</f>
        <v>10954.663569065806</v>
      </c>
      <c r="AE49" s="20">
        <f>[1]ELR!AE49</f>
        <v>12</v>
      </c>
      <c r="AF49" s="281">
        <f>([1]ELR!AF49)*10000</f>
        <v>8763.7308552526447</v>
      </c>
      <c r="AG49" s="20">
        <f>[1]ELR!AG49</f>
        <v>228</v>
      </c>
      <c r="AH49" s="281">
        <f>([1]ELR!AH49)*10000</f>
        <v>175274.61710505289</v>
      </c>
      <c r="AI49" s="20">
        <f t="shared" si="64"/>
        <v>653</v>
      </c>
      <c r="AJ49" s="20">
        <f t="shared" si="65"/>
        <v>501723.5914632139</v>
      </c>
      <c r="AK49" s="20">
        <f t="shared" si="58"/>
        <v>55351</v>
      </c>
      <c r="AL49" s="20">
        <f t="shared" si="59"/>
        <v>8693125.5211212728</v>
      </c>
      <c r="AM49" s="20">
        <f>[1]ELR!AM49</f>
        <v>1069</v>
      </c>
      <c r="AN49" s="281">
        <f>([1]ELR!AN49)*10000</f>
        <v>1030455.2854064781</v>
      </c>
      <c r="AO49" s="20">
        <f>[1]ELR!AO49</f>
        <v>35</v>
      </c>
      <c r="AP49" s="281">
        <f>([1]ELR!AP49)*10000</f>
        <v>16561.136581901243</v>
      </c>
      <c r="AQ49" s="20">
        <f>[1]ELR!AQ49</f>
        <v>15</v>
      </c>
      <c r="AR49" s="281">
        <f>([1]ELR!AR49)*10000</f>
        <v>6900.4735757921844</v>
      </c>
      <c r="AS49" s="20">
        <f>[1]ELR!AS49</f>
        <v>215</v>
      </c>
      <c r="AT49" s="281">
        <f>([1]ELR!AT49)*10000</f>
        <v>103507.10363688278</v>
      </c>
      <c r="AU49" s="20">
        <f>[1]ELR!AU49</f>
        <v>286</v>
      </c>
      <c r="AV49" s="281">
        <f>([1]ELR!AV49)*10000</f>
        <v>138009.4715158437</v>
      </c>
      <c r="AW49" s="20">
        <f>[1]ELR!AW49</f>
        <v>1807</v>
      </c>
      <c r="AX49" s="281">
        <f>([1]ELR!AX49)*10000</f>
        <v>873599.95469529042</v>
      </c>
      <c r="AY49" s="20">
        <f t="shared" si="60"/>
        <v>2358</v>
      </c>
      <c r="AZ49" s="20">
        <f t="shared" si="61"/>
        <v>1138578.1400057103</v>
      </c>
      <c r="BA49" s="20">
        <f t="shared" si="62"/>
        <v>57709</v>
      </c>
      <c r="BB49" s="20">
        <f t="shared" si="63"/>
        <v>9831703.6611269824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[1]ELR!C50</f>
        <v>21430</v>
      </c>
      <c r="D50" s="281">
        <f>([1]ELR!D50)*10000</f>
        <v>4546388.7474707896</v>
      </c>
      <c r="E50" s="20">
        <f>[1]ELR!E50</f>
        <v>10199</v>
      </c>
      <c r="F50" s="281">
        <f>([1]ELR!F50)*10000</f>
        <v>1782897.548027761</v>
      </c>
      <c r="G50" s="20">
        <f>[1]ELR!G50</f>
        <v>387</v>
      </c>
      <c r="H50" s="281">
        <f>([1]ELR!H50)*10000</f>
        <v>25469.964971825157</v>
      </c>
      <c r="I50" s="20">
        <f>[1]ELR!I50</f>
        <v>2066</v>
      </c>
      <c r="J50" s="281">
        <f>([1]ELR!J50)*10000</f>
        <v>12734.982485912578</v>
      </c>
      <c r="K50" s="20">
        <f t="shared" si="52"/>
        <v>34082</v>
      </c>
      <c r="L50" s="20">
        <f t="shared" si="53"/>
        <v>6367491.2429562891</v>
      </c>
      <c r="M50" s="20">
        <f>[1]ELR!M50</f>
        <v>540</v>
      </c>
      <c r="N50" s="281">
        <f>([1]ELR!N50)*10000</f>
        <v>51310.31341268243</v>
      </c>
      <c r="O50" s="20">
        <f>[1]ELR!O50</f>
        <v>317</v>
      </c>
      <c r="P50" s="281">
        <f>([1]ELR!P50)*10000</f>
        <v>30116.923090052729</v>
      </c>
      <c r="Q50" s="20">
        <f>[1]ELR!Q50</f>
        <v>158</v>
      </c>
      <c r="R50" s="281">
        <f>([1]ELR!R50)*10000</f>
        <v>15058.461545026365</v>
      </c>
      <c r="S50" s="20">
        <f>[1]ELR!S50</f>
        <v>6</v>
      </c>
      <c r="T50" s="281">
        <f>([1]ELR!T50)*10000</f>
        <v>557.7207979639395</v>
      </c>
      <c r="U50" s="20">
        <f t="shared" si="54"/>
        <v>1021</v>
      </c>
      <c r="V50" s="20">
        <f t="shared" si="55"/>
        <v>97043.418845725464</v>
      </c>
      <c r="W50" s="20">
        <f>[1]ELR!W50</f>
        <v>0</v>
      </c>
      <c r="X50" s="281">
        <f>([1]ELR!X50)*10000</f>
        <v>0</v>
      </c>
      <c r="Y50" s="20">
        <f>[1]ELR!Y50</f>
        <v>4</v>
      </c>
      <c r="Z50" s="281">
        <f>([1]ELR!Z50)*10000</f>
        <v>3105.1124469033616</v>
      </c>
      <c r="AA50" s="20">
        <f>[1]ELR!AA50</f>
        <v>16</v>
      </c>
      <c r="AB50" s="281">
        <f>([1]ELR!AB50)*10000</f>
        <v>14283.51725575546</v>
      </c>
      <c r="AC50" s="20">
        <f>[1]ELR!AC50</f>
        <v>1</v>
      </c>
      <c r="AD50" s="281">
        <f>([1]ELR!AD50)*10000</f>
        <v>621.02248938067225</v>
      </c>
      <c r="AE50" s="20">
        <f>[1]ELR!AE50</f>
        <v>1</v>
      </c>
      <c r="AF50" s="281">
        <f>([1]ELR!AF50)*10000</f>
        <v>496.81799150453782</v>
      </c>
      <c r="AG50" s="20">
        <f>[1]ELR!AG50</f>
        <v>11</v>
      </c>
      <c r="AH50" s="281">
        <f>([1]ELR!AH50)*10000</f>
        <v>9936.3598300907561</v>
      </c>
      <c r="AI50" s="20">
        <f t="shared" si="64"/>
        <v>33</v>
      </c>
      <c r="AJ50" s="20">
        <f t="shared" si="65"/>
        <v>28442.83001363479</v>
      </c>
      <c r="AK50" s="20">
        <f t="shared" si="58"/>
        <v>35136</v>
      </c>
      <c r="AL50" s="20">
        <f t="shared" si="59"/>
        <v>6492977.491815649</v>
      </c>
      <c r="AM50" s="20">
        <f>[1]ELR!AM50</f>
        <v>27833</v>
      </c>
      <c r="AN50" s="281">
        <f>([1]ELR!AN50)*10000</f>
        <v>5143999.3278429406</v>
      </c>
      <c r="AO50" s="20">
        <f>[1]ELR!AO50</f>
        <v>3</v>
      </c>
      <c r="AP50" s="281">
        <f>([1]ELR!AP50)*10000</f>
        <v>992.77185107495461</v>
      </c>
      <c r="AQ50" s="20">
        <f>[1]ELR!AQ50</f>
        <v>2</v>
      </c>
      <c r="AR50" s="281">
        <f>([1]ELR!AR50)*10000</f>
        <v>413.65493794789779</v>
      </c>
      <c r="AS50" s="20">
        <f>[1]ELR!AS50</f>
        <v>17</v>
      </c>
      <c r="AT50" s="281">
        <f>([1]ELR!AT50)*10000</f>
        <v>6204.8240692184663</v>
      </c>
      <c r="AU50" s="20">
        <f>[1]ELR!AU50</f>
        <v>23</v>
      </c>
      <c r="AV50" s="281">
        <f>([1]ELR!AV50)*10000</f>
        <v>8273.0987589579545</v>
      </c>
      <c r="AW50" s="20">
        <f>[1]ELR!AW50</f>
        <v>140</v>
      </c>
      <c r="AX50" s="281">
        <f>([1]ELR!AX50)*10000</f>
        <v>52368.715144203852</v>
      </c>
      <c r="AY50" s="20">
        <f t="shared" si="60"/>
        <v>185</v>
      </c>
      <c r="AZ50" s="20">
        <f t="shared" si="61"/>
        <v>68253.064761403133</v>
      </c>
      <c r="BA50" s="20">
        <f t="shared" si="62"/>
        <v>35321</v>
      </c>
      <c r="BB50" s="20">
        <f t="shared" si="63"/>
        <v>6561230.556577052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55393</v>
      </c>
      <c r="D51" s="21">
        <f t="shared" ref="D51:BB51" si="66">SUM(D47:D50)</f>
        <v>10347096.399241367</v>
      </c>
      <c r="E51" s="21">
        <f t="shared" si="66"/>
        <v>26362</v>
      </c>
      <c r="F51" s="21">
        <f t="shared" si="66"/>
        <v>4057684.8624475962</v>
      </c>
      <c r="G51" s="21">
        <f t="shared" si="66"/>
        <v>1001</v>
      </c>
      <c r="H51" s="21">
        <f t="shared" si="66"/>
        <v>57966.92660639422</v>
      </c>
      <c r="I51" s="21">
        <f t="shared" si="66"/>
        <v>5339</v>
      </c>
      <c r="J51" s="21">
        <f t="shared" si="66"/>
        <v>28983.46330319711</v>
      </c>
      <c r="K51" s="21">
        <f t="shared" si="66"/>
        <v>88095</v>
      </c>
      <c r="L51" s="21">
        <f t="shared" si="66"/>
        <v>14491731.651598554</v>
      </c>
      <c r="M51" s="21">
        <f t="shared" si="66"/>
        <v>1260</v>
      </c>
      <c r="N51" s="21">
        <f t="shared" si="66"/>
        <v>132051.65998513252</v>
      </c>
      <c r="O51" s="21">
        <f t="shared" si="66"/>
        <v>740</v>
      </c>
      <c r="P51" s="21">
        <f t="shared" si="66"/>
        <v>77508.583034751689</v>
      </c>
      <c r="Q51" s="21">
        <f t="shared" si="66"/>
        <v>369</v>
      </c>
      <c r="R51" s="21">
        <f t="shared" si="66"/>
        <v>38754.291517375845</v>
      </c>
      <c r="S51" s="21">
        <f t="shared" si="66"/>
        <v>14</v>
      </c>
      <c r="T51" s="21">
        <f t="shared" si="66"/>
        <v>1435.3441302731794</v>
      </c>
      <c r="U51" s="21">
        <f t="shared" si="66"/>
        <v>2383</v>
      </c>
      <c r="V51" s="21">
        <f t="shared" si="66"/>
        <v>249749.87866753322</v>
      </c>
      <c r="W51" s="21">
        <f t="shared" si="66"/>
        <v>0</v>
      </c>
      <c r="X51" s="21">
        <f t="shared" si="66"/>
        <v>0</v>
      </c>
      <c r="Y51" s="21">
        <f t="shared" si="66"/>
        <v>75</v>
      </c>
      <c r="Z51" s="21">
        <f t="shared" si="66"/>
        <v>57878.430292232391</v>
      </c>
      <c r="AA51" s="21">
        <f t="shared" si="66"/>
        <v>343</v>
      </c>
      <c r="AB51" s="21">
        <f t="shared" si="66"/>
        <v>266240.77934426896</v>
      </c>
      <c r="AC51" s="21">
        <f t="shared" si="66"/>
        <v>16</v>
      </c>
      <c r="AD51" s="21">
        <f t="shared" si="66"/>
        <v>11575.686058446478</v>
      </c>
      <c r="AE51" s="21">
        <f t="shared" si="66"/>
        <v>13</v>
      </c>
      <c r="AF51" s="21">
        <f t="shared" si="66"/>
        <v>9260.5488467571831</v>
      </c>
      <c r="AG51" s="21">
        <f t="shared" si="66"/>
        <v>239</v>
      </c>
      <c r="AH51" s="21">
        <f t="shared" si="66"/>
        <v>185210.97693514364</v>
      </c>
      <c r="AI51" s="21">
        <f t="shared" si="66"/>
        <v>686</v>
      </c>
      <c r="AJ51" s="21">
        <f t="shared" si="66"/>
        <v>530166.42147684866</v>
      </c>
      <c r="AK51" s="21">
        <f t="shared" si="66"/>
        <v>91164</v>
      </c>
      <c r="AL51" s="21">
        <f t="shared" si="66"/>
        <v>15271647.951742938</v>
      </c>
      <c r="AM51" s="21">
        <f t="shared" si="66"/>
        <v>29298</v>
      </c>
      <c r="AN51" s="21">
        <f t="shared" si="66"/>
        <v>6241455.5530040124</v>
      </c>
      <c r="AO51" s="21">
        <f t="shared" si="66"/>
        <v>71</v>
      </c>
      <c r="AP51" s="21">
        <f t="shared" si="66"/>
        <v>21070.313745783213</v>
      </c>
      <c r="AQ51" s="21">
        <f t="shared" si="66"/>
        <v>31</v>
      </c>
      <c r="AR51" s="21">
        <f t="shared" si="66"/>
        <v>8779.2973940763404</v>
      </c>
      <c r="AS51" s="21">
        <f t="shared" si="66"/>
        <v>438</v>
      </c>
      <c r="AT51" s="21">
        <f t="shared" si="66"/>
        <v>131689.46091114511</v>
      </c>
      <c r="AU51" s="21">
        <f t="shared" si="66"/>
        <v>584</v>
      </c>
      <c r="AV51" s="21">
        <f t="shared" si="66"/>
        <v>175585.94788152681</v>
      </c>
      <c r="AW51" s="21">
        <f t="shared" si="66"/>
        <v>3682</v>
      </c>
      <c r="AX51" s="21">
        <f t="shared" si="66"/>
        <v>1111459.0500900643</v>
      </c>
      <c r="AY51" s="21">
        <f t="shared" si="66"/>
        <v>4806</v>
      </c>
      <c r="AZ51" s="21">
        <f t="shared" si="66"/>
        <v>1448584.070022596</v>
      </c>
      <c r="BA51" s="21">
        <f t="shared" si="66"/>
        <v>95970</v>
      </c>
      <c r="BB51" s="21">
        <f t="shared" si="66"/>
        <v>16720232.021765534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[1]ELR!C52</f>
        <v>21</v>
      </c>
      <c r="D52" s="281">
        <f>([1]ELR!D52)*10000</f>
        <v>16649.594536918474</v>
      </c>
      <c r="E52" s="20">
        <f>[1]ELR!E52</f>
        <v>10</v>
      </c>
      <c r="F52" s="281">
        <f>([1]ELR!F52)*10000</f>
        <v>7923.6022193768649</v>
      </c>
      <c r="G52" s="20">
        <f>[1]ELR!G52</f>
        <v>0</v>
      </c>
      <c r="H52" s="281">
        <f>([1]ELR!H52)*10000</f>
        <v>300.8962868117797</v>
      </c>
      <c r="I52" s="20">
        <f>[1]ELR!I52</f>
        <v>2</v>
      </c>
      <c r="J52" s="281">
        <f>([1]ELR!J52)*10000</f>
        <v>1604.7801963294917</v>
      </c>
      <c r="K52" s="20">
        <f t="shared" ref="K52:K54" si="67">C52+E52+G52+I52</f>
        <v>33</v>
      </c>
      <c r="L52" s="20">
        <f t="shared" ref="L52:L54" si="68">D52+F52+H52+J52</f>
        <v>26478.873239436612</v>
      </c>
      <c r="M52" s="20">
        <f>[1]ELR!M52</f>
        <v>81</v>
      </c>
      <c r="N52" s="281">
        <f>([1]ELR!N52)*10000</f>
        <v>74722.395528819121</v>
      </c>
      <c r="O52" s="20">
        <f>[1]ELR!O52</f>
        <v>47</v>
      </c>
      <c r="P52" s="281">
        <f>([1]ELR!P52)*10000</f>
        <v>43858.797375611226</v>
      </c>
      <c r="Q52" s="20">
        <f>[1]ELR!Q52</f>
        <v>24</v>
      </c>
      <c r="R52" s="281">
        <f>([1]ELR!R52)*10000</f>
        <v>21929.398687805613</v>
      </c>
      <c r="S52" s="20">
        <f>[1]ELR!S52</f>
        <v>1</v>
      </c>
      <c r="T52" s="281">
        <f>([1]ELR!T52)*10000</f>
        <v>812.19995140020774</v>
      </c>
      <c r="U52" s="20">
        <f t="shared" ref="U52:U54" si="69">M52+O52+Q52+S52</f>
        <v>153</v>
      </c>
      <c r="V52" s="20">
        <f t="shared" ref="V52:V54" si="70">N52+P52+R52+T52</f>
        <v>141322.79154363615</v>
      </c>
      <c r="W52" s="20">
        <f>[1]ELR!W52</f>
        <v>0</v>
      </c>
      <c r="X52" s="281">
        <f>([1]ELR!X52)*10000</f>
        <v>0</v>
      </c>
      <c r="Y52" s="20">
        <f>[1]ELR!Y52</f>
        <v>0</v>
      </c>
      <c r="Z52" s="281">
        <f>([1]ELR!Z52)*10000</f>
        <v>0</v>
      </c>
      <c r="AA52" s="20">
        <f>[1]ELR!AA52</f>
        <v>0</v>
      </c>
      <c r="AB52" s="281">
        <f>([1]ELR!AB52)*10000</f>
        <v>0</v>
      </c>
      <c r="AC52" s="20">
        <f>[1]ELR!AC52</f>
        <v>0</v>
      </c>
      <c r="AD52" s="281">
        <f>([1]ELR!AD52)*10000</f>
        <v>0</v>
      </c>
      <c r="AE52" s="20">
        <f>[1]ELR!AE52</f>
        <v>0</v>
      </c>
      <c r="AF52" s="281">
        <f>([1]ELR!AF52)*10000</f>
        <v>0</v>
      </c>
      <c r="AG52" s="20">
        <f>[1]ELR!AG52</f>
        <v>0</v>
      </c>
      <c r="AH52" s="281">
        <f>([1]ELR!AH52)*10000</f>
        <v>0</v>
      </c>
      <c r="AI52" s="20">
        <f t="shared" ref="AI52" si="71">Y52+AA52+AC52+AE52+AG52</f>
        <v>0</v>
      </c>
      <c r="AJ52" s="20">
        <f t="shared" ref="AJ52" si="72">Z52+AB52+AD52+AF52+AH52</f>
        <v>0</v>
      </c>
      <c r="AK52" s="20">
        <f t="shared" ref="AK52:AK54" si="73">K52+U52+W52+AI52</f>
        <v>186</v>
      </c>
      <c r="AL52" s="20">
        <f t="shared" ref="AL52:AL54" si="74">L52+V52+X52+AJ52</f>
        <v>167801.66478307277</v>
      </c>
      <c r="AM52" s="20">
        <f>[1]ELR!AM52</f>
        <v>0</v>
      </c>
      <c r="AN52" s="281">
        <f>([1]ELR!AN52)*10000</f>
        <v>0</v>
      </c>
      <c r="AO52" s="20">
        <f>[1]ELR!AO52</f>
        <v>1</v>
      </c>
      <c r="AP52" s="281">
        <f>([1]ELR!AP52)*10000</f>
        <v>526.03686991598033</v>
      </c>
      <c r="AQ52" s="20">
        <f>[1]ELR!AQ52</f>
        <v>1</v>
      </c>
      <c r="AR52" s="281">
        <f>([1]ELR!AR52)*10000</f>
        <v>219.18202913165845</v>
      </c>
      <c r="AS52" s="20">
        <f>[1]ELR!AS52</f>
        <v>4</v>
      </c>
      <c r="AT52" s="281">
        <f>([1]ELR!AT52)*10000</f>
        <v>3287.7304369748772</v>
      </c>
      <c r="AU52" s="20">
        <f>[1]ELR!AU52</f>
        <v>5</v>
      </c>
      <c r="AV52" s="281">
        <f>([1]ELR!AV52)*10000</f>
        <v>4383.6405826331702</v>
      </c>
      <c r="AW52" s="20">
        <f>[1]ELR!AW52</f>
        <v>30</v>
      </c>
      <c r="AX52" s="281">
        <f>([1]ELR!AX52)*10000</f>
        <v>27748.444888067963</v>
      </c>
      <c r="AY52" s="20">
        <f t="shared" ref="AY52:AY54" si="75">AO52+AQ52+AS52+AU52+AW52</f>
        <v>41</v>
      </c>
      <c r="AZ52" s="20">
        <f t="shared" ref="AZ52:AZ54" si="76">AP52+AR52+AT52+AV52+AX52</f>
        <v>36165.034806723648</v>
      </c>
      <c r="BA52" s="20">
        <f t="shared" ref="BA52:BA54" si="77">AY52+AK52</f>
        <v>227</v>
      </c>
      <c r="BB52" s="20">
        <f t="shared" ref="BB52:BB54" si="78">AZ52+AL52</f>
        <v>203966.69958979642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[1]ELR!C53</f>
        <v>755</v>
      </c>
      <c r="D53" s="281">
        <f>([1]ELR!D53)*10000</f>
        <v>113853.95187061289</v>
      </c>
      <c r="E53" s="20">
        <f>[1]ELR!E53</f>
        <v>359</v>
      </c>
      <c r="F53" s="281">
        <f>([1]ELR!F53)*10000</f>
        <v>54183.507215532642</v>
      </c>
      <c r="G53" s="20">
        <f>[1]ELR!G53</f>
        <v>14</v>
      </c>
      <c r="H53" s="281">
        <f>([1]ELR!H53)*10000</f>
        <v>2057.6015398303534</v>
      </c>
      <c r="I53" s="20">
        <f>[1]ELR!I53</f>
        <v>73</v>
      </c>
      <c r="J53" s="281">
        <f>([1]ELR!J53)*10000</f>
        <v>10973.874879095218</v>
      </c>
      <c r="K53" s="20">
        <f t="shared" si="67"/>
        <v>1201</v>
      </c>
      <c r="L53" s="20">
        <f t="shared" si="68"/>
        <v>181068.9355050711</v>
      </c>
      <c r="M53" s="20">
        <f>[1]ELR!M53</f>
        <v>530</v>
      </c>
      <c r="N53" s="281">
        <f>([1]ELR!N53)*10000</f>
        <v>73074.783813694215</v>
      </c>
      <c r="O53" s="20">
        <f>[1]ELR!O53</f>
        <v>311</v>
      </c>
      <c r="P53" s="281">
        <f>([1]ELR!P53)*10000</f>
        <v>42891.720934124874</v>
      </c>
      <c r="Q53" s="20">
        <f>[1]ELR!Q53</f>
        <v>156</v>
      </c>
      <c r="R53" s="281">
        <f>([1]ELR!R53)*10000</f>
        <v>21445.860467062437</v>
      </c>
      <c r="S53" s="20">
        <f>[1]ELR!S53</f>
        <v>6</v>
      </c>
      <c r="T53" s="281">
        <f>([1]ELR!T53)*10000</f>
        <v>794.29112840971982</v>
      </c>
      <c r="U53" s="20">
        <f t="shared" si="69"/>
        <v>1003</v>
      </c>
      <c r="V53" s="20">
        <f t="shared" si="70"/>
        <v>138206.65634329125</v>
      </c>
      <c r="W53" s="20">
        <f>[1]ELR!W53</f>
        <v>0</v>
      </c>
      <c r="X53" s="281">
        <f>([1]ELR!X53)*10000</f>
        <v>0</v>
      </c>
      <c r="Y53" s="20">
        <f>[1]ELR!Y53</f>
        <v>831</v>
      </c>
      <c r="Z53" s="281">
        <f>([1]ELR!Z53)*10000</f>
        <v>55016.545167984026</v>
      </c>
      <c r="AA53" s="20">
        <f>[1]ELR!AA53</f>
        <v>3821</v>
      </c>
      <c r="AB53" s="281">
        <f>([1]ELR!AB53)*10000</f>
        <v>253076.10777272648</v>
      </c>
      <c r="AC53" s="20">
        <f>[1]ELR!AC53</f>
        <v>167</v>
      </c>
      <c r="AD53" s="281">
        <f>([1]ELR!AD53)*10000</f>
        <v>11003.309033596805</v>
      </c>
      <c r="AE53" s="20">
        <f>[1]ELR!AE53</f>
        <v>133</v>
      </c>
      <c r="AF53" s="281">
        <f>([1]ELR!AF53)*10000</f>
        <v>8802.6472268774432</v>
      </c>
      <c r="AG53" s="20">
        <f>[1]ELR!AG53</f>
        <v>2658</v>
      </c>
      <c r="AH53" s="281">
        <f>([1]ELR!AH53)*10000</f>
        <v>176052.94453754887</v>
      </c>
      <c r="AI53" s="20">
        <f t="shared" ref="AI53:AI54" si="79">Y53+AA53+AC53+AE53+AG53</f>
        <v>7610</v>
      </c>
      <c r="AJ53" s="20">
        <f t="shared" ref="AJ53:AJ54" si="80">Z53+AB53+AD53+AF53+AH53</f>
        <v>503951.55373873364</v>
      </c>
      <c r="AK53" s="20">
        <f t="shared" si="73"/>
        <v>9814</v>
      </c>
      <c r="AL53" s="20">
        <f t="shared" si="74"/>
        <v>823227.14558709599</v>
      </c>
      <c r="AM53" s="20">
        <f>[1]ELR!AM53</f>
        <v>3166</v>
      </c>
      <c r="AN53" s="281">
        <f>([1]ELR!AN53)*10000</f>
        <v>152385.75244575381</v>
      </c>
      <c r="AO53" s="20">
        <f>[1]ELR!AO53</f>
        <v>2</v>
      </c>
      <c r="AP53" s="281">
        <f>([1]ELR!AP53)*10000</f>
        <v>1281.2295805337249</v>
      </c>
      <c r="AQ53" s="20">
        <f>[1]ELR!AQ53</f>
        <v>1</v>
      </c>
      <c r="AR53" s="281">
        <f>([1]ELR!AR53)*10000</f>
        <v>533.84565855571861</v>
      </c>
      <c r="AS53" s="20">
        <f>[1]ELR!AS53</f>
        <v>12</v>
      </c>
      <c r="AT53" s="281">
        <f>([1]ELR!AT53)*10000</f>
        <v>8007.68487833578</v>
      </c>
      <c r="AU53" s="20">
        <f>[1]ELR!AU53</f>
        <v>16</v>
      </c>
      <c r="AV53" s="281">
        <f>([1]ELR!AV53)*10000</f>
        <v>10676.913171114373</v>
      </c>
      <c r="AW53" s="20">
        <f>[1]ELR!AW53</f>
        <v>97</v>
      </c>
      <c r="AX53" s="281">
        <f>([1]ELR!AX53)*10000</f>
        <v>67584.860373153977</v>
      </c>
      <c r="AY53" s="20">
        <f t="shared" si="75"/>
        <v>128</v>
      </c>
      <c r="AZ53" s="20">
        <f t="shared" si="76"/>
        <v>88084.533661693567</v>
      </c>
      <c r="BA53" s="20">
        <f t="shared" si="77"/>
        <v>9942</v>
      </c>
      <c r="BB53" s="20">
        <f t="shared" si="78"/>
        <v>911311.67924878956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[1]ELR!C54</f>
        <v>0</v>
      </c>
      <c r="D54" s="281">
        <f>([1]ELR!D54)*10000</f>
        <v>0</v>
      </c>
      <c r="E54" s="20">
        <f>[1]ELR!E54</f>
        <v>0</v>
      </c>
      <c r="F54" s="281">
        <f>([1]ELR!F54)*10000</f>
        <v>0</v>
      </c>
      <c r="G54" s="20">
        <f>[1]ELR!G54</f>
        <v>0</v>
      </c>
      <c r="H54" s="281">
        <f>([1]ELR!H54)*10000</f>
        <v>0</v>
      </c>
      <c r="I54" s="20">
        <f>[1]ELR!I54</f>
        <v>0</v>
      </c>
      <c r="J54" s="281">
        <f>([1]ELR!J54)*10000</f>
        <v>0</v>
      </c>
      <c r="K54" s="20">
        <f t="shared" si="67"/>
        <v>0</v>
      </c>
      <c r="L54" s="20">
        <f t="shared" si="68"/>
        <v>0</v>
      </c>
      <c r="M54" s="20">
        <f>[1]ELR!M54</f>
        <v>0</v>
      </c>
      <c r="N54" s="281">
        <f>([1]ELR!N54)*10000</f>
        <v>0</v>
      </c>
      <c r="O54" s="20">
        <f>[1]ELR!O54</f>
        <v>0</v>
      </c>
      <c r="P54" s="281">
        <f>([1]ELR!P54)*10000</f>
        <v>0</v>
      </c>
      <c r="Q54" s="20">
        <f>[1]ELR!Q54</f>
        <v>0</v>
      </c>
      <c r="R54" s="281">
        <f>([1]ELR!R54)*10000</f>
        <v>0</v>
      </c>
      <c r="S54" s="20">
        <f>[1]ELR!S54</f>
        <v>0</v>
      </c>
      <c r="T54" s="281">
        <f>([1]ELR!T54)*10000</f>
        <v>0</v>
      </c>
      <c r="U54" s="20">
        <f t="shared" si="69"/>
        <v>0</v>
      </c>
      <c r="V54" s="20">
        <f t="shared" si="70"/>
        <v>0</v>
      </c>
      <c r="W54" s="20">
        <f>[1]ELR!W54</f>
        <v>0</v>
      </c>
      <c r="X54" s="281">
        <f>([1]ELR!X54)*10000</f>
        <v>0</v>
      </c>
      <c r="Y54" s="20">
        <f>[1]ELR!Y54</f>
        <v>0</v>
      </c>
      <c r="Z54" s="281">
        <f>([1]ELR!Z54)*10000</f>
        <v>0</v>
      </c>
      <c r="AA54" s="20">
        <f>[1]ELR!AA54</f>
        <v>0</v>
      </c>
      <c r="AB54" s="281">
        <f>([1]ELR!AB54)*10000</f>
        <v>0</v>
      </c>
      <c r="AC54" s="20">
        <f>[1]ELR!AC54</f>
        <v>0</v>
      </c>
      <c r="AD54" s="281">
        <f>([1]ELR!AD54)*10000</f>
        <v>0</v>
      </c>
      <c r="AE54" s="20">
        <f>[1]ELR!AE54</f>
        <v>0</v>
      </c>
      <c r="AF54" s="281">
        <f>([1]ELR!AF54)*10000</f>
        <v>0</v>
      </c>
      <c r="AG54" s="20">
        <f>[1]ELR!AG54</f>
        <v>0</v>
      </c>
      <c r="AH54" s="281">
        <f>([1]ELR!AH54)*10000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[1]ELR!AM54</f>
        <v>0</v>
      </c>
      <c r="AN54" s="281">
        <f>([1]ELR!AN54)*10000</f>
        <v>0</v>
      </c>
      <c r="AO54" s="20">
        <f>[1]ELR!AO54</f>
        <v>0</v>
      </c>
      <c r="AP54" s="281">
        <f>([1]ELR!AP54)*10000</f>
        <v>0</v>
      </c>
      <c r="AQ54" s="20">
        <f>[1]ELR!AQ54</f>
        <v>0</v>
      </c>
      <c r="AR54" s="281">
        <f>([1]ELR!AR54)*10000</f>
        <v>0</v>
      </c>
      <c r="AS54" s="20">
        <f>[1]ELR!AS54</f>
        <v>0</v>
      </c>
      <c r="AT54" s="281">
        <f>([1]ELR!AT54)*10000</f>
        <v>0</v>
      </c>
      <c r="AU54" s="20">
        <f>[1]ELR!AU54</f>
        <v>0</v>
      </c>
      <c r="AV54" s="281">
        <f>([1]ELR!AV54)*10000</f>
        <v>0</v>
      </c>
      <c r="AW54" s="20">
        <f>[1]ELR!AW54</f>
        <v>0</v>
      </c>
      <c r="AX54" s="281">
        <f>([1]ELR!AX54)*10000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776</v>
      </c>
      <c r="D55" s="21">
        <f t="shared" ref="D55:BB55" si="81">SUM(D52:D54)</f>
        <v>130503.54640753136</v>
      </c>
      <c r="E55" s="21">
        <f t="shared" si="81"/>
        <v>369</v>
      </c>
      <c r="F55" s="21">
        <f t="shared" si="81"/>
        <v>62107.109434909507</v>
      </c>
      <c r="G55" s="21">
        <f t="shared" si="81"/>
        <v>14</v>
      </c>
      <c r="H55" s="21">
        <f t="shared" si="81"/>
        <v>2358.4978266421331</v>
      </c>
      <c r="I55" s="21">
        <f t="shared" si="81"/>
        <v>75</v>
      </c>
      <c r="J55" s="21">
        <f t="shared" si="81"/>
        <v>12578.655075424709</v>
      </c>
      <c r="K55" s="21">
        <f t="shared" si="81"/>
        <v>1234</v>
      </c>
      <c r="L55" s="21">
        <f t="shared" si="81"/>
        <v>207547.80874450773</v>
      </c>
      <c r="M55" s="21">
        <f t="shared" si="81"/>
        <v>611</v>
      </c>
      <c r="N55" s="21">
        <f t="shared" si="81"/>
        <v>147797.17934251332</v>
      </c>
      <c r="O55" s="21">
        <f t="shared" si="81"/>
        <v>358</v>
      </c>
      <c r="P55" s="21">
        <f t="shared" si="81"/>
        <v>86750.5183097361</v>
      </c>
      <c r="Q55" s="21">
        <f t="shared" si="81"/>
        <v>180</v>
      </c>
      <c r="R55" s="21">
        <f t="shared" si="81"/>
        <v>43375.25915486805</v>
      </c>
      <c r="S55" s="21">
        <f t="shared" si="81"/>
        <v>7</v>
      </c>
      <c r="T55" s="21">
        <f t="shared" si="81"/>
        <v>1606.4910798099277</v>
      </c>
      <c r="U55" s="21">
        <f t="shared" si="81"/>
        <v>1156</v>
      </c>
      <c r="V55" s="21">
        <f t="shared" si="81"/>
        <v>279529.4478869274</v>
      </c>
      <c r="W55" s="21">
        <f t="shared" si="81"/>
        <v>0</v>
      </c>
      <c r="X55" s="21">
        <f t="shared" si="81"/>
        <v>0</v>
      </c>
      <c r="Y55" s="21">
        <f t="shared" si="81"/>
        <v>831</v>
      </c>
      <c r="Z55" s="21">
        <f t="shared" si="81"/>
        <v>55016.545167984026</v>
      </c>
      <c r="AA55" s="21">
        <f t="shared" si="81"/>
        <v>3821</v>
      </c>
      <c r="AB55" s="21">
        <f t="shared" si="81"/>
        <v>253076.10777272648</v>
      </c>
      <c r="AC55" s="21">
        <f t="shared" si="81"/>
        <v>167</v>
      </c>
      <c r="AD55" s="21">
        <f t="shared" si="81"/>
        <v>11003.309033596805</v>
      </c>
      <c r="AE55" s="21">
        <f t="shared" si="81"/>
        <v>133</v>
      </c>
      <c r="AF55" s="21">
        <f t="shared" si="81"/>
        <v>8802.6472268774432</v>
      </c>
      <c r="AG55" s="21">
        <f t="shared" si="81"/>
        <v>2658</v>
      </c>
      <c r="AH55" s="21">
        <f t="shared" si="81"/>
        <v>176052.94453754887</v>
      </c>
      <c r="AI55" s="21">
        <f t="shared" si="81"/>
        <v>7610</v>
      </c>
      <c r="AJ55" s="21">
        <f t="shared" si="81"/>
        <v>503951.55373873364</v>
      </c>
      <c r="AK55" s="21">
        <f t="shared" si="81"/>
        <v>10000</v>
      </c>
      <c r="AL55" s="21">
        <f t="shared" si="81"/>
        <v>991028.81037016877</v>
      </c>
      <c r="AM55" s="21">
        <f t="shared" si="81"/>
        <v>3166</v>
      </c>
      <c r="AN55" s="21">
        <f t="shared" si="81"/>
        <v>152385.75244575381</v>
      </c>
      <c r="AO55" s="21">
        <f t="shared" si="81"/>
        <v>3</v>
      </c>
      <c r="AP55" s="21">
        <f t="shared" si="81"/>
        <v>1807.2664504497052</v>
      </c>
      <c r="AQ55" s="21">
        <f t="shared" si="81"/>
        <v>2</v>
      </c>
      <c r="AR55" s="21">
        <f t="shared" si="81"/>
        <v>753.02768768737701</v>
      </c>
      <c r="AS55" s="21">
        <f t="shared" si="81"/>
        <v>16</v>
      </c>
      <c r="AT55" s="21">
        <f t="shared" si="81"/>
        <v>11295.415315310656</v>
      </c>
      <c r="AU55" s="21">
        <f t="shared" si="81"/>
        <v>21</v>
      </c>
      <c r="AV55" s="21">
        <f t="shared" si="81"/>
        <v>15060.553753747543</v>
      </c>
      <c r="AW55" s="21">
        <f t="shared" si="81"/>
        <v>127</v>
      </c>
      <c r="AX55" s="21">
        <f t="shared" si="81"/>
        <v>95333.305261221947</v>
      </c>
      <c r="AY55" s="21">
        <f t="shared" si="81"/>
        <v>169</v>
      </c>
      <c r="AZ55" s="21">
        <f t="shared" si="81"/>
        <v>124249.56846841722</v>
      </c>
      <c r="BA55" s="21">
        <f t="shared" si="81"/>
        <v>10169</v>
      </c>
      <c r="BB55" s="21">
        <f t="shared" si="81"/>
        <v>1115278.3788385859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[1]ELR!C56</f>
        <v>0</v>
      </c>
      <c r="D56" s="20">
        <f>[1]ELR!D56</f>
        <v>0</v>
      </c>
      <c r="E56" s="20">
        <f>[1]ELR!E56</f>
        <v>0</v>
      </c>
      <c r="F56" s="20">
        <f>[1]ELR!F56</f>
        <v>0</v>
      </c>
      <c r="G56" s="20">
        <f>[1]ELR!G56</f>
        <v>0</v>
      </c>
      <c r="H56" s="20">
        <f>[1]ELR!H56</f>
        <v>0</v>
      </c>
      <c r="I56" s="20">
        <f>[1]ELR!I56</f>
        <v>0</v>
      </c>
      <c r="J56" s="20">
        <f>[1]ELR!J56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[1]ELR!M56</f>
        <v>14</v>
      </c>
      <c r="N56" s="281">
        <f>([1]ELR!N56)*10000</f>
        <v>375659.71322413982</v>
      </c>
      <c r="O56" s="20">
        <f>[1]ELR!O56</f>
        <v>8</v>
      </c>
      <c r="P56" s="281">
        <f>([1]ELR!P56)*10000</f>
        <v>220495.91863156029</v>
      </c>
      <c r="Q56" s="20">
        <f>[1]ELR!Q56</f>
        <v>4</v>
      </c>
      <c r="R56" s="281">
        <f>([1]ELR!R56)*10000</f>
        <v>110247.95931578014</v>
      </c>
      <c r="S56" s="20">
        <v>1</v>
      </c>
      <c r="T56" s="281">
        <f>([1]ELR!T56)*10000</f>
        <v>4083.2577524363019</v>
      </c>
      <c r="U56" s="20">
        <f t="shared" ref="U56" si="84">M56+O56+Q56+S56</f>
        <v>27</v>
      </c>
      <c r="V56" s="20">
        <f t="shared" ref="V56" si="85">N56+P56+R56+T56</f>
        <v>710486.84892391658</v>
      </c>
      <c r="W56" s="20">
        <f>[1]ELR!W56</f>
        <v>0</v>
      </c>
      <c r="X56" s="281">
        <f>([1]ELR!X56)*10000</f>
        <v>0</v>
      </c>
      <c r="Y56" s="20">
        <f>[1]ELR!Y56</f>
        <v>0</v>
      </c>
      <c r="Z56" s="281">
        <f>([1]ELR!Z56)*10000</f>
        <v>0</v>
      </c>
      <c r="AA56" s="20">
        <f>[1]ELR!AA56</f>
        <v>0</v>
      </c>
      <c r="AB56" s="281">
        <f>([1]ELR!AB56)*10000</f>
        <v>0</v>
      </c>
      <c r="AC56" s="20">
        <f>[1]ELR!AC56</f>
        <v>0</v>
      </c>
      <c r="AD56" s="281">
        <f>([1]ELR!AD56)*10000</f>
        <v>0</v>
      </c>
      <c r="AE56" s="20">
        <f>[1]ELR!AE56</f>
        <v>0</v>
      </c>
      <c r="AF56" s="281">
        <f>([1]ELR!AF56)*10000</f>
        <v>0</v>
      </c>
      <c r="AG56" s="20">
        <f>[1]ELR!AG56</f>
        <v>0</v>
      </c>
      <c r="AH56" s="281">
        <f>([1]ELR!AH56)*10000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27</v>
      </c>
      <c r="AL56" s="20">
        <f t="shared" ref="AL56" si="89">L56+V56+X56+AJ56</f>
        <v>710486.84892391658</v>
      </c>
      <c r="AM56" s="20">
        <f>[1]ELR!AM56</f>
        <v>0</v>
      </c>
      <c r="AN56" s="281">
        <f>([1]ELR!AN56)*10000</f>
        <v>0</v>
      </c>
      <c r="AO56" s="20">
        <f>[1]ELR!AO56</f>
        <v>0</v>
      </c>
      <c r="AP56" s="281">
        <f>([1]ELR!AP56)*10000</f>
        <v>0</v>
      </c>
      <c r="AQ56" s="20">
        <f>[1]ELR!AQ56</f>
        <v>0</v>
      </c>
      <c r="AR56" s="281">
        <f>([1]ELR!AR56)*10000</f>
        <v>0</v>
      </c>
      <c r="AS56" s="20">
        <f>[1]ELR!AS56</f>
        <v>0</v>
      </c>
      <c r="AT56" s="281">
        <f>([1]ELR!AT56)*10000</f>
        <v>0</v>
      </c>
      <c r="AU56" s="20">
        <f>[1]ELR!AU56</f>
        <v>0</v>
      </c>
      <c r="AV56" s="281">
        <f>([1]ELR!AV56)*10000</f>
        <v>0</v>
      </c>
      <c r="AW56" s="20">
        <f>[1]ELR!AW56</f>
        <v>0</v>
      </c>
      <c r="AX56" s="281">
        <f>([1]ELR!AX56)*10000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27</v>
      </c>
      <c r="BB56" s="20">
        <f t="shared" ref="BB56" si="93">AZ56+AL56</f>
        <v>710486.84892391658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14</v>
      </c>
      <c r="N57" s="21">
        <f t="shared" si="94"/>
        <v>375659.71322413982</v>
      </c>
      <c r="O57" s="21">
        <f t="shared" si="94"/>
        <v>8</v>
      </c>
      <c r="P57" s="21">
        <f t="shared" si="94"/>
        <v>220495.91863156029</v>
      </c>
      <c r="Q57" s="21">
        <f t="shared" si="94"/>
        <v>4</v>
      </c>
      <c r="R57" s="21">
        <f t="shared" si="94"/>
        <v>110247.95931578014</v>
      </c>
      <c r="S57" s="21">
        <f t="shared" si="94"/>
        <v>1</v>
      </c>
      <c r="T57" s="21">
        <f t="shared" si="94"/>
        <v>4083.2577524363019</v>
      </c>
      <c r="U57" s="21">
        <f t="shared" si="94"/>
        <v>27</v>
      </c>
      <c r="V57" s="21">
        <f t="shared" si="94"/>
        <v>710486.84892391658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27</v>
      </c>
      <c r="AL57" s="21">
        <f t="shared" si="94"/>
        <v>710486.84892391658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27</v>
      </c>
      <c r="BB57" s="21">
        <f t="shared" si="94"/>
        <v>710486.84892391658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350675</v>
      </c>
      <c r="D58" s="146">
        <f t="shared" ref="D58:BB58" si="95">D57+D55+D51+D46+D44</f>
        <v>79426573.979749963</v>
      </c>
      <c r="E58" s="146">
        <f t="shared" si="95"/>
        <v>166888</v>
      </c>
      <c r="F58" s="146">
        <f t="shared" si="95"/>
        <v>37799393.64096535</v>
      </c>
      <c r="G58" s="146">
        <f t="shared" si="95"/>
        <v>6336</v>
      </c>
      <c r="H58" s="146">
        <f t="shared" si="95"/>
        <v>1435420.0116822284</v>
      </c>
      <c r="I58" s="146">
        <f t="shared" si="95"/>
        <v>33800</v>
      </c>
      <c r="J58" s="146">
        <f t="shared" si="95"/>
        <v>7655573.3956385534</v>
      </c>
      <c r="K58" s="146">
        <f t="shared" si="95"/>
        <v>557699</v>
      </c>
      <c r="L58" s="146">
        <f t="shared" si="95"/>
        <v>126316961.02803612</v>
      </c>
      <c r="M58" s="146">
        <f t="shared" si="95"/>
        <v>15949</v>
      </c>
      <c r="N58" s="146">
        <f t="shared" si="95"/>
        <v>12920878.626998136</v>
      </c>
      <c r="O58" s="146">
        <f t="shared" si="95"/>
        <v>9362</v>
      </c>
      <c r="P58" s="146">
        <f t="shared" si="95"/>
        <v>7583993.9767162967</v>
      </c>
      <c r="Q58" s="146">
        <f t="shared" si="95"/>
        <v>4681</v>
      </c>
      <c r="R58" s="146">
        <f t="shared" si="95"/>
        <v>3791996.9883581484</v>
      </c>
      <c r="S58" s="146">
        <f t="shared" si="95"/>
        <v>174</v>
      </c>
      <c r="T58" s="146">
        <f t="shared" si="95"/>
        <v>140444.3329021536</v>
      </c>
      <c r="U58" s="146">
        <f t="shared" si="95"/>
        <v>30166</v>
      </c>
      <c r="V58" s="146">
        <f t="shared" si="95"/>
        <v>24437313.924974732</v>
      </c>
      <c r="W58" s="146">
        <f t="shared" si="95"/>
        <v>2</v>
      </c>
      <c r="X58" s="146">
        <f t="shared" si="95"/>
        <v>76000</v>
      </c>
      <c r="Y58" s="146">
        <f t="shared" si="95"/>
        <v>4423</v>
      </c>
      <c r="Z58" s="146">
        <f t="shared" si="95"/>
        <v>758669.36073342199</v>
      </c>
      <c r="AA58" s="146">
        <f t="shared" si="95"/>
        <v>20307</v>
      </c>
      <c r="AB58" s="146">
        <f t="shared" si="95"/>
        <v>3489879.0593737401</v>
      </c>
      <c r="AC58" s="146">
        <f t="shared" si="95"/>
        <v>894</v>
      </c>
      <c r="AD58" s="146">
        <f t="shared" si="95"/>
        <v>151733.87214668439</v>
      </c>
      <c r="AE58" s="146">
        <f t="shared" si="95"/>
        <v>717</v>
      </c>
      <c r="AF58" s="146">
        <f t="shared" si="95"/>
        <v>121387.09771734751</v>
      </c>
      <c r="AG58" s="146">
        <f t="shared" si="95"/>
        <v>14129</v>
      </c>
      <c r="AH58" s="146">
        <f t="shared" si="95"/>
        <v>2427741.9543469502</v>
      </c>
      <c r="AI58" s="146">
        <f t="shared" si="95"/>
        <v>40470</v>
      </c>
      <c r="AJ58" s="146">
        <f t="shared" si="95"/>
        <v>6949411.344318145</v>
      </c>
      <c r="AK58" s="146">
        <f t="shared" si="95"/>
        <v>628337</v>
      </c>
      <c r="AL58" s="146">
        <f t="shared" si="95"/>
        <v>157779686.29732898</v>
      </c>
      <c r="AM58" s="146">
        <f t="shared" si="95"/>
        <v>353070</v>
      </c>
      <c r="AN58" s="146">
        <f t="shared" si="95"/>
        <v>71626277.538180888</v>
      </c>
      <c r="AO58" s="146">
        <f t="shared" si="95"/>
        <v>1221</v>
      </c>
      <c r="AP58" s="146">
        <f t="shared" si="95"/>
        <v>360410.55928484234</v>
      </c>
      <c r="AQ58" s="146">
        <f t="shared" si="95"/>
        <v>519</v>
      </c>
      <c r="AR58" s="146">
        <f t="shared" si="95"/>
        <v>150171.06636868429</v>
      </c>
      <c r="AS58" s="146">
        <f t="shared" si="95"/>
        <v>7544</v>
      </c>
      <c r="AT58" s="146">
        <f t="shared" si="95"/>
        <v>2252565.9955302645</v>
      </c>
      <c r="AU58" s="146">
        <f t="shared" si="95"/>
        <v>10055</v>
      </c>
      <c r="AV58" s="146">
        <f t="shared" si="95"/>
        <v>3003421.3273736862</v>
      </c>
      <c r="AW58" s="146">
        <f t="shared" si="95"/>
        <v>63560</v>
      </c>
      <c r="AX58" s="146">
        <f t="shared" si="95"/>
        <v>19011657.00227543</v>
      </c>
      <c r="AY58" s="146">
        <f t="shared" si="95"/>
        <v>82899</v>
      </c>
      <c r="AZ58" s="146">
        <f t="shared" si="95"/>
        <v>24778225.950832907</v>
      </c>
      <c r="BA58" s="146">
        <f t="shared" si="95"/>
        <v>711236</v>
      </c>
      <c r="BB58" s="146">
        <f t="shared" si="95"/>
        <v>182557912.24816191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27559055118110237" bottom="0.32" header="0.21" footer="0.1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58 C56:M56 U56:W56 C9:C20 E9:E20 G9:G20 I9:I20 K9:M20 O9:O20 Q9:Q20 S9:S20 U9:W20 Y9:Y20 AA9:AA20 AC9:AC20 AE9:AE20 AG9:AG20 AI9 AK9:AM20 AO9:AO20 AQ9:AQ20 AS9:AS20 AU9:AU20 AW9:AW20 AY9:BB20 C43:C44 C22:C42 E22:E42 C46 C45 E45 C51 C47:C50 E47:E50 C55 C52:C54 E52:E54 G22:G42 G45 G47:G50 G52:G54 I22:I42 I45 I47:I50 I52:I54 K22:M42 K45:M45 K47:M50 K52:M54 O22:O42 O45 O47:O50 O52:O54 Q22:Q42 Q45 Q47:Q50 Q52:Q54 O56 Q56 S22:S42 S45 S47:S50 S52:S54 U22:W42 U45:W45 U47:W50 U52:W54 Y22:Y42 Y45 Y47:Y50 Y52:Y54 Y56 AA22:AA42 AA45 AA47:AA50 AA52:AA54 AA56 AC22:AC42 AC45 AC47:AC50 AC52:AC54 AC56 AE22:AE42 AE45 AE47:AE50 AE52:AE54 AE56 AG22:AG42 AG45 AG47:AG50 AG52:AG54 AG56 AK23:AM42 AK45:AM45 AK48:AM50 AK53:AM54 AK56:AM56 AO22:AO42 AO45 AO47:AO50 AO52:AO54 AO56 AQ22:AQ42 AQ45 AQ47:AQ50 AQ52:AQ54 AQ56 AS22:AS42 AS45 AS47:AS50 AS52:AS54 AS56 AU22:AU42 AU45 AU47:AU50 AU52:AU54 AU56 AW22:AW42 AW45 AW47:AW50 AW52:AW54 AW56 AY22:BB42 AY45:BB45 AY47:BB50 AY52:BB54 AY56:BB56 C57 AK22:AM22 AK47:AM47 AK52:AM52" unlocked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39E53-E0DC-427B-A7B4-8AB52F2BD0B0}">
  <dimension ref="A1:BD61"/>
  <sheetViews>
    <sheetView showGridLines="0" zoomScaleNormal="100" workbookViewId="0">
      <pane xSplit="2" ySplit="8" topLeftCell="C51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3.57031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8" bestFit="1" customWidth="1"/>
    <col min="9" max="9" width="6" bestFit="1" customWidth="1"/>
    <col min="10" max="10" width="8" bestFit="1" customWidth="1"/>
    <col min="11" max="11" width="7" bestFit="1" customWidth="1"/>
    <col min="12" max="12" width="10" bestFit="1" customWidth="1"/>
    <col min="13" max="13" width="6" bestFit="1" customWidth="1"/>
    <col min="14" max="14" width="9" bestFit="1" customWidth="1"/>
    <col min="15" max="15" width="6" bestFit="1" customWidth="1"/>
    <col min="16" max="16" width="9" bestFit="1" customWidth="1"/>
    <col min="17" max="17" width="8.28515625" bestFit="1" customWidth="1"/>
    <col min="18" max="18" width="9" bestFit="1" customWidth="1"/>
    <col min="19" max="19" width="4.7109375" bestFit="1" customWidth="1"/>
    <col min="20" max="20" width="7" bestFit="1" customWidth="1"/>
    <col min="21" max="21" width="6" bestFit="1" customWidth="1"/>
    <col min="22" max="22" width="9" bestFit="1" customWidth="1"/>
    <col min="23" max="23" width="4.7109375" bestFit="1" customWidth="1"/>
    <col min="24" max="24" width="7" bestFit="1" customWidth="1"/>
    <col min="25" max="25" width="5" bestFit="1" customWidth="1"/>
    <col min="26" max="26" width="8" bestFit="1" customWidth="1"/>
    <col min="27" max="27" width="6" bestFit="1" customWidth="1"/>
    <col min="28" max="28" width="8" bestFit="1" customWidth="1"/>
    <col min="29" max="29" width="5" bestFit="1" customWidth="1"/>
    <col min="30" max="30" width="7" bestFit="1" customWidth="1"/>
    <col min="31" max="31" width="5" bestFit="1" customWidth="1"/>
    <col min="32" max="32" width="7" bestFit="1" customWidth="1"/>
    <col min="33" max="33" width="6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5" bestFit="1" customWidth="1"/>
    <col min="42" max="42" width="8" bestFit="1" customWidth="1"/>
    <col min="43" max="43" width="5" bestFit="1" customWidth="1"/>
    <col min="44" max="44" width="7" bestFit="1" customWidth="1"/>
    <col min="45" max="45" width="6" bestFit="1" customWidth="1"/>
    <col min="46" max="46" width="8" bestFit="1" customWidth="1"/>
    <col min="47" max="47" width="6" bestFit="1" customWidth="1"/>
    <col min="48" max="48" width="9" bestFit="1" customWidth="1"/>
    <col min="49" max="49" width="7" bestFit="1" customWidth="1"/>
    <col min="50" max="50" width="9" bestFit="1" customWidth="1"/>
    <col min="51" max="51" width="7" bestFit="1" customWidth="1"/>
    <col min="52" max="52" width="10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101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136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[1]GTR!C9</f>
        <v>27320</v>
      </c>
      <c r="D9" s="281">
        <f>([1]GTR!D9)*10000</f>
        <v>5713459.2528685462</v>
      </c>
      <c r="E9" s="20">
        <f>[1]GTR!E9</f>
        <v>13001</v>
      </c>
      <c r="F9" s="281">
        <f>([1]GTR!F9)*10000</f>
        <v>2719055.9094976815</v>
      </c>
      <c r="G9" s="20">
        <f>[1]GTR!G9</f>
        <v>494</v>
      </c>
      <c r="H9" s="281">
        <f>([1]GTR!H9)*10000</f>
        <v>103255.28770244362</v>
      </c>
      <c r="I9" s="20">
        <f>[1]GTR!I9</f>
        <v>2633</v>
      </c>
      <c r="J9" s="281">
        <f>([1]GTR!J9)*10000</f>
        <v>550694.86774636596</v>
      </c>
      <c r="K9" s="20">
        <f>C9+E9+G9+I9</f>
        <v>43448</v>
      </c>
      <c r="L9" s="281">
        <f>D9+F9+H9+J9</f>
        <v>9086465.3178150374</v>
      </c>
      <c r="M9" s="20">
        <f>[1]GTR!M9</f>
        <v>486</v>
      </c>
      <c r="N9" s="281">
        <f>([1]GTR!N9)*10000</f>
        <v>780778.69051283645</v>
      </c>
      <c r="O9" s="20">
        <f>[1]GTR!O9</f>
        <v>285</v>
      </c>
      <c r="P9" s="281">
        <f>([1]GTR!P9)*10000</f>
        <v>458283.14443144749</v>
      </c>
      <c r="Q9" s="20">
        <f>[1]GTR!Q9</f>
        <v>143</v>
      </c>
      <c r="R9" s="281">
        <f>([1]GTR!R9)*10000</f>
        <v>229141.57221572375</v>
      </c>
      <c r="S9" s="20">
        <f>[1]GTR!S9</f>
        <v>5</v>
      </c>
      <c r="T9" s="281">
        <f>([1]GTR!T9)*10000</f>
        <v>8486.7248968786571</v>
      </c>
      <c r="U9" s="20">
        <f>M9+O9+Q9+S9</f>
        <v>919</v>
      </c>
      <c r="V9" s="281">
        <f>N9+P9+R9+T9</f>
        <v>1476690.1320568866</v>
      </c>
      <c r="W9" s="20">
        <f>[1]GTR!W9</f>
        <v>0</v>
      </c>
      <c r="X9" s="281">
        <f>([1]GTR!X9)*10000</f>
        <v>0</v>
      </c>
      <c r="Y9" s="20">
        <f>[1]GTR!Y9</f>
        <v>32</v>
      </c>
      <c r="Z9" s="281">
        <f>([1]GTR!Z9)*10000</f>
        <v>17423.494866907542</v>
      </c>
      <c r="AA9" s="20">
        <f>[1]GTR!AA9</f>
        <v>145</v>
      </c>
      <c r="AB9" s="281">
        <f>([1]GTR!AB9)*10000</f>
        <v>80148.076387774694</v>
      </c>
      <c r="AC9" s="20">
        <f>[1]GTR!AC9</f>
        <v>7</v>
      </c>
      <c r="AD9" s="281">
        <f>([1]GTR!AD9)*10000</f>
        <v>3484.698973381508</v>
      </c>
      <c r="AE9" s="20">
        <f>[1]GTR!AE9</f>
        <v>6</v>
      </c>
      <c r="AF9" s="281">
        <f>([1]GTR!AF9)*10000</f>
        <v>2787.759178705207</v>
      </c>
      <c r="AG9" s="20">
        <f>[1]GTR!AG9</f>
        <v>101</v>
      </c>
      <c r="AH9" s="281">
        <f>([1]GTR!AH9)*10000</f>
        <v>55755.183574104129</v>
      </c>
      <c r="AI9" s="20">
        <f>Y9+AA9+AC9+AE9+AG9</f>
        <v>291</v>
      </c>
      <c r="AJ9" s="20">
        <f>Z9+AB9+AD9+AF9+AH9</f>
        <v>159599.21298087307</v>
      </c>
      <c r="AK9" s="20">
        <f>K9+U9+W9+AI9</f>
        <v>44658</v>
      </c>
      <c r="AL9" s="281">
        <f>L9+V9+X9+AJ9</f>
        <v>10722754.662852798</v>
      </c>
      <c r="AM9" s="20">
        <f>[1]GTR!AM9</f>
        <v>35008</v>
      </c>
      <c r="AN9" s="281">
        <f>([1]GTR!AN9)*10000</f>
        <v>7073696.0946631562</v>
      </c>
      <c r="AO9" s="20">
        <f>[1]GTR!AO9</f>
        <v>48</v>
      </c>
      <c r="AP9" s="281">
        <f>([1]GTR!AP9)*10000</f>
        <v>68072.324246884804</v>
      </c>
      <c r="AQ9" s="20">
        <f>[1]GTR!AQ9</f>
        <v>20</v>
      </c>
      <c r="AR9" s="281">
        <f>([1]GTR!AR9)*10000</f>
        <v>28363.468436202002</v>
      </c>
      <c r="AS9" s="20">
        <f>[1]GTR!AS9</f>
        <v>295</v>
      </c>
      <c r="AT9" s="281">
        <f>([1]GTR!AT9)*10000</f>
        <v>425452.02654303005</v>
      </c>
      <c r="AU9" s="20">
        <f>[1]GTR!AU9</f>
        <v>393</v>
      </c>
      <c r="AV9" s="281">
        <f>([1]GTR!AV9)*10000</f>
        <v>567269.36872403999</v>
      </c>
      <c r="AW9" s="20">
        <f>[1]GTR!AW9</f>
        <v>2485</v>
      </c>
      <c r="AX9" s="281">
        <f>([1]GTR!AX9)*10000</f>
        <v>3590815.104023173</v>
      </c>
      <c r="AY9" s="20">
        <f>AO9+AQ9+AS9+AU9+AW9</f>
        <v>3241</v>
      </c>
      <c r="AZ9" s="281">
        <f>AP9+AR9+AT9+AV9+AX9</f>
        <v>4679972.2919733301</v>
      </c>
      <c r="BA9" s="20">
        <f>AY9+AK9</f>
        <v>47899</v>
      </c>
      <c r="BB9" s="281">
        <f>AZ9+AL9</f>
        <v>15402726.954826128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[1]GTR!C10</f>
        <v>14733</v>
      </c>
      <c r="D10" s="281">
        <f>([1]GTR!D10)*10000</f>
        <v>3588694.888306065</v>
      </c>
      <c r="E10" s="20">
        <f>[1]GTR!E10</f>
        <v>7011</v>
      </c>
      <c r="F10" s="281">
        <f>([1]GTR!F10)*10000</f>
        <v>1707872.8685311994</v>
      </c>
      <c r="G10" s="20">
        <f>[1]GTR!G10</f>
        <v>266</v>
      </c>
      <c r="H10" s="281">
        <f>([1]GTR!H10)*10000</f>
        <v>64855.931716374667</v>
      </c>
      <c r="I10" s="20">
        <f>[1]GTR!I10</f>
        <v>1420</v>
      </c>
      <c r="J10" s="281">
        <f>([1]GTR!J10)*10000</f>
        <v>345898.30248733156</v>
      </c>
      <c r="K10" s="20">
        <f t="shared" ref="K10:K20" si="0">C10+E10+G10+I10</f>
        <v>23430</v>
      </c>
      <c r="L10" s="281">
        <f t="shared" ref="L10:L20" si="1">D10+F10+H10+J10</f>
        <v>5707321.9910409711</v>
      </c>
      <c r="M10" s="20">
        <f>[1]GTR!M10</f>
        <v>2136</v>
      </c>
      <c r="N10" s="281">
        <f>([1]GTR!N10)*10000</f>
        <v>833498.81479664601</v>
      </c>
      <c r="O10" s="20">
        <f>[1]GTR!O10</f>
        <v>1254</v>
      </c>
      <c r="P10" s="281">
        <f>([1]GTR!P10)*10000</f>
        <v>489227.56520672701</v>
      </c>
      <c r="Q10" s="20">
        <f>[1]GTR!Q10</f>
        <v>627</v>
      </c>
      <c r="R10" s="281">
        <f>([1]GTR!R10)*10000</f>
        <v>244613.78260336351</v>
      </c>
      <c r="S10" s="20">
        <f>[1]GTR!S10</f>
        <v>23</v>
      </c>
      <c r="T10" s="281">
        <f>([1]GTR!T10)*10000</f>
        <v>9059.7697260504992</v>
      </c>
      <c r="U10" s="20">
        <f t="shared" ref="U10:U20" si="2">M10+O10+Q10+S10</f>
        <v>4040</v>
      </c>
      <c r="V10" s="281">
        <f t="shared" ref="V10:V20" si="3">N10+P10+R10+T10</f>
        <v>1576399.9323327872</v>
      </c>
      <c r="W10" s="20">
        <f>[1]GTR!W10</f>
        <v>0</v>
      </c>
      <c r="X10" s="281">
        <f>([1]GTR!X10)*10000</f>
        <v>0</v>
      </c>
      <c r="Y10" s="20">
        <f>[1]GTR!Y10</f>
        <v>14</v>
      </c>
      <c r="Z10" s="281">
        <f>([1]GTR!Z10)*10000</f>
        <v>5866.7200720318624</v>
      </c>
      <c r="AA10" s="20">
        <f>[1]GTR!AA10</f>
        <v>61</v>
      </c>
      <c r="AB10" s="281">
        <f>([1]GTR!AB10)*10000</f>
        <v>26986.912331346561</v>
      </c>
      <c r="AC10" s="20">
        <f>[1]GTR!AC10</f>
        <v>3</v>
      </c>
      <c r="AD10" s="281">
        <f>([1]GTR!AD10)*10000</f>
        <v>1173.3440144063725</v>
      </c>
      <c r="AE10" s="20">
        <f>[1]GTR!AE10</f>
        <v>3</v>
      </c>
      <c r="AF10" s="281">
        <f>([1]GTR!AF10)*10000</f>
        <v>938.67521152509789</v>
      </c>
      <c r="AG10" s="20">
        <f>[1]GTR!AG10</f>
        <v>43</v>
      </c>
      <c r="AH10" s="281">
        <f>([1]GTR!AH10)*10000</f>
        <v>18773.50423050196</v>
      </c>
      <c r="AI10" s="20">
        <f t="shared" ref="AI10:AI20" si="4">Y10+AA10+AC10+AE10+AG10</f>
        <v>124</v>
      </c>
      <c r="AJ10" s="20">
        <f t="shared" ref="AJ10:AJ20" si="5">Z10+AB10+AD10+AF10+AH10</f>
        <v>53739.155859811857</v>
      </c>
      <c r="AK10" s="20">
        <f t="shared" ref="AK10:AK20" si="6">K10+U10+W10+AI10</f>
        <v>27594</v>
      </c>
      <c r="AL10" s="281">
        <f t="shared" ref="AL10:AL20" si="7">L10+V10+X10+AJ10</f>
        <v>7337461.079233571</v>
      </c>
      <c r="AM10" s="20">
        <f>[1]GTR!AM10</f>
        <v>19221</v>
      </c>
      <c r="AN10" s="281">
        <f>([1]GTR!AN10)*10000</f>
        <v>4705922.9623213578</v>
      </c>
      <c r="AO10" s="20">
        <f>[1]GTR!AO10</f>
        <v>6</v>
      </c>
      <c r="AP10" s="281">
        <f>([1]GTR!AP10)*10000</f>
        <v>5109.4877039725625</v>
      </c>
      <c r="AQ10" s="20">
        <f>[1]GTR!AQ10</f>
        <v>3</v>
      </c>
      <c r="AR10" s="281">
        <f>([1]GTR!AR10)*10000</f>
        <v>2128.9532099885682</v>
      </c>
      <c r="AS10" s="20">
        <f>[1]GTR!AS10</f>
        <v>36</v>
      </c>
      <c r="AT10" s="281">
        <f>([1]GTR!AT10)*10000</f>
        <v>31934.298149828519</v>
      </c>
      <c r="AU10" s="20">
        <f>[1]GTR!AU10</f>
        <v>47</v>
      </c>
      <c r="AV10" s="281">
        <f>([1]GTR!AV10)*10000</f>
        <v>42579.064199771361</v>
      </c>
      <c r="AW10" s="20">
        <f>[1]GTR!AW10</f>
        <v>297</v>
      </c>
      <c r="AX10" s="281">
        <f>([1]GTR!AX10)*10000</f>
        <v>269525.47638455266</v>
      </c>
      <c r="AY10" s="20">
        <f t="shared" ref="AY10:AY20" si="8">AO10+AQ10+AS10+AU10+AW10</f>
        <v>389</v>
      </c>
      <c r="AZ10" s="281">
        <f t="shared" ref="AZ10:AZ20" si="9">AP10+AR10+AT10+AV10+AX10</f>
        <v>351277.27964811365</v>
      </c>
      <c r="BA10" s="20">
        <f t="shared" ref="BA10:BA20" si="10">AY10+AK10</f>
        <v>27983</v>
      </c>
      <c r="BB10" s="281">
        <f t="shared" ref="BB10:BB20" si="11">AZ10+AL10</f>
        <v>7688738.358881685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[1]GTR!C11</f>
        <v>194</v>
      </c>
      <c r="D11" s="281">
        <f>([1]GTR!D11)*10000</f>
        <v>83069.762599987676</v>
      </c>
      <c r="E11" s="20">
        <f>[1]GTR!E11</f>
        <v>92</v>
      </c>
      <c r="F11" s="281">
        <f>([1]GTR!F11)*10000</f>
        <v>39533.200273488117</v>
      </c>
      <c r="G11" s="20">
        <f>[1]GTR!G11</f>
        <v>4</v>
      </c>
      <c r="H11" s="281">
        <f>([1]GTR!H11)*10000</f>
        <v>1501.2607698792954</v>
      </c>
      <c r="I11" s="20">
        <f>[1]GTR!I11</f>
        <v>19</v>
      </c>
      <c r="J11" s="281">
        <f>([1]GTR!J11)*10000</f>
        <v>8006.7241060229098</v>
      </c>
      <c r="K11" s="20">
        <f t="shared" si="0"/>
        <v>309</v>
      </c>
      <c r="L11" s="281">
        <f t="shared" si="1"/>
        <v>132110.94774937801</v>
      </c>
      <c r="M11" s="20">
        <f>[1]GTR!M11</f>
        <v>48</v>
      </c>
      <c r="N11" s="281">
        <f>([1]GTR!N11)*10000</f>
        <v>325520.09839826921</v>
      </c>
      <c r="O11" s="20">
        <f>[1]GTR!O11</f>
        <v>28</v>
      </c>
      <c r="P11" s="281">
        <f>([1]GTR!P11)*10000</f>
        <v>191066.1447120276</v>
      </c>
      <c r="Q11" s="20">
        <f>[1]GTR!Q11</f>
        <v>14</v>
      </c>
      <c r="R11" s="281">
        <f>([1]GTR!R11)*10000</f>
        <v>95533.072356013799</v>
      </c>
      <c r="S11" s="20">
        <f>[1]GTR!S11</f>
        <v>1</v>
      </c>
      <c r="T11" s="281">
        <f>([1]GTR!T11)*10000</f>
        <v>3538.2619391116223</v>
      </c>
      <c r="U11" s="20">
        <f t="shared" si="2"/>
        <v>91</v>
      </c>
      <c r="V11" s="281">
        <f t="shared" si="3"/>
        <v>615657.57740542223</v>
      </c>
      <c r="W11" s="20">
        <f>[1]GTR!W11</f>
        <v>0</v>
      </c>
      <c r="X11" s="281">
        <f>([1]GTR!X11)*10000</f>
        <v>0</v>
      </c>
      <c r="Y11" s="20">
        <f>[1]GTR!Y11</f>
        <v>13</v>
      </c>
      <c r="Z11" s="281">
        <f>([1]GTR!Z11)*10000</f>
        <v>4574.1501782894293</v>
      </c>
      <c r="AA11" s="20">
        <f>[1]GTR!AA11</f>
        <v>57</v>
      </c>
      <c r="AB11" s="281">
        <f>([1]GTR!AB11)*10000</f>
        <v>21041.090820131369</v>
      </c>
      <c r="AC11" s="20">
        <f>[1]GTR!AC11</f>
        <v>3</v>
      </c>
      <c r="AD11" s="281">
        <f>([1]GTR!AD11)*10000</f>
        <v>914.83003565788579</v>
      </c>
      <c r="AE11" s="20">
        <f>[1]GTR!AE11</f>
        <v>2</v>
      </c>
      <c r="AF11" s="281">
        <f>([1]GTR!AF11)*10000</f>
        <v>731.86402852630863</v>
      </c>
      <c r="AG11" s="20">
        <f>[1]GTR!AG11</f>
        <v>40</v>
      </c>
      <c r="AH11" s="281">
        <f>([1]GTR!AH11)*10000</f>
        <v>14637.280570526173</v>
      </c>
      <c r="AI11" s="20">
        <f t="shared" si="4"/>
        <v>115</v>
      </c>
      <c r="AJ11" s="20">
        <f t="shared" si="5"/>
        <v>41899.215633131171</v>
      </c>
      <c r="AK11" s="20">
        <f t="shared" si="6"/>
        <v>515</v>
      </c>
      <c r="AL11" s="281">
        <f t="shared" si="7"/>
        <v>789667.74078793149</v>
      </c>
      <c r="AM11" s="20">
        <f>[1]GTR!AM11</f>
        <v>489</v>
      </c>
      <c r="AN11" s="281">
        <f>([1]GTR!AN11)*10000</f>
        <v>106469.63378428307</v>
      </c>
      <c r="AO11" s="20">
        <f>[1]GTR!AO11</f>
        <v>9</v>
      </c>
      <c r="AP11" s="281">
        <f>([1]GTR!AP11)*10000</f>
        <v>4778.491660391267</v>
      </c>
      <c r="AQ11" s="20">
        <f>[1]GTR!AQ11</f>
        <v>4</v>
      </c>
      <c r="AR11" s="281">
        <f>([1]GTR!AR11)*10000</f>
        <v>1991.0381918296946</v>
      </c>
      <c r="AS11" s="20">
        <f>[1]GTR!AS11</f>
        <v>52</v>
      </c>
      <c r="AT11" s="281">
        <f>([1]GTR!AT11)*10000</f>
        <v>29865.572877445418</v>
      </c>
      <c r="AU11" s="20">
        <f>[1]GTR!AU11</f>
        <v>69</v>
      </c>
      <c r="AV11" s="281">
        <f>([1]GTR!AV11)*10000</f>
        <v>39820.763836593891</v>
      </c>
      <c r="AW11" s="20">
        <f>[1]GTR!AW11</f>
        <v>436</v>
      </c>
      <c r="AX11" s="281">
        <f>([1]GTR!AX11)*10000</f>
        <v>252065.43508563933</v>
      </c>
      <c r="AY11" s="20">
        <f t="shared" si="8"/>
        <v>570</v>
      </c>
      <c r="AZ11" s="281">
        <f t="shared" si="9"/>
        <v>328521.30165189959</v>
      </c>
      <c r="BA11" s="20">
        <f t="shared" si="10"/>
        <v>1085</v>
      </c>
      <c r="BB11" s="281">
        <f t="shared" si="11"/>
        <v>1118189.042439831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[1]GTR!C12</f>
        <v>49894</v>
      </c>
      <c r="D12" s="281">
        <f>([1]GTR!D12)*10000</f>
        <v>8775066.1343175732</v>
      </c>
      <c r="E12" s="20">
        <f>[1]GTR!E12</f>
        <v>23745</v>
      </c>
      <c r="F12" s="281">
        <f>([1]GTR!F12)*10000</f>
        <v>4176085.690428243</v>
      </c>
      <c r="G12" s="20">
        <f>[1]GTR!G12</f>
        <v>902</v>
      </c>
      <c r="H12" s="281">
        <f>([1]GTR!H12)*10000</f>
        <v>158585.53254790796</v>
      </c>
      <c r="I12" s="20">
        <f>[1]GTR!I12</f>
        <v>4809</v>
      </c>
      <c r="J12" s="281">
        <f>([1]GTR!J12)*10000</f>
        <v>845789.50692217576</v>
      </c>
      <c r="K12" s="20">
        <f t="shared" si="0"/>
        <v>79350</v>
      </c>
      <c r="L12" s="281">
        <f t="shared" si="1"/>
        <v>13955526.864215899</v>
      </c>
      <c r="M12" s="20">
        <f>[1]GTR!M12</f>
        <v>1522</v>
      </c>
      <c r="N12" s="281">
        <f>([1]GTR!N12)*10000</f>
        <v>1927520.3075462969</v>
      </c>
      <c r="O12" s="20">
        <f>[1]GTR!O12</f>
        <v>893</v>
      </c>
      <c r="P12" s="281">
        <f>([1]GTR!P12)*10000</f>
        <v>1131370.6152989133</v>
      </c>
      <c r="Q12" s="20">
        <f>[1]GTR!Q12</f>
        <v>447</v>
      </c>
      <c r="R12" s="281">
        <f>([1]GTR!R12)*10000</f>
        <v>565685.30764945666</v>
      </c>
      <c r="S12" s="20">
        <f>[1]GTR!S12</f>
        <v>17</v>
      </c>
      <c r="T12" s="281">
        <f>([1]GTR!T12)*10000</f>
        <v>20951.307690720616</v>
      </c>
      <c r="U12" s="20">
        <f t="shared" si="2"/>
        <v>2879</v>
      </c>
      <c r="V12" s="281">
        <f t="shared" si="3"/>
        <v>3645527.5381853874</v>
      </c>
      <c r="W12" s="20">
        <f>[1]GTR!W12</f>
        <v>1</v>
      </c>
      <c r="X12" s="281">
        <f>([1]GTR!X12)*10000</f>
        <v>54000</v>
      </c>
      <c r="Y12" s="20">
        <f>[1]GTR!Y12</f>
        <v>101</v>
      </c>
      <c r="Z12" s="281">
        <f>([1]GTR!Z12)*10000</f>
        <v>38520.805547696415</v>
      </c>
      <c r="AA12" s="20">
        <f>[1]GTR!AA12</f>
        <v>461</v>
      </c>
      <c r="AB12" s="281">
        <f>([1]GTR!AB12)*10000</f>
        <v>177195.70551940351</v>
      </c>
      <c r="AC12" s="20">
        <f>[1]GTR!AC12</f>
        <v>21</v>
      </c>
      <c r="AD12" s="281">
        <f>([1]GTR!AD12)*10000</f>
        <v>7704.1611095392827</v>
      </c>
      <c r="AE12" s="20">
        <f>[1]GTR!AE12</f>
        <v>17</v>
      </c>
      <c r="AF12" s="281">
        <f>([1]GTR!AF12)*10000</f>
        <v>6163.3288876314264</v>
      </c>
      <c r="AG12" s="20">
        <f>[1]GTR!AG12</f>
        <v>321</v>
      </c>
      <c r="AH12" s="281">
        <f>([1]GTR!AH12)*10000</f>
        <v>123266.57775262852</v>
      </c>
      <c r="AI12" s="20">
        <f t="shared" si="4"/>
        <v>921</v>
      </c>
      <c r="AJ12" s="20">
        <f t="shared" si="5"/>
        <v>352850.57881689916</v>
      </c>
      <c r="AK12" s="20">
        <f t="shared" si="6"/>
        <v>83151</v>
      </c>
      <c r="AL12" s="281">
        <f t="shared" si="7"/>
        <v>18007904.981218185</v>
      </c>
      <c r="AM12" s="20">
        <f>[1]GTR!AM12</f>
        <v>35496</v>
      </c>
      <c r="AN12" s="281">
        <f>([1]GTR!AN12)*10000</f>
        <v>6943005.0548297474</v>
      </c>
      <c r="AO12" s="20">
        <f>[1]GTR!AO12</f>
        <v>25</v>
      </c>
      <c r="AP12" s="281">
        <f>([1]GTR!AP12)*10000</f>
        <v>22781.960117167131</v>
      </c>
      <c r="AQ12" s="20">
        <f>[1]GTR!AQ12</f>
        <v>11</v>
      </c>
      <c r="AR12" s="281">
        <f>([1]GTR!AR12)*10000</f>
        <v>9492.4833821529719</v>
      </c>
      <c r="AS12" s="20">
        <f>[1]GTR!AS12</f>
        <v>151</v>
      </c>
      <c r="AT12" s="281">
        <f>([1]GTR!AT12)*10000</f>
        <v>142387.25073229457</v>
      </c>
      <c r="AU12" s="20">
        <f>[1]GTR!AU12</f>
        <v>201</v>
      </c>
      <c r="AV12" s="281">
        <f>([1]GTR!AV12)*10000</f>
        <v>189849.66764305945</v>
      </c>
      <c r="AW12" s="20">
        <f>[1]GTR!AW12</f>
        <v>1269</v>
      </c>
      <c r="AX12" s="281">
        <f>([1]GTR!AX12)*10000</f>
        <v>1201748.3961805662</v>
      </c>
      <c r="AY12" s="20">
        <f t="shared" si="8"/>
        <v>1657</v>
      </c>
      <c r="AZ12" s="281">
        <f t="shared" si="9"/>
        <v>1566259.7580552404</v>
      </c>
      <c r="BA12" s="20">
        <f t="shared" si="10"/>
        <v>84808</v>
      </c>
      <c r="BB12" s="281">
        <f t="shared" si="11"/>
        <v>19574164.739273425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[1]GTR!C13</f>
        <v>8159</v>
      </c>
      <c r="D13" s="281">
        <f>([1]GTR!D13)*10000</f>
        <v>1655248.9290995421</v>
      </c>
      <c r="E13" s="20">
        <f>[1]GTR!E13</f>
        <v>3883</v>
      </c>
      <c r="F13" s="281">
        <f>([1]GTR!F13)*10000</f>
        <v>787738.94818592665</v>
      </c>
      <c r="G13" s="20">
        <f>[1]GTR!G13</f>
        <v>147</v>
      </c>
      <c r="H13" s="281">
        <f>([1]GTR!H13)*10000</f>
        <v>29914.137272883294</v>
      </c>
      <c r="I13" s="20">
        <f>[1]GTR!I13</f>
        <v>786</v>
      </c>
      <c r="J13" s="281">
        <f>([1]GTR!J13)*10000</f>
        <v>159542.06545537757</v>
      </c>
      <c r="K13" s="20">
        <f t="shared" si="0"/>
        <v>12975</v>
      </c>
      <c r="L13" s="281">
        <f t="shared" si="1"/>
        <v>2632444.0800137296</v>
      </c>
      <c r="M13" s="20">
        <f>[1]GTR!M13</f>
        <v>70</v>
      </c>
      <c r="N13" s="281">
        <f>([1]GTR!N13)*10000</f>
        <v>104779.69952264248</v>
      </c>
      <c r="O13" s="20">
        <f>[1]GTR!O13</f>
        <v>41</v>
      </c>
      <c r="P13" s="281">
        <f>([1]GTR!P13)*10000</f>
        <v>61501.127980681449</v>
      </c>
      <c r="Q13" s="20">
        <f>[1]GTR!Q13</f>
        <v>20</v>
      </c>
      <c r="R13" s="281">
        <f>([1]GTR!R13)*10000</f>
        <v>30750.563990340725</v>
      </c>
      <c r="S13" s="20">
        <f>[1]GTR!S13</f>
        <v>1</v>
      </c>
      <c r="T13" s="281">
        <f>([1]GTR!T13)*10000</f>
        <v>1138.9097774200268</v>
      </c>
      <c r="U13" s="20">
        <f t="shared" si="2"/>
        <v>132</v>
      </c>
      <c r="V13" s="281">
        <f t="shared" si="3"/>
        <v>198170.30127108467</v>
      </c>
      <c r="W13" s="20">
        <f>[1]GTR!W13</f>
        <v>0</v>
      </c>
      <c r="X13" s="281">
        <f>([1]GTR!X13)*10000</f>
        <v>0</v>
      </c>
      <c r="Y13" s="20">
        <f>[1]GTR!Y13</f>
        <v>27</v>
      </c>
      <c r="Z13" s="281">
        <f>([1]GTR!Z13)*10000</f>
        <v>9781.9571305046029</v>
      </c>
      <c r="AA13" s="20">
        <f>[1]GTR!AA13</f>
        <v>123</v>
      </c>
      <c r="AB13" s="281">
        <f>([1]GTR!AB13)*10000</f>
        <v>44997.00280032117</v>
      </c>
      <c r="AC13" s="20">
        <f>[1]GTR!AC13</f>
        <v>6</v>
      </c>
      <c r="AD13" s="281">
        <f>([1]GTR!AD13)*10000</f>
        <v>1956.3914261009204</v>
      </c>
      <c r="AE13" s="20">
        <f>[1]GTR!AE13</f>
        <v>5</v>
      </c>
      <c r="AF13" s="281">
        <f>([1]GTR!AF13)*10000</f>
        <v>1565.1131408807364</v>
      </c>
      <c r="AG13" s="20">
        <f>[1]GTR!AG13</f>
        <v>85</v>
      </c>
      <c r="AH13" s="281">
        <f>([1]GTR!AH13)*10000</f>
        <v>31302.262817614726</v>
      </c>
      <c r="AI13" s="20">
        <f t="shared" si="4"/>
        <v>246</v>
      </c>
      <c r="AJ13" s="20">
        <f t="shared" si="5"/>
        <v>89602.727315422148</v>
      </c>
      <c r="AK13" s="20">
        <f t="shared" si="6"/>
        <v>13353</v>
      </c>
      <c r="AL13" s="281">
        <f t="shared" si="7"/>
        <v>2920217.1086002365</v>
      </c>
      <c r="AM13" s="20">
        <f>[1]GTR!AM13</f>
        <v>6568</v>
      </c>
      <c r="AN13" s="281">
        <f>([1]GTR!AN13)*10000</f>
        <v>1448666.6128733838</v>
      </c>
      <c r="AO13" s="20">
        <f>[1]GTR!AO13</f>
        <v>26</v>
      </c>
      <c r="AP13" s="281">
        <f>([1]GTR!AP13)*10000</f>
        <v>8366.8835583979981</v>
      </c>
      <c r="AQ13" s="20">
        <f>[1]GTR!AQ13</f>
        <v>11</v>
      </c>
      <c r="AR13" s="281">
        <f>([1]GTR!AR13)*10000</f>
        <v>3486.2014826658324</v>
      </c>
      <c r="AS13" s="20">
        <f>[1]GTR!AS13</f>
        <v>158</v>
      </c>
      <c r="AT13" s="281">
        <f>([1]GTR!AT13)*10000</f>
        <v>52293.022239987484</v>
      </c>
      <c r="AU13" s="20">
        <f>[1]GTR!AU13</f>
        <v>211</v>
      </c>
      <c r="AV13" s="281">
        <f>([1]GTR!AV13)*10000</f>
        <v>69724.02965331664</v>
      </c>
      <c r="AW13" s="20">
        <f>[1]GTR!AW13</f>
        <v>1333</v>
      </c>
      <c r="AX13" s="281">
        <f>([1]GTR!AX13)*10000</f>
        <v>441353.10770549433</v>
      </c>
      <c r="AY13" s="20">
        <f t="shared" si="8"/>
        <v>1739</v>
      </c>
      <c r="AZ13" s="281">
        <f t="shared" si="9"/>
        <v>575223.24463986233</v>
      </c>
      <c r="BA13" s="20">
        <f t="shared" si="10"/>
        <v>15092</v>
      </c>
      <c r="BB13" s="281">
        <f t="shared" si="11"/>
        <v>3495440.3532400988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[1]GTR!C14</f>
        <v>16072</v>
      </c>
      <c r="D14" s="281">
        <f>([1]GTR!D14)*10000</f>
        <v>2904697.5968980319</v>
      </c>
      <c r="E14" s="20">
        <f>[1]GTR!E14</f>
        <v>7649</v>
      </c>
      <c r="F14" s="281">
        <f>([1]GTR!F14)*10000</f>
        <v>1382356.0852707501</v>
      </c>
      <c r="G14" s="20">
        <f>[1]GTR!G14</f>
        <v>290</v>
      </c>
      <c r="H14" s="281">
        <f>([1]GTR!H14)*10000</f>
        <v>52494.534883699373</v>
      </c>
      <c r="I14" s="20">
        <f>[1]GTR!I14</f>
        <v>1549</v>
      </c>
      <c r="J14" s="281">
        <f>([1]GTR!J14)*10000</f>
        <v>279970.8527130633</v>
      </c>
      <c r="K14" s="20">
        <f t="shared" si="0"/>
        <v>25560</v>
      </c>
      <c r="L14" s="281">
        <f t="shared" si="1"/>
        <v>4619519.0697655445</v>
      </c>
      <c r="M14" s="20">
        <f>[1]GTR!M14</f>
        <v>2227</v>
      </c>
      <c r="N14" s="281">
        <f>([1]GTR!N14)*10000</f>
        <v>2540647.5926775546</v>
      </c>
      <c r="O14" s="20">
        <f>[1]GTR!O14</f>
        <v>1307</v>
      </c>
      <c r="P14" s="281">
        <f>([1]GTR!P14)*10000</f>
        <v>1491249.6739629123</v>
      </c>
      <c r="Q14" s="20">
        <f>[1]GTR!Q14</f>
        <v>654</v>
      </c>
      <c r="R14" s="281">
        <f>([1]GTR!R14)*10000</f>
        <v>745624.83698145614</v>
      </c>
      <c r="S14" s="20">
        <f>[1]GTR!S14</f>
        <v>24</v>
      </c>
      <c r="T14" s="281">
        <f>([1]GTR!T14)*10000</f>
        <v>27615.734703016893</v>
      </c>
      <c r="U14" s="20">
        <f t="shared" si="2"/>
        <v>4212</v>
      </c>
      <c r="V14" s="281">
        <f t="shared" si="3"/>
        <v>4805137.8383249389</v>
      </c>
      <c r="W14" s="20">
        <f>[1]GTR!W14</f>
        <v>0</v>
      </c>
      <c r="X14" s="281">
        <f>([1]GTR!X14)*10000</f>
        <v>0</v>
      </c>
      <c r="Y14" s="20">
        <f>[1]GTR!Y14</f>
        <v>132</v>
      </c>
      <c r="Z14" s="281">
        <f>([1]GTR!Z14)*10000</f>
        <v>40953.814900186931</v>
      </c>
      <c r="AA14" s="20">
        <f>[1]GTR!AA14</f>
        <v>603</v>
      </c>
      <c r="AB14" s="281">
        <f>([1]GTR!AB14)*10000</f>
        <v>188387.54854085986</v>
      </c>
      <c r="AC14" s="20">
        <f>[1]GTR!AC14</f>
        <v>27</v>
      </c>
      <c r="AD14" s="281">
        <f>([1]GTR!AD14)*10000</f>
        <v>8190.7629800373861</v>
      </c>
      <c r="AE14" s="20">
        <f>[1]GTR!AE14</f>
        <v>21</v>
      </c>
      <c r="AF14" s="281">
        <f>([1]GTR!AF14)*10000</f>
        <v>6552.6103840299093</v>
      </c>
      <c r="AG14" s="20">
        <f>[1]GTR!AG14</f>
        <v>420</v>
      </c>
      <c r="AH14" s="281">
        <f>([1]GTR!AH14)*10000</f>
        <v>131052.20768059818</v>
      </c>
      <c r="AI14" s="20">
        <f t="shared" si="4"/>
        <v>1203</v>
      </c>
      <c r="AJ14" s="20">
        <f t="shared" si="5"/>
        <v>375136.94448571227</v>
      </c>
      <c r="AK14" s="20">
        <f t="shared" si="6"/>
        <v>30975</v>
      </c>
      <c r="AL14" s="281">
        <f t="shared" si="7"/>
        <v>9799793.8525761962</v>
      </c>
      <c r="AM14" s="20">
        <f>[1]GTR!AM14</f>
        <v>20807</v>
      </c>
      <c r="AN14" s="281">
        <f>([1]GTR!AN14)*10000</f>
        <v>3051548.652750189</v>
      </c>
      <c r="AO14" s="20">
        <f>[1]GTR!AO14</f>
        <v>137</v>
      </c>
      <c r="AP14" s="281">
        <f>([1]GTR!AP14)*10000</f>
        <v>68770.469771440854</v>
      </c>
      <c r="AQ14" s="20">
        <f>[1]GTR!AQ14</f>
        <v>57</v>
      </c>
      <c r="AR14" s="281">
        <f>([1]GTR!AR14)*10000</f>
        <v>28654.36240476702</v>
      </c>
      <c r="AS14" s="20">
        <f>[1]GTR!AS14</f>
        <v>855</v>
      </c>
      <c r="AT14" s="281">
        <f>([1]GTR!AT14)*10000</f>
        <v>429815.43607150525</v>
      </c>
      <c r="AU14" s="20">
        <f>[1]GTR!AU14</f>
        <v>1140</v>
      </c>
      <c r="AV14" s="281">
        <f>([1]GTR!AV14)*10000</f>
        <v>573087.24809534044</v>
      </c>
      <c r="AW14" s="20">
        <f>[1]GTR!AW14</f>
        <v>7214</v>
      </c>
      <c r="AX14" s="281">
        <f>([1]GTR!AX14)*10000</f>
        <v>3627642.2804435045</v>
      </c>
      <c r="AY14" s="20">
        <f t="shared" si="8"/>
        <v>9403</v>
      </c>
      <c r="AZ14" s="281">
        <f t="shared" si="9"/>
        <v>4727969.7967865579</v>
      </c>
      <c r="BA14" s="20">
        <f t="shared" si="10"/>
        <v>40378</v>
      </c>
      <c r="BB14" s="281">
        <f t="shared" si="11"/>
        <v>14527763.649362754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[1]GTR!C15</f>
        <v>7674</v>
      </c>
      <c r="D15" s="281">
        <f>([1]GTR!D15)*10000</f>
        <v>1599456.2005309737</v>
      </c>
      <c r="E15" s="20">
        <f>[1]GTR!E15</f>
        <v>3652</v>
      </c>
      <c r="F15" s="281">
        <f>([1]GTR!F15)*10000</f>
        <v>761186.9869996804</v>
      </c>
      <c r="G15" s="20">
        <f>[1]GTR!G15</f>
        <v>139</v>
      </c>
      <c r="H15" s="281">
        <f>([1]GTR!H15)*10000</f>
        <v>28905.834949354947</v>
      </c>
      <c r="I15" s="20">
        <f>[1]GTR!I15</f>
        <v>740</v>
      </c>
      <c r="J15" s="281">
        <f>([1]GTR!J15)*10000</f>
        <v>154164.45306322639</v>
      </c>
      <c r="K15" s="20">
        <f t="shared" si="0"/>
        <v>12205</v>
      </c>
      <c r="L15" s="281">
        <f t="shared" si="1"/>
        <v>2543713.4755432354</v>
      </c>
      <c r="M15" s="20">
        <f>[1]GTR!M15</f>
        <v>1635</v>
      </c>
      <c r="N15" s="281">
        <f>([1]GTR!N15)*10000</f>
        <v>353397.71046657726</v>
      </c>
      <c r="O15" s="20">
        <f>[1]GTR!O15</f>
        <v>960</v>
      </c>
      <c r="P15" s="281">
        <f>([1]GTR!P15)*10000</f>
        <v>207429.09092603446</v>
      </c>
      <c r="Q15" s="20">
        <f>[1]GTR!Q15</f>
        <v>480</v>
      </c>
      <c r="R15" s="281">
        <f>([1]GTR!R15)*10000</f>
        <v>103714.54546301723</v>
      </c>
      <c r="S15" s="20">
        <f>[1]GTR!S15</f>
        <v>18</v>
      </c>
      <c r="T15" s="281">
        <f>([1]GTR!T15)*10000</f>
        <v>3841.2794615932307</v>
      </c>
      <c r="U15" s="20">
        <f t="shared" si="2"/>
        <v>3093</v>
      </c>
      <c r="V15" s="281">
        <f t="shared" si="3"/>
        <v>668382.62631722214</v>
      </c>
      <c r="W15" s="20">
        <f>[1]GTR!W15</f>
        <v>3</v>
      </c>
      <c r="X15" s="281">
        <f>([1]GTR!X15)*10000</f>
        <v>130000</v>
      </c>
      <c r="Y15" s="20">
        <f>[1]GTR!Y15</f>
        <v>41</v>
      </c>
      <c r="Z15" s="281">
        <f>([1]GTR!Z15)*10000</f>
        <v>10351.154475253534</v>
      </c>
      <c r="AA15" s="20">
        <f>[1]GTR!AA15</f>
        <v>185</v>
      </c>
      <c r="AB15" s="281">
        <f>([1]GTR!AB15)*10000</f>
        <v>47615.310586166248</v>
      </c>
      <c r="AC15" s="20">
        <f>[1]GTR!AC15</f>
        <v>9</v>
      </c>
      <c r="AD15" s="281">
        <f>([1]GTR!AD15)*10000</f>
        <v>2070.2308950507063</v>
      </c>
      <c r="AE15" s="20">
        <f>[1]GTR!AE15</f>
        <v>7</v>
      </c>
      <c r="AF15" s="281">
        <f>([1]GTR!AF15)*10000</f>
        <v>1656.1847160405653</v>
      </c>
      <c r="AG15" s="20">
        <f>[1]GTR!AG15</f>
        <v>129</v>
      </c>
      <c r="AH15" s="281">
        <f>([1]GTR!AH15)*10000</f>
        <v>33123.694320811301</v>
      </c>
      <c r="AI15" s="20">
        <f t="shared" si="4"/>
        <v>371</v>
      </c>
      <c r="AJ15" s="20">
        <f t="shared" si="5"/>
        <v>94816.574993322356</v>
      </c>
      <c r="AK15" s="20">
        <f t="shared" si="6"/>
        <v>15672</v>
      </c>
      <c r="AL15" s="281">
        <f t="shared" si="7"/>
        <v>3436912.6768537797</v>
      </c>
      <c r="AM15" s="20">
        <f>[1]GTR!AM15</f>
        <v>11692</v>
      </c>
      <c r="AN15" s="281">
        <f>([1]GTR!AN15)*10000</f>
        <v>1970820.8806877935</v>
      </c>
      <c r="AO15" s="20">
        <f>[1]GTR!AO15</f>
        <v>99</v>
      </c>
      <c r="AP15" s="281">
        <f>([1]GTR!AP15)*10000</f>
        <v>23859.670328010041</v>
      </c>
      <c r="AQ15" s="20">
        <f>[1]GTR!AQ15</f>
        <v>42</v>
      </c>
      <c r="AR15" s="281">
        <f>([1]GTR!AR15)*10000</f>
        <v>9941.5293033375165</v>
      </c>
      <c r="AS15" s="20">
        <f>[1]GTR!AS15</f>
        <v>619</v>
      </c>
      <c r="AT15" s="281">
        <f>([1]GTR!AT15)*10000</f>
        <v>149122.93955006276</v>
      </c>
      <c r="AU15" s="20">
        <f>[1]GTR!AU15</f>
        <v>825</v>
      </c>
      <c r="AV15" s="281">
        <f>([1]GTR!AV15)*10000</f>
        <v>198830.58606675031</v>
      </c>
      <c r="AW15" s="20">
        <f>[1]GTR!AW15</f>
        <v>5220</v>
      </c>
      <c r="AX15" s="281">
        <f>([1]GTR!AX15)*10000</f>
        <v>1258597.6098025294</v>
      </c>
      <c r="AY15" s="20">
        <f t="shared" si="8"/>
        <v>6805</v>
      </c>
      <c r="AZ15" s="281">
        <f t="shared" si="9"/>
        <v>1640352.33505069</v>
      </c>
      <c r="BA15" s="20">
        <f t="shared" si="10"/>
        <v>22477</v>
      </c>
      <c r="BB15" s="281">
        <f t="shared" si="11"/>
        <v>5077265.0119044697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[1]GTR!C16</f>
        <v>30</v>
      </c>
      <c r="D16" s="281">
        <f>([1]GTR!D16)*10000</f>
        <v>35410.000627391935</v>
      </c>
      <c r="E16" s="20">
        <f>[1]GTR!E16</f>
        <v>14</v>
      </c>
      <c r="F16" s="281">
        <f>([1]GTR!F16)*10000</f>
        <v>16851.747286529899</v>
      </c>
      <c r="G16" s="20">
        <f>[1]GTR!G16</f>
        <v>1</v>
      </c>
      <c r="H16" s="281">
        <f>([1]GTR!H16)*10000</f>
        <v>639.93977037455306</v>
      </c>
      <c r="I16" s="20">
        <f>[1]GTR!I16</f>
        <v>3</v>
      </c>
      <c r="J16" s="281">
        <f>([1]GTR!J16)*10000</f>
        <v>3413.0121086642835</v>
      </c>
      <c r="K16" s="20">
        <f t="shared" si="0"/>
        <v>48</v>
      </c>
      <c r="L16" s="281">
        <f t="shared" si="1"/>
        <v>56314.699792960673</v>
      </c>
      <c r="M16" s="20">
        <f>[1]GTR!M16</f>
        <v>7</v>
      </c>
      <c r="N16" s="281">
        <f>([1]GTR!N16)*10000</f>
        <v>8992.6692599846865</v>
      </c>
      <c r="O16" s="20">
        <f>[1]GTR!O16</f>
        <v>4</v>
      </c>
      <c r="P16" s="281">
        <f>([1]GTR!P16)*10000</f>
        <v>5278.3058699910125</v>
      </c>
      <c r="Q16" s="20">
        <f>[1]GTR!Q16</f>
        <v>2</v>
      </c>
      <c r="R16" s="281">
        <f>([1]GTR!R16)*10000</f>
        <v>2639.1529349955063</v>
      </c>
      <c r="S16" s="20">
        <f>[1]GTR!S16</f>
        <v>0</v>
      </c>
      <c r="T16" s="281">
        <f>([1]GTR!T16)*10000</f>
        <v>97.746404999833544</v>
      </c>
      <c r="U16" s="20">
        <f t="shared" si="2"/>
        <v>13</v>
      </c>
      <c r="V16" s="281">
        <f t="shared" si="3"/>
        <v>17007.874469971041</v>
      </c>
      <c r="W16" s="20">
        <f>[1]GTR!W16</f>
        <v>0</v>
      </c>
      <c r="X16" s="281">
        <f>([1]GTR!X16)*10000</f>
        <v>0</v>
      </c>
      <c r="Y16" s="20">
        <f>[1]GTR!Y16</f>
        <v>12</v>
      </c>
      <c r="Z16" s="281">
        <f>([1]GTR!Z16)*10000</f>
        <v>11844.721437796603</v>
      </c>
      <c r="AA16" s="20">
        <f>[1]GTR!AA16</f>
        <v>51</v>
      </c>
      <c r="AB16" s="281">
        <f>([1]GTR!AB16)*10000</f>
        <v>54485.718613864359</v>
      </c>
      <c r="AC16" s="20">
        <f>[1]GTR!AC16</f>
        <v>3</v>
      </c>
      <c r="AD16" s="281">
        <f>([1]GTR!AD16)*10000</f>
        <v>2368.9442875593204</v>
      </c>
      <c r="AE16" s="20">
        <f>[1]GTR!AE16</f>
        <v>2</v>
      </c>
      <c r="AF16" s="281">
        <f>([1]GTR!AF16)*10000</f>
        <v>1895.1554300474563</v>
      </c>
      <c r="AG16" s="20">
        <f>[1]GTR!AG16</f>
        <v>36</v>
      </c>
      <c r="AH16" s="281">
        <f>([1]GTR!AH16)*10000</f>
        <v>37903.108600949126</v>
      </c>
      <c r="AI16" s="20">
        <f t="shared" si="4"/>
        <v>104</v>
      </c>
      <c r="AJ16" s="20">
        <f t="shared" si="5"/>
        <v>108497.64837021686</v>
      </c>
      <c r="AK16" s="20">
        <f t="shared" si="6"/>
        <v>165</v>
      </c>
      <c r="AL16" s="281">
        <f t="shared" si="7"/>
        <v>181820.22263314857</v>
      </c>
      <c r="AM16" s="20">
        <f>[1]GTR!AM16</f>
        <v>24</v>
      </c>
      <c r="AN16" s="281">
        <f>([1]GTR!AN16)*10000</f>
        <v>9845.3916674500706</v>
      </c>
      <c r="AO16" s="20">
        <f>[1]GTR!AO16</f>
        <v>4</v>
      </c>
      <c r="AP16" s="281">
        <f>([1]GTR!AP16)*10000</f>
        <v>3402.0394879583423</v>
      </c>
      <c r="AQ16" s="20">
        <f>[1]GTR!AQ16</f>
        <v>2</v>
      </c>
      <c r="AR16" s="281">
        <f>([1]GTR!AR16)*10000</f>
        <v>1417.5164533159759</v>
      </c>
      <c r="AS16" s="20">
        <f>[1]GTR!AS16</f>
        <v>23</v>
      </c>
      <c r="AT16" s="281">
        <f>([1]GTR!AT16)*10000</f>
        <v>21262.746799739638</v>
      </c>
      <c r="AU16" s="20">
        <f>[1]GTR!AU16</f>
        <v>31</v>
      </c>
      <c r="AV16" s="281">
        <f>([1]GTR!AV16)*10000</f>
        <v>28350.329066319518</v>
      </c>
      <c r="AW16" s="20">
        <f>[1]GTR!AW16</f>
        <v>191</v>
      </c>
      <c r="AX16" s="281">
        <f>([1]GTR!AX16)*10000</f>
        <v>179457.58298980253</v>
      </c>
      <c r="AY16" s="20">
        <f t="shared" si="8"/>
        <v>251</v>
      </c>
      <c r="AZ16" s="281">
        <f t="shared" si="9"/>
        <v>233890.214797136</v>
      </c>
      <c r="BA16" s="20">
        <f t="shared" si="10"/>
        <v>416</v>
      </c>
      <c r="BB16" s="281">
        <f t="shared" si="11"/>
        <v>415710.43743028457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[1]GTR!C17</f>
        <v>1769</v>
      </c>
      <c r="D17" s="281">
        <f>([1]GTR!D17)*10000</f>
        <v>441229.07459218573</v>
      </c>
      <c r="E17" s="20">
        <f>[1]GTR!E17</f>
        <v>842</v>
      </c>
      <c r="F17" s="281">
        <f>([1]GTR!F17)*10000</f>
        <v>209982.5114023053</v>
      </c>
      <c r="G17" s="20">
        <f>[1]GTR!G17</f>
        <v>32</v>
      </c>
      <c r="H17" s="281">
        <f>([1]GTR!H17)*10000</f>
        <v>7974.0194203407063</v>
      </c>
      <c r="I17" s="20">
        <f>[1]GTR!I17</f>
        <v>171</v>
      </c>
      <c r="J17" s="281">
        <f>([1]GTR!J17)*10000</f>
        <v>42528.103575150439</v>
      </c>
      <c r="K17" s="20">
        <f t="shared" si="0"/>
        <v>2814</v>
      </c>
      <c r="L17" s="281">
        <f t="shared" si="1"/>
        <v>701713.70898998214</v>
      </c>
      <c r="M17" s="20">
        <f>[1]GTR!M17</f>
        <v>224</v>
      </c>
      <c r="N17" s="281">
        <f>([1]GTR!N17)*10000</f>
        <v>1435701.9457978378</v>
      </c>
      <c r="O17" s="20">
        <f>[1]GTR!O17</f>
        <v>131</v>
      </c>
      <c r="P17" s="281">
        <f>([1]GTR!P17)*10000</f>
        <v>842694.62035960064</v>
      </c>
      <c r="Q17" s="20">
        <f>[1]GTR!Q17</f>
        <v>66</v>
      </c>
      <c r="R17" s="281">
        <f>([1]GTR!R17)*10000</f>
        <v>421347.31017980032</v>
      </c>
      <c r="S17" s="20">
        <f>[1]GTR!S17</f>
        <v>2</v>
      </c>
      <c r="T17" s="281">
        <f>([1]GTR!T17)*10000</f>
        <v>15605.455932585195</v>
      </c>
      <c r="U17" s="20">
        <f t="shared" si="2"/>
        <v>423</v>
      </c>
      <c r="V17" s="281">
        <f t="shared" si="3"/>
        <v>2715349.3322698236</v>
      </c>
      <c r="W17" s="20">
        <f>[1]GTR!W17</f>
        <v>0</v>
      </c>
      <c r="X17" s="281">
        <f>([1]GTR!X17)*10000</f>
        <v>0</v>
      </c>
      <c r="Y17" s="20">
        <f>[1]GTR!Y17</f>
        <v>38</v>
      </c>
      <c r="Z17" s="281">
        <f>([1]GTR!Z17)*10000</f>
        <v>13955.18127997748</v>
      </c>
      <c r="AA17" s="20">
        <f>[1]GTR!AA17</f>
        <v>173</v>
      </c>
      <c r="AB17" s="281">
        <f>([1]GTR!AB17)*10000</f>
        <v>64193.833887896391</v>
      </c>
      <c r="AC17" s="20">
        <f>[1]GTR!AC17</f>
        <v>8</v>
      </c>
      <c r="AD17" s="281">
        <f>([1]GTR!AD17)*10000</f>
        <v>2791.0362559954956</v>
      </c>
      <c r="AE17" s="20">
        <f>[1]GTR!AE17</f>
        <v>6</v>
      </c>
      <c r="AF17" s="281">
        <f>([1]GTR!AF17)*10000</f>
        <v>2232.8290047963965</v>
      </c>
      <c r="AG17" s="20">
        <f>[1]GTR!AG17</f>
        <v>120</v>
      </c>
      <c r="AH17" s="281">
        <f>([1]GTR!AH17)*10000</f>
        <v>44656.58009592793</v>
      </c>
      <c r="AI17" s="20">
        <f t="shared" si="4"/>
        <v>345</v>
      </c>
      <c r="AJ17" s="20">
        <f t="shared" si="5"/>
        <v>127829.4605245937</v>
      </c>
      <c r="AK17" s="20">
        <f t="shared" si="6"/>
        <v>3582</v>
      </c>
      <c r="AL17" s="281">
        <f t="shared" si="7"/>
        <v>3544892.5017843992</v>
      </c>
      <c r="AM17" s="20">
        <f>[1]GTR!AM17</f>
        <v>3322</v>
      </c>
      <c r="AN17" s="281">
        <f>([1]GTR!AN17)*10000</f>
        <v>858204.49490604643</v>
      </c>
      <c r="AO17" s="20">
        <f>[1]GTR!AO17</f>
        <v>12</v>
      </c>
      <c r="AP17" s="281">
        <f>([1]GTR!AP17)*10000</f>
        <v>12525.687039220522</v>
      </c>
      <c r="AQ17" s="20">
        <f>[1]GTR!AQ17</f>
        <v>5</v>
      </c>
      <c r="AR17" s="281">
        <f>([1]GTR!AR17)*10000</f>
        <v>5219.0362663418837</v>
      </c>
      <c r="AS17" s="20">
        <f>[1]GTR!AS17</f>
        <v>75</v>
      </c>
      <c r="AT17" s="281">
        <f>([1]GTR!AT17)*10000</f>
        <v>78285.543995128246</v>
      </c>
      <c r="AU17" s="20">
        <f>[1]GTR!AU17</f>
        <v>100</v>
      </c>
      <c r="AV17" s="281">
        <f>([1]GTR!AV17)*10000</f>
        <v>104380.72532683767</v>
      </c>
      <c r="AW17" s="20">
        <f>[1]GTR!AW17</f>
        <v>627</v>
      </c>
      <c r="AX17" s="281">
        <f>([1]GTR!AX17)*10000</f>
        <v>660729.99131888233</v>
      </c>
      <c r="AY17" s="20">
        <f t="shared" si="8"/>
        <v>819</v>
      </c>
      <c r="AZ17" s="281">
        <f t="shared" si="9"/>
        <v>861140.98394641071</v>
      </c>
      <c r="BA17" s="20">
        <f t="shared" si="10"/>
        <v>4401</v>
      </c>
      <c r="BB17" s="281">
        <f t="shared" si="11"/>
        <v>4406033.4857308101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[1]GTR!C18</f>
        <v>1141</v>
      </c>
      <c r="D18" s="281">
        <f>([1]GTR!D18)*10000</f>
        <v>172984.16394057995</v>
      </c>
      <c r="E18" s="20">
        <f>[1]GTR!E18</f>
        <v>543</v>
      </c>
      <c r="F18" s="281">
        <f>([1]GTR!F18)*10000</f>
        <v>82323.788863288049</v>
      </c>
      <c r="G18" s="20">
        <f>[1]GTR!G18</f>
        <v>21</v>
      </c>
      <c r="H18" s="281">
        <f>([1]GTR!H18)*10000</f>
        <v>3126.2198302514448</v>
      </c>
      <c r="I18" s="20">
        <f>[1]GTR!I18</f>
        <v>110</v>
      </c>
      <c r="J18" s="281">
        <f>([1]GTR!J18)*10000</f>
        <v>16673.172428007707</v>
      </c>
      <c r="K18" s="20">
        <f t="shared" si="0"/>
        <v>1815</v>
      </c>
      <c r="L18" s="281">
        <f t="shared" si="1"/>
        <v>275107.34506212716</v>
      </c>
      <c r="M18" s="20">
        <f>[1]GTR!M18</f>
        <v>883</v>
      </c>
      <c r="N18" s="281">
        <f>([1]GTR!N18)*10000</f>
        <v>441053.24511387281</v>
      </c>
      <c r="O18" s="20">
        <f>[1]GTR!O18</f>
        <v>518</v>
      </c>
      <c r="P18" s="281">
        <f>([1]GTR!P18)*10000</f>
        <v>258879.07865379489</v>
      </c>
      <c r="Q18" s="20">
        <f>[1]GTR!Q18</f>
        <v>259</v>
      </c>
      <c r="R18" s="281">
        <f>([1]GTR!R18)*10000</f>
        <v>129439.53932689744</v>
      </c>
      <c r="S18" s="20">
        <f>[1]GTR!S18</f>
        <v>10</v>
      </c>
      <c r="T18" s="281">
        <f>([1]GTR!T18)*10000</f>
        <v>4794.0570121073124</v>
      </c>
      <c r="U18" s="20">
        <f t="shared" si="2"/>
        <v>1670</v>
      </c>
      <c r="V18" s="281">
        <f t="shared" si="3"/>
        <v>834165.92010667245</v>
      </c>
      <c r="W18" s="20">
        <f>[1]GTR!W18</f>
        <v>3</v>
      </c>
      <c r="X18" s="281">
        <f>([1]GTR!X18)*10000</f>
        <v>110000</v>
      </c>
      <c r="Y18" s="20">
        <f>[1]GTR!Y18</f>
        <v>389</v>
      </c>
      <c r="Z18" s="281">
        <f>([1]GTR!Z18)*10000</f>
        <v>117054.49316535247</v>
      </c>
      <c r="AA18" s="20">
        <f>[1]GTR!AA18</f>
        <v>1790</v>
      </c>
      <c r="AB18" s="281">
        <f>([1]GTR!AB18)*10000</f>
        <v>538450.66856062121</v>
      </c>
      <c r="AC18" s="20">
        <f>[1]GTR!AC18</f>
        <v>78</v>
      </c>
      <c r="AD18" s="281">
        <f>([1]GTR!AD18)*10000</f>
        <v>23410.89863307049</v>
      </c>
      <c r="AE18" s="20">
        <f>[1]GTR!AE18</f>
        <v>63</v>
      </c>
      <c r="AF18" s="281">
        <f>([1]GTR!AF18)*10000</f>
        <v>18728.718906456394</v>
      </c>
      <c r="AG18" s="20">
        <f>[1]GTR!AG18</f>
        <v>1245</v>
      </c>
      <c r="AH18" s="281">
        <f>([1]GTR!AH18)*10000</f>
        <v>374574.37812912784</v>
      </c>
      <c r="AI18" s="20">
        <f t="shared" si="4"/>
        <v>3565</v>
      </c>
      <c r="AJ18" s="20">
        <f t="shared" si="5"/>
        <v>1072219.1573946285</v>
      </c>
      <c r="AK18" s="20">
        <f t="shared" si="6"/>
        <v>7053</v>
      </c>
      <c r="AL18" s="281">
        <f t="shared" si="7"/>
        <v>2291492.4225634281</v>
      </c>
      <c r="AM18" s="20">
        <f>[1]GTR!AM18</f>
        <v>1787</v>
      </c>
      <c r="AN18" s="281">
        <f>([1]GTR!AN18)*10000</f>
        <v>329428.54774007725</v>
      </c>
      <c r="AO18" s="20">
        <f>[1]GTR!AO18</f>
        <v>9</v>
      </c>
      <c r="AP18" s="281">
        <f>([1]GTR!AP18)*10000</f>
        <v>95136.404239223499</v>
      </c>
      <c r="AQ18" s="20">
        <f>[1]GTR!AQ18</f>
        <v>4</v>
      </c>
      <c r="AR18" s="281">
        <f>([1]GTR!AR18)*10000</f>
        <v>39640.168433009792</v>
      </c>
      <c r="AS18" s="20">
        <f>[1]GTR!AS18</f>
        <v>53</v>
      </c>
      <c r="AT18" s="281">
        <f>([1]GTR!AT18)*10000</f>
        <v>594602.52649514691</v>
      </c>
      <c r="AU18" s="20">
        <f>[1]GTR!AU18</f>
        <v>70</v>
      </c>
      <c r="AV18" s="281">
        <f>([1]GTR!AV18)*10000</f>
        <v>792803.36866019596</v>
      </c>
      <c r="AW18" s="20">
        <f>[1]GTR!AW18</f>
        <v>442</v>
      </c>
      <c r="AX18" s="281">
        <f>([1]GTR!AX18)*10000</f>
        <v>5018445.3236190397</v>
      </c>
      <c r="AY18" s="20">
        <f t="shared" si="8"/>
        <v>578</v>
      </c>
      <c r="AZ18" s="281">
        <f t="shared" si="9"/>
        <v>6540627.7914466159</v>
      </c>
      <c r="BA18" s="20">
        <f t="shared" si="10"/>
        <v>7631</v>
      </c>
      <c r="BB18" s="281">
        <f t="shared" si="11"/>
        <v>8832120.2140100449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[1]GTR!C19</f>
        <v>62195</v>
      </c>
      <c r="D19" s="281">
        <f>([1]GTR!D19)*10000</f>
        <v>13192312.203278238</v>
      </c>
      <c r="E19" s="20">
        <f>[1]GTR!E19</f>
        <v>29599</v>
      </c>
      <c r="F19" s="281">
        <f>([1]GTR!F19)*10000</f>
        <v>6759657.7021507975</v>
      </c>
      <c r="G19" s="20">
        <f>[1]GTR!G19</f>
        <v>1124</v>
      </c>
      <c r="H19" s="281">
        <f>([1]GTR!H19)*10000</f>
        <v>310094.95156770927</v>
      </c>
      <c r="I19" s="20">
        <f>[1]GTR!I19</f>
        <v>5995</v>
      </c>
      <c r="J19" s="281">
        <f>([1]GTR!J19)*10000</f>
        <v>1809485.1792955976</v>
      </c>
      <c r="K19" s="20">
        <f t="shared" si="0"/>
        <v>98913</v>
      </c>
      <c r="L19" s="281">
        <f t="shared" si="1"/>
        <v>22071550.036292344</v>
      </c>
      <c r="M19" s="20">
        <f>[1]GTR!M19</f>
        <v>8604</v>
      </c>
      <c r="N19" s="281">
        <f>([1]GTR!N19)*10000</f>
        <v>6860034.5043198448</v>
      </c>
      <c r="O19" s="20">
        <f>[1]GTR!O19</f>
        <v>5050</v>
      </c>
      <c r="P19" s="281">
        <f>([1]GTR!P19)*10000</f>
        <v>4026541.9916659952</v>
      </c>
      <c r="Q19" s="20">
        <f>[1]GTR!Q19</f>
        <v>2525</v>
      </c>
      <c r="R19" s="281">
        <f>([1]GTR!R19)*10000</f>
        <v>2013270.9958329976</v>
      </c>
      <c r="S19" s="20">
        <f>[1]GTR!S19</f>
        <v>94</v>
      </c>
      <c r="T19" s="281">
        <f>([1]GTR!T19)*10000</f>
        <v>74565.592438259177</v>
      </c>
      <c r="U19" s="20">
        <f t="shared" si="2"/>
        <v>16273</v>
      </c>
      <c r="V19" s="281">
        <f t="shared" si="3"/>
        <v>12974413.084257098</v>
      </c>
      <c r="W19" s="20">
        <f>[1]GTR!W19</f>
        <v>8</v>
      </c>
      <c r="X19" s="281">
        <f>([1]GTR!X19)*10000</f>
        <v>180000</v>
      </c>
      <c r="Y19" s="20">
        <f>[1]GTR!Y19</f>
        <v>786</v>
      </c>
      <c r="Z19" s="281">
        <f>([1]GTR!Z19)*10000</f>
        <v>118395.16590201619</v>
      </c>
      <c r="AA19" s="20">
        <f>[1]GTR!AA19</f>
        <v>3614</v>
      </c>
      <c r="AB19" s="281">
        <f>([1]GTR!AB19)*10000</f>
        <v>544617.7631492744</v>
      </c>
      <c r="AC19" s="20">
        <f>[1]GTR!AC19</f>
        <v>158</v>
      </c>
      <c r="AD19" s="281">
        <f>([1]GTR!AD19)*10000</f>
        <v>23679.033180403236</v>
      </c>
      <c r="AE19" s="20">
        <f>[1]GTR!AE19</f>
        <v>126</v>
      </c>
      <c r="AF19" s="281">
        <f>([1]GTR!AF19)*10000</f>
        <v>18943.226544322588</v>
      </c>
      <c r="AG19" s="20">
        <f>[1]GTR!AG19</f>
        <v>2514</v>
      </c>
      <c r="AH19" s="281">
        <f>([1]GTR!AH19)*10000</f>
        <v>378864.53088645177</v>
      </c>
      <c r="AI19" s="20">
        <f t="shared" si="4"/>
        <v>7198</v>
      </c>
      <c r="AJ19" s="20">
        <f t="shared" si="5"/>
        <v>1084499.7196624682</v>
      </c>
      <c r="AK19" s="20">
        <f t="shared" si="6"/>
        <v>122392</v>
      </c>
      <c r="AL19" s="281">
        <f t="shared" si="7"/>
        <v>36310462.840211906</v>
      </c>
      <c r="AM19" s="20">
        <f>[1]GTR!AM19</f>
        <v>106192</v>
      </c>
      <c r="AN19" s="281">
        <f>([1]GTR!AN19)*10000</f>
        <v>21288097.12502864</v>
      </c>
      <c r="AO19" s="20">
        <f>[1]GTR!AO19</f>
        <v>266</v>
      </c>
      <c r="AP19" s="281">
        <f>([1]GTR!AP19)*10000</f>
        <v>124929.05001715363</v>
      </c>
      <c r="AQ19" s="20">
        <f>[1]GTR!AQ19</f>
        <v>111</v>
      </c>
      <c r="AR19" s="281">
        <f>([1]GTR!AR19)*10000</f>
        <v>52053.770840480676</v>
      </c>
      <c r="AS19" s="20">
        <f>[1]GTR!AS19</f>
        <v>1662</v>
      </c>
      <c r="AT19" s="281">
        <f>([1]GTR!AT19)*10000</f>
        <v>780806.56260721025</v>
      </c>
      <c r="AU19" s="20">
        <f>[1]GTR!AU19</f>
        <v>2216</v>
      </c>
      <c r="AV19" s="281">
        <f>([1]GTR!AV19)*10000</f>
        <v>1041075.4168096136</v>
      </c>
      <c r="AW19" s="20">
        <f>[1]GTR!AW19</f>
        <v>14026</v>
      </c>
      <c r="AX19" s="281">
        <f>([1]GTR!AX19)*10000</f>
        <v>6590007.3884048536</v>
      </c>
      <c r="AY19" s="20">
        <f t="shared" si="8"/>
        <v>18281</v>
      </c>
      <c r="AZ19" s="281">
        <f t="shared" si="9"/>
        <v>8588872.1886793114</v>
      </c>
      <c r="BA19" s="20">
        <f t="shared" si="10"/>
        <v>140673</v>
      </c>
      <c r="BB19" s="281">
        <f t="shared" si="11"/>
        <v>44899335.028891221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[1]GTR!C20</f>
        <v>48724</v>
      </c>
      <c r="D20" s="281">
        <f>([1]GTR!D20)*10000</f>
        <v>14150555.36073181</v>
      </c>
      <c r="E20" s="20">
        <f>[1]GTR!E20</f>
        <v>23188</v>
      </c>
      <c r="F20" s="281">
        <f>([1]GTR!F20)*10000</f>
        <v>7215689.0843124371</v>
      </c>
      <c r="G20" s="20">
        <f>[1]GTR!G20</f>
        <v>881</v>
      </c>
      <c r="H20" s="281">
        <f>([1]GTR!H20)*10000</f>
        <v>327412.59899156902</v>
      </c>
      <c r="I20" s="20">
        <f>[1]GTR!I20</f>
        <v>4696</v>
      </c>
      <c r="J20" s="281">
        <f>([1]GTR!J20)*10000</f>
        <v>1901845.9655561827</v>
      </c>
      <c r="K20" s="20">
        <f t="shared" si="0"/>
        <v>77489</v>
      </c>
      <c r="L20" s="281">
        <f t="shared" si="1"/>
        <v>23595503.009592</v>
      </c>
      <c r="M20" s="20">
        <f>[1]GTR!M20</f>
        <v>1911</v>
      </c>
      <c r="N20" s="281">
        <f>([1]GTR!N20)*10000</f>
        <v>8490536.277917916</v>
      </c>
      <c r="O20" s="20">
        <f>[1]GTR!O20</f>
        <v>1122</v>
      </c>
      <c r="P20" s="281">
        <f>([1]GTR!P20)*10000</f>
        <v>4983575.641386603</v>
      </c>
      <c r="Q20" s="20">
        <f>[1]GTR!Q20</f>
        <v>561</v>
      </c>
      <c r="R20" s="281">
        <f>([1]GTR!R20)*10000</f>
        <v>2491787.8206933015</v>
      </c>
      <c r="S20" s="20">
        <f>[1]GTR!S20</f>
        <v>21</v>
      </c>
      <c r="T20" s="281">
        <f>([1]GTR!T20)*10000</f>
        <v>92288.437803455599</v>
      </c>
      <c r="U20" s="20">
        <f t="shared" si="2"/>
        <v>3615</v>
      </c>
      <c r="V20" s="281">
        <f t="shared" si="3"/>
        <v>16058188.177801276</v>
      </c>
      <c r="W20" s="20">
        <f>[1]GTR!W20</f>
        <v>3</v>
      </c>
      <c r="X20" s="281">
        <f>([1]GTR!X20)*10000</f>
        <v>210000</v>
      </c>
      <c r="Y20" s="20">
        <f>[1]GTR!Y20</f>
        <v>248</v>
      </c>
      <c r="Z20" s="281">
        <f>([1]GTR!Z20)*10000</f>
        <v>140938.33227122435</v>
      </c>
      <c r="AA20" s="20">
        <f>[1]GTR!AA20</f>
        <v>1139</v>
      </c>
      <c r="AB20" s="281">
        <f>([1]GTR!AB20)*10000</f>
        <v>648316.32844763191</v>
      </c>
      <c r="AC20" s="20">
        <f>[1]GTR!AC20</f>
        <v>50</v>
      </c>
      <c r="AD20" s="281">
        <f>([1]GTR!AD20)*10000</f>
        <v>28187.666454244867</v>
      </c>
      <c r="AE20" s="20">
        <f>[1]GTR!AE20</f>
        <v>40</v>
      </c>
      <c r="AF20" s="281">
        <f>([1]GTR!AF20)*10000</f>
        <v>22550.133163395894</v>
      </c>
      <c r="AG20" s="20">
        <f>[1]GTR!AG20</f>
        <v>792</v>
      </c>
      <c r="AH20" s="281">
        <f>([1]GTR!AH20)*10000</f>
        <v>451002.66326791805</v>
      </c>
      <c r="AI20" s="20">
        <f t="shared" si="4"/>
        <v>2269</v>
      </c>
      <c r="AJ20" s="20">
        <f t="shared" si="5"/>
        <v>1290995.123604415</v>
      </c>
      <c r="AK20" s="20">
        <f t="shared" si="6"/>
        <v>83376</v>
      </c>
      <c r="AL20" s="281">
        <f t="shared" si="7"/>
        <v>41154686.310997695</v>
      </c>
      <c r="AM20" s="20">
        <f>[1]GTR!AM20</f>
        <v>49115</v>
      </c>
      <c r="AN20" s="281">
        <f>([1]GTR!AN20)*10000</f>
        <v>12176135.671839071</v>
      </c>
      <c r="AO20" s="20">
        <f>[1]GTR!AO20</f>
        <v>257</v>
      </c>
      <c r="AP20" s="281">
        <f>([1]GTR!AP20)*10000</f>
        <v>454294.5121475393</v>
      </c>
      <c r="AQ20" s="20">
        <f>[1]GTR!AQ20</f>
        <v>107</v>
      </c>
      <c r="AR20" s="281">
        <f>([1]GTR!AR20)*10000</f>
        <v>189289.38006147469</v>
      </c>
      <c r="AS20" s="20">
        <f>[1]GTR!AS20</f>
        <v>1605</v>
      </c>
      <c r="AT20" s="281">
        <f>([1]GTR!AT20)*10000</f>
        <v>2839340.7009221204</v>
      </c>
      <c r="AU20" s="20">
        <f>[1]GTR!AU20</f>
        <v>2140</v>
      </c>
      <c r="AV20" s="281">
        <f>([1]GTR!AV20)*10000</f>
        <v>3785787.601229494</v>
      </c>
      <c r="AW20" s="20">
        <f>[1]GTR!AW20</f>
        <v>13542</v>
      </c>
      <c r="AX20" s="281">
        <f>([1]GTR!AX20)*10000</f>
        <v>23964035.515782695</v>
      </c>
      <c r="AY20" s="20">
        <f t="shared" si="8"/>
        <v>17651</v>
      </c>
      <c r="AZ20" s="281">
        <f t="shared" si="9"/>
        <v>31232747.710143324</v>
      </c>
      <c r="BA20" s="20">
        <f t="shared" si="10"/>
        <v>101027</v>
      </c>
      <c r="BB20" s="281">
        <f t="shared" si="11"/>
        <v>72387434.021141022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237905</v>
      </c>
      <c r="D21" s="21">
        <f>SUM(D9:D20)</f>
        <v>52312183.567790918</v>
      </c>
      <c r="E21" s="21">
        <f t="shared" ref="E21:BB21" si="12">SUM(E9:E20)</f>
        <v>113219</v>
      </c>
      <c r="F21" s="21">
        <f t="shared" si="12"/>
        <v>25858334.52320233</v>
      </c>
      <c r="G21" s="21">
        <f t="shared" si="12"/>
        <v>4301</v>
      </c>
      <c r="H21" s="21">
        <f t="shared" si="12"/>
        <v>1088760.2494227882</v>
      </c>
      <c r="I21" s="21">
        <f t="shared" si="12"/>
        <v>22931</v>
      </c>
      <c r="J21" s="21">
        <f t="shared" si="12"/>
        <v>6118012.2054571668</v>
      </c>
      <c r="K21" s="21">
        <f t="shared" si="12"/>
        <v>378356</v>
      </c>
      <c r="L21" s="21">
        <f t="shared" si="12"/>
        <v>85377290.54587321</v>
      </c>
      <c r="M21" s="21">
        <f t="shared" si="12"/>
        <v>19753</v>
      </c>
      <c r="N21" s="21">
        <f t="shared" si="12"/>
        <v>24102461.556330279</v>
      </c>
      <c r="O21" s="21">
        <f t="shared" si="12"/>
        <v>11593</v>
      </c>
      <c r="P21" s="21">
        <f t="shared" si="12"/>
        <v>14147097.000454728</v>
      </c>
      <c r="Q21" s="21">
        <f t="shared" si="12"/>
        <v>5798</v>
      </c>
      <c r="R21" s="21">
        <f t="shared" si="12"/>
        <v>7073548.5002273638</v>
      </c>
      <c r="S21" s="21">
        <f t="shared" si="12"/>
        <v>216</v>
      </c>
      <c r="T21" s="21">
        <f t="shared" si="12"/>
        <v>261983.27778619868</v>
      </c>
      <c r="U21" s="21">
        <f t="shared" si="12"/>
        <v>37360</v>
      </c>
      <c r="V21" s="21">
        <f t="shared" si="12"/>
        <v>45585090.334798567</v>
      </c>
      <c r="W21" s="21">
        <f t="shared" si="12"/>
        <v>18</v>
      </c>
      <c r="X21" s="21">
        <f t="shared" si="12"/>
        <v>684000</v>
      </c>
      <c r="Y21" s="21">
        <f t="shared" si="12"/>
        <v>1833</v>
      </c>
      <c r="Z21" s="21">
        <f t="shared" si="12"/>
        <v>529659.99122723739</v>
      </c>
      <c r="AA21" s="21">
        <f t="shared" si="12"/>
        <v>8402</v>
      </c>
      <c r="AB21" s="21">
        <f t="shared" si="12"/>
        <v>2436435.9596452918</v>
      </c>
      <c r="AC21" s="21">
        <f t="shared" si="12"/>
        <v>373</v>
      </c>
      <c r="AD21" s="21">
        <f t="shared" si="12"/>
        <v>105931.99824544747</v>
      </c>
      <c r="AE21" s="21">
        <f t="shared" si="12"/>
        <v>298</v>
      </c>
      <c r="AF21" s="21">
        <f t="shared" si="12"/>
        <v>84745.598596357973</v>
      </c>
      <c r="AG21" s="21">
        <f t="shared" si="12"/>
        <v>5846</v>
      </c>
      <c r="AH21" s="21">
        <f t="shared" si="12"/>
        <v>1694911.9719271595</v>
      </c>
      <c r="AI21" s="21">
        <f t="shared" si="12"/>
        <v>16752</v>
      </c>
      <c r="AJ21" s="21">
        <f t="shared" si="12"/>
        <v>4851685.5196414944</v>
      </c>
      <c r="AK21" s="21">
        <f t="shared" si="12"/>
        <v>432486</v>
      </c>
      <c r="AL21" s="21">
        <f t="shared" si="12"/>
        <v>136498066.40031326</v>
      </c>
      <c r="AM21" s="21">
        <f t="shared" si="12"/>
        <v>289721</v>
      </c>
      <c r="AN21" s="21">
        <f t="shared" si="12"/>
        <v>59961841.123091191</v>
      </c>
      <c r="AO21" s="21">
        <f t="shared" si="12"/>
        <v>898</v>
      </c>
      <c r="AP21" s="21">
        <f t="shared" si="12"/>
        <v>892026.98031735991</v>
      </c>
      <c r="AQ21" s="21">
        <f t="shared" si="12"/>
        <v>377</v>
      </c>
      <c r="AR21" s="21">
        <f t="shared" si="12"/>
        <v>371677.90846556664</v>
      </c>
      <c r="AS21" s="21">
        <f t="shared" si="12"/>
        <v>5584</v>
      </c>
      <c r="AT21" s="21">
        <f t="shared" si="12"/>
        <v>5575168.6269834992</v>
      </c>
      <c r="AU21" s="21">
        <f t="shared" si="12"/>
        <v>7443</v>
      </c>
      <c r="AV21" s="21">
        <f t="shared" si="12"/>
        <v>7433558.1693113334</v>
      </c>
      <c r="AW21" s="21">
        <f t="shared" si="12"/>
        <v>47082</v>
      </c>
      <c r="AX21" s="21">
        <f t="shared" si="12"/>
        <v>47054423.211740732</v>
      </c>
      <c r="AY21" s="21">
        <f t="shared" si="12"/>
        <v>61384</v>
      </c>
      <c r="AZ21" s="21">
        <f t="shared" si="12"/>
        <v>61326854.896818489</v>
      </c>
      <c r="BA21" s="21">
        <f t="shared" si="12"/>
        <v>493870</v>
      </c>
      <c r="BB21" s="21">
        <f t="shared" si="12"/>
        <v>197824921.29713178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[1]GTR!C22</f>
        <v>618</v>
      </c>
      <c r="D22" s="281">
        <f>([1]GTR!D22)*10000</f>
        <v>3555201.4753872864</v>
      </c>
      <c r="E22" s="20">
        <f>[1]GTR!E22</f>
        <v>294</v>
      </c>
      <c r="F22" s="281">
        <f>([1]GTR!F22)*10000</f>
        <v>1691933.232262624</v>
      </c>
      <c r="G22" s="20">
        <f>[1]GTR!G22</f>
        <v>11</v>
      </c>
      <c r="H22" s="281">
        <f>([1]GTR!H22)*10000</f>
        <v>64250.629073264208</v>
      </c>
      <c r="I22" s="20">
        <f>[1]GTR!I22</f>
        <v>60</v>
      </c>
      <c r="J22" s="281">
        <f>([1]GTR!J22)*10000</f>
        <v>342670.02172407578</v>
      </c>
      <c r="K22" s="20">
        <f t="shared" ref="K22" si="13">C22+E22+G22+I22</f>
        <v>983</v>
      </c>
      <c r="L22" s="20">
        <f t="shared" ref="L22" si="14">D22+F22+H22+J22</f>
        <v>5654055.3584472509</v>
      </c>
      <c r="M22" s="20">
        <f>[1]GTR!M22</f>
        <v>391</v>
      </c>
      <c r="N22" s="281">
        <f>([1]GTR!N22)*10000</f>
        <v>5372378.5037285108</v>
      </c>
      <c r="O22" s="20">
        <f>[1]GTR!O22</f>
        <v>229</v>
      </c>
      <c r="P22" s="281">
        <f>([1]GTR!P22)*10000</f>
        <v>3153352.6000145609</v>
      </c>
      <c r="Q22" s="20">
        <f>[1]GTR!Q22</f>
        <v>115</v>
      </c>
      <c r="R22" s="281">
        <f>([1]GTR!R22)*10000</f>
        <v>1576676.3000072804</v>
      </c>
      <c r="S22" s="20">
        <f>[1]GTR!S22</f>
        <v>4</v>
      </c>
      <c r="T22" s="281">
        <f>([1]GTR!T22)*10000</f>
        <v>58395.418518788159</v>
      </c>
      <c r="U22" s="20">
        <f t="shared" ref="U22" si="15">M22+O22+Q22+S22</f>
        <v>739</v>
      </c>
      <c r="V22" s="20">
        <f t="shared" ref="V22" si="16">N22+P22+R22+T22</f>
        <v>10160802.82226914</v>
      </c>
      <c r="W22" s="20">
        <f>[1]GTR!W22</f>
        <v>0</v>
      </c>
      <c r="X22" s="281">
        <f>([1]GTR!X22)*10000</f>
        <v>0</v>
      </c>
      <c r="Y22" s="20">
        <f>[1]GTR!Y22</f>
        <v>21</v>
      </c>
      <c r="Z22" s="281">
        <f>([1]GTR!Z22)*10000</f>
        <v>111648.16402731814</v>
      </c>
      <c r="AA22" s="20">
        <f>[1]GTR!AA22</f>
        <v>97</v>
      </c>
      <c r="AB22" s="281">
        <f>([1]GTR!AB22)*10000</f>
        <v>513581.55452566338</v>
      </c>
      <c r="AC22" s="20">
        <f>[1]GTR!AC22</f>
        <v>5</v>
      </c>
      <c r="AD22" s="281">
        <f>([1]GTR!AD22)*10000</f>
        <v>22329.632805463625</v>
      </c>
      <c r="AE22" s="20">
        <f>[1]GTR!AE22</f>
        <v>4</v>
      </c>
      <c r="AF22" s="281">
        <f>([1]GTR!AF22)*10000</f>
        <v>17863.7062443709</v>
      </c>
      <c r="AG22" s="20">
        <f>[1]GTR!AG22</f>
        <v>68</v>
      </c>
      <c r="AH22" s="281">
        <f>([1]GTR!AH22)*10000</f>
        <v>357274.124887418</v>
      </c>
      <c r="AI22" s="20">
        <f t="shared" ref="AI22" si="17">Y22+AA22+AC22+AE22+AG22</f>
        <v>195</v>
      </c>
      <c r="AJ22" s="20">
        <f t="shared" ref="AJ22" si="18">Z22+AB22+AD22+AF22+AH22</f>
        <v>1022697.182490234</v>
      </c>
      <c r="AK22" s="20">
        <f t="shared" ref="AK22" si="19">K22+U22+W22+AI22</f>
        <v>1917</v>
      </c>
      <c r="AL22" s="20">
        <f t="shared" ref="AL22" si="20">L22+V22+X22+AJ22</f>
        <v>16837555.363206625</v>
      </c>
      <c r="AM22" s="20">
        <f>[1]GTR!AM22</f>
        <v>660</v>
      </c>
      <c r="AN22" s="281">
        <f>([1]GTR!AN22)*10000</f>
        <v>602224.31155234459</v>
      </c>
      <c r="AO22" s="20">
        <f>[1]GTR!AO22</f>
        <v>18</v>
      </c>
      <c r="AP22" s="281">
        <f>([1]GTR!AP22)*10000</f>
        <v>16673.421983092925</v>
      </c>
      <c r="AQ22" s="20">
        <f>[1]GTR!AQ22</f>
        <v>8</v>
      </c>
      <c r="AR22" s="281">
        <f>([1]GTR!AR22)*10000</f>
        <v>6947.2591596220527</v>
      </c>
      <c r="AS22" s="20">
        <f>[1]GTR!AS22</f>
        <v>113</v>
      </c>
      <c r="AT22" s="281">
        <f>([1]GTR!AT22)*10000</f>
        <v>104208.8873943308</v>
      </c>
      <c r="AU22" s="20">
        <f>[1]GTR!AU22</f>
        <v>150</v>
      </c>
      <c r="AV22" s="281">
        <f>([1]GTR!AV22)*10000</f>
        <v>138945.18319244107</v>
      </c>
      <c r="AW22" s="20">
        <f>[1]GTR!AW22</f>
        <v>947</v>
      </c>
      <c r="AX22" s="281">
        <f>([1]GTR!AX22)*10000</f>
        <v>879523.00960815174</v>
      </c>
      <c r="AY22" s="20">
        <f t="shared" ref="AY22" si="21">AO22+AQ22+AS22+AU22+AW22</f>
        <v>1236</v>
      </c>
      <c r="AZ22" s="20">
        <f t="shared" ref="AZ22" si="22">AP22+AR22+AT22+AV22+AX22</f>
        <v>1146297.7613376386</v>
      </c>
      <c r="BA22" s="20">
        <f t="shared" ref="BA22" si="23">AY22+AK22</f>
        <v>3153</v>
      </c>
      <c r="BB22" s="20">
        <f t="shared" ref="BB22" si="24">AZ22+AL22</f>
        <v>17983853.124544263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[1]GTR!C23</f>
        <v>684</v>
      </c>
      <c r="D23" s="281">
        <f>([1]GTR!D23)*10000</f>
        <v>36830.923333156781</v>
      </c>
      <c r="E23" s="20">
        <f>[1]GTR!E23</f>
        <v>326</v>
      </c>
      <c r="F23" s="281">
        <f>([1]GTR!F23)*10000</f>
        <v>17527.969538068592</v>
      </c>
      <c r="G23" s="20">
        <f>[1]GTR!G23</f>
        <v>12</v>
      </c>
      <c r="H23" s="281">
        <f>([1]GTR!H23)*10000</f>
        <v>665.61909638235147</v>
      </c>
      <c r="I23" s="20">
        <f>[1]GTR!I23</f>
        <v>66</v>
      </c>
      <c r="J23" s="281">
        <f>([1]GTR!J23)*10000</f>
        <v>3549.9685140392085</v>
      </c>
      <c r="K23" s="20">
        <f t="shared" ref="K23:K42" si="25">C23+E23+G23+I23</f>
        <v>1088</v>
      </c>
      <c r="L23" s="20">
        <f t="shared" ref="L23:L42" si="26">D23+F23+H23+J23</f>
        <v>58574.480481646933</v>
      </c>
      <c r="M23" s="20">
        <f>[1]GTR!M23</f>
        <v>230</v>
      </c>
      <c r="N23" s="281">
        <f>([1]GTR!N23)*10000</f>
        <v>18948.023748321528</v>
      </c>
      <c r="O23" s="20">
        <f>[1]GTR!O23</f>
        <v>135</v>
      </c>
      <c r="P23" s="281">
        <f>([1]GTR!P23)*10000</f>
        <v>11121.666113145244</v>
      </c>
      <c r="Q23" s="20">
        <f>[1]GTR!Q23</f>
        <v>68</v>
      </c>
      <c r="R23" s="281">
        <f>([1]GTR!R23)*10000</f>
        <v>5560.8330565726219</v>
      </c>
      <c r="S23" s="20">
        <f>[1]GTR!S23</f>
        <v>3</v>
      </c>
      <c r="T23" s="281">
        <f>([1]GTR!T23)*10000</f>
        <v>205.95677987306007</v>
      </c>
      <c r="U23" s="20">
        <f t="shared" ref="U23:U42" si="27">M23+O23+Q23+S23</f>
        <v>436</v>
      </c>
      <c r="V23" s="20">
        <f t="shared" ref="V23:V42" si="28">N23+P23+R23+T23</f>
        <v>35836.479697912451</v>
      </c>
      <c r="W23" s="20">
        <f>[1]GTR!W23</f>
        <v>0</v>
      </c>
      <c r="X23" s="281">
        <f>([1]GTR!X23)*10000</f>
        <v>0</v>
      </c>
      <c r="Y23" s="20">
        <f>[1]GTR!Y23</f>
        <v>1728</v>
      </c>
      <c r="Z23" s="281">
        <f>([1]GTR!Z23)*10000</f>
        <v>69541.599437711731</v>
      </c>
      <c r="AA23" s="20">
        <f>[1]GTR!AA23</f>
        <v>7947</v>
      </c>
      <c r="AB23" s="281">
        <f>([1]GTR!AB23)*10000</f>
        <v>319891.35741347395</v>
      </c>
      <c r="AC23" s="20">
        <f>[1]GTR!AC23</f>
        <v>346</v>
      </c>
      <c r="AD23" s="281">
        <f>([1]GTR!AD23)*10000</f>
        <v>13908.319887542346</v>
      </c>
      <c r="AE23" s="20">
        <f>[1]GTR!AE23</f>
        <v>277</v>
      </c>
      <c r="AF23" s="281">
        <f>([1]GTR!AF23)*10000</f>
        <v>11126.655910033878</v>
      </c>
      <c r="AG23" s="20">
        <f>[1]GTR!AG23</f>
        <v>5528</v>
      </c>
      <c r="AH23" s="281">
        <f>([1]GTR!AH23)*10000</f>
        <v>222533.11820067753</v>
      </c>
      <c r="AI23" s="20">
        <f t="shared" ref="AI23:AI42" si="29">Y23+AA23+AC23+AE23+AG23</f>
        <v>15826</v>
      </c>
      <c r="AJ23" s="20">
        <f t="shared" ref="AJ23:AJ42" si="30">Z23+AB23+AD23+AF23+AH23</f>
        <v>637001.05084943946</v>
      </c>
      <c r="AK23" s="20">
        <f t="shared" ref="AK23:AK42" si="31">K23+U23+W23+AI23</f>
        <v>17350</v>
      </c>
      <c r="AL23" s="20">
        <f t="shared" ref="AL23:AL42" si="32">L23+V23+X23+AJ23</f>
        <v>731412.01102899888</v>
      </c>
      <c r="AM23" s="20">
        <f>[1]GTR!AM23</f>
        <v>13655</v>
      </c>
      <c r="AN23" s="281">
        <f>([1]GTR!AN23)*10000</f>
        <v>562755.61752265494</v>
      </c>
      <c r="AO23" s="20">
        <f>[1]GTR!AO23</f>
        <v>30</v>
      </c>
      <c r="AP23" s="281">
        <f>([1]GTR!AP23)*10000</f>
        <v>5159.4486022452156</v>
      </c>
      <c r="AQ23" s="20">
        <f>[1]GTR!AQ23</f>
        <v>13</v>
      </c>
      <c r="AR23" s="281">
        <f>([1]GTR!AR23)*10000</f>
        <v>2149.7702509355067</v>
      </c>
      <c r="AS23" s="20">
        <f>[1]GTR!AS23</f>
        <v>184</v>
      </c>
      <c r="AT23" s="281">
        <f>([1]GTR!AT23)*10000</f>
        <v>32246.5537640326</v>
      </c>
      <c r="AU23" s="20">
        <f>[1]GTR!AU23</f>
        <v>245</v>
      </c>
      <c r="AV23" s="281">
        <f>([1]GTR!AV23)*10000</f>
        <v>42995.405018710138</v>
      </c>
      <c r="AW23" s="20">
        <f>[1]GTR!AW23</f>
        <v>1549</v>
      </c>
      <c r="AX23" s="281">
        <f>([1]GTR!AX23)*10000</f>
        <v>272160.91376843513</v>
      </c>
      <c r="AY23" s="20">
        <f t="shared" ref="AY23:AY42" si="33">AO23+AQ23+AS23+AU23+AW23</f>
        <v>2021</v>
      </c>
      <c r="AZ23" s="20">
        <f t="shared" ref="AZ23:AZ42" si="34">AP23+AR23+AT23+AV23+AX23</f>
        <v>354712.09140435862</v>
      </c>
      <c r="BA23" s="20">
        <f t="shared" ref="BA23:BA42" si="35">AY23+AK23</f>
        <v>19371</v>
      </c>
      <c r="BB23" s="20">
        <f t="shared" ref="BB23:BB42" si="36">AZ23+AL23</f>
        <v>1086124.1024333574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[1]GTR!C24</f>
        <v>572</v>
      </c>
      <c r="D24" s="281">
        <f>([1]GTR!D24)*10000</f>
        <v>192760.62386578618</v>
      </c>
      <c r="E24" s="20">
        <f>[1]GTR!E24</f>
        <v>272</v>
      </c>
      <c r="F24" s="281">
        <f>([1]GTR!F24)*10000</f>
        <v>91735.477622874168</v>
      </c>
      <c r="G24" s="20">
        <f>[1]GTR!G24</f>
        <v>10</v>
      </c>
      <c r="H24" s="281">
        <f>([1]GTR!H24)*10000</f>
        <v>3483.6257325142083</v>
      </c>
      <c r="I24" s="20">
        <f>[1]GTR!I24</f>
        <v>55</v>
      </c>
      <c r="J24" s="281">
        <f>([1]GTR!J24)*10000</f>
        <v>18579.33724007578</v>
      </c>
      <c r="K24" s="20">
        <f t="shared" si="25"/>
        <v>909</v>
      </c>
      <c r="L24" s="20">
        <f t="shared" si="26"/>
        <v>306559.06446125032</v>
      </c>
      <c r="M24" s="20">
        <f>[1]GTR!M24</f>
        <v>1</v>
      </c>
      <c r="N24" s="281">
        <f>([1]GTR!N24)*10000</f>
        <v>3633.4540123926472</v>
      </c>
      <c r="O24" s="20">
        <f>[1]GTR!O24</f>
        <v>0</v>
      </c>
      <c r="P24" s="281">
        <f>([1]GTR!P24)*10000</f>
        <v>2132.6795290130758</v>
      </c>
      <c r="Q24" s="20">
        <f>[1]GTR!Q24</f>
        <v>0</v>
      </c>
      <c r="R24" s="281">
        <f>([1]GTR!R24)*10000</f>
        <v>1066.3397645065379</v>
      </c>
      <c r="S24" s="20">
        <f>[1]GTR!S24</f>
        <v>0</v>
      </c>
      <c r="T24" s="281">
        <f>([1]GTR!T24)*10000</f>
        <v>39.49406535209399</v>
      </c>
      <c r="U24" s="20">
        <f t="shared" si="27"/>
        <v>1</v>
      </c>
      <c r="V24" s="20">
        <f t="shared" si="28"/>
        <v>6871.9673712643553</v>
      </c>
      <c r="W24" s="20">
        <f>[1]GTR!W24</f>
        <v>0</v>
      </c>
      <c r="X24" s="281">
        <f>([1]GTR!X24)*10000</f>
        <v>0</v>
      </c>
      <c r="Y24" s="20">
        <f>[1]GTR!Y24</f>
        <v>414</v>
      </c>
      <c r="Z24" s="281">
        <f>([1]GTR!Z24)*10000</f>
        <v>24803.073925933113</v>
      </c>
      <c r="AA24" s="20">
        <f>[1]GTR!AA24</f>
        <v>1902</v>
      </c>
      <c r="AB24" s="281">
        <f>([1]GTR!AB24)*10000</f>
        <v>114094.1400592923</v>
      </c>
      <c r="AC24" s="20">
        <f>[1]GTR!AC24</f>
        <v>83</v>
      </c>
      <c r="AD24" s="281">
        <f>([1]GTR!AD24)*10000</f>
        <v>4960.6147851866226</v>
      </c>
      <c r="AE24" s="20">
        <f>[1]GTR!AE24</f>
        <v>67</v>
      </c>
      <c r="AF24" s="281">
        <f>([1]GTR!AF24)*10000</f>
        <v>3968.4918281492974</v>
      </c>
      <c r="AG24" s="20">
        <f>[1]GTR!AG24</f>
        <v>1323</v>
      </c>
      <c r="AH24" s="281">
        <f>([1]GTR!AH24)*10000</f>
        <v>79369.836562985962</v>
      </c>
      <c r="AI24" s="20">
        <f t="shared" si="29"/>
        <v>3789</v>
      </c>
      <c r="AJ24" s="20">
        <f t="shared" si="30"/>
        <v>227196.15716154731</v>
      </c>
      <c r="AK24" s="20">
        <f t="shared" si="31"/>
        <v>4699</v>
      </c>
      <c r="AL24" s="20">
        <f t="shared" si="32"/>
        <v>540627.18899406202</v>
      </c>
      <c r="AM24" s="20">
        <f>[1]GTR!AM24</f>
        <v>347</v>
      </c>
      <c r="AN24" s="281">
        <f>([1]GTR!AN24)*10000</f>
        <v>74319.637985264722</v>
      </c>
      <c r="AO24" s="20">
        <f>[1]GTR!AO24</f>
        <v>2</v>
      </c>
      <c r="AP24" s="281">
        <f>([1]GTR!AP24)*10000</f>
        <v>413.74230771283584</v>
      </c>
      <c r="AQ24" s="20">
        <f>[1]GTR!AQ24</f>
        <v>1</v>
      </c>
      <c r="AR24" s="281">
        <f>([1]GTR!AR24)*10000</f>
        <v>172.3926282136816</v>
      </c>
      <c r="AS24" s="20">
        <f>[1]GTR!AS24</f>
        <v>8</v>
      </c>
      <c r="AT24" s="281">
        <f>([1]GTR!AT24)*10000</f>
        <v>2585.8894232052239</v>
      </c>
      <c r="AU24" s="20">
        <f>[1]GTR!AU24</f>
        <v>10</v>
      </c>
      <c r="AV24" s="281">
        <f>([1]GTR!AV24)*10000</f>
        <v>3447.8525642736317</v>
      </c>
      <c r="AW24" s="20">
        <f>[1]GTR!AW24</f>
        <v>62</v>
      </c>
      <c r="AX24" s="281">
        <f>([1]GTR!AX24)*10000</f>
        <v>21824.906731852087</v>
      </c>
      <c r="AY24" s="20">
        <f t="shared" si="33"/>
        <v>83</v>
      </c>
      <c r="AZ24" s="20">
        <f t="shared" si="34"/>
        <v>28444.783655257459</v>
      </c>
      <c r="BA24" s="20">
        <f t="shared" si="35"/>
        <v>4782</v>
      </c>
      <c r="BB24" s="20">
        <f t="shared" si="36"/>
        <v>569071.97264931945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[1]GTR!C25</f>
        <v>1288</v>
      </c>
      <c r="D25" s="281">
        <f>([1]GTR!D25)*10000</f>
        <v>640246.30900996225</v>
      </c>
      <c r="E25" s="20">
        <f>[1]GTR!E25</f>
        <v>613</v>
      </c>
      <c r="F25" s="281">
        <f>([1]GTR!F25)*10000</f>
        <v>304695.53260112664</v>
      </c>
      <c r="G25" s="20">
        <f>[1]GTR!G25</f>
        <v>23</v>
      </c>
      <c r="H25" s="281">
        <f>([1]GTR!H25)*10000</f>
        <v>11570.716427890886</v>
      </c>
      <c r="I25" s="20">
        <f>[1]GTR!I25</f>
        <v>124</v>
      </c>
      <c r="J25" s="281">
        <f>([1]GTR!J25)*10000</f>
        <v>61710.487615418053</v>
      </c>
      <c r="K25" s="20">
        <f t="shared" si="25"/>
        <v>2048</v>
      </c>
      <c r="L25" s="20">
        <f t="shared" si="26"/>
        <v>1018223.0456543979</v>
      </c>
      <c r="M25" s="20">
        <f>[1]GTR!M25</f>
        <v>63</v>
      </c>
      <c r="N25" s="281">
        <f>([1]GTR!N25)*10000</f>
        <v>717715.41637478874</v>
      </c>
      <c r="O25" s="20">
        <f>[1]GTR!O25</f>
        <v>37</v>
      </c>
      <c r="P25" s="281">
        <f>([1]GTR!P25)*10000</f>
        <v>421267.74439389771</v>
      </c>
      <c r="Q25" s="20">
        <f>[1]GTR!Q25</f>
        <v>19</v>
      </c>
      <c r="R25" s="281">
        <f>([1]GTR!R25)*10000</f>
        <v>210633.87219694885</v>
      </c>
      <c r="S25" s="20">
        <f>[1]GTR!S25</f>
        <v>1</v>
      </c>
      <c r="T25" s="281">
        <f>([1]GTR!T25)*10000</f>
        <v>7801.2545258129203</v>
      </c>
      <c r="U25" s="20">
        <f t="shared" si="27"/>
        <v>120</v>
      </c>
      <c r="V25" s="20">
        <f t="shared" si="28"/>
        <v>1357418.287491448</v>
      </c>
      <c r="W25" s="20">
        <f>[1]GTR!W25</f>
        <v>0</v>
      </c>
      <c r="X25" s="281">
        <f>([1]GTR!X25)*10000</f>
        <v>0</v>
      </c>
      <c r="Y25" s="20">
        <f>[1]GTR!Y25</f>
        <v>25</v>
      </c>
      <c r="Z25" s="281">
        <f>([1]GTR!Z25)*10000</f>
        <v>41662.872576905735</v>
      </c>
      <c r="AA25" s="20">
        <f>[1]GTR!AA25</f>
        <v>114</v>
      </c>
      <c r="AB25" s="281">
        <f>([1]GTR!AB25)*10000</f>
        <v>191649.21385376636</v>
      </c>
      <c r="AC25" s="20">
        <f>[1]GTR!AC25</f>
        <v>5</v>
      </c>
      <c r="AD25" s="281">
        <f>([1]GTR!AD25)*10000</f>
        <v>8332.5745153811458</v>
      </c>
      <c r="AE25" s="20">
        <f>[1]GTR!AE25</f>
        <v>4</v>
      </c>
      <c r="AF25" s="281">
        <f>([1]GTR!AF25)*10000</f>
        <v>6666.0596123049163</v>
      </c>
      <c r="AG25" s="20">
        <f>[1]GTR!AG25</f>
        <v>79</v>
      </c>
      <c r="AH25" s="281">
        <f>([1]GTR!AH25)*10000</f>
        <v>133321.19224609833</v>
      </c>
      <c r="AI25" s="20">
        <f t="shared" si="29"/>
        <v>227</v>
      </c>
      <c r="AJ25" s="20">
        <f t="shared" si="30"/>
        <v>381631.91280445649</v>
      </c>
      <c r="AK25" s="20">
        <f t="shared" si="31"/>
        <v>2395</v>
      </c>
      <c r="AL25" s="20">
        <f t="shared" si="32"/>
        <v>2757273.2459503021</v>
      </c>
      <c r="AM25" s="20">
        <f>[1]GTR!AM25</f>
        <v>1568</v>
      </c>
      <c r="AN25" s="281">
        <f>([1]GTR!AN25)*10000</f>
        <v>189327.75303866385</v>
      </c>
      <c r="AO25" s="20">
        <f>[1]GTR!AO25</f>
        <v>16</v>
      </c>
      <c r="AP25" s="281">
        <f>([1]GTR!AP25)*10000</f>
        <v>10047.790135135805</v>
      </c>
      <c r="AQ25" s="20">
        <f>[1]GTR!AQ25</f>
        <v>7</v>
      </c>
      <c r="AR25" s="281">
        <f>([1]GTR!AR25)*10000</f>
        <v>4186.5792229732524</v>
      </c>
      <c r="AS25" s="20">
        <f>[1]GTR!AS25</f>
        <v>97</v>
      </c>
      <c r="AT25" s="281">
        <f>([1]GTR!AT25)*10000</f>
        <v>62798.688344598784</v>
      </c>
      <c r="AU25" s="20">
        <f>[1]GTR!AU25</f>
        <v>129</v>
      </c>
      <c r="AV25" s="281">
        <f>([1]GTR!AV25)*10000</f>
        <v>83731.584459465041</v>
      </c>
      <c r="AW25" s="20">
        <f>[1]GTR!AW25</f>
        <v>812</v>
      </c>
      <c r="AX25" s="281">
        <f>([1]GTR!AX25)*10000</f>
        <v>530020.92962841364</v>
      </c>
      <c r="AY25" s="20">
        <f t="shared" si="33"/>
        <v>1061</v>
      </c>
      <c r="AZ25" s="20">
        <f t="shared" si="34"/>
        <v>690785.57179058646</v>
      </c>
      <c r="BA25" s="20">
        <f t="shared" si="35"/>
        <v>3456</v>
      </c>
      <c r="BB25" s="20">
        <f t="shared" si="36"/>
        <v>3448058.8177408883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[1]GTR!C26</f>
        <v>1790</v>
      </c>
      <c r="D26" s="281">
        <f>([1]GTR!D26)*10000</f>
        <v>138927.72006239151</v>
      </c>
      <c r="E26" s="20">
        <f>[1]GTR!E26</f>
        <v>852</v>
      </c>
      <c r="F26" s="281">
        <f>([1]GTR!F26)*10000</f>
        <v>66116.204126077893</v>
      </c>
      <c r="G26" s="20">
        <f>[1]GTR!G26</f>
        <v>32</v>
      </c>
      <c r="H26" s="281">
        <f>([1]GTR!H26)*10000</f>
        <v>2510.7419288384008</v>
      </c>
      <c r="I26" s="20">
        <f>[1]GTR!I26</f>
        <v>173</v>
      </c>
      <c r="J26" s="281">
        <f>([1]GTR!J26)*10000</f>
        <v>13390.623620471471</v>
      </c>
      <c r="K26" s="20">
        <f t="shared" si="25"/>
        <v>2847</v>
      </c>
      <c r="L26" s="20">
        <f t="shared" si="26"/>
        <v>220945.2897377793</v>
      </c>
      <c r="M26" s="20">
        <f>[1]GTR!M26</f>
        <v>1136</v>
      </c>
      <c r="N26" s="281">
        <f>([1]GTR!N26)*10000</f>
        <v>131370.50889039421</v>
      </c>
      <c r="O26" s="20">
        <f>[1]GTR!O26</f>
        <v>667</v>
      </c>
      <c r="P26" s="281">
        <f>([1]GTR!P26)*10000</f>
        <v>77108.776957405295</v>
      </c>
      <c r="Q26" s="20">
        <f>[1]GTR!Q26</f>
        <v>333</v>
      </c>
      <c r="R26" s="281">
        <f>([1]GTR!R26)*10000</f>
        <v>38554.388478702647</v>
      </c>
      <c r="S26" s="20">
        <f>[1]GTR!S26</f>
        <v>12</v>
      </c>
      <c r="T26" s="281">
        <f>([1]GTR!T26)*10000</f>
        <v>1427.9403140260242</v>
      </c>
      <c r="U26" s="20">
        <f t="shared" si="27"/>
        <v>2148</v>
      </c>
      <c r="V26" s="20">
        <f t="shared" si="28"/>
        <v>248461.61464052816</v>
      </c>
      <c r="W26" s="20">
        <f>[1]GTR!W26</f>
        <v>0</v>
      </c>
      <c r="X26" s="281">
        <f>([1]GTR!X26)*10000</f>
        <v>0</v>
      </c>
      <c r="Y26" s="20">
        <f>[1]GTR!Y26</f>
        <v>9</v>
      </c>
      <c r="Z26" s="281">
        <f>([1]GTR!Z26)*10000</f>
        <v>8157.6717710027642</v>
      </c>
      <c r="AA26" s="20">
        <f>[1]GTR!AA26</f>
        <v>41</v>
      </c>
      <c r="AB26" s="281">
        <f>([1]GTR!AB26)*10000</f>
        <v>37525.290146612715</v>
      </c>
      <c r="AC26" s="20">
        <f>[1]GTR!AC26</f>
        <v>2</v>
      </c>
      <c r="AD26" s="281">
        <f>([1]GTR!AD26)*10000</f>
        <v>1631.5343542005528</v>
      </c>
      <c r="AE26" s="20">
        <f>[1]GTR!AE26</f>
        <v>2</v>
      </c>
      <c r="AF26" s="281">
        <f>([1]GTR!AF26)*10000</f>
        <v>1305.2274833604422</v>
      </c>
      <c r="AG26" s="20">
        <f>[1]GTR!AG26</f>
        <v>28</v>
      </c>
      <c r="AH26" s="281">
        <f>([1]GTR!AH26)*10000</f>
        <v>26104.549667208845</v>
      </c>
      <c r="AI26" s="20">
        <f t="shared" si="29"/>
        <v>82</v>
      </c>
      <c r="AJ26" s="20">
        <f t="shared" si="30"/>
        <v>74724.273422385319</v>
      </c>
      <c r="AK26" s="20">
        <f t="shared" si="31"/>
        <v>5077</v>
      </c>
      <c r="AL26" s="20">
        <f t="shared" si="32"/>
        <v>544131.17780069273</v>
      </c>
      <c r="AM26" s="20">
        <f>[1]GTR!AM26</f>
        <v>757</v>
      </c>
      <c r="AN26" s="281">
        <f>([1]GTR!AN26)*10000</f>
        <v>35983.599634131693</v>
      </c>
      <c r="AO26" s="20">
        <f>[1]GTR!AO26</f>
        <v>11</v>
      </c>
      <c r="AP26" s="281">
        <f>([1]GTR!AP26)*10000</f>
        <v>3327.6609053195116</v>
      </c>
      <c r="AQ26" s="20">
        <f>[1]GTR!AQ26</f>
        <v>5</v>
      </c>
      <c r="AR26" s="281">
        <f>([1]GTR!AR26)*10000</f>
        <v>1386.5253772164631</v>
      </c>
      <c r="AS26" s="20">
        <f>[1]GTR!AS26</f>
        <v>66</v>
      </c>
      <c r="AT26" s="281">
        <f>([1]GTR!AT26)*10000</f>
        <v>20797.880658246948</v>
      </c>
      <c r="AU26" s="20">
        <f>[1]GTR!AU26</f>
        <v>88</v>
      </c>
      <c r="AV26" s="281">
        <f>([1]GTR!AV26)*10000</f>
        <v>27730.507544329263</v>
      </c>
      <c r="AW26" s="20">
        <f>[1]GTR!AW26</f>
        <v>556</v>
      </c>
      <c r="AX26" s="281">
        <f>([1]GTR!AX26)*10000</f>
        <v>175534.11275560423</v>
      </c>
      <c r="AY26" s="20">
        <f t="shared" si="33"/>
        <v>726</v>
      </c>
      <c r="AZ26" s="20">
        <f t="shared" si="34"/>
        <v>228776.68724071642</v>
      </c>
      <c r="BA26" s="20">
        <f t="shared" si="35"/>
        <v>5803</v>
      </c>
      <c r="BB26" s="20">
        <f t="shared" si="36"/>
        <v>772907.86504140915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[1]GTR!C27</f>
        <v>288</v>
      </c>
      <c r="D27" s="281">
        <f>([1]GTR!D27)*10000</f>
        <v>47596.725228304174</v>
      </c>
      <c r="E27" s="20">
        <f>[1]GTR!E27</f>
        <v>137</v>
      </c>
      <c r="F27" s="281">
        <f>([1]GTR!F27)*10000</f>
        <v>22651.453572506205</v>
      </c>
      <c r="G27" s="20">
        <f>[1]GTR!G27</f>
        <v>5</v>
      </c>
      <c r="H27" s="281">
        <f>([1]GTR!H27)*10000</f>
        <v>860.18178123441282</v>
      </c>
      <c r="I27" s="20">
        <f>[1]GTR!I27</f>
        <v>28</v>
      </c>
      <c r="J27" s="281">
        <f>([1]GTR!J27)*10000</f>
        <v>4587.6361665835357</v>
      </c>
      <c r="K27" s="20">
        <f t="shared" si="25"/>
        <v>458</v>
      </c>
      <c r="L27" s="20">
        <f t="shared" si="26"/>
        <v>75695.996748628328</v>
      </c>
      <c r="M27" s="20">
        <f>[1]GTR!M27</f>
        <v>7</v>
      </c>
      <c r="N27" s="281">
        <f>([1]GTR!N27)*10000</f>
        <v>19508.696332701395</v>
      </c>
      <c r="O27" s="20">
        <f>[1]GTR!O27</f>
        <v>4</v>
      </c>
      <c r="P27" s="281">
        <f>([1]GTR!P27)*10000</f>
        <v>11450.756543107342</v>
      </c>
      <c r="Q27" s="20">
        <f>[1]GTR!Q27</f>
        <v>2</v>
      </c>
      <c r="R27" s="281">
        <f>([1]GTR!R27)*10000</f>
        <v>5725.3782715536709</v>
      </c>
      <c r="S27" s="20">
        <f>[1]GTR!S27</f>
        <v>0</v>
      </c>
      <c r="T27" s="281">
        <f>([1]GTR!T27)*10000</f>
        <v>212.05104709458041</v>
      </c>
      <c r="U27" s="20">
        <f t="shared" si="27"/>
        <v>13</v>
      </c>
      <c r="V27" s="20">
        <f t="shared" si="28"/>
        <v>36896.882194456986</v>
      </c>
      <c r="W27" s="20">
        <f>[1]GTR!W27</f>
        <v>0</v>
      </c>
      <c r="X27" s="281">
        <f>([1]GTR!X27)*10000</f>
        <v>0</v>
      </c>
      <c r="Y27" s="20">
        <f>[1]GTR!Y27</f>
        <v>137</v>
      </c>
      <c r="Z27" s="281">
        <f>([1]GTR!Z27)*10000</f>
        <v>13656.949351191217</v>
      </c>
      <c r="AA27" s="20">
        <f>[1]GTR!AA27</f>
        <v>628</v>
      </c>
      <c r="AB27" s="281">
        <f>([1]GTR!AB27)*10000</f>
        <v>62821.967015479589</v>
      </c>
      <c r="AC27" s="20">
        <f>[1]GTR!AC27</f>
        <v>28</v>
      </c>
      <c r="AD27" s="281">
        <f>([1]GTR!AD27)*10000</f>
        <v>2731.3898702382435</v>
      </c>
      <c r="AE27" s="20">
        <f>[1]GTR!AE27</f>
        <v>22</v>
      </c>
      <c r="AF27" s="281">
        <f>([1]GTR!AF27)*10000</f>
        <v>2185.1118961905945</v>
      </c>
      <c r="AG27" s="20">
        <f>[1]GTR!AG27</f>
        <v>437</v>
      </c>
      <c r="AH27" s="281">
        <f>([1]GTR!AH27)*10000</f>
        <v>43702.237923811896</v>
      </c>
      <c r="AI27" s="20">
        <f t="shared" si="29"/>
        <v>1252</v>
      </c>
      <c r="AJ27" s="20">
        <f t="shared" si="30"/>
        <v>125097.65605691154</v>
      </c>
      <c r="AK27" s="20">
        <f t="shared" si="31"/>
        <v>1723</v>
      </c>
      <c r="AL27" s="20">
        <f t="shared" si="32"/>
        <v>237690.53499999686</v>
      </c>
      <c r="AM27" s="20">
        <f>[1]GTR!AM27</f>
        <v>337</v>
      </c>
      <c r="AN27" s="281">
        <f>([1]GTR!AN27)*10000</f>
        <v>57068.420727254859</v>
      </c>
      <c r="AO27" s="20">
        <f>[1]GTR!AO27</f>
        <v>2</v>
      </c>
      <c r="AP27" s="281">
        <f>([1]GTR!AP27)*10000</f>
        <v>3030.5067872908044</v>
      </c>
      <c r="AQ27" s="20">
        <f>[1]GTR!AQ27</f>
        <v>1</v>
      </c>
      <c r="AR27" s="281">
        <f>([1]GTR!AR27)*10000</f>
        <v>1262.7111613711684</v>
      </c>
      <c r="AS27" s="20">
        <f>[1]GTR!AS27</f>
        <v>9</v>
      </c>
      <c r="AT27" s="281">
        <f>([1]GTR!AT27)*10000</f>
        <v>18940.667420567526</v>
      </c>
      <c r="AU27" s="20">
        <f>[1]GTR!AU27</f>
        <v>12</v>
      </c>
      <c r="AV27" s="281">
        <f>([1]GTR!AV27)*10000</f>
        <v>25254.223227423372</v>
      </c>
      <c r="AW27" s="20">
        <f>[1]GTR!AW27</f>
        <v>76</v>
      </c>
      <c r="AX27" s="281">
        <f>([1]GTR!AX27)*10000</f>
        <v>159859.2330295899</v>
      </c>
      <c r="AY27" s="20">
        <f t="shared" si="33"/>
        <v>100</v>
      </c>
      <c r="AZ27" s="20">
        <f t="shared" si="34"/>
        <v>208347.34162624276</v>
      </c>
      <c r="BA27" s="20">
        <f t="shared" si="35"/>
        <v>1823</v>
      </c>
      <c r="BB27" s="20">
        <f t="shared" si="36"/>
        <v>446037.87662623962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[1]GTR!C28</f>
        <v>306</v>
      </c>
      <c r="D28" s="281">
        <f>([1]GTR!D28)*10000</f>
        <v>191297.27740485576</v>
      </c>
      <c r="E28" s="20">
        <f>[1]GTR!E28</f>
        <v>145</v>
      </c>
      <c r="F28" s="281">
        <f>([1]GTR!F28)*10000</f>
        <v>91039.065752913302</v>
      </c>
      <c r="G28" s="20">
        <f>[1]GTR!G28</f>
        <v>6</v>
      </c>
      <c r="H28" s="281">
        <f>([1]GTR!H28)*10000</f>
        <v>3457.1797121359477</v>
      </c>
      <c r="I28" s="20">
        <f>[1]GTR!I28</f>
        <v>29</v>
      </c>
      <c r="J28" s="281">
        <f>([1]GTR!J28)*10000</f>
        <v>18438.291798058388</v>
      </c>
      <c r="K28" s="20">
        <f t="shared" si="25"/>
        <v>486</v>
      </c>
      <c r="L28" s="20">
        <f t="shared" si="26"/>
        <v>304231.81466796336</v>
      </c>
      <c r="M28" s="20">
        <f>[1]GTR!M28</f>
        <v>82</v>
      </c>
      <c r="N28" s="281">
        <f>([1]GTR!N28)*10000</f>
        <v>32841.499079525405</v>
      </c>
      <c r="O28" s="20">
        <f>[1]GTR!O28</f>
        <v>48</v>
      </c>
      <c r="P28" s="281">
        <f>([1]GTR!P28)*10000</f>
        <v>19276.532068417084</v>
      </c>
      <c r="Q28" s="20">
        <f>[1]GTR!Q28</f>
        <v>24</v>
      </c>
      <c r="R28" s="281">
        <f>([1]GTR!R28)*10000</f>
        <v>9638.2660342085419</v>
      </c>
      <c r="S28" s="20">
        <f>[1]GTR!S28</f>
        <v>1</v>
      </c>
      <c r="T28" s="281">
        <f>([1]GTR!T28)*10000</f>
        <v>356.97281608179782</v>
      </c>
      <c r="U28" s="20">
        <f t="shared" si="27"/>
        <v>155</v>
      </c>
      <c r="V28" s="20">
        <f t="shared" si="28"/>
        <v>62113.269998232827</v>
      </c>
      <c r="W28" s="20">
        <f>[1]GTR!W28</f>
        <v>0</v>
      </c>
      <c r="X28" s="281">
        <f>([1]GTR!X28)*10000</f>
        <v>0</v>
      </c>
      <c r="Y28" s="20">
        <f>[1]GTR!Y28</f>
        <v>3</v>
      </c>
      <c r="Z28" s="281">
        <f>([1]GTR!Z28)*10000</f>
        <v>2833.4927720712017</v>
      </c>
      <c r="AA28" s="20">
        <f>[1]GTR!AA28</f>
        <v>13</v>
      </c>
      <c r="AB28" s="281">
        <f>([1]GTR!AB28)*10000</f>
        <v>13034.066751527524</v>
      </c>
      <c r="AC28" s="20">
        <f>[1]GTR!AC28</f>
        <v>1</v>
      </c>
      <c r="AD28" s="281">
        <f>([1]GTR!AD28)*10000</f>
        <v>566.69855441424022</v>
      </c>
      <c r="AE28" s="20">
        <f>[1]GTR!AE28</f>
        <v>1</v>
      </c>
      <c r="AF28" s="281">
        <f>([1]GTR!AF28)*10000</f>
        <v>453.35884353139221</v>
      </c>
      <c r="AG28" s="20">
        <f>[1]GTR!AG28</f>
        <v>9</v>
      </c>
      <c r="AH28" s="281">
        <f>([1]GTR!AH28)*10000</f>
        <v>9067.1768706278435</v>
      </c>
      <c r="AI28" s="20">
        <f t="shared" si="29"/>
        <v>27</v>
      </c>
      <c r="AJ28" s="20">
        <f t="shared" si="30"/>
        <v>25954.793792172197</v>
      </c>
      <c r="AK28" s="20">
        <f t="shared" si="31"/>
        <v>668</v>
      </c>
      <c r="AL28" s="20">
        <f t="shared" si="32"/>
        <v>392299.87845836842</v>
      </c>
      <c r="AM28" s="20">
        <f>[1]GTR!AM28</f>
        <v>292</v>
      </c>
      <c r="AN28" s="281">
        <f>([1]GTR!AN28)*10000</f>
        <v>99412.317633279061</v>
      </c>
      <c r="AO28" s="20">
        <f>[1]GTR!AO28</f>
        <v>8</v>
      </c>
      <c r="AP28" s="281">
        <f>([1]GTR!AP28)*10000</f>
        <v>4224.9481061988681</v>
      </c>
      <c r="AQ28" s="20">
        <f>[1]GTR!AQ28</f>
        <v>4</v>
      </c>
      <c r="AR28" s="281">
        <f>([1]GTR!AR28)*10000</f>
        <v>1760.3950442495284</v>
      </c>
      <c r="AS28" s="20">
        <f>[1]GTR!AS28</f>
        <v>46</v>
      </c>
      <c r="AT28" s="281">
        <f>([1]GTR!AT28)*10000</f>
        <v>26405.925663742928</v>
      </c>
      <c r="AU28" s="20">
        <f>[1]GTR!AU28</f>
        <v>61</v>
      </c>
      <c r="AV28" s="281">
        <f>([1]GTR!AV28)*10000</f>
        <v>35207.900884990566</v>
      </c>
      <c r="AW28" s="20">
        <f>[1]GTR!AW28</f>
        <v>385</v>
      </c>
      <c r="AX28" s="281">
        <f>([1]GTR!AX28)*10000</f>
        <v>222866.01260199028</v>
      </c>
      <c r="AY28" s="20">
        <f t="shared" si="33"/>
        <v>504</v>
      </c>
      <c r="AZ28" s="20">
        <f t="shared" si="34"/>
        <v>290465.18230117217</v>
      </c>
      <c r="BA28" s="20">
        <f t="shared" si="35"/>
        <v>1172</v>
      </c>
      <c r="BB28" s="20">
        <f t="shared" si="36"/>
        <v>682765.06075954065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[1]GTR!C29</f>
        <v>7319</v>
      </c>
      <c r="D29" s="281">
        <f>([1]GTR!D29)*10000</f>
        <v>1676244.3373260896</v>
      </c>
      <c r="E29" s="20">
        <f>[1]GTR!E29</f>
        <v>3483</v>
      </c>
      <c r="F29" s="281">
        <f>([1]GTR!F29)*10000</f>
        <v>797730.73884795839</v>
      </c>
      <c r="G29" s="20">
        <f>[1]GTR!G29</f>
        <v>132</v>
      </c>
      <c r="H29" s="281">
        <f>([1]GTR!H29)*10000</f>
        <v>30293.572361314873</v>
      </c>
      <c r="I29" s="20">
        <f>[1]GTR!I29</f>
        <v>705</v>
      </c>
      <c r="J29" s="281">
        <f>([1]GTR!J29)*10000</f>
        <v>161565.71926034603</v>
      </c>
      <c r="K29" s="20">
        <f t="shared" si="25"/>
        <v>11639</v>
      </c>
      <c r="L29" s="20">
        <f t="shared" si="26"/>
        <v>2665834.3677957086</v>
      </c>
      <c r="M29" s="20">
        <f>[1]GTR!M29</f>
        <v>58</v>
      </c>
      <c r="N29" s="281">
        <f>([1]GTR!N29)*10000</f>
        <v>76123.070664026673</v>
      </c>
      <c r="O29" s="20">
        <f>[1]GTR!O29</f>
        <v>34</v>
      </c>
      <c r="P29" s="281">
        <f>([1]GTR!P29)*10000</f>
        <v>44680.932781059128</v>
      </c>
      <c r="Q29" s="20">
        <f>[1]GTR!Q29</f>
        <v>17</v>
      </c>
      <c r="R29" s="281">
        <f>([1]GTR!R29)*10000</f>
        <v>22340.466390529564</v>
      </c>
      <c r="S29" s="20">
        <f>[1]GTR!S29</f>
        <v>1</v>
      </c>
      <c r="T29" s="281">
        <f>([1]GTR!T29)*10000</f>
        <v>827.42468113072471</v>
      </c>
      <c r="U29" s="20">
        <f t="shared" si="27"/>
        <v>110</v>
      </c>
      <c r="V29" s="20">
        <f t="shared" si="28"/>
        <v>143971.89451674611</v>
      </c>
      <c r="W29" s="20">
        <f>[1]GTR!W29</f>
        <v>0</v>
      </c>
      <c r="X29" s="281">
        <f>([1]GTR!X29)*10000</f>
        <v>0</v>
      </c>
      <c r="Y29" s="20">
        <f>[1]GTR!Y29</f>
        <v>687</v>
      </c>
      <c r="Z29" s="281">
        <f>([1]GTR!Z29)*10000</f>
        <v>30710.270406310137</v>
      </c>
      <c r="AA29" s="20">
        <f>[1]GTR!AA29</f>
        <v>3156</v>
      </c>
      <c r="AB29" s="281">
        <f>([1]GTR!AB29)*10000</f>
        <v>141267.24386902663</v>
      </c>
      <c r="AC29" s="20">
        <f>[1]GTR!AC29</f>
        <v>138</v>
      </c>
      <c r="AD29" s="281">
        <f>([1]GTR!AD29)*10000</f>
        <v>6142.0540812620275</v>
      </c>
      <c r="AE29" s="20">
        <f>[1]GTR!AE29</f>
        <v>110</v>
      </c>
      <c r="AF29" s="281">
        <f>([1]GTR!AF29)*10000</f>
        <v>4913.6432650096222</v>
      </c>
      <c r="AG29" s="20">
        <f>[1]GTR!AG29</f>
        <v>2196</v>
      </c>
      <c r="AH29" s="281">
        <f>([1]GTR!AH29)*10000</f>
        <v>98272.865300192439</v>
      </c>
      <c r="AI29" s="20">
        <f t="shared" si="29"/>
        <v>6287</v>
      </c>
      <c r="AJ29" s="20">
        <f t="shared" si="30"/>
        <v>281306.07692180085</v>
      </c>
      <c r="AK29" s="20">
        <f t="shared" si="31"/>
        <v>18036</v>
      </c>
      <c r="AL29" s="20">
        <f t="shared" si="32"/>
        <v>3091112.3392342553</v>
      </c>
      <c r="AM29" s="20">
        <f>[1]GTR!AM29</f>
        <v>11618</v>
      </c>
      <c r="AN29" s="281">
        <f>([1]GTR!AN29)*10000</f>
        <v>1194603.2314372386</v>
      </c>
      <c r="AO29" s="20">
        <f>[1]GTR!AO29</f>
        <v>7</v>
      </c>
      <c r="AP29" s="281">
        <f>([1]GTR!AP29)*10000</f>
        <v>2804.0285726962165</v>
      </c>
      <c r="AQ29" s="20">
        <f>[1]GTR!AQ29</f>
        <v>3</v>
      </c>
      <c r="AR29" s="281">
        <f>([1]GTR!AR29)*10000</f>
        <v>1168.3452386234237</v>
      </c>
      <c r="AS29" s="20">
        <f>[1]GTR!AS29</f>
        <v>44</v>
      </c>
      <c r="AT29" s="281">
        <f>([1]GTR!AT29)*10000</f>
        <v>17525.178579351355</v>
      </c>
      <c r="AU29" s="20">
        <f>[1]GTR!AU29</f>
        <v>58</v>
      </c>
      <c r="AV29" s="281">
        <f>([1]GTR!AV29)*10000</f>
        <v>23366.904772468471</v>
      </c>
      <c r="AW29" s="20">
        <f>[1]GTR!AW29</f>
        <v>367</v>
      </c>
      <c r="AX29" s="281">
        <f>([1]GTR!AX29)*10000</f>
        <v>147912.50720972542</v>
      </c>
      <c r="AY29" s="20">
        <f t="shared" si="33"/>
        <v>479</v>
      </c>
      <c r="AZ29" s="20">
        <f t="shared" si="34"/>
        <v>192776.96437286487</v>
      </c>
      <c r="BA29" s="20">
        <f t="shared" si="35"/>
        <v>18515</v>
      </c>
      <c r="BB29" s="20">
        <f t="shared" si="36"/>
        <v>3283889.3036071202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[1]GTR!C30</f>
        <v>870</v>
      </c>
      <c r="D30" s="281">
        <f>([1]GTR!D30)*10000</f>
        <v>1788848.3410663824</v>
      </c>
      <c r="E30" s="20">
        <f>[1]GTR!E30</f>
        <v>414</v>
      </c>
      <c r="F30" s="281">
        <f>([1]GTR!F30)*10000</f>
        <v>851319.3912303868</v>
      </c>
      <c r="G30" s="20">
        <f>[1]GTR!G30</f>
        <v>16</v>
      </c>
      <c r="H30" s="281">
        <f>([1]GTR!H30)*10000</f>
        <v>32328.584477103301</v>
      </c>
      <c r="I30" s="20">
        <f>[1]GTR!I30</f>
        <v>84</v>
      </c>
      <c r="J30" s="281">
        <f>([1]GTR!J30)*10000</f>
        <v>172419.11721121758</v>
      </c>
      <c r="K30" s="20">
        <f t="shared" si="25"/>
        <v>1384</v>
      </c>
      <c r="L30" s="20">
        <f t="shared" si="26"/>
        <v>2844915.4339850899</v>
      </c>
      <c r="M30" s="20">
        <f>[1]GTR!M30</f>
        <v>391</v>
      </c>
      <c r="N30" s="281">
        <f>([1]GTR!N30)*10000</f>
        <v>8275131.3346655229</v>
      </c>
      <c r="O30" s="20">
        <f>[1]GTR!O30</f>
        <v>229</v>
      </c>
      <c r="P30" s="281">
        <f>([1]GTR!P30)*10000</f>
        <v>4857142.3051297627</v>
      </c>
      <c r="Q30" s="20">
        <f>[1]GTR!Q30</f>
        <v>115</v>
      </c>
      <c r="R30" s="281">
        <f>([1]GTR!R30)*10000</f>
        <v>2428571.1525648814</v>
      </c>
      <c r="S30" s="20">
        <f>[1]GTR!S30</f>
        <v>4</v>
      </c>
      <c r="T30" s="281">
        <f>([1]GTR!T30)*10000</f>
        <v>89947.079724625248</v>
      </c>
      <c r="U30" s="20">
        <f t="shared" si="27"/>
        <v>739</v>
      </c>
      <c r="V30" s="20">
        <f t="shared" si="28"/>
        <v>15650791.872084791</v>
      </c>
      <c r="W30" s="20">
        <f>[1]GTR!W30</f>
        <v>1</v>
      </c>
      <c r="X30" s="281">
        <f>([1]GTR!X30)*10000</f>
        <v>5000</v>
      </c>
      <c r="Y30" s="20">
        <f>[1]GTR!Y30</f>
        <v>243</v>
      </c>
      <c r="Z30" s="281">
        <f>([1]GTR!Z30)*10000</f>
        <v>23709.040409566154</v>
      </c>
      <c r="AA30" s="20">
        <f>[1]GTR!AA30</f>
        <v>1117</v>
      </c>
      <c r="AB30" s="281">
        <f>([1]GTR!AB30)*10000</f>
        <v>109061.58588400428</v>
      </c>
      <c r="AC30" s="20">
        <f>[1]GTR!AC30</f>
        <v>49</v>
      </c>
      <c r="AD30" s="281">
        <f>([1]GTR!AD30)*10000</f>
        <v>4741.8080819132292</v>
      </c>
      <c r="AE30" s="20">
        <f>[1]GTR!AE30</f>
        <v>39</v>
      </c>
      <c r="AF30" s="281">
        <f>([1]GTR!AF30)*10000</f>
        <v>3793.4464655305837</v>
      </c>
      <c r="AG30" s="20">
        <f>[1]GTR!AG30</f>
        <v>777</v>
      </c>
      <c r="AH30" s="281">
        <f>([1]GTR!AH30)*10000</f>
        <v>75868.929310611667</v>
      </c>
      <c r="AI30" s="20">
        <f t="shared" si="29"/>
        <v>2225</v>
      </c>
      <c r="AJ30" s="20">
        <f t="shared" si="30"/>
        <v>217174.81015162589</v>
      </c>
      <c r="AK30" s="20">
        <f t="shared" si="31"/>
        <v>4349</v>
      </c>
      <c r="AL30" s="20">
        <f t="shared" si="32"/>
        <v>18717882.116221506</v>
      </c>
      <c r="AM30" s="20">
        <f>[1]GTR!AM30</f>
        <v>2979</v>
      </c>
      <c r="AN30" s="281">
        <f>([1]GTR!AN30)*10000</f>
        <v>474321.34723538236</v>
      </c>
      <c r="AO30" s="20">
        <f>[1]GTR!AO30</f>
        <v>130</v>
      </c>
      <c r="AP30" s="281">
        <f>([1]GTR!AP30)*10000</f>
        <v>115039.32822841629</v>
      </c>
      <c r="AQ30" s="20">
        <f>[1]GTR!AQ30</f>
        <v>55</v>
      </c>
      <c r="AR30" s="281">
        <f>([1]GTR!AR30)*10000</f>
        <v>47933.053428506777</v>
      </c>
      <c r="AS30" s="20">
        <f>[1]GTR!AS30</f>
        <v>812</v>
      </c>
      <c r="AT30" s="281">
        <f>([1]GTR!AT30)*10000</f>
        <v>718995.80142760172</v>
      </c>
      <c r="AU30" s="20">
        <f>[1]GTR!AU30</f>
        <v>1083</v>
      </c>
      <c r="AV30" s="281">
        <f>([1]GTR!AV30)*10000</f>
        <v>958661.06857013563</v>
      </c>
      <c r="AW30" s="20">
        <f>[1]GTR!AW30</f>
        <v>6851</v>
      </c>
      <c r="AX30" s="281">
        <f>([1]GTR!AX30)*10000</f>
        <v>6068324.564048958</v>
      </c>
      <c r="AY30" s="20">
        <f t="shared" si="33"/>
        <v>8931</v>
      </c>
      <c r="AZ30" s="20">
        <f t="shared" si="34"/>
        <v>7908953.8157036183</v>
      </c>
      <c r="BA30" s="20">
        <f t="shared" si="35"/>
        <v>13280</v>
      </c>
      <c r="BB30" s="20">
        <f t="shared" si="36"/>
        <v>26626835.931925125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[1]GTR!C31</f>
        <v>2355</v>
      </c>
      <c r="D31" s="281">
        <f>([1]GTR!D31)*10000</f>
        <v>967772.68506758264</v>
      </c>
      <c r="E31" s="20">
        <f>[1]GTR!E31</f>
        <v>1121</v>
      </c>
      <c r="F31" s="281">
        <f>([1]GTR!F31)*10000</f>
        <v>460566.51879722311</v>
      </c>
      <c r="G31" s="20">
        <f>[1]GTR!G31</f>
        <v>43</v>
      </c>
      <c r="H31" s="281">
        <f>([1]GTR!H31)*10000</f>
        <v>17489.86780242619</v>
      </c>
      <c r="I31" s="20">
        <f>[1]GTR!I31</f>
        <v>227</v>
      </c>
      <c r="J31" s="281">
        <f>([1]GTR!J31)*10000</f>
        <v>93279.294946273018</v>
      </c>
      <c r="K31" s="20">
        <f t="shared" si="25"/>
        <v>3746</v>
      </c>
      <c r="L31" s="20">
        <f t="shared" si="26"/>
        <v>1539108.3666135052</v>
      </c>
      <c r="M31" s="20">
        <f>[1]GTR!M31</f>
        <v>353</v>
      </c>
      <c r="N31" s="281">
        <f>([1]GTR!N31)*10000</f>
        <v>3237560.4487916483</v>
      </c>
      <c r="O31" s="20">
        <f>[1]GTR!O31</f>
        <v>207</v>
      </c>
      <c r="P31" s="281">
        <f>([1]GTR!P31)*10000</f>
        <v>1900307.2199429241</v>
      </c>
      <c r="Q31" s="20">
        <f>[1]GTR!Q31</f>
        <v>104</v>
      </c>
      <c r="R31" s="281">
        <f>([1]GTR!R31)*10000</f>
        <v>950153.60997146205</v>
      </c>
      <c r="S31" s="20">
        <f>[1]GTR!S31</f>
        <v>4</v>
      </c>
      <c r="T31" s="281">
        <f>([1]GTR!T31)*10000</f>
        <v>35190.874443387482</v>
      </c>
      <c r="U31" s="20">
        <f t="shared" si="27"/>
        <v>668</v>
      </c>
      <c r="V31" s="20">
        <f t="shared" si="28"/>
        <v>6123212.1531494223</v>
      </c>
      <c r="W31" s="20">
        <f>[1]GTR!W31</f>
        <v>0</v>
      </c>
      <c r="X31" s="281">
        <f>([1]GTR!X31)*10000</f>
        <v>0</v>
      </c>
      <c r="Y31" s="20">
        <f>[1]GTR!Y31</f>
        <v>40</v>
      </c>
      <c r="Z31" s="281">
        <f>([1]GTR!Z31)*10000</f>
        <v>53945.782033517862</v>
      </c>
      <c r="AA31" s="20">
        <f>[1]GTR!AA31</f>
        <v>180</v>
      </c>
      <c r="AB31" s="281">
        <f>([1]GTR!AB31)*10000</f>
        <v>248150.5973541821</v>
      </c>
      <c r="AC31" s="20">
        <f>[1]GTR!AC31</f>
        <v>8</v>
      </c>
      <c r="AD31" s="281">
        <f>([1]GTR!AD31)*10000</f>
        <v>10789.156406703571</v>
      </c>
      <c r="AE31" s="20">
        <f>[1]GTR!AE31</f>
        <v>7</v>
      </c>
      <c r="AF31" s="281">
        <f>([1]GTR!AF31)*10000</f>
        <v>8631.3251253628569</v>
      </c>
      <c r="AG31" s="20">
        <f>[1]GTR!AG31</f>
        <v>126</v>
      </c>
      <c r="AH31" s="281">
        <f>([1]GTR!AH31)*10000</f>
        <v>172626.50250725713</v>
      </c>
      <c r="AI31" s="20">
        <f t="shared" si="29"/>
        <v>361</v>
      </c>
      <c r="AJ31" s="20">
        <f t="shared" si="30"/>
        <v>494143.36342702352</v>
      </c>
      <c r="AK31" s="20">
        <f t="shared" si="31"/>
        <v>4775</v>
      </c>
      <c r="AL31" s="20">
        <f t="shared" si="32"/>
        <v>8156463.8831899511</v>
      </c>
      <c r="AM31" s="20">
        <f>[1]GTR!AM31</f>
        <v>1655</v>
      </c>
      <c r="AN31" s="281">
        <f>([1]GTR!AN31)*10000</f>
        <v>443478.26183469797</v>
      </c>
      <c r="AO31" s="20">
        <f>[1]GTR!AO31</f>
        <v>379</v>
      </c>
      <c r="AP31" s="281">
        <f>([1]GTR!AP31)*10000</f>
        <v>88908.678992802146</v>
      </c>
      <c r="AQ31" s="20">
        <f>[1]GTR!AQ31</f>
        <v>158</v>
      </c>
      <c r="AR31" s="281">
        <f>([1]GTR!AR31)*10000</f>
        <v>37045.282913667565</v>
      </c>
      <c r="AS31" s="20">
        <f>[1]GTR!AS31</f>
        <v>2366</v>
      </c>
      <c r="AT31" s="281">
        <f>([1]GTR!AT31)*10000</f>
        <v>555679.24370501342</v>
      </c>
      <c r="AU31" s="20">
        <f>[1]GTR!AU31</f>
        <v>3155</v>
      </c>
      <c r="AV31" s="281">
        <f>([1]GTR!AV31)*10000</f>
        <v>740905.65827335126</v>
      </c>
      <c r="AW31" s="20">
        <f>[1]GTR!AW31</f>
        <v>19968</v>
      </c>
      <c r="AX31" s="281">
        <f>([1]GTR!AX31)*10000</f>
        <v>4689932.8168703131</v>
      </c>
      <c r="AY31" s="20">
        <f t="shared" si="33"/>
        <v>26026</v>
      </c>
      <c r="AZ31" s="20">
        <f t="shared" si="34"/>
        <v>6112471.6807551477</v>
      </c>
      <c r="BA31" s="20">
        <f t="shared" si="35"/>
        <v>30801</v>
      </c>
      <c r="BB31" s="20">
        <f t="shared" si="36"/>
        <v>14268935.5639451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[1]GTR!C32</f>
        <v>2959</v>
      </c>
      <c r="D32" s="281">
        <f>([1]GTR!D32)*10000</f>
        <v>911278.3911392903</v>
      </c>
      <c r="E32" s="20">
        <f>[1]GTR!E32</f>
        <v>1408</v>
      </c>
      <c r="F32" s="281">
        <f>([1]GTR!F32)*10000</f>
        <v>433680.68012050557</v>
      </c>
      <c r="G32" s="20">
        <f>[1]GTR!G32</f>
        <v>53</v>
      </c>
      <c r="H32" s="281">
        <f>([1]GTR!H32)*10000</f>
        <v>16468.886586854642</v>
      </c>
      <c r="I32" s="20">
        <f>[1]GTR!I32</f>
        <v>285</v>
      </c>
      <c r="J32" s="281">
        <f>([1]GTR!J32)*10000</f>
        <v>87834.06179655809</v>
      </c>
      <c r="K32" s="20">
        <f t="shared" si="25"/>
        <v>4705</v>
      </c>
      <c r="L32" s="20">
        <f t="shared" si="26"/>
        <v>1449262.0196432087</v>
      </c>
      <c r="M32" s="20">
        <f>[1]GTR!M32</f>
        <v>89</v>
      </c>
      <c r="N32" s="281">
        <f>([1]GTR!N32)*10000</f>
        <v>92333.527112355499</v>
      </c>
      <c r="O32" s="20">
        <f>[1]GTR!O32</f>
        <v>52</v>
      </c>
      <c r="P32" s="281">
        <f>([1]GTR!P32)*10000</f>
        <v>54195.765913773881</v>
      </c>
      <c r="Q32" s="20">
        <f>[1]GTR!Q32</f>
        <v>26</v>
      </c>
      <c r="R32" s="281">
        <f>([1]GTR!R32)*10000</f>
        <v>27097.882956886941</v>
      </c>
      <c r="S32" s="20">
        <f>[1]GTR!S32</f>
        <v>1</v>
      </c>
      <c r="T32" s="281">
        <f>([1]GTR!T32)*10000</f>
        <v>1003.6252946995163</v>
      </c>
      <c r="U32" s="20">
        <f t="shared" si="27"/>
        <v>168</v>
      </c>
      <c r="V32" s="20">
        <f t="shared" si="28"/>
        <v>174630.80127771583</v>
      </c>
      <c r="W32" s="20">
        <f>[1]GTR!W32</f>
        <v>0</v>
      </c>
      <c r="X32" s="281">
        <f>([1]GTR!X32)*10000</f>
        <v>0</v>
      </c>
      <c r="Y32" s="20">
        <f>[1]GTR!Y32</f>
        <v>9</v>
      </c>
      <c r="Z32" s="281">
        <f>([1]GTR!Z32)*10000</f>
        <v>6388.6037506881175</v>
      </c>
      <c r="AA32" s="20">
        <f>[1]GTR!AA32</f>
        <v>40</v>
      </c>
      <c r="AB32" s="281">
        <f>([1]GTR!AB32)*10000</f>
        <v>29387.577253165338</v>
      </c>
      <c r="AC32" s="20">
        <f>[1]GTR!AC32</f>
        <v>2</v>
      </c>
      <c r="AD32" s="281">
        <f>([1]GTR!AD32)*10000</f>
        <v>1277.7207501376233</v>
      </c>
      <c r="AE32" s="20">
        <f>[1]GTR!AE32</f>
        <v>2</v>
      </c>
      <c r="AF32" s="281">
        <f>([1]GTR!AF32)*10000</f>
        <v>1022.1766001100988</v>
      </c>
      <c r="AG32" s="20">
        <f>[1]GTR!AG32</f>
        <v>28</v>
      </c>
      <c r="AH32" s="281">
        <f>([1]GTR!AH32)*10000</f>
        <v>20443.532002201973</v>
      </c>
      <c r="AI32" s="20">
        <f t="shared" si="29"/>
        <v>81</v>
      </c>
      <c r="AJ32" s="20">
        <f t="shared" si="30"/>
        <v>58519.61035630315</v>
      </c>
      <c r="AK32" s="20">
        <f t="shared" si="31"/>
        <v>4954</v>
      </c>
      <c r="AL32" s="20">
        <f t="shared" si="32"/>
        <v>1682412.4312772278</v>
      </c>
      <c r="AM32" s="20">
        <f>[1]GTR!AM32</f>
        <v>3145</v>
      </c>
      <c r="AN32" s="281">
        <f>([1]GTR!AN32)*10000</f>
        <v>732305.45986652956</v>
      </c>
      <c r="AO32" s="20">
        <f>[1]GTR!AO32</f>
        <v>4</v>
      </c>
      <c r="AP32" s="281">
        <f>([1]GTR!AP32)*10000</f>
        <v>2546.7315916586981</v>
      </c>
      <c r="AQ32" s="20">
        <f>[1]GTR!AQ32</f>
        <v>2</v>
      </c>
      <c r="AR32" s="281">
        <f>([1]GTR!AR32)*10000</f>
        <v>1061.138163191124</v>
      </c>
      <c r="AS32" s="20">
        <f>[1]GTR!AS32</f>
        <v>22</v>
      </c>
      <c r="AT32" s="281">
        <f>([1]GTR!AT32)*10000</f>
        <v>15917.072447866862</v>
      </c>
      <c r="AU32" s="20">
        <f>[1]GTR!AU32</f>
        <v>29</v>
      </c>
      <c r="AV32" s="281">
        <f>([1]GTR!AV32)*10000</f>
        <v>21222.763263822482</v>
      </c>
      <c r="AW32" s="20">
        <f>[1]GTR!AW32</f>
        <v>179</v>
      </c>
      <c r="AX32" s="281">
        <f>([1]GTR!AX32)*10000</f>
        <v>134340.0914599963</v>
      </c>
      <c r="AY32" s="20">
        <f t="shared" si="33"/>
        <v>236</v>
      </c>
      <c r="AZ32" s="20">
        <f t="shared" si="34"/>
        <v>175087.79692653546</v>
      </c>
      <c r="BA32" s="20">
        <f t="shared" si="35"/>
        <v>5190</v>
      </c>
      <c r="BB32" s="20">
        <f t="shared" si="36"/>
        <v>1857500.2282037633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[1]GTR!C33</f>
        <v>6188</v>
      </c>
      <c r="D33" s="281">
        <f>([1]GTR!D33)*10000</f>
        <v>479408.96904200473</v>
      </c>
      <c r="E33" s="20">
        <f>[1]GTR!E33</f>
        <v>2945</v>
      </c>
      <c r="F33" s="281">
        <f>([1]GTR!F33)*10000</f>
        <v>228152.46117059264</v>
      </c>
      <c r="G33" s="20">
        <f>[1]GTR!G33</f>
        <v>112</v>
      </c>
      <c r="H33" s="281">
        <f>([1]GTR!H33)*10000</f>
        <v>8664.0175128073151</v>
      </c>
      <c r="I33" s="20">
        <f>[1]GTR!I33</f>
        <v>596</v>
      </c>
      <c r="J33" s="281">
        <f>([1]GTR!J33)*10000</f>
        <v>46208.093401639009</v>
      </c>
      <c r="K33" s="20">
        <f t="shared" si="25"/>
        <v>9841</v>
      </c>
      <c r="L33" s="20">
        <f t="shared" si="26"/>
        <v>762433.54112704366</v>
      </c>
      <c r="M33" s="20">
        <f>[1]GTR!M33</f>
        <v>201</v>
      </c>
      <c r="N33" s="281">
        <f>([1]GTR!N33)*10000</f>
        <v>562401.74273137515</v>
      </c>
      <c r="O33" s="20">
        <f>[1]GTR!O33</f>
        <v>118</v>
      </c>
      <c r="P33" s="281">
        <f>([1]GTR!P33)*10000</f>
        <v>330105.37073363323</v>
      </c>
      <c r="Q33" s="20">
        <f>[1]GTR!Q33</f>
        <v>59</v>
      </c>
      <c r="R33" s="281">
        <f>([1]GTR!R33)*10000</f>
        <v>165052.68536681661</v>
      </c>
      <c r="S33" s="20">
        <f>[1]GTR!S33</f>
        <v>2</v>
      </c>
      <c r="T33" s="281">
        <f>([1]GTR!T33)*10000</f>
        <v>6113.0624209932075</v>
      </c>
      <c r="U33" s="20">
        <f t="shared" si="27"/>
        <v>380</v>
      </c>
      <c r="V33" s="20">
        <f t="shared" si="28"/>
        <v>1063672.861252818</v>
      </c>
      <c r="W33" s="20">
        <f>[1]GTR!W33</f>
        <v>0</v>
      </c>
      <c r="X33" s="281">
        <f>([1]GTR!X33)*10000</f>
        <v>0</v>
      </c>
      <c r="Y33" s="20">
        <f>[1]GTR!Y33</f>
        <v>136</v>
      </c>
      <c r="Z33" s="281">
        <f>([1]GTR!Z33)*10000</f>
        <v>15130.830064589809</v>
      </c>
      <c r="AA33" s="20">
        <f>[1]GTR!AA33</f>
        <v>624</v>
      </c>
      <c r="AB33" s="281">
        <f>([1]GTR!AB33)*10000</f>
        <v>69601.818297113117</v>
      </c>
      <c r="AC33" s="20">
        <f>[1]GTR!AC33</f>
        <v>28</v>
      </c>
      <c r="AD33" s="281">
        <f>([1]GTR!AD33)*10000</f>
        <v>3026.1660129179618</v>
      </c>
      <c r="AE33" s="20">
        <f>[1]GTR!AE33</f>
        <v>22</v>
      </c>
      <c r="AF33" s="281">
        <f>([1]GTR!AF33)*10000</f>
        <v>2420.9328103343696</v>
      </c>
      <c r="AG33" s="20">
        <f>[1]GTR!AG33</f>
        <v>434</v>
      </c>
      <c r="AH33" s="281">
        <f>([1]GTR!AH33)*10000</f>
        <v>48418.656206687388</v>
      </c>
      <c r="AI33" s="20">
        <f t="shared" si="29"/>
        <v>1244</v>
      </c>
      <c r="AJ33" s="20">
        <f t="shared" si="30"/>
        <v>138598.40339164267</v>
      </c>
      <c r="AK33" s="20">
        <f t="shared" si="31"/>
        <v>11465</v>
      </c>
      <c r="AL33" s="20">
        <f t="shared" si="32"/>
        <v>1964704.8057715043</v>
      </c>
      <c r="AM33" s="20">
        <f>[1]GTR!AM33</f>
        <v>8162</v>
      </c>
      <c r="AN33" s="281">
        <f>([1]GTR!AN33)*10000</f>
        <v>344240.19892119686</v>
      </c>
      <c r="AO33" s="20">
        <f>[1]GTR!AO33</f>
        <v>655</v>
      </c>
      <c r="AP33" s="281">
        <f>([1]GTR!AP33)*10000</f>
        <v>43601.652438662088</v>
      </c>
      <c r="AQ33" s="20">
        <f>[1]GTR!AQ33</f>
        <v>273</v>
      </c>
      <c r="AR33" s="281">
        <f>([1]GTR!AR33)*10000</f>
        <v>18167.355182775867</v>
      </c>
      <c r="AS33" s="20">
        <f>[1]GTR!AS33</f>
        <v>4089</v>
      </c>
      <c r="AT33" s="281">
        <f>([1]GTR!AT33)*10000</f>
        <v>272510.327741638</v>
      </c>
      <c r="AU33" s="20">
        <f>[1]GTR!AU33</f>
        <v>5452</v>
      </c>
      <c r="AV33" s="281">
        <f>([1]GTR!AV33)*10000</f>
        <v>363347.10365551733</v>
      </c>
      <c r="AW33" s="20">
        <f>[1]GTR!AW33</f>
        <v>34508</v>
      </c>
      <c r="AX33" s="281">
        <f>([1]GTR!AX33)*10000</f>
        <v>2299987.1661394248</v>
      </c>
      <c r="AY33" s="20">
        <f t="shared" si="33"/>
        <v>44977</v>
      </c>
      <c r="AZ33" s="20">
        <f t="shared" si="34"/>
        <v>2997613.6051580179</v>
      </c>
      <c r="BA33" s="20">
        <f t="shared" si="35"/>
        <v>56442</v>
      </c>
      <c r="BB33" s="20">
        <f t="shared" si="36"/>
        <v>4962318.4109295225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[1]GTR!C34</f>
        <v>268</v>
      </c>
      <c r="D34" s="281">
        <f>([1]GTR!D34)*10000</f>
        <v>196567.14938190579</v>
      </c>
      <c r="E34" s="20">
        <f>[1]GTR!E34</f>
        <v>127</v>
      </c>
      <c r="F34" s="281">
        <f>([1]GTR!F34)*10000</f>
        <v>93547.016874521432</v>
      </c>
      <c r="G34" s="20">
        <f>[1]GTR!G34</f>
        <v>5</v>
      </c>
      <c r="H34" s="281">
        <f>([1]GTR!H34)*10000</f>
        <v>3552.4183623235981</v>
      </c>
      <c r="I34" s="20">
        <f>[1]GTR!I34</f>
        <v>26</v>
      </c>
      <c r="J34" s="281">
        <f>([1]GTR!J34)*10000</f>
        <v>18946.231265725859</v>
      </c>
      <c r="K34" s="20">
        <f t="shared" si="25"/>
        <v>426</v>
      </c>
      <c r="L34" s="20">
        <f t="shared" si="26"/>
        <v>312612.8158844767</v>
      </c>
      <c r="M34" s="20">
        <f>[1]GTR!M34</f>
        <v>1235</v>
      </c>
      <c r="N34" s="281">
        <f>([1]GTR!N34)*10000</f>
        <v>781449.11038996396</v>
      </c>
      <c r="O34" s="20">
        <f>[1]GTR!O34</f>
        <v>725</v>
      </c>
      <c r="P34" s="281">
        <f>([1]GTR!P34)*10000</f>
        <v>458676.65175063105</v>
      </c>
      <c r="Q34" s="20">
        <f>[1]GTR!Q34</f>
        <v>362</v>
      </c>
      <c r="R34" s="281">
        <f>([1]GTR!R34)*10000</f>
        <v>229338.32587531552</v>
      </c>
      <c r="S34" s="20">
        <f>[1]GTR!S34</f>
        <v>13</v>
      </c>
      <c r="T34" s="281">
        <f>([1]GTR!T34)*10000</f>
        <v>8494.0120694561301</v>
      </c>
      <c r="U34" s="20">
        <f t="shared" si="27"/>
        <v>2335</v>
      </c>
      <c r="V34" s="20">
        <f t="shared" si="28"/>
        <v>1477958.1000853665</v>
      </c>
      <c r="W34" s="20">
        <f>[1]GTR!W34</f>
        <v>0</v>
      </c>
      <c r="X34" s="281">
        <f>([1]GTR!X34)*10000</f>
        <v>0</v>
      </c>
      <c r="Y34" s="20">
        <f>[1]GTR!Y34</f>
        <v>14</v>
      </c>
      <c r="Z34" s="281">
        <f>([1]GTR!Z34)*10000</f>
        <v>7467.5739755089107</v>
      </c>
      <c r="AA34" s="20">
        <f>[1]GTR!AA34</f>
        <v>63</v>
      </c>
      <c r="AB34" s="281">
        <f>([1]GTR!AB34)*10000</f>
        <v>34350.840287340987</v>
      </c>
      <c r="AC34" s="20">
        <f>[1]GTR!AC34</f>
        <v>3</v>
      </c>
      <c r="AD34" s="281">
        <f>([1]GTR!AD34)*10000</f>
        <v>1493.5147951017821</v>
      </c>
      <c r="AE34" s="20">
        <f>[1]GTR!AE34</f>
        <v>3</v>
      </c>
      <c r="AF34" s="281">
        <f>([1]GTR!AF34)*10000</f>
        <v>1194.8118360814258</v>
      </c>
      <c r="AG34" s="20">
        <f>[1]GTR!AG34</f>
        <v>44</v>
      </c>
      <c r="AH34" s="281">
        <f>([1]GTR!AH34)*10000</f>
        <v>23896.236721628513</v>
      </c>
      <c r="AI34" s="20">
        <f t="shared" si="29"/>
        <v>127</v>
      </c>
      <c r="AJ34" s="20">
        <f t="shared" si="30"/>
        <v>68402.977615661614</v>
      </c>
      <c r="AK34" s="20">
        <f t="shared" si="31"/>
        <v>2888</v>
      </c>
      <c r="AL34" s="20">
        <f t="shared" si="32"/>
        <v>1858973.893585505</v>
      </c>
      <c r="AM34" s="20">
        <f>[1]GTR!AM34</f>
        <v>1555</v>
      </c>
      <c r="AN34" s="281">
        <f>([1]GTR!AN34)*10000</f>
        <v>234372.59810124512</v>
      </c>
      <c r="AO34" s="20">
        <f>[1]GTR!AO34</f>
        <v>69</v>
      </c>
      <c r="AP34" s="281">
        <f>([1]GTR!AP34)*10000</f>
        <v>19646.107804374416</v>
      </c>
      <c r="AQ34" s="20">
        <f>[1]GTR!AQ34</f>
        <v>29</v>
      </c>
      <c r="AR34" s="281">
        <f>([1]GTR!AR34)*10000</f>
        <v>8185.8782518226735</v>
      </c>
      <c r="AS34" s="20">
        <f>[1]GTR!AS34</f>
        <v>429</v>
      </c>
      <c r="AT34" s="281">
        <f>([1]GTR!AT34)*10000</f>
        <v>122788.1737773401</v>
      </c>
      <c r="AU34" s="20">
        <f>[1]GTR!AU34</f>
        <v>572</v>
      </c>
      <c r="AV34" s="281">
        <f>([1]GTR!AV34)*10000</f>
        <v>163717.56503645348</v>
      </c>
      <c r="AW34" s="20">
        <f>[1]GTR!AW34</f>
        <v>3617</v>
      </c>
      <c r="AX34" s="281">
        <f>([1]GTR!AX34)*10000</f>
        <v>1036332.1866807503</v>
      </c>
      <c r="AY34" s="20">
        <f t="shared" si="33"/>
        <v>4716</v>
      </c>
      <c r="AZ34" s="20">
        <f t="shared" si="34"/>
        <v>1350669.9115507409</v>
      </c>
      <c r="BA34" s="20">
        <f t="shared" si="35"/>
        <v>7604</v>
      </c>
      <c r="BB34" s="20">
        <f t="shared" si="36"/>
        <v>3209643.8051362457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[1]GTR!C35</f>
        <v>80</v>
      </c>
      <c r="D35" s="281">
        <f>([1]GTR!D35)*10000</f>
        <v>33852.918584268336</v>
      </c>
      <c r="E35" s="20">
        <f>[1]GTR!E35</f>
        <v>38</v>
      </c>
      <c r="F35" s="281">
        <f>([1]GTR!F35)*10000</f>
        <v>16110.726314199992</v>
      </c>
      <c r="G35" s="20">
        <f>[1]GTR!G35</f>
        <v>1</v>
      </c>
      <c r="H35" s="281">
        <f>([1]GTR!H35)*10000</f>
        <v>611.79973345063263</v>
      </c>
      <c r="I35" s="20">
        <f>[1]GTR!I35</f>
        <v>8</v>
      </c>
      <c r="J35" s="281">
        <f>([1]GTR!J35)*10000</f>
        <v>3262.9319117367072</v>
      </c>
      <c r="K35" s="20">
        <f t="shared" si="25"/>
        <v>127</v>
      </c>
      <c r="L35" s="20">
        <f t="shared" si="26"/>
        <v>53838.376543655664</v>
      </c>
      <c r="M35" s="20">
        <f>[1]GTR!M35</f>
        <v>18</v>
      </c>
      <c r="N35" s="281">
        <f>([1]GTR!N35)*10000</f>
        <v>88273.497563185898</v>
      </c>
      <c r="O35" s="20">
        <f>[1]GTR!O35</f>
        <v>11</v>
      </c>
      <c r="P35" s="281">
        <f>([1]GTR!P35)*10000</f>
        <v>51812.7050914352</v>
      </c>
      <c r="Q35" s="20">
        <f>[1]GTR!Q35</f>
        <v>5</v>
      </c>
      <c r="R35" s="281">
        <f>([1]GTR!R35)*10000</f>
        <v>25906.3525457176</v>
      </c>
      <c r="S35" s="20">
        <f>[1]GTR!S35</f>
        <v>0</v>
      </c>
      <c r="T35" s="281">
        <f>([1]GTR!T35)*10000</f>
        <v>959.49453873028142</v>
      </c>
      <c r="U35" s="20">
        <f t="shared" si="27"/>
        <v>34</v>
      </c>
      <c r="V35" s="20">
        <f t="shared" si="28"/>
        <v>166952.04973906899</v>
      </c>
      <c r="W35" s="20">
        <f>[1]GTR!W35</f>
        <v>0</v>
      </c>
      <c r="X35" s="281">
        <f>([1]GTR!X35)*10000</f>
        <v>0</v>
      </c>
      <c r="Y35" s="20">
        <f>[1]GTR!Y35</f>
        <v>4</v>
      </c>
      <c r="Z35" s="281">
        <f>([1]GTR!Z35)*10000</f>
        <v>2788.100453361928</v>
      </c>
      <c r="AA35" s="20">
        <f>[1]GTR!AA35</f>
        <v>17</v>
      </c>
      <c r="AB35" s="281">
        <f>([1]GTR!AB35)*10000</f>
        <v>12825.262085464867</v>
      </c>
      <c r="AC35" s="20">
        <f>[1]GTR!AC35</f>
        <v>1</v>
      </c>
      <c r="AD35" s="281">
        <f>([1]GTR!AD35)*10000</f>
        <v>557.62009067238546</v>
      </c>
      <c r="AE35" s="20">
        <f>[1]GTR!AE35</f>
        <v>1</v>
      </c>
      <c r="AF35" s="281">
        <f>([1]GTR!AF35)*10000</f>
        <v>446.09607253790836</v>
      </c>
      <c r="AG35" s="20">
        <f>[1]GTR!AG35</f>
        <v>12</v>
      </c>
      <c r="AH35" s="281">
        <f>([1]GTR!AH35)*10000</f>
        <v>8921.9214507581673</v>
      </c>
      <c r="AI35" s="20">
        <f t="shared" si="29"/>
        <v>35</v>
      </c>
      <c r="AJ35" s="20">
        <f t="shared" si="30"/>
        <v>25539.000152795255</v>
      </c>
      <c r="AK35" s="20">
        <f t="shared" si="31"/>
        <v>196</v>
      </c>
      <c r="AL35" s="20">
        <f t="shared" si="32"/>
        <v>246329.42643551991</v>
      </c>
      <c r="AM35" s="20">
        <f>[1]GTR!AM35</f>
        <v>270</v>
      </c>
      <c r="AN35" s="281">
        <f>([1]GTR!AN35)*10000</f>
        <v>77194.840861599689</v>
      </c>
      <c r="AO35" s="20">
        <f>[1]GTR!AO35</f>
        <v>5</v>
      </c>
      <c r="AP35" s="281">
        <f>([1]GTR!AP35)*10000</f>
        <v>5180.5433509784307</v>
      </c>
      <c r="AQ35" s="20">
        <f>[1]GTR!AQ35</f>
        <v>2</v>
      </c>
      <c r="AR35" s="281">
        <f>([1]GTR!AR35)*10000</f>
        <v>2158.559729574346</v>
      </c>
      <c r="AS35" s="20">
        <f>[1]GTR!AS35</f>
        <v>27</v>
      </c>
      <c r="AT35" s="281">
        <f>([1]GTR!AT35)*10000</f>
        <v>32378.395943615189</v>
      </c>
      <c r="AU35" s="20">
        <f>[1]GTR!AU35</f>
        <v>36</v>
      </c>
      <c r="AV35" s="281">
        <f>([1]GTR!AV35)*10000</f>
        <v>43171.194591486914</v>
      </c>
      <c r="AW35" s="20">
        <f>[1]GTR!AW35</f>
        <v>227</v>
      </c>
      <c r="AX35" s="281">
        <f>([1]GTR!AX35)*10000</f>
        <v>273273.66176411218</v>
      </c>
      <c r="AY35" s="20">
        <f t="shared" si="33"/>
        <v>297</v>
      </c>
      <c r="AZ35" s="20">
        <f t="shared" si="34"/>
        <v>356162.35537976708</v>
      </c>
      <c r="BA35" s="20">
        <f t="shared" si="35"/>
        <v>493</v>
      </c>
      <c r="BB35" s="20">
        <f t="shared" si="36"/>
        <v>602491.78181528696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[1]GTR!C36</f>
        <v>3938</v>
      </c>
      <c r="D36" s="281">
        <f>([1]GTR!D36)*10000</f>
        <v>1149352.725295092</v>
      </c>
      <c r="E36" s="20">
        <f>[1]GTR!E36</f>
        <v>1874</v>
      </c>
      <c r="F36" s="281">
        <f>([1]GTR!F36)*10000</f>
        <v>546981.11625489313</v>
      </c>
      <c r="G36" s="20">
        <f>[1]GTR!G36</f>
        <v>71</v>
      </c>
      <c r="H36" s="281">
        <f>([1]GTR!H36)*10000</f>
        <v>20771.434794489614</v>
      </c>
      <c r="I36" s="20">
        <f>[1]GTR!I36</f>
        <v>380</v>
      </c>
      <c r="J36" s="281">
        <f>([1]GTR!J36)*10000</f>
        <v>110780.98557061127</v>
      </c>
      <c r="K36" s="20">
        <f t="shared" si="25"/>
        <v>6263</v>
      </c>
      <c r="L36" s="20">
        <f t="shared" si="26"/>
        <v>1827886.2619150858</v>
      </c>
      <c r="M36" s="20">
        <f>[1]GTR!M36</f>
        <v>45</v>
      </c>
      <c r="N36" s="281">
        <f>([1]GTR!N36)*10000</f>
        <v>248426.06578842446</v>
      </c>
      <c r="O36" s="20">
        <f>[1]GTR!O36</f>
        <v>26</v>
      </c>
      <c r="P36" s="281">
        <f>([1]GTR!P36)*10000</f>
        <v>145815.29948451</v>
      </c>
      <c r="Q36" s="20">
        <f>[1]GTR!Q36</f>
        <v>13</v>
      </c>
      <c r="R36" s="281">
        <f>([1]GTR!R36)*10000</f>
        <v>72907.649742255002</v>
      </c>
      <c r="S36" s="20">
        <f>[1]GTR!S36</f>
        <v>0</v>
      </c>
      <c r="T36" s="281">
        <f>([1]GTR!T36)*10000</f>
        <v>2700.2833237872219</v>
      </c>
      <c r="U36" s="20">
        <f t="shared" si="27"/>
        <v>84</v>
      </c>
      <c r="V36" s="20">
        <f t="shared" si="28"/>
        <v>469849.29833897663</v>
      </c>
      <c r="W36" s="20">
        <f>[1]GTR!W36</f>
        <v>0</v>
      </c>
      <c r="X36" s="281">
        <f>([1]GTR!X36)*10000</f>
        <v>0</v>
      </c>
      <c r="Y36" s="20">
        <f>[1]GTR!Y36</f>
        <v>1</v>
      </c>
      <c r="Z36" s="281">
        <f>([1]GTR!Z36)*10000</f>
        <v>466.71354740825581</v>
      </c>
      <c r="AA36" s="20">
        <f>[1]GTR!AA36</f>
        <v>3</v>
      </c>
      <c r="AB36" s="281">
        <f>([1]GTR!AB36)*10000</f>
        <v>2146.8823180779764</v>
      </c>
      <c r="AC36" s="20">
        <f>[1]GTR!AC36</f>
        <v>1</v>
      </c>
      <c r="AD36" s="281">
        <f>([1]GTR!AD36)*10000</f>
        <v>93.342709481651141</v>
      </c>
      <c r="AE36" s="20">
        <f>[1]GTR!AE36</f>
        <v>1</v>
      </c>
      <c r="AF36" s="281">
        <f>([1]GTR!AF36)*10000</f>
        <v>74.674167585320916</v>
      </c>
      <c r="AG36" s="20">
        <f>[1]GTR!AG36</f>
        <v>2</v>
      </c>
      <c r="AH36" s="281">
        <f>([1]GTR!AH36)*10000</f>
        <v>1493.4833517064183</v>
      </c>
      <c r="AI36" s="20">
        <f t="shared" si="29"/>
        <v>8</v>
      </c>
      <c r="AJ36" s="20">
        <f t="shared" si="30"/>
        <v>4275.0960942596221</v>
      </c>
      <c r="AK36" s="20">
        <f t="shared" si="31"/>
        <v>6355</v>
      </c>
      <c r="AL36" s="20">
        <f t="shared" si="32"/>
        <v>2302010.6563483221</v>
      </c>
      <c r="AM36" s="20">
        <f>[1]GTR!AM36</f>
        <v>3582</v>
      </c>
      <c r="AN36" s="281">
        <f>([1]GTR!AN36)*10000</f>
        <v>739972.66753675649</v>
      </c>
      <c r="AO36" s="20">
        <f>[1]GTR!AO36</f>
        <v>48</v>
      </c>
      <c r="AP36" s="281">
        <f>([1]GTR!AP36)*10000</f>
        <v>30389.996911178801</v>
      </c>
      <c r="AQ36" s="20">
        <f>[1]GTR!AQ36</f>
        <v>20</v>
      </c>
      <c r="AR36" s="281">
        <f>([1]GTR!AR36)*10000</f>
        <v>12662.498712991168</v>
      </c>
      <c r="AS36" s="20">
        <f>[1]GTR!AS36</f>
        <v>297</v>
      </c>
      <c r="AT36" s="281">
        <f>([1]GTR!AT36)*10000</f>
        <v>189937.48069486753</v>
      </c>
      <c r="AU36" s="20">
        <f>[1]GTR!AU36</f>
        <v>396</v>
      </c>
      <c r="AV36" s="281">
        <f>([1]GTR!AV36)*10000</f>
        <v>253249.97425982336</v>
      </c>
      <c r="AW36" s="20">
        <f>[1]GTR!AW36</f>
        <v>2504</v>
      </c>
      <c r="AX36" s="281">
        <f>([1]GTR!AX36)*10000</f>
        <v>1603072.3370646816</v>
      </c>
      <c r="AY36" s="20">
        <f t="shared" si="33"/>
        <v>3265</v>
      </c>
      <c r="AZ36" s="20">
        <f t="shared" si="34"/>
        <v>2089312.2876435425</v>
      </c>
      <c r="BA36" s="20">
        <f t="shared" si="35"/>
        <v>9620</v>
      </c>
      <c r="BB36" s="20">
        <f t="shared" si="36"/>
        <v>4391322.9439918641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[1]GTR!C37</f>
        <v>323</v>
      </c>
      <c r="D37" s="281">
        <f>([1]GTR!D37)*10000</f>
        <v>3792216.8415212464</v>
      </c>
      <c r="E37" s="20">
        <f>[1]GTR!E37</f>
        <v>154</v>
      </c>
      <c r="F37" s="281">
        <f>([1]GTR!F37)*10000</f>
        <v>1804729.7016878219</v>
      </c>
      <c r="G37" s="20">
        <f>[1]GTR!G37</f>
        <v>6</v>
      </c>
      <c r="H37" s="281">
        <f>([1]GTR!H37)*10000</f>
        <v>68534.039304600839</v>
      </c>
      <c r="I37" s="20">
        <f>[1]GTR!I37</f>
        <v>31</v>
      </c>
      <c r="J37" s="281">
        <f>([1]GTR!J37)*10000</f>
        <v>365514.87629120442</v>
      </c>
      <c r="K37" s="20">
        <f t="shared" si="25"/>
        <v>514</v>
      </c>
      <c r="L37" s="20">
        <f t="shared" si="26"/>
        <v>6030995.4588048737</v>
      </c>
      <c r="M37" s="20">
        <f>[1]GTR!M37</f>
        <v>66</v>
      </c>
      <c r="N37" s="281">
        <f>([1]GTR!N37)*10000</f>
        <v>2125580.9591512154</v>
      </c>
      <c r="O37" s="20">
        <f>[1]GTR!O37</f>
        <v>39</v>
      </c>
      <c r="P37" s="281">
        <f>([1]GTR!P37)*10000</f>
        <v>1247623.6064583219</v>
      </c>
      <c r="Q37" s="20">
        <f>[1]GTR!Q37</f>
        <v>19</v>
      </c>
      <c r="R37" s="281">
        <f>([1]GTR!R37)*10000</f>
        <v>623811.80322916096</v>
      </c>
      <c r="S37" s="20">
        <f>[1]GTR!S37</f>
        <v>1</v>
      </c>
      <c r="T37" s="281">
        <f>([1]GTR!T37)*10000</f>
        <v>23104.140860339296</v>
      </c>
      <c r="U37" s="20">
        <f t="shared" si="27"/>
        <v>125</v>
      </c>
      <c r="V37" s="20">
        <f t="shared" si="28"/>
        <v>4020120.5096990373</v>
      </c>
      <c r="W37" s="20">
        <f>[1]GTR!W37</f>
        <v>0</v>
      </c>
      <c r="X37" s="281">
        <f>([1]GTR!X37)*10000</f>
        <v>0</v>
      </c>
      <c r="Y37" s="20">
        <f>[1]GTR!Y37</f>
        <v>0</v>
      </c>
      <c r="Z37" s="281">
        <f>([1]GTR!Z37)*10000</f>
        <v>0</v>
      </c>
      <c r="AA37" s="20">
        <f>[1]GTR!AA37</f>
        <v>0</v>
      </c>
      <c r="AB37" s="281">
        <f>([1]GTR!AB37)*10000</f>
        <v>0</v>
      </c>
      <c r="AC37" s="20">
        <f>[1]GTR!AC37</f>
        <v>0</v>
      </c>
      <c r="AD37" s="281">
        <f>([1]GTR!AD37)*10000</f>
        <v>0</v>
      </c>
      <c r="AE37" s="20">
        <f>[1]GTR!AE37</f>
        <v>0</v>
      </c>
      <c r="AF37" s="281">
        <f>([1]GTR!AF37)*10000</f>
        <v>0</v>
      </c>
      <c r="AG37" s="20">
        <f>[1]GTR!AG37</f>
        <v>0</v>
      </c>
      <c r="AH37" s="281">
        <f>([1]GTR!AH37)*10000</f>
        <v>0</v>
      </c>
      <c r="AI37" s="20">
        <f t="shared" si="29"/>
        <v>0</v>
      </c>
      <c r="AJ37" s="20">
        <f t="shared" si="30"/>
        <v>0</v>
      </c>
      <c r="AK37" s="20">
        <f t="shared" si="31"/>
        <v>639</v>
      </c>
      <c r="AL37" s="20">
        <f t="shared" si="32"/>
        <v>10051115.968503911</v>
      </c>
      <c r="AM37" s="20">
        <f>[1]GTR!AM37</f>
        <v>331</v>
      </c>
      <c r="AN37" s="281">
        <f>([1]GTR!AN37)*10000</f>
        <v>509346.54591073561</v>
      </c>
      <c r="AO37" s="20">
        <f>[1]GTR!AO37</f>
        <v>2</v>
      </c>
      <c r="AP37" s="281">
        <f>([1]GTR!AP37)*10000</f>
        <v>15447.451314004558</v>
      </c>
      <c r="AQ37" s="20">
        <f>[1]GTR!AQ37</f>
        <v>1</v>
      </c>
      <c r="AR37" s="281">
        <f>([1]GTR!AR37)*10000</f>
        <v>6436.4380475018997</v>
      </c>
      <c r="AS37" s="20">
        <f>[1]GTR!AS37</f>
        <v>8</v>
      </c>
      <c r="AT37" s="281">
        <f>([1]GTR!AT37)*10000</f>
        <v>96546.570712528512</v>
      </c>
      <c r="AU37" s="20">
        <f>[1]GTR!AU37</f>
        <v>10</v>
      </c>
      <c r="AV37" s="281">
        <f>([1]GTR!AV37)*10000</f>
        <v>128728.76095003801</v>
      </c>
      <c r="AW37" s="20">
        <f>[1]GTR!AW37</f>
        <v>61</v>
      </c>
      <c r="AX37" s="281">
        <f>([1]GTR!AX37)*10000</f>
        <v>814853.0568137404</v>
      </c>
      <c r="AY37" s="20">
        <f t="shared" si="33"/>
        <v>82</v>
      </c>
      <c r="AZ37" s="20">
        <f t="shared" si="34"/>
        <v>1062012.2778378134</v>
      </c>
      <c r="BA37" s="20">
        <f t="shared" si="35"/>
        <v>721</v>
      </c>
      <c r="BB37" s="20">
        <f t="shared" si="36"/>
        <v>11113128.246341724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[1]GTR!C38</f>
        <v>0</v>
      </c>
      <c r="D38" s="281">
        <f>([1]GTR!D38)*10000</f>
        <v>0</v>
      </c>
      <c r="E38" s="20">
        <f>[1]GTR!E38</f>
        <v>0</v>
      </c>
      <c r="F38" s="281">
        <f>([1]GTR!F38)*10000</f>
        <v>0</v>
      </c>
      <c r="G38" s="20">
        <f>[1]GTR!G38</f>
        <v>0</v>
      </c>
      <c r="H38" s="281">
        <f>([1]GTR!H38)*10000</f>
        <v>0</v>
      </c>
      <c r="I38" s="20">
        <f>[1]GTR!I38</f>
        <v>0</v>
      </c>
      <c r="J38" s="281">
        <f>([1]GTR!J38)*10000</f>
        <v>0</v>
      </c>
      <c r="K38" s="20">
        <f t="shared" si="25"/>
        <v>0</v>
      </c>
      <c r="L38" s="20">
        <f t="shared" si="26"/>
        <v>0</v>
      </c>
      <c r="M38" s="20">
        <f>[1]GTR!M38</f>
        <v>0</v>
      </c>
      <c r="N38" s="281">
        <f>([1]GTR!N38)*10000</f>
        <v>0</v>
      </c>
      <c r="O38" s="20">
        <f>[1]GTR!O38</f>
        <v>0</v>
      </c>
      <c r="P38" s="281">
        <f>([1]GTR!P38)*10000</f>
        <v>0</v>
      </c>
      <c r="Q38" s="20">
        <f>[1]GTR!Q38</f>
        <v>0</v>
      </c>
      <c r="R38" s="281">
        <f>([1]GTR!R38)*10000</f>
        <v>0</v>
      </c>
      <c r="S38" s="20">
        <f>[1]GTR!S38</f>
        <v>0</v>
      </c>
      <c r="T38" s="281">
        <f>([1]GTR!T38)*10000</f>
        <v>0</v>
      </c>
      <c r="U38" s="20">
        <f t="shared" si="27"/>
        <v>0</v>
      </c>
      <c r="V38" s="20">
        <f t="shared" si="28"/>
        <v>0</v>
      </c>
      <c r="W38" s="20">
        <f>[1]GTR!W38</f>
        <v>0</v>
      </c>
      <c r="X38" s="281">
        <f>([1]GTR!X38)*10000</f>
        <v>0</v>
      </c>
      <c r="Y38" s="20">
        <f>[1]GTR!Y38</f>
        <v>0</v>
      </c>
      <c r="Z38" s="281">
        <f>([1]GTR!Z38)*10000</f>
        <v>0</v>
      </c>
      <c r="AA38" s="20">
        <f>[1]GTR!AA38</f>
        <v>0</v>
      </c>
      <c r="AB38" s="281">
        <f>([1]GTR!AB38)*10000</f>
        <v>0</v>
      </c>
      <c r="AC38" s="20">
        <f>[1]GTR!AC38</f>
        <v>0</v>
      </c>
      <c r="AD38" s="281">
        <f>([1]GTR!AD38)*10000</f>
        <v>0</v>
      </c>
      <c r="AE38" s="20">
        <f>[1]GTR!AE38</f>
        <v>0</v>
      </c>
      <c r="AF38" s="281">
        <f>([1]GTR!AF38)*10000</f>
        <v>0</v>
      </c>
      <c r="AG38" s="20">
        <f>[1]GTR!AG38</f>
        <v>0</v>
      </c>
      <c r="AH38" s="281">
        <f>([1]GTR!AH38)*10000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[1]GTR!AM38</f>
        <v>0</v>
      </c>
      <c r="AN38" s="281">
        <f>([1]GTR!AN38)*10000</f>
        <v>0</v>
      </c>
      <c r="AO38" s="20">
        <f>[1]GTR!AO38</f>
        <v>0</v>
      </c>
      <c r="AP38" s="281">
        <f>([1]GTR!AP38)*10000</f>
        <v>0</v>
      </c>
      <c r="AQ38" s="20">
        <f>[1]GTR!AQ38</f>
        <v>0</v>
      </c>
      <c r="AR38" s="281">
        <f>([1]GTR!AR38)*10000</f>
        <v>0</v>
      </c>
      <c r="AS38" s="20">
        <f>[1]GTR!AS38</f>
        <v>0</v>
      </c>
      <c r="AT38" s="281">
        <f>([1]GTR!AT38)*10000</f>
        <v>0</v>
      </c>
      <c r="AU38" s="20">
        <f>[1]GTR!AU38</f>
        <v>0</v>
      </c>
      <c r="AV38" s="281">
        <f>([1]GTR!AV38)*10000</f>
        <v>0</v>
      </c>
      <c r="AW38" s="20">
        <f>[1]GTR!AW38</f>
        <v>0</v>
      </c>
      <c r="AX38" s="281">
        <f>([1]GTR!AX38)*10000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[1]GTR!C39</f>
        <v>131</v>
      </c>
      <c r="D39" s="281">
        <f>([1]GTR!D39)*10000</f>
        <v>115727.83045175685</v>
      </c>
      <c r="E39" s="20">
        <f>[1]GTR!E39</f>
        <v>63</v>
      </c>
      <c r="F39" s="281">
        <f>([1]GTR!F39)*10000</f>
        <v>55075.292805354169</v>
      </c>
      <c r="G39" s="20">
        <f>[1]GTR!G39</f>
        <v>2</v>
      </c>
      <c r="H39" s="281">
        <f>([1]GTR!H39)*10000</f>
        <v>2091.4668153931962</v>
      </c>
      <c r="I39" s="20">
        <f>[1]GTR!I39</f>
        <v>13</v>
      </c>
      <c r="J39" s="281">
        <f>([1]GTR!J39)*10000</f>
        <v>11154.489682097046</v>
      </c>
      <c r="K39" s="20">
        <f t="shared" si="25"/>
        <v>209</v>
      </c>
      <c r="L39" s="20">
        <f t="shared" si="26"/>
        <v>184049.07975460123</v>
      </c>
      <c r="M39" s="20">
        <f>[1]GTR!M39</f>
        <v>0</v>
      </c>
      <c r="N39" s="281">
        <f>([1]GTR!N39)*10000</f>
        <v>0</v>
      </c>
      <c r="O39" s="20">
        <f>[1]GTR!O39</f>
        <v>0</v>
      </c>
      <c r="P39" s="281">
        <f>([1]GTR!P39)*10000</f>
        <v>0</v>
      </c>
      <c r="Q39" s="20">
        <f>[1]GTR!Q39</f>
        <v>0</v>
      </c>
      <c r="R39" s="281">
        <f>([1]GTR!R39)*10000</f>
        <v>0</v>
      </c>
      <c r="S39" s="20">
        <f>[1]GTR!S39</f>
        <v>0</v>
      </c>
      <c r="T39" s="281">
        <f>([1]GTR!T39)*10000</f>
        <v>0</v>
      </c>
      <c r="U39" s="20">
        <f t="shared" si="27"/>
        <v>0</v>
      </c>
      <c r="V39" s="20">
        <f t="shared" si="28"/>
        <v>0</v>
      </c>
      <c r="W39" s="20">
        <f>[1]GTR!W39</f>
        <v>0</v>
      </c>
      <c r="X39" s="281">
        <f>([1]GTR!X39)*10000</f>
        <v>0</v>
      </c>
      <c r="Y39" s="20">
        <f>[1]GTR!Y39</f>
        <v>0</v>
      </c>
      <c r="Z39" s="281">
        <f>([1]GTR!Z39)*10000</f>
        <v>0</v>
      </c>
      <c r="AA39" s="20">
        <f>[1]GTR!AA39</f>
        <v>0</v>
      </c>
      <c r="AB39" s="281">
        <f>([1]GTR!AB39)*10000</f>
        <v>0</v>
      </c>
      <c r="AC39" s="20">
        <f>[1]GTR!AC39</f>
        <v>0</v>
      </c>
      <c r="AD39" s="281">
        <f>([1]GTR!AD39)*10000</f>
        <v>0</v>
      </c>
      <c r="AE39" s="20">
        <f>[1]GTR!AE39</f>
        <v>0</v>
      </c>
      <c r="AF39" s="281">
        <f>([1]GTR!AF39)*10000</f>
        <v>0</v>
      </c>
      <c r="AG39" s="20">
        <f>[1]GTR!AG39</f>
        <v>0</v>
      </c>
      <c r="AH39" s="281">
        <f>([1]GTR!AH39)*10000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209</v>
      </c>
      <c r="AL39" s="20">
        <f t="shared" si="32"/>
        <v>184049.07975460123</v>
      </c>
      <c r="AM39" s="20">
        <f>[1]GTR!AM39</f>
        <v>83</v>
      </c>
      <c r="AN39" s="281">
        <f>([1]GTR!AN39)*10000</f>
        <v>50708.123455362336</v>
      </c>
      <c r="AO39" s="20">
        <f>[1]GTR!AO39</f>
        <v>1</v>
      </c>
      <c r="AP39" s="281">
        <f>([1]GTR!AP39)*10000</f>
        <v>318.66343450897392</v>
      </c>
      <c r="AQ39" s="20">
        <f>[1]GTR!AQ39</f>
        <v>1</v>
      </c>
      <c r="AR39" s="281">
        <f>([1]GTR!AR39)*10000</f>
        <v>132.77643104540579</v>
      </c>
      <c r="AS39" s="20">
        <f>[1]GTR!AS39</f>
        <v>1</v>
      </c>
      <c r="AT39" s="281">
        <f>([1]GTR!AT39)*10000</f>
        <v>1991.646465681087</v>
      </c>
      <c r="AU39" s="20">
        <f>[1]GTR!AU39</f>
        <v>1</v>
      </c>
      <c r="AV39" s="281">
        <f>([1]GTR!AV39)*10000</f>
        <v>2655.5286209081164</v>
      </c>
      <c r="AW39" s="20">
        <f>[1]GTR!AW39</f>
        <v>6</v>
      </c>
      <c r="AX39" s="281">
        <f>([1]GTR!AX39)*10000</f>
        <v>16809.496170348375</v>
      </c>
      <c r="AY39" s="20">
        <f t="shared" si="33"/>
        <v>10</v>
      </c>
      <c r="AZ39" s="20">
        <f t="shared" si="34"/>
        <v>21908.111122491959</v>
      </c>
      <c r="BA39" s="20">
        <f t="shared" si="35"/>
        <v>219</v>
      </c>
      <c r="BB39" s="20">
        <f t="shared" si="36"/>
        <v>205957.19087709318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[1]GTR!C40</f>
        <v>1834</v>
      </c>
      <c r="D40" s="281">
        <f>([1]GTR!D40)*10000</f>
        <v>379768.95454195538</v>
      </c>
      <c r="E40" s="20">
        <f>[1]GTR!E40</f>
        <v>873</v>
      </c>
      <c r="F40" s="281">
        <f>([1]GTR!F40)*10000</f>
        <v>180733.41812538842</v>
      </c>
      <c r="G40" s="20">
        <f>[1]GTR!G40</f>
        <v>33</v>
      </c>
      <c r="H40" s="281">
        <f>([1]GTR!H40)*10000</f>
        <v>6863.2943591919648</v>
      </c>
      <c r="I40" s="20">
        <f>[1]GTR!I40</f>
        <v>177</v>
      </c>
      <c r="J40" s="281">
        <f>([1]GTR!J40)*10000</f>
        <v>36604.236582357145</v>
      </c>
      <c r="K40" s="20">
        <f t="shared" si="25"/>
        <v>2917</v>
      </c>
      <c r="L40" s="20">
        <f t="shared" si="26"/>
        <v>603969.90360889304</v>
      </c>
      <c r="M40" s="20">
        <f>[1]GTR!M40</f>
        <v>3</v>
      </c>
      <c r="N40" s="281">
        <f>([1]GTR!N40)*10000</f>
        <v>13449.132970153896</v>
      </c>
      <c r="O40" s="20">
        <f>[1]GTR!O40</f>
        <v>2</v>
      </c>
      <c r="P40" s="281">
        <f>([1]GTR!P40)*10000</f>
        <v>7894.0563085685908</v>
      </c>
      <c r="Q40" s="20">
        <f>[1]GTR!Q40</f>
        <v>1</v>
      </c>
      <c r="R40" s="281">
        <f>([1]GTR!R40)*10000</f>
        <v>3947.0281542842954</v>
      </c>
      <c r="S40" s="20">
        <f>[1]GTR!S40</f>
        <v>0</v>
      </c>
      <c r="T40" s="281">
        <f>([1]GTR!T40)*10000</f>
        <v>146.18622793645537</v>
      </c>
      <c r="U40" s="20">
        <f t="shared" si="27"/>
        <v>6</v>
      </c>
      <c r="V40" s="20">
        <f t="shared" si="28"/>
        <v>25436.403660943237</v>
      </c>
      <c r="W40" s="20">
        <f>[1]GTR!W40</f>
        <v>0</v>
      </c>
      <c r="X40" s="281">
        <f>([1]GTR!X40)*10000</f>
        <v>0</v>
      </c>
      <c r="Y40" s="20">
        <f>[1]GTR!Y40</f>
        <v>0</v>
      </c>
      <c r="Z40" s="281">
        <f>([1]GTR!Z40)*10000</f>
        <v>0</v>
      </c>
      <c r="AA40" s="20">
        <f>[1]GTR!AA40</f>
        <v>0</v>
      </c>
      <c r="AB40" s="281">
        <f>([1]GTR!AB40)*10000</f>
        <v>0</v>
      </c>
      <c r="AC40" s="20">
        <f>[1]GTR!AC40</f>
        <v>0</v>
      </c>
      <c r="AD40" s="281">
        <f>([1]GTR!AD40)*10000</f>
        <v>0</v>
      </c>
      <c r="AE40" s="20">
        <f>[1]GTR!AE40</f>
        <v>0</v>
      </c>
      <c r="AF40" s="281">
        <f>([1]GTR!AF40)*10000</f>
        <v>0</v>
      </c>
      <c r="AG40" s="20">
        <f>[1]GTR!AG40</f>
        <v>0</v>
      </c>
      <c r="AH40" s="281">
        <f>([1]GTR!AH40)*10000</f>
        <v>0</v>
      </c>
      <c r="AI40" s="20">
        <f t="shared" si="29"/>
        <v>0</v>
      </c>
      <c r="AJ40" s="20">
        <f t="shared" si="30"/>
        <v>0</v>
      </c>
      <c r="AK40" s="20">
        <f t="shared" si="31"/>
        <v>2923</v>
      </c>
      <c r="AL40" s="20">
        <f t="shared" si="32"/>
        <v>629406.30726983631</v>
      </c>
      <c r="AM40" s="20">
        <f>[1]GTR!AM40</f>
        <v>0</v>
      </c>
      <c r="AN40" s="281">
        <f>([1]GTR!AN40)*10000</f>
        <v>0</v>
      </c>
      <c r="AO40" s="20">
        <f>[1]GTR!AO40</f>
        <v>9</v>
      </c>
      <c r="AP40" s="281">
        <f>([1]GTR!AP40)*10000</f>
        <v>10753.755890906856</v>
      </c>
      <c r="AQ40" s="20">
        <f>[1]GTR!AQ40</f>
        <v>4</v>
      </c>
      <c r="AR40" s="281">
        <f>([1]GTR!AR40)*10000</f>
        <v>4480.73162121119</v>
      </c>
      <c r="AS40" s="20">
        <f>[1]GTR!AS40</f>
        <v>54</v>
      </c>
      <c r="AT40" s="281">
        <f>([1]GTR!AT40)*10000</f>
        <v>67210.97431816785</v>
      </c>
      <c r="AU40" s="20">
        <f>[1]GTR!AU40</f>
        <v>72</v>
      </c>
      <c r="AV40" s="281">
        <f>([1]GTR!AV40)*10000</f>
        <v>89614.63242422379</v>
      </c>
      <c r="AW40" s="20">
        <f>[1]GTR!AW40</f>
        <v>455</v>
      </c>
      <c r="AX40" s="281">
        <f>([1]GTR!AX40)*10000</f>
        <v>567260.62324533658</v>
      </c>
      <c r="AY40" s="20">
        <f t="shared" si="33"/>
        <v>594</v>
      </c>
      <c r="AZ40" s="20">
        <f t="shared" si="34"/>
        <v>739320.71749984624</v>
      </c>
      <c r="BA40" s="20">
        <f t="shared" si="35"/>
        <v>3517</v>
      </c>
      <c r="BB40" s="20">
        <f t="shared" si="36"/>
        <v>1368727.0247696824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[1]GTR!C41</f>
        <v>3297</v>
      </c>
      <c r="D41" s="281">
        <f>([1]GTR!D41)*10000</f>
        <v>1545765.6452109083</v>
      </c>
      <c r="E41" s="20">
        <f>[1]GTR!E41</f>
        <v>1569</v>
      </c>
      <c r="F41" s="281">
        <f>([1]GTR!F41)*10000</f>
        <v>735635.45766061312</v>
      </c>
      <c r="G41" s="20">
        <f>[1]GTR!G41</f>
        <v>60</v>
      </c>
      <c r="H41" s="281">
        <f>([1]GTR!H41)*10000</f>
        <v>27935.523708630873</v>
      </c>
      <c r="I41" s="20">
        <f>[1]GTR!I41</f>
        <v>318</v>
      </c>
      <c r="J41" s="281">
        <f>([1]GTR!J41)*10000</f>
        <v>148989.45977936467</v>
      </c>
      <c r="K41" s="20">
        <f t="shared" si="25"/>
        <v>5244</v>
      </c>
      <c r="L41" s="20">
        <f t="shared" si="26"/>
        <v>2458326.0863595167</v>
      </c>
      <c r="M41" s="20">
        <f>[1]GTR!M41</f>
        <v>122</v>
      </c>
      <c r="N41" s="281">
        <f>([1]GTR!N41)*10000</f>
        <v>828458.39367502707</v>
      </c>
      <c r="O41" s="20">
        <f>[1]GTR!O41</f>
        <v>72</v>
      </c>
      <c r="P41" s="281">
        <f>([1]GTR!P41)*10000</f>
        <v>486269.05715708103</v>
      </c>
      <c r="Q41" s="20">
        <f>[1]GTR!Q41</f>
        <v>36</v>
      </c>
      <c r="R41" s="281">
        <f>([1]GTR!R41)*10000</f>
        <v>243134.52857854051</v>
      </c>
      <c r="S41" s="20">
        <f>[1]GTR!S41</f>
        <v>1</v>
      </c>
      <c r="T41" s="281">
        <f>([1]GTR!T41)*10000</f>
        <v>9004.982539945946</v>
      </c>
      <c r="U41" s="20">
        <f t="shared" si="27"/>
        <v>231</v>
      </c>
      <c r="V41" s="20">
        <f t="shared" si="28"/>
        <v>1566866.9619505946</v>
      </c>
      <c r="W41" s="20">
        <f>[1]GTR!W41</f>
        <v>0</v>
      </c>
      <c r="X41" s="281">
        <f>([1]GTR!X41)*10000</f>
        <v>0</v>
      </c>
      <c r="Y41" s="20">
        <f>[1]GTR!Y41</f>
        <v>9</v>
      </c>
      <c r="Z41" s="281">
        <f>([1]GTR!Z41)*10000</f>
        <v>7399.6943970394668</v>
      </c>
      <c r="AA41" s="20">
        <f>[1]GTR!AA41</f>
        <v>41</v>
      </c>
      <c r="AB41" s="281">
        <f>([1]GTR!AB41)*10000</f>
        <v>34038.594226381545</v>
      </c>
      <c r="AC41" s="20">
        <f>[1]GTR!AC41</f>
        <v>2</v>
      </c>
      <c r="AD41" s="281">
        <f>([1]GTR!AD41)*10000</f>
        <v>1479.9388794078932</v>
      </c>
      <c r="AE41" s="20">
        <f>[1]GTR!AE41</f>
        <v>2</v>
      </c>
      <c r="AF41" s="281">
        <f>([1]GTR!AF41)*10000</f>
        <v>1183.9511035263147</v>
      </c>
      <c r="AG41" s="20">
        <f>[1]GTR!AG41</f>
        <v>29</v>
      </c>
      <c r="AH41" s="281">
        <f>([1]GTR!AH41)*10000</f>
        <v>23679.022070526291</v>
      </c>
      <c r="AI41" s="20">
        <f t="shared" si="29"/>
        <v>83</v>
      </c>
      <c r="AJ41" s="20">
        <f t="shared" si="30"/>
        <v>67781.200676881504</v>
      </c>
      <c r="AK41" s="20">
        <f t="shared" si="31"/>
        <v>5558</v>
      </c>
      <c r="AL41" s="20">
        <f t="shared" si="32"/>
        <v>4092974.248986993</v>
      </c>
      <c r="AM41" s="20">
        <f>[1]GTR!AM41</f>
        <v>3207</v>
      </c>
      <c r="AN41" s="281">
        <f>([1]GTR!AN41)*10000</f>
        <v>818213.03671702335</v>
      </c>
      <c r="AO41" s="20">
        <f>[1]GTR!AO41</f>
        <v>9</v>
      </c>
      <c r="AP41" s="281">
        <f>([1]GTR!AP41)*10000</f>
        <v>61582.249556879608</v>
      </c>
      <c r="AQ41" s="20">
        <f>[1]GTR!AQ41</f>
        <v>4</v>
      </c>
      <c r="AR41" s="281">
        <f>([1]GTR!AR41)*10000</f>
        <v>25659.270648699836</v>
      </c>
      <c r="AS41" s="20">
        <f>[1]GTR!AS41</f>
        <v>52</v>
      </c>
      <c r="AT41" s="281">
        <f>([1]GTR!AT41)*10000</f>
        <v>384889.05973049754</v>
      </c>
      <c r="AU41" s="20">
        <f>[1]GTR!AU41</f>
        <v>70</v>
      </c>
      <c r="AV41" s="281">
        <f>([1]GTR!AV41)*10000</f>
        <v>513185.41297399672</v>
      </c>
      <c r="AW41" s="20">
        <f>[1]GTR!AW41</f>
        <v>439</v>
      </c>
      <c r="AX41" s="281">
        <f>([1]GTR!AX41)*10000</f>
        <v>3248463.6641253987</v>
      </c>
      <c r="AY41" s="20">
        <f t="shared" si="33"/>
        <v>574</v>
      </c>
      <c r="AZ41" s="20">
        <f t="shared" si="34"/>
        <v>4233779.6570354728</v>
      </c>
      <c r="BA41" s="20">
        <f t="shared" si="35"/>
        <v>6132</v>
      </c>
      <c r="BB41" s="20">
        <f t="shared" si="36"/>
        <v>8326753.9060224658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[1]GTR!C42</f>
        <v>1122</v>
      </c>
      <c r="D42" s="281">
        <f>([1]GTR!D42)*10000</f>
        <v>476526.56762614654</v>
      </c>
      <c r="E42" s="20">
        <f>[1]GTR!E42</f>
        <v>534</v>
      </c>
      <c r="F42" s="281">
        <f>([1]GTR!F42)*10000</f>
        <v>226780.71591846735</v>
      </c>
      <c r="G42" s="20">
        <f>[1]GTR!G42</f>
        <v>20</v>
      </c>
      <c r="H42" s="281">
        <f>([1]GTR!H42)*10000</f>
        <v>8611.9259209544543</v>
      </c>
      <c r="I42" s="20">
        <f>[1]GTR!I42</f>
        <v>108</v>
      </c>
      <c r="J42" s="281">
        <f>([1]GTR!J42)*10000</f>
        <v>45930.271578423759</v>
      </c>
      <c r="K42" s="20">
        <f t="shared" si="25"/>
        <v>1784</v>
      </c>
      <c r="L42" s="20">
        <f t="shared" si="26"/>
        <v>757849.4810439921</v>
      </c>
      <c r="M42" s="20">
        <f>[1]GTR!M42</f>
        <v>87</v>
      </c>
      <c r="N42" s="281">
        <f>([1]GTR!N42)*10000</f>
        <v>474405.5688370514</v>
      </c>
      <c r="O42" s="20">
        <f>[1]GTR!O42</f>
        <v>51</v>
      </c>
      <c r="P42" s="281">
        <f>([1]GTR!P42)*10000</f>
        <v>278455.44257826929</v>
      </c>
      <c r="Q42" s="20">
        <f>[1]GTR!Q42</f>
        <v>25</v>
      </c>
      <c r="R42" s="281">
        <f>([1]GTR!R42)*10000</f>
        <v>139227.72128913464</v>
      </c>
      <c r="S42" s="20">
        <f>[1]GTR!S42</f>
        <v>1</v>
      </c>
      <c r="T42" s="281">
        <f>([1]GTR!T42)*10000</f>
        <v>5156.5822699679502</v>
      </c>
      <c r="U42" s="20">
        <f t="shared" si="27"/>
        <v>164</v>
      </c>
      <c r="V42" s="20">
        <f t="shared" si="28"/>
        <v>897245.31497442327</v>
      </c>
      <c r="W42" s="20">
        <f>[1]GTR!W42</f>
        <v>0</v>
      </c>
      <c r="X42" s="281">
        <f>([1]GTR!X42)*10000</f>
        <v>0</v>
      </c>
      <c r="Y42" s="20">
        <f>[1]GTR!Y42</f>
        <v>54</v>
      </c>
      <c r="Z42" s="281">
        <f>([1]GTR!Z42)*10000</f>
        <v>2635.5137935399807</v>
      </c>
      <c r="AA42" s="20">
        <f>[1]GTR!AA42</f>
        <v>246</v>
      </c>
      <c r="AB42" s="281">
        <f>([1]GTR!AB42)*10000</f>
        <v>12123.36345028391</v>
      </c>
      <c r="AC42" s="20">
        <f>[1]GTR!AC42</f>
        <v>11</v>
      </c>
      <c r="AD42" s="281">
        <f>([1]GTR!AD42)*10000</f>
        <v>527.10275870799614</v>
      </c>
      <c r="AE42" s="20">
        <f>[1]GTR!AE42</f>
        <v>9</v>
      </c>
      <c r="AF42" s="281">
        <f>([1]GTR!AF42)*10000</f>
        <v>421.68220696639696</v>
      </c>
      <c r="AG42" s="20">
        <f>[1]GTR!AG42</f>
        <v>171</v>
      </c>
      <c r="AH42" s="281">
        <f>([1]GTR!AH42)*10000</f>
        <v>8433.6441393279383</v>
      </c>
      <c r="AI42" s="20">
        <f t="shared" si="29"/>
        <v>491</v>
      </c>
      <c r="AJ42" s="20">
        <f t="shared" si="30"/>
        <v>24141.306348826223</v>
      </c>
      <c r="AK42" s="20">
        <f t="shared" si="31"/>
        <v>2439</v>
      </c>
      <c r="AL42" s="20">
        <f t="shared" si="32"/>
        <v>1679236.1023672416</v>
      </c>
      <c r="AM42" s="20">
        <f>[1]GTR!AM42</f>
        <v>1327</v>
      </c>
      <c r="AN42" s="281">
        <f>([1]GTR!AN42)*10000</f>
        <v>137138.46446518949</v>
      </c>
      <c r="AO42" s="20">
        <f>[1]GTR!AO42</f>
        <v>160</v>
      </c>
      <c r="AP42" s="281">
        <f>([1]GTR!AP42)*10000</f>
        <v>27386.772890974589</v>
      </c>
      <c r="AQ42" s="20">
        <f>[1]GTR!AQ42</f>
        <v>67</v>
      </c>
      <c r="AR42" s="281">
        <f>([1]GTR!AR42)*10000</f>
        <v>11411.155371239412</v>
      </c>
      <c r="AS42" s="20">
        <f>[1]GTR!AS42</f>
        <v>995</v>
      </c>
      <c r="AT42" s="281">
        <f>([1]GTR!AT42)*10000</f>
        <v>171167.33056859119</v>
      </c>
      <c r="AU42" s="20">
        <f>[1]GTR!AU42</f>
        <v>1327</v>
      </c>
      <c r="AV42" s="281">
        <f>([1]GTR!AV42)*10000</f>
        <v>228223.10742478826</v>
      </c>
      <c r="AW42" s="20">
        <f>[1]GTR!AW42</f>
        <v>8398</v>
      </c>
      <c r="AX42" s="281">
        <f>([1]GTR!AX42)*10000</f>
        <v>1444652.2699989094</v>
      </c>
      <c r="AY42" s="20">
        <f t="shared" si="33"/>
        <v>10947</v>
      </c>
      <c r="AZ42" s="20">
        <f t="shared" si="34"/>
        <v>1882840.6362545029</v>
      </c>
      <c r="BA42" s="20">
        <f t="shared" si="35"/>
        <v>13386</v>
      </c>
      <c r="BB42" s="20">
        <f t="shared" si="36"/>
        <v>3562076.7386217443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36230</v>
      </c>
      <c r="D43" s="21">
        <f t="shared" ref="D43:BB43" si="37">SUM(D22:D42)</f>
        <v>18316192.41054637</v>
      </c>
      <c r="E43" s="21">
        <f t="shared" si="37"/>
        <v>17242</v>
      </c>
      <c r="F43" s="21">
        <f t="shared" si="37"/>
        <v>8716742.1712841149</v>
      </c>
      <c r="G43" s="21">
        <f t="shared" si="37"/>
        <v>653</v>
      </c>
      <c r="H43" s="21">
        <f t="shared" si="37"/>
        <v>331015.52549180185</v>
      </c>
      <c r="I43" s="21">
        <f t="shared" si="37"/>
        <v>3493</v>
      </c>
      <c r="J43" s="21">
        <f t="shared" si="37"/>
        <v>1765416.1359562767</v>
      </c>
      <c r="K43" s="21">
        <f t="shared" si="37"/>
        <v>57618</v>
      </c>
      <c r="L43" s="21">
        <f t="shared" si="37"/>
        <v>29129366.243278567</v>
      </c>
      <c r="M43" s="21">
        <f t="shared" si="37"/>
        <v>4578</v>
      </c>
      <c r="N43" s="21">
        <f t="shared" si="37"/>
        <v>23099988.954506587</v>
      </c>
      <c r="O43" s="21">
        <f t="shared" si="37"/>
        <v>2686</v>
      </c>
      <c r="P43" s="21">
        <f t="shared" si="37"/>
        <v>13558689.168949516</v>
      </c>
      <c r="Q43" s="21">
        <f t="shared" si="37"/>
        <v>1343</v>
      </c>
      <c r="R43" s="21">
        <f t="shared" si="37"/>
        <v>6779344.5844747582</v>
      </c>
      <c r="S43" s="21">
        <f t="shared" si="37"/>
        <v>49</v>
      </c>
      <c r="T43" s="21">
        <f t="shared" si="37"/>
        <v>251086.83646202809</v>
      </c>
      <c r="U43" s="21">
        <f t="shared" si="37"/>
        <v>8656</v>
      </c>
      <c r="V43" s="21">
        <f t="shared" si="37"/>
        <v>43689109.544392891</v>
      </c>
      <c r="W43" s="21">
        <f t="shared" si="37"/>
        <v>1</v>
      </c>
      <c r="X43" s="21">
        <f t="shared" si="37"/>
        <v>5000</v>
      </c>
      <c r="Y43" s="21">
        <f t="shared" si="37"/>
        <v>3534</v>
      </c>
      <c r="Z43" s="21">
        <f t="shared" si="37"/>
        <v>422945.94669366447</v>
      </c>
      <c r="AA43" s="21">
        <f t="shared" si="37"/>
        <v>16229</v>
      </c>
      <c r="AB43" s="21">
        <f t="shared" si="37"/>
        <v>1945551.3547908571</v>
      </c>
      <c r="AC43" s="21">
        <f t="shared" si="37"/>
        <v>713</v>
      </c>
      <c r="AD43" s="21">
        <f t="shared" si="37"/>
        <v>84589.189338732904</v>
      </c>
      <c r="AE43" s="21">
        <f t="shared" si="37"/>
        <v>573</v>
      </c>
      <c r="AF43" s="21">
        <f t="shared" si="37"/>
        <v>67671.351470986323</v>
      </c>
      <c r="AG43" s="21">
        <f t="shared" si="37"/>
        <v>11291</v>
      </c>
      <c r="AH43" s="21">
        <f t="shared" si="37"/>
        <v>1353427.0294197265</v>
      </c>
      <c r="AI43" s="21">
        <f t="shared" si="37"/>
        <v>32340</v>
      </c>
      <c r="AJ43" s="21">
        <f t="shared" si="37"/>
        <v>3874184.8717139657</v>
      </c>
      <c r="AK43" s="21">
        <f t="shared" si="37"/>
        <v>98615</v>
      </c>
      <c r="AL43" s="21">
        <f t="shared" si="37"/>
        <v>76697660.659385428</v>
      </c>
      <c r="AM43" s="21">
        <f t="shared" si="37"/>
        <v>55530</v>
      </c>
      <c r="AN43" s="21">
        <f t="shared" si="37"/>
        <v>7376986.4344365513</v>
      </c>
      <c r="AO43" s="21">
        <f t="shared" si="37"/>
        <v>1565</v>
      </c>
      <c r="AP43" s="21">
        <f t="shared" si="37"/>
        <v>466483.47980503761</v>
      </c>
      <c r="AQ43" s="21">
        <f t="shared" si="37"/>
        <v>658</v>
      </c>
      <c r="AR43" s="21">
        <f t="shared" si="37"/>
        <v>194368.11658543232</v>
      </c>
      <c r="AS43" s="21">
        <f t="shared" si="37"/>
        <v>9719</v>
      </c>
      <c r="AT43" s="21">
        <f t="shared" si="37"/>
        <v>2915521.748781485</v>
      </c>
      <c r="AU43" s="21">
        <f t="shared" si="37"/>
        <v>12956</v>
      </c>
      <c r="AV43" s="21">
        <f t="shared" si="37"/>
        <v>3887362.3317086473</v>
      </c>
      <c r="AW43" s="21">
        <f t="shared" si="37"/>
        <v>81967</v>
      </c>
      <c r="AX43" s="21">
        <f t="shared" si="37"/>
        <v>24607003.559715733</v>
      </c>
      <c r="AY43" s="21">
        <f t="shared" si="37"/>
        <v>106865</v>
      </c>
      <c r="AZ43" s="21">
        <f t="shared" si="37"/>
        <v>32070739.236596331</v>
      </c>
      <c r="BA43" s="21">
        <f t="shared" si="37"/>
        <v>205480</v>
      </c>
      <c r="BB43" s="21">
        <f t="shared" si="37"/>
        <v>108768399.89598174</v>
      </c>
    </row>
    <row r="44" spans="1:54" s="11" customFormat="1" ht="20.25" customHeight="1" x14ac:dyDescent="0.25">
      <c r="A44" s="284" t="s">
        <v>49</v>
      </c>
      <c r="B44" s="285"/>
      <c r="C44" s="21">
        <f>C43+C21</f>
        <v>274135</v>
      </c>
      <c r="D44" s="21">
        <f t="shared" ref="D44:BB44" si="38">D43+D21</f>
        <v>70628375.978337288</v>
      </c>
      <c r="E44" s="21">
        <f t="shared" si="38"/>
        <v>130461</v>
      </c>
      <c r="F44" s="21">
        <f t="shared" si="38"/>
        <v>34575076.694486447</v>
      </c>
      <c r="G44" s="21">
        <f t="shared" si="38"/>
        <v>4954</v>
      </c>
      <c r="H44" s="21">
        <f t="shared" si="38"/>
        <v>1419775.7749145899</v>
      </c>
      <c r="I44" s="21">
        <f t="shared" si="38"/>
        <v>26424</v>
      </c>
      <c r="J44" s="21">
        <f t="shared" si="38"/>
        <v>7883428.3414134439</v>
      </c>
      <c r="K44" s="21">
        <f t="shared" si="38"/>
        <v>435974</v>
      </c>
      <c r="L44" s="21">
        <f t="shared" si="38"/>
        <v>114506656.78915177</v>
      </c>
      <c r="M44" s="21">
        <f t="shared" si="38"/>
        <v>24331</v>
      </c>
      <c r="N44" s="21">
        <f t="shared" si="38"/>
        <v>47202450.510836869</v>
      </c>
      <c r="O44" s="21">
        <f t="shared" si="38"/>
        <v>14279</v>
      </c>
      <c r="P44" s="21">
        <f t="shared" si="38"/>
        <v>27705786.169404246</v>
      </c>
      <c r="Q44" s="21">
        <f t="shared" si="38"/>
        <v>7141</v>
      </c>
      <c r="R44" s="21">
        <f t="shared" si="38"/>
        <v>13852893.084702123</v>
      </c>
      <c r="S44" s="21">
        <f t="shared" si="38"/>
        <v>265</v>
      </c>
      <c r="T44" s="21">
        <f t="shared" si="38"/>
        <v>513070.11424822675</v>
      </c>
      <c r="U44" s="21">
        <f t="shared" si="38"/>
        <v>46016</v>
      </c>
      <c r="V44" s="21">
        <f t="shared" si="38"/>
        <v>89274199.879191458</v>
      </c>
      <c r="W44" s="21">
        <f t="shared" si="38"/>
        <v>19</v>
      </c>
      <c r="X44" s="21">
        <f t="shared" si="38"/>
        <v>689000</v>
      </c>
      <c r="Y44" s="21">
        <f t="shared" si="38"/>
        <v>5367</v>
      </c>
      <c r="Z44" s="21">
        <f t="shared" si="38"/>
        <v>952605.93792090192</v>
      </c>
      <c r="AA44" s="21">
        <f t="shared" si="38"/>
        <v>24631</v>
      </c>
      <c r="AB44" s="21">
        <f t="shared" si="38"/>
        <v>4381987.3144361489</v>
      </c>
      <c r="AC44" s="21">
        <f t="shared" si="38"/>
        <v>1086</v>
      </c>
      <c r="AD44" s="21">
        <f t="shared" si="38"/>
        <v>190521.18758418038</v>
      </c>
      <c r="AE44" s="21">
        <f t="shared" si="38"/>
        <v>871</v>
      </c>
      <c r="AF44" s="21">
        <f t="shared" si="38"/>
        <v>152416.9500673443</v>
      </c>
      <c r="AG44" s="21">
        <f t="shared" si="38"/>
        <v>17137</v>
      </c>
      <c r="AH44" s="21">
        <f t="shared" si="38"/>
        <v>3048339.0013468862</v>
      </c>
      <c r="AI44" s="21">
        <f t="shared" si="38"/>
        <v>49092</v>
      </c>
      <c r="AJ44" s="21">
        <f t="shared" si="38"/>
        <v>8725870.3913554605</v>
      </c>
      <c r="AK44" s="21">
        <f t="shared" si="38"/>
        <v>531101</v>
      </c>
      <c r="AL44" s="21">
        <f t="shared" si="38"/>
        <v>213195727.0596987</v>
      </c>
      <c r="AM44" s="21">
        <f t="shared" si="38"/>
        <v>345251</v>
      </c>
      <c r="AN44" s="21">
        <f t="shared" si="38"/>
        <v>67338827.557527736</v>
      </c>
      <c r="AO44" s="21">
        <f t="shared" si="38"/>
        <v>2463</v>
      </c>
      <c r="AP44" s="21">
        <f t="shared" si="38"/>
        <v>1358510.4601223976</v>
      </c>
      <c r="AQ44" s="21">
        <f t="shared" si="38"/>
        <v>1035</v>
      </c>
      <c r="AR44" s="21">
        <f t="shared" si="38"/>
        <v>566046.0250509989</v>
      </c>
      <c r="AS44" s="21">
        <f t="shared" si="38"/>
        <v>15303</v>
      </c>
      <c r="AT44" s="21">
        <f t="shared" si="38"/>
        <v>8490690.3757649846</v>
      </c>
      <c r="AU44" s="21">
        <f t="shared" si="38"/>
        <v>20399</v>
      </c>
      <c r="AV44" s="21">
        <f t="shared" si="38"/>
        <v>11320920.501019981</v>
      </c>
      <c r="AW44" s="21">
        <f t="shared" si="38"/>
        <v>129049</v>
      </c>
      <c r="AX44" s="21">
        <f t="shared" si="38"/>
        <v>71661426.771456465</v>
      </c>
      <c r="AY44" s="21">
        <f t="shared" si="38"/>
        <v>168249</v>
      </c>
      <c r="AZ44" s="21">
        <f t="shared" si="38"/>
        <v>93397594.13341482</v>
      </c>
      <c r="BA44" s="21">
        <f t="shared" si="38"/>
        <v>699350</v>
      </c>
      <c r="BB44" s="21">
        <f t="shared" si="38"/>
        <v>306593321.19311351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[1]GTR!C45</f>
        <v>7581</v>
      </c>
      <c r="D45" s="281">
        <f>([1]GTR!D45)*10000</f>
        <v>3118322.5866355603</v>
      </c>
      <c r="E45" s="20">
        <f>[1]GTR!E45</f>
        <v>3608</v>
      </c>
      <c r="F45" s="281">
        <f>([1]GTR!F45)*10000</f>
        <v>1484020.9900253569</v>
      </c>
      <c r="G45" s="20">
        <f>[1]GTR!G45</f>
        <v>137</v>
      </c>
      <c r="H45" s="281">
        <f>([1]GTR!H45)*10000</f>
        <v>56355.22746931736</v>
      </c>
      <c r="I45" s="20">
        <f>[1]GTR!I45</f>
        <v>731</v>
      </c>
      <c r="J45" s="281">
        <f>([1]GTR!J45)*10000</f>
        <v>300561.21316969255</v>
      </c>
      <c r="K45" s="20">
        <f t="shared" ref="K45" si="39">C45+E45+G45+I45</f>
        <v>12057</v>
      </c>
      <c r="L45" s="20">
        <f t="shared" ref="L45" si="40">D45+F45+H45+J45</f>
        <v>4959260.0172999278</v>
      </c>
      <c r="M45" s="20">
        <f>[1]GTR!M45</f>
        <v>1299</v>
      </c>
      <c r="N45" s="281">
        <f>([1]GTR!N45)*10000</f>
        <v>1181773.2670853788</v>
      </c>
      <c r="O45" s="20">
        <f>[1]GTR!O45</f>
        <v>763</v>
      </c>
      <c r="P45" s="281">
        <f>([1]GTR!P45)*10000</f>
        <v>693649.52633272228</v>
      </c>
      <c r="Q45" s="20">
        <f>[1]GTR!Q45</f>
        <v>381</v>
      </c>
      <c r="R45" s="281">
        <f>([1]GTR!R45)*10000</f>
        <v>346824.76316636114</v>
      </c>
      <c r="S45" s="20">
        <f>[1]GTR!S45</f>
        <v>14</v>
      </c>
      <c r="T45" s="281">
        <f>([1]GTR!T45)*10000</f>
        <v>12845.361598754116</v>
      </c>
      <c r="U45" s="20">
        <f t="shared" ref="U45" si="41">M45+O45+Q45+S45</f>
        <v>2457</v>
      </c>
      <c r="V45" s="20">
        <f t="shared" ref="V45" si="42">N45+P45+R45+T45</f>
        <v>2235092.9181832164</v>
      </c>
      <c r="W45" s="20">
        <f>[1]GTR!W45</f>
        <v>0</v>
      </c>
      <c r="X45" s="281">
        <f>([1]GTR!X45)*10000</f>
        <v>0</v>
      </c>
      <c r="Y45" s="20">
        <f>[1]GTR!Y45</f>
        <v>248</v>
      </c>
      <c r="Z45" s="281">
        <f>([1]GTR!Z45)*10000</f>
        <v>305693.22465078079</v>
      </c>
      <c r="AA45" s="20">
        <f>[1]GTR!AA45</f>
        <v>1139</v>
      </c>
      <c r="AB45" s="281">
        <f>([1]GTR!AB45)*10000</f>
        <v>1406188.8333935912</v>
      </c>
      <c r="AC45" s="20">
        <f>[1]GTR!AC45</f>
        <v>50</v>
      </c>
      <c r="AD45" s="281">
        <f>([1]GTR!AD45)*10000</f>
        <v>61138.644930156144</v>
      </c>
      <c r="AE45" s="20">
        <f>[1]GTR!AE45</f>
        <v>40</v>
      </c>
      <c r="AF45" s="281">
        <f>([1]GTR!AF45)*10000</f>
        <v>48910.915944124921</v>
      </c>
      <c r="AG45" s="20">
        <f>[1]GTR!AG45</f>
        <v>793</v>
      </c>
      <c r="AH45" s="281">
        <f>([1]GTR!AH45)*10000</f>
        <v>978218.31888249831</v>
      </c>
      <c r="AI45" s="20">
        <f t="shared" ref="AI45" si="43">Y45+AA45+AC45+AE45+AG45</f>
        <v>2270</v>
      </c>
      <c r="AJ45" s="20">
        <f t="shared" ref="AJ45" si="44">Z45+AB45+AD45+AF45+AH45</f>
        <v>2800149.9378011515</v>
      </c>
      <c r="AK45" s="20">
        <f t="shared" ref="AK45" si="45">K45+U45+W45+AI45</f>
        <v>16784</v>
      </c>
      <c r="AL45" s="20">
        <f t="shared" ref="AL45" si="46">L45+V45+X45+AJ45</f>
        <v>9994502.8732842952</v>
      </c>
      <c r="AM45" s="20">
        <f>[1]GTR!AM45</f>
        <v>1920</v>
      </c>
      <c r="AN45" s="281">
        <f>([1]GTR!AN45)*10000</f>
        <v>1799092.8543466956</v>
      </c>
      <c r="AO45" s="20">
        <f>[1]GTR!AO45</f>
        <v>70</v>
      </c>
      <c r="AP45" s="281">
        <f>([1]GTR!AP45)*10000</f>
        <v>24236.296091724653</v>
      </c>
      <c r="AQ45" s="20">
        <f>[1]GTR!AQ45</f>
        <v>29</v>
      </c>
      <c r="AR45" s="281">
        <f>([1]GTR!AR45)*10000</f>
        <v>10098.456704885273</v>
      </c>
      <c r="AS45" s="20">
        <f>[1]GTR!AS45</f>
        <v>435</v>
      </c>
      <c r="AT45" s="281">
        <f>([1]GTR!AT45)*10000</f>
        <v>151476.85057327908</v>
      </c>
      <c r="AU45" s="20">
        <f>[1]GTR!AU45</f>
        <v>580</v>
      </c>
      <c r="AV45" s="281">
        <f>([1]GTR!AV45)*10000</f>
        <v>201969.13409770545</v>
      </c>
      <c r="AW45" s="20">
        <f>[1]GTR!AW45</f>
        <v>3667</v>
      </c>
      <c r="AX45" s="281">
        <f>([1]GTR!AX45)*10000</f>
        <v>1278464.6188384753</v>
      </c>
      <c r="AY45" s="20">
        <f t="shared" ref="AY45" si="47">AO45+AQ45+AS45+AU45+AW45</f>
        <v>4781</v>
      </c>
      <c r="AZ45" s="20">
        <f t="shared" ref="AZ45" si="48">AP45+AR45+AT45+AV45+AX45</f>
        <v>1666245.3563060698</v>
      </c>
      <c r="BA45" s="20">
        <f t="shared" ref="BA45" si="49">AY45+AK45</f>
        <v>21565</v>
      </c>
      <c r="BB45" s="20">
        <f t="shared" ref="BB45" si="50">AZ45+AL45</f>
        <v>11660748.229590366</v>
      </c>
    </row>
    <row r="46" spans="1:54" s="11" customFormat="1" ht="20.25" customHeight="1" x14ac:dyDescent="0.25">
      <c r="A46" s="284" t="s">
        <v>51</v>
      </c>
      <c r="B46" s="285"/>
      <c r="C46" s="21">
        <f>C45</f>
        <v>7581</v>
      </c>
      <c r="D46" s="21">
        <f t="shared" ref="D46:BB46" si="51">D45</f>
        <v>3118322.5866355603</v>
      </c>
      <c r="E46" s="21">
        <f t="shared" si="51"/>
        <v>3608</v>
      </c>
      <c r="F46" s="21">
        <f t="shared" si="51"/>
        <v>1484020.9900253569</v>
      </c>
      <c r="G46" s="21">
        <f t="shared" si="51"/>
        <v>137</v>
      </c>
      <c r="H46" s="21">
        <f t="shared" si="51"/>
        <v>56355.22746931736</v>
      </c>
      <c r="I46" s="21">
        <f t="shared" si="51"/>
        <v>731</v>
      </c>
      <c r="J46" s="21">
        <f t="shared" si="51"/>
        <v>300561.21316969255</v>
      </c>
      <c r="K46" s="21">
        <f t="shared" si="51"/>
        <v>12057</v>
      </c>
      <c r="L46" s="21">
        <f t="shared" si="51"/>
        <v>4959260.0172999278</v>
      </c>
      <c r="M46" s="21">
        <f t="shared" si="51"/>
        <v>1299</v>
      </c>
      <c r="N46" s="21">
        <f t="shared" si="51"/>
        <v>1181773.2670853788</v>
      </c>
      <c r="O46" s="21">
        <f t="shared" si="51"/>
        <v>763</v>
      </c>
      <c r="P46" s="21">
        <f t="shared" si="51"/>
        <v>693649.52633272228</v>
      </c>
      <c r="Q46" s="21">
        <f t="shared" si="51"/>
        <v>381</v>
      </c>
      <c r="R46" s="21">
        <f t="shared" si="51"/>
        <v>346824.76316636114</v>
      </c>
      <c r="S46" s="21">
        <f t="shared" si="51"/>
        <v>14</v>
      </c>
      <c r="T46" s="21">
        <f t="shared" si="51"/>
        <v>12845.361598754116</v>
      </c>
      <c r="U46" s="21">
        <f t="shared" si="51"/>
        <v>2457</v>
      </c>
      <c r="V46" s="21">
        <f t="shared" si="51"/>
        <v>2235092.9181832164</v>
      </c>
      <c r="W46" s="21">
        <f t="shared" si="51"/>
        <v>0</v>
      </c>
      <c r="X46" s="21">
        <f t="shared" si="51"/>
        <v>0</v>
      </c>
      <c r="Y46" s="21">
        <f t="shared" si="51"/>
        <v>248</v>
      </c>
      <c r="Z46" s="21">
        <f t="shared" si="51"/>
        <v>305693.22465078079</v>
      </c>
      <c r="AA46" s="21">
        <f t="shared" si="51"/>
        <v>1139</v>
      </c>
      <c r="AB46" s="21">
        <f t="shared" si="51"/>
        <v>1406188.8333935912</v>
      </c>
      <c r="AC46" s="21">
        <f t="shared" si="51"/>
        <v>50</v>
      </c>
      <c r="AD46" s="21">
        <f t="shared" si="51"/>
        <v>61138.644930156144</v>
      </c>
      <c r="AE46" s="21">
        <f t="shared" si="51"/>
        <v>40</v>
      </c>
      <c r="AF46" s="21">
        <f t="shared" si="51"/>
        <v>48910.915944124921</v>
      </c>
      <c r="AG46" s="21">
        <f t="shared" si="51"/>
        <v>793</v>
      </c>
      <c r="AH46" s="21">
        <f t="shared" si="51"/>
        <v>978218.31888249831</v>
      </c>
      <c r="AI46" s="21">
        <f t="shared" si="51"/>
        <v>2270</v>
      </c>
      <c r="AJ46" s="21">
        <f t="shared" si="51"/>
        <v>2800149.9378011515</v>
      </c>
      <c r="AK46" s="21">
        <f t="shared" si="51"/>
        <v>16784</v>
      </c>
      <c r="AL46" s="21">
        <f t="shared" si="51"/>
        <v>9994502.8732842952</v>
      </c>
      <c r="AM46" s="21">
        <f t="shared" si="51"/>
        <v>1920</v>
      </c>
      <c r="AN46" s="21">
        <f t="shared" si="51"/>
        <v>1799092.8543466956</v>
      </c>
      <c r="AO46" s="21">
        <f t="shared" si="51"/>
        <v>70</v>
      </c>
      <c r="AP46" s="21">
        <f t="shared" si="51"/>
        <v>24236.296091724653</v>
      </c>
      <c r="AQ46" s="21">
        <f t="shared" si="51"/>
        <v>29</v>
      </c>
      <c r="AR46" s="21">
        <f t="shared" si="51"/>
        <v>10098.456704885273</v>
      </c>
      <c r="AS46" s="21">
        <f t="shared" si="51"/>
        <v>435</v>
      </c>
      <c r="AT46" s="21">
        <f t="shared" si="51"/>
        <v>151476.85057327908</v>
      </c>
      <c r="AU46" s="21">
        <f t="shared" si="51"/>
        <v>580</v>
      </c>
      <c r="AV46" s="21">
        <f t="shared" si="51"/>
        <v>201969.13409770545</v>
      </c>
      <c r="AW46" s="21">
        <f t="shared" si="51"/>
        <v>3667</v>
      </c>
      <c r="AX46" s="21">
        <f t="shared" si="51"/>
        <v>1278464.6188384753</v>
      </c>
      <c r="AY46" s="21">
        <f t="shared" si="51"/>
        <v>4781</v>
      </c>
      <c r="AZ46" s="21">
        <f t="shared" si="51"/>
        <v>1666245.3563060698</v>
      </c>
      <c r="BA46" s="21">
        <f t="shared" si="51"/>
        <v>21565</v>
      </c>
      <c r="BB46" s="21">
        <f t="shared" si="51"/>
        <v>11660748.229590366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[1]GTR!C47</f>
        <v>0</v>
      </c>
      <c r="D47" s="281">
        <f>([1]GTR!D47)*10000</f>
        <v>0</v>
      </c>
      <c r="E47" s="20">
        <f>[1]GTR!E47</f>
        <v>0</v>
      </c>
      <c r="F47" s="281">
        <f>([1]GTR!F47)*10000</f>
        <v>0</v>
      </c>
      <c r="G47" s="20">
        <f>[1]GTR!G47</f>
        <v>0</v>
      </c>
      <c r="H47" s="281">
        <f>([1]GTR!H47)*10000</f>
        <v>0</v>
      </c>
      <c r="I47" s="20">
        <f>[1]GTR!I47</f>
        <v>0</v>
      </c>
      <c r="J47" s="281">
        <f>([1]GTR!J47)*10000</f>
        <v>0</v>
      </c>
      <c r="K47" s="20">
        <f t="shared" ref="K47:K50" si="52">C47+E47+G47+I47</f>
        <v>0</v>
      </c>
      <c r="L47" s="20">
        <f t="shared" ref="L47:L50" si="53">D47+F47+H47+J47</f>
        <v>0</v>
      </c>
      <c r="M47" s="20">
        <f>[1]GTR!M47</f>
        <v>0</v>
      </c>
      <c r="N47" s="281">
        <f>([1]GTR!N47)*10000</f>
        <v>0</v>
      </c>
      <c r="O47" s="20">
        <f>[1]GTR!O47</f>
        <v>0</v>
      </c>
      <c r="P47" s="281">
        <f>([1]GTR!P47)*10000</f>
        <v>0</v>
      </c>
      <c r="Q47" s="20">
        <f>[1]GTR!Q47</f>
        <v>0</v>
      </c>
      <c r="R47" s="281">
        <f>([1]GTR!R47)*10000</f>
        <v>0</v>
      </c>
      <c r="S47" s="20">
        <f>[1]GTR!S47</f>
        <v>0</v>
      </c>
      <c r="T47" s="281">
        <f>([1]GTR!T47)*10000</f>
        <v>0</v>
      </c>
      <c r="U47" s="20">
        <f t="shared" ref="U47:U50" si="54">M47+O47+Q47+S47</f>
        <v>0</v>
      </c>
      <c r="V47" s="20">
        <f t="shared" ref="V47:V50" si="55">N47+P47+R47+T47</f>
        <v>0</v>
      </c>
      <c r="W47" s="20">
        <f>[1]GTR!W47</f>
        <v>0</v>
      </c>
      <c r="X47" s="281">
        <f>([1]GTR!X47)*10000</f>
        <v>0</v>
      </c>
      <c r="Y47" s="20">
        <f>[1]GTR!Y47</f>
        <v>0</v>
      </c>
      <c r="Z47" s="281">
        <f>([1]GTR!Z47)*10000</f>
        <v>0</v>
      </c>
      <c r="AA47" s="20">
        <f>[1]GTR!AA47</f>
        <v>0</v>
      </c>
      <c r="AB47" s="281">
        <f>([1]GTR!AB47)*10000</f>
        <v>0</v>
      </c>
      <c r="AC47" s="20">
        <f>[1]GTR!AC47</f>
        <v>0</v>
      </c>
      <c r="AD47" s="281">
        <f>([1]GTR!AD47)*10000</f>
        <v>0</v>
      </c>
      <c r="AE47" s="20">
        <f>[1]GTR!AE47</f>
        <v>0</v>
      </c>
      <c r="AF47" s="281">
        <f>([1]GTR!AF47)*10000</f>
        <v>0</v>
      </c>
      <c r="AG47" s="20">
        <f>[1]GTR!AG47</f>
        <v>0</v>
      </c>
      <c r="AH47" s="281">
        <f>([1]GTR!AH47)*10000</f>
        <v>0</v>
      </c>
      <c r="AI47" s="20">
        <f t="shared" ref="AI47" si="56">Y47+AA47+AC47+AE47+AG47</f>
        <v>0</v>
      </c>
      <c r="AJ47" s="20">
        <f t="shared" ref="AJ47" si="57">Z47+AB47+AD47+AF47+AH47</f>
        <v>0</v>
      </c>
      <c r="AK47" s="20">
        <f t="shared" ref="AK47:AK50" si="58">K47+U47+W47+AI47</f>
        <v>0</v>
      </c>
      <c r="AL47" s="20">
        <f t="shared" ref="AL47:AL50" si="59">L47+V47+X47+AJ47</f>
        <v>0</v>
      </c>
      <c r="AM47" s="20">
        <f>[1]GTR!AM47</f>
        <v>0</v>
      </c>
      <c r="AN47" s="281">
        <f>([1]GTR!AN47)*10000</f>
        <v>0</v>
      </c>
      <c r="AO47" s="20">
        <f>[1]GTR!AO47</f>
        <v>0</v>
      </c>
      <c r="AP47" s="281">
        <f>([1]GTR!AP47)*10000</f>
        <v>0</v>
      </c>
      <c r="AQ47" s="20">
        <f>[1]GTR!AQ47</f>
        <v>0</v>
      </c>
      <c r="AR47" s="281">
        <f>([1]GTR!AR47)*10000</f>
        <v>0</v>
      </c>
      <c r="AS47" s="20">
        <f>[1]GTR!AS47</f>
        <v>0</v>
      </c>
      <c r="AT47" s="281">
        <f>([1]GTR!AT47)*10000</f>
        <v>0</v>
      </c>
      <c r="AU47" s="20">
        <f>[1]GTR!AU47</f>
        <v>0</v>
      </c>
      <c r="AV47" s="281">
        <f>([1]GTR!AV47)*10000</f>
        <v>0</v>
      </c>
      <c r="AW47" s="20">
        <f>[1]GTR!AW47</f>
        <v>0</v>
      </c>
      <c r="AX47" s="281">
        <f>([1]GTR!AX47)*10000</f>
        <v>0</v>
      </c>
      <c r="AY47" s="20">
        <f t="shared" ref="AY47:AY50" si="60">AO47+AQ47+AS47+AU47+AW47</f>
        <v>0</v>
      </c>
      <c r="AZ47" s="20">
        <f t="shared" ref="AZ47:AZ50" si="61">AP47+AR47+AT47+AV47+AX47</f>
        <v>0</v>
      </c>
      <c r="BA47" s="20">
        <f t="shared" ref="BA47:BA50" si="62">AY47+AK47</f>
        <v>0</v>
      </c>
      <c r="BB47" s="20">
        <f t="shared" ref="BB47:BB50" si="63">AZ47+AL47</f>
        <v>0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[1]GTR!C48</f>
        <v>0</v>
      </c>
      <c r="D48" s="281">
        <f>([1]GTR!D48)*10000</f>
        <v>0</v>
      </c>
      <c r="E48" s="20">
        <f>[1]GTR!E48</f>
        <v>0</v>
      </c>
      <c r="F48" s="281">
        <f>([1]GTR!F48)*10000</f>
        <v>0</v>
      </c>
      <c r="G48" s="20">
        <f>[1]GTR!G48</f>
        <v>0</v>
      </c>
      <c r="H48" s="281">
        <f>([1]GTR!H48)*10000</f>
        <v>0</v>
      </c>
      <c r="I48" s="20">
        <f>[1]GTR!I48</f>
        <v>0</v>
      </c>
      <c r="J48" s="281">
        <f>([1]GTR!J48)*10000</f>
        <v>0</v>
      </c>
      <c r="K48" s="20">
        <f t="shared" si="52"/>
        <v>0</v>
      </c>
      <c r="L48" s="20">
        <f t="shared" si="53"/>
        <v>0</v>
      </c>
      <c r="M48" s="20">
        <f>[1]GTR!M48</f>
        <v>0</v>
      </c>
      <c r="N48" s="281">
        <f>([1]GTR!N48)*10000</f>
        <v>0</v>
      </c>
      <c r="O48" s="20">
        <f>[1]GTR!O48</f>
        <v>0</v>
      </c>
      <c r="P48" s="281">
        <f>([1]GTR!P48)*10000</f>
        <v>0</v>
      </c>
      <c r="Q48" s="20">
        <f>[1]GTR!Q48</f>
        <v>0</v>
      </c>
      <c r="R48" s="281">
        <f>([1]GTR!R48)*10000</f>
        <v>0</v>
      </c>
      <c r="S48" s="20">
        <f>[1]GTR!S48</f>
        <v>0</v>
      </c>
      <c r="T48" s="281">
        <f>([1]GTR!T48)*10000</f>
        <v>0</v>
      </c>
      <c r="U48" s="20">
        <f t="shared" si="54"/>
        <v>0</v>
      </c>
      <c r="V48" s="20">
        <f t="shared" si="55"/>
        <v>0</v>
      </c>
      <c r="W48" s="20">
        <f>[1]GTR!W48</f>
        <v>0</v>
      </c>
      <c r="X48" s="281">
        <f>([1]GTR!X48)*10000</f>
        <v>0</v>
      </c>
      <c r="Y48" s="20">
        <f>[1]GTR!Y48</f>
        <v>0</v>
      </c>
      <c r="Z48" s="281">
        <f>([1]GTR!Z48)*10000</f>
        <v>0</v>
      </c>
      <c r="AA48" s="20">
        <f>[1]GTR!AA48</f>
        <v>0</v>
      </c>
      <c r="AB48" s="281">
        <f>([1]GTR!AB48)*10000</f>
        <v>0</v>
      </c>
      <c r="AC48" s="20">
        <f>[1]GTR!AC48</f>
        <v>0</v>
      </c>
      <c r="AD48" s="281">
        <f>([1]GTR!AD48)*10000</f>
        <v>0</v>
      </c>
      <c r="AE48" s="20">
        <f>[1]GTR!AE48</f>
        <v>0</v>
      </c>
      <c r="AF48" s="281">
        <f>([1]GTR!AF48)*10000</f>
        <v>0</v>
      </c>
      <c r="AG48" s="20">
        <f>[1]GTR!AG48</f>
        <v>0</v>
      </c>
      <c r="AH48" s="281">
        <f>([1]GTR!AH48)*10000</f>
        <v>0</v>
      </c>
      <c r="AI48" s="20">
        <f t="shared" ref="AI48:AI50" si="64">Y48+AA48+AC48+AE48+AG48</f>
        <v>0</v>
      </c>
      <c r="AJ48" s="20">
        <f t="shared" ref="AJ48:AJ50" si="65">Z48+AB48+AD48+AF48+AH48</f>
        <v>0</v>
      </c>
      <c r="AK48" s="20">
        <f t="shared" si="58"/>
        <v>0</v>
      </c>
      <c r="AL48" s="20">
        <f t="shared" si="59"/>
        <v>0</v>
      </c>
      <c r="AM48" s="20">
        <f>[1]GTR!AM48</f>
        <v>0</v>
      </c>
      <c r="AN48" s="281">
        <f>([1]GTR!AN48)*10000</f>
        <v>0</v>
      </c>
      <c r="AO48" s="20">
        <f>[1]GTR!AO48</f>
        <v>0</v>
      </c>
      <c r="AP48" s="281">
        <f>([1]GTR!AP48)*10000</f>
        <v>0</v>
      </c>
      <c r="AQ48" s="20">
        <f>[1]GTR!AQ48</f>
        <v>0</v>
      </c>
      <c r="AR48" s="281">
        <f>([1]GTR!AR48)*10000</f>
        <v>0</v>
      </c>
      <c r="AS48" s="20">
        <f>[1]GTR!AS48</f>
        <v>0</v>
      </c>
      <c r="AT48" s="281">
        <f>([1]GTR!AT48)*10000</f>
        <v>0</v>
      </c>
      <c r="AU48" s="20">
        <f>[1]GTR!AU48</f>
        <v>0</v>
      </c>
      <c r="AV48" s="281">
        <f>([1]GTR!AV48)*10000</f>
        <v>0</v>
      </c>
      <c r="AW48" s="20">
        <f>[1]GTR!AW48</f>
        <v>0</v>
      </c>
      <c r="AX48" s="281">
        <f>([1]GTR!AX48)*10000</f>
        <v>0</v>
      </c>
      <c r="AY48" s="20">
        <f t="shared" si="60"/>
        <v>0</v>
      </c>
      <c r="AZ48" s="20">
        <f t="shared" si="61"/>
        <v>0</v>
      </c>
      <c r="BA48" s="20">
        <f t="shared" si="62"/>
        <v>0</v>
      </c>
      <c r="BB48" s="20">
        <f t="shared" si="63"/>
        <v>0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[1]GTR!C49</f>
        <v>67590</v>
      </c>
      <c r="D49" s="281">
        <f>([1]GTR!D49)*10000</f>
        <v>11496294.046264125</v>
      </c>
      <c r="E49" s="20">
        <f>[1]GTR!E49</f>
        <v>32166</v>
      </c>
      <c r="F49" s="281">
        <f>([1]GTR!F49)*10000</f>
        <v>4508350.6063780887</v>
      </c>
      <c r="G49" s="20">
        <f>[1]GTR!G49</f>
        <v>1222</v>
      </c>
      <c r="H49" s="281">
        <f>([1]GTR!H49)*10000</f>
        <v>64405.008662544111</v>
      </c>
      <c r="I49" s="20">
        <f>[1]GTR!I49</f>
        <v>6515</v>
      </c>
      <c r="J49" s="281">
        <f>([1]GTR!J49)*10000</f>
        <v>32202.504331272055</v>
      </c>
      <c r="K49" s="20">
        <f t="shared" si="52"/>
        <v>107493</v>
      </c>
      <c r="L49" s="20">
        <f t="shared" si="53"/>
        <v>16101252.165636029</v>
      </c>
      <c r="M49" s="20">
        <f>[1]GTR!M49</f>
        <v>4587</v>
      </c>
      <c r="N49" s="281">
        <f>([1]GTR!N49)*10000</f>
        <v>1482838.3059835732</v>
      </c>
      <c r="O49" s="20">
        <f>[1]GTR!O49</f>
        <v>2692</v>
      </c>
      <c r="P49" s="281">
        <f>([1]GTR!P49)*10000</f>
        <v>870361.61438166257</v>
      </c>
      <c r="Q49" s="20">
        <f>[1]GTR!Q49</f>
        <v>1346</v>
      </c>
      <c r="R49" s="281">
        <f>([1]GTR!R49)*10000</f>
        <v>435180.80719083128</v>
      </c>
      <c r="S49" s="20">
        <f>[1]GTR!S49</f>
        <v>50</v>
      </c>
      <c r="T49" s="281">
        <f>([1]GTR!T49)*10000</f>
        <v>16117.807673734493</v>
      </c>
      <c r="U49" s="20">
        <f t="shared" si="54"/>
        <v>8675</v>
      </c>
      <c r="V49" s="20">
        <f t="shared" si="55"/>
        <v>2804498.5352298017</v>
      </c>
      <c r="W49" s="20">
        <f>[1]GTR!W49</f>
        <v>0</v>
      </c>
      <c r="X49" s="281">
        <f>([1]GTR!X49)*10000</f>
        <v>0</v>
      </c>
      <c r="Y49" s="20">
        <f>[1]GTR!Y49</f>
        <v>193</v>
      </c>
      <c r="Z49" s="281">
        <f>([1]GTR!Z49)*10000</f>
        <v>131037.11790393014</v>
      </c>
      <c r="AA49" s="20">
        <f>[1]GTR!AA49</f>
        <v>885</v>
      </c>
      <c r="AB49" s="281">
        <f>([1]GTR!AB49)*10000</f>
        <v>602770.74235807848</v>
      </c>
      <c r="AC49" s="20">
        <f>[1]GTR!AC49</f>
        <v>39</v>
      </c>
      <c r="AD49" s="281">
        <f>([1]GTR!AD49)*10000</f>
        <v>26207.423580786028</v>
      </c>
      <c r="AE49" s="20">
        <f>[1]GTR!AE49</f>
        <v>31</v>
      </c>
      <c r="AF49" s="281">
        <f>([1]GTR!AF49)*10000</f>
        <v>20965.938864628821</v>
      </c>
      <c r="AG49" s="20">
        <f>[1]GTR!AG49</f>
        <v>616</v>
      </c>
      <c r="AH49" s="281">
        <f>([1]GTR!AH49)*10000</f>
        <v>419318.77729257644</v>
      </c>
      <c r="AI49" s="20">
        <f t="shared" si="64"/>
        <v>1764</v>
      </c>
      <c r="AJ49" s="20">
        <f t="shared" si="65"/>
        <v>1200299.9999999998</v>
      </c>
      <c r="AK49" s="20">
        <f t="shared" si="58"/>
        <v>117932</v>
      </c>
      <c r="AL49" s="20">
        <f t="shared" si="59"/>
        <v>20106050.700865831</v>
      </c>
      <c r="AM49" s="20">
        <f>[1]GTR!AM49</f>
        <v>2171</v>
      </c>
      <c r="AN49" s="281">
        <f>([1]GTR!AN49)*10000</f>
        <v>2103515.8497986472</v>
      </c>
      <c r="AO49" s="20">
        <f>[1]GTR!AO49</f>
        <v>157</v>
      </c>
      <c r="AP49" s="281">
        <f>([1]GTR!AP49)*10000</f>
        <v>102604.97360764707</v>
      </c>
      <c r="AQ49" s="20">
        <f>[1]GTR!AQ49</f>
        <v>66</v>
      </c>
      <c r="AR49" s="281">
        <f>([1]GTR!AR49)*10000</f>
        <v>42752.072336519617</v>
      </c>
      <c r="AS49" s="20">
        <f>[1]GTR!AS49</f>
        <v>976</v>
      </c>
      <c r="AT49" s="281">
        <f>([1]GTR!AT49)*10000</f>
        <v>641281.08504779439</v>
      </c>
      <c r="AU49" s="20">
        <f>[1]GTR!AU49</f>
        <v>1301</v>
      </c>
      <c r="AV49" s="281">
        <f>([1]GTR!AV49)*10000</f>
        <v>855041.4467303924</v>
      </c>
      <c r="AW49" s="20">
        <f>[1]GTR!AW49</f>
        <v>8231</v>
      </c>
      <c r="AX49" s="281">
        <f>([1]GTR!AX49)*10000</f>
        <v>5412412.3578033838</v>
      </c>
      <c r="AY49" s="20">
        <f t="shared" si="60"/>
        <v>10731</v>
      </c>
      <c r="AZ49" s="20">
        <f t="shared" si="61"/>
        <v>7054091.9355257377</v>
      </c>
      <c r="BA49" s="20">
        <f t="shared" si="62"/>
        <v>128663</v>
      </c>
      <c r="BB49" s="20">
        <f t="shared" si="63"/>
        <v>27160142.636391569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[1]GTR!C50</f>
        <v>0</v>
      </c>
      <c r="D50" s="281">
        <f>([1]GTR!D50)*10000</f>
        <v>0</v>
      </c>
      <c r="E50" s="20">
        <f>[1]GTR!E50</f>
        <v>0</v>
      </c>
      <c r="F50" s="281">
        <f>([1]GTR!F50)*10000</f>
        <v>0</v>
      </c>
      <c r="G50" s="20">
        <f>[1]GTR!G50</f>
        <v>0</v>
      </c>
      <c r="H50" s="281">
        <f>([1]GTR!H50)*10000</f>
        <v>0</v>
      </c>
      <c r="I50" s="20">
        <f>[1]GTR!I50</f>
        <v>0</v>
      </c>
      <c r="J50" s="281">
        <f>([1]GTR!J50)*10000</f>
        <v>0</v>
      </c>
      <c r="K50" s="20">
        <f t="shared" si="52"/>
        <v>0</v>
      </c>
      <c r="L50" s="20">
        <f t="shared" si="53"/>
        <v>0</v>
      </c>
      <c r="M50" s="20">
        <f>[1]GTR!M50</f>
        <v>0</v>
      </c>
      <c r="N50" s="281">
        <f>([1]GTR!N50)*10000</f>
        <v>0</v>
      </c>
      <c r="O50" s="20">
        <f>[1]GTR!O50</f>
        <v>0</v>
      </c>
      <c r="P50" s="281">
        <f>([1]GTR!P50)*10000</f>
        <v>0</v>
      </c>
      <c r="Q50" s="20">
        <f>[1]GTR!Q50</f>
        <v>0</v>
      </c>
      <c r="R50" s="281">
        <f>([1]GTR!R50)*10000</f>
        <v>0</v>
      </c>
      <c r="S50" s="20">
        <f>[1]GTR!S50</f>
        <v>0</v>
      </c>
      <c r="T50" s="281">
        <f>([1]GTR!T50)*10000</f>
        <v>0</v>
      </c>
      <c r="U50" s="20">
        <f t="shared" si="54"/>
        <v>0</v>
      </c>
      <c r="V50" s="20">
        <f t="shared" si="55"/>
        <v>0</v>
      </c>
      <c r="W50" s="20">
        <f>[1]GTR!W50</f>
        <v>0</v>
      </c>
      <c r="X50" s="281">
        <f>([1]GTR!X50)*10000</f>
        <v>0</v>
      </c>
      <c r="Y50" s="20">
        <f>[1]GTR!Y50</f>
        <v>0</v>
      </c>
      <c r="Z50" s="281">
        <f>([1]GTR!Z50)*10000</f>
        <v>0</v>
      </c>
      <c r="AA50" s="20">
        <f>[1]GTR!AA50</f>
        <v>0</v>
      </c>
      <c r="AB50" s="281">
        <f>([1]GTR!AB50)*10000</f>
        <v>0</v>
      </c>
      <c r="AC50" s="20">
        <f>[1]GTR!AC50</f>
        <v>0</v>
      </c>
      <c r="AD50" s="281">
        <f>([1]GTR!AD50)*10000</f>
        <v>0</v>
      </c>
      <c r="AE50" s="20">
        <f>[1]GTR!AE50</f>
        <v>0</v>
      </c>
      <c r="AF50" s="281">
        <f>([1]GTR!AF50)*10000</f>
        <v>0</v>
      </c>
      <c r="AG50" s="20">
        <f>[1]GTR!AG50</f>
        <v>0</v>
      </c>
      <c r="AH50" s="281">
        <f>([1]GTR!AH50)*10000</f>
        <v>0</v>
      </c>
      <c r="AI50" s="20">
        <f t="shared" si="64"/>
        <v>0</v>
      </c>
      <c r="AJ50" s="20">
        <f t="shared" si="65"/>
        <v>0</v>
      </c>
      <c r="AK50" s="20">
        <f t="shared" si="58"/>
        <v>0</v>
      </c>
      <c r="AL50" s="20">
        <f t="shared" si="59"/>
        <v>0</v>
      </c>
      <c r="AM50" s="20">
        <f>[1]GTR!AM50</f>
        <v>0</v>
      </c>
      <c r="AN50" s="281">
        <f>([1]GTR!AN50)*10000</f>
        <v>0</v>
      </c>
      <c r="AO50" s="20">
        <f>[1]GTR!AO50</f>
        <v>0</v>
      </c>
      <c r="AP50" s="281">
        <f>([1]GTR!AP50)*10000</f>
        <v>0</v>
      </c>
      <c r="AQ50" s="20">
        <f>[1]GTR!AQ50</f>
        <v>0</v>
      </c>
      <c r="AR50" s="281">
        <f>([1]GTR!AR50)*10000</f>
        <v>0</v>
      </c>
      <c r="AS50" s="20">
        <f>[1]GTR!AS50</f>
        <v>0</v>
      </c>
      <c r="AT50" s="281">
        <f>([1]GTR!AT50)*10000</f>
        <v>0</v>
      </c>
      <c r="AU50" s="20">
        <f>[1]GTR!AU50</f>
        <v>0</v>
      </c>
      <c r="AV50" s="281">
        <f>([1]GTR!AV50)*10000</f>
        <v>0</v>
      </c>
      <c r="AW50" s="20">
        <f>[1]GTR!AW50</f>
        <v>0</v>
      </c>
      <c r="AX50" s="281">
        <f>([1]GTR!AX50)*10000</f>
        <v>0</v>
      </c>
      <c r="AY50" s="20">
        <f t="shared" si="60"/>
        <v>0</v>
      </c>
      <c r="AZ50" s="20">
        <f t="shared" si="61"/>
        <v>0</v>
      </c>
      <c r="BA50" s="20">
        <f t="shared" si="62"/>
        <v>0</v>
      </c>
      <c r="BB50" s="20">
        <f t="shared" si="63"/>
        <v>0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67590</v>
      </c>
      <c r="D51" s="21">
        <f t="shared" ref="D51:BB51" si="66">SUM(D47:D50)</f>
        <v>11496294.046264125</v>
      </c>
      <c r="E51" s="21">
        <f t="shared" si="66"/>
        <v>32166</v>
      </c>
      <c r="F51" s="21">
        <f t="shared" si="66"/>
        <v>4508350.6063780887</v>
      </c>
      <c r="G51" s="21">
        <f t="shared" si="66"/>
        <v>1222</v>
      </c>
      <c r="H51" s="21">
        <f t="shared" si="66"/>
        <v>64405.008662544111</v>
      </c>
      <c r="I51" s="21">
        <f t="shared" si="66"/>
        <v>6515</v>
      </c>
      <c r="J51" s="21">
        <f t="shared" si="66"/>
        <v>32202.504331272055</v>
      </c>
      <c r="K51" s="21">
        <f t="shared" si="66"/>
        <v>107493</v>
      </c>
      <c r="L51" s="21">
        <f t="shared" si="66"/>
        <v>16101252.165636029</v>
      </c>
      <c r="M51" s="21">
        <f t="shared" si="66"/>
        <v>4587</v>
      </c>
      <c r="N51" s="21">
        <f t="shared" si="66"/>
        <v>1482838.3059835732</v>
      </c>
      <c r="O51" s="21">
        <f t="shared" si="66"/>
        <v>2692</v>
      </c>
      <c r="P51" s="21">
        <f t="shared" si="66"/>
        <v>870361.61438166257</v>
      </c>
      <c r="Q51" s="21">
        <f t="shared" si="66"/>
        <v>1346</v>
      </c>
      <c r="R51" s="21">
        <f t="shared" si="66"/>
        <v>435180.80719083128</v>
      </c>
      <c r="S51" s="21">
        <f t="shared" si="66"/>
        <v>50</v>
      </c>
      <c r="T51" s="21">
        <f t="shared" si="66"/>
        <v>16117.807673734493</v>
      </c>
      <c r="U51" s="21">
        <f t="shared" si="66"/>
        <v>8675</v>
      </c>
      <c r="V51" s="21">
        <f t="shared" si="66"/>
        <v>2804498.5352298017</v>
      </c>
      <c r="W51" s="21">
        <f t="shared" si="66"/>
        <v>0</v>
      </c>
      <c r="X51" s="21">
        <f t="shared" si="66"/>
        <v>0</v>
      </c>
      <c r="Y51" s="21">
        <f t="shared" si="66"/>
        <v>193</v>
      </c>
      <c r="Z51" s="21">
        <f t="shared" si="66"/>
        <v>131037.11790393014</v>
      </c>
      <c r="AA51" s="21">
        <f t="shared" si="66"/>
        <v>885</v>
      </c>
      <c r="AB51" s="21">
        <f t="shared" si="66"/>
        <v>602770.74235807848</v>
      </c>
      <c r="AC51" s="21">
        <f t="shared" si="66"/>
        <v>39</v>
      </c>
      <c r="AD51" s="21">
        <f t="shared" si="66"/>
        <v>26207.423580786028</v>
      </c>
      <c r="AE51" s="21">
        <f t="shared" si="66"/>
        <v>31</v>
      </c>
      <c r="AF51" s="21">
        <f t="shared" si="66"/>
        <v>20965.938864628821</v>
      </c>
      <c r="AG51" s="21">
        <f t="shared" si="66"/>
        <v>616</v>
      </c>
      <c r="AH51" s="21">
        <f t="shared" si="66"/>
        <v>419318.77729257644</v>
      </c>
      <c r="AI51" s="21">
        <f t="shared" si="66"/>
        <v>1764</v>
      </c>
      <c r="AJ51" s="21">
        <f t="shared" si="66"/>
        <v>1200299.9999999998</v>
      </c>
      <c r="AK51" s="21">
        <f t="shared" si="66"/>
        <v>117932</v>
      </c>
      <c r="AL51" s="21">
        <f t="shared" si="66"/>
        <v>20106050.700865831</v>
      </c>
      <c r="AM51" s="21">
        <f t="shared" si="66"/>
        <v>2171</v>
      </c>
      <c r="AN51" s="21">
        <f t="shared" si="66"/>
        <v>2103515.8497986472</v>
      </c>
      <c r="AO51" s="21">
        <f t="shared" si="66"/>
        <v>157</v>
      </c>
      <c r="AP51" s="21">
        <f t="shared" si="66"/>
        <v>102604.97360764707</v>
      </c>
      <c r="AQ51" s="21">
        <f t="shared" si="66"/>
        <v>66</v>
      </c>
      <c r="AR51" s="21">
        <f t="shared" si="66"/>
        <v>42752.072336519617</v>
      </c>
      <c r="AS51" s="21">
        <f t="shared" si="66"/>
        <v>976</v>
      </c>
      <c r="AT51" s="21">
        <f t="shared" si="66"/>
        <v>641281.08504779439</v>
      </c>
      <c r="AU51" s="21">
        <f t="shared" si="66"/>
        <v>1301</v>
      </c>
      <c r="AV51" s="21">
        <f t="shared" si="66"/>
        <v>855041.4467303924</v>
      </c>
      <c r="AW51" s="21">
        <f t="shared" si="66"/>
        <v>8231</v>
      </c>
      <c r="AX51" s="21">
        <f t="shared" si="66"/>
        <v>5412412.3578033838</v>
      </c>
      <c r="AY51" s="21">
        <f t="shared" si="66"/>
        <v>10731</v>
      </c>
      <c r="AZ51" s="21">
        <f t="shared" si="66"/>
        <v>7054091.9355257377</v>
      </c>
      <c r="BA51" s="21">
        <f t="shared" si="66"/>
        <v>128663</v>
      </c>
      <c r="BB51" s="21">
        <f t="shared" si="66"/>
        <v>27160142.636391569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[1]GTR!C52</f>
        <v>4</v>
      </c>
      <c r="D52" s="281">
        <f>([1]GTR!D52)*10000</f>
        <v>3188.2202304737516</v>
      </c>
      <c r="E52" s="20">
        <f>[1]GTR!E52</f>
        <v>2</v>
      </c>
      <c r="F52" s="281">
        <f>([1]GTR!F52)*10000</f>
        <v>1517.2855313700384</v>
      </c>
      <c r="G52" s="20">
        <f>[1]GTR!G52</f>
        <v>0</v>
      </c>
      <c r="H52" s="281">
        <f>([1]GTR!H52)*10000</f>
        <v>57.618437900128043</v>
      </c>
      <c r="I52" s="20">
        <f>[1]GTR!I52</f>
        <v>0</v>
      </c>
      <c r="J52" s="281">
        <f>([1]GTR!J52)*10000</f>
        <v>307.29833546734955</v>
      </c>
      <c r="K52" s="20">
        <f t="shared" ref="K52:K54" si="67">C52+E52+G52+I52</f>
        <v>6</v>
      </c>
      <c r="L52" s="20">
        <f t="shared" ref="L52:L54" si="68">D52+F52+H52+J52</f>
        <v>5070.4225352112671</v>
      </c>
      <c r="M52" s="20">
        <f>[1]GTR!M52</f>
        <v>75</v>
      </c>
      <c r="N52" s="281">
        <f>([1]GTR!N52)*10000</f>
        <v>83473.360428474465</v>
      </c>
      <c r="O52" s="20">
        <f>[1]GTR!O52</f>
        <v>44</v>
      </c>
      <c r="P52" s="281">
        <f>([1]GTR!P52)*10000</f>
        <v>48995.233294974147</v>
      </c>
      <c r="Q52" s="20">
        <f>[1]GTR!Q52</f>
        <v>22</v>
      </c>
      <c r="R52" s="281">
        <f>([1]GTR!R52)*10000</f>
        <v>24497.616647487073</v>
      </c>
      <c r="S52" s="20">
        <f>[1]GTR!S52</f>
        <v>1</v>
      </c>
      <c r="T52" s="281">
        <f>([1]GTR!T52)*10000</f>
        <v>907.31913509211381</v>
      </c>
      <c r="U52" s="20">
        <f t="shared" ref="U52:U54" si="69">M52+O52+Q52+S52</f>
        <v>142</v>
      </c>
      <c r="V52" s="20">
        <f t="shared" ref="V52:V54" si="70">N52+P52+R52+T52</f>
        <v>157873.52950602779</v>
      </c>
      <c r="W52" s="20">
        <f>[1]GTR!W52</f>
        <v>0</v>
      </c>
      <c r="X52" s="281">
        <f>([1]GTR!X52)*10000</f>
        <v>0</v>
      </c>
      <c r="Y52" s="20">
        <f>[1]GTR!Y52</f>
        <v>0</v>
      </c>
      <c r="Z52" s="281">
        <f>([1]GTR!Z52)*10000</f>
        <v>0</v>
      </c>
      <c r="AA52" s="20">
        <f>[1]GTR!AA52</f>
        <v>0</v>
      </c>
      <c r="AB52" s="281">
        <f>([1]GTR!AB52)*10000</f>
        <v>0</v>
      </c>
      <c r="AC52" s="20">
        <f>[1]GTR!AC52</f>
        <v>0</v>
      </c>
      <c r="AD52" s="281">
        <f>([1]GTR!AD52)*10000</f>
        <v>0</v>
      </c>
      <c r="AE52" s="20">
        <f>[1]GTR!AE52</f>
        <v>0</v>
      </c>
      <c r="AF52" s="281">
        <f>([1]GTR!AF52)*10000</f>
        <v>0</v>
      </c>
      <c r="AG52" s="20">
        <f>[1]GTR!AG52</f>
        <v>0</v>
      </c>
      <c r="AH52" s="281">
        <f>([1]GTR!AH52)*10000</f>
        <v>0</v>
      </c>
      <c r="AI52" s="20">
        <f t="shared" ref="AI52" si="71">Y52+AA52+AC52+AE52+AG52</f>
        <v>0</v>
      </c>
      <c r="AJ52" s="20">
        <f t="shared" ref="AJ52" si="72">Z52+AB52+AD52+AF52+AH52</f>
        <v>0</v>
      </c>
      <c r="AK52" s="20">
        <f t="shared" ref="AK52:AK54" si="73">K52+U52+W52+AI52</f>
        <v>148</v>
      </c>
      <c r="AL52" s="20">
        <f t="shared" ref="AL52:AL54" si="74">L52+V52+X52+AJ52</f>
        <v>162943.95204123904</v>
      </c>
      <c r="AM52" s="20">
        <f>[1]GTR!AM52</f>
        <v>0</v>
      </c>
      <c r="AN52" s="281">
        <f>([1]GTR!AN52)*10000</f>
        <v>0</v>
      </c>
      <c r="AO52" s="20">
        <f>[1]GTR!AO52</f>
        <v>1</v>
      </c>
      <c r="AP52" s="281">
        <f>([1]GTR!AP52)*10000</f>
        <v>686.5645532236739</v>
      </c>
      <c r="AQ52" s="20">
        <f>[1]GTR!AQ52</f>
        <v>1</v>
      </c>
      <c r="AR52" s="281">
        <f>([1]GTR!AR52)*10000</f>
        <v>286.06856384319747</v>
      </c>
      <c r="AS52" s="20">
        <f>[1]GTR!AS52</f>
        <v>3</v>
      </c>
      <c r="AT52" s="281">
        <f>([1]GTR!AT52)*10000</f>
        <v>4291.0284576479626</v>
      </c>
      <c r="AU52" s="20">
        <f>[1]GTR!AU52</f>
        <v>4</v>
      </c>
      <c r="AV52" s="281">
        <f>([1]GTR!AV52)*10000</f>
        <v>5721.3712768639498</v>
      </c>
      <c r="AW52" s="20">
        <f>[1]GTR!AW52</f>
        <v>23</v>
      </c>
      <c r="AX52" s="281">
        <f>([1]GTR!AX52)*10000</f>
        <v>36216.280182548799</v>
      </c>
      <c r="AY52" s="20">
        <f t="shared" ref="AY52:AY54" si="75">AO52+AQ52+AS52+AU52+AW52</f>
        <v>32</v>
      </c>
      <c r="AZ52" s="20">
        <f t="shared" ref="AZ52:AZ54" si="76">AP52+AR52+AT52+AV52+AX52</f>
        <v>47201.313034127583</v>
      </c>
      <c r="BA52" s="20">
        <f t="shared" ref="BA52:BA54" si="77">AY52+AK52</f>
        <v>180</v>
      </c>
      <c r="BB52" s="20">
        <f t="shared" ref="BB52:BB54" si="78">AZ52+AL52</f>
        <v>210145.26507536662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[1]GTR!C53</f>
        <v>1357</v>
      </c>
      <c r="D53" s="281">
        <f>([1]GTR!D53)*10000</f>
        <v>208341.33982680138</v>
      </c>
      <c r="E53" s="20">
        <f>[1]GTR!E53</f>
        <v>646</v>
      </c>
      <c r="F53" s="281">
        <f>([1]GTR!F53)*10000</f>
        <v>99150.396664562111</v>
      </c>
      <c r="G53" s="20">
        <f>[1]GTR!G53</f>
        <v>25</v>
      </c>
      <c r="H53" s="281">
        <f>([1]GTR!H53)*10000</f>
        <v>3765.2049366289416</v>
      </c>
      <c r="I53" s="20">
        <f>[1]GTR!I53</f>
        <v>131</v>
      </c>
      <c r="J53" s="281">
        <f>([1]GTR!J53)*10000</f>
        <v>20081.092995354353</v>
      </c>
      <c r="K53" s="20">
        <f t="shared" si="67"/>
        <v>2159</v>
      </c>
      <c r="L53" s="20">
        <f t="shared" si="68"/>
        <v>331338.03442334675</v>
      </c>
      <c r="M53" s="20">
        <f>[1]GTR!M53</f>
        <v>844</v>
      </c>
      <c r="N53" s="281">
        <f>([1]GTR!N53)*10000</f>
        <v>78406.970317495361</v>
      </c>
      <c r="O53" s="20">
        <f>[1]GTR!O53</f>
        <v>496</v>
      </c>
      <c r="P53" s="281">
        <f>([1]GTR!P53)*10000</f>
        <v>46021.482577660332</v>
      </c>
      <c r="Q53" s="20">
        <f>[1]GTR!Q53</f>
        <v>248</v>
      </c>
      <c r="R53" s="281">
        <f>([1]GTR!R53)*10000</f>
        <v>23010.741288830166</v>
      </c>
      <c r="S53" s="20">
        <f>[1]GTR!S53</f>
        <v>9</v>
      </c>
      <c r="T53" s="281">
        <f>([1]GTR!T53)*10000</f>
        <v>852.24967736408007</v>
      </c>
      <c r="U53" s="20">
        <f t="shared" si="69"/>
        <v>1597</v>
      </c>
      <c r="V53" s="20">
        <f t="shared" si="70"/>
        <v>148291.44386134995</v>
      </c>
      <c r="W53" s="20">
        <f>[1]GTR!W53</f>
        <v>0</v>
      </c>
      <c r="X53" s="281">
        <f>([1]GTR!X53)*10000</f>
        <v>0</v>
      </c>
      <c r="Y53" s="20">
        <f>[1]GTR!Y53</f>
        <v>684</v>
      </c>
      <c r="Z53" s="281">
        <f>([1]GTR!Z53)*10000</f>
        <v>56027.742341109093</v>
      </c>
      <c r="AA53" s="20">
        <f>[1]GTR!AA53</f>
        <v>3146</v>
      </c>
      <c r="AB53" s="281">
        <f>([1]GTR!AB53)*10000</f>
        <v>257727.61476910181</v>
      </c>
      <c r="AC53" s="20">
        <f>[1]GTR!AC53</f>
        <v>137</v>
      </c>
      <c r="AD53" s="281">
        <f>([1]GTR!AD53)*10000</f>
        <v>11205.548468221818</v>
      </c>
      <c r="AE53" s="20">
        <f>[1]GTR!AE53</f>
        <v>110</v>
      </c>
      <c r="AF53" s="281">
        <f>([1]GTR!AF53)*10000</f>
        <v>8964.4387745774548</v>
      </c>
      <c r="AG53" s="20">
        <f>[1]GTR!AG53</f>
        <v>2189</v>
      </c>
      <c r="AH53" s="281">
        <f>([1]GTR!AH53)*10000</f>
        <v>179288.77549154908</v>
      </c>
      <c r="AI53" s="20">
        <f t="shared" ref="AI53:AI54" si="79">Y53+AA53+AC53+AE53+AG53</f>
        <v>6266</v>
      </c>
      <c r="AJ53" s="20">
        <f t="shared" ref="AJ53:AJ54" si="80">Z53+AB53+AD53+AF53+AH53</f>
        <v>513214.11984455923</v>
      </c>
      <c r="AK53" s="20">
        <f t="shared" si="73"/>
        <v>10022</v>
      </c>
      <c r="AL53" s="20">
        <f t="shared" si="74"/>
        <v>992843.59812925593</v>
      </c>
      <c r="AM53" s="20">
        <f>[1]GTR!AM53</f>
        <v>2203</v>
      </c>
      <c r="AN53" s="281">
        <f>([1]GTR!AN53)*10000</f>
        <v>92790.63828171973</v>
      </c>
      <c r="AO53" s="20">
        <f>[1]GTR!AO53</f>
        <v>2</v>
      </c>
      <c r="AP53" s="281">
        <f>([1]GTR!AP53)*10000</f>
        <v>1672.762677315812</v>
      </c>
      <c r="AQ53" s="20">
        <f>[1]GTR!AQ53</f>
        <v>1</v>
      </c>
      <c r="AR53" s="281">
        <f>([1]GTR!AR53)*10000</f>
        <v>696.98444888158838</v>
      </c>
      <c r="AS53" s="20">
        <f>[1]GTR!AS53</f>
        <v>12</v>
      </c>
      <c r="AT53" s="281">
        <f>([1]GTR!AT53)*10000</f>
        <v>10454.766733223825</v>
      </c>
      <c r="AU53" s="20">
        <f>[1]GTR!AU53</f>
        <v>16</v>
      </c>
      <c r="AV53" s="281">
        <f>([1]GTR!AV53)*10000</f>
        <v>13939.688977631768</v>
      </c>
      <c r="AW53" s="20">
        <f>[1]GTR!AW53</f>
        <v>99</v>
      </c>
      <c r="AX53" s="281">
        <f>([1]GTR!AX53)*10000</f>
        <v>88238.231228409088</v>
      </c>
      <c r="AY53" s="20">
        <f t="shared" si="75"/>
        <v>130</v>
      </c>
      <c r="AZ53" s="20">
        <f t="shared" si="76"/>
        <v>115002.43406546209</v>
      </c>
      <c r="BA53" s="20">
        <f t="shared" si="77"/>
        <v>10152</v>
      </c>
      <c r="BB53" s="20">
        <f t="shared" si="78"/>
        <v>1107846.032194718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[1]GTR!C54</f>
        <v>1322</v>
      </c>
      <c r="D54" s="281">
        <f>([1]GTR!D54)*10000</f>
        <v>147787.523624694</v>
      </c>
      <c r="E54" s="20">
        <f>[1]GTR!E54</f>
        <v>629</v>
      </c>
      <c r="F54" s="281">
        <f>([1]GTR!F54)*10000</f>
        <v>70332.61666476402</v>
      </c>
      <c r="G54" s="20">
        <f>[1]GTR!G54</f>
        <v>24</v>
      </c>
      <c r="H54" s="281">
        <f>([1]GTR!H54)*10000</f>
        <v>2670.8588606872413</v>
      </c>
      <c r="I54" s="20">
        <f>[1]GTR!I54</f>
        <v>127</v>
      </c>
      <c r="J54" s="281">
        <f>([1]GTR!J54)*10000</f>
        <v>14244.580590331954</v>
      </c>
      <c r="K54" s="20">
        <f t="shared" si="67"/>
        <v>2102</v>
      </c>
      <c r="L54" s="20">
        <f t="shared" si="68"/>
        <v>235035.57974047723</v>
      </c>
      <c r="M54" s="20">
        <f>[1]GTR!M54</f>
        <v>15</v>
      </c>
      <c r="N54" s="281">
        <f>([1]GTR!N54)*10000</f>
        <v>670.34329403716174</v>
      </c>
      <c r="O54" s="20">
        <f>[1]GTR!O54</f>
        <v>9</v>
      </c>
      <c r="P54" s="281">
        <f>([1]GTR!P54)*10000</f>
        <v>393.46236823920367</v>
      </c>
      <c r="Q54" s="20">
        <f>[1]GTR!Q54</f>
        <v>5</v>
      </c>
      <c r="R54" s="281">
        <f>([1]GTR!R54)*10000</f>
        <v>196.73118411960183</v>
      </c>
      <c r="S54" s="20">
        <f>[1]GTR!S54</f>
        <v>0</v>
      </c>
      <c r="T54" s="281">
        <f>([1]GTR!T54)*10000</f>
        <v>7.2863401525778455</v>
      </c>
      <c r="U54" s="20">
        <f t="shared" si="69"/>
        <v>29</v>
      </c>
      <c r="V54" s="20">
        <f t="shared" si="70"/>
        <v>1267.823186548545</v>
      </c>
      <c r="W54" s="20">
        <f>[1]GTR!W54</f>
        <v>0</v>
      </c>
      <c r="X54" s="281">
        <f>([1]GTR!X54)*10000</f>
        <v>0</v>
      </c>
      <c r="Y54" s="20">
        <f>[1]GTR!Y54</f>
        <v>0</v>
      </c>
      <c r="Z54" s="281">
        <f>([1]GTR!Z54)*10000</f>
        <v>0</v>
      </c>
      <c r="AA54" s="20">
        <f>[1]GTR!AA54</f>
        <v>0</v>
      </c>
      <c r="AB54" s="281">
        <f>([1]GTR!AB54)*10000</f>
        <v>0</v>
      </c>
      <c r="AC54" s="20">
        <f>[1]GTR!AC54</f>
        <v>0</v>
      </c>
      <c r="AD54" s="281">
        <f>([1]GTR!AD54)*10000</f>
        <v>0</v>
      </c>
      <c r="AE54" s="20">
        <f>[1]GTR!AE54</f>
        <v>0</v>
      </c>
      <c r="AF54" s="281">
        <f>([1]GTR!AF54)*10000</f>
        <v>0</v>
      </c>
      <c r="AG54" s="20">
        <f>[1]GTR!AG54</f>
        <v>0</v>
      </c>
      <c r="AH54" s="281">
        <f>([1]GTR!AH54)*10000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2131</v>
      </c>
      <c r="AL54" s="20">
        <f t="shared" si="74"/>
        <v>236303.40292702577</v>
      </c>
      <c r="AM54" s="20">
        <f>[1]GTR!AM54</f>
        <v>1037</v>
      </c>
      <c r="AN54" s="281">
        <f>([1]GTR!AN54)*10000</f>
        <v>46874.519620249011</v>
      </c>
      <c r="AO54" s="20">
        <f>[1]GTR!AO54</f>
        <v>3</v>
      </c>
      <c r="AP54" s="281">
        <f>([1]GTR!AP54)*10000</f>
        <v>88.115571873254098</v>
      </c>
      <c r="AQ54" s="20">
        <f>[1]GTR!AQ54</f>
        <v>1</v>
      </c>
      <c r="AR54" s="281">
        <f>([1]GTR!AR54)*10000</f>
        <v>36.714821613855875</v>
      </c>
      <c r="AS54" s="20">
        <f>[1]GTR!AS54</f>
        <v>13</v>
      </c>
      <c r="AT54" s="281">
        <f>([1]GTR!AT54)*10000</f>
        <v>550.72232420783814</v>
      </c>
      <c r="AU54" s="20">
        <f>[1]GTR!AU54</f>
        <v>18</v>
      </c>
      <c r="AV54" s="281">
        <f>([1]GTR!AV54)*10000</f>
        <v>734.29643227711756</v>
      </c>
      <c r="AW54" s="20">
        <f>[1]GTR!AW54</f>
        <v>109</v>
      </c>
      <c r="AX54" s="281">
        <f>([1]GTR!AX54)*10000</f>
        <v>4648.0964163141534</v>
      </c>
      <c r="AY54" s="20">
        <f t="shared" si="75"/>
        <v>144</v>
      </c>
      <c r="AZ54" s="20">
        <f t="shared" si="76"/>
        <v>6057.9455662862192</v>
      </c>
      <c r="BA54" s="20">
        <f t="shared" si="77"/>
        <v>2275</v>
      </c>
      <c r="BB54" s="20">
        <f t="shared" si="78"/>
        <v>242361.34849331199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2683</v>
      </c>
      <c r="D55" s="21">
        <f t="shared" ref="D55:BB55" si="81">SUM(D52:D54)</f>
        <v>359317.08368196915</v>
      </c>
      <c r="E55" s="21">
        <f t="shared" si="81"/>
        <v>1277</v>
      </c>
      <c r="F55" s="21">
        <f t="shared" si="81"/>
        <v>171000.29886069617</v>
      </c>
      <c r="G55" s="21">
        <f t="shared" si="81"/>
        <v>49</v>
      </c>
      <c r="H55" s="21">
        <f t="shared" si="81"/>
        <v>6493.6822352163108</v>
      </c>
      <c r="I55" s="21">
        <f t="shared" si="81"/>
        <v>258</v>
      </c>
      <c r="J55" s="21">
        <f t="shared" si="81"/>
        <v>34632.971921153658</v>
      </c>
      <c r="K55" s="21">
        <f t="shared" si="81"/>
        <v>4267</v>
      </c>
      <c r="L55" s="21">
        <f t="shared" si="81"/>
        <v>571444.0366990352</v>
      </c>
      <c r="M55" s="21">
        <f t="shared" si="81"/>
        <v>934</v>
      </c>
      <c r="N55" s="21">
        <f t="shared" si="81"/>
        <v>162550.674040007</v>
      </c>
      <c r="O55" s="21">
        <f t="shared" si="81"/>
        <v>549</v>
      </c>
      <c r="P55" s="21">
        <f t="shared" si="81"/>
        <v>95410.178240873676</v>
      </c>
      <c r="Q55" s="21">
        <f t="shared" si="81"/>
        <v>275</v>
      </c>
      <c r="R55" s="21">
        <f t="shared" si="81"/>
        <v>47705.089120436838</v>
      </c>
      <c r="S55" s="21">
        <f t="shared" si="81"/>
        <v>10</v>
      </c>
      <c r="T55" s="21">
        <f t="shared" si="81"/>
        <v>1766.8551526087717</v>
      </c>
      <c r="U55" s="21">
        <f t="shared" si="81"/>
        <v>1768</v>
      </c>
      <c r="V55" s="21">
        <f t="shared" si="81"/>
        <v>307432.79655392631</v>
      </c>
      <c r="W55" s="21">
        <f t="shared" si="81"/>
        <v>0</v>
      </c>
      <c r="X55" s="21">
        <f t="shared" si="81"/>
        <v>0</v>
      </c>
      <c r="Y55" s="21">
        <f t="shared" si="81"/>
        <v>684</v>
      </c>
      <c r="Z55" s="21">
        <f t="shared" si="81"/>
        <v>56027.742341109093</v>
      </c>
      <c r="AA55" s="21">
        <f t="shared" si="81"/>
        <v>3146</v>
      </c>
      <c r="AB55" s="21">
        <f t="shared" si="81"/>
        <v>257727.61476910181</v>
      </c>
      <c r="AC55" s="21">
        <f t="shared" si="81"/>
        <v>137</v>
      </c>
      <c r="AD55" s="21">
        <f t="shared" si="81"/>
        <v>11205.548468221818</v>
      </c>
      <c r="AE55" s="21">
        <f t="shared" si="81"/>
        <v>110</v>
      </c>
      <c r="AF55" s="21">
        <f t="shared" si="81"/>
        <v>8964.4387745774548</v>
      </c>
      <c r="AG55" s="21">
        <f t="shared" si="81"/>
        <v>2189</v>
      </c>
      <c r="AH55" s="21">
        <f t="shared" si="81"/>
        <v>179288.77549154908</v>
      </c>
      <c r="AI55" s="21">
        <f t="shared" si="81"/>
        <v>6266</v>
      </c>
      <c r="AJ55" s="21">
        <f t="shared" si="81"/>
        <v>513214.11984455923</v>
      </c>
      <c r="AK55" s="21">
        <f t="shared" si="81"/>
        <v>12301</v>
      </c>
      <c r="AL55" s="21">
        <f t="shared" si="81"/>
        <v>1392090.9530975206</v>
      </c>
      <c r="AM55" s="21">
        <f t="shared" si="81"/>
        <v>3240</v>
      </c>
      <c r="AN55" s="21">
        <f t="shared" si="81"/>
        <v>139665.15790196875</v>
      </c>
      <c r="AO55" s="21">
        <f t="shared" si="81"/>
        <v>6</v>
      </c>
      <c r="AP55" s="21">
        <f t="shared" si="81"/>
        <v>2447.4428024127396</v>
      </c>
      <c r="AQ55" s="21">
        <f t="shared" si="81"/>
        <v>3</v>
      </c>
      <c r="AR55" s="21">
        <f t="shared" si="81"/>
        <v>1019.7678343386417</v>
      </c>
      <c r="AS55" s="21">
        <f t="shared" si="81"/>
        <v>28</v>
      </c>
      <c r="AT55" s="21">
        <f t="shared" si="81"/>
        <v>15296.517515079626</v>
      </c>
      <c r="AU55" s="21">
        <f t="shared" si="81"/>
        <v>38</v>
      </c>
      <c r="AV55" s="21">
        <f t="shared" si="81"/>
        <v>20395.356686772837</v>
      </c>
      <c r="AW55" s="21">
        <f t="shared" si="81"/>
        <v>231</v>
      </c>
      <c r="AX55" s="21">
        <f t="shared" si="81"/>
        <v>129102.60782727203</v>
      </c>
      <c r="AY55" s="21">
        <f t="shared" si="81"/>
        <v>306</v>
      </c>
      <c r="AZ55" s="21">
        <f t="shared" si="81"/>
        <v>168261.69266587589</v>
      </c>
      <c r="BA55" s="21">
        <f t="shared" si="81"/>
        <v>12607</v>
      </c>
      <c r="BB55" s="21">
        <f t="shared" si="81"/>
        <v>1560352.6457633968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[1]GTR!C56</f>
        <v>0</v>
      </c>
      <c r="D56" s="20">
        <f>[1]GTR!D56</f>
        <v>0</v>
      </c>
      <c r="E56" s="20">
        <f>[1]GTR!E56</f>
        <v>0</v>
      </c>
      <c r="F56" s="20">
        <f>[1]GTR!F56</f>
        <v>0</v>
      </c>
      <c r="G56" s="20">
        <f>[1]GTR!G56</f>
        <v>0</v>
      </c>
      <c r="H56" s="20">
        <f>[1]GTR!H56</f>
        <v>0</v>
      </c>
      <c r="I56" s="20">
        <f>[1]GTR!I56</f>
        <v>0</v>
      </c>
      <c r="J56" s="20">
        <f>[1]GTR!J56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[1]GTR!M56</f>
        <v>20</v>
      </c>
      <c r="N56" s="281">
        <f>([1]GTR!N56)*10000</f>
        <v>174970.92189004002</v>
      </c>
      <c r="O56" s="20">
        <f>[1]GTR!O56</f>
        <v>11</v>
      </c>
      <c r="P56" s="281">
        <f>([1]GTR!P56)*10000</f>
        <v>102700.32371806697</v>
      </c>
      <c r="Q56" s="20">
        <f>[1]GTR!Q56</f>
        <v>6</v>
      </c>
      <c r="R56" s="281">
        <f>([1]GTR!R56)*10000</f>
        <v>51350.161859033484</v>
      </c>
      <c r="S56" s="20">
        <v>1</v>
      </c>
      <c r="T56" s="281">
        <f>([1]GTR!T56)*10000</f>
        <v>1901.8578466308697</v>
      </c>
      <c r="U56" s="20">
        <f t="shared" ref="U56" si="84">M56+O56+Q56+S56</f>
        <v>38</v>
      </c>
      <c r="V56" s="20">
        <f t="shared" ref="V56" si="85">N56+P56+R56+T56</f>
        <v>330923.26531377132</v>
      </c>
      <c r="W56" s="20">
        <f>[1]GTR!W56</f>
        <v>0</v>
      </c>
      <c r="X56" s="281">
        <f>([1]GTR!X56)*10000</f>
        <v>0</v>
      </c>
      <c r="Y56" s="20">
        <f>[1]GTR!Y56</f>
        <v>0</v>
      </c>
      <c r="Z56" s="281">
        <f>([1]GTR!Z56)*10000</f>
        <v>0</v>
      </c>
      <c r="AA56" s="20">
        <f>[1]GTR!AA56</f>
        <v>0</v>
      </c>
      <c r="AB56" s="281">
        <f>([1]GTR!AB56)*10000</f>
        <v>0</v>
      </c>
      <c r="AC56" s="20">
        <f>[1]GTR!AC56</f>
        <v>0</v>
      </c>
      <c r="AD56" s="281">
        <f>([1]GTR!AD56)*10000</f>
        <v>0</v>
      </c>
      <c r="AE56" s="20">
        <f>[1]GTR!AE56</f>
        <v>0</v>
      </c>
      <c r="AF56" s="281">
        <f>([1]GTR!AF56)*10000</f>
        <v>0</v>
      </c>
      <c r="AG56" s="20">
        <f>[1]GTR!AG56</f>
        <v>0</v>
      </c>
      <c r="AH56" s="281">
        <f>([1]GTR!AH56)*10000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38</v>
      </c>
      <c r="AL56" s="20">
        <f t="shared" ref="AL56" si="89">L56+V56+X56+AJ56</f>
        <v>330923.26531377132</v>
      </c>
      <c r="AM56" s="20">
        <f>[1]GTR!AM56</f>
        <v>0</v>
      </c>
      <c r="AN56" s="281">
        <f>([1]GTR!AN56)*10000</f>
        <v>0</v>
      </c>
      <c r="AO56" s="20">
        <f>[1]GTR!AO56</f>
        <v>0</v>
      </c>
      <c r="AP56" s="281">
        <f>([1]GTR!AP56)*10000</f>
        <v>0</v>
      </c>
      <c r="AQ56" s="20">
        <f>[1]GTR!AQ56</f>
        <v>0</v>
      </c>
      <c r="AR56" s="281">
        <f>([1]GTR!AR56)*10000</f>
        <v>0</v>
      </c>
      <c r="AS56" s="20">
        <f>[1]GTR!AS56</f>
        <v>0</v>
      </c>
      <c r="AT56" s="281">
        <f>([1]GTR!AT56)*10000</f>
        <v>0</v>
      </c>
      <c r="AU56" s="20">
        <f>[1]GTR!AU56</f>
        <v>0</v>
      </c>
      <c r="AV56" s="281">
        <f>([1]GTR!AV56)*10000</f>
        <v>0</v>
      </c>
      <c r="AW56" s="20">
        <f>[1]GTR!AW56</f>
        <v>0</v>
      </c>
      <c r="AX56" s="281">
        <f>([1]GTR!AX56)*10000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38</v>
      </c>
      <c r="BB56" s="20">
        <f t="shared" ref="BB56" si="93">AZ56+AL56</f>
        <v>330923.26531377132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20</v>
      </c>
      <c r="N57" s="21">
        <f t="shared" si="94"/>
        <v>174970.92189004002</v>
      </c>
      <c r="O57" s="21">
        <f t="shared" si="94"/>
        <v>11</v>
      </c>
      <c r="P57" s="21">
        <f t="shared" si="94"/>
        <v>102700.32371806697</v>
      </c>
      <c r="Q57" s="21">
        <f t="shared" si="94"/>
        <v>6</v>
      </c>
      <c r="R57" s="21">
        <f t="shared" si="94"/>
        <v>51350.161859033484</v>
      </c>
      <c r="S57" s="21">
        <f t="shared" si="94"/>
        <v>1</v>
      </c>
      <c r="T57" s="21">
        <f t="shared" si="94"/>
        <v>1901.8578466308697</v>
      </c>
      <c r="U57" s="21">
        <f t="shared" si="94"/>
        <v>38</v>
      </c>
      <c r="V57" s="21">
        <f t="shared" si="94"/>
        <v>330923.26531377132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38</v>
      </c>
      <c r="AL57" s="21">
        <f t="shared" si="94"/>
        <v>330923.26531377132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38</v>
      </c>
      <c r="BB57" s="21">
        <f t="shared" si="94"/>
        <v>330923.26531377132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351989</v>
      </c>
      <c r="D58" s="146">
        <f t="shared" ref="D58:BB58" si="95">D57+D55+D51+D46+D44</f>
        <v>85602309.694918945</v>
      </c>
      <c r="E58" s="146">
        <f t="shared" si="95"/>
        <v>167512</v>
      </c>
      <c r="F58" s="146">
        <f t="shared" si="95"/>
        <v>40738448.589750588</v>
      </c>
      <c r="G58" s="146">
        <f t="shared" si="95"/>
        <v>6362</v>
      </c>
      <c r="H58" s="146">
        <f t="shared" si="95"/>
        <v>1547029.6932816678</v>
      </c>
      <c r="I58" s="146">
        <f t="shared" si="95"/>
        <v>33928</v>
      </c>
      <c r="J58" s="146">
        <f t="shared" si="95"/>
        <v>8250825.0308355624</v>
      </c>
      <c r="K58" s="146">
        <f t="shared" si="95"/>
        <v>559791</v>
      </c>
      <c r="L58" s="146">
        <f t="shared" si="95"/>
        <v>136138613.00878677</v>
      </c>
      <c r="M58" s="146">
        <f t="shared" si="95"/>
        <v>31171</v>
      </c>
      <c r="N58" s="146">
        <f t="shared" si="95"/>
        <v>50204583.679835871</v>
      </c>
      <c r="O58" s="146">
        <f t="shared" si="95"/>
        <v>18294</v>
      </c>
      <c r="P58" s="146">
        <f t="shared" si="95"/>
        <v>29467907.812077571</v>
      </c>
      <c r="Q58" s="146">
        <f t="shared" si="95"/>
        <v>9149</v>
      </c>
      <c r="R58" s="146">
        <f t="shared" si="95"/>
        <v>14733953.906038785</v>
      </c>
      <c r="S58" s="146">
        <f t="shared" si="95"/>
        <v>340</v>
      </c>
      <c r="T58" s="146">
        <f t="shared" si="95"/>
        <v>545701.99651995499</v>
      </c>
      <c r="U58" s="146">
        <f t="shared" si="95"/>
        <v>58954</v>
      </c>
      <c r="V58" s="146">
        <f t="shared" si="95"/>
        <v>94952147.394472182</v>
      </c>
      <c r="W58" s="146">
        <f t="shared" si="95"/>
        <v>19</v>
      </c>
      <c r="X58" s="146">
        <f t="shared" si="95"/>
        <v>689000</v>
      </c>
      <c r="Y58" s="146">
        <f t="shared" si="95"/>
        <v>6492</v>
      </c>
      <c r="Z58" s="146">
        <f t="shared" si="95"/>
        <v>1445364.0228167218</v>
      </c>
      <c r="AA58" s="146">
        <f t="shared" si="95"/>
        <v>29801</v>
      </c>
      <c r="AB58" s="146">
        <f t="shared" si="95"/>
        <v>6648674.5049569206</v>
      </c>
      <c r="AC58" s="146">
        <f t="shared" si="95"/>
        <v>1312</v>
      </c>
      <c r="AD58" s="146">
        <f t="shared" si="95"/>
        <v>289072.80456334434</v>
      </c>
      <c r="AE58" s="146">
        <f t="shared" si="95"/>
        <v>1052</v>
      </c>
      <c r="AF58" s="146">
        <f t="shared" si="95"/>
        <v>231258.24365067549</v>
      </c>
      <c r="AG58" s="146">
        <f t="shared" si="95"/>
        <v>20735</v>
      </c>
      <c r="AH58" s="146">
        <f t="shared" si="95"/>
        <v>4625164.8730135094</v>
      </c>
      <c r="AI58" s="146">
        <f t="shared" si="95"/>
        <v>59392</v>
      </c>
      <c r="AJ58" s="146">
        <f t="shared" si="95"/>
        <v>13239534.449001171</v>
      </c>
      <c r="AK58" s="146">
        <f t="shared" si="95"/>
        <v>678156</v>
      </c>
      <c r="AL58" s="146">
        <f t="shared" si="95"/>
        <v>245019294.85226011</v>
      </c>
      <c r="AM58" s="146">
        <f t="shared" si="95"/>
        <v>352582</v>
      </c>
      <c r="AN58" s="146">
        <f t="shared" si="95"/>
        <v>71381101.41957505</v>
      </c>
      <c r="AO58" s="146">
        <f t="shared" si="95"/>
        <v>2696</v>
      </c>
      <c r="AP58" s="146">
        <f t="shared" si="95"/>
        <v>1487799.1726241822</v>
      </c>
      <c r="AQ58" s="146">
        <f t="shared" si="95"/>
        <v>1133</v>
      </c>
      <c r="AR58" s="146">
        <f t="shared" si="95"/>
        <v>619916.32192674244</v>
      </c>
      <c r="AS58" s="146">
        <f t="shared" si="95"/>
        <v>16742</v>
      </c>
      <c r="AT58" s="146">
        <f t="shared" si="95"/>
        <v>9298744.8289011382</v>
      </c>
      <c r="AU58" s="146">
        <f t="shared" si="95"/>
        <v>22318</v>
      </c>
      <c r="AV58" s="146">
        <f t="shared" si="95"/>
        <v>12398326.438534852</v>
      </c>
      <c r="AW58" s="146">
        <f t="shared" si="95"/>
        <v>141178</v>
      </c>
      <c r="AX58" s="146">
        <f t="shared" si="95"/>
        <v>78481406.35592559</v>
      </c>
      <c r="AY58" s="146">
        <f t="shared" si="95"/>
        <v>184067</v>
      </c>
      <c r="AZ58" s="146">
        <f t="shared" si="95"/>
        <v>102286193.1179125</v>
      </c>
      <c r="BA58" s="146">
        <f t="shared" si="95"/>
        <v>862223</v>
      </c>
      <c r="BB58" s="146">
        <f t="shared" si="95"/>
        <v>347305487.97017258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27559055118110237" bottom="0.32" header="0.31496062992125984" footer="0.1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58 C56:M56 U56:W56 C9:C20 E9:E20 G9:G20 I9:I20 K9:M20 O9:O20 Q9:Q20 S9:S20 U9:W20 Y9:Y20 AA9:AA20 AC9:AC20 AE9:AE20 AG9:AG20 AI9 AK9:AM20 AO9:AO20 AQ9:AQ20 AS9:AS20 AU9:AU20 AW9:AW20 AY9:BB20 C43:C44 C22:C42 E22:E42 C46 C45 E45 C51 C47:C50 E47:E50 C55 C52:C54 E52:E54 G22:G42 G45 G47:G50 G52:G54 I22:I42 I45 I47:I50 I52:I54 K22:M42 K45:M45 K47:M50 K52:M54 O22:O42 O45 O47:O50 O52:O54 Q22:Q42 Q45 Q47:Q50 Q52:Q54 O56 Q56 S22:S42 S45 S47:S50 S52:S54 U22:W42 U45:W45 U47:W50 U52:W54 Y22:Y42 Y45 Y47:Y50 Y52:Y54 Y56 AA22:AA42 AA45 AA47:AA50 AA52:AA54 AA56 AC22:AC42 AC45 AC47:AC50 AC52:AC54 AC56 AE22:AE42 AE45 AE47:AE50 AE52:AE54 AE56 AG22:AG42 AG45 AG47:AG50 AG52:AG54 AG56 AK23:AM42 AK45:AM45 AK48:AM50 AK53:AM54 AK56:AM56 AO22:AO42 AO45 AO47:AO50 AO52:AO54 AO56 AQ22:AQ42 AQ45 AQ47:AQ50 AQ52:AQ54 AQ56 AS22:AS42 AS45 AS47:AS50 AS52:AS54 AS56 AU22:AU42 AU45 AU47:AU50 AU52:AU54 AU56 AW22:AW42 AW45 AW47:AW50 AW52:AW54 AW56 AY22:BB42 AY45:BB45 AY47:BB50 AY52:BB54 AY56:BB56 C57 AK22:AM22 AK47:AM47 AK52:AM52" unlocked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41EB7-55CF-436A-8450-ABB22A19794A}">
  <dimension ref="A1:BD61"/>
  <sheetViews>
    <sheetView showGridLines="0" zoomScaleNormal="100" workbookViewId="0">
      <pane xSplit="2" ySplit="8" topLeftCell="C54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8" bestFit="1" customWidth="1"/>
    <col min="9" max="9" width="6" bestFit="1" customWidth="1"/>
    <col min="10" max="10" width="8" bestFit="1" customWidth="1"/>
    <col min="11" max="11" width="7" bestFit="1" customWidth="1"/>
    <col min="12" max="12" width="10" bestFit="1" customWidth="1"/>
    <col min="13" max="13" width="6" bestFit="1" customWidth="1"/>
    <col min="14" max="14" width="9" bestFit="1" customWidth="1"/>
    <col min="15" max="15" width="6" bestFit="1" customWidth="1"/>
    <col min="16" max="16" width="9" bestFit="1" customWidth="1"/>
    <col min="17" max="17" width="8.28515625" bestFit="1" customWidth="1"/>
    <col min="18" max="18" width="8" bestFit="1" customWidth="1"/>
    <col min="19" max="19" width="4.7109375" bestFit="1" customWidth="1"/>
    <col min="20" max="20" width="7" bestFit="1" customWidth="1"/>
    <col min="21" max="21" width="6" bestFit="1" customWidth="1"/>
    <col min="22" max="22" width="9" bestFit="1" customWidth="1"/>
    <col min="23" max="23" width="4.7109375" bestFit="1" customWidth="1"/>
    <col min="24" max="24" width="8" bestFit="1" customWidth="1"/>
    <col min="25" max="25" width="5" bestFit="1" customWidth="1"/>
    <col min="26" max="26" width="7" bestFit="1" customWidth="1"/>
    <col min="27" max="27" width="6" bestFit="1" customWidth="1"/>
    <col min="28" max="28" width="8" bestFit="1" customWidth="1"/>
    <col min="29" max="29" width="5" bestFit="1" customWidth="1"/>
    <col min="30" max="30" width="7" bestFit="1" customWidth="1"/>
    <col min="31" max="31" width="4.7109375" bestFit="1" customWidth="1"/>
    <col min="32" max="32" width="7" bestFit="1" customWidth="1"/>
    <col min="33" max="33" width="6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5" bestFit="1" customWidth="1"/>
    <col min="42" max="42" width="7" bestFit="1" customWidth="1"/>
    <col min="43" max="43" width="4.7109375" bestFit="1" customWidth="1"/>
    <col min="44" max="44" width="7" bestFit="1" customWidth="1"/>
    <col min="45" max="45" width="6" bestFit="1" customWidth="1"/>
    <col min="46" max="46" width="8" bestFit="1" customWidth="1"/>
    <col min="47" max="47" width="6" bestFit="1" customWidth="1"/>
    <col min="48" max="48" width="8" bestFit="1" customWidth="1"/>
    <col min="49" max="49" width="6" bestFit="1" customWidth="1"/>
    <col min="50" max="50" width="9" bestFit="1" customWidth="1"/>
    <col min="51" max="51" width="7" bestFit="1" customWidth="1"/>
    <col min="52" max="52" width="9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102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137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[1]KKD!C9</f>
        <v>19834</v>
      </c>
      <c r="D9" s="281">
        <f>([1]KKD!D9)*10000</f>
        <v>3659322.9871502048</v>
      </c>
      <c r="E9" s="20">
        <f>[1]KKD!E9</f>
        <v>9439</v>
      </c>
      <c r="F9" s="281">
        <f>([1]KKD!F9)*10000</f>
        <v>1741485.0360534107</v>
      </c>
      <c r="G9" s="20">
        <f>[1]KKD!G9</f>
        <v>358</v>
      </c>
      <c r="H9" s="281">
        <f>([1]KKD!H9)*10000</f>
        <v>66132.343141268764</v>
      </c>
      <c r="I9" s="20">
        <f>[1]KKD!I9</f>
        <v>1912</v>
      </c>
      <c r="J9" s="281">
        <f>([1]KKD!J9)*10000</f>
        <v>352705.83008676674</v>
      </c>
      <c r="K9" s="20">
        <f>C9+E9+G9+I9</f>
        <v>31543</v>
      </c>
      <c r="L9" s="281">
        <f>D9+F9+H9+J9</f>
        <v>5819646.1964316508</v>
      </c>
      <c r="M9" s="20">
        <f>[1]KKD!M9</f>
        <v>384</v>
      </c>
      <c r="N9" s="281">
        <f>([1]KKD!N9)*10000</f>
        <v>458116.98109104449</v>
      </c>
      <c r="O9" s="20">
        <f>[1]KKD!O9</f>
        <v>226</v>
      </c>
      <c r="P9" s="281">
        <f>([1]KKD!P9)*10000</f>
        <v>268894.74977083044</v>
      </c>
      <c r="Q9" s="20">
        <f>[1]KKD!Q9</f>
        <v>113</v>
      </c>
      <c r="R9" s="281">
        <f>([1]KKD!R9)*10000</f>
        <v>134447.37488541522</v>
      </c>
      <c r="S9" s="20">
        <f>[1]KKD!S9</f>
        <v>4</v>
      </c>
      <c r="T9" s="281">
        <f>([1]KKD!T9)*10000</f>
        <v>4979.5324031635273</v>
      </c>
      <c r="U9" s="20">
        <f>M9+O9+Q9+S9</f>
        <v>727</v>
      </c>
      <c r="V9" s="281">
        <f>N9+P9+R9+T9</f>
        <v>866438.63815045368</v>
      </c>
      <c r="W9" s="20">
        <f>[1]KKD!W9</f>
        <v>0</v>
      </c>
      <c r="X9" s="281">
        <f>([1]KKD!X9)*10000</f>
        <v>0</v>
      </c>
      <c r="Y9" s="20">
        <f>[1]KKD!Y9</f>
        <v>43</v>
      </c>
      <c r="Z9" s="281">
        <f>([1]KKD!Z9)*10000</f>
        <v>12210.011574658511</v>
      </c>
      <c r="AA9" s="20">
        <f>[1]KKD!AA9</f>
        <v>196</v>
      </c>
      <c r="AB9" s="281">
        <f>([1]KKD!AB9)*10000</f>
        <v>56166.053243429138</v>
      </c>
      <c r="AC9" s="20">
        <f>[1]KKD!AC9</f>
        <v>9</v>
      </c>
      <c r="AD9" s="281">
        <f>([1]KKD!AD9)*10000</f>
        <v>2442.0023149317017</v>
      </c>
      <c r="AE9" s="20">
        <f>[1]KKD!AE9</f>
        <v>7</v>
      </c>
      <c r="AF9" s="281">
        <f>([1]KKD!AF9)*10000</f>
        <v>1953.6018519453617</v>
      </c>
      <c r="AG9" s="20">
        <f>[1]KKD!AG9</f>
        <v>137</v>
      </c>
      <c r="AH9" s="281">
        <f>([1]KKD!AH9)*10000</f>
        <v>39072.037038907227</v>
      </c>
      <c r="AI9" s="20">
        <f>Y9+AA9+AC9+AE9+AG9</f>
        <v>392</v>
      </c>
      <c r="AJ9" s="20">
        <f>Z9+AB9+AD9+AF9+AH9</f>
        <v>111843.70602387193</v>
      </c>
      <c r="AK9" s="20">
        <f>K9+U9+W9+AI9</f>
        <v>32662</v>
      </c>
      <c r="AL9" s="281">
        <f>L9+V9+X9+AJ9</f>
        <v>6797928.5406059762</v>
      </c>
      <c r="AM9" s="20">
        <f>[1]KKD!AM9</f>
        <v>25223</v>
      </c>
      <c r="AN9" s="281">
        <f>([1]KKD!AN9)*10000</f>
        <v>4602415.6587732993</v>
      </c>
      <c r="AO9" s="20">
        <f>[1]KKD!AO9</f>
        <v>40</v>
      </c>
      <c r="AP9" s="281">
        <f>([1]KKD!AP9)*10000</f>
        <v>24252.080069899785</v>
      </c>
      <c r="AQ9" s="20">
        <f>[1]KKD!AQ9</f>
        <v>17</v>
      </c>
      <c r="AR9" s="281">
        <f>([1]KKD!AR9)*10000</f>
        <v>10105.033362458244</v>
      </c>
      <c r="AS9" s="20">
        <f>[1]KKD!AS9</f>
        <v>245</v>
      </c>
      <c r="AT9" s="281">
        <f>([1]KKD!AT9)*10000</f>
        <v>151575.50043687364</v>
      </c>
      <c r="AU9" s="20">
        <f>[1]KKD!AU9</f>
        <v>327</v>
      </c>
      <c r="AV9" s="281">
        <f>([1]KKD!AV9)*10000</f>
        <v>202100.66724916486</v>
      </c>
      <c r="AW9" s="20">
        <f>[1]KKD!AW9</f>
        <v>2064</v>
      </c>
      <c r="AX9" s="281">
        <f>([1]KKD!AX9)*10000</f>
        <v>1279297.2236872136</v>
      </c>
      <c r="AY9" s="20">
        <f>AO9+AQ9+AS9+AU9+AW9</f>
        <v>2693</v>
      </c>
      <c r="AZ9" s="281">
        <f>AP9+AR9+AT9+AV9+AX9</f>
        <v>1667330.50480561</v>
      </c>
      <c r="BA9" s="20">
        <f>AY9+AK9</f>
        <v>35355</v>
      </c>
      <c r="BB9" s="281">
        <f>AZ9+AL9</f>
        <v>8465259.0454115868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[1]KKD!C10</f>
        <v>8215</v>
      </c>
      <c r="D10" s="281">
        <f>([1]KKD!D10)*10000</f>
        <v>1988455.7446818349</v>
      </c>
      <c r="E10" s="20">
        <f>[1]KKD!E10</f>
        <v>3910</v>
      </c>
      <c r="F10" s="281">
        <f>([1]KKD!F10)*10000</f>
        <v>946313.27608352376</v>
      </c>
      <c r="G10" s="20">
        <f>[1]KKD!G10</f>
        <v>148</v>
      </c>
      <c r="H10" s="281">
        <f>([1]KKD!H10)*10000</f>
        <v>35935.947193045205</v>
      </c>
      <c r="I10" s="20">
        <f>[1]KKD!I10</f>
        <v>792</v>
      </c>
      <c r="J10" s="281">
        <f>([1]KKD!J10)*10000</f>
        <v>191658.38502957445</v>
      </c>
      <c r="K10" s="20">
        <f t="shared" ref="K10:K20" si="0">C10+E10+G10+I10</f>
        <v>13065</v>
      </c>
      <c r="L10" s="281">
        <f t="shared" ref="L10:L20" si="1">D10+F10+H10+J10</f>
        <v>3162363.3529879781</v>
      </c>
      <c r="M10" s="20">
        <f>[1]KKD!M10</f>
        <v>1957</v>
      </c>
      <c r="N10" s="281">
        <f>([1]KKD!N10)*10000</f>
        <v>578946.87207355094</v>
      </c>
      <c r="O10" s="20">
        <f>[1]KKD!O10</f>
        <v>1149</v>
      </c>
      <c r="P10" s="281">
        <f>([1]KKD!P10)*10000</f>
        <v>339816.64230404072</v>
      </c>
      <c r="Q10" s="20">
        <f>[1]KKD!Q10</f>
        <v>574</v>
      </c>
      <c r="R10" s="281">
        <f>([1]KKD!R10)*10000</f>
        <v>169908.32115202036</v>
      </c>
      <c r="S10" s="20">
        <f>[1]KKD!S10</f>
        <v>21</v>
      </c>
      <c r="T10" s="281">
        <f>([1]KKD!T10)*10000</f>
        <v>6292.9007834081622</v>
      </c>
      <c r="U10" s="20">
        <f t="shared" ref="U10:U20" si="2">M10+O10+Q10+S10</f>
        <v>3701</v>
      </c>
      <c r="V10" s="281">
        <f t="shared" ref="V10:V20" si="3">N10+P10+R10+T10</f>
        <v>1094964.7363130201</v>
      </c>
      <c r="W10" s="20">
        <f>[1]KKD!W10</f>
        <v>0</v>
      </c>
      <c r="X10" s="281">
        <f>([1]KKD!X10)*10000</f>
        <v>0</v>
      </c>
      <c r="Y10" s="20">
        <f>[1]KKD!Y10</f>
        <v>11</v>
      </c>
      <c r="Z10" s="281">
        <f>([1]KKD!Z10)*10000</f>
        <v>4579.4150509551464</v>
      </c>
      <c r="AA10" s="20">
        <f>[1]KKD!AA10</f>
        <v>47</v>
      </c>
      <c r="AB10" s="281">
        <f>([1]KKD!AB10)*10000</f>
        <v>21065.30923439367</v>
      </c>
      <c r="AC10" s="20">
        <f>[1]KKD!AC10</f>
        <v>3</v>
      </c>
      <c r="AD10" s="281">
        <f>([1]KKD!AD10)*10000</f>
        <v>915.88301019102914</v>
      </c>
      <c r="AE10" s="20">
        <f>[1]KKD!AE10</f>
        <v>2</v>
      </c>
      <c r="AF10" s="281">
        <f>([1]KKD!AF10)*10000</f>
        <v>732.70640815282343</v>
      </c>
      <c r="AG10" s="20">
        <f>[1]KKD!AG10</f>
        <v>33</v>
      </c>
      <c r="AH10" s="281">
        <f>([1]KKD!AH10)*10000</f>
        <v>14654.128163056466</v>
      </c>
      <c r="AI10" s="20">
        <f t="shared" ref="AI10:AI20" si="4">Y10+AA10+AC10+AE10+AG10</f>
        <v>96</v>
      </c>
      <c r="AJ10" s="20">
        <f t="shared" ref="AJ10:AJ20" si="5">Z10+AB10+AD10+AF10+AH10</f>
        <v>41947.441866749134</v>
      </c>
      <c r="AK10" s="20">
        <f t="shared" ref="AK10:AK20" si="6">K10+U10+W10+AI10</f>
        <v>16862</v>
      </c>
      <c r="AL10" s="281">
        <f t="shared" ref="AL10:AL20" si="7">L10+V10+X10+AJ10</f>
        <v>4299275.5311677475</v>
      </c>
      <c r="AM10" s="20">
        <f>[1]KKD!AM10</f>
        <v>9599</v>
      </c>
      <c r="AN10" s="281">
        <f>([1]KKD!AN10)*10000</f>
        <v>2448017.4307995113</v>
      </c>
      <c r="AO10" s="20">
        <f>[1]KKD!AO10</f>
        <v>4</v>
      </c>
      <c r="AP10" s="281">
        <f>([1]KKD!AP10)*10000</f>
        <v>29587.487119545982</v>
      </c>
      <c r="AQ10" s="20">
        <f>[1]KKD!AQ10</f>
        <v>2</v>
      </c>
      <c r="AR10" s="281">
        <f>([1]KKD!AR10)*10000</f>
        <v>12328.119633144159</v>
      </c>
      <c r="AS10" s="20">
        <f>[1]KKD!AS10</f>
        <v>25</v>
      </c>
      <c r="AT10" s="281">
        <f>([1]KKD!AT10)*10000</f>
        <v>184921.79449716239</v>
      </c>
      <c r="AU10" s="20">
        <f>[1]KKD!AU10</f>
        <v>34</v>
      </c>
      <c r="AV10" s="281">
        <f>([1]KKD!AV10)*10000</f>
        <v>246562.39266288321</v>
      </c>
      <c r="AW10" s="20">
        <f>[1]KKD!AW10</f>
        <v>211</v>
      </c>
      <c r="AX10" s="281">
        <f>([1]KKD!AX10)*10000</f>
        <v>1560739.9455560506</v>
      </c>
      <c r="AY10" s="20">
        <f t="shared" ref="AY10:AY20" si="8">AO10+AQ10+AS10+AU10+AW10</f>
        <v>276</v>
      </c>
      <c r="AZ10" s="281">
        <f t="shared" ref="AZ10:AZ20" si="9">AP10+AR10+AT10+AV10+AX10</f>
        <v>2034139.7394687864</v>
      </c>
      <c r="BA10" s="20">
        <f t="shared" ref="BA10:BA20" si="10">AY10+AK10</f>
        <v>17138</v>
      </c>
      <c r="BB10" s="281">
        <f t="shared" ref="BB10:BB20" si="11">AZ10+AL10</f>
        <v>6333415.2706365343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[1]KKD!C11</f>
        <v>706</v>
      </c>
      <c r="D11" s="281">
        <f>([1]KKD!D11)*10000</f>
        <v>167384.01602544333</v>
      </c>
      <c r="E11" s="20">
        <f>[1]KKD!E11</f>
        <v>336</v>
      </c>
      <c r="F11" s="281">
        <f>([1]KKD!F11)*10000</f>
        <v>79658.658228976041</v>
      </c>
      <c r="G11" s="20">
        <f>[1]KKD!G11</f>
        <v>13</v>
      </c>
      <c r="H11" s="281">
        <f>([1]KKD!H11)*10000</f>
        <v>3025.0123378092162</v>
      </c>
      <c r="I11" s="20">
        <f>[1]KKD!I11</f>
        <v>68</v>
      </c>
      <c r="J11" s="281">
        <f>([1]KKD!J11)*10000</f>
        <v>16133.399134982488</v>
      </c>
      <c r="K11" s="20">
        <f t="shared" si="0"/>
        <v>1123</v>
      </c>
      <c r="L11" s="281">
        <f t="shared" si="1"/>
        <v>266201.08572721109</v>
      </c>
      <c r="M11" s="20">
        <f>[1]KKD!M11</f>
        <v>137</v>
      </c>
      <c r="N11" s="281">
        <f>([1]KKD!N11)*10000</f>
        <v>291195.19866401213</v>
      </c>
      <c r="O11" s="20">
        <f>[1]KKD!O11</f>
        <v>81</v>
      </c>
      <c r="P11" s="281">
        <f>([1]KKD!P11)*10000</f>
        <v>170918.92095496366</v>
      </c>
      <c r="Q11" s="20">
        <f>[1]KKD!Q11</f>
        <v>40</v>
      </c>
      <c r="R11" s="281">
        <f>([1]KKD!R11)*10000</f>
        <v>85459.460477481829</v>
      </c>
      <c r="S11" s="20">
        <f>[1]KKD!S11</f>
        <v>1</v>
      </c>
      <c r="T11" s="281">
        <f>([1]KKD!T11)*10000</f>
        <v>3165.1652028696967</v>
      </c>
      <c r="U11" s="20">
        <f t="shared" si="2"/>
        <v>259</v>
      </c>
      <c r="V11" s="281">
        <f t="shared" si="3"/>
        <v>550738.7452993273</v>
      </c>
      <c r="W11" s="20">
        <f>[1]KKD!W11</f>
        <v>0</v>
      </c>
      <c r="X11" s="281">
        <f>([1]KKD!X11)*10000</f>
        <v>0</v>
      </c>
      <c r="Y11" s="20">
        <f>[1]KKD!Y11</f>
        <v>56</v>
      </c>
      <c r="Z11" s="281">
        <f>([1]KKD!Z11)*10000</f>
        <v>15413.857581561791</v>
      </c>
      <c r="AA11" s="20">
        <f>[1]KKD!AA11</f>
        <v>257</v>
      </c>
      <c r="AB11" s="281">
        <f>([1]KKD!AB11)*10000</f>
        <v>70903.744875184231</v>
      </c>
      <c r="AC11" s="20">
        <f>[1]KKD!AC11</f>
        <v>12</v>
      </c>
      <c r="AD11" s="281">
        <f>([1]KKD!AD11)*10000</f>
        <v>3082.7715163123576</v>
      </c>
      <c r="AE11" s="20">
        <f>[1]KKD!AE11</f>
        <v>9</v>
      </c>
      <c r="AF11" s="281">
        <f>([1]KKD!AF11)*10000</f>
        <v>2466.2172130498861</v>
      </c>
      <c r="AG11" s="20">
        <f>[1]KKD!AG11</f>
        <v>179</v>
      </c>
      <c r="AH11" s="281">
        <f>([1]KKD!AH11)*10000</f>
        <v>49324.344260997721</v>
      </c>
      <c r="AI11" s="20">
        <f t="shared" si="4"/>
        <v>513</v>
      </c>
      <c r="AJ11" s="20">
        <f t="shared" si="5"/>
        <v>141190.93544710599</v>
      </c>
      <c r="AK11" s="20">
        <f t="shared" si="6"/>
        <v>1895</v>
      </c>
      <c r="AL11" s="281">
        <f t="shared" si="7"/>
        <v>958130.76647364441</v>
      </c>
      <c r="AM11" s="20">
        <f>[1]KKD!AM11</f>
        <v>1012</v>
      </c>
      <c r="AN11" s="281">
        <f>([1]KKD!AN11)*10000</f>
        <v>174690.35657732206</v>
      </c>
      <c r="AO11" s="20">
        <f>[1]KKD!AO11</f>
        <v>4</v>
      </c>
      <c r="AP11" s="281">
        <f>([1]KKD!AP11)*10000</f>
        <v>3263.4226843766523</v>
      </c>
      <c r="AQ11" s="20">
        <f>[1]KKD!AQ11</f>
        <v>2</v>
      </c>
      <c r="AR11" s="281">
        <f>([1]KKD!AR11)*10000</f>
        <v>1359.7594518236053</v>
      </c>
      <c r="AS11" s="20">
        <f>[1]KKD!AS11</f>
        <v>24</v>
      </c>
      <c r="AT11" s="281">
        <f>([1]KKD!AT11)*10000</f>
        <v>20396.391777354078</v>
      </c>
      <c r="AU11" s="20">
        <f>[1]KKD!AU11</f>
        <v>32</v>
      </c>
      <c r="AV11" s="281">
        <f>([1]KKD!AV11)*10000</f>
        <v>27195.189036472104</v>
      </c>
      <c r="AW11" s="20">
        <f>[1]KKD!AW11</f>
        <v>197</v>
      </c>
      <c r="AX11" s="281">
        <f>([1]KKD!AX11)*10000</f>
        <v>172145.5466008684</v>
      </c>
      <c r="AY11" s="20">
        <f t="shared" si="8"/>
        <v>259</v>
      </c>
      <c r="AZ11" s="281">
        <f t="shared" si="9"/>
        <v>224360.30955089483</v>
      </c>
      <c r="BA11" s="20">
        <f t="shared" si="10"/>
        <v>2154</v>
      </c>
      <c r="BB11" s="281">
        <f t="shared" si="11"/>
        <v>1182491.0760245393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[1]KKD!C12</f>
        <v>55115</v>
      </c>
      <c r="D12" s="281">
        <f>([1]KKD!D12)*10000</f>
        <v>8825254.2723906748</v>
      </c>
      <c r="E12" s="20">
        <f>[1]KKD!E12</f>
        <v>26229</v>
      </c>
      <c r="F12" s="281">
        <f>([1]KKD!F12)*10000</f>
        <v>4199970.4067401402</v>
      </c>
      <c r="G12" s="20">
        <f>[1]KKD!G12</f>
        <v>996</v>
      </c>
      <c r="H12" s="281">
        <f>([1]KKD!H12)*10000</f>
        <v>159492.54709139772</v>
      </c>
      <c r="I12" s="20">
        <f>[1]KKD!I12</f>
        <v>5312</v>
      </c>
      <c r="J12" s="281">
        <f>([1]KKD!J12)*10000</f>
        <v>850626.91782078787</v>
      </c>
      <c r="K12" s="20">
        <f t="shared" si="0"/>
        <v>87652</v>
      </c>
      <c r="L12" s="281">
        <f t="shared" si="1"/>
        <v>14035344.144043</v>
      </c>
      <c r="M12" s="20">
        <f>[1]KKD!M12</f>
        <v>1256</v>
      </c>
      <c r="N12" s="281">
        <f>([1]KKD!N12)*10000</f>
        <v>1443840.0039672109</v>
      </c>
      <c r="O12" s="20">
        <f>[1]KKD!O12</f>
        <v>737</v>
      </c>
      <c r="P12" s="281">
        <f>([1]KKD!P12)*10000</f>
        <v>847471.30667640641</v>
      </c>
      <c r="Q12" s="20">
        <f>[1]KKD!Q12</f>
        <v>369</v>
      </c>
      <c r="R12" s="281">
        <f>([1]KKD!R12)*10000</f>
        <v>423735.65333820321</v>
      </c>
      <c r="S12" s="20">
        <f>[1]KKD!S12</f>
        <v>14</v>
      </c>
      <c r="T12" s="281">
        <f>([1]KKD!T12)*10000</f>
        <v>15693.91308660012</v>
      </c>
      <c r="U12" s="20">
        <f t="shared" si="2"/>
        <v>2376</v>
      </c>
      <c r="V12" s="281">
        <f t="shared" si="3"/>
        <v>2730740.8770684204</v>
      </c>
      <c r="W12" s="20">
        <f>[1]KKD!W12</f>
        <v>0</v>
      </c>
      <c r="X12" s="281">
        <f>([1]KKD!X12)*10000</f>
        <v>0</v>
      </c>
      <c r="Y12" s="20">
        <f>[1]KKD!Y12</f>
        <v>100</v>
      </c>
      <c r="Z12" s="281">
        <f>([1]KKD!Z12)*10000</f>
        <v>35741.586095225524</v>
      </c>
      <c r="AA12" s="20">
        <f>[1]KKD!AA12</f>
        <v>459</v>
      </c>
      <c r="AB12" s="281">
        <f>([1]KKD!AB12)*10000</f>
        <v>164411.2960380374</v>
      </c>
      <c r="AC12" s="20">
        <f>[1]KKD!AC12</f>
        <v>20</v>
      </c>
      <c r="AD12" s="281">
        <f>([1]KKD!AD12)*10000</f>
        <v>7148.317219045105</v>
      </c>
      <c r="AE12" s="20">
        <f>[1]KKD!AE12</f>
        <v>16</v>
      </c>
      <c r="AF12" s="281">
        <f>([1]KKD!AF12)*10000</f>
        <v>5718.6537752360837</v>
      </c>
      <c r="AG12" s="20">
        <f>[1]KKD!AG12</f>
        <v>319</v>
      </c>
      <c r="AH12" s="281">
        <f>([1]KKD!AH12)*10000</f>
        <v>114373.07550472168</v>
      </c>
      <c r="AI12" s="20">
        <f t="shared" si="4"/>
        <v>914</v>
      </c>
      <c r="AJ12" s="20">
        <f t="shared" si="5"/>
        <v>327392.92863226577</v>
      </c>
      <c r="AK12" s="20">
        <f t="shared" si="6"/>
        <v>90942</v>
      </c>
      <c r="AL12" s="281">
        <f t="shared" si="7"/>
        <v>17093477.949743688</v>
      </c>
      <c r="AM12" s="20">
        <f>[1]KKD!AM12</f>
        <v>34327</v>
      </c>
      <c r="AN12" s="281">
        <f>([1]KKD!AN12)*10000</f>
        <v>6178462.4718043115</v>
      </c>
      <c r="AO12" s="20">
        <f>[1]KKD!AO12</f>
        <v>20</v>
      </c>
      <c r="AP12" s="281">
        <f>([1]KKD!AP12)*10000</f>
        <v>20787.991232923538</v>
      </c>
      <c r="AQ12" s="20">
        <f>[1]KKD!AQ12</f>
        <v>9</v>
      </c>
      <c r="AR12" s="281">
        <f>([1]KKD!AR12)*10000</f>
        <v>8661.6630137181419</v>
      </c>
      <c r="AS12" s="20">
        <f>[1]KKD!AS12</f>
        <v>122</v>
      </c>
      <c r="AT12" s="281">
        <f>([1]KKD!AT12)*10000</f>
        <v>129924.94520577212</v>
      </c>
      <c r="AU12" s="20">
        <f>[1]KKD!AU12</f>
        <v>162</v>
      </c>
      <c r="AV12" s="281">
        <f>([1]KKD!AV12)*10000</f>
        <v>173233.26027436284</v>
      </c>
      <c r="AW12" s="20">
        <f>[1]KKD!AW12</f>
        <v>1025</v>
      </c>
      <c r="AX12" s="281">
        <f>([1]KKD!AX12)*10000</f>
        <v>1096566.5375367166</v>
      </c>
      <c r="AY12" s="20">
        <f t="shared" si="8"/>
        <v>1338</v>
      </c>
      <c r="AZ12" s="281">
        <f t="shared" si="9"/>
        <v>1429174.3972634932</v>
      </c>
      <c r="BA12" s="20">
        <f t="shared" si="10"/>
        <v>92280</v>
      </c>
      <c r="BB12" s="281">
        <f t="shared" si="11"/>
        <v>18522652.347007181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[1]KKD!C13</f>
        <v>7039</v>
      </c>
      <c r="D13" s="281">
        <f>([1]KKD!D13)*10000</f>
        <v>1082659.9936552071</v>
      </c>
      <c r="E13" s="20">
        <f>[1]KKD!E13</f>
        <v>3350</v>
      </c>
      <c r="F13" s="281">
        <f>([1]KKD!F13)*10000</f>
        <v>515241.80420940579</v>
      </c>
      <c r="G13" s="20">
        <f>[1]KKD!G13</f>
        <v>127</v>
      </c>
      <c r="H13" s="281">
        <f>([1]KKD!H13)*10000</f>
        <v>19566.144463648321</v>
      </c>
      <c r="I13" s="20">
        <f>[1]KKD!I13</f>
        <v>678</v>
      </c>
      <c r="J13" s="281">
        <f>([1]KKD!J13)*10000</f>
        <v>104352.77047279105</v>
      </c>
      <c r="K13" s="20">
        <f t="shared" si="0"/>
        <v>11194</v>
      </c>
      <c r="L13" s="281">
        <f t="shared" si="1"/>
        <v>1721820.7128010523</v>
      </c>
      <c r="M13" s="20">
        <f>[1]KKD!M13</f>
        <v>99</v>
      </c>
      <c r="N13" s="281">
        <f>([1]KKD!N13)*10000</f>
        <v>138217.1998039131</v>
      </c>
      <c r="O13" s="20">
        <f>[1]KKD!O13</f>
        <v>58</v>
      </c>
      <c r="P13" s="281">
        <f>([1]KKD!P13)*10000</f>
        <v>81127.486841427264</v>
      </c>
      <c r="Q13" s="20">
        <f>[1]KKD!Q13</f>
        <v>29</v>
      </c>
      <c r="R13" s="281">
        <f>([1]KKD!R13)*10000</f>
        <v>40563.743420713632</v>
      </c>
      <c r="S13" s="20">
        <f>[1]KKD!S13</f>
        <v>1</v>
      </c>
      <c r="T13" s="281">
        <f>([1]KKD!T13)*10000</f>
        <v>1502.3608674338382</v>
      </c>
      <c r="U13" s="20">
        <f t="shared" si="2"/>
        <v>187</v>
      </c>
      <c r="V13" s="281">
        <f t="shared" si="3"/>
        <v>261410.79093348782</v>
      </c>
      <c r="W13" s="20">
        <f>[1]KKD!W13</f>
        <v>0</v>
      </c>
      <c r="X13" s="281">
        <f>([1]KKD!X13)*10000</f>
        <v>0</v>
      </c>
      <c r="Y13" s="20">
        <f>[1]KKD!Y13</f>
        <v>56</v>
      </c>
      <c r="Z13" s="281">
        <f>([1]KKD!Z13)*10000</f>
        <v>15831.305742602508</v>
      </c>
      <c r="AA13" s="20">
        <f>[1]KKD!AA13</f>
        <v>254</v>
      </c>
      <c r="AB13" s="281">
        <f>([1]KKD!AB13)*10000</f>
        <v>72824.006415971526</v>
      </c>
      <c r="AC13" s="20">
        <f>[1]KKD!AC13</f>
        <v>12</v>
      </c>
      <c r="AD13" s="281">
        <f>([1]KKD!AD13)*10000</f>
        <v>3166.2611485205016</v>
      </c>
      <c r="AE13" s="20">
        <f>[1]KKD!AE13</f>
        <v>9</v>
      </c>
      <c r="AF13" s="281">
        <f>([1]KKD!AF13)*10000</f>
        <v>2533.0089188164011</v>
      </c>
      <c r="AG13" s="20">
        <f>[1]KKD!AG13</f>
        <v>177</v>
      </c>
      <c r="AH13" s="281">
        <f>([1]KKD!AH13)*10000</f>
        <v>50660.178376328025</v>
      </c>
      <c r="AI13" s="20">
        <f t="shared" si="4"/>
        <v>508</v>
      </c>
      <c r="AJ13" s="20">
        <f t="shared" si="5"/>
        <v>145014.76060223894</v>
      </c>
      <c r="AK13" s="20">
        <f t="shared" si="6"/>
        <v>11889</v>
      </c>
      <c r="AL13" s="281">
        <f t="shared" si="7"/>
        <v>2128246.2643367792</v>
      </c>
      <c r="AM13" s="20">
        <f>[1]KKD!AM13</f>
        <v>5872</v>
      </c>
      <c r="AN13" s="281">
        <f>([1]KKD!AN13)*10000</f>
        <v>994733.06785201305</v>
      </c>
      <c r="AO13" s="20">
        <f>[1]KKD!AO13</f>
        <v>27</v>
      </c>
      <c r="AP13" s="281">
        <f>([1]KKD!AP13)*10000</f>
        <v>17619.905139056584</v>
      </c>
      <c r="AQ13" s="20">
        <f>[1]KKD!AQ13</f>
        <v>11</v>
      </c>
      <c r="AR13" s="281">
        <f>([1]KKD!AR13)*10000</f>
        <v>7341.6271412735759</v>
      </c>
      <c r="AS13" s="20">
        <f>[1]KKD!AS13</f>
        <v>165</v>
      </c>
      <c r="AT13" s="281">
        <f>([1]KKD!AT13)*10000</f>
        <v>110124.40711910363</v>
      </c>
      <c r="AU13" s="20">
        <f>[1]KKD!AU13</f>
        <v>220</v>
      </c>
      <c r="AV13" s="281">
        <f>([1]KKD!AV13)*10000</f>
        <v>146832.54282547152</v>
      </c>
      <c r="AW13" s="20">
        <f>[1]KKD!AW13</f>
        <v>1392</v>
      </c>
      <c r="AX13" s="281">
        <f>([1]KKD!AX13)*10000</f>
        <v>929449.99608523457</v>
      </c>
      <c r="AY13" s="20">
        <f t="shared" si="8"/>
        <v>1815</v>
      </c>
      <c r="AZ13" s="281">
        <f t="shared" si="9"/>
        <v>1211368.4783101398</v>
      </c>
      <c r="BA13" s="20">
        <f t="shared" si="10"/>
        <v>13704</v>
      </c>
      <c r="BB13" s="281">
        <f t="shared" si="11"/>
        <v>3339614.7426469191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[1]KKD!C14</f>
        <v>13005</v>
      </c>
      <c r="D14" s="281">
        <f>([1]KKD!D14)*10000</f>
        <v>3016131.3146626633</v>
      </c>
      <c r="E14" s="20">
        <f>[1]KKD!E14</f>
        <v>6189</v>
      </c>
      <c r="F14" s="281">
        <f>([1]KKD!F14)*10000</f>
        <v>1435387.7943274123</v>
      </c>
      <c r="G14" s="20">
        <f>[1]KKD!G14</f>
        <v>235</v>
      </c>
      <c r="H14" s="281">
        <f>([1]KKD!H14)*10000</f>
        <v>54508.3972529397</v>
      </c>
      <c r="I14" s="20">
        <f>[1]KKD!I14</f>
        <v>1254</v>
      </c>
      <c r="J14" s="281">
        <f>([1]KKD!J14)*10000</f>
        <v>290711.4520156784</v>
      </c>
      <c r="K14" s="20">
        <f t="shared" si="0"/>
        <v>20683</v>
      </c>
      <c r="L14" s="281">
        <f t="shared" si="1"/>
        <v>4796738.9582586931</v>
      </c>
      <c r="M14" s="20">
        <f>[1]KKD!M14</f>
        <v>600</v>
      </c>
      <c r="N14" s="281">
        <f>([1]KKD!N14)*10000</f>
        <v>589627.96235388913</v>
      </c>
      <c r="O14" s="20">
        <f>[1]KKD!O14</f>
        <v>352</v>
      </c>
      <c r="P14" s="281">
        <f>([1]KKD!P14)*10000</f>
        <v>346085.97790336964</v>
      </c>
      <c r="Q14" s="20">
        <f>[1]KKD!Q14</f>
        <v>176</v>
      </c>
      <c r="R14" s="281">
        <f>([1]KKD!R14)*10000</f>
        <v>173042.98895168482</v>
      </c>
      <c r="S14" s="20">
        <f>[1]KKD!S14</f>
        <v>7</v>
      </c>
      <c r="T14" s="281">
        <f>([1]KKD!T14)*10000</f>
        <v>6408.9995908031415</v>
      </c>
      <c r="U14" s="20">
        <f t="shared" si="2"/>
        <v>1135</v>
      </c>
      <c r="V14" s="281">
        <f t="shared" si="3"/>
        <v>1115165.9287997468</v>
      </c>
      <c r="W14" s="20">
        <f>[1]KKD!W14</f>
        <v>0</v>
      </c>
      <c r="X14" s="281">
        <f>([1]KKD!X14)*10000</f>
        <v>0</v>
      </c>
      <c r="Y14" s="20">
        <f>[1]KKD!Y14</f>
        <v>66</v>
      </c>
      <c r="Z14" s="281">
        <f>([1]KKD!Z14)*10000</f>
        <v>22118.356245161929</v>
      </c>
      <c r="AA14" s="20">
        <f>[1]KKD!AA14</f>
        <v>304</v>
      </c>
      <c r="AB14" s="281">
        <f>([1]KKD!AB14)*10000</f>
        <v>101744.43872774485</v>
      </c>
      <c r="AC14" s="20">
        <f>[1]KKD!AC14</f>
        <v>14</v>
      </c>
      <c r="AD14" s="281">
        <f>([1]KKD!AD14)*10000</f>
        <v>4423.6712490323853</v>
      </c>
      <c r="AE14" s="20">
        <f>[1]KKD!AE14</f>
        <v>11</v>
      </c>
      <c r="AF14" s="281">
        <f>([1]KKD!AF14)*10000</f>
        <v>3538.9369992259085</v>
      </c>
      <c r="AG14" s="20">
        <f>[1]KKD!AG14</f>
        <v>212</v>
      </c>
      <c r="AH14" s="281">
        <f>([1]KKD!AH14)*10000</f>
        <v>70778.739984518164</v>
      </c>
      <c r="AI14" s="20">
        <f t="shared" si="4"/>
        <v>607</v>
      </c>
      <c r="AJ14" s="20">
        <f t="shared" si="5"/>
        <v>202604.14320568327</v>
      </c>
      <c r="AK14" s="20">
        <f t="shared" si="6"/>
        <v>22425</v>
      </c>
      <c r="AL14" s="281">
        <f t="shared" si="7"/>
        <v>6114509.0302641233</v>
      </c>
      <c r="AM14" s="20">
        <f>[1]KKD!AM14</f>
        <v>16272</v>
      </c>
      <c r="AN14" s="281">
        <f>([1]KKD!AN14)*10000</f>
        <v>2269841.9798266306</v>
      </c>
      <c r="AO14" s="20">
        <f>[1]KKD!AO14</f>
        <v>78</v>
      </c>
      <c r="AP14" s="281">
        <f>([1]KKD!AP14)*10000</f>
        <v>36162.551961846388</v>
      </c>
      <c r="AQ14" s="20">
        <f>[1]KKD!AQ14</f>
        <v>33</v>
      </c>
      <c r="AR14" s="281">
        <f>([1]KKD!AR14)*10000</f>
        <v>15067.729984102662</v>
      </c>
      <c r="AS14" s="20">
        <f>[1]KKD!AS14</f>
        <v>482</v>
      </c>
      <c r="AT14" s="281">
        <f>([1]KKD!AT14)*10000</f>
        <v>226015.94976153993</v>
      </c>
      <c r="AU14" s="20">
        <f>[1]KKD!AU14</f>
        <v>643</v>
      </c>
      <c r="AV14" s="281">
        <f>([1]KKD!AV14)*10000</f>
        <v>301354.59968205326</v>
      </c>
      <c r="AW14" s="20">
        <f>[1]KKD!AW14</f>
        <v>4066</v>
      </c>
      <c r="AX14" s="281">
        <f>([1]KKD!AX14)*10000</f>
        <v>1907574.615987397</v>
      </c>
      <c r="AY14" s="20">
        <f t="shared" si="8"/>
        <v>5302</v>
      </c>
      <c r="AZ14" s="281">
        <f t="shared" si="9"/>
        <v>2486175.4473769395</v>
      </c>
      <c r="BA14" s="20">
        <f t="shared" si="10"/>
        <v>27727</v>
      </c>
      <c r="BB14" s="281">
        <f t="shared" si="11"/>
        <v>8600684.4776410628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[1]KKD!C15</f>
        <v>7480</v>
      </c>
      <c r="D15" s="281">
        <f>([1]KKD!D15)*10000</f>
        <v>1388235.7999616673</v>
      </c>
      <c r="E15" s="20">
        <f>[1]KKD!E15</f>
        <v>3560</v>
      </c>
      <c r="F15" s="281">
        <f>([1]KKD!F15)*10000</f>
        <v>660666.43492151622</v>
      </c>
      <c r="G15" s="20">
        <f>[1]KKD!G15</f>
        <v>135</v>
      </c>
      <c r="H15" s="281">
        <f>([1]KKD!H15)*10000</f>
        <v>25088.598794487963</v>
      </c>
      <c r="I15" s="20">
        <f>[1]KKD!I15</f>
        <v>721</v>
      </c>
      <c r="J15" s="281">
        <f>([1]KKD!J15)*10000</f>
        <v>133805.86023726914</v>
      </c>
      <c r="K15" s="20">
        <f t="shared" si="0"/>
        <v>11896</v>
      </c>
      <c r="L15" s="281">
        <f t="shared" si="1"/>
        <v>2207796.6939149406</v>
      </c>
      <c r="M15" s="20">
        <f>[1]KKD!M15</f>
        <v>700</v>
      </c>
      <c r="N15" s="281">
        <f>([1]KKD!N15)*10000</f>
        <v>184534.05381167261</v>
      </c>
      <c r="O15" s="20">
        <f>[1]KKD!O15</f>
        <v>411</v>
      </c>
      <c r="P15" s="281">
        <f>([1]KKD!P15)*10000</f>
        <v>108313.46636772089</v>
      </c>
      <c r="Q15" s="20">
        <f>[1]KKD!Q15</f>
        <v>205</v>
      </c>
      <c r="R15" s="281">
        <f>([1]KKD!R15)*10000</f>
        <v>54156.733183860444</v>
      </c>
      <c r="S15" s="20">
        <f>[1]KKD!S15</f>
        <v>8</v>
      </c>
      <c r="T15" s="281">
        <f>([1]KKD!T15)*10000</f>
        <v>2005.8049327355718</v>
      </c>
      <c r="U15" s="20">
        <f t="shared" si="2"/>
        <v>1324</v>
      </c>
      <c r="V15" s="281">
        <f t="shared" si="3"/>
        <v>349010.05829598947</v>
      </c>
      <c r="W15" s="20">
        <f>[1]KKD!W15</f>
        <v>0</v>
      </c>
      <c r="X15" s="281">
        <f>([1]KKD!X15)*10000</f>
        <v>0</v>
      </c>
      <c r="Y15" s="20">
        <f>[1]KKD!Y15</f>
        <v>49</v>
      </c>
      <c r="Z15" s="281">
        <f>([1]KKD!Z15)*10000</f>
        <v>14561.076638315853</v>
      </c>
      <c r="AA15" s="20">
        <f>[1]KKD!AA15</f>
        <v>221</v>
      </c>
      <c r="AB15" s="281">
        <f>([1]KKD!AB15)*10000</f>
        <v>66980.952536252909</v>
      </c>
      <c r="AC15" s="20">
        <f>[1]KKD!AC15</f>
        <v>10</v>
      </c>
      <c r="AD15" s="281">
        <f>([1]KKD!AD15)*10000</f>
        <v>2912.2153276631702</v>
      </c>
      <c r="AE15" s="20">
        <f>[1]KKD!AE15</f>
        <v>8</v>
      </c>
      <c r="AF15" s="281">
        <f>([1]KKD!AF15)*10000</f>
        <v>2329.7722621305361</v>
      </c>
      <c r="AG15" s="20">
        <f>[1]KKD!AG15</f>
        <v>154</v>
      </c>
      <c r="AH15" s="281">
        <f>([1]KKD!AH15)*10000</f>
        <v>46595.445242610724</v>
      </c>
      <c r="AI15" s="20">
        <f t="shared" si="4"/>
        <v>442</v>
      </c>
      <c r="AJ15" s="20">
        <f t="shared" si="5"/>
        <v>133379.46200697319</v>
      </c>
      <c r="AK15" s="20">
        <f t="shared" si="6"/>
        <v>13662</v>
      </c>
      <c r="AL15" s="281">
        <f t="shared" si="7"/>
        <v>2690186.2142179031</v>
      </c>
      <c r="AM15" s="20">
        <f>[1]KKD!AM15</f>
        <v>10172</v>
      </c>
      <c r="AN15" s="281">
        <f>([1]KKD!AN15)*10000</f>
        <v>1746119.4195342204</v>
      </c>
      <c r="AO15" s="20">
        <f>[1]KKD!AO15</f>
        <v>22</v>
      </c>
      <c r="AP15" s="281">
        <f>([1]KKD!AP15)*10000</f>
        <v>6309.396104975297</v>
      </c>
      <c r="AQ15" s="20">
        <f>[1]KKD!AQ15</f>
        <v>9</v>
      </c>
      <c r="AR15" s="281">
        <f>([1]KKD!AR15)*10000</f>
        <v>2628.9150437397075</v>
      </c>
      <c r="AS15" s="20">
        <f>[1]KKD!AS15</f>
        <v>133</v>
      </c>
      <c r="AT15" s="281">
        <f>([1]KKD!AT15)*10000</f>
        <v>39433.725656095608</v>
      </c>
      <c r="AU15" s="20">
        <f>[1]KKD!AU15</f>
        <v>177</v>
      </c>
      <c r="AV15" s="281">
        <f>([1]KKD!AV15)*10000</f>
        <v>52578.300874794142</v>
      </c>
      <c r="AW15" s="20">
        <f>[1]KKD!AW15</f>
        <v>1121</v>
      </c>
      <c r="AX15" s="281">
        <f>([1]KKD!AX15)*10000</f>
        <v>332820.6445374469</v>
      </c>
      <c r="AY15" s="20">
        <f t="shared" si="8"/>
        <v>1462</v>
      </c>
      <c r="AZ15" s="281">
        <f t="shared" si="9"/>
        <v>433770.98221705167</v>
      </c>
      <c r="BA15" s="20">
        <f t="shared" si="10"/>
        <v>15124</v>
      </c>
      <c r="BB15" s="281">
        <f t="shared" si="11"/>
        <v>3123957.1964349546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[1]KKD!C16</f>
        <v>16</v>
      </c>
      <c r="D16" s="281">
        <f>([1]KKD!D16)*10000</f>
        <v>111827.90639312379</v>
      </c>
      <c r="E16" s="20">
        <f>[1]KKD!E16</f>
        <v>7</v>
      </c>
      <c r="F16" s="281">
        <f>([1]KKD!F16)*10000</f>
        <v>53219.304849739645</v>
      </c>
      <c r="G16" s="20">
        <f>[1]KKD!G16</f>
        <v>0</v>
      </c>
      <c r="H16" s="281">
        <f>([1]KKD!H16)*10000</f>
        <v>2020.9862601166951</v>
      </c>
      <c r="I16" s="20">
        <f>[1]KKD!I16</f>
        <v>2</v>
      </c>
      <c r="J16" s="281">
        <f>([1]KKD!J16)*10000</f>
        <v>10778.59338728904</v>
      </c>
      <c r="K16" s="20">
        <f t="shared" si="0"/>
        <v>25</v>
      </c>
      <c r="L16" s="281">
        <f t="shared" si="1"/>
        <v>177846.79089026916</v>
      </c>
      <c r="M16" s="20">
        <f>[1]KKD!M16</f>
        <v>24</v>
      </c>
      <c r="N16" s="281">
        <f>([1]KKD!N16)*10000</f>
        <v>30174.534279554129</v>
      </c>
      <c r="O16" s="20">
        <f>[1]KKD!O16</f>
        <v>14</v>
      </c>
      <c r="P16" s="281">
        <f>([1]KKD!P16)*10000</f>
        <v>17711.139685825248</v>
      </c>
      <c r="Q16" s="20">
        <f>[1]KKD!Q16</f>
        <v>7</v>
      </c>
      <c r="R16" s="281">
        <f>([1]KKD!R16)*10000</f>
        <v>8855.5698429126242</v>
      </c>
      <c r="S16" s="20">
        <f>[1]KKD!S16</f>
        <v>0</v>
      </c>
      <c r="T16" s="281">
        <f>([1]KKD!T16)*10000</f>
        <v>327.98406825602314</v>
      </c>
      <c r="U16" s="20">
        <f t="shared" si="2"/>
        <v>45</v>
      </c>
      <c r="V16" s="281">
        <f t="shared" si="3"/>
        <v>57069.227876548022</v>
      </c>
      <c r="W16" s="20">
        <f>[1]KKD!W16</f>
        <v>0</v>
      </c>
      <c r="X16" s="281">
        <f>([1]KKD!X16)*10000</f>
        <v>0</v>
      </c>
      <c r="Y16" s="20">
        <f>[1]KKD!Y16</f>
        <v>135</v>
      </c>
      <c r="Z16" s="281">
        <f>([1]KKD!Z16)*10000</f>
        <v>78483.477227787167</v>
      </c>
      <c r="AA16" s="20">
        <f>[1]KKD!AA16</f>
        <v>619</v>
      </c>
      <c r="AB16" s="281">
        <f>([1]KKD!AB16)*10000</f>
        <v>361023.99524782092</v>
      </c>
      <c r="AC16" s="20">
        <f>[1]KKD!AC16</f>
        <v>27</v>
      </c>
      <c r="AD16" s="281">
        <f>([1]KKD!AD16)*10000</f>
        <v>15696.695445557434</v>
      </c>
      <c r="AE16" s="20">
        <f>[1]KKD!AE16</f>
        <v>22</v>
      </c>
      <c r="AF16" s="281">
        <f>([1]KKD!AF16)*10000</f>
        <v>12557.356356445945</v>
      </c>
      <c r="AG16" s="20">
        <f>[1]KKD!AG16</f>
        <v>431</v>
      </c>
      <c r="AH16" s="281">
        <f>([1]KKD!AH16)*10000</f>
        <v>251147.12712891895</v>
      </c>
      <c r="AI16" s="20">
        <f t="shared" si="4"/>
        <v>1234</v>
      </c>
      <c r="AJ16" s="20">
        <f t="shared" si="5"/>
        <v>718908.65140653041</v>
      </c>
      <c r="AK16" s="20">
        <f t="shared" si="6"/>
        <v>1304</v>
      </c>
      <c r="AL16" s="281">
        <f t="shared" si="7"/>
        <v>953824.67017334758</v>
      </c>
      <c r="AM16" s="20">
        <f>[1]KKD!AM16</f>
        <v>31</v>
      </c>
      <c r="AN16" s="281">
        <f>([1]KKD!AN16)*10000</f>
        <v>12894.849263562926</v>
      </c>
      <c r="AO16" s="20">
        <f>[1]KKD!AO16</f>
        <v>5</v>
      </c>
      <c r="AP16" s="281">
        <f>([1]KKD!AP16)*10000</f>
        <v>3190.4451952184641</v>
      </c>
      <c r="AQ16" s="20">
        <f>[1]KKD!AQ16</f>
        <v>2</v>
      </c>
      <c r="AR16" s="281">
        <f>([1]KKD!AR16)*10000</f>
        <v>1329.35216467436</v>
      </c>
      <c r="AS16" s="20">
        <f>[1]KKD!AS16</f>
        <v>28</v>
      </c>
      <c r="AT16" s="281">
        <f>([1]KKD!AT16)*10000</f>
        <v>19940.282470115402</v>
      </c>
      <c r="AU16" s="20">
        <f>[1]KKD!AU16</f>
        <v>37</v>
      </c>
      <c r="AV16" s="281">
        <f>([1]KKD!AV16)*10000</f>
        <v>26587.043293487201</v>
      </c>
      <c r="AW16" s="20">
        <f>[1]KKD!AW16</f>
        <v>231</v>
      </c>
      <c r="AX16" s="281">
        <f>([1]KKD!AX16)*10000</f>
        <v>168295.98404777396</v>
      </c>
      <c r="AY16" s="20">
        <f t="shared" si="8"/>
        <v>303</v>
      </c>
      <c r="AZ16" s="281">
        <f t="shared" si="9"/>
        <v>219343.1071712694</v>
      </c>
      <c r="BA16" s="20">
        <f t="shared" si="10"/>
        <v>1607</v>
      </c>
      <c r="BB16" s="281">
        <f t="shared" si="11"/>
        <v>1173167.7773446171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[1]KKD!C17</f>
        <v>2100</v>
      </c>
      <c r="D17" s="281">
        <f>([1]KKD!D17)*10000</f>
        <v>658070.22427271865</v>
      </c>
      <c r="E17" s="20">
        <f>[1]KKD!E17</f>
        <v>999</v>
      </c>
      <c r="F17" s="281">
        <f>([1]KKD!F17)*10000</f>
        <v>313177.99829846254</v>
      </c>
      <c r="G17" s="20">
        <f>[1]KKD!G17</f>
        <v>38</v>
      </c>
      <c r="H17" s="281">
        <f>([1]KKD!H17)*10000</f>
        <v>11892.835378422626</v>
      </c>
      <c r="I17" s="20">
        <f>[1]KKD!I17</f>
        <v>202</v>
      </c>
      <c r="J17" s="281">
        <f>([1]KKD!J17)*10000</f>
        <v>63428.455351587349</v>
      </c>
      <c r="K17" s="20">
        <f t="shared" si="0"/>
        <v>3339</v>
      </c>
      <c r="L17" s="281">
        <f t="shared" si="1"/>
        <v>1046569.5133011912</v>
      </c>
      <c r="M17" s="20">
        <f>[1]KKD!M17</f>
        <v>126</v>
      </c>
      <c r="N17" s="281">
        <f>([1]KKD!N17)*10000</f>
        <v>328946.41779950762</v>
      </c>
      <c r="O17" s="20">
        <f>[1]KKD!O17</f>
        <v>74</v>
      </c>
      <c r="P17" s="281">
        <f>([1]KKD!P17)*10000</f>
        <v>193077.24523014578</v>
      </c>
      <c r="Q17" s="20">
        <f>[1]KKD!Q17</f>
        <v>37</v>
      </c>
      <c r="R17" s="281">
        <f>([1]KKD!R17)*10000</f>
        <v>96538.622615072891</v>
      </c>
      <c r="S17" s="20">
        <f>[1]KKD!S17</f>
        <v>1</v>
      </c>
      <c r="T17" s="281">
        <f>([1]KKD!T17)*10000</f>
        <v>3575.5045412989957</v>
      </c>
      <c r="U17" s="20">
        <f t="shared" si="2"/>
        <v>238</v>
      </c>
      <c r="V17" s="281">
        <f t="shared" si="3"/>
        <v>622137.7901860252</v>
      </c>
      <c r="W17" s="20">
        <f>[1]KKD!W17</f>
        <v>0</v>
      </c>
      <c r="X17" s="281">
        <f>([1]KKD!X17)*10000</f>
        <v>0</v>
      </c>
      <c r="Y17" s="20">
        <f>[1]KKD!Y17</f>
        <v>69</v>
      </c>
      <c r="Z17" s="281">
        <f>([1]KKD!Z17)*10000</f>
        <v>23140.786269103381</v>
      </c>
      <c r="AA17" s="20">
        <f>[1]KKD!AA17</f>
        <v>317</v>
      </c>
      <c r="AB17" s="281">
        <f>([1]KKD!AB17)*10000</f>
        <v>106447.61683787554</v>
      </c>
      <c r="AC17" s="20">
        <f>[1]KKD!AC17</f>
        <v>14</v>
      </c>
      <c r="AD17" s="281">
        <f>([1]KKD!AD17)*10000</f>
        <v>4628.1572538206756</v>
      </c>
      <c r="AE17" s="20">
        <f>[1]KKD!AE17</f>
        <v>12</v>
      </c>
      <c r="AF17" s="281">
        <f>([1]KKD!AF17)*10000</f>
        <v>3702.5258030565406</v>
      </c>
      <c r="AG17" s="20">
        <f>[1]KKD!AG17</f>
        <v>221</v>
      </c>
      <c r="AH17" s="281">
        <f>([1]KKD!AH17)*10000</f>
        <v>74050.516061130809</v>
      </c>
      <c r="AI17" s="20">
        <f t="shared" si="4"/>
        <v>633</v>
      </c>
      <c r="AJ17" s="20">
        <f t="shared" si="5"/>
        <v>211969.60222498694</v>
      </c>
      <c r="AK17" s="20">
        <f t="shared" si="6"/>
        <v>4210</v>
      </c>
      <c r="AL17" s="281">
        <f t="shared" si="7"/>
        <v>1880676.9057122034</v>
      </c>
      <c r="AM17" s="20">
        <f>[1]KKD!AM17</f>
        <v>3841</v>
      </c>
      <c r="AN17" s="281">
        <f>([1]KKD!AN17)*10000</f>
        <v>808454.77240946225</v>
      </c>
      <c r="AO17" s="20">
        <f>[1]KKD!AO17</f>
        <v>8</v>
      </c>
      <c r="AP17" s="281">
        <f>([1]KKD!AP17)*10000</f>
        <v>16883.537561442179</v>
      </c>
      <c r="AQ17" s="20">
        <f>[1]KKD!AQ17</f>
        <v>4</v>
      </c>
      <c r="AR17" s="281">
        <f>([1]KKD!AR17)*10000</f>
        <v>7034.807317267574</v>
      </c>
      <c r="AS17" s="20">
        <f>[1]KKD!AS17</f>
        <v>49</v>
      </c>
      <c r="AT17" s="281">
        <f>([1]KKD!AT17)*10000</f>
        <v>105522.10975901362</v>
      </c>
      <c r="AU17" s="20">
        <f>[1]KKD!AU17</f>
        <v>65</v>
      </c>
      <c r="AV17" s="281">
        <f>([1]KKD!AV17)*10000</f>
        <v>140696.1463453515</v>
      </c>
      <c r="AW17" s="20">
        <f>[1]KKD!AW17</f>
        <v>408</v>
      </c>
      <c r="AX17" s="281">
        <f>([1]KKD!AX17)*10000</f>
        <v>890606.60636607476</v>
      </c>
      <c r="AY17" s="20">
        <f t="shared" si="8"/>
        <v>534</v>
      </c>
      <c r="AZ17" s="281">
        <f t="shared" si="9"/>
        <v>1160743.2073491495</v>
      </c>
      <c r="BA17" s="20">
        <f t="shared" si="10"/>
        <v>4744</v>
      </c>
      <c r="BB17" s="281">
        <f t="shared" si="11"/>
        <v>3041420.1130613526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[1]KKD!C18</f>
        <v>1066</v>
      </c>
      <c r="D18" s="281">
        <f>([1]KKD!D18)*10000</f>
        <v>172697.44985670052</v>
      </c>
      <c r="E18" s="20">
        <f>[1]KKD!E18</f>
        <v>508</v>
      </c>
      <c r="F18" s="281">
        <f>([1]KKD!F18)*10000</f>
        <v>82187.340594453854</v>
      </c>
      <c r="G18" s="20">
        <f>[1]KKD!G18</f>
        <v>19</v>
      </c>
      <c r="H18" s="281">
        <f>([1]KKD!H18)*10000</f>
        <v>3121.0382504222985</v>
      </c>
      <c r="I18" s="20">
        <f>[1]KKD!I18</f>
        <v>103</v>
      </c>
      <c r="J18" s="281">
        <f>([1]KKD!J18)*10000</f>
        <v>16645.537335585592</v>
      </c>
      <c r="K18" s="20">
        <f t="shared" si="0"/>
        <v>1696</v>
      </c>
      <c r="L18" s="281">
        <f t="shared" si="1"/>
        <v>274651.36603716225</v>
      </c>
      <c r="M18" s="20">
        <f>[1]KKD!M18</f>
        <v>513</v>
      </c>
      <c r="N18" s="281">
        <f>([1]KKD!N18)*10000</f>
        <v>89906.465691185338</v>
      </c>
      <c r="O18" s="20">
        <f>[1]KKD!O18</f>
        <v>301</v>
      </c>
      <c r="P18" s="281">
        <f>([1]KKD!P18)*10000</f>
        <v>52771.186383956607</v>
      </c>
      <c r="Q18" s="20">
        <f>[1]KKD!Q18</f>
        <v>151</v>
      </c>
      <c r="R18" s="281">
        <f>([1]KKD!R18)*10000</f>
        <v>26385.593191978303</v>
      </c>
      <c r="S18" s="20">
        <f>[1]KKD!S18</f>
        <v>6</v>
      </c>
      <c r="T18" s="281">
        <f>([1]KKD!T18)*10000</f>
        <v>977.24419229549278</v>
      </c>
      <c r="U18" s="20">
        <f t="shared" si="2"/>
        <v>971</v>
      </c>
      <c r="V18" s="281">
        <f t="shared" si="3"/>
        <v>170040.48945941575</v>
      </c>
      <c r="W18" s="20">
        <f>[1]KKD!W18</f>
        <v>0</v>
      </c>
      <c r="X18" s="281">
        <f>([1]KKD!X18)*10000</f>
        <v>0</v>
      </c>
      <c r="Y18" s="20">
        <f>[1]KKD!Y18</f>
        <v>210</v>
      </c>
      <c r="Z18" s="281">
        <f>([1]KKD!Z18)*10000</f>
        <v>60320.436790995263</v>
      </c>
      <c r="AA18" s="20">
        <f>[1]KKD!AA18</f>
        <v>963</v>
      </c>
      <c r="AB18" s="281">
        <f>([1]KKD!AB18)*10000</f>
        <v>277474.0092385782</v>
      </c>
      <c r="AC18" s="20">
        <f>[1]KKD!AC18</f>
        <v>42</v>
      </c>
      <c r="AD18" s="281">
        <f>([1]KKD!AD18)*10000</f>
        <v>12064.087358199051</v>
      </c>
      <c r="AE18" s="20">
        <f>[1]KKD!AE18</f>
        <v>34</v>
      </c>
      <c r="AF18" s="281">
        <f>([1]KKD!AF18)*10000</f>
        <v>9651.2698865592411</v>
      </c>
      <c r="AG18" s="20">
        <f>[1]KKD!AG18</f>
        <v>670</v>
      </c>
      <c r="AH18" s="281">
        <f>([1]KKD!AH18)*10000</f>
        <v>193025.39773118481</v>
      </c>
      <c r="AI18" s="20">
        <f t="shared" si="4"/>
        <v>1919</v>
      </c>
      <c r="AJ18" s="20">
        <f t="shared" si="5"/>
        <v>552535.20100551657</v>
      </c>
      <c r="AK18" s="20">
        <f t="shared" si="6"/>
        <v>4586</v>
      </c>
      <c r="AL18" s="281">
        <f t="shared" si="7"/>
        <v>997227.05650209461</v>
      </c>
      <c r="AM18" s="20">
        <f>[1]KKD!AM18</f>
        <v>1248</v>
      </c>
      <c r="AN18" s="281">
        <f>([1]KKD!AN18)*10000</f>
        <v>300502.26425694959</v>
      </c>
      <c r="AO18" s="20">
        <f>[1]KKD!AO18</f>
        <v>2</v>
      </c>
      <c r="AP18" s="281">
        <f>([1]KKD!AP18)*10000</f>
        <v>725.77968175905812</v>
      </c>
      <c r="AQ18" s="20">
        <f>[1]KKD!AQ18</f>
        <v>1</v>
      </c>
      <c r="AR18" s="281">
        <f>([1]KKD!AR18)*10000</f>
        <v>302.40820073294088</v>
      </c>
      <c r="AS18" s="20">
        <f>[1]KKD!AS18</f>
        <v>11</v>
      </c>
      <c r="AT18" s="281">
        <f>([1]KKD!AT18)*10000</f>
        <v>4536.1230109941134</v>
      </c>
      <c r="AU18" s="20">
        <f>[1]KKD!AU18</f>
        <v>14</v>
      </c>
      <c r="AV18" s="281">
        <f>([1]KKD!AV18)*10000</f>
        <v>6048.1640146588179</v>
      </c>
      <c r="AW18" s="20">
        <f>[1]KKD!AW18</f>
        <v>86</v>
      </c>
      <c r="AX18" s="281">
        <f>([1]KKD!AX18)*10000</f>
        <v>38284.878212790318</v>
      </c>
      <c r="AY18" s="20">
        <f t="shared" si="8"/>
        <v>114</v>
      </c>
      <c r="AZ18" s="281">
        <f t="shared" si="9"/>
        <v>49897.353120935251</v>
      </c>
      <c r="BA18" s="20">
        <f t="shared" si="10"/>
        <v>4700</v>
      </c>
      <c r="BB18" s="281">
        <f t="shared" si="11"/>
        <v>1047124.4096230299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[1]KKD!C19</f>
        <v>69651</v>
      </c>
      <c r="D19" s="281">
        <f>([1]KKD!D19)*10000</f>
        <v>13814585.421834141</v>
      </c>
      <c r="E19" s="20">
        <f>[1]KKD!E19</f>
        <v>33147</v>
      </c>
      <c r="F19" s="281">
        <f>([1]KKD!F19)*10000</f>
        <v>6844723.420995906</v>
      </c>
      <c r="G19" s="20">
        <f>[1]KKD!G19</f>
        <v>1259</v>
      </c>
      <c r="H19" s="281">
        <f>([1]KKD!H19)*10000</f>
        <v>289911.18831259891</v>
      </c>
      <c r="I19" s="20">
        <f>[1]KKD!I19</f>
        <v>6713</v>
      </c>
      <c r="J19" s="281">
        <f>([1]KKD!J19)*10000</f>
        <v>1633591.9799032249</v>
      </c>
      <c r="K19" s="20">
        <f t="shared" si="0"/>
        <v>110770</v>
      </c>
      <c r="L19" s="281">
        <f t="shared" si="1"/>
        <v>22582812.011045869</v>
      </c>
      <c r="M19" s="20">
        <f>[1]KKD!M19</f>
        <v>7101</v>
      </c>
      <c r="N19" s="281">
        <f>([1]KKD!N19)*10000</f>
        <v>4732828.8931203419</v>
      </c>
      <c r="O19" s="20">
        <f>[1]KKD!O19</f>
        <v>4168</v>
      </c>
      <c r="P19" s="281">
        <f>([1]KKD!P19)*10000</f>
        <v>2777964.7850923748</v>
      </c>
      <c r="Q19" s="20">
        <f>[1]KKD!Q19</f>
        <v>2084</v>
      </c>
      <c r="R19" s="281">
        <f>([1]KKD!R19)*10000</f>
        <v>1388982.3925461874</v>
      </c>
      <c r="S19" s="20">
        <f>[1]KKD!S19</f>
        <v>77</v>
      </c>
      <c r="T19" s="281">
        <f>([1]KKD!T19)*10000</f>
        <v>51443.792316525462</v>
      </c>
      <c r="U19" s="20">
        <f t="shared" si="2"/>
        <v>13430</v>
      </c>
      <c r="V19" s="281">
        <f t="shared" si="3"/>
        <v>8951219.8630754314</v>
      </c>
      <c r="W19" s="20">
        <f>[1]KKD!W19</f>
        <v>8</v>
      </c>
      <c r="X19" s="281">
        <f>([1]KKD!X19)*10000</f>
        <v>534200</v>
      </c>
      <c r="Y19" s="20">
        <f>[1]KKD!Y19</f>
        <v>282</v>
      </c>
      <c r="Z19" s="281">
        <f>([1]KKD!Z19)*10000</f>
        <v>56432.120032407627</v>
      </c>
      <c r="AA19" s="20">
        <f>[1]KKD!AA19</f>
        <v>1296</v>
      </c>
      <c r="AB19" s="281">
        <f>([1]KKD!AB19)*10000</f>
        <v>259587.75214907504</v>
      </c>
      <c r="AC19" s="20">
        <f>[1]KKD!AC19</f>
        <v>57</v>
      </c>
      <c r="AD19" s="281">
        <f>([1]KKD!AD19)*10000</f>
        <v>11286.424006481524</v>
      </c>
      <c r="AE19" s="20">
        <f>[1]KKD!AE19</f>
        <v>46</v>
      </c>
      <c r="AF19" s="281">
        <f>([1]KKD!AF19)*10000</f>
        <v>9029.1392051852199</v>
      </c>
      <c r="AG19" s="20">
        <f>[1]KKD!AG19</f>
        <v>901</v>
      </c>
      <c r="AH19" s="281">
        <f>([1]KKD!AH19)*10000</f>
        <v>180582.78410370441</v>
      </c>
      <c r="AI19" s="20">
        <f t="shared" si="4"/>
        <v>2582</v>
      </c>
      <c r="AJ19" s="20">
        <f t="shared" si="5"/>
        <v>516918.21949685388</v>
      </c>
      <c r="AK19" s="20">
        <f t="shared" si="6"/>
        <v>126790</v>
      </c>
      <c r="AL19" s="281">
        <f t="shared" si="7"/>
        <v>32585150.093618155</v>
      </c>
      <c r="AM19" s="20">
        <f>[1]KKD!AM19</f>
        <v>111825</v>
      </c>
      <c r="AN19" s="281">
        <f>([1]KKD!AN19)*10000</f>
        <v>20465801.635754328</v>
      </c>
      <c r="AO19" s="20">
        <f>[1]KKD!AO19</f>
        <v>176</v>
      </c>
      <c r="AP19" s="281">
        <f>([1]KKD!AP19)*10000</f>
        <v>56330.479478406298</v>
      </c>
      <c r="AQ19" s="20">
        <f>[1]KKD!AQ19</f>
        <v>74</v>
      </c>
      <c r="AR19" s="281">
        <f>([1]KKD!AR19)*10000</f>
        <v>23471.033116002622</v>
      </c>
      <c r="AS19" s="20">
        <f>[1]KKD!AS19</f>
        <v>1096</v>
      </c>
      <c r="AT19" s="281">
        <f>([1]KKD!AT19)*10000</f>
        <v>352065.49674003932</v>
      </c>
      <c r="AU19" s="20">
        <f>[1]KKD!AU19</f>
        <v>1462</v>
      </c>
      <c r="AV19" s="281">
        <f>([1]KKD!AV19)*10000</f>
        <v>469420.66232005245</v>
      </c>
      <c r="AW19" s="20">
        <f>[1]KKD!AW19</f>
        <v>9251</v>
      </c>
      <c r="AX19" s="281">
        <f>([1]KKD!AX19)*10000</f>
        <v>2971432.7924859314</v>
      </c>
      <c r="AY19" s="20">
        <f t="shared" si="8"/>
        <v>12059</v>
      </c>
      <c r="AZ19" s="281">
        <f t="shared" si="9"/>
        <v>3872720.464140432</v>
      </c>
      <c r="BA19" s="20">
        <f t="shared" si="10"/>
        <v>138849</v>
      </c>
      <c r="BB19" s="281">
        <f t="shared" si="11"/>
        <v>36457870.557758585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[1]KKD!C20</f>
        <v>52694</v>
      </c>
      <c r="D20" s="281">
        <f>([1]KKD!D20)*10000</f>
        <v>15226252.490319859</v>
      </c>
      <c r="E20" s="20">
        <f>[1]KKD!E20</f>
        <v>25077</v>
      </c>
      <c r="F20" s="281">
        <f>([1]KKD!F20)*10000</f>
        <v>7516540.8812993504</v>
      </c>
      <c r="G20" s="20">
        <f>[1]KKD!G20</f>
        <v>952</v>
      </c>
      <c r="H20" s="281">
        <f>([1]KKD!H20)*10000</f>
        <v>315423.24376716005</v>
      </c>
      <c r="I20" s="20">
        <f>[1]KKD!I20</f>
        <v>5079</v>
      </c>
      <c r="J20" s="281">
        <f>([1]KKD!J20)*10000</f>
        <v>1769656.2756608843</v>
      </c>
      <c r="K20" s="20">
        <f t="shared" si="0"/>
        <v>83802</v>
      </c>
      <c r="L20" s="281">
        <f t="shared" si="1"/>
        <v>24827872.891047254</v>
      </c>
      <c r="M20" s="20">
        <f>[1]KKD!M20</f>
        <v>1054</v>
      </c>
      <c r="N20" s="281">
        <f>([1]KKD!N20)*10000</f>
        <v>3256547.9795043212</v>
      </c>
      <c r="O20" s="20">
        <f>[1]KKD!O20</f>
        <v>619</v>
      </c>
      <c r="P20" s="281">
        <f>([1]KKD!P20)*10000</f>
        <v>1911452.0749264495</v>
      </c>
      <c r="Q20" s="20">
        <f>[1]KKD!Q20</f>
        <v>309</v>
      </c>
      <c r="R20" s="281">
        <f>([1]KKD!R20)*10000</f>
        <v>955726.03746322473</v>
      </c>
      <c r="S20" s="20">
        <f>[1]KKD!S20</f>
        <v>11</v>
      </c>
      <c r="T20" s="281">
        <f>([1]KKD!T20)*10000</f>
        <v>35397.260646786097</v>
      </c>
      <c r="U20" s="20">
        <f t="shared" si="2"/>
        <v>1993</v>
      </c>
      <c r="V20" s="281">
        <f t="shared" si="3"/>
        <v>6159123.3525407817</v>
      </c>
      <c r="W20" s="20">
        <f>[1]KKD!W20</f>
        <v>14</v>
      </c>
      <c r="X20" s="281">
        <f>([1]KKD!X20)*10000</f>
        <v>900000</v>
      </c>
      <c r="Y20" s="20">
        <f>[1]KKD!Y20</f>
        <v>74</v>
      </c>
      <c r="Z20" s="281">
        <f>([1]KKD!Z20)*10000</f>
        <v>38144.838648921803</v>
      </c>
      <c r="AA20" s="20">
        <f>[1]KKD!AA20</f>
        <v>339</v>
      </c>
      <c r="AB20" s="281">
        <f>([1]KKD!AB20)*10000</f>
        <v>175466.25778504027</v>
      </c>
      <c r="AC20" s="20">
        <f>[1]KKD!AC20</f>
        <v>15</v>
      </c>
      <c r="AD20" s="281">
        <f>([1]KKD!AD20)*10000</f>
        <v>7628.9677297843609</v>
      </c>
      <c r="AE20" s="20">
        <f>[1]KKD!AE20</f>
        <v>12</v>
      </c>
      <c r="AF20" s="281">
        <f>([1]KKD!AF20)*10000</f>
        <v>6103.1741838274875</v>
      </c>
      <c r="AG20" s="20">
        <f>[1]KKD!AG20</f>
        <v>236</v>
      </c>
      <c r="AH20" s="281">
        <f>([1]KKD!AH20)*10000</f>
        <v>122063.48367654979</v>
      </c>
      <c r="AI20" s="20">
        <f t="shared" si="4"/>
        <v>676</v>
      </c>
      <c r="AJ20" s="20">
        <f t="shared" si="5"/>
        <v>349406.72202412371</v>
      </c>
      <c r="AK20" s="20">
        <f t="shared" si="6"/>
        <v>86485</v>
      </c>
      <c r="AL20" s="281">
        <f t="shared" si="7"/>
        <v>32236402.965612162</v>
      </c>
      <c r="AM20" s="20">
        <f>[1]KKD!AM20</f>
        <v>52626</v>
      </c>
      <c r="AN20" s="281">
        <f>([1]KKD!AN20)*10000</f>
        <v>13150393.810117185</v>
      </c>
      <c r="AO20" s="20">
        <f>[1]KKD!AO20</f>
        <v>184</v>
      </c>
      <c r="AP20" s="281">
        <f>([1]KKD!AP20)*10000</f>
        <v>140918.73737444924</v>
      </c>
      <c r="AQ20" s="20">
        <f>[1]KKD!AQ20</f>
        <v>77</v>
      </c>
      <c r="AR20" s="281">
        <f>([1]KKD!AR20)*10000</f>
        <v>58716.140572687182</v>
      </c>
      <c r="AS20" s="20">
        <f>[1]KKD!AS20</f>
        <v>1148</v>
      </c>
      <c r="AT20" s="281">
        <f>([1]KKD!AT20)*10000</f>
        <v>880742.10859030776</v>
      </c>
      <c r="AU20" s="20">
        <f>[1]KKD!AU20</f>
        <v>1531</v>
      </c>
      <c r="AV20" s="281">
        <f>([1]KKD!AV20)*10000</f>
        <v>1174322.8114537436</v>
      </c>
      <c r="AW20" s="20">
        <f>[1]KKD!AW20</f>
        <v>9686</v>
      </c>
      <c r="AX20" s="281">
        <f>([1]KKD!AX20)*10000</f>
        <v>7433463.3965021968</v>
      </c>
      <c r="AY20" s="20">
        <f t="shared" si="8"/>
        <v>12626</v>
      </c>
      <c r="AZ20" s="281">
        <f t="shared" si="9"/>
        <v>9688163.194493385</v>
      </c>
      <c r="BA20" s="20">
        <f t="shared" si="10"/>
        <v>99111</v>
      </c>
      <c r="BB20" s="281">
        <f t="shared" si="11"/>
        <v>41924566.160105549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236921</v>
      </c>
      <c r="D21" s="21">
        <f>SUM(D9:D20)</f>
        <v>50110877.621204242</v>
      </c>
      <c r="E21" s="21">
        <f t="shared" ref="E21:BB21" si="12">SUM(E9:E20)</f>
        <v>112751</v>
      </c>
      <c r="F21" s="21">
        <f t="shared" si="12"/>
        <v>24388572.3566023</v>
      </c>
      <c r="G21" s="21">
        <f t="shared" si="12"/>
        <v>4280</v>
      </c>
      <c r="H21" s="21">
        <f t="shared" si="12"/>
        <v>986118.28224331746</v>
      </c>
      <c r="I21" s="21">
        <f t="shared" si="12"/>
        <v>22836</v>
      </c>
      <c r="J21" s="21">
        <f t="shared" si="12"/>
        <v>5434095.4564364217</v>
      </c>
      <c r="K21" s="21">
        <f t="shared" si="12"/>
        <v>376788</v>
      </c>
      <c r="L21" s="21">
        <f t="shared" si="12"/>
        <v>80919663.716486275</v>
      </c>
      <c r="M21" s="21">
        <f t="shared" si="12"/>
        <v>13951</v>
      </c>
      <c r="N21" s="21">
        <f t="shared" si="12"/>
        <v>12122882.562160203</v>
      </c>
      <c r="O21" s="21">
        <f t="shared" si="12"/>
        <v>8190</v>
      </c>
      <c r="P21" s="21">
        <f t="shared" si="12"/>
        <v>7115604.9821375106</v>
      </c>
      <c r="Q21" s="21">
        <f t="shared" si="12"/>
        <v>4094</v>
      </c>
      <c r="R21" s="21">
        <f t="shared" si="12"/>
        <v>3557802.4910687553</v>
      </c>
      <c r="S21" s="21">
        <f t="shared" si="12"/>
        <v>151</v>
      </c>
      <c r="T21" s="21">
        <f t="shared" si="12"/>
        <v>131770.46263217612</v>
      </c>
      <c r="U21" s="21">
        <f t="shared" si="12"/>
        <v>26386</v>
      </c>
      <c r="V21" s="21">
        <f t="shared" si="12"/>
        <v>22928060.497998647</v>
      </c>
      <c r="W21" s="21">
        <f t="shared" si="12"/>
        <v>22</v>
      </c>
      <c r="X21" s="21">
        <f t="shared" si="12"/>
        <v>1434200</v>
      </c>
      <c r="Y21" s="21">
        <f t="shared" si="12"/>
        <v>1151</v>
      </c>
      <c r="Z21" s="21">
        <f t="shared" si="12"/>
        <v>376977.26789769653</v>
      </c>
      <c r="AA21" s="21">
        <f t="shared" si="12"/>
        <v>5272</v>
      </c>
      <c r="AB21" s="21">
        <f t="shared" si="12"/>
        <v>1734095.4323294037</v>
      </c>
      <c r="AC21" s="21">
        <f t="shared" si="12"/>
        <v>235</v>
      </c>
      <c r="AD21" s="21">
        <f t="shared" si="12"/>
        <v>75395.453579539302</v>
      </c>
      <c r="AE21" s="21">
        <f t="shared" si="12"/>
        <v>188</v>
      </c>
      <c r="AF21" s="21">
        <f t="shared" si="12"/>
        <v>60316.362863631439</v>
      </c>
      <c r="AG21" s="21">
        <f t="shared" si="12"/>
        <v>3670</v>
      </c>
      <c r="AH21" s="21">
        <f t="shared" si="12"/>
        <v>1206327.2572726288</v>
      </c>
      <c r="AI21" s="21">
        <f t="shared" si="12"/>
        <v>10516</v>
      </c>
      <c r="AJ21" s="21">
        <f t="shared" si="12"/>
        <v>3453111.7739428994</v>
      </c>
      <c r="AK21" s="21">
        <f t="shared" si="12"/>
        <v>413712</v>
      </c>
      <c r="AL21" s="21">
        <f t="shared" si="12"/>
        <v>108735035.98842782</v>
      </c>
      <c r="AM21" s="21">
        <f t="shared" si="12"/>
        <v>272048</v>
      </c>
      <c r="AN21" s="21">
        <f t="shared" si="12"/>
        <v>53152327.716968797</v>
      </c>
      <c r="AO21" s="21">
        <f t="shared" si="12"/>
        <v>570</v>
      </c>
      <c r="AP21" s="21">
        <f t="shared" si="12"/>
        <v>356031.81360389944</v>
      </c>
      <c r="AQ21" s="21">
        <f t="shared" si="12"/>
        <v>241</v>
      </c>
      <c r="AR21" s="21">
        <f t="shared" si="12"/>
        <v>148346.58900162479</v>
      </c>
      <c r="AS21" s="21">
        <f t="shared" si="12"/>
        <v>3528</v>
      </c>
      <c r="AT21" s="21">
        <f t="shared" si="12"/>
        <v>2225198.8350243717</v>
      </c>
      <c r="AU21" s="21">
        <f t="shared" si="12"/>
        <v>4704</v>
      </c>
      <c r="AV21" s="21">
        <f t="shared" si="12"/>
        <v>2966931.780032496</v>
      </c>
      <c r="AW21" s="21">
        <f t="shared" si="12"/>
        <v>29738</v>
      </c>
      <c r="AX21" s="21">
        <f t="shared" si="12"/>
        <v>18780678.167605694</v>
      </c>
      <c r="AY21" s="21">
        <f t="shared" si="12"/>
        <v>38781</v>
      </c>
      <c r="AZ21" s="21">
        <f t="shared" si="12"/>
        <v>24477187.185268089</v>
      </c>
      <c r="BA21" s="21">
        <f t="shared" si="12"/>
        <v>452493</v>
      </c>
      <c r="BB21" s="21">
        <f t="shared" si="12"/>
        <v>133212223.17369589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[1]KKD!C22</f>
        <v>345</v>
      </c>
      <c r="D22" s="281">
        <f>([1]KKD!D22)*10000</f>
        <v>1094210.9844136871</v>
      </c>
      <c r="E22" s="20">
        <f>[1]KKD!E22</f>
        <v>164</v>
      </c>
      <c r="F22" s="281">
        <f>([1]KKD!F22)*10000</f>
        <v>520738.96246193547</v>
      </c>
      <c r="G22" s="20">
        <f>[1]KKD!G22</f>
        <v>6</v>
      </c>
      <c r="H22" s="281">
        <f>([1]KKD!H22)*10000</f>
        <v>19774.897308681095</v>
      </c>
      <c r="I22" s="20">
        <f>[1]KKD!I22</f>
        <v>33</v>
      </c>
      <c r="J22" s="281">
        <f>([1]KKD!J22)*10000</f>
        <v>105466.11897963249</v>
      </c>
      <c r="K22" s="20">
        <f t="shared" ref="K22" si="13">C22+E22+G22+I22</f>
        <v>548</v>
      </c>
      <c r="L22" s="20">
        <f t="shared" ref="L22" si="14">D22+F22+H22+J22</f>
        <v>1740190.963163936</v>
      </c>
      <c r="M22" s="20">
        <f>[1]KKD!M22</f>
        <v>153</v>
      </c>
      <c r="N22" s="281">
        <f>([1]KKD!N22)*10000</f>
        <v>1677922.2699431211</v>
      </c>
      <c r="O22" s="20">
        <f>[1]KKD!O22</f>
        <v>90</v>
      </c>
      <c r="P22" s="281">
        <f>([1]KKD!P22)*10000</f>
        <v>984867.41931444057</v>
      </c>
      <c r="Q22" s="20">
        <f>[1]KKD!Q22</f>
        <v>45</v>
      </c>
      <c r="R22" s="281">
        <f>([1]KKD!R22)*10000</f>
        <v>492433.70965722029</v>
      </c>
      <c r="S22" s="20">
        <f>[1]KKD!S22</f>
        <v>2</v>
      </c>
      <c r="T22" s="281">
        <f>([1]KKD!T22)*10000</f>
        <v>18238.285542860012</v>
      </c>
      <c r="U22" s="20">
        <f t="shared" ref="U22" si="15">M22+O22+Q22+S22</f>
        <v>290</v>
      </c>
      <c r="V22" s="20">
        <f t="shared" ref="V22" si="16">N22+P22+R22+T22</f>
        <v>3173461.684457642</v>
      </c>
      <c r="W22" s="20">
        <f>[1]KKD!W22</f>
        <v>0</v>
      </c>
      <c r="X22" s="281">
        <f>([1]KKD!X22)*10000</f>
        <v>0</v>
      </c>
      <c r="Y22" s="20">
        <f>[1]KKD!Y22</f>
        <v>11</v>
      </c>
      <c r="Z22" s="281">
        <f>([1]KKD!Z22)*10000</f>
        <v>4931.4303754967113</v>
      </c>
      <c r="AA22" s="20">
        <f>[1]KKD!AA22</f>
        <v>50</v>
      </c>
      <c r="AB22" s="281">
        <f>([1]KKD!AB22)*10000</f>
        <v>22684.579727284869</v>
      </c>
      <c r="AC22" s="20">
        <f>[1]KKD!AC22</f>
        <v>3</v>
      </c>
      <c r="AD22" s="281">
        <f>([1]KKD!AD22)*10000</f>
        <v>986.28607509934216</v>
      </c>
      <c r="AE22" s="20">
        <f>[1]KKD!AE22</f>
        <v>2</v>
      </c>
      <c r="AF22" s="281">
        <f>([1]KKD!AF22)*10000</f>
        <v>789.0288600794737</v>
      </c>
      <c r="AG22" s="20">
        <f>[1]KKD!AG22</f>
        <v>35</v>
      </c>
      <c r="AH22" s="281">
        <f>([1]KKD!AH22)*10000</f>
        <v>15780.577201589474</v>
      </c>
      <c r="AI22" s="20">
        <f t="shared" ref="AI22" si="17">Y22+AA22+AC22+AE22+AG22</f>
        <v>101</v>
      </c>
      <c r="AJ22" s="20">
        <f t="shared" ref="AJ22" si="18">Z22+AB22+AD22+AF22+AH22</f>
        <v>45171.902239549869</v>
      </c>
      <c r="AK22" s="20">
        <f t="shared" ref="AK22" si="19">K22+U22+W22+AI22</f>
        <v>939</v>
      </c>
      <c r="AL22" s="20">
        <f t="shared" ref="AL22" si="20">L22+V22+X22+AJ22</f>
        <v>4958824.5498611275</v>
      </c>
      <c r="AM22" s="20">
        <f>[1]KKD!AM22</f>
        <v>394</v>
      </c>
      <c r="AN22" s="281">
        <f>([1]KKD!AN22)*10000</f>
        <v>261817.71646626093</v>
      </c>
      <c r="AO22" s="20">
        <f>[1]KKD!AO22</f>
        <v>12</v>
      </c>
      <c r="AP22" s="281">
        <f>([1]KKD!AP22)*10000</f>
        <v>9906.4220861137637</v>
      </c>
      <c r="AQ22" s="20">
        <f>[1]KKD!AQ22</f>
        <v>5</v>
      </c>
      <c r="AR22" s="281">
        <f>([1]KKD!AR22)*10000</f>
        <v>4127.6758692140684</v>
      </c>
      <c r="AS22" s="20">
        <f>[1]KKD!AS22</f>
        <v>73</v>
      </c>
      <c r="AT22" s="281">
        <f>([1]KKD!AT22)*10000</f>
        <v>61915.138038211015</v>
      </c>
      <c r="AU22" s="20">
        <f>[1]KKD!AU22</f>
        <v>97</v>
      </c>
      <c r="AV22" s="281">
        <f>([1]KKD!AV22)*10000</f>
        <v>82553.517384281353</v>
      </c>
      <c r="AW22" s="20">
        <f>[1]KKD!AW22</f>
        <v>611</v>
      </c>
      <c r="AX22" s="281">
        <f>([1]KKD!AX22)*10000</f>
        <v>522563.76504250098</v>
      </c>
      <c r="AY22" s="20">
        <f t="shared" ref="AY22" si="21">AO22+AQ22+AS22+AU22+AW22</f>
        <v>798</v>
      </c>
      <c r="AZ22" s="20">
        <f t="shared" ref="AZ22" si="22">AP22+AR22+AT22+AV22+AX22</f>
        <v>681066.51842032117</v>
      </c>
      <c r="BA22" s="20">
        <f t="shared" ref="BA22" si="23">AY22+AK22</f>
        <v>1737</v>
      </c>
      <c r="BB22" s="20">
        <f t="shared" ref="BB22" si="24">AZ22+AL22</f>
        <v>5639891.0682814484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[1]KKD!C23</f>
        <v>1159</v>
      </c>
      <c r="D23" s="281">
        <f>([1]KKD!D23)*10000</f>
        <v>53927.505782234839</v>
      </c>
      <c r="E23" s="20">
        <f>[1]KKD!E23</f>
        <v>552</v>
      </c>
      <c r="F23" s="281">
        <f>([1]KKD!F23)*10000</f>
        <v>25664.294920461161</v>
      </c>
      <c r="G23" s="20">
        <f>[1]KKD!G23</f>
        <v>21</v>
      </c>
      <c r="H23" s="281">
        <f>([1]KKD!H23)*10000</f>
        <v>974.59347799219597</v>
      </c>
      <c r="I23" s="20">
        <f>[1]KKD!I23</f>
        <v>112</v>
      </c>
      <c r="J23" s="281">
        <f>([1]KKD!J23)*10000</f>
        <v>5197.8318826250443</v>
      </c>
      <c r="K23" s="20">
        <f t="shared" ref="K23:K42" si="25">C23+E23+G23+I23</f>
        <v>1844</v>
      </c>
      <c r="L23" s="20">
        <f t="shared" ref="L23:L42" si="26">D23+F23+H23+J23</f>
        <v>85764.226063313239</v>
      </c>
      <c r="M23" s="20">
        <f>[1]KKD!M23</f>
        <v>720</v>
      </c>
      <c r="N23" s="281">
        <f>([1]KKD!N23)*10000</f>
        <v>48411.26296183357</v>
      </c>
      <c r="O23" s="20">
        <f>[1]KKD!O23</f>
        <v>422</v>
      </c>
      <c r="P23" s="281">
        <f>([1]KKD!P23)*10000</f>
        <v>28415.306521076225</v>
      </c>
      <c r="Q23" s="20">
        <f>[1]KKD!Q23</f>
        <v>211</v>
      </c>
      <c r="R23" s="281">
        <f>([1]KKD!R23)*10000</f>
        <v>14207.653260538113</v>
      </c>
      <c r="S23" s="20">
        <f>[1]KKD!S23</f>
        <v>8</v>
      </c>
      <c r="T23" s="281">
        <f>([1]KKD!T23)*10000</f>
        <v>526.20938001993011</v>
      </c>
      <c r="U23" s="20">
        <f t="shared" ref="U23:U42" si="27">M23+O23+Q23+S23</f>
        <v>1361</v>
      </c>
      <c r="V23" s="20">
        <f t="shared" ref="V23:V42" si="28">N23+P23+R23+T23</f>
        <v>91560.432123467835</v>
      </c>
      <c r="W23" s="20">
        <f>[1]KKD!W23</f>
        <v>0</v>
      </c>
      <c r="X23" s="281">
        <f>([1]KKD!X23)*10000</f>
        <v>0</v>
      </c>
      <c r="Y23" s="20">
        <f>[1]KKD!Y23</f>
        <v>2754</v>
      </c>
      <c r="Z23" s="281">
        <f>([1]KKD!Z23)*10000</f>
        <v>110458.05393128755</v>
      </c>
      <c r="AA23" s="20">
        <f>[1]KKD!AA23</f>
        <v>12665</v>
      </c>
      <c r="AB23" s="281">
        <f>([1]KKD!AB23)*10000</f>
        <v>508107.04808392259</v>
      </c>
      <c r="AC23" s="20">
        <f>[1]KKD!AC23</f>
        <v>551</v>
      </c>
      <c r="AD23" s="281">
        <f>([1]KKD!AD23)*10000</f>
        <v>22091.610786257505</v>
      </c>
      <c r="AE23" s="20">
        <f>[1]KKD!AE23</f>
        <v>441</v>
      </c>
      <c r="AF23" s="281">
        <f>([1]KKD!AF23)*10000</f>
        <v>17673.288629006001</v>
      </c>
      <c r="AG23" s="20">
        <f>[1]KKD!AG23</f>
        <v>8810</v>
      </c>
      <c r="AH23" s="281">
        <f>([1]KKD!AH23)*10000</f>
        <v>353465.77258012007</v>
      </c>
      <c r="AI23" s="20">
        <f t="shared" ref="AI23:AI42" si="29">Y23+AA23+AC23+AE23+AG23</f>
        <v>25221</v>
      </c>
      <c r="AJ23" s="20">
        <f t="shared" ref="AJ23:AJ42" si="30">Z23+AB23+AD23+AF23+AH23</f>
        <v>1011795.7740105938</v>
      </c>
      <c r="AK23" s="20">
        <f t="shared" ref="AK23:AK42" si="31">K23+U23+W23+AI23</f>
        <v>28426</v>
      </c>
      <c r="AL23" s="20">
        <f t="shared" ref="AL23:AL42" si="32">L23+V23+X23+AJ23</f>
        <v>1189120.4321973748</v>
      </c>
      <c r="AM23" s="20">
        <f>[1]KKD!AM23</f>
        <v>22238</v>
      </c>
      <c r="AN23" s="281">
        <f>([1]KKD!AN23)*10000</f>
        <v>916754.08075141278</v>
      </c>
      <c r="AO23" s="20">
        <f>[1]KKD!AO23</f>
        <v>35</v>
      </c>
      <c r="AP23" s="281">
        <f>([1]KKD!AP23)*10000</f>
        <v>8654.0556900726388</v>
      </c>
      <c r="AQ23" s="20">
        <f>[1]KKD!AQ23</f>
        <v>15</v>
      </c>
      <c r="AR23" s="281">
        <f>([1]KKD!AR23)*10000</f>
        <v>3605.8565375302665</v>
      </c>
      <c r="AS23" s="20">
        <f>[1]KKD!AS23</f>
        <v>215</v>
      </c>
      <c r="AT23" s="281">
        <f>([1]KKD!AT23)*10000</f>
        <v>54087.848062953999</v>
      </c>
      <c r="AU23" s="20">
        <f>[1]KKD!AU23</f>
        <v>287</v>
      </c>
      <c r="AV23" s="281">
        <f>([1]KKD!AV23)*10000</f>
        <v>72117.130750605327</v>
      </c>
      <c r="AW23" s="20">
        <f>[1]KKD!AW23</f>
        <v>1814</v>
      </c>
      <c r="AX23" s="281">
        <f>([1]KKD!AX23)*10000</f>
        <v>456501.43765133171</v>
      </c>
      <c r="AY23" s="20">
        <f t="shared" ref="AY23:AY42" si="33">AO23+AQ23+AS23+AU23+AW23</f>
        <v>2366</v>
      </c>
      <c r="AZ23" s="20">
        <f t="shared" ref="AZ23:AZ42" si="34">AP23+AR23+AT23+AV23+AX23</f>
        <v>594966.32869249396</v>
      </c>
      <c r="BA23" s="20">
        <f t="shared" ref="BA23:BA42" si="35">AY23+AK23</f>
        <v>30792</v>
      </c>
      <c r="BB23" s="20">
        <f t="shared" ref="BB23:BB42" si="36">AZ23+AL23</f>
        <v>1784086.7608898687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[1]KKD!C24</f>
        <v>6297</v>
      </c>
      <c r="D24" s="281">
        <f>([1]KKD!D24)*10000</f>
        <v>955798.20709200669</v>
      </c>
      <c r="E24" s="20">
        <f>[1]KKD!E24</f>
        <v>2997</v>
      </c>
      <c r="F24" s="281">
        <f>([1]KKD!F24)*10000</f>
        <v>454867.82144740084</v>
      </c>
      <c r="G24" s="20">
        <f>[1]KKD!G24</f>
        <v>114</v>
      </c>
      <c r="H24" s="281">
        <f>([1]KKD!H24)*10000</f>
        <v>17273.461573951932</v>
      </c>
      <c r="I24" s="20">
        <f>[1]KKD!I24</f>
        <v>607</v>
      </c>
      <c r="J24" s="281">
        <f>([1]KKD!J24)*10000</f>
        <v>92125.128394410291</v>
      </c>
      <c r="K24" s="20">
        <f t="shared" si="25"/>
        <v>10015</v>
      </c>
      <c r="L24" s="20">
        <f t="shared" si="26"/>
        <v>1520064.6185077697</v>
      </c>
      <c r="M24" s="20">
        <f>[1]KKD!M24</f>
        <v>0</v>
      </c>
      <c r="N24" s="281">
        <f>([1]KKD!N24)*10000</f>
        <v>0</v>
      </c>
      <c r="O24" s="20">
        <f>[1]KKD!O24</f>
        <v>0</v>
      </c>
      <c r="P24" s="281">
        <f>([1]KKD!P24)*10000</f>
        <v>0</v>
      </c>
      <c r="Q24" s="20">
        <f>[1]KKD!Q24</f>
        <v>0</v>
      </c>
      <c r="R24" s="281">
        <f>([1]KKD!R24)*10000</f>
        <v>0</v>
      </c>
      <c r="S24" s="20">
        <f>[1]KKD!S24</f>
        <v>0</v>
      </c>
      <c r="T24" s="281">
        <f>([1]KKD!T24)*10000</f>
        <v>0</v>
      </c>
      <c r="U24" s="20">
        <f t="shared" si="27"/>
        <v>0</v>
      </c>
      <c r="V24" s="20">
        <f t="shared" si="28"/>
        <v>0</v>
      </c>
      <c r="W24" s="20">
        <f>[1]KKD!W24</f>
        <v>0</v>
      </c>
      <c r="X24" s="281">
        <f>([1]KKD!X24)*10000</f>
        <v>0</v>
      </c>
      <c r="Y24" s="20">
        <f>[1]KKD!Y24</f>
        <v>287</v>
      </c>
      <c r="Z24" s="281">
        <f>([1]KKD!Z24)*10000</f>
        <v>18508.479524413524</v>
      </c>
      <c r="AA24" s="20">
        <f>[1]KKD!AA24</f>
        <v>1316</v>
      </c>
      <c r="AB24" s="281">
        <f>([1]KKD!AB24)*10000</f>
        <v>85139.005812302188</v>
      </c>
      <c r="AC24" s="20">
        <f>[1]KKD!AC24</f>
        <v>58</v>
      </c>
      <c r="AD24" s="281">
        <f>([1]KKD!AD24)*10000</f>
        <v>3701.6959048827043</v>
      </c>
      <c r="AE24" s="20">
        <f>[1]KKD!AE24</f>
        <v>46</v>
      </c>
      <c r="AF24" s="281">
        <f>([1]KKD!AF24)*10000</f>
        <v>2961.3567239061636</v>
      </c>
      <c r="AG24" s="20">
        <f>[1]KKD!AG24</f>
        <v>916</v>
      </c>
      <c r="AH24" s="281">
        <f>([1]KKD!AH24)*10000</f>
        <v>59227.134478123269</v>
      </c>
      <c r="AI24" s="20">
        <f t="shared" si="29"/>
        <v>2623</v>
      </c>
      <c r="AJ24" s="20">
        <f t="shared" si="30"/>
        <v>169537.67244362785</v>
      </c>
      <c r="AK24" s="20">
        <f t="shared" si="31"/>
        <v>12638</v>
      </c>
      <c r="AL24" s="20">
        <f t="shared" si="32"/>
        <v>1689602.2909513975</v>
      </c>
      <c r="AM24" s="20">
        <f>[1]KKD!AM24</f>
        <v>4727</v>
      </c>
      <c r="AN24" s="281">
        <f>([1]KKD!AN24)*10000</f>
        <v>393467.1572584472</v>
      </c>
      <c r="AO24" s="20">
        <f>[1]KKD!AO24</f>
        <v>14</v>
      </c>
      <c r="AP24" s="281">
        <f>([1]KKD!AP24)*10000</f>
        <v>1236.1031793897407</v>
      </c>
      <c r="AQ24" s="20">
        <f>[1]KKD!AQ24</f>
        <v>6</v>
      </c>
      <c r="AR24" s="281">
        <f>([1]KKD!AR24)*10000</f>
        <v>515.04299141239198</v>
      </c>
      <c r="AS24" s="20">
        <f>[1]KKD!AS24</f>
        <v>87</v>
      </c>
      <c r="AT24" s="281">
        <f>([1]KKD!AT24)*10000</f>
        <v>7725.6448711858802</v>
      </c>
      <c r="AU24" s="20">
        <f>[1]KKD!AU24</f>
        <v>116</v>
      </c>
      <c r="AV24" s="281">
        <f>([1]KKD!AV24)*10000</f>
        <v>10300.85982824784</v>
      </c>
      <c r="AW24" s="20">
        <f>[1]KKD!AW24</f>
        <v>730</v>
      </c>
      <c r="AX24" s="281">
        <f>([1]KKD!AX24)*10000</f>
        <v>65204.442712808828</v>
      </c>
      <c r="AY24" s="20">
        <f t="shared" si="33"/>
        <v>953</v>
      </c>
      <c r="AZ24" s="20">
        <f t="shared" si="34"/>
        <v>84982.093583044683</v>
      </c>
      <c r="BA24" s="20">
        <f t="shared" si="35"/>
        <v>13591</v>
      </c>
      <c r="BB24" s="20">
        <f t="shared" si="36"/>
        <v>1774584.3845344421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[1]KKD!C25</f>
        <v>726</v>
      </c>
      <c r="D25" s="281">
        <f>([1]KKD!D25)*10000</f>
        <v>83356.167655036654</v>
      </c>
      <c r="E25" s="20">
        <f>[1]KKD!E25</f>
        <v>346</v>
      </c>
      <c r="F25" s="281">
        <f>([1]KKD!F25)*10000</f>
        <v>39669.501474384917</v>
      </c>
      <c r="G25" s="20">
        <f>[1]KKD!G25</f>
        <v>13</v>
      </c>
      <c r="H25" s="281">
        <f>([1]KKD!H25)*10000</f>
        <v>1506.4367648500602</v>
      </c>
      <c r="I25" s="20">
        <f>[1]KKD!I25</f>
        <v>70</v>
      </c>
      <c r="J25" s="281">
        <f>([1]KKD!J25)*10000</f>
        <v>8034.3294125336542</v>
      </c>
      <c r="K25" s="20">
        <f t="shared" si="25"/>
        <v>1155</v>
      </c>
      <c r="L25" s="20">
        <f t="shared" si="26"/>
        <v>132566.4353068053</v>
      </c>
      <c r="M25" s="20">
        <f>[1]KKD!M25</f>
        <v>5</v>
      </c>
      <c r="N25" s="281">
        <f>([1]KKD!N25)*10000</f>
        <v>15260.322262712634</v>
      </c>
      <c r="O25" s="20">
        <f>[1]KKD!O25</f>
        <v>3</v>
      </c>
      <c r="P25" s="281">
        <f>([1]KKD!P25)*10000</f>
        <v>8957.1456759400244</v>
      </c>
      <c r="Q25" s="20">
        <f>[1]KKD!Q25</f>
        <v>2</v>
      </c>
      <c r="R25" s="281">
        <f>([1]KKD!R25)*10000</f>
        <v>4478.5728379700122</v>
      </c>
      <c r="S25" s="20">
        <f>[1]KKD!S25</f>
        <v>0</v>
      </c>
      <c r="T25" s="281">
        <f>([1]KKD!T25)*10000</f>
        <v>165.87306807296341</v>
      </c>
      <c r="U25" s="20">
        <f t="shared" si="27"/>
        <v>10</v>
      </c>
      <c r="V25" s="20">
        <f t="shared" si="28"/>
        <v>28861.913844695635</v>
      </c>
      <c r="W25" s="20">
        <f>[1]KKD!W25</f>
        <v>0</v>
      </c>
      <c r="X25" s="281">
        <f>([1]KKD!X25)*10000</f>
        <v>0</v>
      </c>
      <c r="Y25" s="20">
        <f>[1]KKD!Y25</f>
        <v>3</v>
      </c>
      <c r="Z25" s="281">
        <f>([1]KKD!Z25)*10000</f>
        <v>417.68317089793311</v>
      </c>
      <c r="AA25" s="20">
        <f>[1]KKD!AA25</f>
        <v>10</v>
      </c>
      <c r="AB25" s="281">
        <f>([1]KKD!AB25)*10000</f>
        <v>1921.342586130492</v>
      </c>
      <c r="AC25" s="20">
        <f>[1]KKD!AC25</f>
        <v>1</v>
      </c>
      <c r="AD25" s="281">
        <f>([1]KKD!AD25)*10000</f>
        <v>83.536634179586613</v>
      </c>
      <c r="AE25" s="20">
        <f>[1]KKD!AE25</f>
        <v>1</v>
      </c>
      <c r="AF25" s="281">
        <f>([1]KKD!AF25)*10000</f>
        <v>66.829307343669299</v>
      </c>
      <c r="AG25" s="20">
        <f>[1]KKD!AG25</f>
        <v>7</v>
      </c>
      <c r="AH25" s="281">
        <f>([1]KKD!AH25)*10000</f>
        <v>1336.5861468733858</v>
      </c>
      <c r="AI25" s="20">
        <f t="shared" si="29"/>
        <v>22</v>
      </c>
      <c r="AJ25" s="20">
        <f t="shared" si="30"/>
        <v>3825.9778454250672</v>
      </c>
      <c r="AK25" s="20">
        <f t="shared" si="31"/>
        <v>1187</v>
      </c>
      <c r="AL25" s="20">
        <f t="shared" si="32"/>
        <v>165254.32699692601</v>
      </c>
      <c r="AM25" s="20">
        <f>[1]KKD!AM25</f>
        <v>1499</v>
      </c>
      <c r="AN25" s="281">
        <f>([1]KKD!AN25)*10000</f>
        <v>172512.17258009868</v>
      </c>
      <c r="AO25" s="20">
        <f>[1]KKD!AO25</f>
        <v>14</v>
      </c>
      <c r="AP25" s="281">
        <f>([1]KKD!AP25)*10000</f>
        <v>2920.540935314214</v>
      </c>
      <c r="AQ25" s="20">
        <f>[1]KKD!AQ25</f>
        <v>6</v>
      </c>
      <c r="AR25" s="281">
        <f>([1]KKD!AR25)*10000</f>
        <v>1216.8920563809227</v>
      </c>
      <c r="AS25" s="20">
        <f>[1]KKD!AS25</f>
        <v>84</v>
      </c>
      <c r="AT25" s="281">
        <f>([1]KKD!AT25)*10000</f>
        <v>18253.38084571384</v>
      </c>
      <c r="AU25" s="20">
        <f>[1]KKD!AU25</f>
        <v>112</v>
      </c>
      <c r="AV25" s="281">
        <f>([1]KKD!AV25)*10000</f>
        <v>24337.841127618452</v>
      </c>
      <c r="AW25" s="20">
        <f>[1]KKD!AW25</f>
        <v>707</v>
      </c>
      <c r="AX25" s="281">
        <f>([1]KKD!AX25)*10000</f>
        <v>154058.53433782479</v>
      </c>
      <c r="AY25" s="20">
        <f t="shared" si="33"/>
        <v>923</v>
      </c>
      <c r="AZ25" s="20">
        <f t="shared" si="34"/>
        <v>200787.1893028522</v>
      </c>
      <c r="BA25" s="20">
        <f t="shared" si="35"/>
        <v>2110</v>
      </c>
      <c r="BB25" s="20">
        <f t="shared" si="36"/>
        <v>366041.51629977825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[1]KKD!C26</f>
        <v>153</v>
      </c>
      <c r="D26" s="281">
        <f>([1]KKD!D26)*10000</f>
        <v>17607.689062852547</v>
      </c>
      <c r="E26" s="20">
        <f>[1]KKD!E26</f>
        <v>73</v>
      </c>
      <c r="F26" s="281">
        <f>([1]KKD!F26)*10000</f>
        <v>8379.5628672611529</v>
      </c>
      <c r="G26" s="20">
        <f>[1]KKD!G26</f>
        <v>3</v>
      </c>
      <c r="H26" s="281">
        <f>([1]KKD!H26)*10000</f>
        <v>318.21124812384124</v>
      </c>
      <c r="I26" s="20">
        <f>[1]KKD!I26</f>
        <v>15</v>
      </c>
      <c r="J26" s="281">
        <f>([1]KKD!J26)*10000</f>
        <v>1697.1266566604868</v>
      </c>
      <c r="K26" s="20">
        <f t="shared" si="25"/>
        <v>244</v>
      </c>
      <c r="L26" s="20">
        <f t="shared" si="26"/>
        <v>28002.589834898026</v>
      </c>
      <c r="M26" s="20">
        <f>[1]KKD!M26</f>
        <v>349</v>
      </c>
      <c r="N26" s="281">
        <f>([1]KKD!N26)*10000</f>
        <v>50832.572097073993</v>
      </c>
      <c r="O26" s="20">
        <f>[1]KKD!O26</f>
        <v>205</v>
      </c>
      <c r="P26" s="281">
        <f>([1]KKD!P26)*10000</f>
        <v>29836.509709152127</v>
      </c>
      <c r="Q26" s="20">
        <f>[1]KKD!Q26</f>
        <v>102</v>
      </c>
      <c r="R26" s="281">
        <f>([1]KKD!R26)*10000</f>
        <v>14918.254854576064</v>
      </c>
      <c r="S26" s="20">
        <f>[1]KKD!S26</f>
        <v>4</v>
      </c>
      <c r="T26" s="281">
        <f>([1]KKD!T26)*10000</f>
        <v>552.52795757689125</v>
      </c>
      <c r="U26" s="20">
        <f t="shared" si="27"/>
        <v>660</v>
      </c>
      <c r="V26" s="20">
        <f t="shared" si="28"/>
        <v>96139.864618379084</v>
      </c>
      <c r="W26" s="20">
        <f>[1]KKD!W26</f>
        <v>0</v>
      </c>
      <c r="X26" s="281">
        <f>([1]KKD!X26)*10000</f>
        <v>0</v>
      </c>
      <c r="Y26" s="20">
        <f>[1]KKD!Y26</f>
        <v>6</v>
      </c>
      <c r="Z26" s="281">
        <f>([1]KKD!Z26)*10000</f>
        <v>9550.6045993660518</v>
      </c>
      <c r="AA26" s="20">
        <f>[1]KKD!AA26</f>
        <v>25</v>
      </c>
      <c r="AB26" s="281">
        <f>([1]KKD!AB26)*10000</f>
        <v>43932.781157083831</v>
      </c>
      <c r="AC26" s="20">
        <f>[1]KKD!AC26</f>
        <v>2</v>
      </c>
      <c r="AD26" s="281">
        <f>([1]KKD!AD26)*10000</f>
        <v>1910.1209198732101</v>
      </c>
      <c r="AE26" s="20">
        <f>[1]KKD!AE26</f>
        <v>1</v>
      </c>
      <c r="AF26" s="281">
        <f>([1]KKD!AF26)*10000</f>
        <v>1528.0967358985681</v>
      </c>
      <c r="AG26" s="20">
        <f>[1]KKD!AG26</f>
        <v>18</v>
      </c>
      <c r="AH26" s="281">
        <f>([1]KKD!AH26)*10000</f>
        <v>30561.934717971362</v>
      </c>
      <c r="AI26" s="20">
        <f t="shared" si="29"/>
        <v>52</v>
      </c>
      <c r="AJ26" s="20">
        <f t="shared" si="30"/>
        <v>87483.538130193017</v>
      </c>
      <c r="AK26" s="20">
        <f t="shared" si="31"/>
        <v>956</v>
      </c>
      <c r="AL26" s="20">
        <f t="shared" si="32"/>
        <v>211625.99258347013</v>
      </c>
      <c r="AM26" s="20">
        <f>[1]KKD!AM26</f>
        <v>85</v>
      </c>
      <c r="AN26" s="281">
        <f>([1]KKD!AN26)*10000</f>
        <v>2700.9481565571004</v>
      </c>
      <c r="AO26" s="20">
        <f>[1]KKD!AO26</f>
        <v>1</v>
      </c>
      <c r="AP26" s="281">
        <f>([1]KKD!AP26)*10000</f>
        <v>285.52243062007301</v>
      </c>
      <c r="AQ26" s="20">
        <f>[1]KKD!AQ26</f>
        <v>1</v>
      </c>
      <c r="AR26" s="281">
        <f>([1]KKD!AR26)*10000</f>
        <v>118.96767942503041</v>
      </c>
      <c r="AS26" s="20">
        <f>[1]KKD!AS26</f>
        <v>4</v>
      </c>
      <c r="AT26" s="281">
        <f>([1]KKD!AT26)*10000</f>
        <v>1784.5151913754564</v>
      </c>
      <c r="AU26" s="20">
        <f>[1]KKD!AU26</f>
        <v>5</v>
      </c>
      <c r="AV26" s="281">
        <f>([1]KKD!AV26)*10000</f>
        <v>2379.3535885006086</v>
      </c>
      <c r="AW26" s="20">
        <f>[1]KKD!AW26</f>
        <v>27</v>
      </c>
      <c r="AX26" s="281">
        <f>([1]KKD!AX26)*10000</f>
        <v>15061.30821520885</v>
      </c>
      <c r="AY26" s="20">
        <f t="shared" si="33"/>
        <v>38</v>
      </c>
      <c r="AZ26" s="20">
        <f t="shared" si="34"/>
        <v>19629.667105130018</v>
      </c>
      <c r="BA26" s="20">
        <f t="shared" si="35"/>
        <v>994</v>
      </c>
      <c r="BB26" s="20">
        <f t="shared" si="36"/>
        <v>231255.65968860014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[1]KKD!C27</f>
        <v>40</v>
      </c>
      <c r="D27" s="281">
        <f>([1]KKD!D27)*10000</f>
        <v>8688.7981624823715</v>
      </c>
      <c r="E27" s="20">
        <f>[1]KKD!E27</f>
        <v>19</v>
      </c>
      <c r="F27" s="281">
        <f>([1]KKD!F27)*10000</f>
        <v>4135.0304508199242</v>
      </c>
      <c r="G27" s="20">
        <f>[1]KKD!G27</f>
        <v>1</v>
      </c>
      <c r="H27" s="281">
        <f>([1]KKD!H27)*10000</f>
        <v>157.02647281594648</v>
      </c>
      <c r="I27" s="20">
        <f>[1]KKD!I27</f>
        <v>4</v>
      </c>
      <c r="J27" s="281">
        <f>([1]KKD!J27)*10000</f>
        <v>837.47452168504799</v>
      </c>
      <c r="K27" s="20">
        <f t="shared" si="25"/>
        <v>64</v>
      </c>
      <c r="L27" s="20">
        <f t="shared" si="26"/>
        <v>13818.329607803291</v>
      </c>
      <c r="M27" s="20">
        <f>[1]KKD!M27</f>
        <v>3</v>
      </c>
      <c r="N27" s="281">
        <f>([1]KKD!N27)*10000</f>
        <v>10202.999894802288</v>
      </c>
      <c r="O27" s="20">
        <f>[1]KKD!O27</f>
        <v>2</v>
      </c>
      <c r="P27" s="281">
        <f>([1]KKD!P27)*10000</f>
        <v>5988.7173295578641</v>
      </c>
      <c r="Q27" s="20">
        <f>[1]KKD!Q27</f>
        <v>1</v>
      </c>
      <c r="R27" s="281">
        <f>([1]KKD!R27)*10000</f>
        <v>2994.3586647789321</v>
      </c>
      <c r="S27" s="20">
        <f>[1]KKD!S27</f>
        <v>0</v>
      </c>
      <c r="T27" s="281">
        <f>([1]KKD!T27)*10000</f>
        <v>110.90217276959007</v>
      </c>
      <c r="U27" s="20">
        <f t="shared" si="27"/>
        <v>6</v>
      </c>
      <c r="V27" s="20">
        <f t="shared" si="28"/>
        <v>19296.978061908674</v>
      </c>
      <c r="W27" s="20">
        <f>[1]KKD!W27</f>
        <v>0</v>
      </c>
      <c r="X27" s="281">
        <f>([1]KKD!X27)*10000</f>
        <v>0</v>
      </c>
      <c r="Y27" s="20">
        <f>[1]KKD!Y27</f>
        <v>1</v>
      </c>
      <c r="Z27" s="281">
        <f>([1]KKD!Z27)*10000</f>
        <v>324.6352621208116</v>
      </c>
      <c r="AA27" s="20">
        <f>[1]KKD!AA27</f>
        <v>2</v>
      </c>
      <c r="AB27" s="281">
        <f>([1]KKD!AB27)*10000</f>
        <v>1493.322205755733</v>
      </c>
      <c r="AC27" s="20">
        <f>[1]KKD!AC27</f>
        <v>1</v>
      </c>
      <c r="AD27" s="281">
        <f>([1]KKD!AD27)*10000</f>
        <v>64.927052424162312</v>
      </c>
      <c r="AE27" s="20">
        <f>[1]KKD!AE27</f>
        <v>1</v>
      </c>
      <c r="AF27" s="281">
        <f>([1]KKD!AF27)*10000</f>
        <v>51.941641939329848</v>
      </c>
      <c r="AG27" s="20">
        <f>[1]KKD!AG27</f>
        <v>1</v>
      </c>
      <c r="AH27" s="281">
        <f>([1]KKD!AH27)*10000</f>
        <v>1038.832838786597</v>
      </c>
      <c r="AI27" s="20">
        <f t="shared" si="29"/>
        <v>6</v>
      </c>
      <c r="AJ27" s="20">
        <f t="shared" si="30"/>
        <v>2973.6590010266336</v>
      </c>
      <c r="AK27" s="20">
        <f t="shared" si="31"/>
        <v>76</v>
      </c>
      <c r="AL27" s="20">
        <f t="shared" si="32"/>
        <v>36088.966670738606</v>
      </c>
      <c r="AM27" s="20">
        <f>[1]KKD!AM27</f>
        <v>43</v>
      </c>
      <c r="AN27" s="281">
        <f>([1]KKD!AN27)*10000</f>
        <v>5837.5331125588946</v>
      </c>
      <c r="AO27" s="20">
        <f>[1]KKD!AO27</f>
        <v>2</v>
      </c>
      <c r="AP27" s="281">
        <f>([1]KKD!AP27)*10000</f>
        <v>1246.2941697848762</v>
      </c>
      <c r="AQ27" s="20">
        <f>[1]KKD!AQ27</f>
        <v>1</v>
      </c>
      <c r="AR27" s="281">
        <f>([1]KKD!AR27)*10000</f>
        <v>519.2892374103651</v>
      </c>
      <c r="AS27" s="20">
        <f>[1]KKD!AS27</f>
        <v>7</v>
      </c>
      <c r="AT27" s="281">
        <f>([1]KKD!AT27)*10000</f>
        <v>7789.3385611554759</v>
      </c>
      <c r="AU27" s="20">
        <f>[1]KKD!AU27</f>
        <v>9</v>
      </c>
      <c r="AV27" s="281">
        <f>([1]KKD!AV27)*10000</f>
        <v>10385.784748207301</v>
      </c>
      <c r="AW27" s="20">
        <f>[1]KKD!AW27</f>
        <v>57</v>
      </c>
      <c r="AX27" s="281">
        <f>([1]KKD!AX27)*10000</f>
        <v>65742.017456152214</v>
      </c>
      <c r="AY27" s="20">
        <f t="shared" si="33"/>
        <v>76</v>
      </c>
      <c r="AZ27" s="20">
        <f t="shared" si="34"/>
        <v>85682.724172710237</v>
      </c>
      <c r="BA27" s="20">
        <f t="shared" si="35"/>
        <v>152</v>
      </c>
      <c r="BB27" s="20">
        <f t="shared" si="36"/>
        <v>121771.69084344884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[1]KKD!C28</f>
        <v>551</v>
      </c>
      <c r="D28" s="281">
        <f>([1]KKD!D28)*10000</f>
        <v>240031.04282897804</v>
      </c>
      <c r="E28" s="20">
        <f>[1]KKD!E28</f>
        <v>262</v>
      </c>
      <c r="F28" s="281">
        <f>([1]KKD!F28)*10000</f>
        <v>114231.64086439318</v>
      </c>
      <c r="G28" s="20">
        <f>[1]KKD!G28</f>
        <v>10</v>
      </c>
      <c r="H28" s="281">
        <f>([1]KKD!H28)*10000</f>
        <v>4337.9104125718932</v>
      </c>
      <c r="I28" s="20">
        <f>[1]KKD!I28</f>
        <v>53</v>
      </c>
      <c r="J28" s="281">
        <f>([1]KKD!J28)*10000</f>
        <v>23135.522200383428</v>
      </c>
      <c r="K28" s="20">
        <f t="shared" si="25"/>
        <v>876</v>
      </c>
      <c r="L28" s="20">
        <f t="shared" si="26"/>
        <v>381736.11630632658</v>
      </c>
      <c r="M28" s="20">
        <f>[1]KKD!M28</f>
        <v>82</v>
      </c>
      <c r="N28" s="281">
        <f>([1]KKD!N28)*10000</f>
        <v>32840.555460779302</v>
      </c>
      <c r="O28" s="20">
        <f>[1]KKD!O28</f>
        <v>48</v>
      </c>
      <c r="P28" s="281">
        <f>([1]KKD!P28)*10000</f>
        <v>19275.978205240026</v>
      </c>
      <c r="Q28" s="20">
        <f>[1]KKD!Q28</f>
        <v>24</v>
      </c>
      <c r="R28" s="281">
        <f>([1]KKD!R28)*10000</f>
        <v>9637.989102620013</v>
      </c>
      <c r="S28" s="20">
        <f>[1]KKD!S28</f>
        <v>1</v>
      </c>
      <c r="T28" s="281">
        <f>([1]KKD!T28)*10000</f>
        <v>356.96255935629682</v>
      </c>
      <c r="U28" s="20">
        <f t="shared" si="27"/>
        <v>155</v>
      </c>
      <c r="V28" s="20">
        <f t="shared" si="28"/>
        <v>62111.485327995637</v>
      </c>
      <c r="W28" s="20">
        <f>[1]KKD!W28</f>
        <v>0</v>
      </c>
      <c r="X28" s="281">
        <f>([1]KKD!X28)*10000</f>
        <v>0</v>
      </c>
      <c r="Y28" s="20">
        <f>[1]KKD!Y28</f>
        <v>9</v>
      </c>
      <c r="Z28" s="281">
        <f>([1]KKD!Z28)*10000</f>
        <v>15636.216780538522</v>
      </c>
      <c r="AA28" s="20">
        <f>[1]KKD!AA28</f>
        <v>41</v>
      </c>
      <c r="AB28" s="281">
        <f>([1]KKD!AB28)*10000</f>
        <v>71926.597190477187</v>
      </c>
      <c r="AC28" s="20">
        <f>[1]KKD!AC28</f>
        <v>2</v>
      </c>
      <c r="AD28" s="281">
        <f>([1]KKD!AD28)*10000</f>
        <v>3127.2433561077032</v>
      </c>
      <c r="AE28" s="20">
        <f>[1]KKD!AE28</f>
        <v>2</v>
      </c>
      <c r="AF28" s="281">
        <f>([1]KKD!AF28)*10000</f>
        <v>2501.7946848861629</v>
      </c>
      <c r="AG28" s="20">
        <f>[1]KKD!AG28</f>
        <v>29</v>
      </c>
      <c r="AH28" s="281">
        <f>([1]KKD!AH28)*10000</f>
        <v>50035.893697723252</v>
      </c>
      <c r="AI28" s="20">
        <f t="shared" si="29"/>
        <v>83</v>
      </c>
      <c r="AJ28" s="20">
        <f t="shared" si="30"/>
        <v>143227.74570973282</v>
      </c>
      <c r="AK28" s="20">
        <f t="shared" si="31"/>
        <v>1114</v>
      </c>
      <c r="AL28" s="20">
        <f t="shared" si="32"/>
        <v>587075.34734405507</v>
      </c>
      <c r="AM28" s="20">
        <f>[1]KKD!AM28</f>
        <v>629</v>
      </c>
      <c r="AN28" s="281">
        <f>([1]KKD!AN28)*10000</f>
        <v>151862.98828642015</v>
      </c>
      <c r="AO28" s="20">
        <f>[1]KKD!AO28</f>
        <v>13</v>
      </c>
      <c r="AP28" s="281">
        <f>([1]KKD!AP28)*10000</f>
        <v>5297.4077064599023</v>
      </c>
      <c r="AQ28" s="20">
        <f>[1]KKD!AQ28</f>
        <v>6</v>
      </c>
      <c r="AR28" s="281">
        <f>([1]KKD!AR28)*10000</f>
        <v>2207.2532110249595</v>
      </c>
      <c r="AS28" s="20">
        <f>[1]KKD!AS28</f>
        <v>78</v>
      </c>
      <c r="AT28" s="281">
        <f>([1]KKD!AT28)*10000</f>
        <v>33108.798165374392</v>
      </c>
      <c r="AU28" s="20">
        <f>[1]KKD!AU28</f>
        <v>104</v>
      </c>
      <c r="AV28" s="281">
        <f>([1]KKD!AV28)*10000</f>
        <v>44145.064220499189</v>
      </c>
      <c r="AW28" s="20">
        <f>[1]KKD!AW28</f>
        <v>655</v>
      </c>
      <c r="AX28" s="281">
        <f>([1]KKD!AX28)*10000</f>
        <v>279438.25651575986</v>
      </c>
      <c r="AY28" s="20">
        <f t="shared" si="33"/>
        <v>856</v>
      </c>
      <c r="AZ28" s="20">
        <f t="shared" si="34"/>
        <v>364196.77981911832</v>
      </c>
      <c r="BA28" s="20">
        <f t="shared" si="35"/>
        <v>1970</v>
      </c>
      <c r="BB28" s="20">
        <f t="shared" si="36"/>
        <v>951272.1271631734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[1]KKD!C29</f>
        <v>489</v>
      </c>
      <c r="D29" s="281">
        <f>([1]KKD!D29)*10000</f>
        <v>75432.244057886899</v>
      </c>
      <c r="E29" s="20">
        <f>[1]KKD!E29</f>
        <v>233</v>
      </c>
      <c r="F29" s="281">
        <f>([1]KKD!F29)*10000</f>
        <v>35898.477593813644</v>
      </c>
      <c r="G29" s="20">
        <f>[1]KKD!G29</f>
        <v>9</v>
      </c>
      <c r="H29" s="281">
        <f>([1]KKD!H29)*10000</f>
        <v>1363.2333263473536</v>
      </c>
      <c r="I29" s="20">
        <f>[1]KKD!I29</f>
        <v>47</v>
      </c>
      <c r="J29" s="281">
        <f>([1]KKD!J29)*10000</f>
        <v>7270.5777405192193</v>
      </c>
      <c r="K29" s="20">
        <f t="shared" si="25"/>
        <v>778</v>
      </c>
      <c r="L29" s="20">
        <f t="shared" si="26"/>
        <v>119964.53271856712</v>
      </c>
      <c r="M29" s="20">
        <f>[1]KKD!M29</f>
        <v>4</v>
      </c>
      <c r="N29" s="281">
        <f>([1]KKD!N29)*10000</f>
        <v>14198.389929947705</v>
      </c>
      <c r="O29" s="20">
        <f>[1]KKD!O29</f>
        <v>2</v>
      </c>
      <c r="P29" s="281">
        <f>([1]KKD!P29)*10000</f>
        <v>8333.8375675780007</v>
      </c>
      <c r="Q29" s="20">
        <f>[1]KKD!Q29</f>
        <v>1</v>
      </c>
      <c r="R29" s="281">
        <f>([1]KKD!R29)*10000</f>
        <v>4166.9187837890004</v>
      </c>
      <c r="S29" s="20">
        <f>[1]KKD!S29</f>
        <v>0</v>
      </c>
      <c r="T29" s="281">
        <f>([1]KKD!T29)*10000</f>
        <v>154.33032532551852</v>
      </c>
      <c r="U29" s="20">
        <f t="shared" si="27"/>
        <v>7</v>
      </c>
      <c r="V29" s="20">
        <f t="shared" si="28"/>
        <v>26853.476606640226</v>
      </c>
      <c r="W29" s="20">
        <f>[1]KKD!W29</f>
        <v>0</v>
      </c>
      <c r="X29" s="281">
        <f>([1]KKD!X29)*10000</f>
        <v>0</v>
      </c>
      <c r="Y29" s="20">
        <f>[1]KKD!Y29</f>
        <v>291</v>
      </c>
      <c r="Z29" s="281">
        <f>([1]KKD!Z29)*10000</f>
        <v>12943.405188283636</v>
      </c>
      <c r="AA29" s="20">
        <f>[1]KKD!AA29</f>
        <v>1336</v>
      </c>
      <c r="AB29" s="281">
        <f>([1]KKD!AB29)*10000</f>
        <v>59539.663866104718</v>
      </c>
      <c r="AC29" s="20">
        <f>[1]KKD!AC29</f>
        <v>59</v>
      </c>
      <c r="AD29" s="281">
        <f>([1]KKD!AD29)*10000</f>
        <v>2588.6810376567269</v>
      </c>
      <c r="AE29" s="20">
        <f>[1]KKD!AE29</f>
        <v>47</v>
      </c>
      <c r="AF29" s="281">
        <f>([1]KKD!AF29)*10000</f>
        <v>2070.9448301253815</v>
      </c>
      <c r="AG29" s="20">
        <f>[1]KKD!AG29</f>
        <v>929</v>
      </c>
      <c r="AH29" s="281">
        <f>([1]KKD!AH29)*10000</f>
        <v>41418.89660250763</v>
      </c>
      <c r="AI29" s="20">
        <f t="shared" si="29"/>
        <v>2662</v>
      </c>
      <c r="AJ29" s="20">
        <f t="shared" si="30"/>
        <v>118561.59152467811</v>
      </c>
      <c r="AK29" s="20">
        <f t="shared" si="31"/>
        <v>3447</v>
      </c>
      <c r="AL29" s="20">
        <f t="shared" si="32"/>
        <v>265379.60084988549</v>
      </c>
      <c r="AM29" s="20">
        <f>[1]KKD!AM29</f>
        <v>2569</v>
      </c>
      <c r="AN29" s="281">
        <f>([1]KKD!AN29)*10000</f>
        <v>145154.18157497188</v>
      </c>
      <c r="AO29" s="20">
        <f>[1]KKD!AO29</f>
        <v>3</v>
      </c>
      <c r="AP29" s="281">
        <f>([1]KKD!AP29)*10000</f>
        <v>731.43059965900386</v>
      </c>
      <c r="AQ29" s="20">
        <f>[1]KKD!AQ29</f>
        <v>1</v>
      </c>
      <c r="AR29" s="281">
        <f>([1]KKD!AR29)*10000</f>
        <v>304.76274985791827</v>
      </c>
      <c r="AS29" s="20">
        <f>[1]KKD!AS29</f>
        <v>13</v>
      </c>
      <c r="AT29" s="281">
        <f>([1]KKD!AT29)*10000</f>
        <v>4571.4412478687746</v>
      </c>
      <c r="AU29" s="20">
        <f>[1]KKD!AU29</f>
        <v>17</v>
      </c>
      <c r="AV29" s="281">
        <f>([1]KKD!AV29)*10000</f>
        <v>6095.2549971583658</v>
      </c>
      <c r="AW29" s="20">
        <f>[1]KKD!AW29</f>
        <v>107</v>
      </c>
      <c r="AX29" s="281">
        <f>([1]KKD!AX29)*10000</f>
        <v>38582.964132012457</v>
      </c>
      <c r="AY29" s="20">
        <f t="shared" si="33"/>
        <v>141</v>
      </c>
      <c r="AZ29" s="20">
        <f t="shared" si="34"/>
        <v>50285.853726556525</v>
      </c>
      <c r="BA29" s="20">
        <f t="shared" si="35"/>
        <v>3588</v>
      </c>
      <c r="BB29" s="20">
        <f t="shared" si="36"/>
        <v>315665.45457644202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[1]KKD!C30</f>
        <v>687</v>
      </c>
      <c r="D30" s="281">
        <f>([1]KKD!D30)*10000</f>
        <v>5350363.1093212925</v>
      </c>
      <c r="E30" s="20">
        <f>[1]KKD!E30</f>
        <v>327</v>
      </c>
      <c r="F30" s="281">
        <f>([1]KKD!F30)*10000</f>
        <v>2546257.1423878442</v>
      </c>
      <c r="G30" s="20">
        <f>[1]KKD!G30</f>
        <v>12</v>
      </c>
      <c r="H30" s="281">
        <f>([1]KKD!H30)*10000</f>
        <v>96693.309204601668</v>
      </c>
      <c r="I30" s="20">
        <f>[1]KKD!I30</f>
        <v>66</v>
      </c>
      <c r="J30" s="281">
        <f>([1]KKD!J30)*10000</f>
        <v>515697.64909120899</v>
      </c>
      <c r="K30" s="20">
        <f t="shared" si="25"/>
        <v>1092</v>
      </c>
      <c r="L30" s="20">
        <f t="shared" si="26"/>
        <v>8509011.2100049481</v>
      </c>
      <c r="M30" s="20">
        <f>[1]KKD!M30</f>
        <v>188</v>
      </c>
      <c r="N30" s="281">
        <f>([1]KKD!N30)*10000</f>
        <v>3068739.2372436523</v>
      </c>
      <c r="O30" s="20">
        <f>[1]KKD!O30</f>
        <v>110</v>
      </c>
      <c r="P30" s="281">
        <f>([1]KKD!P30)*10000</f>
        <v>1801216.5088169263</v>
      </c>
      <c r="Q30" s="20">
        <f>[1]KKD!Q30</f>
        <v>55</v>
      </c>
      <c r="R30" s="281">
        <f>([1]KKD!R30)*10000</f>
        <v>900608.25440846314</v>
      </c>
      <c r="S30" s="20">
        <f>[1]KKD!S30</f>
        <v>2</v>
      </c>
      <c r="T30" s="281">
        <f>([1]KKD!T30)*10000</f>
        <v>33355.861274387527</v>
      </c>
      <c r="U30" s="20">
        <f t="shared" si="27"/>
        <v>355</v>
      </c>
      <c r="V30" s="20">
        <f t="shared" si="28"/>
        <v>5803919.8617434287</v>
      </c>
      <c r="W30" s="20">
        <f>[1]KKD!W30</f>
        <v>4</v>
      </c>
      <c r="X30" s="281">
        <f>([1]KKD!X30)*10000</f>
        <v>300000</v>
      </c>
      <c r="Y30" s="20">
        <f>[1]KKD!Y30</f>
        <v>9</v>
      </c>
      <c r="Z30" s="281">
        <f>([1]KKD!Z30)*10000</f>
        <v>8071.6892840082355</v>
      </c>
      <c r="AA30" s="20">
        <f>[1]KKD!AA30</f>
        <v>38</v>
      </c>
      <c r="AB30" s="281">
        <f>([1]KKD!AB30)*10000</f>
        <v>37129.770706437877</v>
      </c>
      <c r="AC30" s="20">
        <f>[1]KKD!AC30</f>
        <v>2</v>
      </c>
      <c r="AD30" s="281">
        <f>([1]KKD!AD30)*10000</f>
        <v>1614.3378568016469</v>
      </c>
      <c r="AE30" s="20">
        <f>[1]KKD!AE30</f>
        <v>2</v>
      </c>
      <c r="AF30" s="281">
        <f>([1]KKD!AF30)*10000</f>
        <v>1291.4702854413176</v>
      </c>
      <c r="AG30" s="20">
        <f>[1]KKD!AG30</f>
        <v>26</v>
      </c>
      <c r="AH30" s="281">
        <f>([1]KKD!AH30)*10000</f>
        <v>25829.405708826351</v>
      </c>
      <c r="AI30" s="20">
        <f t="shared" si="29"/>
        <v>77</v>
      </c>
      <c r="AJ30" s="20">
        <f t="shared" si="30"/>
        <v>73936.67384151544</v>
      </c>
      <c r="AK30" s="20">
        <f t="shared" si="31"/>
        <v>1528</v>
      </c>
      <c r="AL30" s="20">
        <f t="shared" si="32"/>
        <v>14686867.745589891</v>
      </c>
      <c r="AM30" s="20">
        <f>[1]KKD!AM30</f>
        <v>400</v>
      </c>
      <c r="AN30" s="281">
        <f>([1]KKD!AN30)*10000</f>
        <v>320628.68439129443</v>
      </c>
      <c r="AO30" s="20">
        <f>[1]KKD!AO30</f>
        <v>78</v>
      </c>
      <c r="AP30" s="281">
        <f>([1]KKD!AP30)*10000</f>
        <v>64624.746454004584</v>
      </c>
      <c r="AQ30" s="20">
        <f>[1]KKD!AQ30</f>
        <v>33</v>
      </c>
      <c r="AR30" s="281">
        <f>([1]KKD!AR30)*10000</f>
        <v>26926.977689168576</v>
      </c>
      <c r="AS30" s="20">
        <f>[1]KKD!AS30</f>
        <v>485</v>
      </c>
      <c r="AT30" s="281">
        <f>([1]KKD!AT30)*10000</f>
        <v>403904.66533752863</v>
      </c>
      <c r="AU30" s="20">
        <f>[1]KKD!AU30</f>
        <v>646</v>
      </c>
      <c r="AV30" s="281">
        <f>([1]KKD!AV30)*10000</f>
        <v>538539.55378337158</v>
      </c>
      <c r="AW30" s="20">
        <f>[1]KKD!AW30</f>
        <v>4086</v>
      </c>
      <c r="AX30" s="281">
        <f>([1]KKD!AX30)*10000</f>
        <v>3408955.375448742</v>
      </c>
      <c r="AY30" s="20">
        <f t="shared" si="33"/>
        <v>5328</v>
      </c>
      <c r="AZ30" s="20">
        <f t="shared" si="34"/>
        <v>4442951.3187128156</v>
      </c>
      <c r="BA30" s="20">
        <f t="shared" si="35"/>
        <v>6856</v>
      </c>
      <c r="BB30" s="20">
        <f t="shared" si="36"/>
        <v>19129819.064302705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[1]KKD!C31</f>
        <v>1708</v>
      </c>
      <c r="D31" s="281">
        <f>([1]KKD!D31)*10000</f>
        <v>689129.0214556203</v>
      </c>
      <c r="E31" s="20">
        <f>[1]KKD!E31</f>
        <v>813</v>
      </c>
      <c r="F31" s="281">
        <f>([1]KKD!F31)*10000</f>
        <v>327958.99213851802</v>
      </c>
      <c r="G31" s="20">
        <f>[1]KKD!G31</f>
        <v>31</v>
      </c>
      <c r="H31" s="281">
        <f>([1]KKD!H31)*10000</f>
        <v>12454.13894196904</v>
      </c>
      <c r="I31" s="20">
        <f>[1]KKD!I31</f>
        <v>165</v>
      </c>
      <c r="J31" s="281">
        <f>([1]KKD!J31)*10000</f>
        <v>66422.074357168211</v>
      </c>
      <c r="K31" s="20">
        <f t="shared" si="25"/>
        <v>2717</v>
      </c>
      <c r="L31" s="20">
        <f t="shared" si="26"/>
        <v>1095964.2268932755</v>
      </c>
      <c r="M31" s="20">
        <f>[1]KKD!M31</f>
        <v>215</v>
      </c>
      <c r="N31" s="281">
        <f>([1]KKD!N31)*10000</f>
        <v>1910905.4776860594</v>
      </c>
      <c r="O31" s="20">
        <f>[1]KKD!O31</f>
        <v>126</v>
      </c>
      <c r="P31" s="281">
        <f>([1]KKD!P31)*10000</f>
        <v>1121618.4325548608</v>
      </c>
      <c r="Q31" s="20">
        <f>[1]KKD!Q31</f>
        <v>63</v>
      </c>
      <c r="R31" s="281">
        <f>([1]KKD!R31)*10000</f>
        <v>560809.21627743042</v>
      </c>
      <c r="S31" s="20">
        <f>[1]KKD!S31</f>
        <v>2</v>
      </c>
      <c r="T31" s="281">
        <f>([1]KKD!T31)*10000</f>
        <v>20770.711713978908</v>
      </c>
      <c r="U31" s="20">
        <f t="shared" si="27"/>
        <v>406</v>
      </c>
      <c r="V31" s="20">
        <f t="shared" si="28"/>
        <v>3614103.8382323296</v>
      </c>
      <c r="W31" s="20">
        <f>[1]KKD!W31</f>
        <v>1</v>
      </c>
      <c r="X31" s="281">
        <f>([1]KKD!X31)*10000</f>
        <v>40000</v>
      </c>
      <c r="Y31" s="20">
        <f>[1]KKD!Y31</f>
        <v>15</v>
      </c>
      <c r="Z31" s="281">
        <f>([1]KKD!Z31)*10000</f>
        <v>13632.100623650766</v>
      </c>
      <c r="AA31" s="20">
        <f>[1]KKD!AA31</f>
        <v>66</v>
      </c>
      <c r="AB31" s="281">
        <f>([1]KKD!AB31)*10000</f>
        <v>62707.662868793515</v>
      </c>
      <c r="AC31" s="20">
        <f>[1]KKD!AC31</f>
        <v>3</v>
      </c>
      <c r="AD31" s="281">
        <f>([1]KKD!AD31)*10000</f>
        <v>2726.420124730153</v>
      </c>
      <c r="AE31" s="20">
        <f>[1]KKD!AE31</f>
        <v>3</v>
      </c>
      <c r="AF31" s="281">
        <f>([1]KKD!AF31)*10000</f>
        <v>2181.1360997841221</v>
      </c>
      <c r="AG31" s="20">
        <f>[1]KKD!AG31</f>
        <v>46</v>
      </c>
      <c r="AH31" s="281">
        <f>([1]KKD!AH31)*10000</f>
        <v>43622.721995682448</v>
      </c>
      <c r="AI31" s="20">
        <f t="shared" si="29"/>
        <v>133</v>
      </c>
      <c r="AJ31" s="20">
        <f t="shared" si="30"/>
        <v>124870.04171264102</v>
      </c>
      <c r="AK31" s="20">
        <f t="shared" si="31"/>
        <v>3257</v>
      </c>
      <c r="AL31" s="20">
        <f t="shared" si="32"/>
        <v>4874938.1068382459</v>
      </c>
      <c r="AM31" s="20">
        <f>[1]KKD!AM31</f>
        <v>981</v>
      </c>
      <c r="AN31" s="281">
        <f>([1]KKD!AN31)*10000</f>
        <v>177304.1773739903</v>
      </c>
      <c r="AO31" s="20">
        <f>[1]KKD!AO31</f>
        <v>220</v>
      </c>
      <c r="AP31" s="281">
        <f>([1]KKD!AP31)*10000</f>
        <v>51874.207530283842</v>
      </c>
      <c r="AQ31" s="20">
        <f>[1]KKD!AQ31</f>
        <v>92</v>
      </c>
      <c r="AR31" s="281">
        <f>([1]KKD!AR31)*10000</f>
        <v>21614.253137618267</v>
      </c>
      <c r="AS31" s="20">
        <f>[1]KKD!AS31</f>
        <v>1375</v>
      </c>
      <c r="AT31" s="281">
        <f>([1]KKD!AT31)*10000</f>
        <v>324213.79706427403</v>
      </c>
      <c r="AU31" s="20">
        <f>[1]KKD!AU31</f>
        <v>1833</v>
      </c>
      <c r="AV31" s="281">
        <f>([1]KKD!AV31)*10000</f>
        <v>432285.06275236531</v>
      </c>
      <c r="AW31" s="20">
        <f>[1]KKD!AW31</f>
        <v>11601</v>
      </c>
      <c r="AX31" s="281">
        <f>([1]KKD!AX31)*10000</f>
        <v>2736364.4472224722</v>
      </c>
      <c r="AY31" s="20">
        <f t="shared" si="33"/>
        <v>15121</v>
      </c>
      <c r="AZ31" s="20">
        <f t="shared" si="34"/>
        <v>3566351.7677070135</v>
      </c>
      <c r="BA31" s="20">
        <f t="shared" si="35"/>
        <v>18378</v>
      </c>
      <c r="BB31" s="20">
        <f t="shared" si="36"/>
        <v>8441289.8745452594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[1]KKD!C32</f>
        <v>3746</v>
      </c>
      <c r="D32" s="281">
        <f>([1]KKD!D32)*10000</f>
        <v>978534.90441464318</v>
      </c>
      <c r="E32" s="20">
        <f>[1]KKD!E32</f>
        <v>1783</v>
      </c>
      <c r="F32" s="281">
        <f>([1]KKD!F32)*10000</f>
        <v>465688.29788407718</v>
      </c>
      <c r="G32" s="20">
        <f>[1]KKD!G32</f>
        <v>68</v>
      </c>
      <c r="H32" s="281">
        <f>([1]KKD!H32)*10000</f>
        <v>17684.365742433311</v>
      </c>
      <c r="I32" s="20">
        <f>[1]KKD!I32</f>
        <v>361</v>
      </c>
      <c r="J32" s="281">
        <f>([1]KKD!J32)*10000</f>
        <v>94316.617292977666</v>
      </c>
      <c r="K32" s="20">
        <f t="shared" si="25"/>
        <v>5958</v>
      </c>
      <c r="L32" s="20">
        <f t="shared" si="26"/>
        <v>1556224.1853341314</v>
      </c>
      <c r="M32" s="20">
        <f>[1]KKD!M32</f>
        <v>53</v>
      </c>
      <c r="N32" s="281">
        <f>([1]KKD!N32)*10000</f>
        <v>142091.04481114313</v>
      </c>
      <c r="O32" s="20">
        <f>[1]KKD!O32</f>
        <v>31</v>
      </c>
      <c r="P32" s="281">
        <f>([1]KKD!P32)*10000</f>
        <v>83401.265432627493</v>
      </c>
      <c r="Q32" s="20">
        <f>[1]KKD!Q32</f>
        <v>16</v>
      </c>
      <c r="R32" s="281">
        <f>([1]KKD!R32)*10000</f>
        <v>41700.632716313747</v>
      </c>
      <c r="S32" s="20">
        <f>[1]KKD!S32</f>
        <v>1</v>
      </c>
      <c r="T32" s="281">
        <f>([1]KKD!T32)*10000</f>
        <v>1544.4678783819907</v>
      </c>
      <c r="U32" s="20">
        <f t="shared" si="27"/>
        <v>101</v>
      </c>
      <c r="V32" s="20">
        <f t="shared" si="28"/>
        <v>268737.41083846637</v>
      </c>
      <c r="W32" s="20">
        <f>[1]KKD!W32</f>
        <v>0</v>
      </c>
      <c r="X32" s="281">
        <f>([1]KKD!X32)*10000</f>
        <v>0</v>
      </c>
      <c r="Y32" s="20">
        <f>[1]KKD!Y32</f>
        <v>6</v>
      </c>
      <c r="Z32" s="281">
        <f>([1]KKD!Z32)*10000</f>
        <v>3153.8749331452677</v>
      </c>
      <c r="AA32" s="20">
        <f>[1]KKD!AA32</f>
        <v>27</v>
      </c>
      <c r="AB32" s="281">
        <f>([1]KKD!AB32)*10000</f>
        <v>14507.82469246823</v>
      </c>
      <c r="AC32" s="20">
        <f>[1]KKD!AC32</f>
        <v>2</v>
      </c>
      <c r="AD32" s="281">
        <f>([1]KKD!AD32)*10000</f>
        <v>630.7749866290535</v>
      </c>
      <c r="AE32" s="20">
        <f>[1]KKD!AE32</f>
        <v>1</v>
      </c>
      <c r="AF32" s="281">
        <f>([1]KKD!AF32)*10000</f>
        <v>504.61998930324279</v>
      </c>
      <c r="AG32" s="20">
        <f>[1]KKD!AG32</f>
        <v>19</v>
      </c>
      <c r="AH32" s="281">
        <f>([1]KKD!AH32)*10000</f>
        <v>10092.399786064856</v>
      </c>
      <c r="AI32" s="20">
        <f t="shared" si="29"/>
        <v>55</v>
      </c>
      <c r="AJ32" s="20">
        <f t="shared" si="30"/>
        <v>28889.494387610652</v>
      </c>
      <c r="AK32" s="20">
        <f t="shared" si="31"/>
        <v>6114</v>
      </c>
      <c r="AL32" s="20">
        <f t="shared" si="32"/>
        <v>1853851.0905602083</v>
      </c>
      <c r="AM32" s="20">
        <f>[1]KKD!AM32</f>
        <v>4422</v>
      </c>
      <c r="AN32" s="281">
        <f>([1]KKD!AN32)*10000</f>
        <v>941323.99624009337</v>
      </c>
      <c r="AO32" s="20">
        <f>[1]KKD!AO32</f>
        <v>3</v>
      </c>
      <c r="AP32" s="281">
        <f>([1]KKD!AP32)*10000</f>
        <v>2343.7727930438436</v>
      </c>
      <c r="AQ32" s="20">
        <f>[1]KKD!AQ32</f>
        <v>1</v>
      </c>
      <c r="AR32" s="281">
        <f>([1]KKD!AR32)*10000</f>
        <v>976.57199710160148</v>
      </c>
      <c r="AS32" s="20">
        <f>[1]KKD!AS32</f>
        <v>15</v>
      </c>
      <c r="AT32" s="281">
        <f>([1]KKD!AT32)*10000</f>
        <v>14648.579956524023</v>
      </c>
      <c r="AU32" s="20">
        <f>[1]KKD!AU32</f>
        <v>19</v>
      </c>
      <c r="AV32" s="281">
        <f>([1]KKD!AV32)*10000</f>
        <v>19531.439942032033</v>
      </c>
      <c r="AW32" s="20">
        <f>[1]KKD!AW32</f>
        <v>119</v>
      </c>
      <c r="AX32" s="281">
        <f>([1]KKD!AX32)*10000</f>
        <v>123634.01483306274</v>
      </c>
      <c r="AY32" s="20">
        <f t="shared" si="33"/>
        <v>157</v>
      </c>
      <c r="AZ32" s="20">
        <f t="shared" si="34"/>
        <v>161134.37952176423</v>
      </c>
      <c r="BA32" s="20">
        <f t="shared" si="35"/>
        <v>6271</v>
      </c>
      <c r="BB32" s="20">
        <f t="shared" si="36"/>
        <v>2014985.4700819724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[1]KKD!C33</f>
        <v>598</v>
      </c>
      <c r="D33" s="281">
        <f>([1]KKD!D33)*10000</f>
        <v>270127.31636658072</v>
      </c>
      <c r="E33" s="20">
        <f>[1]KKD!E33</f>
        <v>285</v>
      </c>
      <c r="F33" s="281">
        <f>([1]KKD!F33)*10000</f>
        <v>128554.56622264987</v>
      </c>
      <c r="G33" s="20">
        <f>[1]KKD!G33</f>
        <v>11</v>
      </c>
      <c r="H33" s="281">
        <f>([1]KKD!H33)*10000</f>
        <v>4881.8189704803744</v>
      </c>
      <c r="I33" s="20">
        <f>[1]KKD!I33</f>
        <v>58</v>
      </c>
      <c r="J33" s="281">
        <f>([1]KKD!J33)*10000</f>
        <v>26036.367842561998</v>
      </c>
      <c r="K33" s="20">
        <f t="shared" si="25"/>
        <v>952</v>
      </c>
      <c r="L33" s="20">
        <f t="shared" si="26"/>
        <v>429600.06940227293</v>
      </c>
      <c r="M33" s="20">
        <f>[1]KKD!M33</f>
        <v>94</v>
      </c>
      <c r="N33" s="281">
        <f>([1]KKD!N33)*10000</f>
        <v>141818.97323469672</v>
      </c>
      <c r="O33" s="20">
        <f>[1]KKD!O33</f>
        <v>55</v>
      </c>
      <c r="P33" s="281">
        <f>([1]KKD!P33)*10000</f>
        <v>83241.571246452426</v>
      </c>
      <c r="Q33" s="20">
        <f>[1]KKD!Q33</f>
        <v>28</v>
      </c>
      <c r="R33" s="281">
        <f>([1]KKD!R33)*10000</f>
        <v>41620.785623226213</v>
      </c>
      <c r="S33" s="20">
        <f>[1]KKD!S33</f>
        <v>1</v>
      </c>
      <c r="T33" s="281">
        <f>([1]KKD!T33)*10000</f>
        <v>1541.5105786380079</v>
      </c>
      <c r="U33" s="20">
        <f t="shared" si="27"/>
        <v>178</v>
      </c>
      <c r="V33" s="20">
        <f t="shared" si="28"/>
        <v>268222.84068301338</v>
      </c>
      <c r="W33" s="20">
        <f>[1]KKD!W33</f>
        <v>0</v>
      </c>
      <c r="X33" s="281">
        <f>([1]KKD!X33)*10000</f>
        <v>0</v>
      </c>
      <c r="Y33" s="20">
        <f>[1]KKD!Y33</f>
        <v>9</v>
      </c>
      <c r="Z33" s="281">
        <f>([1]KKD!Z33)*10000</f>
        <v>7838.7646614459973</v>
      </c>
      <c r="AA33" s="20">
        <f>[1]KKD!AA33</f>
        <v>38</v>
      </c>
      <c r="AB33" s="281">
        <f>([1]KKD!AB33)*10000</f>
        <v>36058.317442651583</v>
      </c>
      <c r="AC33" s="20">
        <f>[1]KKD!AC33</f>
        <v>2</v>
      </c>
      <c r="AD33" s="281">
        <f>([1]KKD!AD33)*10000</f>
        <v>1567.7529322891994</v>
      </c>
      <c r="AE33" s="20">
        <f>[1]KKD!AE33</f>
        <v>2</v>
      </c>
      <c r="AF33" s="281">
        <f>([1]KKD!AF33)*10000</f>
        <v>1254.2023458313595</v>
      </c>
      <c r="AG33" s="20">
        <f>[1]KKD!AG33</f>
        <v>27</v>
      </c>
      <c r="AH33" s="281">
        <f>([1]KKD!AH33)*10000</f>
        <v>25084.046916627191</v>
      </c>
      <c r="AI33" s="20">
        <f t="shared" si="29"/>
        <v>78</v>
      </c>
      <c r="AJ33" s="20">
        <f t="shared" si="30"/>
        <v>71803.084298845322</v>
      </c>
      <c r="AK33" s="20">
        <f t="shared" si="31"/>
        <v>1208</v>
      </c>
      <c r="AL33" s="20">
        <f t="shared" si="32"/>
        <v>769625.99438413163</v>
      </c>
      <c r="AM33" s="20">
        <f>[1]KKD!AM33</f>
        <v>16</v>
      </c>
      <c r="AN33" s="281">
        <f>([1]KKD!AN33)*10000</f>
        <v>1481.1651181119585</v>
      </c>
      <c r="AO33" s="20">
        <f>[1]KKD!AO33</f>
        <v>417</v>
      </c>
      <c r="AP33" s="281">
        <f>([1]KKD!AP33)*10000</f>
        <v>23819.617100890675</v>
      </c>
      <c r="AQ33" s="20">
        <f>[1]KKD!AQ33</f>
        <v>174</v>
      </c>
      <c r="AR33" s="281">
        <f>([1]KKD!AR33)*10000</f>
        <v>9924.8404587044497</v>
      </c>
      <c r="AS33" s="20">
        <f>[1]KKD!AS33</f>
        <v>2604</v>
      </c>
      <c r="AT33" s="281">
        <f>([1]KKD!AT33)*10000</f>
        <v>148872.60688056675</v>
      </c>
      <c r="AU33" s="20">
        <f>[1]KKD!AU33</f>
        <v>3472</v>
      </c>
      <c r="AV33" s="281">
        <f>([1]KKD!AV33)*10000</f>
        <v>198496.80917408896</v>
      </c>
      <c r="AW33" s="20">
        <f>[1]KKD!AW33</f>
        <v>21975</v>
      </c>
      <c r="AX33" s="281">
        <f>([1]KKD!AX33)*10000</f>
        <v>1256484.8020719832</v>
      </c>
      <c r="AY33" s="20">
        <f t="shared" si="33"/>
        <v>28642</v>
      </c>
      <c r="AZ33" s="20">
        <f t="shared" si="34"/>
        <v>1637598.6756862341</v>
      </c>
      <c r="BA33" s="20">
        <f t="shared" si="35"/>
        <v>29850</v>
      </c>
      <c r="BB33" s="20">
        <f t="shared" si="36"/>
        <v>2407224.670070366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[1]KKD!C34</f>
        <v>153</v>
      </c>
      <c r="D34" s="281">
        <f>([1]KKD!D34)*10000</f>
        <v>486700.54561864142</v>
      </c>
      <c r="E34" s="20">
        <f>[1]KKD!E34</f>
        <v>73</v>
      </c>
      <c r="F34" s="281">
        <f>([1]KKD!F34)*10000</f>
        <v>231622.54881851008</v>
      </c>
      <c r="G34" s="20">
        <f>[1]KKD!G34</f>
        <v>3</v>
      </c>
      <c r="H34" s="281">
        <f>([1]KKD!H34)*10000</f>
        <v>8795.7929931079761</v>
      </c>
      <c r="I34" s="20">
        <f>[1]KKD!I34</f>
        <v>15</v>
      </c>
      <c r="J34" s="281">
        <f>([1]KKD!J34)*10000</f>
        <v>46910.895963242547</v>
      </c>
      <c r="K34" s="20">
        <f t="shared" si="25"/>
        <v>244</v>
      </c>
      <c r="L34" s="20">
        <f t="shared" si="26"/>
        <v>774029.78339350189</v>
      </c>
      <c r="M34" s="20">
        <f>[1]KKD!M34</f>
        <v>622</v>
      </c>
      <c r="N34" s="281">
        <f>([1]KKD!N34)*10000</f>
        <v>297082.1390654362</v>
      </c>
      <c r="O34" s="20">
        <f>[1]KKD!O34</f>
        <v>365</v>
      </c>
      <c r="P34" s="281">
        <f>([1]KKD!P34)*10000</f>
        <v>174374.2990166691</v>
      </c>
      <c r="Q34" s="20">
        <f>[1]KKD!Q34</f>
        <v>182</v>
      </c>
      <c r="R34" s="281">
        <f>([1]KKD!R34)*10000</f>
        <v>87187.149508334551</v>
      </c>
      <c r="S34" s="20">
        <f>[1]KKD!S34</f>
        <v>7</v>
      </c>
      <c r="T34" s="281">
        <f>([1]KKD!T34)*10000</f>
        <v>3229.1536854938718</v>
      </c>
      <c r="U34" s="20">
        <f t="shared" si="27"/>
        <v>1176</v>
      </c>
      <c r="V34" s="20">
        <f t="shared" si="28"/>
        <v>561872.74127593369</v>
      </c>
      <c r="W34" s="20">
        <f>[1]KKD!W34</f>
        <v>0</v>
      </c>
      <c r="X34" s="281">
        <f>([1]KKD!X34)*10000</f>
        <v>0</v>
      </c>
      <c r="Y34" s="20">
        <f>[1]KKD!Y34</f>
        <v>8</v>
      </c>
      <c r="Z34" s="281">
        <f>([1]KKD!Z34)*10000</f>
        <v>3745.8729069136302</v>
      </c>
      <c r="AA34" s="20">
        <f>[1]KKD!AA34</f>
        <v>35</v>
      </c>
      <c r="AB34" s="281">
        <f>([1]KKD!AB34)*10000</f>
        <v>17231.0153718027</v>
      </c>
      <c r="AC34" s="20">
        <f>[1]KKD!AC34</f>
        <v>2</v>
      </c>
      <c r="AD34" s="281">
        <f>([1]KKD!AD34)*10000</f>
        <v>749.17458138272605</v>
      </c>
      <c r="AE34" s="20">
        <f>[1]KKD!AE34</f>
        <v>2</v>
      </c>
      <c r="AF34" s="281">
        <f>([1]KKD!AF34)*10000</f>
        <v>599.33966510618086</v>
      </c>
      <c r="AG34" s="20">
        <f>[1]KKD!AG34</f>
        <v>25</v>
      </c>
      <c r="AH34" s="281">
        <f>([1]KKD!AH34)*10000</f>
        <v>11986.793302123617</v>
      </c>
      <c r="AI34" s="20">
        <f t="shared" si="29"/>
        <v>72</v>
      </c>
      <c r="AJ34" s="20">
        <f t="shared" si="30"/>
        <v>34312.195827328855</v>
      </c>
      <c r="AK34" s="20">
        <f t="shared" si="31"/>
        <v>1492</v>
      </c>
      <c r="AL34" s="20">
        <f t="shared" si="32"/>
        <v>1370214.7204967644</v>
      </c>
      <c r="AM34" s="20">
        <f>[1]KKD!AM34</f>
        <v>143</v>
      </c>
      <c r="AN34" s="281">
        <f>([1]KKD!AN34)*10000</f>
        <v>64997.010477148266</v>
      </c>
      <c r="AO34" s="20">
        <f>[1]KKD!AO34</f>
        <v>46</v>
      </c>
      <c r="AP34" s="281">
        <f>([1]KKD!AP34)*10000</f>
        <v>12524.110630563762</v>
      </c>
      <c r="AQ34" s="20">
        <f>[1]KKD!AQ34</f>
        <v>19</v>
      </c>
      <c r="AR34" s="281">
        <f>([1]KKD!AR34)*10000</f>
        <v>5218.379429401567</v>
      </c>
      <c r="AS34" s="20">
        <f>[1]KKD!AS34</f>
        <v>283</v>
      </c>
      <c r="AT34" s="281">
        <f>([1]KKD!AT34)*10000</f>
        <v>78275.691441023519</v>
      </c>
      <c r="AU34" s="20">
        <f>[1]KKD!AU34</f>
        <v>377</v>
      </c>
      <c r="AV34" s="281">
        <f>([1]KKD!AV34)*10000</f>
        <v>104367.58858803136</v>
      </c>
      <c r="AW34" s="20">
        <f>[1]KKD!AW34</f>
        <v>2385</v>
      </c>
      <c r="AX34" s="281">
        <f>([1]KKD!AX34)*10000</f>
        <v>660646.83576223848</v>
      </c>
      <c r="AY34" s="20">
        <f t="shared" si="33"/>
        <v>3110</v>
      </c>
      <c r="AZ34" s="20">
        <f t="shared" si="34"/>
        <v>861032.60585125862</v>
      </c>
      <c r="BA34" s="20">
        <f t="shared" si="35"/>
        <v>4602</v>
      </c>
      <c r="BB34" s="20">
        <f t="shared" si="36"/>
        <v>2231247.326348023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[1]KKD!C35</f>
        <v>104</v>
      </c>
      <c r="D35" s="281">
        <f>([1]KKD!D35)*10000</f>
        <v>21524.189683357734</v>
      </c>
      <c r="E35" s="20">
        <f>[1]KKD!E35</f>
        <v>49</v>
      </c>
      <c r="F35" s="281">
        <f>([1]KKD!F35)*10000</f>
        <v>10243.43966858591</v>
      </c>
      <c r="G35" s="20">
        <f>[1]KKD!G35</f>
        <v>2</v>
      </c>
      <c r="H35" s="281">
        <f>([1]KKD!H35)*10000</f>
        <v>388.99137981971808</v>
      </c>
      <c r="I35" s="20">
        <f>[1]KKD!I35</f>
        <v>10</v>
      </c>
      <c r="J35" s="281">
        <f>([1]KKD!J35)*10000</f>
        <v>2074.62069237183</v>
      </c>
      <c r="K35" s="20">
        <f t="shared" si="25"/>
        <v>165</v>
      </c>
      <c r="L35" s="20">
        <f t="shared" si="26"/>
        <v>34231.241424135194</v>
      </c>
      <c r="M35" s="20">
        <f>[1]KKD!M35</f>
        <v>2</v>
      </c>
      <c r="N35" s="281">
        <f>([1]KKD!N35)*10000</f>
        <v>2964.1358641951247</v>
      </c>
      <c r="O35" s="20">
        <f>[1]KKD!O35</f>
        <v>1</v>
      </c>
      <c r="P35" s="281">
        <f>([1]KKD!P35)*10000</f>
        <v>1739.8188768101818</v>
      </c>
      <c r="Q35" s="20">
        <f>[1]KKD!Q35</f>
        <v>1</v>
      </c>
      <c r="R35" s="281">
        <f>([1]KKD!R35)*10000</f>
        <v>869.9094384050909</v>
      </c>
      <c r="S35" s="20">
        <f>[1]KKD!S35</f>
        <v>0</v>
      </c>
      <c r="T35" s="281">
        <f>([1]KKD!T35)*10000</f>
        <v>32.218868089077446</v>
      </c>
      <c r="U35" s="20">
        <f t="shared" si="27"/>
        <v>4</v>
      </c>
      <c r="V35" s="20">
        <f t="shared" si="28"/>
        <v>5606.0830474994746</v>
      </c>
      <c r="W35" s="20">
        <f>[1]KKD!W35</f>
        <v>0</v>
      </c>
      <c r="X35" s="281">
        <f>([1]KKD!X35)*10000</f>
        <v>0</v>
      </c>
      <c r="Y35" s="20">
        <f>[1]KKD!Y35</f>
        <v>3</v>
      </c>
      <c r="Z35" s="281">
        <f>([1]KKD!Z35)*10000</f>
        <v>1836.8301591200607</v>
      </c>
      <c r="AA35" s="20">
        <f>[1]KKD!AA35</f>
        <v>12</v>
      </c>
      <c r="AB35" s="281">
        <f>([1]KKD!AB35)*10000</f>
        <v>8449.4187319522771</v>
      </c>
      <c r="AC35" s="20">
        <f>[1]KKD!AC35</f>
        <v>1</v>
      </c>
      <c r="AD35" s="281">
        <f>([1]KKD!AD35)*10000</f>
        <v>367.36603182401211</v>
      </c>
      <c r="AE35" s="20">
        <f>[1]KKD!AE35</f>
        <v>1</v>
      </c>
      <c r="AF35" s="281">
        <f>([1]KKD!AF35)*10000</f>
        <v>293.89282545920969</v>
      </c>
      <c r="AG35" s="20">
        <f>[1]KKD!AG35</f>
        <v>9</v>
      </c>
      <c r="AH35" s="281">
        <f>([1]KKD!AH35)*10000</f>
        <v>5877.8565091841938</v>
      </c>
      <c r="AI35" s="20">
        <f t="shared" si="29"/>
        <v>26</v>
      </c>
      <c r="AJ35" s="20">
        <f t="shared" si="30"/>
        <v>16825.364257539753</v>
      </c>
      <c r="AK35" s="20">
        <f t="shared" si="31"/>
        <v>195</v>
      </c>
      <c r="AL35" s="20">
        <f t="shared" si="32"/>
        <v>56662.688729174421</v>
      </c>
      <c r="AM35" s="20">
        <f>[1]KKD!AM35</f>
        <v>115</v>
      </c>
      <c r="AN35" s="281">
        <f>([1]KKD!AN35)*10000</f>
        <v>24134.278689236024</v>
      </c>
      <c r="AO35" s="20">
        <f>[1]KKD!AO35</f>
        <v>1</v>
      </c>
      <c r="AP35" s="281">
        <f>([1]KKD!AP35)*10000</f>
        <v>1215.5310160767133</v>
      </c>
      <c r="AQ35" s="20">
        <f>[1]KKD!AQ35</f>
        <v>1</v>
      </c>
      <c r="AR35" s="281">
        <f>([1]KKD!AR35)*10000</f>
        <v>506.4712566986305</v>
      </c>
      <c r="AS35" s="20">
        <f>[1]KKD!AS35</f>
        <v>5</v>
      </c>
      <c r="AT35" s="281">
        <f>([1]KKD!AT35)*10000</f>
        <v>7597.068850479458</v>
      </c>
      <c r="AU35" s="20">
        <f>[1]KKD!AU35</f>
        <v>7</v>
      </c>
      <c r="AV35" s="281">
        <f>([1]KKD!AV35)*10000</f>
        <v>10129.425133972609</v>
      </c>
      <c r="AW35" s="20">
        <f>[1]KKD!AW35</f>
        <v>41</v>
      </c>
      <c r="AX35" s="281">
        <f>([1]KKD!AX35)*10000</f>
        <v>64119.261098046612</v>
      </c>
      <c r="AY35" s="20">
        <f t="shared" si="33"/>
        <v>55</v>
      </c>
      <c r="AZ35" s="20">
        <f t="shared" si="34"/>
        <v>83567.757355274021</v>
      </c>
      <c r="BA35" s="20">
        <f t="shared" si="35"/>
        <v>250</v>
      </c>
      <c r="BB35" s="20">
        <f t="shared" si="36"/>
        <v>140230.44608444843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[1]KKD!C36</f>
        <v>5994</v>
      </c>
      <c r="D36" s="281">
        <f>([1]KKD!D36)*10000</f>
        <v>1286462.6517551178</v>
      </c>
      <c r="E36" s="20">
        <f>[1]KKD!E36</f>
        <v>2852</v>
      </c>
      <c r="F36" s="281">
        <f>([1]KKD!F36)*10000</f>
        <v>612232.22583526699</v>
      </c>
      <c r="G36" s="20">
        <f>[1]KKD!G36</f>
        <v>108</v>
      </c>
      <c r="H36" s="281">
        <f>([1]KKD!H36)*10000</f>
        <v>23249.325031718996</v>
      </c>
      <c r="I36" s="20">
        <f>[1]KKD!I36</f>
        <v>578</v>
      </c>
      <c r="J36" s="281">
        <f>([1]KKD!J36)*10000</f>
        <v>123996.40016916799</v>
      </c>
      <c r="K36" s="20">
        <f t="shared" si="25"/>
        <v>9532</v>
      </c>
      <c r="L36" s="20">
        <f t="shared" si="26"/>
        <v>2045940.6027912716</v>
      </c>
      <c r="M36" s="20">
        <f>[1]KKD!M36</f>
        <v>18</v>
      </c>
      <c r="N36" s="281">
        <f>([1]KKD!N36)*10000</f>
        <v>81531.875907950511</v>
      </c>
      <c r="O36" s="20">
        <f>[1]KKD!O36</f>
        <v>11</v>
      </c>
      <c r="P36" s="281">
        <f>([1]KKD!P36)*10000</f>
        <v>47855.66629379704</v>
      </c>
      <c r="Q36" s="20">
        <f>[1]KKD!Q36</f>
        <v>5</v>
      </c>
      <c r="R36" s="281">
        <f>([1]KKD!R36)*10000</f>
        <v>23927.83314689852</v>
      </c>
      <c r="S36" s="20">
        <f>[1]KKD!S36</f>
        <v>0</v>
      </c>
      <c r="T36" s="281">
        <f>([1]KKD!T36)*10000</f>
        <v>886.21604247772291</v>
      </c>
      <c r="U36" s="20">
        <f t="shared" si="27"/>
        <v>34</v>
      </c>
      <c r="V36" s="20">
        <f t="shared" si="28"/>
        <v>154201.5913911238</v>
      </c>
      <c r="W36" s="20">
        <f>[1]KKD!W36</f>
        <v>0</v>
      </c>
      <c r="X36" s="281">
        <f>([1]KKD!X36)*10000</f>
        <v>0</v>
      </c>
      <c r="Y36" s="20">
        <f>[1]KKD!Y36</f>
        <v>1</v>
      </c>
      <c r="Z36" s="281">
        <f>([1]KKD!Z36)*10000</f>
        <v>1424.7395202983562</v>
      </c>
      <c r="AA36" s="20">
        <f>[1]KKD!AA36</f>
        <v>5</v>
      </c>
      <c r="AB36" s="281">
        <f>([1]KKD!AB36)*10000</f>
        <v>6553.8017933724368</v>
      </c>
      <c r="AC36" s="20">
        <f>[1]KKD!AC36</f>
        <v>1</v>
      </c>
      <c r="AD36" s="281">
        <f>([1]KKD!AD36)*10000</f>
        <v>284.9479040596712</v>
      </c>
      <c r="AE36" s="20">
        <f>[1]KKD!AE36</f>
        <v>1</v>
      </c>
      <c r="AF36" s="281">
        <f>([1]KKD!AF36)*10000</f>
        <v>227.95832324773696</v>
      </c>
      <c r="AG36" s="20">
        <f>[1]KKD!AG36</f>
        <v>4</v>
      </c>
      <c r="AH36" s="281">
        <f>([1]KKD!AH36)*10000</f>
        <v>4559.1664649547392</v>
      </c>
      <c r="AI36" s="20">
        <f t="shared" si="29"/>
        <v>12</v>
      </c>
      <c r="AJ36" s="20">
        <f t="shared" si="30"/>
        <v>13050.614005932941</v>
      </c>
      <c r="AK36" s="20">
        <f t="shared" si="31"/>
        <v>9578</v>
      </c>
      <c r="AL36" s="20">
        <f t="shared" si="32"/>
        <v>2213192.8081883285</v>
      </c>
      <c r="AM36" s="20">
        <f>[1]KKD!AM36</f>
        <v>6075</v>
      </c>
      <c r="AN36" s="281">
        <f>([1]KKD!AN36)*10000</f>
        <v>998218.16224757058</v>
      </c>
      <c r="AO36" s="20">
        <f>[1]KKD!AO36</f>
        <v>40</v>
      </c>
      <c r="AP36" s="281">
        <f>([1]KKD!AP36)*10000</f>
        <v>18560.765714866611</v>
      </c>
      <c r="AQ36" s="20">
        <f>[1]KKD!AQ36</f>
        <v>17</v>
      </c>
      <c r="AR36" s="281">
        <f>([1]KKD!AR36)*10000</f>
        <v>7733.6523811944217</v>
      </c>
      <c r="AS36" s="20">
        <f>[1]KKD!AS36</f>
        <v>246</v>
      </c>
      <c r="AT36" s="281">
        <f>([1]KKD!AT36)*10000</f>
        <v>116004.78571791634</v>
      </c>
      <c r="AU36" s="20">
        <f>[1]KKD!AU36</f>
        <v>327</v>
      </c>
      <c r="AV36" s="281">
        <f>([1]KKD!AV36)*10000</f>
        <v>154673.04762388844</v>
      </c>
      <c r="AW36" s="20">
        <f>[1]KKD!AW36</f>
        <v>2069</v>
      </c>
      <c r="AX36" s="281">
        <f>([1]KKD!AX36)*10000</f>
        <v>979080.3914592138</v>
      </c>
      <c r="AY36" s="20">
        <f t="shared" si="33"/>
        <v>2699</v>
      </c>
      <c r="AZ36" s="20">
        <f t="shared" si="34"/>
        <v>1276052.6428970797</v>
      </c>
      <c r="BA36" s="20">
        <f t="shared" si="35"/>
        <v>12277</v>
      </c>
      <c r="BB36" s="20">
        <f t="shared" si="36"/>
        <v>3489245.4510854082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[1]KKD!C37</f>
        <v>5</v>
      </c>
      <c r="D37" s="281">
        <f>([1]KKD!D37)*10000</f>
        <v>89692.304966578711</v>
      </c>
      <c r="E37" s="20">
        <f>[1]KKD!E37</f>
        <v>2</v>
      </c>
      <c r="F37" s="281">
        <f>([1]KKD!F37)*10000</f>
        <v>42684.892122648918</v>
      </c>
      <c r="G37" s="20">
        <f>[1]KKD!G37</f>
        <v>0</v>
      </c>
      <c r="H37" s="281">
        <f>([1]KKD!H37)*10000</f>
        <v>1620.9452704803384</v>
      </c>
      <c r="I37" s="20">
        <f>[1]KKD!I37</f>
        <v>0</v>
      </c>
      <c r="J37" s="281">
        <f>([1]KKD!J37)*10000</f>
        <v>8645.0414425618055</v>
      </c>
      <c r="K37" s="20">
        <f t="shared" si="25"/>
        <v>7</v>
      </c>
      <c r="L37" s="20">
        <f t="shared" si="26"/>
        <v>142643.18380226975</v>
      </c>
      <c r="M37" s="20">
        <f>[1]KKD!M37</f>
        <v>63</v>
      </c>
      <c r="N37" s="281">
        <f>([1]KKD!N37)*10000</f>
        <v>849429.69958494115</v>
      </c>
      <c r="O37" s="20">
        <f>[1]KKD!O37</f>
        <v>37</v>
      </c>
      <c r="P37" s="281">
        <f>([1]KKD!P37)*10000</f>
        <v>498578.30193029158</v>
      </c>
      <c r="Q37" s="20">
        <f>[1]KKD!Q37</f>
        <v>19</v>
      </c>
      <c r="R37" s="281">
        <f>([1]KKD!R37)*10000</f>
        <v>249289.15096514579</v>
      </c>
      <c r="S37" s="20">
        <f>[1]KKD!S37</f>
        <v>1</v>
      </c>
      <c r="T37" s="281">
        <f>([1]KKD!T37)*10000</f>
        <v>9232.9315172276201</v>
      </c>
      <c r="U37" s="20">
        <f t="shared" si="27"/>
        <v>120</v>
      </c>
      <c r="V37" s="20">
        <f t="shared" si="28"/>
        <v>1606530.0839976061</v>
      </c>
      <c r="W37" s="20">
        <f>[1]KKD!W37</f>
        <v>0</v>
      </c>
      <c r="X37" s="281">
        <f>([1]KKD!X37)*10000</f>
        <v>0</v>
      </c>
      <c r="Y37" s="20">
        <f>[1]KKD!Y37</f>
        <v>1</v>
      </c>
      <c r="Z37" s="281">
        <f>([1]KKD!Z37)*10000</f>
        <v>562.21973902609398</v>
      </c>
      <c r="AA37" s="20">
        <f>[1]KKD!AA37</f>
        <v>2</v>
      </c>
      <c r="AB37" s="281">
        <f>([1]KKD!AB37)*10000</f>
        <v>2586.2107995200322</v>
      </c>
      <c r="AC37" s="20">
        <f>[1]KKD!AC37</f>
        <v>1</v>
      </c>
      <c r="AD37" s="281">
        <f>([1]KKD!AD37)*10000</f>
        <v>112.4439478052188</v>
      </c>
      <c r="AE37" s="20">
        <f>[1]KKD!AE37</f>
        <v>1</v>
      </c>
      <c r="AF37" s="281">
        <f>([1]KKD!AF37)*10000</f>
        <v>89.955158244175038</v>
      </c>
      <c r="AG37" s="20">
        <f>[1]KKD!AG37</f>
        <v>2</v>
      </c>
      <c r="AH37" s="281">
        <f>([1]KKD!AH37)*10000</f>
        <v>1799.1031648835008</v>
      </c>
      <c r="AI37" s="20">
        <f t="shared" si="29"/>
        <v>7</v>
      </c>
      <c r="AJ37" s="20">
        <f t="shared" si="30"/>
        <v>5149.9328094790208</v>
      </c>
      <c r="AK37" s="20">
        <f t="shared" si="31"/>
        <v>134</v>
      </c>
      <c r="AL37" s="20">
        <f t="shared" si="32"/>
        <v>1754323.2006093548</v>
      </c>
      <c r="AM37" s="20">
        <f>[1]KKD!AM37</f>
        <v>5</v>
      </c>
      <c r="AN37" s="281">
        <f>([1]KKD!AN37)*10000</f>
        <v>51840.779133918521</v>
      </c>
      <c r="AO37" s="20">
        <f>[1]KKD!AO37</f>
        <v>2</v>
      </c>
      <c r="AP37" s="281">
        <f>([1]KKD!AP37)*10000</f>
        <v>4450.9231370565376</v>
      </c>
      <c r="AQ37" s="20">
        <f>[1]KKD!AQ37</f>
        <v>1</v>
      </c>
      <c r="AR37" s="281">
        <f>([1]KKD!AR37)*10000</f>
        <v>1854.5513071068908</v>
      </c>
      <c r="AS37" s="20">
        <f>[1]KKD!AS37</f>
        <v>7</v>
      </c>
      <c r="AT37" s="281">
        <f>([1]KKD!AT37)*10000</f>
        <v>27818.269606603364</v>
      </c>
      <c r="AU37" s="20">
        <f>[1]KKD!AU37</f>
        <v>10</v>
      </c>
      <c r="AV37" s="281">
        <f>([1]KKD!AV37)*10000</f>
        <v>37091.026142137816</v>
      </c>
      <c r="AW37" s="20">
        <f>[1]KKD!AW37</f>
        <v>60</v>
      </c>
      <c r="AX37" s="281">
        <f>([1]KKD!AX37)*10000</f>
        <v>234786.19547973236</v>
      </c>
      <c r="AY37" s="20">
        <f t="shared" si="33"/>
        <v>80</v>
      </c>
      <c r="AZ37" s="20">
        <f t="shared" si="34"/>
        <v>306000.96567263699</v>
      </c>
      <c r="BA37" s="20">
        <f t="shared" si="35"/>
        <v>214</v>
      </c>
      <c r="BB37" s="20">
        <f t="shared" si="36"/>
        <v>2060324.1662819916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[1]KKD!C38</f>
        <v>0</v>
      </c>
      <c r="D38" s="281">
        <f>([1]KKD!D38)*10000</f>
        <v>0</v>
      </c>
      <c r="E38" s="20">
        <f>[1]KKD!E38</f>
        <v>0</v>
      </c>
      <c r="F38" s="281">
        <f>([1]KKD!F38)*10000</f>
        <v>0</v>
      </c>
      <c r="G38" s="20">
        <f>[1]KKD!G38</f>
        <v>0</v>
      </c>
      <c r="H38" s="281">
        <f>([1]KKD!H38)*10000</f>
        <v>0</v>
      </c>
      <c r="I38" s="20">
        <f>[1]KKD!I38</f>
        <v>0</v>
      </c>
      <c r="J38" s="281">
        <f>([1]KKD!J38)*10000</f>
        <v>0</v>
      </c>
      <c r="K38" s="20">
        <f t="shared" si="25"/>
        <v>0</v>
      </c>
      <c r="L38" s="20">
        <f t="shared" si="26"/>
        <v>0</v>
      </c>
      <c r="M38" s="20">
        <f>[1]KKD!M38</f>
        <v>0</v>
      </c>
      <c r="N38" s="281">
        <f>([1]KKD!N38)*10000</f>
        <v>0</v>
      </c>
      <c r="O38" s="20">
        <f>[1]KKD!O38</f>
        <v>0</v>
      </c>
      <c r="P38" s="281">
        <f>([1]KKD!P38)*10000</f>
        <v>0</v>
      </c>
      <c r="Q38" s="20">
        <f>[1]KKD!Q38</f>
        <v>0</v>
      </c>
      <c r="R38" s="281">
        <f>([1]KKD!R38)*10000</f>
        <v>0</v>
      </c>
      <c r="S38" s="20">
        <f>[1]KKD!S38</f>
        <v>0</v>
      </c>
      <c r="T38" s="281">
        <f>([1]KKD!T38)*10000</f>
        <v>0</v>
      </c>
      <c r="U38" s="20">
        <f t="shared" si="27"/>
        <v>0</v>
      </c>
      <c r="V38" s="20">
        <f t="shared" si="28"/>
        <v>0</v>
      </c>
      <c r="W38" s="20">
        <f>[1]KKD!W38</f>
        <v>0</v>
      </c>
      <c r="X38" s="281">
        <f>([1]KKD!X38)*10000</f>
        <v>0</v>
      </c>
      <c r="Y38" s="20">
        <f>[1]KKD!Y38</f>
        <v>0</v>
      </c>
      <c r="Z38" s="281">
        <f>([1]KKD!Z38)*10000</f>
        <v>0</v>
      </c>
      <c r="AA38" s="20">
        <f>[1]KKD!AA38</f>
        <v>0</v>
      </c>
      <c r="AB38" s="281">
        <f>([1]KKD!AB38)*10000</f>
        <v>0</v>
      </c>
      <c r="AC38" s="20">
        <f>[1]KKD!AC38</f>
        <v>0</v>
      </c>
      <c r="AD38" s="281">
        <f>([1]KKD!AD38)*10000</f>
        <v>0</v>
      </c>
      <c r="AE38" s="20">
        <f>[1]KKD!AE38</f>
        <v>0</v>
      </c>
      <c r="AF38" s="281">
        <f>([1]KKD!AF38)*10000</f>
        <v>0</v>
      </c>
      <c r="AG38" s="20">
        <f>[1]KKD!AG38</f>
        <v>0</v>
      </c>
      <c r="AH38" s="281">
        <f>([1]KKD!AH38)*10000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[1]KKD!AM38</f>
        <v>0</v>
      </c>
      <c r="AN38" s="281">
        <f>([1]KKD!AN38)*10000</f>
        <v>0</v>
      </c>
      <c r="AO38" s="20">
        <f>[1]KKD!AO38</f>
        <v>0</v>
      </c>
      <c r="AP38" s="281">
        <f>([1]KKD!AP38)*10000</f>
        <v>0</v>
      </c>
      <c r="AQ38" s="20">
        <f>[1]KKD!AQ38</f>
        <v>0</v>
      </c>
      <c r="AR38" s="281">
        <f>([1]KKD!AR38)*10000</f>
        <v>0</v>
      </c>
      <c r="AS38" s="20">
        <f>[1]KKD!AS38</f>
        <v>0</v>
      </c>
      <c r="AT38" s="281">
        <f>([1]KKD!AT38)*10000</f>
        <v>0</v>
      </c>
      <c r="AU38" s="20">
        <f>[1]KKD!AU38</f>
        <v>0</v>
      </c>
      <c r="AV38" s="281">
        <f>([1]KKD!AV38)*10000</f>
        <v>0</v>
      </c>
      <c r="AW38" s="20">
        <f>[1]KKD!AW38</f>
        <v>0</v>
      </c>
      <c r="AX38" s="281">
        <f>([1]KKD!AX38)*10000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[1]KKD!C39</f>
        <v>101</v>
      </c>
      <c r="D39" s="281">
        <f>([1]KKD!D39)*10000</f>
        <v>59212.505120031674</v>
      </c>
      <c r="E39" s="20">
        <f>[1]KKD!E39</f>
        <v>48</v>
      </c>
      <c r="F39" s="281">
        <f>([1]KKD!F39)*10000</f>
        <v>28179.445207725919</v>
      </c>
      <c r="G39" s="20">
        <f>[1]KKD!G39</f>
        <v>2</v>
      </c>
      <c r="H39" s="281">
        <f>([1]KKD!H39)*10000</f>
        <v>1070.10551421744</v>
      </c>
      <c r="I39" s="20">
        <f>[1]KKD!I39</f>
        <v>10</v>
      </c>
      <c r="J39" s="281">
        <f>([1]KKD!J39)*10000</f>
        <v>5707.2294091596796</v>
      </c>
      <c r="K39" s="20">
        <f t="shared" si="25"/>
        <v>161</v>
      </c>
      <c r="L39" s="20">
        <f t="shared" si="26"/>
        <v>94169.28525113473</v>
      </c>
      <c r="M39" s="20">
        <f>[1]KKD!M39</f>
        <v>0</v>
      </c>
      <c r="N39" s="281">
        <f>([1]KKD!N39)*10000</f>
        <v>0</v>
      </c>
      <c r="O39" s="20">
        <f>[1]KKD!O39</f>
        <v>0</v>
      </c>
      <c r="P39" s="281">
        <f>([1]KKD!P39)*10000</f>
        <v>0</v>
      </c>
      <c r="Q39" s="20">
        <f>[1]KKD!Q39</f>
        <v>0</v>
      </c>
      <c r="R39" s="281">
        <f>([1]KKD!R39)*10000</f>
        <v>0</v>
      </c>
      <c r="S39" s="20">
        <f>[1]KKD!S39</f>
        <v>0</v>
      </c>
      <c r="T39" s="281">
        <f>([1]KKD!T39)*10000</f>
        <v>0</v>
      </c>
      <c r="U39" s="20">
        <f t="shared" si="27"/>
        <v>0</v>
      </c>
      <c r="V39" s="20">
        <f t="shared" si="28"/>
        <v>0</v>
      </c>
      <c r="W39" s="20">
        <f>[1]KKD!W39</f>
        <v>0</v>
      </c>
      <c r="X39" s="281">
        <f>([1]KKD!X39)*10000</f>
        <v>0</v>
      </c>
      <c r="Y39" s="20">
        <f>[1]KKD!Y39</f>
        <v>2</v>
      </c>
      <c r="Z39" s="281">
        <f>([1]KKD!Z39)*10000</f>
        <v>2635.3585691148137</v>
      </c>
      <c r="AA39" s="20">
        <f>[1]KKD!AA39</f>
        <v>9</v>
      </c>
      <c r="AB39" s="281">
        <f>([1]KKD!AB39)*10000</f>
        <v>12122.649417928142</v>
      </c>
      <c r="AC39" s="20">
        <f>[1]KKD!AC39</f>
        <v>1</v>
      </c>
      <c r="AD39" s="281">
        <f>([1]KKD!AD39)*10000</f>
        <v>527.07171382296269</v>
      </c>
      <c r="AE39" s="20">
        <f>[1]KKD!AE39</f>
        <v>1</v>
      </c>
      <c r="AF39" s="281">
        <f>([1]KKD!AF39)*10000</f>
        <v>421.65737105837013</v>
      </c>
      <c r="AG39" s="20">
        <f>[1]KKD!AG39</f>
        <v>6</v>
      </c>
      <c r="AH39" s="281">
        <f>([1]KKD!AH39)*10000</f>
        <v>8433.1474211674031</v>
      </c>
      <c r="AI39" s="20">
        <f t="shared" si="29"/>
        <v>19</v>
      </c>
      <c r="AJ39" s="20">
        <f t="shared" si="30"/>
        <v>24139.884493091689</v>
      </c>
      <c r="AK39" s="20">
        <f t="shared" si="31"/>
        <v>180</v>
      </c>
      <c r="AL39" s="20">
        <f t="shared" si="32"/>
        <v>118309.16974422641</v>
      </c>
      <c r="AM39" s="20">
        <f>[1]KKD!AM39</f>
        <v>112</v>
      </c>
      <c r="AN39" s="281">
        <f>([1]KKD!AN39)*10000</f>
        <v>68046.46807326113</v>
      </c>
      <c r="AO39" s="20">
        <f>[1]KKD!AO39</f>
        <v>1</v>
      </c>
      <c r="AP39" s="281">
        <f>([1]KKD!AP39)*10000</f>
        <v>7.4492750924175688</v>
      </c>
      <c r="AQ39" s="20">
        <f>[1]KKD!AQ39</f>
        <v>1</v>
      </c>
      <c r="AR39" s="281">
        <f>([1]KKD!AR39)*10000</f>
        <v>3.1038646218406538</v>
      </c>
      <c r="AS39" s="20">
        <f>[1]KKD!AS39</f>
        <v>1</v>
      </c>
      <c r="AT39" s="281">
        <f>([1]KKD!AT39)*10000</f>
        <v>46.557969327609804</v>
      </c>
      <c r="AU39" s="20">
        <f>[1]KKD!AU39</f>
        <v>1</v>
      </c>
      <c r="AV39" s="281">
        <f>([1]KKD!AV39)*10000</f>
        <v>62.077292436813082</v>
      </c>
      <c r="AW39" s="20">
        <f>[1]KKD!AW39</f>
        <v>3</v>
      </c>
      <c r="AX39" s="281">
        <f>([1]KKD!AX39)*10000</f>
        <v>392.94926112502674</v>
      </c>
      <c r="AY39" s="20">
        <f t="shared" si="33"/>
        <v>7</v>
      </c>
      <c r="AZ39" s="20">
        <f t="shared" si="34"/>
        <v>512.13766260370789</v>
      </c>
      <c r="BA39" s="20">
        <f t="shared" si="35"/>
        <v>187</v>
      </c>
      <c r="BB39" s="20">
        <f t="shared" si="36"/>
        <v>118821.30740683012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[1]KKD!C40</f>
        <v>3258</v>
      </c>
      <c r="D40" s="281">
        <f>([1]KKD!D40)*10000</f>
        <v>528900.57265946118</v>
      </c>
      <c r="E40" s="20">
        <f>[1]KKD!E40</f>
        <v>1551</v>
      </c>
      <c r="F40" s="281">
        <f>([1]KKD!F40)*10000</f>
        <v>251705.69421745444</v>
      </c>
      <c r="G40" s="20">
        <f>[1]KKD!G40</f>
        <v>59</v>
      </c>
      <c r="H40" s="281">
        <f>([1]KKD!H40)*10000</f>
        <v>9558.4440842071308</v>
      </c>
      <c r="I40" s="20">
        <f>[1]KKD!I40</f>
        <v>314</v>
      </c>
      <c r="J40" s="281">
        <f>([1]KKD!J40)*10000</f>
        <v>50978.368449104695</v>
      </c>
      <c r="K40" s="20">
        <f t="shared" si="25"/>
        <v>5182</v>
      </c>
      <c r="L40" s="20">
        <f t="shared" si="26"/>
        <v>841143.07941022748</v>
      </c>
      <c r="M40" s="20">
        <f>[1]KKD!M40</f>
        <v>0</v>
      </c>
      <c r="N40" s="281">
        <f>([1]KKD!N40)*10000</f>
        <v>0</v>
      </c>
      <c r="O40" s="20">
        <f>[1]KKD!O40</f>
        <v>0</v>
      </c>
      <c r="P40" s="281">
        <f>([1]KKD!P40)*10000</f>
        <v>0</v>
      </c>
      <c r="Q40" s="20">
        <f>[1]KKD!Q40</f>
        <v>0</v>
      </c>
      <c r="R40" s="281">
        <f>([1]KKD!R40)*10000</f>
        <v>0</v>
      </c>
      <c r="S40" s="20">
        <f>[1]KKD!S40</f>
        <v>0</v>
      </c>
      <c r="T40" s="281">
        <f>([1]KKD!T40)*10000</f>
        <v>0</v>
      </c>
      <c r="U40" s="20">
        <f t="shared" si="27"/>
        <v>0</v>
      </c>
      <c r="V40" s="20">
        <f t="shared" si="28"/>
        <v>0</v>
      </c>
      <c r="W40" s="20">
        <f>[1]KKD!W40</f>
        <v>0</v>
      </c>
      <c r="X40" s="281">
        <f>([1]KKD!X40)*10000</f>
        <v>0</v>
      </c>
      <c r="Y40" s="20">
        <f>[1]KKD!Y40</f>
        <v>3</v>
      </c>
      <c r="Z40" s="281">
        <f>([1]KKD!Z40)*10000</f>
        <v>664.62313029781728</v>
      </c>
      <c r="AA40" s="20">
        <f>[1]KKD!AA40</f>
        <v>11</v>
      </c>
      <c r="AB40" s="281">
        <f>([1]KKD!AB40)*10000</f>
        <v>3057.2663993699589</v>
      </c>
      <c r="AC40" s="20">
        <f>[1]KKD!AC40</f>
        <v>1</v>
      </c>
      <c r="AD40" s="281">
        <f>([1]KKD!AD40)*10000</f>
        <v>132.92462605956345</v>
      </c>
      <c r="AE40" s="20">
        <f>[1]KKD!AE40</f>
        <v>1</v>
      </c>
      <c r="AF40" s="281">
        <f>([1]KKD!AF40)*10000</f>
        <v>106.33970084765075</v>
      </c>
      <c r="AG40" s="20">
        <f>[1]KKD!AG40</f>
        <v>7</v>
      </c>
      <c r="AH40" s="281">
        <f>([1]KKD!AH40)*10000</f>
        <v>2126.7940169530152</v>
      </c>
      <c r="AI40" s="20">
        <f t="shared" si="29"/>
        <v>23</v>
      </c>
      <c r="AJ40" s="20">
        <f t="shared" si="30"/>
        <v>6087.9478735280054</v>
      </c>
      <c r="AK40" s="20">
        <f t="shared" si="31"/>
        <v>5205</v>
      </c>
      <c r="AL40" s="20">
        <f t="shared" si="32"/>
        <v>847231.02728375548</v>
      </c>
      <c r="AM40" s="20">
        <f>[1]KKD!AM40</f>
        <v>0</v>
      </c>
      <c r="AN40" s="281">
        <f>([1]KKD!AN40)*10000</f>
        <v>0</v>
      </c>
      <c r="AO40" s="20">
        <f>[1]KKD!AO40</f>
        <v>15</v>
      </c>
      <c r="AP40" s="281">
        <f>([1]KKD!AP40)*10000</f>
        <v>2929.1746286136968</v>
      </c>
      <c r="AQ40" s="20">
        <f>[1]KKD!AQ40</f>
        <v>7</v>
      </c>
      <c r="AR40" s="281">
        <f>([1]KKD!AR40)*10000</f>
        <v>1220.4894285890402</v>
      </c>
      <c r="AS40" s="20">
        <f>[1]KKD!AS40</f>
        <v>94</v>
      </c>
      <c r="AT40" s="281">
        <f>([1]KKD!AT40)*10000</f>
        <v>18307.341428835603</v>
      </c>
      <c r="AU40" s="20">
        <f>[1]KKD!AU40</f>
        <v>125</v>
      </c>
      <c r="AV40" s="281">
        <f>([1]KKD!AV40)*10000</f>
        <v>24409.788571780802</v>
      </c>
      <c r="AW40" s="20">
        <f>[1]KKD!AW40</f>
        <v>788</v>
      </c>
      <c r="AX40" s="281">
        <f>([1]KKD!AX40)*10000</f>
        <v>154513.96165937246</v>
      </c>
      <c r="AY40" s="20">
        <f t="shared" si="33"/>
        <v>1029</v>
      </c>
      <c r="AZ40" s="20">
        <f t="shared" si="34"/>
        <v>201380.75571719161</v>
      </c>
      <c r="BA40" s="20">
        <f t="shared" si="35"/>
        <v>6234</v>
      </c>
      <c r="BB40" s="20">
        <f t="shared" si="36"/>
        <v>1048611.783000947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[1]KKD!C41</f>
        <v>1569</v>
      </c>
      <c r="D41" s="281">
        <f>([1]KKD!D41)*10000</f>
        <v>287050.20564761874</v>
      </c>
      <c r="E41" s="20">
        <f>[1]KKD!E41</f>
        <v>747</v>
      </c>
      <c r="F41" s="281">
        <f>([1]KKD!F41)*10000</f>
        <v>136608.23039856553</v>
      </c>
      <c r="G41" s="20">
        <f>[1]KKD!G41</f>
        <v>28</v>
      </c>
      <c r="H41" s="281">
        <f>([1]KKD!H41)*10000</f>
        <v>5187.6543189328686</v>
      </c>
      <c r="I41" s="20">
        <f>[1]KKD!I41</f>
        <v>151</v>
      </c>
      <c r="J41" s="281">
        <f>([1]KKD!J41)*10000</f>
        <v>27667.4897009753</v>
      </c>
      <c r="K41" s="20">
        <f t="shared" si="25"/>
        <v>2495</v>
      </c>
      <c r="L41" s="20">
        <f t="shared" si="26"/>
        <v>456513.58006609243</v>
      </c>
      <c r="M41" s="20">
        <f>[1]KKD!M41</f>
        <v>48</v>
      </c>
      <c r="N41" s="281">
        <f>([1]KKD!N41)*10000</f>
        <v>97211.3928761196</v>
      </c>
      <c r="O41" s="20">
        <f>[1]KKD!O41</f>
        <v>28</v>
      </c>
      <c r="P41" s="281">
        <f>([1]KKD!P41)*10000</f>
        <v>57058.861035983238</v>
      </c>
      <c r="Q41" s="20">
        <f>[1]KKD!Q41</f>
        <v>14</v>
      </c>
      <c r="R41" s="281">
        <f>([1]KKD!R41)*10000</f>
        <v>28529.430517991619</v>
      </c>
      <c r="S41" s="20">
        <f>[1]KKD!S41</f>
        <v>1</v>
      </c>
      <c r="T41" s="281">
        <f>([1]KKD!T41)*10000</f>
        <v>1056.6455747404302</v>
      </c>
      <c r="U41" s="20">
        <f t="shared" si="27"/>
        <v>91</v>
      </c>
      <c r="V41" s="20">
        <f t="shared" si="28"/>
        <v>183856.33000483489</v>
      </c>
      <c r="W41" s="20">
        <f>[1]KKD!W41</f>
        <v>0</v>
      </c>
      <c r="X41" s="281">
        <f>([1]KKD!X41)*10000</f>
        <v>0</v>
      </c>
      <c r="Y41" s="20">
        <f>[1]KKD!Y41</f>
        <v>7</v>
      </c>
      <c r="Z41" s="281">
        <f>([1]KKD!Z41)*10000</f>
        <v>7914.7400147128092</v>
      </c>
      <c r="AA41" s="20">
        <f>[1]KKD!AA41</f>
        <v>32</v>
      </c>
      <c r="AB41" s="281">
        <f>([1]KKD!AB41)*10000</f>
        <v>36407.804067678917</v>
      </c>
      <c r="AC41" s="20">
        <f>[1]KKD!AC41</f>
        <v>2</v>
      </c>
      <c r="AD41" s="281">
        <f>([1]KKD!AD41)*10000</f>
        <v>1582.9480029425615</v>
      </c>
      <c r="AE41" s="20">
        <f>[1]KKD!AE41</f>
        <v>2</v>
      </c>
      <c r="AF41" s="281">
        <f>([1]KKD!AF41)*10000</f>
        <v>1266.3584023540495</v>
      </c>
      <c r="AG41" s="20">
        <f>[1]KKD!AG41</f>
        <v>23</v>
      </c>
      <c r="AH41" s="281">
        <f>([1]KKD!AH41)*10000</f>
        <v>25327.168047080984</v>
      </c>
      <c r="AI41" s="20">
        <f t="shared" si="29"/>
        <v>66</v>
      </c>
      <c r="AJ41" s="20">
        <f t="shared" si="30"/>
        <v>72499.018534769319</v>
      </c>
      <c r="AK41" s="20">
        <f t="shared" si="31"/>
        <v>2652</v>
      </c>
      <c r="AL41" s="20">
        <f t="shared" si="32"/>
        <v>712868.92860569665</v>
      </c>
      <c r="AM41" s="20">
        <f>[1]KKD!AM41</f>
        <v>2046</v>
      </c>
      <c r="AN41" s="281">
        <f>([1]KKD!AN41)*10000</f>
        <v>320890.06647096126</v>
      </c>
      <c r="AO41" s="20">
        <f>[1]KKD!AO41</f>
        <v>3</v>
      </c>
      <c r="AP41" s="281">
        <f>([1]KKD!AP41)*10000</f>
        <v>3179.0206504794246</v>
      </c>
      <c r="AQ41" s="20">
        <f>[1]KKD!AQ41</f>
        <v>2</v>
      </c>
      <c r="AR41" s="281">
        <f>([1]KKD!AR41)*10000</f>
        <v>1324.5919376997601</v>
      </c>
      <c r="AS41" s="20">
        <f>[1]KKD!AS41</f>
        <v>16</v>
      </c>
      <c r="AT41" s="281">
        <f>([1]KKD!AT41)*10000</f>
        <v>19868.8790654964</v>
      </c>
      <c r="AU41" s="20">
        <f>[1]KKD!AU41</f>
        <v>21</v>
      </c>
      <c r="AV41" s="281">
        <f>([1]KKD!AV41)*10000</f>
        <v>26491.838753995202</v>
      </c>
      <c r="AW41" s="20">
        <f>[1]KKD!AW41</f>
        <v>130</v>
      </c>
      <c r="AX41" s="281">
        <f>([1]KKD!AX41)*10000</f>
        <v>167693.33931278961</v>
      </c>
      <c r="AY41" s="20">
        <f t="shared" si="33"/>
        <v>172</v>
      </c>
      <c r="AZ41" s="20">
        <f t="shared" si="34"/>
        <v>218557.6697204604</v>
      </c>
      <c r="BA41" s="20">
        <f t="shared" si="35"/>
        <v>2824</v>
      </c>
      <c r="BB41" s="20">
        <f t="shared" si="36"/>
        <v>931426.59832615708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[1]KKD!C42</f>
        <v>1</v>
      </c>
      <c r="D42" s="281">
        <f>([1]KKD!D42)*10000</f>
        <v>4505.5804056108054</v>
      </c>
      <c r="E42" s="20">
        <f>[1]KKD!E42</f>
        <v>0</v>
      </c>
      <c r="F42" s="281">
        <f>([1]KKD!F42)*10000</f>
        <v>2144.2220002605645</v>
      </c>
      <c r="G42" s="20">
        <f>[1]KKD!G42</f>
        <v>0</v>
      </c>
      <c r="H42" s="281">
        <f>([1]KKD!H42)*10000</f>
        <v>81.426151908629024</v>
      </c>
      <c r="I42" s="20">
        <f>[1]KKD!I42</f>
        <v>0</v>
      </c>
      <c r="J42" s="281">
        <f>([1]KKD!J42)*10000</f>
        <v>434.27281017935479</v>
      </c>
      <c r="K42" s="20">
        <f t="shared" si="25"/>
        <v>1</v>
      </c>
      <c r="L42" s="20">
        <f t="shared" si="26"/>
        <v>7165.501367959354</v>
      </c>
      <c r="M42" s="20">
        <f>[1]KKD!M42</f>
        <v>33</v>
      </c>
      <c r="N42" s="281">
        <f>([1]KKD!N42)*10000</f>
        <v>52497.255256642042</v>
      </c>
      <c r="O42" s="20">
        <f>[1]KKD!O42</f>
        <v>19</v>
      </c>
      <c r="P42" s="281">
        <f>([1]KKD!P42)*10000</f>
        <v>30813.6063462899</v>
      </c>
      <c r="Q42" s="20">
        <f>[1]KKD!Q42</f>
        <v>10</v>
      </c>
      <c r="R42" s="281">
        <f>([1]KKD!R42)*10000</f>
        <v>15406.80317314495</v>
      </c>
      <c r="S42" s="20">
        <f>[1]KKD!S42</f>
        <v>0</v>
      </c>
      <c r="T42" s="281">
        <f>([1]KKD!T42)*10000</f>
        <v>570.62233974610922</v>
      </c>
      <c r="U42" s="20">
        <f t="shared" si="27"/>
        <v>62</v>
      </c>
      <c r="V42" s="20">
        <f t="shared" si="28"/>
        <v>99288.287115822997</v>
      </c>
      <c r="W42" s="20">
        <f>[1]KKD!W42</f>
        <v>0</v>
      </c>
      <c r="X42" s="281">
        <f>([1]KKD!X42)*10000</f>
        <v>0</v>
      </c>
      <c r="Y42" s="20">
        <f>[1]KKD!Y42</f>
        <v>0</v>
      </c>
      <c r="Z42" s="281">
        <f>([1]KKD!Z42)*10000</f>
        <v>0</v>
      </c>
      <c r="AA42" s="20">
        <f>[1]KKD!AA42</f>
        <v>0</v>
      </c>
      <c r="AB42" s="281">
        <f>([1]KKD!AB42)*10000</f>
        <v>0</v>
      </c>
      <c r="AC42" s="20">
        <f>[1]KKD!AC42</f>
        <v>0</v>
      </c>
      <c r="AD42" s="281">
        <f>([1]KKD!AD42)*10000</f>
        <v>0</v>
      </c>
      <c r="AE42" s="20">
        <f>[1]KKD!AE42</f>
        <v>0</v>
      </c>
      <c r="AF42" s="281">
        <f>([1]KKD!AF42)*10000</f>
        <v>0</v>
      </c>
      <c r="AG42" s="20">
        <f>[1]KKD!AG42</f>
        <v>0</v>
      </c>
      <c r="AH42" s="281">
        <f>([1]KKD!AH42)*10000</f>
        <v>0</v>
      </c>
      <c r="AI42" s="20">
        <f t="shared" si="29"/>
        <v>0</v>
      </c>
      <c r="AJ42" s="20">
        <f t="shared" si="30"/>
        <v>0</v>
      </c>
      <c r="AK42" s="20">
        <f t="shared" si="31"/>
        <v>63</v>
      </c>
      <c r="AL42" s="20">
        <f t="shared" si="32"/>
        <v>106453.78848378235</v>
      </c>
      <c r="AM42" s="20">
        <f>[1]KKD!AM42</f>
        <v>0</v>
      </c>
      <c r="AN42" s="281">
        <f>([1]KKD!AN42)*10000</f>
        <v>0</v>
      </c>
      <c r="AO42" s="20">
        <f>[1]KKD!AO42</f>
        <v>41</v>
      </c>
      <c r="AP42" s="281">
        <f>([1]KKD!AP42)*10000</f>
        <v>5176.2523191094624</v>
      </c>
      <c r="AQ42" s="20">
        <f>[1]KKD!AQ42</f>
        <v>18</v>
      </c>
      <c r="AR42" s="281">
        <f>([1]KKD!AR42)*10000</f>
        <v>2156.7717996289425</v>
      </c>
      <c r="AS42" s="20">
        <f>[1]KKD!AS42</f>
        <v>256</v>
      </c>
      <c r="AT42" s="281">
        <f>([1]KKD!AT42)*10000</f>
        <v>32351.576994434141</v>
      </c>
      <c r="AU42" s="20">
        <f>[1]KKD!AU42</f>
        <v>341</v>
      </c>
      <c r="AV42" s="281">
        <f>([1]KKD!AV42)*10000</f>
        <v>43135.435992578852</v>
      </c>
      <c r="AW42" s="20">
        <f>[1]KKD!AW42</f>
        <v>2154</v>
      </c>
      <c r="AX42" s="281">
        <f>([1]KKD!AX42)*10000</f>
        <v>273047.3098330241</v>
      </c>
      <c r="AY42" s="20">
        <f t="shared" si="33"/>
        <v>2810</v>
      </c>
      <c r="AZ42" s="20">
        <f t="shared" si="34"/>
        <v>355867.3469387755</v>
      </c>
      <c r="BA42" s="20">
        <f t="shared" si="35"/>
        <v>2873</v>
      </c>
      <c r="BB42" s="20">
        <f t="shared" si="36"/>
        <v>462321.13542255783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27684</v>
      </c>
      <c r="D43" s="21">
        <f t="shared" ref="D43:BB43" si="37">SUM(D22:D42)</f>
        <v>12581255.54646972</v>
      </c>
      <c r="E43" s="21">
        <f t="shared" si="37"/>
        <v>13176</v>
      </c>
      <c r="F43" s="21">
        <f t="shared" si="37"/>
        <v>5987464.9889825778</v>
      </c>
      <c r="G43" s="21">
        <f t="shared" si="37"/>
        <v>501</v>
      </c>
      <c r="H43" s="21">
        <f t="shared" si="37"/>
        <v>227372.08818921185</v>
      </c>
      <c r="I43" s="21">
        <f t="shared" si="37"/>
        <v>2669</v>
      </c>
      <c r="J43" s="21">
        <f t="shared" si="37"/>
        <v>1212651.1370091296</v>
      </c>
      <c r="K43" s="21">
        <f t="shared" si="37"/>
        <v>44030</v>
      </c>
      <c r="L43" s="21">
        <f t="shared" si="37"/>
        <v>20008743.760650642</v>
      </c>
      <c r="M43" s="21">
        <f t="shared" si="37"/>
        <v>2652</v>
      </c>
      <c r="N43" s="21">
        <f t="shared" si="37"/>
        <v>8493939.6040811073</v>
      </c>
      <c r="O43" s="21">
        <f t="shared" si="37"/>
        <v>1555</v>
      </c>
      <c r="P43" s="21">
        <f t="shared" si="37"/>
        <v>4985573.2458736924</v>
      </c>
      <c r="Q43" s="21">
        <f t="shared" si="37"/>
        <v>779</v>
      </c>
      <c r="R43" s="21">
        <f t="shared" si="37"/>
        <v>2492786.6229368462</v>
      </c>
      <c r="S43" s="21">
        <f t="shared" si="37"/>
        <v>30</v>
      </c>
      <c r="T43" s="21">
        <f t="shared" si="37"/>
        <v>92325.430479142466</v>
      </c>
      <c r="U43" s="21">
        <f t="shared" si="37"/>
        <v>5016</v>
      </c>
      <c r="V43" s="21">
        <f t="shared" si="37"/>
        <v>16064624.903370788</v>
      </c>
      <c r="W43" s="21">
        <f t="shared" si="37"/>
        <v>5</v>
      </c>
      <c r="X43" s="21">
        <f t="shared" si="37"/>
        <v>340000</v>
      </c>
      <c r="Y43" s="21">
        <f t="shared" si="37"/>
        <v>3426</v>
      </c>
      <c r="Z43" s="21">
        <f t="shared" si="37"/>
        <v>224251.3223741386</v>
      </c>
      <c r="AA43" s="21">
        <f t="shared" si="37"/>
        <v>15720</v>
      </c>
      <c r="AB43" s="21">
        <f t="shared" si="37"/>
        <v>1031556.0829210373</v>
      </c>
      <c r="AC43" s="21">
        <f t="shared" si="37"/>
        <v>695</v>
      </c>
      <c r="AD43" s="21">
        <f t="shared" si="37"/>
        <v>44850.264474827709</v>
      </c>
      <c r="AE43" s="21">
        <f t="shared" si="37"/>
        <v>558</v>
      </c>
      <c r="AF43" s="21">
        <f t="shared" si="37"/>
        <v>35880.21157986216</v>
      </c>
      <c r="AG43" s="21">
        <f t="shared" si="37"/>
        <v>10939</v>
      </c>
      <c r="AH43" s="21">
        <f t="shared" si="37"/>
        <v>717604.23159724334</v>
      </c>
      <c r="AI43" s="21">
        <f t="shared" si="37"/>
        <v>31338</v>
      </c>
      <c r="AJ43" s="21">
        <f t="shared" si="37"/>
        <v>2054142.1129471092</v>
      </c>
      <c r="AK43" s="21">
        <f t="shared" si="37"/>
        <v>80389</v>
      </c>
      <c r="AL43" s="21">
        <f t="shared" si="37"/>
        <v>38467510.776968539</v>
      </c>
      <c r="AM43" s="21">
        <f t="shared" si="37"/>
        <v>46499</v>
      </c>
      <c r="AN43" s="21">
        <f t="shared" si="37"/>
        <v>5018971.5664023133</v>
      </c>
      <c r="AO43" s="21">
        <f t="shared" si="37"/>
        <v>961</v>
      </c>
      <c r="AP43" s="21">
        <f t="shared" si="37"/>
        <v>220983.34804749573</v>
      </c>
      <c r="AQ43" s="21">
        <f t="shared" si="37"/>
        <v>407</v>
      </c>
      <c r="AR43" s="21">
        <f t="shared" si="37"/>
        <v>92076.395019789896</v>
      </c>
      <c r="AS43" s="21">
        <f t="shared" si="37"/>
        <v>5948</v>
      </c>
      <c r="AT43" s="21">
        <f t="shared" si="37"/>
        <v>1381145.9252968489</v>
      </c>
      <c r="AU43" s="21">
        <f t="shared" si="37"/>
        <v>7926</v>
      </c>
      <c r="AV43" s="21">
        <f t="shared" si="37"/>
        <v>1841527.900395798</v>
      </c>
      <c r="AW43" s="21">
        <f t="shared" si="37"/>
        <v>50119</v>
      </c>
      <c r="AX43" s="21">
        <f t="shared" si="37"/>
        <v>11656871.6095054</v>
      </c>
      <c r="AY43" s="21">
        <f t="shared" si="37"/>
        <v>65361</v>
      </c>
      <c r="AZ43" s="21">
        <f t="shared" si="37"/>
        <v>15192605.178265337</v>
      </c>
      <c r="BA43" s="21">
        <f t="shared" si="37"/>
        <v>145750</v>
      </c>
      <c r="BB43" s="21">
        <f t="shared" si="37"/>
        <v>53660115.955233857</v>
      </c>
    </row>
    <row r="44" spans="1:54" s="11" customFormat="1" ht="20.25" customHeight="1" x14ac:dyDescent="0.25">
      <c r="A44" s="284" t="s">
        <v>49</v>
      </c>
      <c r="B44" s="285"/>
      <c r="C44" s="21">
        <f>C43+C21</f>
        <v>264605</v>
      </c>
      <c r="D44" s="21">
        <f t="shared" ref="D44:BB44" si="38">D43+D21</f>
        <v>62692133.16767396</v>
      </c>
      <c r="E44" s="21">
        <f t="shared" si="38"/>
        <v>125927</v>
      </c>
      <c r="F44" s="21">
        <f t="shared" si="38"/>
        <v>30376037.345584877</v>
      </c>
      <c r="G44" s="21">
        <f t="shared" si="38"/>
        <v>4781</v>
      </c>
      <c r="H44" s="21">
        <f t="shared" si="38"/>
        <v>1213490.3704325294</v>
      </c>
      <c r="I44" s="21">
        <f t="shared" si="38"/>
        <v>25505</v>
      </c>
      <c r="J44" s="21">
        <f t="shared" si="38"/>
        <v>6646746.5934455516</v>
      </c>
      <c r="K44" s="21">
        <f t="shared" si="38"/>
        <v>420818</v>
      </c>
      <c r="L44" s="21">
        <f t="shared" si="38"/>
        <v>100928407.47713691</v>
      </c>
      <c r="M44" s="21">
        <f t="shared" si="38"/>
        <v>16603</v>
      </c>
      <c r="N44" s="21">
        <f t="shared" si="38"/>
        <v>20616822.166241311</v>
      </c>
      <c r="O44" s="21">
        <f t="shared" si="38"/>
        <v>9745</v>
      </c>
      <c r="P44" s="21">
        <f t="shared" si="38"/>
        <v>12101178.228011202</v>
      </c>
      <c r="Q44" s="21">
        <f t="shared" si="38"/>
        <v>4873</v>
      </c>
      <c r="R44" s="21">
        <f t="shared" si="38"/>
        <v>6050589.114005601</v>
      </c>
      <c r="S44" s="21">
        <f t="shared" si="38"/>
        <v>181</v>
      </c>
      <c r="T44" s="21">
        <f t="shared" si="38"/>
        <v>224095.89311131858</v>
      </c>
      <c r="U44" s="21">
        <f t="shared" si="38"/>
        <v>31402</v>
      </c>
      <c r="V44" s="21">
        <f t="shared" si="38"/>
        <v>38992685.401369438</v>
      </c>
      <c r="W44" s="21">
        <f t="shared" si="38"/>
        <v>27</v>
      </c>
      <c r="X44" s="21">
        <f t="shared" si="38"/>
        <v>1774200</v>
      </c>
      <c r="Y44" s="21">
        <f t="shared" si="38"/>
        <v>4577</v>
      </c>
      <c r="Z44" s="21">
        <f t="shared" si="38"/>
        <v>601228.5902718351</v>
      </c>
      <c r="AA44" s="21">
        <f t="shared" si="38"/>
        <v>20992</v>
      </c>
      <c r="AB44" s="21">
        <f t="shared" si="38"/>
        <v>2765651.5152504412</v>
      </c>
      <c r="AC44" s="21">
        <f t="shared" si="38"/>
        <v>930</v>
      </c>
      <c r="AD44" s="21">
        <f t="shared" si="38"/>
        <v>120245.71805436701</v>
      </c>
      <c r="AE44" s="21">
        <f t="shared" si="38"/>
        <v>746</v>
      </c>
      <c r="AF44" s="21">
        <f t="shared" si="38"/>
        <v>96196.574443493591</v>
      </c>
      <c r="AG44" s="21">
        <f t="shared" si="38"/>
        <v>14609</v>
      </c>
      <c r="AH44" s="21">
        <f t="shared" si="38"/>
        <v>1923931.4888698722</v>
      </c>
      <c r="AI44" s="21">
        <f t="shared" si="38"/>
        <v>41854</v>
      </c>
      <c r="AJ44" s="21">
        <f t="shared" si="38"/>
        <v>5507253.886890009</v>
      </c>
      <c r="AK44" s="21">
        <f t="shared" si="38"/>
        <v>494101</v>
      </c>
      <c r="AL44" s="21">
        <f t="shared" si="38"/>
        <v>147202546.76539636</v>
      </c>
      <c r="AM44" s="21">
        <f t="shared" si="38"/>
        <v>318547</v>
      </c>
      <c r="AN44" s="21">
        <f t="shared" si="38"/>
        <v>58171299.283371113</v>
      </c>
      <c r="AO44" s="21">
        <f t="shared" si="38"/>
        <v>1531</v>
      </c>
      <c r="AP44" s="21">
        <f t="shared" si="38"/>
        <v>577015.16165139514</v>
      </c>
      <c r="AQ44" s="21">
        <f t="shared" si="38"/>
        <v>648</v>
      </c>
      <c r="AR44" s="21">
        <f t="shared" si="38"/>
        <v>240422.98402141468</v>
      </c>
      <c r="AS44" s="21">
        <f t="shared" si="38"/>
        <v>9476</v>
      </c>
      <c r="AT44" s="21">
        <f t="shared" si="38"/>
        <v>3606344.7603212204</v>
      </c>
      <c r="AU44" s="21">
        <f t="shared" si="38"/>
        <v>12630</v>
      </c>
      <c r="AV44" s="21">
        <f t="shared" si="38"/>
        <v>4808459.6804282945</v>
      </c>
      <c r="AW44" s="21">
        <f t="shared" si="38"/>
        <v>79857</v>
      </c>
      <c r="AX44" s="21">
        <f t="shared" si="38"/>
        <v>30437549.777111094</v>
      </c>
      <c r="AY44" s="21">
        <f t="shared" si="38"/>
        <v>104142</v>
      </c>
      <c r="AZ44" s="21">
        <f t="shared" si="38"/>
        <v>39669792.363533422</v>
      </c>
      <c r="BA44" s="21">
        <f t="shared" si="38"/>
        <v>598243</v>
      </c>
      <c r="BB44" s="21">
        <f t="shared" si="38"/>
        <v>186872339.12892973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[1]KKD!C45</f>
        <v>24994</v>
      </c>
      <c r="D45" s="281">
        <f>([1]KKD!D45)*10000</f>
        <v>2863100.1529818615</v>
      </c>
      <c r="E45" s="20">
        <f>[1]KKD!E45</f>
        <v>11895</v>
      </c>
      <c r="F45" s="281">
        <f>([1]KKD!F45)*10000</f>
        <v>1362559.7113588378</v>
      </c>
      <c r="G45" s="20">
        <f>[1]KKD!G45</f>
        <v>452</v>
      </c>
      <c r="H45" s="281">
        <f>([1]KKD!H45)*10000</f>
        <v>51742.773849069788</v>
      </c>
      <c r="I45" s="20">
        <f>[1]KKD!I45</f>
        <v>2409</v>
      </c>
      <c r="J45" s="281">
        <f>([1]KKD!J45)*10000</f>
        <v>275961.46052837226</v>
      </c>
      <c r="K45" s="20">
        <f t="shared" ref="K45" si="39">C45+E45+G45+I45</f>
        <v>39750</v>
      </c>
      <c r="L45" s="20">
        <f t="shared" ref="L45" si="40">D45+F45+H45+J45</f>
        <v>4553364.0987181412</v>
      </c>
      <c r="M45" s="20">
        <f>[1]KKD!M45</f>
        <v>562</v>
      </c>
      <c r="N45" s="281">
        <f>([1]KKD!N45)*10000</f>
        <v>139588.83198752161</v>
      </c>
      <c r="O45" s="20">
        <f>[1]KKD!O45</f>
        <v>330</v>
      </c>
      <c r="P45" s="281">
        <f>([1]KKD!P45)*10000</f>
        <v>81932.575297023563</v>
      </c>
      <c r="Q45" s="20">
        <f>[1]KKD!Q45</f>
        <v>165</v>
      </c>
      <c r="R45" s="281">
        <f>([1]KKD!R45)*10000</f>
        <v>40966.287648511781</v>
      </c>
      <c r="S45" s="20">
        <f>[1]KKD!S45</f>
        <v>6</v>
      </c>
      <c r="T45" s="281">
        <f>([1]KKD!T45)*10000</f>
        <v>1517.2699129078435</v>
      </c>
      <c r="U45" s="20">
        <f t="shared" ref="U45" si="41">M45+O45+Q45+S45</f>
        <v>1063</v>
      </c>
      <c r="V45" s="20">
        <f t="shared" ref="V45" si="42">N45+P45+R45+T45</f>
        <v>264004.9648459648</v>
      </c>
      <c r="W45" s="20">
        <f>[1]KKD!W45</f>
        <v>0</v>
      </c>
      <c r="X45" s="281">
        <f>([1]KKD!X45)*10000</f>
        <v>0</v>
      </c>
      <c r="Y45" s="20">
        <f>[1]KKD!Y45</f>
        <v>115</v>
      </c>
      <c r="Z45" s="281">
        <f>([1]KKD!Z45)*10000</f>
        <v>102170.69051823803</v>
      </c>
      <c r="AA45" s="20">
        <f>[1]KKD!AA45</f>
        <v>525</v>
      </c>
      <c r="AB45" s="281">
        <f>([1]KKD!AB45)*10000</f>
        <v>469985.17638389487</v>
      </c>
      <c r="AC45" s="20">
        <f>[1]KKD!AC45</f>
        <v>23</v>
      </c>
      <c r="AD45" s="281">
        <f>([1]KKD!AD45)*10000</f>
        <v>20434.138103647605</v>
      </c>
      <c r="AE45" s="20">
        <f>[1]KKD!AE45</f>
        <v>19</v>
      </c>
      <c r="AF45" s="281">
        <f>([1]KKD!AF45)*10000</f>
        <v>16347.310482918083</v>
      </c>
      <c r="AG45" s="20">
        <f>[1]KKD!AG45</f>
        <v>366</v>
      </c>
      <c r="AH45" s="281">
        <f>([1]KKD!AH45)*10000</f>
        <v>326946.20965836168</v>
      </c>
      <c r="AI45" s="20">
        <f t="shared" ref="AI45" si="43">Y45+AA45+AC45+AE45+AG45</f>
        <v>1048</v>
      </c>
      <c r="AJ45" s="20">
        <f t="shared" ref="AJ45" si="44">Z45+AB45+AD45+AF45+AH45</f>
        <v>935883.52514706017</v>
      </c>
      <c r="AK45" s="20">
        <f t="shared" ref="AK45" si="45">K45+U45+W45+AI45</f>
        <v>41861</v>
      </c>
      <c r="AL45" s="20">
        <f t="shared" ref="AL45" si="46">L45+V45+X45+AJ45</f>
        <v>5753252.5887111658</v>
      </c>
      <c r="AM45" s="20">
        <f>[1]KKD!AM45</f>
        <v>2074</v>
      </c>
      <c r="AN45" s="281">
        <f>([1]KKD!AN45)*10000</f>
        <v>328818.65622085461</v>
      </c>
      <c r="AO45" s="20">
        <f>[1]KKD!AO45</f>
        <v>84</v>
      </c>
      <c r="AP45" s="281">
        <f>([1]KKD!AP45)*10000</f>
        <v>10151.53809833495</v>
      </c>
      <c r="AQ45" s="20">
        <f>[1]KKD!AQ45</f>
        <v>35</v>
      </c>
      <c r="AR45" s="281">
        <f>([1]KKD!AR45)*10000</f>
        <v>4229.8075409728954</v>
      </c>
      <c r="AS45" s="20">
        <f>[1]KKD!AS45</f>
        <v>522</v>
      </c>
      <c r="AT45" s="281">
        <f>([1]KKD!AT45)*10000</f>
        <v>63447.113114593427</v>
      </c>
      <c r="AU45" s="20">
        <f>[1]KKD!AU45</f>
        <v>696</v>
      </c>
      <c r="AV45" s="281">
        <f>([1]KKD!AV45)*10000</f>
        <v>84596.150819457907</v>
      </c>
      <c r="AW45" s="20">
        <f>[1]KKD!AW45</f>
        <v>4403</v>
      </c>
      <c r="AX45" s="281">
        <f>([1]KKD!AX45)*10000</f>
        <v>535493.63468716852</v>
      </c>
      <c r="AY45" s="20">
        <f t="shared" ref="AY45" si="47">AO45+AQ45+AS45+AU45+AW45</f>
        <v>5740</v>
      </c>
      <c r="AZ45" s="20">
        <f t="shared" ref="AZ45" si="48">AP45+AR45+AT45+AV45+AX45</f>
        <v>697918.24426052766</v>
      </c>
      <c r="BA45" s="20">
        <f t="shared" ref="BA45" si="49">AY45+AK45</f>
        <v>47601</v>
      </c>
      <c r="BB45" s="20">
        <f t="shared" ref="BB45" si="50">AZ45+AL45</f>
        <v>6451170.8329716939</v>
      </c>
    </row>
    <row r="46" spans="1:54" s="11" customFormat="1" ht="20.25" customHeight="1" x14ac:dyDescent="0.25">
      <c r="A46" s="284" t="s">
        <v>51</v>
      </c>
      <c r="B46" s="285"/>
      <c r="C46" s="21">
        <f>C45</f>
        <v>24994</v>
      </c>
      <c r="D46" s="21">
        <f t="shared" ref="D46:BB46" si="51">D45</f>
        <v>2863100.1529818615</v>
      </c>
      <c r="E46" s="21">
        <f t="shared" si="51"/>
        <v>11895</v>
      </c>
      <c r="F46" s="21">
        <f t="shared" si="51"/>
        <v>1362559.7113588378</v>
      </c>
      <c r="G46" s="21">
        <f t="shared" si="51"/>
        <v>452</v>
      </c>
      <c r="H46" s="21">
        <f t="shared" si="51"/>
        <v>51742.773849069788</v>
      </c>
      <c r="I46" s="21">
        <f t="shared" si="51"/>
        <v>2409</v>
      </c>
      <c r="J46" s="21">
        <f t="shared" si="51"/>
        <v>275961.46052837226</v>
      </c>
      <c r="K46" s="21">
        <f t="shared" si="51"/>
        <v>39750</v>
      </c>
      <c r="L46" s="21">
        <f t="shared" si="51"/>
        <v>4553364.0987181412</v>
      </c>
      <c r="M46" s="21">
        <f t="shared" si="51"/>
        <v>562</v>
      </c>
      <c r="N46" s="21">
        <f t="shared" si="51"/>
        <v>139588.83198752161</v>
      </c>
      <c r="O46" s="21">
        <f t="shared" si="51"/>
        <v>330</v>
      </c>
      <c r="P46" s="21">
        <f t="shared" si="51"/>
        <v>81932.575297023563</v>
      </c>
      <c r="Q46" s="21">
        <f t="shared" si="51"/>
        <v>165</v>
      </c>
      <c r="R46" s="21">
        <f t="shared" si="51"/>
        <v>40966.287648511781</v>
      </c>
      <c r="S46" s="21">
        <f t="shared" si="51"/>
        <v>6</v>
      </c>
      <c r="T46" s="21">
        <f t="shared" si="51"/>
        <v>1517.2699129078435</v>
      </c>
      <c r="U46" s="21">
        <f t="shared" si="51"/>
        <v>1063</v>
      </c>
      <c r="V46" s="21">
        <f t="shared" si="51"/>
        <v>264004.9648459648</v>
      </c>
      <c r="W46" s="21">
        <f t="shared" si="51"/>
        <v>0</v>
      </c>
      <c r="X46" s="21">
        <f t="shared" si="51"/>
        <v>0</v>
      </c>
      <c r="Y46" s="21">
        <f t="shared" si="51"/>
        <v>115</v>
      </c>
      <c r="Z46" s="21">
        <f t="shared" si="51"/>
        <v>102170.69051823803</v>
      </c>
      <c r="AA46" s="21">
        <f t="shared" si="51"/>
        <v>525</v>
      </c>
      <c r="AB46" s="21">
        <f t="shared" si="51"/>
        <v>469985.17638389487</v>
      </c>
      <c r="AC46" s="21">
        <f t="shared" si="51"/>
        <v>23</v>
      </c>
      <c r="AD46" s="21">
        <f t="shared" si="51"/>
        <v>20434.138103647605</v>
      </c>
      <c r="AE46" s="21">
        <f t="shared" si="51"/>
        <v>19</v>
      </c>
      <c r="AF46" s="21">
        <f t="shared" si="51"/>
        <v>16347.310482918083</v>
      </c>
      <c r="AG46" s="21">
        <f t="shared" si="51"/>
        <v>366</v>
      </c>
      <c r="AH46" s="21">
        <f t="shared" si="51"/>
        <v>326946.20965836168</v>
      </c>
      <c r="AI46" s="21">
        <f t="shared" si="51"/>
        <v>1048</v>
      </c>
      <c r="AJ46" s="21">
        <f t="shared" si="51"/>
        <v>935883.52514706017</v>
      </c>
      <c r="AK46" s="21">
        <f t="shared" si="51"/>
        <v>41861</v>
      </c>
      <c r="AL46" s="21">
        <f t="shared" si="51"/>
        <v>5753252.5887111658</v>
      </c>
      <c r="AM46" s="21">
        <f t="shared" si="51"/>
        <v>2074</v>
      </c>
      <c r="AN46" s="21">
        <f t="shared" si="51"/>
        <v>328818.65622085461</v>
      </c>
      <c r="AO46" s="21">
        <f t="shared" si="51"/>
        <v>84</v>
      </c>
      <c r="AP46" s="21">
        <f t="shared" si="51"/>
        <v>10151.53809833495</v>
      </c>
      <c r="AQ46" s="21">
        <f t="shared" si="51"/>
        <v>35</v>
      </c>
      <c r="AR46" s="21">
        <f t="shared" si="51"/>
        <v>4229.8075409728954</v>
      </c>
      <c r="AS46" s="21">
        <f t="shared" si="51"/>
        <v>522</v>
      </c>
      <c r="AT46" s="21">
        <f t="shared" si="51"/>
        <v>63447.113114593427</v>
      </c>
      <c r="AU46" s="21">
        <f t="shared" si="51"/>
        <v>696</v>
      </c>
      <c r="AV46" s="21">
        <f t="shared" si="51"/>
        <v>84596.150819457907</v>
      </c>
      <c r="AW46" s="21">
        <f t="shared" si="51"/>
        <v>4403</v>
      </c>
      <c r="AX46" s="21">
        <f t="shared" si="51"/>
        <v>535493.63468716852</v>
      </c>
      <c r="AY46" s="21">
        <f t="shared" si="51"/>
        <v>5740</v>
      </c>
      <c r="AZ46" s="21">
        <f t="shared" si="51"/>
        <v>697918.24426052766</v>
      </c>
      <c r="BA46" s="21">
        <f t="shared" si="51"/>
        <v>47601</v>
      </c>
      <c r="BB46" s="21">
        <f t="shared" si="51"/>
        <v>6451170.8329716939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[1]KKD!C47</f>
        <v>0</v>
      </c>
      <c r="D47" s="281">
        <f>([1]KKD!D47)*10000</f>
        <v>0</v>
      </c>
      <c r="E47" s="20">
        <f>[1]KKD!E47</f>
        <v>0</v>
      </c>
      <c r="F47" s="281">
        <f>([1]KKD!F47)*10000</f>
        <v>0</v>
      </c>
      <c r="G47" s="20">
        <f>[1]KKD!G47</f>
        <v>0</v>
      </c>
      <c r="H47" s="281">
        <f>([1]KKD!H47)*10000</f>
        <v>0</v>
      </c>
      <c r="I47" s="20">
        <f>[1]KKD!I47</f>
        <v>0</v>
      </c>
      <c r="J47" s="281">
        <f>([1]KKD!J47)*10000</f>
        <v>0</v>
      </c>
      <c r="K47" s="20">
        <f t="shared" ref="K47:K50" si="52">C47+E47+G47+I47</f>
        <v>0</v>
      </c>
      <c r="L47" s="20">
        <f t="shared" ref="L47:L50" si="53">D47+F47+H47+J47</f>
        <v>0</v>
      </c>
      <c r="M47" s="20">
        <f>[1]KKD!M47</f>
        <v>0</v>
      </c>
      <c r="N47" s="281">
        <f>([1]KKD!N47)*10000</f>
        <v>0</v>
      </c>
      <c r="O47" s="20">
        <f>[1]KKD!O47</f>
        <v>0</v>
      </c>
      <c r="P47" s="281">
        <f>([1]KKD!P47)*10000</f>
        <v>0</v>
      </c>
      <c r="Q47" s="20">
        <f>[1]KKD!Q47</f>
        <v>0</v>
      </c>
      <c r="R47" s="281">
        <f>([1]KKD!R47)*10000</f>
        <v>0</v>
      </c>
      <c r="S47" s="20">
        <f>[1]KKD!S47</f>
        <v>0</v>
      </c>
      <c r="T47" s="281">
        <f>([1]KKD!T47)*10000</f>
        <v>0</v>
      </c>
      <c r="U47" s="20">
        <f t="shared" ref="U47:U50" si="54">M47+O47+Q47+S47</f>
        <v>0</v>
      </c>
      <c r="V47" s="20">
        <f t="shared" ref="V47:V50" si="55">N47+P47+R47+T47</f>
        <v>0</v>
      </c>
      <c r="W47" s="20">
        <f>[1]KKD!W47</f>
        <v>0</v>
      </c>
      <c r="X47" s="281">
        <f>([1]KKD!X47)*10000</f>
        <v>0</v>
      </c>
      <c r="Y47" s="20">
        <f>[1]KKD!Y47</f>
        <v>0</v>
      </c>
      <c r="Z47" s="281">
        <f>([1]KKD!Z47)*10000</f>
        <v>0</v>
      </c>
      <c r="AA47" s="20">
        <f>[1]KKD!AA47</f>
        <v>0</v>
      </c>
      <c r="AB47" s="281">
        <f>([1]KKD!AB47)*10000</f>
        <v>0</v>
      </c>
      <c r="AC47" s="20">
        <f>[1]KKD!AC47</f>
        <v>0</v>
      </c>
      <c r="AD47" s="281">
        <f>([1]KKD!AD47)*10000</f>
        <v>0</v>
      </c>
      <c r="AE47" s="20">
        <f>[1]KKD!AE47</f>
        <v>0</v>
      </c>
      <c r="AF47" s="281">
        <f>([1]KKD!AF47)*10000</f>
        <v>0</v>
      </c>
      <c r="AG47" s="20">
        <f>[1]KKD!AG47</f>
        <v>0</v>
      </c>
      <c r="AH47" s="281">
        <f>([1]KKD!AH47)*10000</f>
        <v>0</v>
      </c>
      <c r="AI47" s="20">
        <f t="shared" ref="AI47" si="56">Y47+AA47+AC47+AE47+AG47</f>
        <v>0</v>
      </c>
      <c r="AJ47" s="20">
        <f t="shared" ref="AJ47" si="57">Z47+AB47+AD47+AF47+AH47</f>
        <v>0</v>
      </c>
      <c r="AK47" s="20">
        <f t="shared" ref="AK47:AK50" si="58">K47+U47+W47+AI47</f>
        <v>0</v>
      </c>
      <c r="AL47" s="20">
        <f t="shared" ref="AL47:AL50" si="59">L47+V47+X47+AJ47</f>
        <v>0</v>
      </c>
      <c r="AM47" s="20">
        <f>[1]KKD!AM47</f>
        <v>0</v>
      </c>
      <c r="AN47" s="281">
        <f>([1]KKD!AN47)*10000</f>
        <v>0</v>
      </c>
      <c r="AO47" s="20">
        <f>[1]KKD!AO47</f>
        <v>0</v>
      </c>
      <c r="AP47" s="281">
        <f>([1]KKD!AP47)*10000</f>
        <v>0</v>
      </c>
      <c r="AQ47" s="20">
        <f>[1]KKD!AQ47</f>
        <v>0</v>
      </c>
      <c r="AR47" s="281">
        <f>([1]KKD!AR47)*10000</f>
        <v>0</v>
      </c>
      <c r="AS47" s="20">
        <f>[1]KKD!AS47</f>
        <v>0</v>
      </c>
      <c r="AT47" s="281">
        <f>([1]KKD!AT47)*10000</f>
        <v>0</v>
      </c>
      <c r="AU47" s="20">
        <f>[1]KKD!AU47</f>
        <v>0</v>
      </c>
      <c r="AV47" s="281">
        <f>([1]KKD!AV47)*10000</f>
        <v>0</v>
      </c>
      <c r="AW47" s="20">
        <f>[1]KKD!AW47</f>
        <v>0</v>
      </c>
      <c r="AX47" s="281">
        <f>([1]KKD!AX47)*10000</f>
        <v>0</v>
      </c>
      <c r="AY47" s="20">
        <f t="shared" ref="AY47:AY50" si="60">AO47+AQ47+AS47+AU47+AW47</f>
        <v>0</v>
      </c>
      <c r="AZ47" s="20">
        <f t="shared" ref="AZ47:AZ50" si="61">AP47+AR47+AT47+AV47+AX47</f>
        <v>0</v>
      </c>
      <c r="BA47" s="20">
        <f t="shared" ref="BA47:BA50" si="62">AY47+AK47</f>
        <v>0</v>
      </c>
      <c r="BB47" s="20">
        <f t="shared" ref="BB47:BB50" si="63">AZ47+AL47</f>
        <v>0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[1]KKD!C48</f>
        <v>0</v>
      </c>
      <c r="D48" s="281">
        <f>([1]KKD!D48)*10000</f>
        <v>0</v>
      </c>
      <c r="E48" s="20">
        <f>[1]KKD!E48</f>
        <v>0</v>
      </c>
      <c r="F48" s="281">
        <f>([1]KKD!F48)*10000</f>
        <v>0</v>
      </c>
      <c r="G48" s="20">
        <f>[1]KKD!G48</f>
        <v>0</v>
      </c>
      <c r="H48" s="281">
        <f>([1]KKD!H48)*10000</f>
        <v>0</v>
      </c>
      <c r="I48" s="20">
        <f>[1]KKD!I48</f>
        <v>0</v>
      </c>
      <c r="J48" s="281">
        <f>([1]KKD!J48)*10000</f>
        <v>0</v>
      </c>
      <c r="K48" s="20">
        <f t="shared" si="52"/>
        <v>0</v>
      </c>
      <c r="L48" s="20">
        <f t="shared" si="53"/>
        <v>0</v>
      </c>
      <c r="M48" s="20">
        <f>[1]KKD!M48</f>
        <v>0</v>
      </c>
      <c r="N48" s="281">
        <f>([1]KKD!N48)*10000</f>
        <v>0</v>
      </c>
      <c r="O48" s="20">
        <f>[1]KKD!O48</f>
        <v>0</v>
      </c>
      <c r="P48" s="281">
        <f>([1]KKD!P48)*10000</f>
        <v>0</v>
      </c>
      <c r="Q48" s="20">
        <f>[1]KKD!Q48</f>
        <v>0</v>
      </c>
      <c r="R48" s="281">
        <f>([1]KKD!R48)*10000</f>
        <v>0</v>
      </c>
      <c r="S48" s="20">
        <f>[1]KKD!S48</f>
        <v>0</v>
      </c>
      <c r="T48" s="281">
        <f>([1]KKD!T48)*10000</f>
        <v>0</v>
      </c>
      <c r="U48" s="20">
        <f t="shared" si="54"/>
        <v>0</v>
      </c>
      <c r="V48" s="20">
        <f t="shared" si="55"/>
        <v>0</v>
      </c>
      <c r="W48" s="20">
        <f>[1]KKD!W48</f>
        <v>0</v>
      </c>
      <c r="X48" s="281">
        <f>([1]KKD!X48)*10000</f>
        <v>0</v>
      </c>
      <c r="Y48" s="20">
        <f>[1]KKD!Y48</f>
        <v>0</v>
      </c>
      <c r="Z48" s="281">
        <f>([1]KKD!Z48)*10000</f>
        <v>0</v>
      </c>
      <c r="AA48" s="20">
        <f>[1]KKD!AA48</f>
        <v>0</v>
      </c>
      <c r="AB48" s="281">
        <f>([1]KKD!AB48)*10000</f>
        <v>0</v>
      </c>
      <c r="AC48" s="20">
        <f>[1]KKD!AC48</f>
        <v>0</v>
      </c>
      <c r="AD48" s="281">
        <f>([1]KKD!AD48)*10000</f>
        <v>0</v>
      </c>
      <c r="AE48" s="20">
        <f>[1]KKD!AE48</f>
        <v>0</v>
      </c>
      <c r="AF48" s="281">
        <f>([1]KKD!AF48)*10000</f>
        <v>0</v>
      </c>
      <c r="AG48" s="20">
        <f>[1]KKD!AG48</f>
        <v>0</v>
      </c>
      <c r="AH48" s="281">
        <f>([1]KKD!AH48)*10000</f>
        <v>0</v>
      </c>
      <c r="AI48" s="20">
        <f t="shared" ref="AI48:AI50" si="64">Y48+AA48+AC48+AE48+AG48</f>
        <v>0</v>
      </c>
      <c r="AJ48" s="20">
        <f t="shared" ref="AJ48:AJ50" si="65">Z48+AB48+AD48+AF48+AH48</f>
        <v>0</v>
      </c>
      <c r="AK48" s="20">
        <f t="shared" si="58"/>
        <v>0</v>
      </c>
      <c r="AL48" s="20">
        <f t="shared" si="59"/>
        <v>0</v>
      </c>
      <c r="AM48" s="20">
        <f>[1]KKD!AM48</f>
        <v>0</v>
      </c>
      <c r="AN48" s="281">
        <f>([1]KKD!AN48)*10000</f>
        <v>0</v>
      </c>
      <c r="AO48" s="20">
        <f>[1]KKD!AO48</f>
        <v>0</v>
      </c>
      <c r="AP48" s="281">
        <f>([1]KKD!AP48)*10000</f>
        <v>0</v>
      </c>
      <c r="AQ48" s="20">
        <f>[1]KKD!AQ48</f>
        <v>0</v>
      </c>
      <c r="AR48" s="281">
        <f>([1]KKD!AR48)*10000</f>
        <v>0</v>
      </c>
      <c r="AS48" s="20">
        <f>[1]KKD!AS48</f>
        <v>0</v>
      </c>
      <c r="AT48" s="281">
        <f>([1]KKD!AT48)*10000</f>
        <v>0</v>
      </c>
      <c r="AU48" s="20">
        <f>[1]KKD!AU48</f>
        <v>0</v>
      </c>
      <c r="AV48" s="281">
        <f>([1]KKD!AV48)*10000</f>
        <v>0</v>
      </c>
      <c r="AW48" s="20">
        <f>[1]KKD!AW48</f>
        <v>0</v>
      </c>
      <c r="AX48" s="281">
        <f>([1]KKD!AX48)*10000</f>
        <v>0</v>
      </c>
      <c r="AY48" s="20">
        <f t="shared" si="60"/>
        <v>0</v>
      </c>
      <c r="AZ48" s="20">
        <f t="shared" si="61"/>
        <v>0</v>
      </c>
      <c r="BA48" s="20">
        <f t="shared" si="62"/>
        <v>0</v>
      </c>
      <c r="BB48" s="20">
        <f t="shared" si="63"/>
        <v>0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[1]KKD!C49</f>
        <v>41628</v>
      </c>
      <c r="D49" s="281">
        <f>([1]KKD!D49)*10000</f>
        <v>6455469.161019952</v>
      </c>
      <c r="E49" s="20">
        <f>[1]KKD!E49</f>
        <v>19811</v>
      </c>
      <c r="F49" s="281">
        <f>([1]KKD!F49)*10000</f>
        <v>2531556.5337333148</v>
      </c>
      <c r="G49" s="20">
        <f>[1]KKD!G49</f>
        <v>752</v>
      </c>
      <c r="H49" s="281">
        <f>([1]KKD!H49)*10000</f>
        <v>36165.093339047344</v>
      </c>
      <c r="I49" s="20">
        <f>[1]KKD!I49</f>
        <v>4012</v>
      </c>
      <c r="J49" s="281">
        <f>([1]KKD!J49)*10000</f>
        <v>18082.546669523672</v>
      </c>
      <c r="K49" s="20">
        <f t="shared" si="52"/>
        <v>66203</v>
      </c>
      <c r="L49" s="20">
        <f t="shared" si="53"/>
        <v>9041273.3347618375</v>
      </c>
      <c r="M49" s="20">
        <f>[1]KKD!M49</f>
        <v>1303</v>
      </c>
      <c r="N49" s="281">
        <f>([1]KKD!N49)*10000</f>
        <v>345268.57991098874</v>
      </c>
      <c r="O49" s="20">
        <f>[1]KKD!O49</f>
        <v>765</v>
      </c>
      <c r="P49" s="281">
        <f>([1]KKD!P49)*10000</f>
        <v>202657.64473036295</v>
      </c>
      <c r="Q49" s="20">
        <f>[1]KKD!Q49</f>
        <v>383</v>
      </c>
      <c r="R49" s="281">
        <f>([1]KKD!R49)*10000</f>
        <v>101328.82236518148</v>
      </c>
      <c r="S49" s="20">
        <f>[1]KKD!S49</f>
        <v>14</v>
      </c>
      <c r="T49" s="281">
        <f>([1]KKD!T49)*10000</f>
        <v>3752.9193468585731</v>
      </c>
      <c r="U49" s="20">
        <f t="shared" si="54"/>
        <v>2465</v>
      </c>
      <c r="V49" s="20">
        <f t="shared" si="55"/>
        <v>653007.96635339188</v>
      </c>
      <c r="W49" s="20">
        <f>[1]KKD!W49</f>
        <v>0</v>
      </c>
      <c r="X49" s="281">
        <f>([1]KKD!X49)*10000</f>
        <v>0</v>
      </c>
      <c r="Y49" s="20">
        <f>[1]KKD!Y49</f>
        <v>164</v>
      </c>
      <c r="Z49" s="281">
        <f>([1]KKD!Z49)*10000</f>
        <v>72259.825327510916</v>
      </c>
      <c r="AA49" s="20">
        <f>[1]KKD!AA49</f>
        <v>754</v>
      </c>
      <c r="AB49" s="281">
        <f>([1]KKD!AB49)*10000</f>
        <v>332395.19650655019</v>
      </c>
      <c r="AC49" s="20">
        <f>[1]KKD!AC49</f>
        <v>33</v>
      </c>
      <c r="AD49" s="281">
        <f>([1]KKD!AD49)*10000</f>
        <v>14451.965065502181</v>
      </c>
      <c r="AE49" s="20">
        <f>[1]KKD!AE49</f>
        <v>27</v>
      </c>
      <c r="AF49" s="281">
        <f>([1]KKD!AF49)*10000</f>
        <v>11561.572052401745</v>
      </c>
      <c r="AG49" s="20">
        <f>[1]KKD!AG49</f>
        <v>525</v>
      </c>
      <c r="AH49" s="281">
        <f>([1]KKD!AH49)*10000</f>
        <v>231231.4410480349</v>
      </c>
      <c r="AI49" s="20">
        <f t="shared" si="64"/>
        <v>1503</v>
      </c>
      <c r="AJ49" s="20">
        <f t="shared" si="65"/>
        <v>661899.99999999988</v>
      </c>
      <c r="AK49" s="20">
        <f t="shared" si="58"/>
        <v>70171</v>
      </c>
      <c r="AL49" s="20">
        <f t="shared" si="59"/>
        <v>10356181.30111523</v>
      </c>
      <c r="AM49" s="20">
        <f>[1]KKD!AM49</f>
        <v>1764</v>
      </c>
      <c r="AN49" s="281">
        <f>([1]KKD!AN49)*10000</f>
        <v>1533093.0246057657</v>
      </c>
      <c r="AO49" s="20">
        <f>[1]KKD!AO49</f>
        <v>58</v>
      </c>
      <c r="AP49" s="281">
        <f>([1]KKD!AP49)*10000</f>
        <v>19340.580513783723</v>
      </c>
      <c r="AQ49" s="20">
        <f>[1]KKD!AQ49</f>
        <v>25</v>
      </c>
      <c r="AR49" s="281">
        <f>([1]KKD!AR49)*10000</f>
        <v>8058.5752140765508</v>
      </c>
      <c r="AS49" s="20">
        <f>[1]KKD!AS49</f>
        <v>363</v>
      </c>
      <c r="AT49" s="281">
        <f>([1]KKD!AT49)*10000</f>
        <v>120878.62821114827</v>
      </c>
      <c r="AU49" s="20">
        <f>[1]KKD!AU49</f>
        <v>483</v>
      </c>
      <c r="AV49" s="281">
        <f>([1]KKD!AV49)*10000</f>
        <v>161171.50428153103</v>
      </c>
      <c r="AW49" s="20">
        <f>[1]KKD!AW49</f>
        <v>3057</v>
      </c>
      <c r="AX49" s="281">
        <f>([1]KKD!AX49)*10000</f>
        <v>1020215.6221020912</v>
      </c>
      <c r="AY49" s="20">
        <f t="shared" si="60"/>
        <v>3986</v>
      </c>
      <c r="AZ49" s="20">
        <f t="shared" si="61"/>
        <v>1329664.9103226308</v>
      </c>
      <c r="BA49" s="20">
        <f t="shared" si="62"/>
        <v>74157</v>
      </c>
      <c r="BB49" s="20">
        <f t="shared" si="63"/>
        <v>11685846.211437861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[1]KKD!C50</f>
        <v>0</v>
      </c>
      <c r="D50" s="281">
        <f>([1]KKD!D50)*10000</f>
        <v>0</v>
      </c>
      <c r="E50" s="20">
        <f>[1]KKD!E50</f>
        <v>0</v>
      </c>
      <c r="F50" s="281">
        <f>([1]KKD!F50)*10000</f>
        <v>0</v>
      </c>
      <c r="G50" s="20">
        <f>[1]KKD!G50</f>
        <v>0</v>
      </c>
      <c r="H50" s="281">
        <f>([1]KKD!H50)*10000</f>
        <v>0</v>
      </c>
      <c r="I50" s="20">
        <f>[1]KKD!I50</f>
        <v>0</v>
      </c>
      <c r="J50" s="281">
        <f>([1]KKD!J50)*10000</f>
        <v>0</v>
      </c>
      <c r="K50" s="20">
        <f t="shared" si="52"/>
        <v>0</v>
      </c>
      <c r="L50" s="20">
        <f t="shared" si="53"/>
        <v>0</v>
      </c>
      <c r="M50" s="20">
        <f>[1]KKD!M50</f>
        <v>0</v>
      </c>
      <c r="N50" s="281">
        <f>([1]KKD!N50)*10000</f>
        <v>0</v>
      </c>
      <c r="O50" s="20">
        <f>[1]KKD!O50</f>
        <v>0</v>
      </c>
      <c r="P50" s="281">
        <f>([1]KKD!P50)*10000</f>
        <v>0</v>
      </c>
      <c r="Q50" s="20">
        <f>[1]KKD!Q50</f>
        <v>0</v>
      </c>
      <c r="R50" s="281">
        <f>([1]KKD!R50)*10000</f>
        <v>0</v>
      </c>
      <c r="S50" s="20">
        <f>[1]KKD!S50</f>
        <v>0</v>
      </c>
      <c r="T50" s="281">
        <f>([1]KKD!T50)*10000</f>
        <v>0</v>
      </c>
      <c r="U50" s="20">
        <f t="shared" si="54"/>
        <v>0</v>
      </c>
      <c r="V50" s="20">
        <f t="shared" si="55"/>
        <v>0</v>
      </c>
      <c r="W50" s="20">
        <f>[1]KKD!W50</f>
        <v>0</v>
      </c>
      <c r="X50" s="281">
        <f>([1]KKD!X50)*10000</f>
        <v>0</v>
      </c>
      <c r="Y50" s="20">
        <f>[1]KKD!Y50</f>
        <v>0</v>
      </c>
      <c r="Z50" s="281">
        <f>([1]KKD!Z50)*10000</f>
        <v>0</v>
      </c>
      <c r="AA50" s="20">
        <f>[1]KKD!AA50</f>
        <v>0</v>
      </c>
      <c r="AB50" s="281">
        <f>([1]KKD!AB50)*10000</f>
        <v>0</v>
      </c>
      <c r="AC50" s="20">
        <f>[1]KKD!AC50</f>
        <v>0</v>
      </c>
      <c r="AD50" s="281">
        <f>([1]KKD!AD50)*10000</f>
        <v>0</v>
      </c>
      <c r="AE50" s="20">
        <f>[1]KKD!AE50</f>
        <v>0</v>
      </c>
      <c r="AF50" s="281">
        <f>([1]KKD!AF50)*10000</f>
        <v>0</v>
      </c>
      <c r="AG50" s="20">
        <f>[1]KKD!AG50</f>
        <v>0</v>
      </c>
      <c r="AH50" s="281">
        <f>([1]KKD!AH50)*10000</f>
        <v>0</v>
      </c>
      <c r="AI50" s="20">
        <f t="shared" si="64"/>
        <v>0</v>
      </c>
      <c r="AJ50" s="20">
        <f t="shared" si="65"/>
        <v>0</v>
      </c>
      <c r="AK50" s="20">
        <f t="shared" si="58"/>
        <v>0</v>
      </c>
      <c r="AL50" s="20">
        <f t="shared" si="59"/>
        <v>0</v>
      </c>
      <c r="AM50" s="20">
        <f>[1]KKD!AM50</f>
        <v>0</v>
      </c>
      <c r="AN50" s="281">
        <f>([1]KKD!AN50)*10000</f>
        <v>0</v>
      </c>
      <c r="AO50" s="20">
        <f>[1]KKD!AO50</f>
        <v>0</v>
      </c>
      <c r="AP50" s="281">
        <f>([1]KKD!AP50)*10000</f>
        <v>0</v>
      </c>
      <c r="AQ50" s="20">
        <f>[1]KKD!AQ50</f>
        <v>0</v>
      </c>
      <c r="AR50" s="281">
        <f>([1]KKD!AR50)*10000</f>
        <v>0</v>
      </c>
      <c r="AS50" s="20">
        <f>[1]KKD!AS50</f>
        <v>0</v>
      </c>
      <c r="AT50" s="281">
        <f>([1]KKD!AT50)*10000</f>
        <v>0</v>
      </c>
      <c r="AU50" s="20">
        <f>[1]KKD!AU50</f>
        <v>0</v>
      </c>
      <c r="AV50" s="281">
        <f>([1]KKD!AV50)*10000</f>
        <v>0</v>
      </c>
      <c r="AW50" s="20">
        <f>[1]KKD!AW50</f>
        <v>0</v>
      </c>
      <c r="AX50" s="281">
        <f>([1]KKD!AX50)*10000</f>
        <v>0</v>
      </c>
      <c r="AY50" s="20">
        <f t="shared" si="60"/>
        <v>0</v>
      </c>
      <c r="AZ50" s="20">
        <f t="shared" si="61"/>
        <v>0</v>
      </c>
      <c r="BA50" s="20">
        <f t="shared" si="62"/>
        <v>0</v>
      </c>
      <c r="BB50" s="20">
        <f t="shared" si="63"/>
        <v>0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41628</v>
      </c>
      <c r="D51" s="21">
        <f t="shared" ref="D51:BB51" si="66">SUM(D47:D50)</f>
        <v>6455469.161019952</v>
      </c>
      <c r="E51" s="21">
        <f t="shared" si="66"/>
        <v>19811</v>
      </c>
      <c r="F51" s="21">
        <f t="shared" si="66"/>
        <v>2531556.5337333148</v>
      </c>
      <c r="G51" s="21">
        <f t="shared" si="66"/>
        <v>752</v>
      </c>
      <c r="H51" s="21">
        <f t="shared" si="66"/>
        <v>36165.093339047344</v>
      </c>
      <c r="I51" s="21">
        <f t="shared" si="66"/>
        <v>4012</v>
      </c>
      <c r="J51" s="21">
        <f t="shared" si="66"/>
        <v>18082.546669523672</v>
      </c>
      <c r="K51" s="21">
        <f t="shared" si="66"/>
        <v>66203</v>
      </c>
      <c r="L51" s="21">
        <f t="shared" si="66"/>
        <v>9041273.3347618375</v>
      </c>
      <c r="M51" s="21">
        <f t="shared" si="66"/>
        <v>1303</v>
      </c>
      <c r="N51" s="21">
        <f t="shared" si="66"/>
        <v>345268.57991098874</v>
      </c>
      <c r="O51" s="21">
        <f t="shared" si="66"/>
        <v>765</v>
      </c>
      <c r="P51" s="21">
        <f t="shared" si="66"/>
        <v>202657.64473036295</v>
      </c>
      <c r="Q51" s="21">
        <f t="shared" si="66"/>
        <v>383</v>
      </c>
      <c r="R51" s="21">
        <f t="shared" si="66"/>
        <v>101328.82236518148</v>
      </c>
      <c r="S51" s="21">
        <f t="shared" si="66"/>
        <v>14</v>
      </c>
      <c r="T51" s="21">
        <f t="shared" si="66"/>
        <v>3752.9193468585731</v>
      </c>
      <c r="U51" s="21">
        <f t="shared" si="66"/>
        <v>2465</v>
      </c>
      <c r="V51" s="21">
        <f t="shared" si="66"/>
        <v>653007.96635339188</v>
      </c>
      <c r="W51" s="21">
        <f t="shared" si="66"/>
        <v>0</v>
      </c>
      <c r="X51" s="21">
        <f t="shared" si="66"/>
        <v>0</v>
      </c>
      <c r="Y51" s="21">
        <f t="shared" si="66"/>
        <v>164</v>
      </c>
      <c r="Z51" s="21">
        <f t="shared" si="66"/>
        <v>72259.825327510916</v>
      </c>
      <c r="AA51" s="21">
        <f t="shared" si="66"/>
        <v>754</v>
      </c>
      <c r="AB51" s="21">
        <f t="shared" si="66"/>
        <v>332395.19650655019</v>
      </c>
      <c r="AC51" s="21">
        <f t="shared" si="66"/>
        <v>33</v>
      </c>
      <c r="AD51" s="21">
        <f t="shared" si="66"/>
        <v>14451.965065502181</v>
      </c>
      <c r="AE51" s="21">
        <f t="shared" si="66"/>
        <v>27</v>
      </c>
      <c r="AF51" s="21">
        <f t="shared" si="66"/>
        <v>11561.572052401745</v>
      </c>
      <c r="AG51" s="21">
        <f t="shared" si="66"/>
        <v>525</v>
      </c>
      <c r="AH51" s="21">
        <f t="shared" si="66"/>
        <v>231231.4410480349</v>
      </c>
      <c r="AI51" s="21">
        <f t="shared" si="66"/>
        <v>1503</v>
      </c>
      <c r="AJ51" s="21">
        <f t="shared" si="66"/>
        <v>661899.99999999988</v>
      </c>
      <c r="AK51" s="21">
        <f t="shared" si="66"/>
        <v>70171</v>
      </c>
      <c r="AL51" s="21">
        <f t="shared" si="66"/>
        <v>10356181.30111523</v>
      </c>
      <c r="AM51" s="21">
        <f t="shared" si="66"/>
        <v>1764</v>
      </c>
      <c r="AN51" s="21">
        <f t="shared" si="66"/>
        <v>1533093.0246057657</v>
      </c>
      <c r="AO51" s="21">
        <f t="shared" si="66"/>
        <v>58</v>
      </c>
      <c r="AP51" s="21">
        <f t="shared" si="66"/>
        <v>19340.580513783723</v>
      </c>
      <c r="AQ51" s="21">
        <f t="shared" si="66"/>
        <v>25</v>
      </c>
      <c r="AR51" s="21">
        <f t="shared" si="66"/>
        <v>8058.5752140765508</v>
      </c>
      <c r="AS51" s="21">
        <f t="shared" si="66"/>
        <v>363</v>
      </c>
      <c r="AT51" s="21">
        <f t="shared" si="66"/>
        <v>120878.62821114827</v>
      </c>
      <c r="AU51" s="21">
        <f t="shared" si="66"/>
        <v>483</v>
      </c>
      <c r="AV51" s="21">
        <f t="shared" si="66"/>
        <v>161171.50428153103</v>
      </c>
      <c r="AW51" s="21">
        <f t="shared" si="66"/>
        <v>3057</v>
      </c>
      <c r="AX51" s="21">
        <f t="shared" si="66"/>
        <v>1020215.6221020912</v>
      </c>
      <c r="AY51" s="21">
        <f t="shared" si="66"/>
        <v>3986</v>
      </c>
      <c r="AZ51" s="21">
        <f t="shared" si="66"/>
        <v>1329664.9103226308</v>
      </c>
      <c r="BA51" s="21">
        <f t="shared" si="66"/>
        <v>74157</v>
      </c>
      <c r="BB51" s="21">
        <f t="shared" si="66"/>
        <v>11685846.211437861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[1]KKD!C52</f>
        <v>0</v>
      </c>
      <c r="D52" s="281">
        <f>([1]KKD!D52)*10000</f>
        <v>0</v>
      </c>
      <c r="E52" s="20">
        <f>[1]KKD!E52</f>
        <v>0</v>
      </c>
      <c r="F52" s="281">
        <f>([1]KKD!F52)*10000</f>
        <v>0</v>
      </c>
      <c r="G52" s="20">
        <f>[1]KKD!G52</f>
        <v>0</v>
      </c>
      <c r="H52" s="281">
        <f>([1]KKD!H52)*10000</f>
        <v>0</v>
      </c>
      <c r="I52" s="20">
        <f>[1]KKD!I52</f>
        <v>0</v>
      </c>
      <c r="J52" s="281">
        <f>([1]KKD!J52)*10000</f>
        <v>0</v>
      </c>
      <c r="K52" s="20">
        <f t="shared" ref="K52:K54" si="67">C52+E52+G52+I52</f>
        <v>0</v>
      </c>
      <c r="L52" s="20">
        <f t="shared" ref="L52:L54" si="68">D52+F52+H52+J52</f>
        <v>0</v>
      </c>
      <c r="M52" s="20">
        <f>[1]KKD!M52</f>
        <v>59</v>
      </c>
      <c r="N52" s="281">
        <f>([1]KKD!N52)*10000</f>
        <v>61902.676825314149</v>
      </c>
      <c r="O52" s="20">
        <f>[1]KKD!O52</f>
        <v>34</v>
      </c>
      <c r="P52" s="281">
        <f>([1]KKD!P52)*10000</f>
        <v>36334.179875727867</v>
      </c>
      <c r="Q52" s="20">
        <f>[1]KKD!Q52</f>
        <v>17</v>
      </c>
      <c r="R52" s="281">
        <f>([1]KKD!R52)*10000</f>
        <v>18167.089937863933</v>
      </c>
      <c r="S52" s="20">
        <f>[1]KKD!S52</f>
        <v>1</v>
      </c>
      <c r="T52" s="281">
        <f>([1]KKD!T52)*10000</f>
        <v>672.85518288384947</v>
      </c>
      <c r="U52" s="20">
        <f t="shared" ref="U52:U54" si="69">M52+O52+Q52+S52</f>
        <v>111</v>
      </c>
      <c r="V52" s="20">
        <f t="shared" ref="V52:V54" si="70">N52+P52+R52+T52</f>
        <v>117076.80182178979</v>
      </c>
      <c r="W52" s="20">
        <f>[1]KKD!W52</f>
        <v>0</v>
      </c>
      <c r="X52" s="281">
        <f>([1]KKD!X52)*10000</f>
        <v>0</v>
      </c>
      <c r="Y52" s="20">
        <f>[1]KKD!Y52</f>
        <v>0</v>
      </c>
      <c r="Z52" s="281">
        <f>([1]KKD!Z52)*10000</f>
        <v>0</v>
      </c>
      <c r="AA52" s="20">
        <f>[1]KKD!AA52</f>
        <v>0</v>
      </c>
      <c r="AB52" s="281">
        <f>([1]KKD!AB52)*10000</f>
        <v>0</v>
      </c>
      <c r="AC52" s="20">
        <f>[1]KKD!AC52</f>
        <v>0</v>
      </c>
      <c r="AD52" s="281">
        <f>([1]KKD!AD52)*10000</f>
        <v>0</v>
      </c>
      <c r="AE52" s="20">
        <f>[1]KKD!AE52</f>
        <v>0</v>
      </c>
      <c r="AF52" s="281">
        <f>([1]KKD!AF52)*10000</f>
        <v>0</v>
      </c>
      <c r="AG52" s="20">
        <f>[1]KKD!AG52</f>
        <v>0</v>
      </c>
      <c r="AH52" s="281">
        <f>([1]KKD!AH52)*10000</f>
        <v>0</v>
      </c>
      <c r="AI52" s="20">
        <f t="shared" ref="AI52" si="71">Y52+AA52+AC52+AE52+AG52</f>
        <v>0</v>
      </c>
      <c r="AJ52" s="20">
        <f t="shared" ref="AJ52" si="72">Z52+AB52+AD52+AF52+AH52</f>
        <v>0</v>
      </c>
      <c r="AK52" s="20">
        <f t="shared" ref="AK52:AK54" si="73">K52+U52+W52+AI52</f>
        <v>111</v>
      </c>
      <c r="AL52" s="20">
        <f t="shared" ref="AL52:AL54" si="74">L52+V52+X52+AJ52</f>
        <v>117076.80182178979</v>
      </c>
      <c r="AM52" s="20">
        <f>[1]KKD!AM52</f>
        <v>0</v>
      </c>
      <c r="AN52" s="281">
        <f>([1]KKD!AN52)*10000</f>
        <v>0</v>
      </c>
      <c r="AO52" s="20">
        <f>[1]KKD!AO52</f>
        <v>2</v>
      </c>
      <c r="AP52" s="281">
        <f>([1]KKD!AP52)*10000</f>
        <v>1627.5037430733848</v>
      </c>
      <c r="AQ52" s="20">
        <f>[1]KKD!AQ52</f>
        <v>1</v>
      </c>
      <c r="AR52" s="281">
        <f>([1]KKD!AR52)*10000</f>
        <v>678.12655961391033</v>
      </c>
      <c r="AS52" s="20">
        <f>[1]KKD!AS52</f>
        <v>10</v>
      </c>
      <c r="AT52" s="281">
        <f>([1]KKD!AT52)*10000</f>
        <v>10171.898394208656</v>
      </c>
      <c r="AU52" s="20">
        <f>[1]KKD!AU52</f>
        <v>14</v>
      </c>
      <c r="AV52" s="281">
        <f>([1]KKD!AV52)*10000</f>
        <v>13562.531192278206</v>
      </c>
      <c r="AW52" s="20">
        <f>[1]KKD!AW52</f>
        <v>83</v>
      </c>
      <c r="AX52" s="281">
        <f>([1]KKD!AX52)*10000</f>
        <v>85850.822447121041</v>
      </c>
      <c r="AY52" s="20">
        <f t="shared" ref="AY52:AY54" si="75">AO52+AQ52+AS52+AU52+AW52</f>
        <v>110</v>
      </c>
      <c r="AZ52" s="20">
        <f t="shared" ref="AZ52:AZ54" si="76">AP52+AR52+AT52+AV52+AX52</f>
        <v>111890.8823362952</v>
      </c>
      <c r="BA52" s="20">
        <f t="shared" ref="BA52:BA54" si="77">AY52+AK52</f>
        <v>221</v>
      </c>
      <c r="BB52" s="20">
        <f t="shared" ref="BB52:BB54" si="78">AZ52+AL52</f>
        <v>228967.68415808497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[1]KKD!C53</f>
        <v>603</v>
      </c>
      <c r="D53" s="281">
        <f>([1]KKD!D53)*10000</f>
        <v>52872.729856335245</v>
      </c>
      <c r="E53" s="20">
        <f>[1]KKD!E53</f>
        <v>287</v>
      </c>
      <c r="F53" s="281">
        <f>([1]KKD!F53)*10000</f>
        <v>25162.323244882438</v>
      </c>
      <c r="G53" s="20">
        <f>[1]KKD!G53</f>
        <v>11</v>
      </c>
      <c r="H53" s="281">
        <f>([1]KKD!H53)*10000</f>
        <v>955.5312624638899</v>
      </c>
      <c r="I53" s="20">
        <f>[1]KKD!I53</f>
        <v>58</v>
      </c>
      <c r="J53" s="281">
        <f>([1]KKD!J53)*10000</f>
        <v>5096.1667331407471</v>
      </c>
      <c r="K53" s="20">
        <f t="shared" si="67"/>
        <v>959</v>
      </c>
      <c r="L53" s="20">
        <f t="shared" si="68"/>
        <v>84086.751096822321</v>
      </c>
      <c r="M53" s="20">
        <f>[1]KKD!M53</f>
        <v>10</v>
      </c>
      <c r="N53" s="281">
        <f>([1]KKD!N53)*10000</f>
        <v>11839.141938592424</v>
      </c>
      <c r="O53" s="20">
        <f>[1]KKD!O53</f>
        <v>6</v>
      </c>
      <c r="P53" s="281">
        <f>([1]KKD!P53)*10000</f>
        <v>6949.0615726520746</v>
      </c>
      <c r="Q53" s="20">
        <f>[1]KKD!Q53</f>
        <v>3</v>
      </c>
      <c r="R53" s="281">
        <f>([1]KKD!R53)*10000</f>
        <v>3474.5307863260373</v>
      </c>
      <c r="S53" s="20">
        <f>[1]KKD!S53</f>
        <v>0</v>
      </c>
      <c r="T53" s="281">
        <f>([1]KKD!T53)*10000</f>
        <v>128.68632541948287</v>
      </c>
      <c r="U53" s="20">
        <f t="shared" si="69"/>
        <v>19</v>
      </c>
      <c r="V53" s="20">
        <f t="shared" si="70"/>
        <v>22391.420622990019</v>
      </c>
      <c r="W53" s="20">
        <f>[1]KKD!W53</f>
        <v>0</v>
      </c>
      <c r="X53" s="281">
        <f>([1]KKD!X53)*10000</f>
        <v>0</v>
      </c>
      <c r="Y53" s="20">
        <f>[1]KKD!Y53</f>
        <v>377</v>
      </c>
      <c r="Z53" s="281">
        <f>([1]KKD!Z53)*10000</f>
        <v>18100.30448639287</v>
      </c>
      <c r="AA53" s="20">
        <f>[1]KKD!AA53</f>
        <v>1732</v>
      </c>
      <c r="AB53" s="281">
        <f>([1]KKD!AB53)*10000</f>
        <v>83261.400637407176</v>
      </c>
      <c r="AC53" s="20">
        <f>[1]KKD!AC53</f>
        <v>76</v>
      </c>
      <c r="AD53" s="281">
        <f>([1]KKD!AD53)*10000</f>
        <v>3620.0608972785735</v>
      </c>
      <c r="AE53" s="20">
        <f>[1]KKD!AE53</f>
        <v>61</v>
      </c>
      <c r="AF53" s="281">
        <f>([1]KKD!AF53)*10000</f>
        <v>2896.0487178228591</v>
      </c>
      <c r="AG53" s="20">
        <f>[1]KKD!AG53</f>
        <v>1205</v>
      </c>
      <c r="AH53" s="281">
        <f>([1]KKD!AH53)*10000</f>
        <v>57920.974356457176</v>
      </c>
      <c r="AI53" s="20">
        <f t="shared" ref="AI53:AI54" si="79">Y53+AA53+AC53+AE53+AG53</f>
        <v>3451</v>
      </c>
      <c r="AJ53" s="20">
        <f t="shared" ref="AJ53:AJ54" si="80">Z53+AB53+AD53+AF53+AH53</f>
        <v>165798.78909535866</v>
      </c>
      <c r="AK53" s="20">
        <f t="shared" si="73"/>
        <v>4429</v>
      </c>
      <c r="AL53" s="20">
        <f t="shared" si="74"/>
        <v>272276.96081517101</v>
      </c>
      <c r="AM53" s="20">
        <f>[1]KKD!AM53</f>
        <v>1261</v>
      </c>
      <c r="AN53" s="281">
        <f>([1]KKD!AN53)*10000</f>
        <v>55587.2556091429</v>
      </c>
      <c r="AO53" s="20">
        <f>[1]KKD!AO53</f>
        <v>1</v>
      </c>
      <c r="AP53" s="281">
        <f>([1]KKD!AP53)*10000</f>
        <v>411.52627619223654</v>
      </c>
      <c r="AQ53" s="20">
        <f>[1]KKD!AQ53</f>
        <v>1</v>
      </c>
      <c r="AR53" s="281">
        <f>([1]KKD!AR53)*10000</f>
        <v>171.46928174676526</v>
      </c>
      <c r="AS53" s="20">
        <f>[1]KKD!AS53</f>
        <v>4</v>
      </c>
      <c r="AT53" s="281">
        <f>([1]KKD!AT53)*10000</f>
        <v>2572.0392262014784</v>
      </c>
      <c r="AU53" s="20">
        <f>[1]KKD!AU53</f>
        <v>6</v>
      </c>
      <c r="AV53" s="281">
        <f>([1]KKD!AV53)*10000</f>
        <v>3429.3856349353055</v>
      </c>
      <c r="AW53" s="20">
        <f>[1]KKD!AW53</f>
        <v>33</v>
      </c>
      <c r="AX53" s="281">
        <f>([1]KKD!AX53)*10000</f>
        <v>21708.011069140477</v>
      </c>
      <c r="AY53" s="20">
        <f t="shared" si="75"/>
        <v>45</v>
      </c>
      <c r="AZ53" s="20">
        <f t="shared" si="76"/>
        <v>28292.431488216262</v>
      </c>
      <c r="BA53" s="20">
        <f t="shared" si="77"/>
        <v>4474</v>
      </c>
      <c r="BB53" s="20">
        <f t="shared" si="78"/>
        <v>300569.39230338729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[1]KKD!C54</f>
        <v>0</v>
      </c>
      <c r="D54" s="281">
        <f>([1]KKD!D54)*10000</f>
        <v>0</v>
      </c>
      <c r="E54" s="20">
        <f>[1]KKD!E54</f>
        <v>0</v>
      </c>
      <c r="F54" s="281">
        <f>([1]KKD!F54)*10000</f>
        <v>0</v>
      </c>
      <c r="G54" s="20">
        <f>[1]KKD!G54</f>
        <v>0</v>
      </c>
      <c r="H54" s="281">
        <f>([1]KKD!H54)*10000</f>
        <v>0</v>
      </c>
      <c r="I54" s="20">
        <f>[1]KKD!I54</f>
        <v>0</v>
      </c>
      <c r="J54" s="281">
        <f>([1]KKD!J54)*10000</f>
        <v>0</v>
      </c>
      <c r="K54" s="20">
        <f t="shared" si="67"/>
        <v>0</v>
      </c>
      <c r="L54" s="20">
        <f t="shared" si="68"/>
        <v>0</v>
      </c>
      <c r="M54" s="20">
        <f>[1]KKD!M54</f>
        <v>0</v>
      </c>
      <c r="N54" s="281">
        <f>([1]KKD!N54)*10000</f>
        <v>0</v>
      </c>
      <c r="O54" s="20">
        <f>[1]KKD!O54</f>
        <v>0</v>
      </c>
      <c r="P54" s="281">
        <f>([1]KKD!P54)*10000</f>
        <v>0</v>
      </c>
      <c r="Q54" s="20">
        <f>[1]KKD!Q54</f>
        <v>0</v>
      </c>
      <c r="R54" s="281">
        <f>([1]KKD!R54)*10000</f>
        <v>0</v>
      </c>
      <c r="S54" s="20">
        <f>[1]KKD!S54</f>
        <v>0</v>
      </c>
      <c r="T54" s="281">
        <f>([1]KKD!T54)*10000</f>
        <v>0</v>
      </c>
      <c r="U54" s="20">
        <f t="shared" si="69"/>
        <v>0</v>
      </c>
      <c r="V54" s="20">
        <f t="shared" si="70"/>
        <v>0</v>
      </c>
      <c r="W54" s="20">
        <f>[1]KKD!W54</f>
        <v>0</v>
      </c>
      <c r="X54" s="281">
        <f>([1]KKD!X54)*10000</f>
        <v>0</v>
      </c>
      <c r="Y54" s="20">
        <f>[1]KKD!Y54</f>
        <v>0</v>
      </c>
      <c r="Z54" s="281">
        <f>([1]KKD!Z54)*10000</f>
        <v>0</v>
      </c>
      <c r="AA54" s="20">
        <f>[1]KKD!AA54</f>
        <v>0</v>
      </c>
      <c r="AB54" s="281">
        <f>([1]KKD!AB54)*10000</f>
        <v>0</v>
      </c>
      <c r="AC54" s="20">
        <f>[1]KKD!AC54</f>
        <v>0</v>
      </c>
      <c r="AD54" s="281">
        <f>([1]KKD!AD54)*10000</f>
        <v>0</v>
      </c>
      <c r="AE54" s="20">
        <f>[1]KKD!AE54</f>
        <v>0</v>
      </c>
      <c r="AF54" s="281">
        <f>([1]KKD!AF54)*10000</f>
        <v>0</v>
      </c>
      <c r="AG54" s="20">
        <f>[1]KKD!AG54</f>
        <v>0</v>
      </c>
      <c r="AH54" s="281">
        <f>([1]KKD!AH54)*10000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[1]KKD!AM54</f>
        <v>0</v>
      </c>
      <c r="AN54" s="281">
        <f>([1]KKD!AN54)*10000</f>
        <v>0</v>
      </c>
      <c r="AO54" s="20">
        <f>[1]KKD!AO54</f>
        <v>0</v>
      </c>
      <c r="AP54" s="281">
        <f>([1]KKD!AP54)*10000</f>
        <v>0</v>
      </c>
      <c r="AQ54" s="20">
        <f>[1]KKD!AQ54</f>
        <v>0</v>
      </c>
      <c r="AR54" s="281">
        <f>([1]KKD!AR54)*10000</f>
        <v>0</v>
      </c>
      <c r="AS54" s="20">
        <f>[1]KKD!AS54</f>
        <v>0</v>
      </c>
      <c r="AT54" s="281">
        <f>([1]KKD!AT54)*10000</f>
        <v>0</v>
      </c>
      <c r="AU54" s="20">
        <f>[1]KKD!AU54</f>
        <v>0</v>
      </c>
      <c r="AV54" s="281">
        <f>([1]KKD!AV54)*10000</f>
        <v>0</v>
      </c>
      <c r="AW54" s="20">
        <f>[1]KKD!AW54</f>
        <v>0</v>
      </c>
      <c r="AX54" s="281">
        <f>([1]KKD!AX54)*10000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603</v>
      </c>
      <c r="D55" s="21">
        <f t="shared" ref="D55:BB55" si="81">SUM(D52:D54)</f>
        <v>52872.729856335245</v>
      </c>
      <c r="E55" s="21">
        <f t="shared" si="81"/>
        <v>287</v>
      </c>
      <c r="F55" s="21">
        <f t="shared" si="81"/>
        <v>25162.323244882438</v>
      </c>
      <c r="G55" s="21">
        <f t="shared" si="81"/>
        <v>11</v>
      </c>
      <c r="H55" s="21">
        <f t="shared" si="81"/>
        <v>955.5312624638899</v>
      </c>
      <c r="I55" s="21">
        <f t="shared" si="81"/>
        <v>58</v>
      </c>
      <c r="J55" s="21">
        <f t="shared" si="81"/>
        <v>5096.1667331407471</v>
      </c>
      <c r="K55" s="21">
        <f t="shared" si="81"/>
        <v>959</v>
      </c>
      <c r="L55" s="21">
        <f t="shared" si="81"/>
        <v>84086.751096822321</v>
      </c>
      <c r="M55" s="21">
        <f t="shared" si="81"/>
        <v>69</v>
      </c>
      <c r="N55" s="21">
        <f t="shared" si="81"/>
        <v>73741.818763906573</v>
      </c>
      <c r="O55" s="21">
        <f t="shared" si="81"/>
        <v>40</v>
      </c>
      <c r="P55" s="21">
        <f t="shared" si="81"/>
        <v>43283.241448379944</v>
      </c>
      <c r="Q55" s="21">
        <f t="shared" si="81"/>
        <v>20</v>
      </c>
      <c r="R55" s="21">
        <f t="shared" si="81"/>
        <v>21641.620724189972</v>
      </c>
      <c r="S55" s="21">
        <f t="shared" si="81"/>
        <v>1</v>
      </c>
      <c r="T55" s="21">
        <f t="shared" si="81"/>
        <v>801.54150830333231</v>
      </c>
      <c r="U55" s="21">
        <f t="shared" si="81"/>
        <v>130</v>
      </c>
      <c r="V55" s="21">
        <f t="shared" si="81"/>
        <v>139468.22244477982</v>
      </c>
      <c r="W55" s="21">
        <f t="shared" si="81"/>
        <v>0</v>
      </c>
      <c r="X55" s="21">
        <f t="shared" si="81"/>
        <v>0</v>
      </c>
      <c r="Y55" s="21">
        <f t="shared" si="81"/>
        <v>377</v>
      </c>
      <c r="Z55" s="21">
        <f t="shared" si="81"/>
        <v>18100.30448639287</v>
      </c>
      <c r="AA55" s="21">
        <f t="shared" si="81"/>
        <v>1732</v>
      </c>
      <c r="AB55" s="21">
        <f t="shared" si="81"/>
        <v>83261.400637407176</v>
      </c>
      <c r="AC55" s="21">
        <f t="shared" si="81"/>
        <v>76</v>
      </c>
      <c r="AD55" s="21">
        <f t="shared" si="81"/>
        <v>3620.0608972785735</v>
      </c>
      <c r="AE55" s="21">
        <f t="shared" si="81"/>
        <v>61</v>
      </c>
      <c r="AF55" s="21">
        <f t="shared" si="81"/>
        <v>2896.0487178228591</v>
      </c>
      <c r="AG55" s="21">
        <f t="shared" si="81"/>
        <v>1205</v>
      </c>
      <c r="AH55" s="21">
        <f t="shared" si="81"/>
        <v>57920.974356457176</v>
      </c>
      <c r="AI55" s="21">
        <f t="shared" si="81"/>
        <v>3451</v>
      </c>
      <c r="AJ55" s="21">
        <f t="shared" si="81"/>
        <v>165798.78909535866</v>
      </c>
      <c r="AK55" s="21">
        <f t="shared" si="81"/>
        <v>4540</v>
      </c>
      <c r="AL55" s="21">
        <f t="shared" si="81"/>
        <v>389353.76263696083</v>
      </c>
      <c r="AM55" s="21">
        <f t="shared" si="81"/>
        <v>1261</v>
      </c>
      <c r="AN55" s="21">
        <f t="shared" si="81"/>
        <v>55587.2556091429</v>
      </c>
      <c r="AO55" s="21">
        <f t="shared" si="81"/>
        <v>3</v>
      </c>
      <c r="AP55" s="21">
        <f t="shared" si="81"/>
        <v>2039.0300192656214</v>
      </c>
      <c r="AQ55" s="21">
        <f t="shared" si="81"/>
        <v>2</v>
      </c>
      <c r="AR55" s="21">
        <f t="shared" si="81"/>
        <v>849.59584136067565</v>
      </c>
      <c r="AS55" s="21">
        <f t="shared" si="81"/>
        <v>14</v>
      </c>
      <c r="AT55" s="21">
        <f t="shared" si="81"/>
        <v>12743.937620410135</v>
      </c>
      <c r="AU55" s="21">
        <f t="shared" si="81"/>
        <v>20</v>
      </c>
      <c r="AV55" s="21">
        <f t="shared" si="81"/>
        <v>16991.91682721351</v>
      </c>
      <c r="AW55" s="21">
        <f t="shared" si="81"/>
        <v>116</v>
      </c>
      <c r="AX55" s="21">
        <f t="shared" si="81"/>
        <v>107558.83351626151</v>
      </c>
      <c r="AY55" s="21">
        <f t="shared" si="81"/>
        <v>155</v>
      </c>
      <c r="AZ55" s="21">
        <f t="shared" si="81"/>
        <v>140183.31382451145</v>
      </c>
      <c r="BA55" s="21">
        <f t="shared" si="81"/>
        <v>4695</v>
      </c>
      <c r="BB55" s="21">
        <f t="shared" si="81"/>
        <v>529537.07646147232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[1]KKD!C56</f>
        <v>0</v>
      </c>
      <c r="D56" s="20">
        <f>[1]KKD!D56</f>
        <v>0</v>
      </c>
      <c r="E56" s="20">
        <f>[1]KKD!E56</f>
        <v>0</v>
      </c>
      <c r="F56" s="20">
        <f>[1]KKD!F56</f>
        <v>0</v>
      </c>
      <c r="G56" s="20">
        <f>[1]KKD!G56</f>
        <v>0</v>
      </c>
      <c r="H56" s="20">
        <f>[1]KKD!H56</f>
        <v>0</v>
      </c>
      <c r="I56" s="20">
        <f>[1]KKD!I56</f>
        <v>0</v>
      </c>
      <c r="J56" s="20">
        <f>[1]KKD!J56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[1]KKD!M56</f>
        <v>0</v>
      </c>
      <c r="N56" s="281">
        <f>([1]KKD!N56)*10000</f>
        <v>0</v>
      </c>
      <c r="O56" s="20">
        <f>[1]KKD!O56</f>
        <v>0</v>
      </c>
      <c r="P56" s="281">
        <f>([1]KKD!P56)*10000</f>
        <v>0</v>
      </c>
      <c r="Q56" s="20">
        <f>[1]KKD!Q56</f>
        <v>0</v>
      </c>
      <c r="R56" s="281">
        <f>([1]KKD!R56)*10000</f>
        <v>0</v>
      </c>
      <c r="S56" s="20">
        <f>[1]KKD!S56</f>
        <v>0</v>
      </c>
      <c r="T56" s="281">
        <f>([1]KKD!T56)*10000</f>
        <v>0</v>
      </c>
      <c r="U56" s="20">
        <f t="shared" ref="U56" si="84">M56+O56+Q56+S56</f>
        <v>0</v>
      </c>
      <c r="V56" s="20">
        <f t="shared" ref="V56" si="85">N56+P56+R56+T56</f>
        <v>0</v>
      </c>
      <c r="W56" s="20">
        <f>[1]KKD!W56</f>
        <v>0</v>
      </c>
      <c r="X56" s="281">
        <f>([1]KKD!X56)*10000</f>
        <v>0</v>
      </c>
      <c r="Y56" s="20">
        <f>[1]KKD!Y56</f>
        <v>0</v>
      </c>
      <c r="Z56" s="281">
        <f>([1]KKD!Z56)*10000</f>
        <v>0</v>
      </c>
      <c r="AA56" s="20">
        <f>[1]KKD!AA56</f>
        <v>0</v>
      </c>
      <c r="AB56" s="281">
        <f>([1]KKD!AB56)*10000</f>
        <v>0</v>
      </c>
      <c r="AC56" s="20">
        <f>[1]KKD!AC56</f>
        <v>0</v>
      </c>
      <c r="AD56" s="281">
        <f>([1]KKD!AD56)*10000</f>
        <v>0</v>
      </c>
      <c r="AE56" s="20">
        <f>[1]KKD!AE56</f>
        <v>0</v>
      </c>
      <c r="AF56" s="281">
        <f>([1]KKD!AF56)*10000</f>
        <v>0</v>
      </c>
      <c r="AG56" s="20">
        <f>[1]KKD!AG56</f>
        <v>0</v>
      </c>
      <c r="AH56" s="281">
        <f>([1]KKD!AH56)*10000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0</v>
      </c>
      <c r="AL56" s="20">
        <f t="shared" ref="AL56" si="89">L56+V56+X56+AJ56</f>
        <v>0</v>
      </c>
      <c r="AM56" s="20">
        <f>[1]KKD!AM56</f>
        <v>0</v>
      </c>
      <c r="AN56" s="281">
        <f>([1]KKD!AN56)*10000</f>
        <v>0</v>
      </c>
      <c r="AO56" s="20">
        <f>[1]KKD!AO56</f>
        <v>0</v>
      </c>
      <c r="AP56" s="281">
        <f>([1]KKD!AP56)*10000</f>
        <v>0</v>
      </c>
      <c r="AQ56" s="20">
        <f>[1]KKD!AQ56</f>
        <v>0</v>
      </c>
      <c r="AR56" s="281">
        <f>([1]KKD!AR56)*10000</f>
        <v>0</v>
      </c>
      <c r="AS56" s="20">
        <f>[1]KKD!AS56</f>
        <v>0</v>
      </c>
      <c r="AT56" s="281">
        <f>([1]KKD!AT56)*10000</f>
        <v>0</v>
      </c>
      <c r="AU56" s="20">
        <f>[1]KKD!AU56</f>
        <v>0</v>
      </c>
      <c r="AV56" s="281">
        <f>([1]KKD!AV56)*10000</f>
        <v>0</v>
      </c>
      <c r="AW56" s="20">
        <f>[1]KKD!AW56</f>
        <v>0</v>
      </c>
      <c r="AX56" s="281">
        <f>([1]KKD!AX56)*10000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0</v>
      </c>
      <c r="BB56" s="20">
        <f t="shared" ref="BB56" si="93">AZ56+AL56</f>
        <v>0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0</v>
      </c>
      <c r="N57" s="21">
        <f t="shared" si="94"/>
        <v>0</v>
      </c>
      <c r="O57" s="21">
        <f t="shared" si="94"/>
        <v>0</v>
      </c>
      <c r="P57" s="21">
        <f t="shared" si="94"/>
        <v>0</v>
      </c>
      <c r="Q57" s="21">
        <f t="shared" si="94"/>
        <v>0</v>
      </c>
      <c r="R57" s="21">
        <f t="shared" si="94"/>
        <v>0</v>
      </c>
      <c r="S57" s="21">
        <f t="shared" si="94"/>
        <v>0</v>
      </c>
      <c r="T57" s="21">
        <f t="shared" si="94"/>
        <v>0</v>
      </c>
      <c r="U57" s="21">
        <f t="shared" si="94"/>
        <v>0</v>
      </c>
      <c r="V57" s="21">
        <f t="shared" si="94"/>
        <v>0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0</v>
      </c>
      <c r="AL57" s="21">
        <f t="shared" si="94"/>
        <v>0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0</v>
      </c>
      <c r="BB57" s="21">
        <f t="shared" si="94"/>
        <v>0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331830</v>
      </c>
      <c r="D58" s="146">
        <f t="shared" ref="D58:BB58" si="95">D57+D55+D51+D46+D44</f>
        <v>72063575.211532116</v>
      </c>
      <c r="E58" s="146">
        <f t="shared" si="95"/>
        <v>157920</v>
      </c>
      <c r="F58" s="146">
        <f t="shared" si="95"/>
        <v>34295315.913921915</v>
      </c>
      <c r="G58" s="146">
        <f t="shared" si="95"/>
        <v>5996</v>
      </c>
      <c r="H58" s="146">
        <f t="shared" si="95"/>
        <v>1302353.7688831105</v>
      </c>
      <c r="I58" s="146">
        <f t="shared" si="95"/>
        <v>31984</v>
      </c>
      <c r="J58" s="146">
        <f t="shared" si="95"/>
        <v>6945886.7673765887</v>
      </c>
      <c r="K58" s="146">
        <f t="shared" si="95"/>
        <v>527730</v>
      </c>
      <c r="L58" s="146">
        <f t="shared" si="95"/>
        <v>114607131.66171372</v>
      </c>
      <c r="M58" s="146">
        <f t="shared" si="95"/>
        <v>18537</v>
      </c>
      <c r="N58" s="146">
        <f t="shared" si="95"/>
        <v>21175421.396903727</v>
      </c>
      <c r="O58" s="146">
        <f t="shared" si="95"/>
        <v>10880</v>
      </c>
      <c r="P58" s="146">
        <f t="shared" si="95"/>
        <v>12429051.689486969</v>
      </c>
      <c r="Q58" s="146">
        <f t="shared" si="95"/>
        <v>5441</v>
      </c>
      <c r="R58" s="146">
        <f t="shared" si="95"/>
        <v>6214525.8447434846</v>
      </c>
      <c r="S58" s="146">
        <f t="shared" si="95"/>
        <v>202</v>
      </c>
      <c r="T58" s="146">
        <f t="shared" si="95"/>
        <v>230167.62387938832</v>
      </c>
      <c r="U58" s="146">
        <f t="shared" si="95"/>
        <v>35060</v>
      </c>
      <c r="V58" s="146">
        <f t="shared" si="95"/>
        <v>40049166.555013575</v>
      </c>
      <c r="W58" s="146">
        <f t="shared" si="95"/>
        <v>27</v>
      </c>
      <c r="X58" s="146">
        <f t="shared" si="95"/>
        <v>1774200</v>
      </c>
      <c r="Y58" s="146">
        <f t="shared" si="95"/>
        <v>5233</v>
      </c>
      <c r="Z58" s="146">
        <f t="shared" si="95"/>
        <v>793759.41060397692</v>
      </c>
      <c r="AA58" s="146">
        <f t="shared" si="95"/>
        <v>24003</v>
      </c>
      <c r="AB58" s="146">
        <f t="shared" si="95"/>
        <v>3651293.2887782934</v>
      </c>
      <c r="AC58" s="146">
        <f t="shared" si="95"/>
        <v>1062</v>
      </c>
      <c r="AD58" s="146">
        <f t="shared" si="95"/>
        <v>158751.88212079537</v>
      </c>
      <c r="AE58" s="146">
        <f t="shared" si="95"/>
        <v>853</v>
      </c>
      <c r="AF58" s="146">
        <f t="shared" si="95"/>
        <v>127001.50569663628</v>
      </c>
      <c r="AG58" s="146">
        <f t="shared" si="95"/>
        <v>16705</v>
      </c>
      <c r="AH58" s="146">
        <f t="shared" si="95"/>
        <v>2540030.113932726</v>
      </c>
      <c r="AI58" s="146">
        <f t="shared" si="95"/>
        <v>47856</v>
      </c>
      <c r="AJ58" s="146">
        <f t="shared" si="95"/>
        <v>7270836.2011324279</v>
      </c>
      <c r="AK58" s="146">
        <f t="shared" si="95"/>
        <v>610673</v>
      </c>
      <c r="AL58" s="146">
        <f t="shared" si="95"/>
        <v>163701334.4178597</v>
      </c>
      <c r="AM58" s="146">
        <f t="shared" si="95"/>
        <v>323646</v>
      </c>
      <c r="AN58" s="146">
        <f t="shared" si="95"/>
        <v>60088798.21980688</v>
      </c>
      <c r="AO58" s="146">
        <f t="shared" si="95"/>
        <v>1676</v>
      </c>
      <c r="AP58" s="146">
        <f t="shared" si="95"/>
        <v>608546.31028277939</v>
      </c>
      <c r="AQ58" s="146">
        <f t="shared" si="95"/>
        <v>710</v>
      </c>
      <c r="AR58" s="146">
        <f t="shared" si="95"/>
        <v>253560.96261782481</v>
      </c>
      <c r="AS58" s="146">
        <f t="shared" si="95"/>
        <v>10375</v>
      </c>
      <c r="AT58" s="146">
        <f t="shared" si="95"/>
        <v>3803414.4392673722</v>
      </c>
      <c r="AU58" s="146">
        <f t="shared" si="95"/>
        <v>13829</v>
      </c>
      <c r="AV58" s="146">
        <f t="shared" si="95"/>
        <v>5071219.2523564966</v>
      </c>
      <c r="AW58" s="146">
        <f t="shared" si="95"/>
        <v>87433</v>
      </c>
      <c r="AX58" s="146">
        <f t="shared" si="95"/>
        <v>32100817.867416617</v>
      </c>
      <c r="AY58" s="146">
        <f t="shared" si="95"/>
        <v>114023</v>
      </c>
      <c r="AZ58" s="146">
        <f t="shared" si="95"/>
        <v>41837558.831941091</v>
      </c>
      <c r="BA58" s="146">
        <f t="shared" si="95"/>
        <v>724696</v>
      </c>
      <c r="BB58" s="146">
        <f t="shared" si="95"/>
        <v>205538893.24980077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27559055118110237" bottom="0.34" header="0.31496062992125984" footer="0.1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9:C20 E9:E20 G9:G20 I9:I20 K9:M20 O9:O20 Q9:Q20 S9:S20 U9:W20 Y9:Y20 AA9:AA20 AC9:AC20 AE9:AE20 AG9:AG20 AI9 AK9:AM20 AO9:AO20 AQ9:AQ20 AS9:AS20 AU9:AU20 AW9:AW20 AY9:BB20 C43:C44 C22:C42 E22:E42 C46 C45 E45 C51 C47:C50 E47:E50 C55 C52:C54 E52:E54 G22:G42 G45 G47:G50 G52:G54 I22:I42 I45 I47:I50 I52:I54 K22:M42 K45:M45 K47:M50 K52:M54 O22:O42 O45 O47:O50 O52:O54 Q22:Q42 Q45 Q47:Q50 Q52:Q54 C58 C56:M56 O56 Q56 S22:S42 S45 S47:S50 S52:S54 S56 U22:W42 U45:W45 U47:W50 U52:W54 U56:W56 Y22:Y42 Y45 Y47:Y50 Y52:Y54 Y56 AA22:AA42 AA45 AA47:AA50 AA52:AA54 AA56 AC22:AC42 AC45 AC47:AC50 AC52:AC54 AC56 AE22:AE42 AE45 AE47:AE50 AE52:AE54 AE56 AG22:AG42 AG45 AG47:AG50 AG52:AG54 AG56 AK23:AM42 AK45:AM45 AK48:AM50 AK53:AM54 AK56:AM56 AO22:AO42 AO45 AO47:AO50 AO52:AO54 AO56 AQ22:AQ42 AQ45 AQ47:AQ50 AQ52:AQ54 AQ56 AS22:AS42 AS45 AS47:AS50 AS52:AS54 AS56 AU22:AU42 AU45 AU47:AU50 AU52:AU54 AU56 AW22:AW42 AW45 AW47:AW50 AW52:AW54 AW56 AY22:BB42 AY45:BB45 AY47:BB50 AY52:BB54 AY56:BB56 C57 AK22:AM22 AK47:AM47 AK52:AM52" unlockedFormula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E32FA-E74C-4FD4-8F05-86536CCE3F6C}">
  <dimension ref="A1:BD61"/>
  <sheetViews>
    <sheetView showGridLines="0" zoomScaleNormal="100" workbookViewId="0">
      <pane xSplit="2" ySplit="8" topLeftCell="C57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8" bestFit="1" customWidth="1"/>
    <col min="9" max="9" width="6" bestFit="1" customWidth="1"/>
    <col min="10" max="10" width="8" bestFit="1" customWidth="1"/>
    <col min="11" max="11" width="7" bestFit="1" customWidth="1"/>
    <col min="12" max="12" width="10" bestFit="1" customWidth="1"/>
    <col min="13" max="13" width="6" bestFit="1" customWidth="1"/>
    <col min="14" max="14" width="9" bestFit="1" customWidth="1"/>
    <col min="15" max="15" width="6" bestFit="1" customWidth="1"/>
    <col min="16" max="16" width="8" bestFit="1" customWidth="1"/>
    <col min="17" max="17" width="8.28515625" bestFit="1" customWidth="1"/>
    <col min="18" max="18" width="8" bestFit="1" customWidth="1"/>
    <col min="19" max="19" width="4.7109375" bestFit="1" customWidth="1"/>
    <col min="20" max="20" width="7" bestFit="1" customWidth="1"/>
    <col min="21" max="21" width="6" bestFit="1" customWidth="1"/>
    <col min="22" max="22" width="9" bestFit="1" customWidth="1"/>
    <col min="23" max="23" width="4.7109375" bestFit="1" customWidth="1"/>
    <col min="24" max="24" width="7" bestFit="1" customWidth="1"/>
    <col min="25" max="25" width="5" bestFit="1" customWidth="1"/>
    <col min="26" max="26" width="8" bestFit="1" customWidth="1"/>
    <col min="27" max="27" width="6" bestFit="1" customWidth="1"/>
    <col min="28" max="28" width="8" bestFit="1" customWidth="1"/>
    <col min="29" max="29" width="5" bestFit="1" customWidth="1"/>
    <col min="30" max="30" width="7" bestFit="1" customWidth="1"/>
    <col min="31" max="31" width="4.7109375" bestFit="1" customWidth="1"/>
    <col min="32" max="32" width="7" bestFit="1" customWidth="1"/>
    <col min="33" max="33" width="6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5" bestFit="1" customWidth="1"/>
    <col min="42" max="42" width="7" bestFit="1" customWidth="1"/>
    <col min="43" max="43" width="4.7109375" bestFit="1" customWidth="1"/>
    <col min="44" max="44" width="7" bestFit="1" customWidth="1"/>
    <col min="45" max="45" width="6" bestFit="1" customWidth="1"/>
    <col min="46" max="46" width="8" bestFit="1" customWidth="1"/>
    <col min="47" max="47" width="6" bestFit="1" customWidth="1"/>
    <col min="48" max="48" width="8" bestFit="1" customWidth="1"/>
    <col min="49" max="49" width="7" bestFit="1" customWidth="1"/>
    <col min="50" max="50" width="9" bestFit="1" customWidth="1"/>
    <col min="51" max="51" width="7" bestFit="1" customWidth="1"/>
    <col min="52" max="52" width="9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103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138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[1]KRI!C9</f>
        <v>11832</v>
      </c>
      <c r="D9" s="281">
        <f>([1]KRI!D9)*10000</f>
        <v>2128593.8656066372</v>
      </c>
      <c r="E9" s="20">
        <f>[1]KRI!E9</f>
        <v>5631</v>
      </c>
      <c r="F9" s="281">
        <f>([1]KRI!F9)*10000</f>
        <v>1013005.514354966</v>
      </c>
      <c r="G9" s="20">
        <f>[1]KRI!G9</f>
        <v>214</v>
      </c>
      <c r="H9" s="281">
        <f>([1]KRI!H9)*10000</f>
        <v>38468.563836264533</v>
      </c>
      <c r="I9" s="20">
        <f>[1]KRI!I9</f>
        <v>1140</v>
      </c>
      <c r="J9" s="281">
        <f>([1]KRI!J9)*10000</f>
        <v>205165.67379341082</v>
      </c>
      <c r="K9" s="20">
        <f>C9+E9+G9+I9</f>
        <v>18817</v>
      </c>
      <c r="L9" s="281">
        <f>D9+F9+H9+J9</f>
        <v>3385233.6175912786</v>
      </c>
      <c r="M9" s="20">
        <f>[1]KRI!M9</f>
        <v>470</v>
      </c>
      <c r="N9" s="281">
        <f>([1]KRI!N9)*10000</f>
        <v>756931.3194797046</v>
      </c>
      <c r="O9" s="20">
        <f>[1]KRI!O9</f>
        <v>276</v>
      </c>
      <c r="P9" s="281">
        <f>([1]KRI!P9)*10000</f>
        <v>444285.77447721793</v>
      </c>
      <c r="Q9" s="20">
        <f>[1]KRI!Q9</f>
        <v>138</v>
      </c>
      <c r="R9" s="281">
        <f>([1]KRI!R9)*10000</f>
        <v>222142.88723860896</v>
      </c>
      <c r="S9" s="20">
        <f>[1]KRI!S9</f>
        <v>5</v>
      </c>
      <c r="T9" s="281">
        <f>([1]KRI!T9)*10000</f>
        <v>8227.5143421707016</v>
      </c>
      <c r="U9" s="20">
        <f>M9+O9+Q9+S9</f>
        <v>889</v>
      </c>
      <c r="V9" s="281">
        <f>N9+P9+R9+T9</f>
        <v>1431587.4955377022</v>
      </c>
      <c r="W9" s="20">
        <f>[1]KRI!W9</f>
        <v>0</v>
      </c>
      <c r="X9" s="281">
        <f>([1]KRI!X9)*10000</f>
        <v>0</v>
      </c>
      <c r="Y9" s="20">
        <f>[1]KRI!Y9</f>
        <v>114</v>
      </c>
      <c r="Z9" s="281">
        <f>([1]KRI!Z9)*10000</f>
        <v>27529.549592145249</v>
      </c>
      <c r="AA9" s="20">
        <f>[1]KRI!AA9</f>
        <v>524</v>
      </c>
      <c r="AB9" s="281">
        <f>([1]KRI!AB9)*10000</f>
        <v>126635.92812386813</v>
      </c>
      <c r="AC9" s="20">
        <f>[1]KRI!AC9</f>
        <v>23</v>
      </c>
      <c r="AD9" s="281">
        <f>([1]KRI!AD9)*10000</f>
        <v>5505.9099184290499</v>
      </c>
      <c r="AE9" s="20">
        <f>[1]KRI!AE9</f>
        <v>19</v>
      </c>
      <c r="AF9" s="281">
        <f>([1]KRI!AF9)*10000</f>
        <v>4404.7279347432395</v>
      </c>
      <c r="AG9" s="20">
        <f>[1]KRI!AG9</f>
        <v>365</v>
      </c>
      <c r="AH9" s="281">
        <f>([1]KRI!AH9)*10000</f>
        <v>88094.558694864798</v>
      </c>
      <c r="AI9" s="20">
        <f>Y9+AA9+AC9+AE9+AG9</f>
        <v>1045</v>
      </c>
      <c r="AJ9" s="20">
        <f>Z9+AB9+AD9+AF9+AH9</f>
        <v>252170.67426405047</v>
      </c>
      <c r="AK9" s="20">
        <f>K9+U9+W9+AI9</f>
        <v>20751</v>
      </c>
      <c r="AL9" s="281">
        <f>L9+V9+X9+AJ9</f>
        <v>5068991.7873930307</v>
      </c>
      <c r="AM9" s="20">
        <f>[1]KRI!AM9</f>
        <v>14689</v>
      </c>
      <c r="AN9" s="281">
        <f>([1]KRI!AN9)*10000</f>
        <v>2575920.3951164731</v>
      </c>
      <c r="AO9" s="20">
        <f>[1]KRI!AO9</f>
        <v>44</v>
      </c>
      <c r="AP9" s="281">
        <f>([1]KRI!AP9)*10000</f>
        <v>566455.34048599226</v>
      </c>
      <c r="AQ9" s="20">
        <f>[1]KRI!AQ9</f>
        <v>19</v>
      </c>
      <c r="AR9" s="281">
        <f>([1]KRI!AR9)*10000</f>
        <v>236023.05853583015</v>
      </c>
      <c r="AS9" s="20">
        <f>[1]KRI!AS9</f>
        <v>274</v>
      </c>
      <c r="AT9" s="281">
        <f>([1]KRI!AT9)*10000</f>
        <v>3540345.8780374522</v>
      </c>
      <c r="AU9" s="20">
        <f>[1]KRI!AU9</f>
        <v>366</v>
      </c>
      <c r="AV9" s="281">
        <f>([1]KRI!AV9)*10000</f>
        <v>4720461.1707166033</v>
      </c>
      <c r="AW9" s="20">
        <f>[1]KRI!AW9</f>
        <v>2313</v>
      </c>
      <c r="AX9" s="281">
        <f>([1]KRI!AX9)*10000</f>
        <v>29880519.210636094</v>
      </c>
      <c r="AY9" s="20">
        <f>AO9+AQ9+AS9+AU9+AW9</f>
        <v>3016</v>
      </c>
      <c r="AZ9" s="281">
        <f>AP9+AR9+AT9+AV9+AX9</f>
        <v>38943804.658411972</v>
      </c>
      <c r="BA9" s="20">
        <f>AY9+AK9</f>
        <v>23767</v>
      </c>
      <c r="BB9" s="281">
        <f>AZ9+AL9</f>
        <v>44012796.445805006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[1]KRI!C10</f>
        <v>8680</v>
      </c>
      <c r="D10" s="281">
        <f>([1]KRI!D10)*10000</f>
        <v>1551187.3704291224</v>
      </c>
      <c r="E10" s="20">
        <f>[1]KRI!E10</f>
        <v>4131</v>
      </c>
      <c r="F10" s="281">
        <f>([1]KRI!F10)*10000</f>
        <v>738215.67628855829</v>
      </c>
      <c r="G10" s="20">
        <f>[1]KRI!G10</f>
        <v>157</v>
      </c>
      <c r="H10" s="281">
        <f>([1]KRI!H10)*10000</f>
        <v>28033.506694502212</v>
      </c>
      <c r="I10" s="20">
        <f>[1]KRI!I10</f>
        <v>837</v>
      </c>
      <c r="J10" s="281">
        <f>([1]KRI!J10)*10000</f>
        <v>149512.0357040118</v>
      </c>
      <c r="K10" s="20">
        <f t="shared" ref="K10:K20" si="0">C10+E10+G10+I10</f>
        <v>13805</v>
      </c>
      <c r="L10" s="281">
        <f t="shared" ref="L10:L20" si="1">D10+F10+H10+J10</f>
        <v>2466948.5891161943</v>
      </c>
      <c r="M10" s="20">
        <f>[1]KRI!M10</f>
        <v>321</v>
      </c>
      <c r="N10" s="281">
        <f>([1]KRI!N10)*10000</f>
        <v>120721.34763136893</v>
      </c>
      <c r="O10" s="20">
        <f>[1]KRI!O10</f>
        <v>188</v>
      </c>
      <c r="P10" s="281">
        <f>([1]KRI!P10)*10000</f>
        <v>70858.182305368711</v>
      </c>
      <c r="Q10" s="20">
        <f>[1]KRI!Q10</f>
        <v>94</v>
      </c>
      <c r="R10" s="281">
        <f>([1]KRI!R10)*10000</f>
        <v>35429.091152684356</v>
      </c>
      <c r="S10" s="20">
        <f>[1]KRI!S10</f>
        <v>3</v>
      </c>
      <c r="T10" s="281">
        <f>([1]KRI!T10)*10000</f>
        <v>1312.1885612105316</v>
      </c>
      <c r="U10" s="20">
        <f t="shared" ref="U10:U20" si="2">M10+O10+Q10+S10</f>
        <v>606</v>
      </c>
      <c r="V10" s="281">
        <f t="shared" ref="V10:V20" si="3">N10+P10+R10+T10</f>
        <v>228320.80965063252</v>
      </c>
      <c r="W10" s="20">
        <f>[1]KRI!W10</f>
        <v>0</v>
      </c>
      <c r="X10" s="281">
        <f>([1]KRI!X10)*10000</f>
        <v>0</v>
      </c>
      <c r="Y10" s="20">
        <f>[1]KRI!Y10</f>
        <v>12</v>
      </c>
      <c r="Z10" s="281">
        <f>([1]KRI!Z10)*10000</f>
        <v>3792.8777616387556</v>
      </c>
      <c r="AA10" s="20">
        <f>[1]KRI!AA10</f>
        <v>55</v>
      </c>
      <c r="AB10" s="281">
        <f>([1]KRI!AB10)*10000</f>
        <v>17447.237703538271</v>
      </c>
      <c r="AC10" s="20">
        <f>[1]KRI!AC10</f>
        <v>3</v>
      </c>
      <c r="AD10" s="281">
        <f>([1]KRI!AD10)*10000</f>
        <v>758.57555232775098</v>
      </c>
      <c r="AE10" s="20">
        <f>[1]KRI!AE10</f>
        <v>2</v>
      </c>
      <c r="AF10" s="281">
        <f>([1]KRI!AF10)*10000</f>
        <v>606.86044186220079</v>
      </c>
      <c r="AG10" s="20">
        <f>[1]KRI!AG10</f>
        <v>38</v>
      </c>
      <c r="AH10" s="281">
        <f>([1]KRI!AH10)*10000</f>
        <v>12137.208837244016</v>
      </c>
      <c r="AI10" s="20">
        <f t="shared" ref="AI10:AI20" si="4">Y10+AA10+AC10+AE10+AG10</f>
        <v>110</v>
      </c>
      <c r="AJ10" s="20">
        <f t="shared" ref="AJ10:AJ20" si="5">Z10+AB10+AD10+AF10+AH10</f>
        <v>34742.760296610999</v>
      </c>
      <c r="AK10" s="20">
        <f t="shared" ref="AK10:AK20" si="6">K10+U10+W10+AI10</f>
        <v>14521</v>
      </c>
      <c r="AL10" s="281">
        <f t="shared" ref="AL10:AL20" si="7">L10+V10+X10+AJ10</f>
        <v>2730012.159063438</v>
      </c>
      <c r="AM10" s="20">
        <f>[1]KRI!AM10</f>
        <v>12476</v>
      </c>
      <c r="AN10" s="281">
        <f>([1]KRI!AN10)*10000</f>
        <v>2185154.1860145829</v>
      </c>
      <c r="AO10" s="20">
        <f>[1]KRI!AO10</f>
        <v>2</v>
      </c>
      <c r="AP10" s="281">
        <f>([1]KRI!AP10)*10000</f>
        <v>1388.8436043739714</v>
      </c>
      <c r="AQ10" s="20">
        <f>[1]KRI!AQ10</f>
        <v>1</v>
      </c>
      <c r="AR10" s="281">
        <f>([1]KRI!AR10)*10000</f>
        <v>578.68483515582136</v>
      </c>
      <c r="AS10" s="20">
        <f>[1]KRI!AS10</f>
        <v>10</v>
      </c>
      <c r="AT10" s="281">
        <f>([1]KRI!AT10)*10000</f>
        <v>8680.2725273373217</v>
      </c>
      <c r="AU10" s="20">
        <f>[1]KRI!AU10</f>
        <v>14</v>
      </c>
      <c r="AV10" s="281">
        <f>([1]KRI!AV10)*10000</f>
        <v>11573.696703116429</v>
      </c>
      <c r="AW10" s="20">
        <f>[1]KRI!AW10</f>
        <v>84</v>
      </c>
      <c r="AX10" s="281">
        <f>([1]KRI!AX10)*10000</f>
        <v>73261.500130726985</v>
      </c>
      <c r="AY10" s="20">
        <f t="shared" ref="AY10:AY20" si="8">AO10+AQ10+AS10+AU10+AW10</f>
        <v>111</v>
      </c>
      <c r="AZ10" s="281">
        <f t="shared" ref="AZ10:AZ20" si="9">AP10+AR10+AT10+AV10+AX10</f>
        <v>95482.997800710524</v>
      </c>
      <c r="BA10" s="20">
        <f t="shared" ref="BA10:BA20" si="10">AY10+AK10</f>
        <v>14632</v>
      </c>
      <c r="BB10" s="281">
        <f t="shared" ref="BB10:BB20" si="11">AZ10+AL10</f>
        <v>2825495.1568641486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[1]KRI!C11</f>
        <v>260</v>
      </c>
      <c r="D11" s="281">
        <f>([1]KRI!D11)*10000</f>
        <v>62162.316732125582</v>
      </c>
      <c r="E11" s="20">
        <f>[1]KRI!E11</f>
        <v>124</v>
      </c>
      <c r="F11" s="281">
        <f>([1]KRI!F11)*10000</f>
        <v>29583.271215891091</v>
      </c>
      <c r="G11" s="20">
        <f>[1]KRI!G11</f>
        <v>5</v>
      </c>
      <c r="H11" s="281">
        <f>([1]KRI!H11)*10000</f>
        <v>1123.4153626287755</v>
      </c>
      <c r="I11" s="20">
        <f>[1]KRI!I11</f>
        <v>25</v>
      </c>
      <c r="J11" s="281">
        <f>([1]KRI!J11)*10000</f>
        <v>5991.5486006868032</v>
      </c>
      <c r="K11" s="20">
        <f t="shared" si="0"/>
        <v>414</v>
      </c>
      <c r="L11" s="281">
        <f t="shared" si="1"/>
        <v>98860.551911332252</v>
      </c>
      <c r="M11" s="20">
        <f>[1]KRI!M11</f>
        <v>19</v>
      </c>
      <c r="N11" s="281">
        <f>([1]KRI!N11)*10000</f>
        <v>3494.7451954698845</v>
      </c>
      <c r="O11" s="20">
        <f>[1]KRI!O11</f>
        <v>11</v>
      </c>
      <c r="P11" s="281">
        <f>([1]KRI!P11)*10000</f>
        <v>2051.2634842975413</v>
      </c>
      <c r="Q11" s="20">
        <f>[1]KRI!Q11</f>
        <v>5</v>
      </c>
      <c r="R11" s="281">
        <f>([1]KRI!R11)*10000</f>
        <v>1025.6317421487706</v>
      </c>
      <c r="S11" s="20">
        <f>[1]KRI!S11</f>
        <v>0</v>
      </c>
      <c r="T11" s="281">
        <f>([1]KRI!T11)*10000</f>
        <v>37.986360820324833</v>
      </c>
      <c r="U11" s="20">
        <f t="shared" si="2"/>
        <v>35</v>
      </c>
      <c r="V11" s="281">
        <f t="shared" si="3"/>
        <v>6609.6267827365209</v>
      </c>
      <c r="W11" s="20">
        <f>[1]KRI!W11</f>
        <v>0</v>
      </c>
      <c r="X11" s="281">
        <f>([1]KRI!X11)*10000</f>
        <v>0</v>
      </c>
      <c r="Y11" s="20">
        <f>[1]KRI!Y11</f>
        <v>21</v>
      </c>
      <c r="Z11" s="281">
        <f>([1]KRI!Z11)*10000</f>
        <v>6399.7810658755961</v>
      </c>
      <c r="AA11" s="20">
        <f>[1]KRI!AA11</f>
        <v>95</v>
      </c>
      <c r="AB11" s="281">
        <f>([1]KRI!AB11)*10000</f>
        <v>29438.992903027734</v>
      </c>
      <c r="AC11" s="20">
        <f>[1]KRI!AC11</f>
        <v>5</v>
      </c>
      <c r="AD11" s="281">
        <f>([1]KRI!AD11)*10000</f>
        <v>1279.956213175119</v>
      </c>
      <c r="AE11" s="20">
        <f>[1]KRI!AE11</f>
        <v>4</v>
      </c>
      <c r="AF11" s="281">
        <f>([1]KRI!AF11)*10000</f>
        <v>1023.9649705400952</v>
      </c>
      <c r="AG11" s="20">
        <f>[1]KRI!AG11</f>
        <v>67</v>
      </c>
      <c r="AH11" s="281">
        <f>([1]KRI!AH11)*10000</f>
        <v>20479.299410801905</v>
      </c>
      <c r="AI11" s="20">
        <f t="shared" si="4"/>
        <v>192</v>
      </c>
      <c r="AJ11" s="20">
        <f t="shared" si="5"/>
        <v>58621.994563420449</v>
      </c>
      <c r="AK11" s="20">
        <f t="shared" si="6"/>
        <v>641</v>
      </c>
      <c r="AL11" s="281">
        <f t="shared" si="7"/>
        <v>164092.17325748922</v>
      </c>
      <c r="AM11" s="20">
        <f>[1]KRI!AM11</f>
        <v>540</v>
      </c>
      <c r="AN11" s="281">
        <f>([1]KRI!AN11)*10000</f>
        <v>110477.49233917425</v>
      </c>
      <c r="AO11" s="20">
        <f>[1]KRI!AO11</f>
        <v>1</v>
      </c>
      <c r="AP11" s="281">
        <f>([1]KRI!AP11)*10000</f>
        <v>660.11888548860031</v>
      </c>
      <c r="AQ11" s="20">
        <f>[1]KRI!AQ11</f>
        <v>1</v>
      </c>
      <c r="AR11" s="281">
        <f>([1]KRI!AR11)*10000</f>
        <v>275.04953562025014</v>
      </c>
      <c r="AS11" s="20">
        <f>[1]KRI!AS11</f>
        <v>3</v>
      </c>
      <c r="AT11" s="281">
        <f>([1]KRI!AT11)*10000</f>
        <v>4125.7430343037522</v>
      </c>
      <c r="AU11" s="20">
        <f>[1]KRI!AU11</f>
        <v>4</v>
      </c>
      <c r="AV11" s="281">
        <f>([1]KRI!AV11)*10000</f>
        <v>5500.9907124050033</v>
      </c>
      <c r="AW11" s="20">
        <f>[1]KRI!AW11</f>
        <v>23</v>
      </c>
      <c r="AX11" s="281">
        <f>([1]KRI!AX11)*10000</f>
        <v>34821.271209523664</v>
      </c>
      <c r="AY11" s="20">
        <f t="shared" si="8"/>
        <v>32</v>
      </c>
      <c r="AZ11" s="281">
        <f t="shared" si="9"/>
        <v>45383.173377341271</v>
      </c>
      <c r="BA11" s="20">
        <f t="shared" si="10"/>
        <v>673</v>
      </c>
      <c r="BB11" s="281">
        <f t="shared" si="11"/>
        <v>209475.34663483049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[1]KRI!C12</f>
        <v>38333</v>
      </c>
      <c r="D12" s="281">
        <f>([1]KRI!D12)*10000</f>
        <v>5909983.0658723507</v>
      </c>
      <c r="E12" s="20">
        <f>[1]KRI!E12</f>
        <v>18243</v>
      </c>
      <c r="F12" s="281">
        <f>([1]KRI!F12)*10000</f>
        <v>2812582.3024332272</v>
      </c>
      <c r="G12" s="20">
        <f>[1]KRI!G12</f>
        <v>693</v>
      </c>
      <c r="H12" s="281">
        <f>([1]KRI!H12)*10000</f>
        <v>106806.92287721117</v>
      </c>
      <c r="I12" s="20">
        <f>[1]KRI!I12</f>
        <v>3695</v>
      </c>
      <c r="J12" s="281">
        <f>([1]KRI!J12)*10000</f>
        <v>569636.92201179289</v>
      </c>
      <c r="K12" s="20">
        <f t="shared" si="0"/>
        <v>60964</v>
      </c>
      <c r="L12" s="281">
        <f t="shared" si="1"/>
        <v>9399009.2131945826</v>
      </c>
      <c r="M12" s="20">
        <f>[1]KRI!M12</f>
        <v>1392</v>
      </c>
      <c r="N12" s="281">
        <f>([1]KRI!N12)*10000</f>
        <v>495590.90383106435</v>
      </c>
      <c r="O12" s="20">
        <f>[1]KRI!O12</f>
        <v>817</v>
      </c>
      <c r="P12" s="281">
        <f>([1]KRI!P12)*10000</f>
        <v>290890.31311823346</v>
      </c>
      <c r="Q12" s="20">
        <f>[1]KRI!Q12</f>
        <v>409</v>
      </c>
      <c r="R12" s="281">
        <f>([1]KRI!R12)*10000</f>
        <v>145445.15655911673</v>
      </c>
      <c r="S12" s="20">
        <f>[1]KRI!S12</f>
        <v>15</v>
      </c>
      <c r="T12" s="281">
        <f>([1]KRI!T12)*10000</f>
        <v>5386.8576503376562</v>
      </c>
      <c r="U12" s="20">
        <f t="shared" si="2"/>
        <v>2633</v>
      </c>
      <c r="V12" s="281">
        <f t="shared" si="3"/>
        <v>937313.23115875211</v>
      </c>
      <c r="W12" s="20">
        <f>[1]KRI!W12</f>
        <v>0</v>
      </c>
      <c r="X12" s="281">
        <f>([1]KRI!X12)*10000</f>
        <v>0</v>
      </c>
      <c r="Y12" s="20">
        <f>[1]KRI!Y12</f>
        <v>140</v>
      </c>
      <c r="Z12" s="281">
        <f>([1]KRI!Z12)*10000</f>
        <v>54585.152838427952</v>
      </c>
      <c r="AA12" s="20">
        <f>[1]KRI!AA12</f>
        <v>643</v>
      </c>
      <c r="AB12" s="281">
        <f>([1]KRI!AB12)*10000</f>
        <v>251091.70305676854</v>
      </c>
      <c r="AC12" s="20">
        <f>[1]KRI!AC12</f>
        <v>28</v>
      </c>
      <c r="AD12" s="281">
        <f>([1]KRI!AD12)*10000</f>
        <v>10917.030567685588</v>
      </c>
      <c r="AE12" s="20">
        <f>[1]KRI!AE12</f>
        <v>23</v>
      </c>
      <c r="AF12" s="281">
        <f>([1]KRI!AF12)*10000</f>
        <v>8733.6244541484702</v>
      </c>
      <c r="AG12" s="20">
        <f>[1]KRI!AG12</f>
        <v>448</v>
      </c>
      <c r="AH12" s="281">
        <f>([1]KRI!AH12)*10000</f>
        <v>174672.4890829694</v>
      </c>
      <c r="AI12" s="20">
        <f t="shared" si="4"/>
        <v>1282</v>
      </c>
      <c r="AJ12" s="20">
        <f t="shared" si="5"/>
        <v>500000</v>
      </c>
      <c r="AK12" s="20">
        <f t="shared" si="6"/>
        <v>64879</v>
      </c>
      <c r="AL12" s="281">
        <f t="shared" si="7"/>
        <v>10836322.444353335</v>
      </c>
      <c r="AM12" s="20">
        <f>[1]KRI!AM12</f>
        <v>29949</v>
      </c>
      <c r="AN12" s="281">
        <f>([1]KRI!AN12)*10000</f>
        <v>5272425.0563192358</v>
      </c>
      <c r="AO12" s="20">
        <f>[1]KRI!AO12</f>
        <v>13</v>
      </c>
      <c r="AP12" s="281">
        <f>([1]KRI!AP12)*10000</f>
        <v>13485.258409169332</v>
      </c>
      <c r="AQ12" s="20">
        <f>[1]KRI!AQ12</f>
        <v>6</v>
      </c>
      <c r="AR12" s="281">
        <f>([1]KRI!AR12)*10000</f>
        <v>5618.8576704872221</v>
      </c>
      <c r="AS12" s="20">
        <f>[1]KRI!AS12</f>
        <v>76</v>
      </c>
      <c r="AT12" s="281">
        <f>([1]KRI!AT12)*10000</f>
        <v>84282.865057308314</v>
      </c>
      <c r="AU12" s="20">
        <f>[1]KRI!AU12</f>
        <v>101</v>
      </c>
      <c r="AV12" s="281">
        <f>([1]KRI!AV12)*10000</f>
        <v>112377.15340974442</v>
      </c>
      <c r="AW12" s="20">
        <f>[1]KRI!AW12</f>
        <v>637</v>
      </c>
      <c r="AX12" s="281">
        <f>([1]KRI!AX12)*10000</f>
        <v>711347.38108368206</v>
      </c>
      <c r="AY12" s="20">
        <f t="shared" si="8"/>
        <v>833</v>
      </c>
      <c r="AZ12" s="281">
        <f t="shared" si="9"/>
        <v>927111.51563039143</v>
      </c>
      <c r="BA12" s="20">
        <f t="shared" si="10"/>
        <v>65712</v>
      </c>
      <c r="BB12" s="281">
        <f t="shared" si="11"/>
        <v>11763433.959983725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[1]KRI!C13</f>
        <v>5219</v>
      </c>
      <c r="D13" s="281">
        <f>([1]KRI!D13)*10000</f>
        <v>994602.59235053742</v>
      </c>
      <c r="E13" s="20">
        <f>[1]KRI!E13</f>
        <v>2484</v>
      </c>
      <c r="F13" s="281">
        <f>([1]KRI!F13)*10000</f>
        <v>473334.96864874981</v>
      </c>
      <c r="G13" s="20">
        <f>[1]KRI!G13</f>
        <v>94</v>
      </c>
      <c r="H13" s="281">
        <f>([1]KRI!H13)*10000</f>
        <v>17974.745644889234</v>
      </c>
      <c r="I13" s="20">
        <f>[1]KRI!I13</f>
        <v>503</v>
      </c>
      <c r="J13" s="281">
        <f>([1]KRI!J13)*10000</f>
        <v>95865.310106075907</v>
      </c>
      <c r="K13" s="20">
        <f t="shared" si="0"/>
        <v>8300</v>
      </c>
      <c r="L13" s="281">
        <f t="shared" si="1"/>
        <v>1581777.6167502524</v>
      </c>
      <c r="M13" s="20">
        <f>[1]KRI!M13</f>
        <v>111</v>
      </c>
      <c r="N13" s="281">
        <f>([1]KRI!N13)*10000</f>
        <v>34247.361406022799</v>
      </c>
      <c r="O13" s="20">
        <f>[1]KRI!O13</f>
        <v>65</v>
      </c>
      <c r="P13" s="281">
        <f>([1]KRI!P13)*10000</f>
        <v>20101.712129622079</v>
      </c>
      <c r="Q13" s="20">
        <f>[1]KRI!Q13</f>
        <v>32</v>
      </c>
      <c r="R13" s="281">
        <f>([1]KRI!R13)*10000</f>
        <v>10050.85606481104</v>
      </c>
      <c r="S13" s="20">
        <f>[1]KRI!S13</f>
        <v>1</v>
      </c>
      <c r="T13" s="281">
        <f>([1]KRI!T13)*10000</f>
        <v>372.2539283263348</v>
      </c>
      <c r="U13" s="20">
        <f t="shared" si="2"/>
        <v>209</v>
      </c>
      <c r="V13" s="281">
        <f t="shared" si="3"/>
        <v>64772.183528782247</v>
      </c>
      <c r="W13" s="20">
        <f>[1]KRI!W13</f>
        <v>0</v>
      </c>
      <c r="X13" s="281">
        <f>([1]KRI!X13)*10000</f>
        <v>0</v>
      </c>
      <c r="Y13" s="20">
        <f>[1]KRI!Y13</f>
        <v>62</v>
      </c>
      <c r="Z13" s="281">
        <f>([1]KRI!Z13)*10000</f>
        <v>9427.9187370343079</v>
      </c>
      <c r="AA13" s="20">
        <f>[1]KRI!AA13</f>
        <v>284</v>
      </c>
      <c r="AB13" s="281">
        <f>([1]KRI!AB13)*10000</f>
        <v>43368.426190357815</v>
      </c>
      <c r="AC13" s="20">
        <f>[1]KRI!AC13</f>
        <v>13</v>
      </c>
      <c r="AD13" s="281">
        <f>([1]KRI!AD13)*10000</f>
        <v>1885.5837474068619</v>
      </c>
      <c r="AE13" s="20">
        <f>[1]KRI!AE13</f>
        <v>10</v>
      </c>
      <c r="AF13" s="281">
        <f>([1]KRI!AF13)*10000</f>
        <v>1508.4669979254895</v>
      </c>
      <c r="AG13" s="20">
        <f>[1]KRI!AG13</f>
        <v>198</v>
      </c>
      <c r="AH13" s="281">
        <f>([1]KRI!AH13)*10000</f>
        <v>30169.33995850979</v>
      </c>
      <c r="AI13" s="20">
        <f t="shared" si="4"/>
        <v>567</v>
      </c>
      <c r="AJ13" s="20">
        <f t="shared" si="5"/>
        <v>86359.73563123426</v>
      </c>
      <c r="AK13" s="20">
        <f t="shared" si="6"/>
        <v>9076</v>
      </c>
      <c r="AL13" s="281">
        <f t="shared" si="7"/>
        <v>1732909.535910269</v>
      </c>
      <c r="AM13" s="20">
        <f>[1]KRI!AM13</f>
        <v>4017</v>
      </c>
      <c r="AN13" s="281">
        <f>([1]KRI!AN13)*10000</f>
        <v>912310.58539707691</v>
      </c>
      <c r="AO13" s="20">
        <f>[1]KRI!AO13</f>
        <v>25</v>
      </c>
      <c r="AP13" s="281">
        <f>([1]KRI!AP13)*10000</f>
        <v>5641.2179452839437</v>
      </c>
      <c r="AQ13" s="20">
        <f>[1]KRI!AQ13</f>
        <v>11</v>
      </c>
      <c r="AR13" s="281">
        <f>([1]KRI!AR13)*10000</f>
        <v>2350.5074772016433</v>
      </c>
      <c r="AS13" s="20">
        <f>[1]KRI!AS13</f>
        <v>155</v>
      </c>
      <c r="AT13" s="281">
        <f>([1]KRI!AT13)*10000</f>
        <v>35257.612158024654</v>
      </c>
      <c r="AU13" s="20">
        <f>[1]KRI!AU13</f>
        <v>207</v>
      </c>
      <c r="AV13" s="281">
        <f>([1]KRI!AV13)*10000</f>
        <v>47010.149544032865</v>
      </c>
      <c r="AW13" s="20">
        <f>[1]KRI!AW13</f>
        <v>1306</v>
      </c>
      <c r="AX13" s="281">
        <f>([1]KRI!AX13)*10000</f>
        <v>297574.24661372806</v>
      </c>
      <c r="AY13" s="20">
        <f t="shared" si="8"/>
        <v>1704</v>
      </c>
      <c r="AZ13" s="281">
        <f t="shared" si="9"/>
        <v>387833.73373827117</v>
      </c>
      <c r="BA13" s="20">
        <f t="shared" si="10"/>
        <v>10780</v>
      </c>
      <c r="BB13" s="281">
        <f t="shared" si="11"/>
        <v>2120743.2696485403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[1]KRI!C14</f>
        <v>33136</v>
      </c>
      <c r="D14" s="281">
        <f>([1]KRI!D14)*10000</f>
        <v>6840306.698744257</v>
      </c>
      <c r="E14" s="20">
        <f>[1]KRI!E14</f>
        <v>15770</v>
      </c>
      <c r="F14" s="281">
        <f>([1]KRI!F14)*10000</f>
        <v>3255326.681932508</v>
      </c>
      <c r="G14" s="20">
        <f>[1]KRI!G14</f>
        <v>599</v>
      </c>
      <c r="H14" s="281">
        <f>([1]KRI!H14)*10000</f>
        <v>123620.00057971549</v>
      </c>
      <c r="I14" s="20">
        <f>[1]KRI!I14</f>
        <v>3194</v>
      </c>
      <c r="J14" s="281">
        <f>([1]KRI!J14)*10000</f>
        <v>659306.66975848272</v>
      </c>
      <c r="K14" s="20">
        <f t="shared" si="0"/>
        <v>52699</v>
      </c>
      <c r="L14" s="281">
        <f t="shared" si="1"/>
        <v>10878560.051014962</v>
      </c>
      <c r="M14" s="20">
        <f>[1]KRI!M14</f>
        <v>3648</v>
      </c>
      <c r="N14" s="281">
        <f>([1]KRI!N14)*10000</f>
        <v>3210632.3916619685</v>
      </c>
      <c r="O14" s="20">
        <f>[1]KRI!O14</f>
        <v>2141</v>
      </c>
      <c r="P14" s="281">
        <f>([1]KRI!P14)*10000</f>
        <v>1884501.6211928946</v>
      </c>
      <c r="Q14" s="20">
        <f>[1]KRI!Q14</f>
        <v>1071</v>
      </c>
      <c r="R14" s="281">
        <f>([1]KRI!R14)*10000</f>
        <v>942250.81059644732</v>
      </c>
      <c r="S14" s="20">
        <f>[1]KRI!S14</f>
        <v>40</v>
      </c>
      <c r="T14" s="281">
        <f>([1]KRI!T14)*10000</f>
        <v>34898.178170238789</v>
      </c>
      <c r="U14" s="20">
        <f t="shared" si="2"/>
        <v>6900</v>
      </c>
      <c r="V14" s="281">
        <f t="shared" si="3"/>
        <v>6072283.001621549</v>
      </c>
      <c r="W14" s="20">
        <f>[1]KRI!W14</f>
        <v>0</v>
      </c>
      <c r="X14" s="281">
        <f>([1]KRI!X14)*10000</f>
        <v>0</v>
      </c>
      <c r="Y14" s="20">
        <f>[1]KRI!Y14</f>
        <v>154</v>
      </c>
      <c r="Z14" s="281">
        <f>([1]KRI!Z14)*10000</f>
        <v>20957.065146903478</v>
      </c>
      <c r="AA14" s="20">
        <f>[1]KRI!AA14</f>
        <v>706</v>
      </c>
      <c r="AB14" s="281">
        <f>([1]KRI!AB14)*10000</f>
        <v>96402.499675755986</v>
      </c>
      <c r="AC14" s="20">
        <f>[1]KRI!AC14</f>
        <v>31</v>
      </c>
      <c r="AD14" s="281">
        <f>([1]KRI!AD14)*10000</f>
        <v>4191.4130293806957</v>
      </c>
      <c r="AE14" s="20">
        <f>[1]KRI!AE14</f>
        <v>25</v>
      </c>
      <c r="AF14" s="281">
        <f>([1]KRI!AF14)*10000</f>
        <v>3353.1304235045563</v>
      </c>
      <c r="AG14" s="20">
        <f>[1]KRI!AG14</f>
        <v>491</v>
      </c>
      <c r="AH14" s="281">
        <f>([1]KRI!AH14)*10000</f>
        <v>67062.608470091131</v>
      </c>
      <c r="AI14" s="20">
        <f t="shared" si="4"/>
        <v>1407</v>
      </c>
      <c r="AJ14" s="20">
        <f t="shared" si="5"/>
        <v>191966.71674563584</v>
      </c>
      <c r="AK14" s="20">
        <f t="shared" si="6"/>
        <v>61006</v>
      </c>
      <c r="AL14" s="281">
        <f t="shared" si="7"/>
        <v>17142809.769382149</v>
      </c>
      <c r="AM14" s="20">
        <f>[1]KRI!AM14</f>
        <v>46173</v>
      </c>
      <c r="AN14" s="281">
        <f>([1]KRI!AN14)*10000</f>
        <v>8865557.3781390656</v>
      </c>
      <c r="AO14" s="20">
        <f>[1]KRI!AO14</f>
        <v>184</v>
      </c>
      <c r="AP14" s="281">
        <f>([1]KRI!AP14)*10000</f>
        <v>26949.859708269367</v>
      </c>
      <c r="AQ14" s="20">
        <f>[1]KRI!AQ14</f>
        <v>77</v>
      </c>
      <c r="AR14" s="281">
        <f>([1]KRI!AR14)*10000</f>
        <v>11229.108211778903</v>
      </c>
      <c r="AS14" s="20">
        <f>[1]KRI!AS14</f>
        <v>1145</v>
      </c>
      <c r="AT14" s="281">
        <f>([1]KRI!AT14)*10000</f>
        <v>168436.62317668353</v>
      </c>
      <c r="AU14" s="20">
        <f>[1]KRI!AU14</f>
        <v>1526</v>
      </c>
      <c r="AV14" s="281">
        <f>([1]KRI!AV14)*10000</f>
        <v>224582.16423557804</v>
      </c>
      <c r="AW14" s="20">
        <f>[1]KRI!AW14</f>
        <v>9657</v>
      </c>
      <c r="AX14" s="281">
        <f>([1]KRI!AX14)*10000</f>
        <v>1421605.0996112088</v>
      </c>
      <c r="AY14" s="20">
        <f t="shared" si="8"/>
        <v>12589</v>
      </c>
      <c r="AZ14" s="281">
        <f t="shared" si="9"/>
        <v>1852802.8549435185</v>
      </c>
      <c r="BA14" s="20">
        <f t="shared" si="10"/>
        <v>73595</v>
      </c>
      <c r="BB14" s="281">
        <f t="shared" si="11"/>
        <v>18995612.624325667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[1]KRI!C15</f>
        <v>8388</v>
      </c>
      <c r="D15" s="281">
        <f>([1]KRI!D15)*10000</f>
        <v>1299803.89113225</v>
      </c>
      <c r="E15" s="20">
        <f>[1]KRI!E15</f>
        <v>3992</v>
      </c>
      <c r="F15" s="281">
        <f>([1]KRI!F15)*10000</f>
        <v>618581.36987619114</v>
      </c>
      <c r="G15" s="20">
        <f>[1]KRI!G15</f>
        <v>152</v>
      </c>
      <c r="H15" s="281">
        <f>([1]KRI!H15)*10000</f>
        <v>23490.431767450296</v>
      </c>
      <c r="I15" s="20">
        <f>[1]KRI!I15</f>
        <v>808</v>
      </c>
      <c r="J15" s="281">
        <f>([1]KRI!J15)*10000</f>
        <v>125282.30275973491</v>
      </c>
      <c r="K15" s="20">
        <f t="shared" si="0"/>
        <v>13340</v>
      </c>
      <c r="L15" s="281">
        <f t="shared" si="1"/>
        <v>2067157.9955356261</v>
      </c>
      <c r="M15" s="20">
        <f>[1]KRI!M15</f>
        <v>618</v>
      </c>
      <c r="N15" s="281">
        <f>([1]KRI!N15)*10000</f>
        <v>57155.119259155501</v>
      </c>
      <c r="O15" s="20">
        <f>[1]KRI!O15</f>
        <v>362</v>
      </c>
      <c r="P15" s="281">
        <f>([1]KRI!P15)*10000</f>
        <v>33547.569999939093</v>
      </c>
      <c r="Q15" s="20">
        <f>[1]KRI!Q15</f>
        <v>181</v>
      </c>
      <c r="R15" s="281">
        <f>([1]KRI!R15)*10000</f>
        <v>16773.784999969546</v>
      </c>
      <c r="S15" s="20">
        <f>[1]KRI!S15</f>
        <v>7</v>
      </c>
      <c r="T15" s="281">
        <f>([1]KRI!T15)*10000</f>
        <v>621.25129629516846</v>
      </c>
      <c r="U15" s="20">
        <f t="shared" si="2"/>
        <v>1168</v>
      </c>
      <c r="V15" s="281">
        <f t="shared" si="3"/>
        <v>108097.72555535931</v>
      </c>
      <c r="W15" s="20">
        <f>[1]KRI!W15</f>
        <v>1</v>
      </c>
      <c r="X15" s="281">
        <f>([1]KRI!X15)*10000</f>
        <v>50000</v>
      </c>
      <c r="Y15" s="20">
        <f>[1]KRI!Y15</f>
        <v>52</v>
      </c>
      <c r="Z15" s="281">
        <f>([1]KRI!Z15)*10000</f>
        <v>14710.963352203606</v>
      </c>
      <c r="AA15" s="20">
        <f>[1]KRI!AA15</f>
        <v>236</v>
      </c>
      <c r="AB15" s="281">
        <f>([1]KRI!AB15)*10000</f>
        <v>67670.431420136578</v>
      </c>
      <c r="AC15" s="20">
        <f>[1]KRI!AC15</f>
        <v>11</v>
      </c>
      <c r="AD15" s="281">
        <f>([1]KRI!AD15)*10000</f>
        <v>2942.192670440721</v>
      </c>
      <c r="AE15" s="20">
        <f>[1]KRI!AE15</f>
        <v>9</v>
      </c>
      <c r="AF15" s="281">
        <f>([1]KRI!AF15)*10000</f>
        <v>2353.7541363525766</v>
      </c>
      <c r="AG15" s="20">
        <f>[1]KRI!AG15</f>
        <v>164</v>
      </c>
      <c r="AH15" s="281">
        <f>([1]KRI!AH15)*10000</f>
        <v>47075.082727051536</v>
      </c>
      <c r="AI15" s="20">
        <f t="shared" si="4"/>
        <v>472</v>
      </c>
      <c r="AJ15" s="20">
        <f t="shared" si="5"/>
        <v>134752.42430618501</v>
      </c>
      <c r="AK15" s="20">
        <f t="shared" si="6"/>
        <v>14981</v>
      </c>
      <c r="AL15" s="281">
        <f t="shared" si="7"/>
        <v>2360008.1453971704</v>
      </c>
      <c r="AM15" s="20">
        <f>[1]KRI!AM15</f>
        <v>10811</v>
      </c>
      <c r="AN15" s="281">
        <f>([1]KRI!AN15)*10000</f>
        <v>1652283.2529338333</v>
      </c>
      <c r="AO15" s="20">
        <f>[1]KRI!AO15</f>
        <v>28</v>
      </c>
      <c r="AP15" s="281">
        <f>([1]KRI!AP15)*10000</f>
        <v>3727.1807015110085</v>
      </c>
      <c r="AQ15" s="20">
        <f>[1]KRI!AQ15</f>
        <v>12</v>
      </c>
      <c r="AR15" s="281">
        <f>([1]KRI!AR15)*10000</f>
        <v>1552.9919589629201</v>
      </c>
      <c r="AS15" s="20">
        <f>[1]KRI!AS15</f>
        <v>173</v>
      </c>
      <c r="AT15" s="281">
        <f>([1]KRI!AT15)*10000</f>
        <v>23294.879384443804</v>
      </c>
      <c r="AU15" s="20">
        <f>[1]KRI!AU15</f>
        <v>231</v>
      </c>
      <c r="AV15" s="281">
        <f>([1]KRI!AV15)*10000</f>
        <v>31059.839179258404</v>
      </c>
      <c r="AW15" s="20">
        <f>[1]KRI!AW15</f>
        <v>1457</v>
      </c>
      <c r="AX15" s="281">
        <f>([1]KRI!AX15)*10000</f>
        <v>196608.78200470566</v>
      </c>
      <c r="AY15" s="20">
        <f t="shared" si="8"/>
        <v>1901</v>
      </c>
      <c r="AZ15" s="281">
        <f t="shared" si="9"/>
        <v>256243.67322888179</v>
      </c>
      <c r="BA15" s="20">
        <f t="shared" si="10"/>
        <v>16882</v>
      </c>
      <c r="BB15" s="281">
        <f t="shared" si="11"/>
        <v>2616251.8186260522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[1]KRI!C16</f>
        <v>0</v>
      </c>
      <c r="D16" s="281">
        <f>([1]KRI!D16)*10000</f>
        <v>0</v>
      </c>
      <c r="E16" s="20">
        <f>[1]KRI!E16</f>
        <v>0</v>
      </c>
      <c r="F16" s="281">
        <f>([1]KRI!F16)*10000</f>
        <v>0</v>
      </c>
      <c r="G16" s="20">
        <f>[1]KRI!G16</f>
        <v>0</v>
      </c>
      <c r="H16" s="281">
        <f>([1]KRI!H16)*10000</f>
        <v>0</v>
      </c>
      <c r="I16" s="20">
        <f>[1]KRI!I16</f>
        <v>0</v>
      </c>
      <c r="J16" s="281">
        <f>([1]KRI!J16)*10000</f>
        <v>0</v>
      </c>
      <c r="K16" s="20">
        <f t="shared" si="0"/>
        <v>0</v>
      </c>
      <c r="L16" s="281">
        <f t="shared" si="1"/>
        <v>0</v>
      </c>
      <c r="M16" s="20">
        <f>[1]KRI!M16</f>
        <v>0</v>
      </c>
      <c r="N16" s="281">
        <f>([1]KRI!N16)*10000</f>
        <v>0</v>
      </c>
      <c r="O16" s="20">
        <f>[1]KRI!O16</f>
        <v>0</v>
      </c>
      <c r="P16" s="281">
        <f>([1]KRI!P16)*10000</f>
        <v>0</v>
      </c>
      <c r="Q16" s="20">
        <f>[1]KRI!Q16</f>
        <v>0</v>
      </c>
      <c r="R16" s="281">
        <f>([1]KRI!R16)*10000</f>
        <v>0</v>
      </c>
      <c r="S16" s="20">
        <f>[1]KRI!S16</f>
        <v>0</v>
      </c>
      <c r="T16" s="281">
        <f>([1]KRI!T16)*10000</f>
        <v>0</v>
      </c>
      <c r="U16" s="20">
        <f t="shared" si="2"/>
        <v>0</v>
      </c>
      <c r="V16" s="281">
        <f t="shared" si="3"/>
        <v>0</v>
      </c>
      <c r="W16" s="20">
        <f>[1]KRI!W16</f>
        <v>0</v>
      </c>
      <c r="X16" s="281">
        <f>([1]KRI!X16)*10000</f>
        <v>0</v>
      </c>
      <c r="Y16" s="20">
        <f>[1]KRI!Y16</f>
        <v>0</v>
      </c>
      <c r="Z16" s="281">
        <f>([1]KRI!Z16)*10000</f>
        <v>0</v>
      </c>
      <c r="AA16" s="20">
        <f>[1]KRI!AA16</f>
        <v>0</v>
      </c>
      <c r="AB16" s="281">
        <f>([1]KRI!AB16)*10000</f>
        <v>0</v>
      </c>
      <c r="AC16" s="20">
        <f>[1]KRI!AC16</f>
        <v>0</v>
      </c>
      <c r="AD16" s="281">
        <f>([1]KRI!AD16)*10000</f>
        <v>0</v>
      </c>
      <c r="AE16" s="20">
        <f>[1]KRI!AE16</f>
        <v>0</v>
      </c>
      <c r="AF16" s="281">
        <f>([1]KRI!AF16)*10000</f>
        <v>0</v>
      </c>
      <c r="AG16" s="20">
        <f>[1]KRI!AG16</f>
        <v>0</v>
      </c>
      <c r="AH16" s="281">
        <f>([1]KRI!AH16)*10000</f>
        <v>0</v>
      </c>
      <c r="AI16" s="20">
        <f t="shared" si="4"/>
        <v>0</v>
      </c>
      <c r="AJ16" s="20">
        <f t="shared" si="5"/>
        <v>0</v>
      </c>
      <c r="AK16" s="20">
        <f t="shared" si="6"/>
        <v>0</v>
      </c>
      <c r="AL16" s="281">
        <f t="shared" si="7"/>
        <v>0</v>
      </c>
      <c r="AM16" s="20">
        <f>[1]KRI!AM16</f>
        <v>0</v>
      </c>
      <c r="AN16" s="281">
        <f>([1]KRI!AN16)*10000</f>
        <v>0</v>
      </c>
      <c r="AO16" s="20">
        <f>[1]KRI!AO16</f>
        <v>0</v>
      </c>
      <c r="AP16" s="281">
        <f>([1]KRI!AP16)*10000</f>
        <v>0</v>
      </c>
      <c r="AQ16" s="20">
        <f>[1]KRI!AQ16</f>
        <v>0</v>
      </c>
      <c r="AR16" s="281">
        <f>([1]KRI!AR16)*10000</f>
        <v>0</v>
      </c>
      <c r="AS16" s="20">
        <f>[1]KRI!AS16</f>
        <v>0</v>
      </c>
      <c r="AT16" s="281">
        <f>([1]KRI!AT16)*10000</f>
        <v>0</v>
      </c>
      <c r="AU16" s="20">
        <f>[1]KRI!AU16</f>
        <v>0</v>
      </c>
      <c r="AV16" s="281">
        <f>([1]KRI!AV16)*10000</f>
        <v>0</v>
      </c>
      <c r="AW16" s="20">
        <f>[1]KRI!AW16</f>
        <v>0</v>
      </c>
      <c r="AX16" s="281">
        <f>([1]KRI!AX16)*10000</f>
        <v>0</v>
      </c>
      <c r="AY16" s="20">
        <f t="shared" si="8"/>
        <v>0</v>
      </c>
      <c r="AZ16" s="281">
        <f t="shared" si="9"/>
        <v>0</v>
      </c>
      <c r="BA16" s="20">
        <f t="shared" si="10"/>
        <v>0</v>
      </c>
      <c r="BB16" s="281">
        <f t="shared" si="11"/>
        <v>0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[1]KRI!C17</f>
        <v>538</v>
      </c>
      <c r="D17" s="281">
        <f>([1]KRI!D17)*10000</f>
        <v>152564.92200184613</v>
      </c>
      <c r="E17" s="20">
        <f>[1]KRI!E17</f>
        <v>256</v>
      </c>
      <c r="F17" s="281">
        <f>([1]KRI!F17)*10000</f>
        <v>72606.197820155692</v>
      </c>
      <c r="G17" s="20">
        <f>[1]KRI!G17</f>
        <v>10</v>
      </c>
      <c r="H17" s="281">
        <f>([1]KRI!H17)*10000</f>
        <v>2757.1973855755327</v>
      </c>
      <c r="I17" s="20">
        <f>[1]KRI!I17</f>
        <v>52</v>
      </c>
      <c r="J17" s="281">
        <f>([1]KRI!J17)*10000</f>
        <v>14705.052723069508</v>
      </c>
      <c r="K17" s="20">
        <f t="shared" si="0"/>
        <v>856</v>
      </c>
      <c r="L17" s="281">
        <f t="shared" si="1"/>
        <v>242633.36993064688</v>
      </c>
      <c r="M17" s="20">
        <f>[1]KRI!M17</f>
        <v>144</v>
      </c>
      <c r="N17" s="281">
        <f>([1]KRI!N17)*10000</f>
        <v>97107.491744813</v>
      </c>
      <c r="O17" s="20">
        <f>[1]KRI!O17</f>
        <v>84</v>
      </c>
      <c r="P17" s="281">
        <f>([1]KRI!P17)*10000</f>
        <v>56997.875589346761</v>
      </c>
      <c r="Q17" s="20">
        <f>[1]KRI!Q17</f>
        <v>42</v>
      </c>
      <c r="R17" s="281">
        <f>([1]KRI!R17)*10000</f>
        <v>28498.93779467338</v>
      </c>
      <c r="S17" s="20">
        <f>[1]KRI!S17</f>
        <v>2</v>
      </c>
      <c r="T17" s="281">
        <f>([1]KRI!T17)*10000</f>
        <v>1055.5162146175326</v>
      </c>
      <c r="U17" s="20">
        <f t="shared" si="2"/>
        <v>272</v>
      </c>
      <c r="V17" s="281">
        <f t="shared" si="3"/>
        <v>183659.82134345066</v>
      </c>
      <c r="W17" s="20">
        <f>[1]KRI!W17</f>
        <v>0</v>
      </c>
      <c r="X17" s="281">
        <f>([1]KRI!X17)*10000</f>
        <v>0</v>
      </c>
      <c r="Y17" s="20">
        <f>[1]KRI!Y17</f>
        <v>8</v>
      </c>
      <c r="Z17" s="281">
        <f>([1]KRI!Z17)*10000</f>
        <v>4213.0821367974768</v>
      </c>
      <c r="AA17" s="20">
        <f>[1]KRI!AA17</f>
        <v>35</v>
      </c>
      <c r="AB17" s="281">
        <f>([1]KRI!AB17)*10000</f>
        <v>19380.177829268388</v>
      </c>
      <c r="AC17" s="20">
        <f>[1]KRI!AC17</f>
        <v>2</v>
      </c>
      <c r="AD17" s="281">
        <f>([1]KRI!AD17)*10000</f>
        <v>842.61642735949522</v>
      </c>
      <c r="AE17" s="20">
        <f>[1]KRI!AE17</f>
        <v>2</v>
      </c>
      <c r="AF17" s="281">
        <f>([1]KRI!AF17)*10000</f>
        <v>674.09314188759618</v>
      </c>
      <c r="AG17" s="20">
        <f>[1]KRI!AG17</f>
        <v>24</v>
      </c>
      <c r="AH17" s="281">
        <f>([1]KRI!AH17)*10000</f>
        <v>13481.862837751924</v>
      </c>
      <c r="AI17" s="20">
        <f t="shared" si="4"/>
        <v>71</v>
      </c>
      <c r="AJ17" s="20">
        <f t="shared" si="5"/>
        <v>38591.832373064884</v>
      </c>
      <c r="AK17" s="20">
        <f t="shared" si="6"/>
        <v>1199</v>
      </c>
      <c r="AL17" s="281">
        <f t="shared" si="7"/>
        <v>464885.02364716242</v>
      </c>
      <c r="AM17" s="20">
        <f>[1]KRI!AM17</f>
        <v>996</v>
      </c>
      <c r="AN17" s="281">
        <f>([1]KRI!AN17)*10000</f>
        <v>259900.91454870417</v>
      </c>
      <c r="AO17" s="20">
        <f>[1]KRI!AO17</f>
        <v>5</v>
      </c>
      <c r="AP17" s="281">
        <f>([1]KRI!AP17)*10000</f>
        <v>4708.7702848985082</v>
      </c>
      <c r="AQ17" s="20">
        <f>[1]KRI!AQ17</f>
        <v>2</v>
      </c>
      <c r="AR17" s="281">
        <f>([1]KRI!AR17)*10000</f>
        <v>1961.9876187077118</v>
      </c>
      <c r="AS17" s="20">
        <f>[1]KRI!AS17</f>
        <v>28</v>
      </c>
      <c r="AT17" s="281">
        <f>([1]KRI!AT17)*10000</f>
        <v>29429.814280615676</v>
      </c>
      <c r="AU17" s="20">
        <f>[1]KRI!AU17</f>
        <v>37</v>
      </c>
      <c r="AV17" s="281">
        <f>([1]KRI!AV17)*10000</f>
        <v>39239.752374154239</v>
      </c>
      <c r="AW17" s="20">
        <f>[1]KRI!AW17</f>
        <v>231</v>
      </c>
      <c r="AX17" s="281">
        <f>([1]KRI!AX17)*10000</f>
        <v>248387.63252839629</v>
      </c>
      <c r="AY17" s="20">
        <f t="shared" si="8"/>
        <v>303</v>
      </c>
      <c r="AZ17" s="281">
        <f t="shared" si="9"/>
        <v>323727.95708677243</v>
      </c>
      <c r="BA17" s="20">
        <f t="shared" si="10"/>
        <v>1502</v>
      </c>
      <c r="BB17" s="281">
        <f t="shared" si="11"/>
        <v>788612.98073393479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[1]KRI!C18</f>
        <v>2353</v>
      </c>
      <c r="D18" s="281">
        <f>([1]KRI!D18)*10000</f>
        <v>347688.61238443624</v>
      </c>
      <c r="E18" s="20">
        <f>[1]KRI!E18</f>
        <v>1120</v>
      </c>
      <c r="F18" s="281">
        <f>([1]KRI!F18)*10000</f>
        <v>165466.26733958113</v>
      </c>
      <c r="G18" s="20">
        <f>[1]KRI!G18</f>
        <v>43</v>
      </c>
      <c r="H18" s="281">
        <f>([1]KRI!H18)*10000</f>
        <v>6283.5291394777651</v>
      </c>
      <c r="I18" s="20">
        <f>[1]KRI!I18</f>
        <v>227</v>
      </c>
      <c r="J18" s="281">
        <f>([1]KRI!J18)*10000</f>
        <v>33512.155410548075</v>
      </c>
      <c r="K18" s="20">
        <f t="shared" si="0"/>
        <v>3743</v>
      </c>
      <c r="L18" s="281">
        <f t="shared" si="1"/>
        <v>552950.56427404319</v>
      </c>
      <c r="M18" s="20">
        <f>[1]KRI!M18</f>
        <v>853</v>
      </c>
      <c r="N18" s="281">
        <f>([1]KRI!N18)*10000</f>
        <v>94263.174677065836</v>
      </c>
      <c r="O18" s="20">
        <f>[1]KRI!O18</f>
        <v>501</v>
      </c>
      <c r="P18" s="281">
        <f>([1]KRI!P18)*10000</f>
        <v>55328.385136538651</v>
      </c>
      <c r="Q18" s="20">
        <f>[1]KRI!Q18</f>
        <v>250</v>
      </c>
      <c r="R18" s="281">
        <f>([1]KRI!R18)*10000</f>
        <v>27664.192568269325</v>
      </c>
      <c r="S18" s="20">
        <f>[1]KRI!S18</f>
        <v>9</v>
      </c>
      <c r="T18" s="281">
        <f>([1]KRI!T18)*10000</f>
        <v>1024.5997247507157</v>
      </c>
      <c r="U18" s="20">
        <f t="shared" si="2"/>
        <v>1613</v>
      </c>
      <c r="V18" s="281">
        <f t="shared" si="3"/>
        <v>178280.35210662452</v>
      </c>
      <c r="W18" s="20">
        <f>[1]KRI!W18</f>
        <v>0</v>
      </c>
      <c r="X18" s="281">
        <f>([1]KRI!X18)*10000</f>
        <v>0</v>
      </c>
      <c r="Y18" s="20">
        <f>[1]KRI!Y18</f>
        <v>193</v>
      </c>
      <c r="Z18" s="281">
        <f>([1]KRI!Z18)*10000</f>
        <v>97620.087336244556</v>
      </c>
      <c r="AA18" s="20">
        <f>[1]KRI!AA18</f>
        <v>886</v>
      </c>
      <c r="AB18" s="281">
        <f>([1]KRI!AB18)*10000</f>
        <v>449052.40174672485</v>
      </c>
      <c r="AC18" s="20">
        <f>[1]KRI!AC18</f>
        <v>39</v>
      </c>
      <c r="AD18" s="281">
        <f>([1]KRI!AD18)*10000</f>
        <v>19524.017467248908</v>
      </c>
      <c r="AE18" s="20">
        <f>[1]KRI!AE18</f>
        <v>31</v>
      </c>
      <c r="AF18" s="281">
        <f>([1]KRI!AF18)*10000</f>
        <v>15619.213973799126</v>
      </c>
      <c r="AG18" s="20">
        <f>[1]KRI!AG18</f>
        <v>616</v>
      </c>
      <c r="AH18" s="281">
        <f>([1]KRI!AH18)*10000</f>
        <v>312384.27947598253</v>
      </c>
      <c r="AI18" s="20">
        <f t="shared" si="4"/>
        <v>1765</v>
      </c>
      <c r="AJ18" s="20">
        <f t="shared" si="5"/>
        <v>894200</v>
      </c>
      <c r="AK18" s="20">
        <f t="shared" si="6"/>
        <v>7121</v>
      </c>
      <c r="AL18" s="281">
        <f t="shared" si="7"/>
        <v>1625430.9163806676</v>
      </c>
      <c r="AM18" s="20">
        <f>[1]KRI!AM18</f>
        <v>2886</v>
      </c>
      <c r="AN18" s="281">
        <f>([1]KRI!AN18)*10000</f>
        <v>838165.20213159022</v>
      </c>
      <c r="AO18" s="20">
        <f>[1]KRI!AO18</f>
        <v>4</v>
      </c>
      <c r="AP18" s="281">
        <f>([1]KRI!AP18)*10000</f>
        <v>1125.1408634304998</v>
      </c>
      <c r="AQ18" s="20">
        <f>[1]KRI!AQ18</f>
        <v>2</v>
      </c>
      <c r="AR18" s="281">
        <f>([1]KRI!AR18)*10000</f>
        <v>468.80869309604162</v>
      </c>
      <c r="AS18" s="20">
        <f>[1]KRI!AS18</f>
        <v>23</v>
      </c>
      <c r="AT18" s="281">
        <f>([1]KRI!AT18)*10000</f>
        <v>7032.1303964406243</v>
      </c>
      <c r="AU18" s="20">
        <f>[1]KRI!AU18</f>
        <v>30</v>
      </c>
      <c r="AV18" s="281">
        <f>([1]KRI!AV18)*10000</f>
        <v>9376.1738619208318</v>
      </c>
      <c r="AW18" s="20">
        <f>[1]KRI!AW18</f>
        <v>190</v>
      </c>
      <c r="AX18" s="281">
        <f>([1]KRI!AX18)*10000</f>
        <v>59351.180545958872</v>
      </c>
      <c r="AY18" s="20">
        <f t="shared" si="8"/>
        <v>249</v>
      </c>
      <c r="AZ18" s="281">
        <f t="shared" si="9"/>
        <v>77353.434360846877</v>
      </c>
      <c r="BA18" s="20">
        <f t="shared" si="10"/>
        <v>7370</v>
      </c>
      <c r="BB18" s="281">
        <f t="shared" si="11"/>
        <v>1702784.3507415145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[1]KRI!C19</f>
        <v>76935</v>
      </c>
      <c r="D19" s="281">
        <f>([1]KRI!D19)*10000</f>
        <v>14056397.244824698</v>
      </c>
      <c r="E19" s="20">
        <f>[1]KRI!E19</f>
        <v>36614</v>
      </c>
      <c r="F19" s="281">
        <f>([1]KRI!F19)*10000</f>
        <v>7072242.4639986306</v>
      </c>
      <c r="G19" s="20">
        <f>[1]KRI!G19</f>
        <v>1390</v>
      </c>
      <c r="H19" s="281">
        <f>([1]KRI!H19)*10000</f>
        <v>311023.79664535908</v>
      </c>
      <c r="I19" s="20">
        <f>[1]KRI!I19</f>
        <v>7415</v>
      </c>
      <c r="J19" s="281">
        <f>([1]KRI!J19)*10000</f>
        <v>1782547.3018880174</v>
      </c>
      <c r="K19" s="20">
        <f t="shared" si="0"/>
        <v>122354</v>
      </c>
      <c r="L19" s="281">
        <f t="shared" si="1"/>
        <v>23222210.807356708</v>
      </c>
      <c r="M19" s="20">
        <f>[1]KRI!M19</f>
        <v>7722</v>
      </c>
      <c r="N19" s="281">
        <f>([1]KRI!N19)*10000</f>
        <v>1948371.2895313206</v>
      </c>
      <c r="O19" s="20">
        <f>[1]KRI!O19</f>
        <v>4533</v>
      </c>
      <c r="P19" s="281">
        <f>([1]KRI!P19)*10000</f>
        <v>1143609.2351596882</v>
      </c>
      <c r="Q19" s="20">
        <f>[1]KRI!Q19</f>
        <v>2266</v>
      </c>
      <c r="R19" s="281">
        <f>([1]KRI!R19)*10000</f>
        <v>571804.61757984408</v>
      </c>
      <c r="S19" s="20">
        <f>[1]KRI!S19</f>
        <v>84</v>
      </c>
      <c r="T19" s="281">
        <f>([1]KRI!T19)*10000</f>
        <v>21177.948799253485</v>
      </c>
      <c r="U19" s="20">
        <f t="shared" si="2"/>
        <v>14605</v>
      </c>
      <c r="V19" s="281">
        <f t="shared" si="3"/>
        <v>3684963.0910701063</v>
      </c>
      <c r="W19" s="20">
        <f>[1]KRI!W19</f>
        <v>0</v>
      </c>
      <c r="X19" s="281">
        <f>([1]KRI!X19)*10000</f>
        <v>0</v>
      </c>
      <c r="Y19" s="20">
        <f>[1]KRI!Y19</f>
        <v>978</v>
      </c>
      <c r="Z19" s="281">
        <f>([1]KRI!Z19)*10000</f>
        <v>128427.94759825327</v>
      </c>
      <c r="AA19" s="20">
        <f>[1]KRI!AA19</f>
        <v>4495</v>
      </c>
      <c r="AB19" s="281">
        <f>([1]KRI!AB19)*10000</f>
        <v>584768.55895196495</v>
      </c>
      <c r="AC19" s="20">
        <f>[1]KRI!AC19</f>
        <v>196</v>
      </c>
      <c r="AD19" s="281">
        <f>([1]KRI!AD19)*10000</f>
        <v>25685.589519650654</v>
      </c>
      <c r="AE19" s="20">
        <f>[1]KRI!AE19</f>
        <v>157</v>
      </c>
      <c r="AF19" s="281">
        <f>([1]KRI!AF19)*10000</f>
        <v>20548.471615720522</v>
      </c>
      <c r="AG19" s="20">
        <f>[1]KRI!AG19</f>
        <v>3127</v>
      </c>
      <c r="AH19" s="281">
        <f>([1]KRI!AH19)*10000</f>
        <v>416969.43231441051</v>
      </c>
      <c r="AI19" s="20">
        <f t="shared" si="4"/>
        <v>8953</v>
      </c>
      <c r="AJ19" s="20">
        <f t="shared" si="5"/>
        <v>1176400</v>
      </c>
      <c r="AK19" s="20">
        <f t="shared" si="6"/>
        <v>145912</v>
      </c>
      <c r="AL19" s="281">
        <f t="shared" si="7"/>
        <v>28083573.898426816</v>
      </c>
      <c r="AM19" s="20">
        <f>[1]KRI!AM19</f>
        <v>104070</v>
      </c>
      <c r="AN19" s="281">
        <f>([1]KRI!AN19)*10000</f>
        <v>17457112.991885111</v>
      </c>
      <c r="AO19" s="20">
        <f>[1]KRI!AO19</f>
        <v>208</v>
      </c>
      <c r="AP19" s="281">
        <f>([1]KRI!AP19)*10000</f>
        <v>45402.119335873656</v>
      </c>
      <c r="AQ19" s="20">
        <f>[1]KRI!AQ19</f>
        <v>87</v>
      </c>
      <c r="AR19" s="281">
        <f>([1]KRI!AR19)*10000</f>
        <v>18917.549723280692</v>
      </c>
      <c r="AS19" s="20">
        <f>[1]KRI!AS19</f>
        <v>1295</v>
      </c>
      <c r="AT19" s="281">
        <f>([1]KRI!AT19)*10000</f>
        <v>283763.24584921042</v>
      </c>
      <c r="AU19" s="20">
        <f>[1]KRI!AU19</f>
        <v>1727</v>
      </c>
      <c r="AV19" s="281">
        <f>([1]KRI!AV19)*10000</f>
        <v>378350.99446561385</v>
      </c>
      <c r="AW19" s="20">
        <f>[1]KRI!AW19</f>
        <v>10930</v>
      </c>
      <c r="AX19" s="281">
        <f>([1]KRI!AX19)*10000</f>
        <v>2394961.7949673356</v>
      </c>
      <c r="AY19" s="20">
        <f t="shared" si="8"/>
        <v>14247</v>
      </c>
      <c r="AZ19" s="281">
        <f t="shared" si="9"/>
        <v>3121395.7043413143</v>
      </c>
      <c r="BA19" s="20">
        <f t="shared" si="10"/>
        <v>160159</v>
      </c>
      <c r="BB19" s="281">
        <f t="shared" si="11"/>
        <v>31204969.602768131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[1]KRI!C20</f>
        <v>26067</v>
      </c>
      <c r="D20" s="281">
        <f>([1]KRI!D20)*10000</f>
        <v>6377402.6001980919</v>
      </c>
      <c r="E20" s="20">
        <f>[1]KRI!E20</f>
        <v>12405</v>
      </c>
      <c r="F20" s="281">
        <f>([1]KRI!F20)*10000</f>
        <v>3417781.1572184991</v>
      </c>
      <c r="G20" s="20">
        <f>[1]KRI!G20</f>
        <v>471</v>
      </c>
      <c r="H20" s="281">
        <f>([1]KRI!H20)*10000</f>
        <v>172246.7849954807</v>
      </c>
      <c r="I20" s="20">
        <f>[1]KRI!I20</f>
        <v>2512</v>
      </c>
      <c r="J20" s="281">
        <f>([1]KRI!J20)*10000</f>
        <v>1042403.2397553325</v>
      </c>
      <c r="K20" s="20">
        <f t="shared" si="0"/>
        <v>41455</v>
      </c>
      <c r="L20" s="281">
        <f t="shared" si="1"/>
        <v>11009833.782167405</v>
      </c>
      <c r="M20" s="20">
        <f>[1]KRI!M20</f>
        <v>931</v>
      </c>
      <c r="N20" s="281">
        <f>([1]KRI!N20)*10000</f>
        <v>2268910.0491913892</v>
      </c>
      <c r="O20" s="20">
        <f>[1]KRI!O20</f>
        <v>546</v>
      </c>
      <c r="P20" s="281">
        <f>([1]KRI!P20)*10000</f>
        <v>1331751.5506123372</v>
      </c>
      <c r="Q20" s="20">
        <f>[1]KRI!Q20</f>
        <v>273</v>
      </c>
      <c r="R20" s="281">
        <f>([1]KRI!R20)*10000</f>
        <v>665875.77530616859</v>
      </c>
      <c r="S20" s="20">
        <f>[1]KRI!S20</f>
        <v>10</v>
      </c>
      <c r="T20" s="281">
        <f>([1]KRI!T20)*10000</f>
        <v>24662.065752080314</v>
      </c>
      <c r="U20" s="20">
        <f t="shared" si="2"/>
        <v>1760</v>
      </c>
      <c r="V20" s="281">
        <f t="shared" si="3"/>
        <v>4291199.4408619758</v>
      </c>
      <c r="W20" s="20">
        <f>[1]KRI!W20</f>
        <v>1</v>
      </c>
      <c r="X20" s="281">
        <f>([1]KRI!X20)*10000</f>
        <v>50000</v>
      </c>
      <c r="Y20" s="20">
        <f>[1]KRI!Y20</f>
        <v>557</v>
      </c>
      <c r="Z20" s="281">
        <f>([1]KRI!Z20)*10000</f>
        <v>254628.60010882554</v>
      </c>
      <c r="AA20" s="20">
        <f>[1]KRI!AA20</f>
        <v>2563</v>
      </c>
      <c r="AB20" s="281">
        <f>([1]KRI!AB20)*10000</f>
        <v>1174291.5605005971</v>
      </c>
      <c r="AC20" s="20">
        <f>[1]KRI!AC20</f>
        <v>112</v>
      </c>
      <c r="AD20" s="281">
        <f>([1]KRI!AD20)*10000</f>
        <v>50925.720021765104</v>
      </c>
      <c r="AE20" s="20">
        <f>[1]KRI!AE20</f>
        <v>90</v>
      </c>
      <c r="AF20" s="281">
        <f>([1]KRI!AF20)*10000</f>
        <v>40740.576017412081</v>
      </c>
      <c r="AG20" s="20">
        <f>[1]KRI!AG20</f>
        <v>1783</v>
      </c>
      <c r="AH20" s="281">
        <f>([1]KRI!AH20)*10000</f>
        <v>811811.52034824179</v>
      </c>
      <c r="AI20" s="20">
        <f t="shared" si="4"/>
        <v>5105</v>
      </c>
      <c r="AJ20" s="20">
        <f t="shared" si="5"/>
        <v>2332397.9769968418</v>
      </c>
      <c r="AK20" s="20">
        <f t="shared" si="6"/>
        <v>48321</v>
      </c>
      <c r="AL20" s="281">
        <f t="shared" si="7"/>
        <v>17683431.200026222</v>
      </c>
      <c r="AM20" s="20">
        <f>[1]KRI!AM20</f>
        <v>36616</v>
      </c>
      <c r="AN20" s="281">
        <f>([1]KRI!AN20)*10000</f>
        <v>9121101.9246933237</v>
      </c>
      <c r="AO20" s="20">
        <f>[1]KRI!AO20</f>
        <v>0</v>
      </c>
      <c r="AP20" s="281">
        <f>([1]KRI!AP20)*10000</f>
        <v>-17669.213786176242</v>
      </c>
      <c r="AQ20" s="20">
        <f>[1]KRI!AQ20</f>
        <v>0</v>
      </c>
      <c r="AR20" s="281">
        <f>([1]KRI!AR20)*10000</f>
        <v>-7362.1724109067691</v>
      </c>
      <c r="AS20" s="20">
        <f>[1]KRI!AS20</f>
        <v>0</v>
      </c>
      <c r="AT20" s="281">
        <f>([1]KRI!AT20)*10000</f>
        <v>-110432.58616360152</v>
      </c>
      <c r="AU20" s="20">
        <f>[1]KRI!AU20</f>
        <v>0</v>
      </c>
      <c r="AV20" s="281">
        <f>([1]KRI!AV20)*10000</f>
        <v>-147243.44821813537</v>
      </c>
      <c r="AW20" s="20">
        <f>[1]KRI!AW20</f>
        <v>0</v>
      </c>
      <c r="AX20" s="281">
        <f>([1]KRI!AX20)*10000</f>
        <v>-932051.02722079668</v>
      </c>
      <c r="AY20" s="20">
        <f t="shared" si="8"/>
        <v>0</v>
      </c>
      <c r="AZ20" s="281">
        <f t="shared" si="9"/>
        <v>-1214758.4477996165</v>
      </c>
      <c r="BA20" s="20">
        <f t="shared" si="10"/>
        <v>48321</v>
      </c>
      <c r="BB20" s="281">
        <f t="shared" si="11"/>
        <v>16468672.752226606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211741</v>
      </c>
      <c r="D21" s="21">
        <f>SUM(D9:D20)</f>
        <v>39720693.180276349</v>
      </c>
      <c r="E21" s="21">
        <f t="shared" ref="E21:BB21" si="12">SUM(E9:E20)</f>
        <v>100770</v>
      </c>
      <c r="F21" s="21">
        <f t="shared" si="12"/>
        <v>19668725.871126957</v>
      </c>
      <c r="G21" s="21">
        <f t="shared" si="12"/>
        <v>3828</v>
      </c>
      <c r="H21" s="21">
        <f t="shared" si="12"/>
        <v>831828.89492855477</v>
      </c>
      <c r="I21" s="21">
        <f t="shared" si="12"/>
        <v>20408</v>
      </c>
      <c r="J21" s="21">
        <f t="shared" si="12"/>
        <v>4683928.2125111632</v>
      </c>
      <c r="K21" s="21">
        <f t="shared" si="12"/>
        <v>336747</v>
      </c>
      <c r="L21" s="21">
        <f t="shared" si="12"/>
        <v>64905176.158843033</v>
      </c>
      <c r="M21" s="21">
        <f t="shared" si="12"/>
        <v>16229</v>
      </c>
      <c r="N21" s="21">
        <f t="shared" si="12"/>
        <v>9087425.193609342</v>
      </c>
      <c r="O21" s="21">
        <f t="shared" si="12"/>
        <v>9524</v>
      </c>
      <c r="P21" s="21">
        <f t="shared" si="12"/>
        <v>5333923.4832054842</v>
      </c>
      <c r="Q21" s="21">
        <f t="shared" si="12"/>
        <v>4761</v>
      </c>
      <c r="R21" s="21">
        <f t="shared" si="12"/>
        <v>2666961.7416027421</v>
      </c>
      <c r="S21" s="21">
        <f t="shared" si="12"/>
        <v>176</v>
      </c>
      <c r="T21" s="21">
        <f t="shared" si="12"/>
        <v>98776.360800101567</v>
      </c>
      <c r="U21" s="21">
        <f t="shared" si="12"/>
        <v>30690</v>
      </c>
      <c r="V21" s="21">
        <f t="shared" si="12"/>
        <v>17187086.779217668</v>
      </c>
      <c r="W21" s="21">
        <f t="shared" si="12"/>
        <v>2</v>
      </c>
      <c r="X21" s="21">
        <f t="shared" si="12"/>
        <v>100000</v>
      </c>
      <c r="Y21" s="21">
        <f t="shared" si="12"/>
        <v>2291</v>
      </c>
      <c r="Z21" s="21">
        <f t="shared" si="12"/>
        <v>622293.02567434986</v>
      </c>
      <c r="AA21" s="21">
        <f t="shared" si="12"/>
        <v>10522</v>
      </c>
      <c r="AB21" s="21">
        <f t="shared" si="12"/>
        <v>2859547.9181020083</v>
      </c>
      <c r="AC21" s="21">
        <f t="shared" si="12"/>
        <v>463</v>
      </c>
      <c r="AD21" s="21">
        <f t="shared" si="12"/>
        <v>124458.60513486995</v>
      </c>
      <c r="AE21" s="21">
        <f t="shared" si="12"/>
        <v>372</v>
      </c>
      <c r="AF21" s="21">
        <f t="shared" si="12"/>
        <v>99566.884107895952</v>
      </c>
      <c r="AG21" s="21">
        <f t="shared" si="12"/>
        <v>7321</v>
      </c>
      <c r="AH21" s="21">
        <f t="shared" si="12"/>
        <v>1994337.6821579193</v>
      </c>
      <c r="AI21" s="21">
        <f t="shared" si="12"/>
        <v>20969</v>
      </c>
      <c r="AJ21" s="21">
        <f t="shared" si="12"/>
        <v>5700204.1151770437</v>
      </c>
      <c r="AK21" s="21">
        <f t="shared" si="12"/>
        <v>388408</v>
      </c>
      <c r="AL21" s="21">
        <f t="shared" si="12"/>
        <v>87892467.053237736</v>
      </c>
      <c r="AM21" s="21">
        <f t="shared" si="12"/>
        <v>263223</v>
      </c>
      <c r="AN21" s="21">
        <f t="shared" si="12"/>
        <v>49250409.379518174</v>
      </c>
      <c r="AO21" s="21">
        <f t="shared" si="12"/>
        <v>514</v>
      </c>
      <c r="AP21" s="21">
        <f t="shared" si="12"/>
        <v>651874.6364381148</v>
      </c>
      <c r="AQ21" s="21">
        <f t="shared" si="12"/>
        <v>218</v>
      </c>
      <c r="AR21" s="21">
        <f t="shared" si="12"/>
        <v>271614.4318492146</v>
      </c>
      <c r="AS21" s="21">
        <f t="shared" si="12"/>
        <v>3182</v>
      </c>
      <c r="AT21" s="21">
        <f t="shared" si="12"/>
        <v>4074216.4777382188</v>
      </c>
      <c r="AU21" s="21">
        <f t="shared" si="12"/>
        <v>4243</v>
      </c>
      <c r="AV21" s="21">
        <f t="shared" si="12"/>
        <v>5432288.6369842933</v>
      </c>
      <c r="AW21" s="21">
        <f t="shared" si="12"/>
        <v>26828</v>
      </c>
      <c r="AX21" s="21">
        <f t="shared" si="12"/>
        <v>34386387.072110571</v>
      </c>
      <c r="AY21" s="21">
        <f t="shared" si="12"/>
        <v>34985</v>
      </c>
      <c r="AZ21" s="21">
        <f t="shared" si="12"/>
        <v>44816381.255120412</v>
      </c>
      <c r="BA21" s="21">
        <f t="shared" si="12"/>
        <v>423393</v>
      </c>
      <c r="BB21" s="21">
        <f t="shared" si="12"/>
        <v>132708848.30835815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[1]KRI!C22</f>
        <v>629</v>
      </c>
      <c r="D22" s="281">
        <f>([1]KRI!D22)*10000</f>
        <v>860765.36456603999</v>
      </c>
      <c r="E22" s="20">
        <f>[1]KRI!E22</f>
        <v>299</v>
      </c>
      <c r="F22" s="281">
        <f>([1]KRI!F22)*10000</f>
        <v>409641.34819709131</v>
      </c>
      <c r="G22" s="20">
        <f>[1]KRI!G22</f>
        <v>11</v>
      </c>
      <c r="H22" s="281">
        <f>([1]KRI!H22)*10000</f>
        <v>15556.000564446505</v>
      </c>
      <c r="I22" s="20">
        <f>[1]KRI!I22</f>
        <v>61</v>
      </c>
      <c r="J22" s="281">
        <f>([1]KRI!J22)*10000</f>
        <v>82965.336343714691</v>
      </c>
      <c r="K22" s="20">
        <f t="shared" ref="K22" si="13">C22+E22+G22+I22</f>
        <v>1000</v>
      </c>
      <c r="L22" s="20">
        <f t="shared" ref="L22" si="14">D22+F22+H22+J22</f>
        <v>1368928.0496712925</v>
      </c>
      <c r="M22" s="20">
        <f>[1]KRI!M22</f>
        <v>86</v>
      </c>
      <c r="N22" s="281">
        <f>([1]KRI!N22)*10000</f>
        <v>729793.42314999958</v>
      </c>
      <c r="O22" s="20">
        <f>[1]KRI!O22</f>
        <v>51</v>
      </c>
      <c r="P22" s="281">
        <f>([1]KRI!P22)*10000</f>
        <v>428357.0092402171</v>
      </c>
      <c r="Q22" s="20">
        <f>[1]KRI!Q22</f>
        <v>25</v>
      </c>
      <c r="R22" s="281">
        <f>([1]KRI!R22)*10000</f>
        <v>214178.50462010855</v>
      </c>
      <c r="S22" s="20">
        <f>[1]KRI!S22</f>
        <v>1</v>
      </c>
      <c r="T22" s="281">
        <f>([1]KRI!T22)*10000</f>
        <v>7932.5372081521682</v>
      </c>
      <c r="U22" s="20">
        <f t="shared" ref="U22" si="15">M22+O22+Q22+S22</f>
        <v>163</v>
      </c>
      <c r="V22" s="20">
        <f t="shared" ref="V22" si="16">N22+P22+R22+T22</f>
        <v>1380261.4742184775</v>
      </c>
      <c r="W22" s="20">
        <f>[1]KRI!W22</f>
        <v>0</v>
      </c>
      <c r="X22" s="281">
        <f>([1]KRI!X22)*10000</f>
        <v>0</v>
      </c>
      <c r="Y22" s="20">
        <f>[1]KRI!Y22</f>
        <v>4</v>
      </c>
      <c r="Z22" s="281">
        <f>([1]KRI!Z22)*10000</f>
        <v>3878.4361856012188</v>
      </c>
      <c r="AA22" s="20">
        <f>[1]KRI!AA22</f>
        <v>16</v>
      </c>
      <c r="AB22" s="281">
        <f>([1]KRI!AB22)*10000</f>
        <v>17840.806453765606</v>
      </c>
      <c r="AC22" s="20">
        <f>[1]KRI!AC22</f>
        <v>1</v>
      </c>
      <c r="AD22" s="281">
        <f>([1]KRI!AD22)*10000</f>
        <v>775.68723712024371</v>
      </c>
      <c r="AE22" s="20">
        <f>[1]KRI!AE22</f>
        <v>1</v>
      </c>
      <c r="AF22" s="281">
        <f>([1]KRI!AF22)*10000</f>
        <v>620.54978969619503</v>
      </c>
      <c r="AG22" s="20">
        <f>[1]KRI!AG22</f>
        <v>11</v>
      </c>
      <c r="AH22" s="281">
        <f>([1]KRI!AH22)*10000</f>
        <v>12410.995793923899</v>
      </c>
      <c r="AI22" s="20">
        <f t="shared" ref="AI22" si="17">Y22+AA22+AC22+AE22+AG22</f>
        <v>33</v>
      </c>
      <c r="AJ22" s="20">
        <f t="shared" ref="AJ22" si="18">Z22+AB22+AD22+AF22+AH22</f>
        <v>35526.475460107162</v>
      </c>
      <c r="AK22" s="20">
        <f t="shared" ref="AK22" si="19">K22+U22+W22+AI22</f>
        <v>1196</v>
      </c>
      <c r="AL22" s="20">
        <f t="shared" ref="AL22" si="20">L22+V22+X22+AJ22</f>
        <v>2784715.9993498768</v>
      </c>
      <c r="AM22" s="20">
        <f>[1]KRI!AM22</f>
        <v>671</v>
      </c>
      <c r="AN22" s="281">
        <f>([1]KRI!AN22)*10000</f>
        <v>529298.71132530272</v>
      </c>
      <c r="AO22" s="20">
        <f>[1]KRI!AO22</f>
        <v>7</v>
      </c>
      <c r="AP22" s="281">
        <f>([1]KRI!AP22)*10000</f>
        <v>5222.2937104803323</v>
      </c>
      <c r="AQ22" s="20">
        <f>[1]KRI!AQ22</f>
        <v>3</v>
      </c>
      <c r="AR22" s="281">
        <f>([1]KRI!AR22)*10000</f>
        <v>2175.9557127001385</v>
      </c>
      <c r="AS22" s="20">
        <f>[1]KRI!AS22</f>
        <v>41</v>
      </c>
      <c r="AT22" s="281">
        <f>([1]KRI!AT22)*10000</f>
        <v>32639.335690502077</v>
      </c>
      <c r="AU22" s="20">
        <f>[1]KRI!AU22</f>
        <v>54</v>
      </c>
      <c r="AV22" s="281">
        <f>([1]KRI!AV22)*10000</f>
        <v>43519.114254002772</v>
      </c>
      <c r="AW22" s="20">
        <f>[1]KRI!AW22</f>
        <v>342</v>
      </c>
      <c r="AX22" s="281">
        <f>([1]KRI!AX22)*10000</f>
        <v>275475.99322783749</v>
      </c>
      <c r="AY22" s="20">
        <f t="shared" ref="AY22" si="21">AO22+AQ22+AS22+AU22+AW22</f>
        <v>447</v>
      </c>
      <c r="AZ22" s="20">
        <f t="shared" ref="AZ22" si="22">AP22+AR22+AT22+AV22+AX22</f>
        <v>359032.69259552285</v>
      </c>
      <c r="BA22" s="20">
        <f t="shared" ref="BA22" si="23">AY22+AK22</f>
        <v>1643</v>
      </c>
      <c r="BB22" s="20">
        <f t="shared" ref="BB22" si="24">AZ22+AL22</f>
        <v>3143748.6919453996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[1]KRI!C23</f>
        <v>1051</v>
      </c>
      <c r="D23" s="281">
        <f>([1]KRI!D23)*10000</f>
        <v>55588.316648716711</v>
      </c>
      <c r="E23" s="20">
        <f>[1]KRI!E23</f>
        <v>500</v>
      </c>
      <c r="F23" s="281">
        <f>([1]KRI!F23)*10000</f>
        <v>26454.680814750725</v>
      </c>
      <c r="G23" s="20">
        <f>[1]KRI!G23</f>
        <v>19</v>
      </c>
      <c r="H23" s="281">
        <f>([1]KRI!H23)*10000</f>
        <v>1004.6081322057238</v>
      </c>
      <c r="I23" s="20">
        <f>[1]KRI!I23</f>
        <v>101</v>
      </c>
      <c r="J23" s="281">
        <f>([1]KRI!J23)*10000</f>
        <v>5357.9100384305266</v>
      </c>
      <c r="K23" s="20">
        <f t="shared" ref="K23:K42" si="25">C23+E23+G23+I23</f>
        <v>1671</v>
      </c>
      <c r="L23" s="20">
        <f t="shared" ref="L23:L42" si="26">D23+F23+H23+J23</f>
        <v>88405.515634103693</v>
      </c>
      <c r="M23" s="20">
        <f>[1]KRI!M23</f>
        <v>507</v>
      </c>
      <c r="N23" s="281">
        <f>([1]KRI!N23)*10000</f>
        <v>25702.76232159599</v>
      </c>
      <c r="O23" s="20">
        <f>[1]KRI!O23</f>
        <v>298</v>
      </c>
      <c r="P23" s="281">
        <f>([1]KRI!P23)*10000</f>
        <v>15086.403971371557</v>
      </c>
      <c r="Q23" s="20">
        <f>[1]KRI!Q23</f>
        <v>149</v>
      </c>
      <c r="R23" s="281">
        <f>([1]KRI!R23)*10000</f>
        <v>7543.2019856857787</v>
      </c>
      <c r="S23" s="20">
        <f>[1]KRI!S23</f>
        <v>6</v>
      </c>
      <c r="T23" s="281">
        <f>([1]KRI!T23)*10000</f>
        <v>279.37785132169552</v>
      </c>
      <c r="U23" s="20">
        <f t="shared" ref="U23:U42" si="27">M23+O23+Q23+S23</f>
        <v>960</v>
      </c>
      <c r="V23" s="20">
        <f t="shared" ref="V23:V42" si="28">N23+P23+R23+T23</f>
        <v>48611.746129975028</v>
      </c>
      <c r="W23" s="20">
        <f>[1]KRI!W23</f>
        <v>0</v>
      </c>
      <c r="X23" s="281">
        <f>([1]KRI!X23)*10000</f>
        <v>0</v>
      </c>
      <c r="Y23" s="20">
        <f>[1]KRI!Y23</f>
        <v>2337</v>
      </c>
      <c r="Z23" s="281">
        <f>([1]KRI!Z23)*10000</f>
        <v>98068.81500445641</v>
      </c>
      <c r="AA23" s="20">
        <f>[1]KRI!AA23</f>
        <v>10747</v>
      </c>
      <c r="AB23" s="281">
        <f>([1]KRI!AB23)*10000</f>
        <v>451116.5490204994</v>
      </c>
      <c r="AC23" s="20">
        <f>[1]KRI!AC23</f>
        <v>468</v>
      </c>
      <c r="AD23" s="281">
        <f>([1]KRI!AD23)*10000</f>
        <v>19613.763000891282</v>
      </c>
      <c r="AE23" s="20">
        <f>[1]KRI!AE23</f>
        <v>374</v>
      </c>
      <c r="AF23" s="281">
        <f>([1]KRI!AF23)*10000</f>
        <v>15691.010400713025</v>
      </c>
      <c r="AG23" s="20">
        <f>[1]KRI!AG23</f>
        <v>7476</v>
      </c>
      <c r="AH23" s="281">
        <f>([1]KRI!AH23)*10000</f>
        <v>313820.20801426051</v>
      </c>
      <c r="AI23" s="20">
        <f t="shared" ref="AI23:AI42" si="29">Y23+AA23+AC23+AE23+AG23</f>
        <v>21402</v>
      </c>
      <c r="AJ23" s="20">
        <f t="shared" ref="AJ23:AJ42" si="30">Z23+AB23+AD23+AF23+AH23</f>
        <v>898310.34544082067</v>
      </c>
      <c r="AK23" s="20">
        <f t="shared" ref="AK23:AK42" si="31">K23+U23+W23+AI23</f>
        <v>24033</v>
      </c>
      <c r="AL23" s="20">
        <f t="shared" ref="AL23:AL42" si="32">L23+V23+X23+AJ23</f>
        <v>1035327.6072048994</v>
      </c>
      <c r="AM23" s="20">
        <f>[1]KRI!AM23</f>
        <v>21016</v>
      </c>
      <c r="AN23" s="281">
        <f>([1]KRI!AN23)*10000</f>
        <v>893142.56622151029</v>
      </c>
      <c r="AO23" s="20">
        <f>[1]KRI!AO23</f>
        <v>27</v>
      </c>
      <c r="AP23" s="281">
        <f>([1]KRI!AP23)*10000</f>
        <v>3227.1626678406351</v>
      </c>
      <c r="AQ23" s="20">
        <f>[1]KRI!AQ23</f>
        <v>12</v>
      </c>
      <c r="AR23" s="281">
        <f>([1]KRI!AR23)*10000</f>
        <v>1344.6511116002646</v>
      </c>
      <c r="AS23" s="20">
        <f>[1]KRI!AS23</f>
        <v>167</v>
      </c>
      <c r="AT23" s="281">
        <f>([1]KRI!AT23)*10000</f>
        <v>20169.766674003968</v>
      </c>
      <c r="AU23" s="20">
        <f>[1]KRI!AU23</f>
        <v>222</v>
      </c>
      <c r="AV23" s="281">
        <f>([1]KRI!AV23)*10000</f>
        <v>26893.022232005293</v>
      </c>
      <c r="AW23" s="20">
        <f>[1]KRI!AW23</f>
        <v>1403</v>
      </c>
      <c r="AX23" s="281">
        <f>([1]KRI!AX23)*10000</f>
        <v>170232.83072859349</v>
      </c>
      <c r="AY23" s="20">
        <f t="shared" ref="AY23:AY42" si="33">AO23+AQ23+AS23+AU23+AW23</f>
        <v>1831</v>
      </c>
      <c r="AZ23" s="20">
        <f t="shared" ref="AZ23:AZ42" si="34">AP23+AR23+AT23+AV23+AX23</f>
        <v>221867.43341404365</v>
      </c>
      <c r="BA23" s="20">
        <f t="shared" ref="BA23:BA42" si="35">AY23+AK23</f>
        <v>25864</v>
      </c>
      <c r="BB23" s="20">
        <f t="shared" ref="BB23:BB42" si="36">AZ23+AL23</f>
        <v>1257195.0406189431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[1]KRI!C24</f>
        <v>1614</v>
      </c>
      <c r="D24" s="281">
        <f>([1]KRI!D24)*10000</f>
        <v>435069.90157764277</v>
      </c>
      <c r="E24" s="20">
        <f>[1]KRI!E24</f>
        <v>768</v>
      </c>
      <c r="F24" s="281">
        <f>([1]KRI!F24)*10000</f>
        <v>207051.33870261314</v>
      </c>
      <c r="G24" s="20">
        <f>[1]KRI!G24</f>
        <v>29</v>
      </c>
      <c r="H24" s="281">
        <f>([1]KRI!H24)*10000</f>
        <v>7862.7090646561956</v>
      </c>
      <c r="I24" s="20">
        <f>[1]KRI!I24</f>
        <v>156</v>
      </c>
      <c r="J24" s="281">
        <f>([1]KRI!J24)*10000</f>
        <v>41934.448344833043</v>
      </c>
      <c r="K24" s="20">
        <f t="shared" si="25"/>
        <v>2567</v>
      </c>
      <c r="L24" s="20">
        <f t="shared" si="26"/>
        <v>691918.39768974506</v>
      </c>
      <c r="M24" s="20">
        <f>[1]KRI!M24</f>
        <v>0</v>
      </c>
      <c r="N24" s="281">
        <f>([1]KRI!N24)*10000</f>
        <v>0</v>
      </c>
      <c r="O24" s="20">
        <f>[1]KRI!O24</f>
        <v>0</v>
      </c>
      <c r="P24" s="281">
        <f>([1]KRI!P24)*10000</f>
        <v>0</v>
      </c>
      <c r="Q24" s="20">
        <f>[1]KRI!Q24</f>
        <v>0</v>
      </c>
      <c r="R24" s="281">
        <f>([1]KRI!R24)*10000</f>
        <v>0</v>
      </c>
      <c r="S24" s="20">
        <f>[1]KRI!S24</f>
        <v>0</v>
      </c>
      <c r="T24" s="281">
        <f>([1]KRI!T24)*10000</f>
        <v>0</v>
      </c>
      <c r="U24" s="20">
        <f t="shared" si="27"/>
        <v>0</v>
      </c>
      <c r="V24" s="20">
        <f t="shared" si="28"/>
        <v>0</v>
      </c>
      <c r="W24" s="20">
        <f>[1]KRI!W24</f>
        <v>0</v>
      </c>
      <c r="X24" s="281">
        <f>([1]KRI!X24)*10000</f>
        <v>0</v>
      </c>
      <c r="Y24" s="20">
        <f>[1]KRI!Y24</f>
        <v>59</v>
      </c>
      <c r="Z24" s="281">
        <f>([1]KRI!Z24)*10000</f>
        <v>7339.3698930383007</v>
      </c>
      <c r="AA24" s="20">
        <f>[1]KRI!AA24</f>
        <v>271</v>
      </c>
      <c r="AB24" s="281">
        <f>([1]KRI!AB24)*10000</f>
        <v>33761.101507976178</v>
      </c>
      <c r="AC24" s="20">
        <f>[1]KRI!AC24</f>
        <v>12</v>
      </c>
      <c r="AD24" s="281">
        <f>([1]KRI!AD24)*10000</f>
        <v>1467.8739786076601</v>
      </c>
      <c r="AE24" s="20">
        <f>[1]KRI!AE24</f>
        <v>10</v>
      </c>
      <c r="AF24" s="281">
        <f>([1]KRI!AF24)*10000</f>
        <v>1174.2991828861282</v>
      </c>
      <c r="AG24" s="20">
        <f>[1]KRI!AG24</f>
        <v>188</v>
      </c>
      <c r="AH24" s="281">
        <f>([1]KRI!AH24)*10000</f>
        <v>23485.983657722561</v>
      </c>
      <c r="AI24" s="20">
        <f t="shared" si="29"/>
        <v>540</v>
      </c>
      <c r="AJ24" s="20">
        <f t="shared" si="30"/>
        <v>67228.628220230836</v>
      </c>
      <c r="AK24" s="20">
        <f t="shared" si="31"/>
        <v>3107</v>
      </c>
      <c r="AL24" s="20">
        <f t="shared" si="32"/>
        <v>759147.02590997587</v>
      </c>
      <c r="AM24" s="20">
        <f>[1]KRI!AM24</f>
        <v>969</v>
      </c>
      <c r="AN24" s="281">
        <f>([1]KRI!AN24)*10000</f>
        <v>102026.13842994723</v>
      </c>
      <c r="AO24" s="20">
        <f>[1]KRI!AO24</f>
        <v>3</v>
      </c>
      <c r="AP24" s="281">
        <f>([1]KRI!AP24)*10000</f>
        <v>632.78235297257208</v>
      </c>
      <c r="AQ24" s="20">
        <f>[1]KRI!AQ24</f>
        <v>1</v>
      </c>
      <c r="AR24" s="281">
        <f>([1]KRI!AR24)*10000</f>
        <v>263.65931373857171</v>
      </c>
      <c r="AS24" s="20">
        <f>[1]KRI!AS24</f>
        <v>15</v>
      </c>
      <c r="AT24" s="281">
        <f>([1]KRI!AT24)*10000</f>
        <v>3954.8897060785757</v>
      </c>
      <c r="AU24" s="20">
        <f>[1]KRI!AU24</f>
        <v>19</v>
      </c>
      <c r="AV24" s="281">
        <f>([1]KRI!AV24)*10000</f>
        <v>5273.186274771434</v>
      </c>
      <c r="AW24" s="20">
        <f>[1]KRI!AW24</f>
        <v>119</v>
      </c>
      <c r="AX24" s="281">
        <f>([1]KRI!AX24)*10000</f>
        <v>33379.269119303171</v>
      </c>
      <c r="AY24" s="20">
        <f t="shared" si="33"/>
        <v>157</v>
      </c>
      <c r="AZ24" s="20">
        <f t="shared" si="34"/>
        <v>43503.786766864323</v>
      </c>
      <c r="BA24" s="20">
        <f t="shared" si="35"/>
        <v>3264</v>
      </c>
      <c r="BB24" s="20">
        <f t="shared" si="36"/>
        <v>802650.81267684023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[1]KRI!C25</f>
        <v>235</v>
      </c>
      <c r="D25" s="281">
        <f>([1]KRI!D25)*10000</f>
        <v>20795.572906846854</v>
      </c>
      <c r="E25" s="20">
        <f>[1]KRI!E25</f>
        <v>112</v>
      </c>
      <c r="F25" s="281">
        <f>([1]KRI!F25)*10000</f>
        <v>9896.6883110897688</v>
      </c>
      <c r="G25" s="20">
        <f>[1]KRI!G25</f>
        <v>4</v>
      </c>
      <c r="H25" s="281">
        <f>([1]KRI!H25)*10000</f>
        <v>375.82360675024444</v>
      </c>
      <c r="I25" s="20">
        <f>[1]KRI!I25</f>
        <v>23</v>
      </c>
      <c r="J25" s="281">
        <f>([1]KRI!J25)*10000</f>
        <v>2004.3925693346368</v>
      </c>
      <c r="K25" s="20">
        <f t="shared" si="25"/>
        <v>374</v>
      </c>
      <c r="L25" s="20">
        <f t="shared" si="26"/>
        <v>33072.477394021502</v>
      </c>
      <c r="M25" s="20">
        <f>[1]KRI!M25</f>
        <v>3</v>
      </c>
      <c r="N25" s="281">
        <f>([1]KRI!N25)*10000</f>
        <v>12870.790875318831</v>
      </c>
      <c r="O25" s="20">
        <f>[1]KRI!O25</f>
        <v>2</v>
      </c>
      <c r="P25" s="281">
        <f>([1]KRI!P25)*10000</f>
        <v>7554.5946442088798</v>
      </c>
      <c r="Q25" s="20">
        <f>[1]KRI!Q25</f>
        <v>1</v>
      </c>
      <c r="R25" s="281">
        <f>([1]KRI!R25)*10000</f>
        <v>3777.2973221044399</v>
      </c>
      <c r="S25" s="20">
        <f>[1]KRI!S25</f>
        <v>0</v>
      </c>
      <c r="T25" s="281">
        <f>([1]KRI!T25)*10000</f>
        <v>139.89990081868294</v>
      </c>
      <c r="U25" s="20">
        <f t="shared" si="27"/>
        <v>6</v>
      </c>
      <c r="V25" s="20">
        <f t="shared" si="28"/>
        <v>24342.582742450835</v>
      </c>
      <c r="W25" s="20">
        <f>[1]KRI!W25</f>
        <v>0</v>
      </c>
      <c r="X25" s="281">
        <f>([1]KRI!X25)*10000</f>
        <v>0</v>
      </c>
      <c r="Y25" s="20">
        <f>[1]KRI!Y25</f>
        <v>4</v>
      </c>
      <c r="Z25" s="281">
        <f>([1]KRI!Z25)*10000</f>
        <v>10020.522904598727</v>
      </c>
      <c r="AA25" s="20">
        <f>[1]KRI!AA25</f>
        <v>17</v>
      </c>
      <c r="AB25" s="281">
        <f>([1]KRI!AB25)*10000</f>
        <v>46094.405361154146</v>
      </c>
      <c r="AC25" s="20">
        <f>[1]KRI!AC25</f>
        <v>1</v>
      </c>
      <c r="AD25" s="281">
        <f>([1]KRI!AD25)*10000</f>
        <v>2004.1045809197456</v>
      </c>
      <c r="AE25" s="20">
        <f>[1]KRI!AE25</f>
        <v>1</v>
      </c>
      <c r="AF25" s="281">
        <f>([1]KRI!AF25)*10000</f>
        <v>1603.2836647357963</v>
      </c>
      <c r="AG25" s="20">
        <f>[1]KRI!AG25</f>
        <v>12</v>
      </c>
      <c r="AH25" s="281">
        <f>([1]KRI!AH25)*10000</f>
        <v>32065.673294715929</v>
      </c>
      <c r="AI25" s="20">
        <f t="shared" si="29"/>
        <v>35</v>
      </c>
      <c r="AJ25" s="20">
        <f t="shared" si="30"/>
        <v>91787.989806124344</v>
      </c>
      <c r="AK25" s="20">
        <f t="shared" si="31"/>
        <v>415</v>
      </c>
      <c r="AL25" s="20">
        <f t="shared" si="32"/>
        <v>149203.0499425967</v>
      </c>
      <c r="AM25" s="20">
        <f>[1]KRI!AM25</f>
        <v>471</v>
      </c>
      <c r="AN25" s="281">
        <f>([1]KRI!AN25)*10000</f>
        <v>42256.769546135271</v>
      </c>
      <c r="AO25" s="20">
        <f>[1]KRI!AO25</f>
        <v>8</v>
      </c>
      <c r="AP25" s="281">
        <f>([1]KRI!AP25)*10000</f>
        <v>2098.6486420249303</v>
      </c>
      <c r="AQ25" s="20">
        <f>[1]KRI!AQ25</f>
        <v>3</v>
      </c>
      <c r="AR25" s="281">
        <f>([1]KRI!AR25)*10000</f>
        <v>874.43693417705413</v>
      </c>
      <c r="AS25" s="20">
        <f>[1]KRI!AS25</f>
        <v>45</v>
      </c>
      <c r="AT25" s="281">
        <f>([1]KRI!AT25)*10000</f>
        <v>13116.554012655812</v>
      </c>
      <c r="AU25" s="20">
        <f>[1]KRI!AU25</f>
        <v>59</v>
      </c>
      <c r="AV25" s="281">
        <f>([1]KRI!AV25)*10000</f>
        <v>17488.738683541083</v>
      </c>
      <c r="AW25" s="20">
        <f>[1]KRI!AW25</f>
        <v>373</v>
      </c>
      <c r="AX25" s="281">
        <f>([1]KRI!AX25)*10000</f>
        <v>110703.71586681505</v>
      </c>
      <c r="AY25" s="20">
        <f t="shared" si="33"/>
        <v>488</v>
      </c>
      <c r="AZ25" s="20">
        <f t="shared" si="34"/>
        <v>144282.09413921394</v>
      </c>
      <c r="BA25" s="20">
        <f t="shared" si="35"/>
        <v>903</v>
      </c>
      <c r="BB25" s="20">
        <f t="shared" si="36"/>
        <v>293485.14408181061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[1]KRI!C26</f>
        <v>917</v>
      </c>
      <c r="D26" s="281">
        <f>([1]KRI!D26)*10000</f>
        <v>92618.480041594303</v>
      </c>
      <c r="E26" s="20">
        <f>[1]KRI!E26</f>
        <v>436</v>
      </c>
      <c r="F26" s="281">
        <f>([1]KRI!F26)*10000</f>
        <v>44077.469417385248</v>
      </c>
      <c r="G26" s="20">
        <f>[1]KRI!G26</f>
        <v>17</v>
      </c>
      <c r="H26" s="281">
        <f>([1]KRI!H26)*10000</f>
        <v>1673.8279525589332</v>
      </c>
      <c r="I26" s="20">
        <f>[1]KRI!I26</f>
        <v>88</v>
      </c>
      <c r="J26" s="281">
        <f>([1]KRI!J26)*10000</f>
        <v>8927.082413647644</v>
      </c>
      <c r="K26" s="20">
        <f t="shared" si="25"/>
        <v>1458</v>
      </c>
      <c r="L26" s="20">
        <f t="shared" si="26"/>
        <v>147296.85982518611</v>
      </c>
      <c r="M26" s="20">
        <f>[1]KRI!M26</f>
        <v>885</v>
      </c>
      <c r="N26" s="281">
        <f>([1]KRI!N26)*10000</f>
        <v>83345.916769349555</v>
      </c>
      <c r="O26" s="20">
        <f>[1]KRI!O26</f>
        <v>520</v>
      </c>
      <c r="P26" s="281">
        <f>([1]KRI!P26)*10000</f>
        <v>48920.429408096483</v>
      </c>
      <c r="Q26" s="20">
        <f>[1]KRI!Q26</f>
        <v>260</v>
      </c>
      <c r="R26" s="281">
        <f>([1]KRI!R26)*10000</f>
        <v>24460.214704048241</v>
      </c>
      <c r="S26" s="20">
        <f>[1]KRI!S26</f>
        <v>10</v>
      </c>
      <c r="T26" s="281">
        <f>([1]KRI!T26)*10000</f>
        <v>905.93387792771262</v>
      </c>
      <c r="U26" s="20">
        <f t="shared" si="27"/>
        <v>1675</v>
      </c>
      <c r="V26" s="20">
        <f t="shared" si="28"/>
        <v>157632.494759422</v>
      </c>
      <c r="W26" s="20">
        <f>[1]KRI!W26</f>
        <v>0</v>
      </c>
      <c r="X26" s="281">
        <f>([1]KRI!X26)*10000</f>
        <v>0</v>
      </c>
      <c r="Y26" s="20">
        <f>[1]KRI!Y26</f>
        <v>11</v>
      </c>
      <c r="Z26" s="281">
        <f>([1]KRI!Z26)*10000</f>
        <v>10122.811598822085</v>
      </c>
      <c r="AA26" s="20">
        <f>[1]KRI!AA26</f>
        <v>51</v>
      </c>
      <c r="AB26" s="281">
        <f>([1]KRI!AB26)*10000</f>
        <v>46564.933354581583</v>
      </c>
      <c r="AC26" s="20">
        <f>[1]KRI!AC26</f>
        <v>3</v>
      </c>
      <c r="AD26" s="281">
        <f>([1]KRI!AD26)*10000</f>
        <v>2024.5623197644165</v>
      </c>
      <c r="AE26" s="20">
        <f>[1]KRI!AE26</f>
        <v>2</v>
      </c>
      <c r="AF26" s="281">
        <f>([1]KRI!AF26)*10000</f>
        <v>1619.6498558115331</v>
      </c>
      <c r="AG26" s="20">
        <f>[1]KRI!AG26</f>
        <v>35</v>
      </c>
      <c r="AH26" s="281">
        <f>([1]KRI!AH26)*10000</f>
        <v>32392.997116230665</v>
      </c>
      <c r="AI26" s="20">
        <f t="shared" si="29"/>
        <v>102</v>
      </c>
      <c r="AJ26" s="20">
        <f t="shared" si="30"/>
        <v>92724.954245210291</v>
      </c>
      <c r="AK26" s="20">
        <f t="shared" si="31"/>
        <v>3235</v>
      </c>
      <c r="AL26" s="20">
        <f t="shared" si="32"/>
        <v>397654.30882981839</v>
      </c>
      <c r="AM26" s="20">
        <f>[1]KRI!AM26</f>
        <v>656</v>
      </c>
      <c r="AN26" s="281">
        <f>([1]KRI!AN26)*10000</f>
        <v>23524.387170013451</v>
      </c>
      <c r="AO26" s="20">
        <f>[1]KRI!AO26</f>
        <v>13</v>
      </c>
      <c r="AP26" s="281">
        <f>([1]KRI!AP26)*10000</f>
        <v>2674.1971981271795</v>
      </c>
      <c r="AQ26" s="20">
        <f>[1]KRI!AQ26</f>
        <v>6</v>
      </c>
      <c r="AR26" s="281">
        <f>([1]KRI!AR26)*10000</f>
        <v>1114.2488325529914</v>
      </c>
      <c r="AS26" s="20">
        <f>[1]KRI!AS26</f>
        <v>79</v>
      </c>
      <c r="AT26" s="281">
        <f>([1]KRI!AT26)*10000</f>
        <v>16713.732488294871</v>
      </c>
      <c r="AU26" s="20">
        <f>[1]KRI!AU26</f>
        <v>105</v>
      </c>
      <c r="AV26" s="281">
        <f>([1]KRI!AV26)*10000</f>
        <v>22284.976651059831</v>
      </c>
      <c r="AW26" s="20">
        <f>[1]KRI!AW26</f>
        <v>662</v>
      </c>
      <c r="AX26" s="281">
        <f>([1]KRI!AX26)*10000</f>
        <v>141063.90220120869</v>
      </c>
      <c r="AY26" s="20">
        <f t="shared" si="33"/>
        <v>865</v>
      </c>
      <c r="AZ26" s="20">
        <f t="shared" si="34"/>
        <v>183851.05737124357</v>
      </c>
      <c r="BA26" s="20">
        <f t="shared" si="35"/>
        <v>4100</v>
      </c>
      <c r="BB26" s="20">
        <f t="shared" si="36"/>
        <v>581505.36620106199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[1]KRI!C27</f>
        <v>93</v>
      </c>
      <c r="D27" s="281">
        <f>([1]KRI!D27)*10000</f>
        <v>58585.499374973035</v>
      </c>
      <c r="E27" s="20">
        <f>[1]KRI!E27</f>
        <v>44</v>
      </c>
      <c r="F27" s="281">
        <f>([1]KRI!F27)*10000</f>
        <v>27881.050907366691</v>
      </c>
      <c r="G27" s="20">
        <f>[1]KRI!G27</f>
        <v>2</v>
      </c>
      <c r="H27" s="281">
        <f>([1]KRI!H27)*10000</f>
        <v>1058.7740850898742</v>
      </c>
      <c r="I27" s="20">
        <f>[1]KRI!I27</f>
        <v>9</v>
      </c>
      <c r="J27" s="281">
        <f>([1]KRI!J27)*10000</f>
        <v>5646.7951204793299</v>
      </c>
      <c r="K27" s="20">
        <f t="shared" si="25"/>
        <v>148</v>
      </c>
      <c r="L27" s="20">
        <f t="shared" si="26"/>
        <v>93172.119487908931</v>
      </c>
      <c r="M27" s="20">
        <f>[1]KRI!M27</f>
        <v>0</v>
      </c>
      <c r="N27" s="281">
        <f>([1]KRI!N27)*10000</f>
        <v>0</v>
      </c>
      <c r="O27" s="20">
        <f>[1]KRI!O27</f>
        <v>0</v>
      </c>
      <c r="P27" s="281">
        <f>([1]KRI!P27)*10000</f>
        <v>0</v>
      </c>
      <c r="Q27" s="20">
        <f>[1]KRI!Q27</f>
        <v>0</v>
      </c>
      <c r="R27" s="281">
        <f>([1]KRI!R27)*10000</f>
        <v>0</v>
      </c>
      <c r="S27" s="20">
        <f>[1]KRI!S27</f>
        <v>0</v>
      </c>
      <c r="T27" s="281">
        <f>([1]KRI!T27)*10000</f>
        <v>0</v>
      </c>
      <c r="U27" s="20">
        <f t="shared" si="27"/>
        <v>0</v>
      </c>
      <c r="V27" s="20">
        <f t="shared" si="28"/>
        <v>0</v>
      </c>
      <c r="W27" s="20">
        <f>[1]KRI!W27</f>
        <v>0</v>
      </c>
      <c r="X27" s="281">
        <f>([1]KRI!X27)*10000</f>
        <v>0</v>
      </c>
      <c r="Y27" s="20">
        <f>[1]KRI!Y27</f>
        <v>13</v>
      </c>
      <c r="Z27" s="281">
        <f>([1]KRI!Z27)*10000</f>
        <v>795.16254968677231</v>
      </c>
      <c r="AA27" s="20">
        <f>[1]KRI!AA27</f>
        <v>60</v>
      </c>
      <c r="AB27" s="281">
        <f>([1]KRI!AB27)*10000</f>
        <v>3657.7477285591522</v>
      </c>
      <c r="AC27" s="20">
        <f>[1]KRI!AC27</f>
        <v>3</v>
      </c>
      <c r="AD27" s="281">
        <f>([1]KRI!AD27)*10000</f>
        <v>159.03250993735446</v>
      </c>
      <c r="AE27" s="20">
        <f>[1]KRI!AE27</f>
        <v>3</v>
      </c>
      <c r="AF27" s="281">
        <f>([1]KRI!AF27)*10000</f>
        <v>127.22600794988355</v>
      </c>
      <c r="AG27" s="20">
        <f>[1]KRI!AG27</f>
        <v>42</v>
      </c>
      <c r="AH27" s="281">
        <f>([1]KRI!AH27)*10000</f>
        <v>2544.5201589976714</v>
      </c>
      <c r="AI27" s="20">
        <f t="shared" si="29"/>
        <v>121</v>
      </c>
      <c r="AJ27" s="20">
        <f t="shared" si="30"/>
        <v>7283.688955130835</v>
      </c>
      <c r="AK27" s="20">
        <f t="shared" si="31"/>
        <v>269</v>
      </c>
      <c r="AL27" s="20">
        <f t="shared" si="32"/>
        <v>100455.80844303977</v>
      </c>
      <c r="AM27" s="20">
        <f>[1]KRI!AM27</f>
        <v>105</v>
      </c>
      <c r="AN27" s="281">
        <f>([1]KRI!AN27)*10000</f>
        <v>34676.689235797603</v>
      </c>
      <c r="AO27" s="20">
        <f>[1]KRI!AO27</f>
        <v>1</v>
      </c>
      <c r="AP27" s="281">
        <f>([1]KRI!AP27)*10000</f>
        <v>226.34490527483186</v>
      </c>
      <c r="AQ27" s="20">
        <f>[1]KRI!AQ27</f>
        <v>1</v>
      </c>
      <c r="AR27" s="281">
        <f>([1]KRI!AR27)*10000</f>
        <v>94.310377197846606</v>
      </c>
      <c r="AS27" s="20">
        <f>[1]KRI!AS27</f>
        <v>1</v>
      </c>
      <c r="AT27" s="281">
        <f>([1]KRI!AT27)*10000</f>
        <v>1414.6556579676992</v>
      </c>
      <c r="AU27" s="20">
        <f>[1]KRI!AU27</f>
        <v>1</v>
      </c>
      <c r="AV27" s="281">
        <f>([1]KRI!AV27)*10000</f>
        <v>1886.2075439569323</v>
      </c>
      <c r="AW27" s="20">
        <f>[1]KRI!AW27</f>
        <v>6</v>
      </c>
      <c r="AX27" s="281">
        <f>([1]KRI!AX27)*10000</f>
        <v>11939.69375324738</v>
      </c>
      <c r="AY27" s="20">
        <f t="shared" si="33"/>
        <v>10</v>
      </c>
      <c r="AZ27" s="20">
        <f t="shared" si="34"/>
        <v>15561.21223764469</v>
      </c>
      <c r="BA27" s="20">
        <f t="shared" si="35"/>
        <v>279</v>
      </c>
      <c r="BB27" s="20">
        <f t="shared" si="36"/>
        <v>116017.02068068447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[1]KRI!C28</f>
        <v>0</v>
      </c>
      <c r="D28" s="281">
        <f>([1]KRI!D28)*10000</f>
        <v>0</v>
      </c>
      <c r="E28" s="20">
        <f>[1]KRI!E28</f>
        <v>0</v>
      </c>
      <c r="F28" s="281">
        <f>([1]KRI!F28)*10000</f>
        <v>0</v>
      </c>
      <c r="G28" s="20">
        <f>[1]KRI!G28</f>
        <v>0</v>
      </c>
      <c r="H28" s="281">
        <f>([1]KRI!H28)*10000</f>
        <v>0</v>
      </c>
      <c r="I28" s="20">
        <f>[1]KRI!I28</f>
        <v>0</v>
      </c>
      <c r="J28" s="281">
        <f>([1]KRI!J28)*10000</f>
        <v>0</v>
      </c>
      <c r="K28" s="20">
        <f t="shared" si="25"/>
        <v>0</v>
      </c>
      <c r="L28" s="20">
        <f t="shared" si="26"/>
        <v>0</v>
      </c>
      <c r="M28" s="20">
        <f>[1]KRI!M28</f>
        <v>0</v>
      </c>
      <c r="N28" s="281">
        <f>([1]KRI!N28)*10000</f>
        <v>0</v>
      </c>
      <c r="O28" s="20">
        <f>[1]KRI!O28</f>
        <v>0</v>
      </c>
      <c r="P28" s="281">
        <f>([1]KRI!P28)*10000</f>
        <v>0</v>
      </c>
      <c r="Q28" s="20">
        <f>[1]KRI!Q28</f>
        <v>0</v>
      </c>
      <c r="R28" s="281">
        <f>([1]KRI!R28)*10000</f>
        <v>0</v>
      </c>
      <c r="S28" s="20">
        <f>[1]KRI!S28</f>
        <v>0</v>
      </c>
      <c r="T28" s="281">
        <f>([1]KRI!T28)*10000</f>
        <v>0</v>
      </c>
      <c r="U28" s="20">
        <f t="shared" si="27"/>
        <v>0</v>
      </c>
      <c r="V28" s="20">
        <f t="shared" si="28"/>
        <v>0</v>
      </c>
      <c r="W28" s="20">
        <f>[1]KRI!W28</f>
        <v>0</v>
      </c>
      <c r="X28" s="281">
        <f>([1]KRI!X28)*10000</f>
        <v>0</v>
      </c>
      <c r="Y28" s="20">
        <f>[1]KRI!Y28</f>
        <v>0</v>
      </c>
      <c r="Z28" s="281">
        <f>([1]KRI!Z28)*10000</f>
        <v>0</v>
      </c>
      <c r="AA28" s="20">
        <f>[1]KRI!AA28</f>
        <v>0</v>
      </c>
      <c r="AB28" s="281">
        <f>([1]KRI!AB28)*10000</f>
        <v>0</v>
      </c>
      <c r="AC28" s="20">
        <f>[1]KRI!AC28</f>
        <v>0</v>
      </c>
      <c r="AD28" s="281">
        <f>([1]KRI!AD28)*10000</f>
        <v>0</v>
      </c>
      <c r="AE28" s="20">
        <f>[1]KRI!AE28</f>
        <v>0</v>
      </c>
      <c r="AF28" s="281">
        <f>([1]KRI!AF28)*10000</f>
        <v>0</v>
      </c>
      <c r="AG28" s="20">
        <f>[1]KRI!AG28</f>
        <v>0</v>
      </c>
      <c r="AH28" s="281">
        <f>([1]KRI!AH28)*10000</f>
        <v>0</v>
      </c>
      <c r="AI28" s="20">
        <f t="shared" si="29"/>
        <v>0</v>
      </c>
      <c r="AJ28" s="20">
        <f t="shared" si="30"/>
        <v>0</v>
      </c>
      <c r="AK28" s="20">
        <f t="shared" si="31"/>
        <v>0</v>
      </c>
      <c r="AL28" s="20">
        <f t="shared" si="32"/>
        <v>0</v>
      </c>
      <c r="AM28" s="20">
        <f>[1]KRI!AM28</f>
        <v>0</v>
      </c>
      <c r="AN28" s="281">
        <f>([1]KRI!AN28)*10000</f>
        <v>0</v>
      </c>
      <c r="AO28" s="20">
        <f>[1]KRI!AO28</f>
        <v>0</v>
      </c>
      <c r="AP28" s="281">
        <f>([1]KRI!AP28)*10000</f>
        <v>0</v>
      </c>
      <c r="AQ28" s="20">
        <f>[1]KRI!AQ28</f>
        <v>0</v>
      </c>
      <c r="AR28" s="281">
        <f>([1]KRI!AR28)*10000</f>
        <v>0</v>
      </c>
      <c r="AS28" s="20">
        <f>[1]KRI!AS28</f>
        <v>0</v>
      </c>
      <c r="AT28" s="281">
        <f>([1]KRI!AT28)*10000</f>
        <v>0</v>
      </c>
      <c r="AU28" s="20">
        <f>[1]KRI!AU28</f>
        <v>0</v>
      </c>
      <c r="AV28" s="281">
        <f>([1]KRI!AV28)*10000</f>
        <v>0</v>
      </c>
      <c r="AW28" s="20">
        <f>[1]KRI!AW28</f>
        <v>0</v>
      </c>
      <c r="AX28" s="281">
        <f>([1]KRI!AX28)*10000</f>
        <v>0</v>
      </c>
      <c r="AY28" s="20">
        <f t="shared" si="33"/>
        <v>0</v>
      </c>
      <c r="AZ28" s="20">
        <f t="shared" si="34"/>
        <v>0</v>
      </c>
      <c r="BA28" s="20">
        <f t="shared" si="35"/>
        <v>0</v>
      </c>
      <c r="BB28" s="20">
        <f t="shared" si="36"/>
        <v>0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[1]KRI!C29</f>
        <v>706</v>
      </c>
      <c r="D29" s="281">
        <f>([1]KRI!D29)*10000</f>
        <v>266635.49844964989</v>
      </c>
      <c r="E29" s="20">
        <f>[1]KRI!E29</f>
        <v>336</v>
      </c>
      <c r="F29" s="281">
        <f>([1]KRI!F29)*10000</f>
        <v>126892.79745495385</v>
      </c>
      <c r="G29" s="20">
        <f>[1]KRI!G29</f>
        <v>13</v>
      </c>
      <c r="H29" s="281">
        <f>([1]KRI!H29)*10000</f>
        <v>4818.7138274033105</v>
      </c>
      <c r="I29" s="20">
        <f>[1]KRI!I29</f>
        <v>68</v>
      </c>
      <c r="J29" s="281">
        <f>([1]KRI!J29)*10000</f>
        <v>25699.807079484326</v>
      </c>
      <c r="K29" s="20">
        <f t="shared" si="25"/>
        <v>1123</v>
      </c>
      <c r="L29" s="20">
        <f t="shared" si="26"/>
        <v>424046.81681149139</v>
      </c>
      <c r="M29" s="20">
        <f>[1]KRI!M29</f>
        <v>4</v>
      </c>
      <c r="N29" s="281">
        <f>([1]KRI!N29)*10000</f>
        <v>8194.1916790199557</v>
      </c>
      <c r="O29" s="20">
        <f>[1]KRI!O29</f>
        <v>2</v>
      </c>
      <c r="P29" s="281">
        <f>([1]KRI!P29)*10000</f>
        <v>4809.6342463812789</v>
      </c>
      <c r="Q29" s="20">
        <f>[1]KRI!Q29</f>
        <v>1</v>
      </c>
      <c r="R29" s="281">
        <f>([1]KRI!R29)*10000</f>
        <v>2404.8171231906394</v>
      </c>
      <c r="S29" s="20">
        <f>[1]KRI!S29</f>
        <v>0</v>
      </c>
      <c r="T29" s="281">
        <f>([1]KRI!T29)*10000</f>
        <v>89.06730085891256</v>
      </c>
      <c r="U29" s="20">
        <f t="shared" si="27"/>
        <v>7</v>
      </c>
      <c r="V29" s="20">
        <f t="shared" si="28"/>
        <v>15497.710349450786</v>
      </c>
      <c r="W29" s="20">
        <f>[1]KRI!W29</f>
        <v>0</v>
      </c>
      <c r="X29" s="281">
        <f>([1]KRI!X29)*10000</f>
        <v>0</v>
      </c>
      <c r="Y29" s="20">
        <f>[1]KRI!Y29</f>
        <v>1</v>
      </c>
      <c r="Z29" s="281">
        <f>([1]KRI!Z29)*10000</f>
        <v>56.233556623431603</v>
      </c>
      <c r="AA29" s="20">
        <f>[1]KRI!AA29</f>
        <v>1</v>
      </c>
      <c r="AB29" s="281">
        <f>([1]KRI!AB29)*10000</f>
        <v>258.67436046778539</v>
      </c>
      <c r="AC29" s="20">
        <f>[1]KRI!AC29</f>
        <v>1</v>
      </c>
      <c r="AD29" s="281">
        <f>([1]KRI!AD29)*10000</f>
        <v>11.24671132468632</v>
      </c>
      <c r="AE29" s="20">
        <f>[1]KRI!AE29</f>
        <v>1</v>
      </c>
      <c r="AF29" s="281">
        <f>([1]KRI!AF29)*10000</f>
        <v>8.9973690597490563</v>
      </c>
      <c r="AG29" s="20">
        <f>[1]KRI!AG29</f>
        <v>1</v>
      </c>
      <c r="AH29" s="281">
        <f>([1]KRI!AH29)*10000</f>
        <v>179.94738119498112</v>
      </c>
      <c r="AI29" s="20">
        <f t="shared" si="29"/>
        <v>5</v>
      </c>
      <c r="AJ29" s="20">
        <f t="shared" si="30"/>
        <v>515.09937867063354</v>
      </c>
      <c r="AK29" s="20">
        <f t="shared" si="31"/>
        <v>1135</v>
      </c>
      <c r="AL29" s="20">
        <f t="shared" si="32"/>
        <v>440059.62653961277</v>
      </c>
      <c r="AM29" s="20">
        <f>[1]KRI!AM29</f>
        <v>367</v>
      </c>
      <c r="AN29" s="281">
        <f>([1]KRI!AN29)*10000</f>
        <v>119538.7377676239</v>
      </c>
      <c r="AO29" s="20">
        <f>[1]KRI!AO29</f>
        <v>1</v>
      </c>
      <c r="AP29" s="281">
        <f>([1]KRI!AP29)*10000</f>
        <v>549.52368275940762</v>
      </c>
      <c r="AQ29" s="20">
        <f>[1]KRI!AQ29</f>
        <v>1</v>
      </c>
      <c r="AR29" s="281">
        <f>([1]KRI!AR29)*10000</f>
        <v>228.96820114975318</v>
      </c>
      <c r="AS29" s="20">
        <f>[1]KRI!AS29</f>
        <v>4</v>
      </c>
      <c r="AT29" s="281">
        <f>([1]KRI!AT29)*10000</f>
        <v>3434.5230172462975</v>
      </c>
      <c r="AU29" s="20">
        <f>[1]KRI!AU29</f>
        <v>5</v>
      </c>
      <c r="AV29" s="281">
        <f>([1]KRI!AV29)*10000</f>
        <v>4579.3640229950643</v>
      </c>
      <c r="AW29" s="20">
        <f>[1]KRI!AW29</f>
        <v>30</v>
      </c>
      <c r="AX29" s="281">
        <f>([1]KRI!AX29)*10000</f>
        <v>28987.374265558752</v>
      </c>
      <c r="AY29" s="20">
        <f t="shared" si="33"/>
        <v>41</v>
      </c>
      <c r="AZ29" s="20">
        <f t="shared" si="34"/>
        <v>37779.75318970927</v>
      </c>
      <c r="BA29" s="20">
        <f t="shared" si="35"/>
        <v>1176</v>
      </c>
      <c r="BB29" s="20">
        <f t="shared" si="36"/>
        <v>477839.37972932204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[1]KRI!C30</f>
        <v>782</v>
      </c>
      <c r="D30" s="281">
        <f>([1]KRI!D30)*10000</f>
        <v>1895400.0201390155</v>
      </c>
      <c r="E30" s="20">
        <f>[1]KRI!E30</f>
        <v>372</v>
      </c>
      <c r="F30" s="281">
        <f>([1]KRI!F30)*10000</f>
        <v>902027.72042760381</v>
      </c>
      <c r="G30" s="20">
        <f>[1]KRI!G30</f>
        <v>14</v>
      </c>
      <c r="H30" s="281">
        <f>([1]KRI!H30)*10000</f>
        <v>34254.217231427996</v>
      </c>
      <c r="I30" s="20">
        <f>[1]KRI!I30</f>
        <v>75</v>
      </c>
      <c r="J30" s="281">
        <f>([1]KRI!J30)*10000</f>
        <v>182689.15856761596</v>
      </c>
      <c r="K30" s="20">
        <f t="shared" si="25"/>
        <v>1243</v>
      </c>
      <c r="L30" s="20">
        <f t="shared" si="26"/>
        <v>3014371.1163656628</v>
      </c>
      <c r="M30" s="20">
        <f>[1]KRI!M30</f>
        <v>104</v>
      </c>
      <c r="N30" s="281">
        <f>([1]KRI!N30)*10000</f>
        <v>777293.11866657552</v>
      </c>
      <c r="O30" s="20">
        <f>[1]KRI!O30</f>
        <v>61</v>
      </c>
      <c r="P30" s="281">
        <f>([1]KRI!P30)*10000</f>
        <v>456237.2653042943</v>
      </c>
      <c r="Q30" s="20">
        <f>[1]KRI!Q30</f>
        <v>30</v>
      </c>
      <c r="R30" s="281">
        <f>([1]KRI!R30)*10000</f>
        <v>228118.63265214715</v>
      </c>
      <c r="S30" s="20">
        <f>[1]KRI!S30</f>
        <v>1</v>
      </c>
      <c r="T30" s="281">
        <f>([1]KRI!T30)*10000</f>
        <v>8448.8382463758207</v>
      </c>
      <c r="U30" s="20">
        <f t="shared" si="27"/>
        <v>196</v>
      </c>
      <c r="V30" s="20">
        <f t="shared" si="28"/>
        <v>1470097.8548693927</v>
      </c>
      <c r="W30" s="20">
        <f>[1]KRI!W30</f>
        <v>1</v>
      </c>
      <c r="X30" s="281">
        <f>([1]KRI!X30)*10000</f>
        <v>40000</v>
      </c>
      <c r="Y30" s="20">
        <f>[1]KRI!Y30</f>
        <v>45</v>
      </c>
      <c r="Z30" s="281">
        <f>([1]KRI!Z30)*10000</f>
        <v>8642.0392201825198</v>
      </c>
      <c r="AA30" s="20">
        <f>[1]KRI!AA30</f>
        <v>204</v>
      </c>
      <c r="AB30" s="281">
        <f>([1]KRI!AB30)*10000</f>
        <v>39753.380412839586</v>
      </c>
      <c r="AC30" s="20">
        <f>[1]KRI!AC30</f>
        <v>9</v>
      </c>
      <c r="AD30" s="281">
        <f>([1]KRI!AD30)*10000</f>
        <v>1728.4078440365038</v>
      </c>
      <c r="AE30" s="20">
        <f>[1]KRI!AE30</f>
        <v>8</v>
      </c>
      <c r="AF30" s="281">
        <f>([1]KRI!AF30)*10000</f>
        <v>1382.7262752292029</v>
      </c>
      <c r="AG30" s="20">
        <f>[1]KRI!AG30</f>
        <v>142</v>
      </c>
      <c r="AH30" s="281">
        <f>([1]KRI!AH30)*10000</f>
        <v>27654.52550458406</v>
      </c>
      <c r="AI30" s="20">
        <f t="shared" si="29"/>
        <v>408</v>
      </c>
      <c r="AJ30" s="20">
        <f t="shared" si="30"/>
        <v>79161.079256871861</v>
      </c>
      <c r="AK30" s="20">
        <f t="shared" si="31"/>
        <v>1848</v>
      </c>
      <c r="AL30" s="20">
        <f t="shared" si="32"/>
        <v>4603630.0504919272</v>
      </c>
      <c r="AM30" s="20">
        <f>[1]KRI!AM30</f>
        <v>985</v>
      </c>
      <c r="AN30" s="281">
        <f>([1]KRI!AN30)*10000</f>
        <v>239164.60289513672</v>
      </c>
      <c r="AO30" s="20">
        <f>[1]KRI!AO30</f>
        <v>64</v>
      </c>
      <c r="AP30" s="281">
        <f>([1]KRI!AP30)*10000</f>
        <v>60308.062736050182</v>
      </c>
      <c r="AQ30" s="20">
        <f>[1]KRI!AQ30</f>
        <v>27</v>
      </c>
      <c r="AR30" s="281">
        <f>([1]KRI!AR30)*10000</f>
        <v>25128.359473354241</v>
      </c>
      <c r="AS30" s="20">
        <f>[1]KRI!AS30</f>
        <v>397</v>
      </c>
      <c r="AT30" s="281">
        <f>([1]KRI!AT30)*10000</f>
        <v>376925.39210031362</v>
      </c>
      <c r="AU30" s="20">
        <f>[1]KRI!AU30</f>
        <v>529</v>
      </c>
      <c r="AV30" s="281">
        <f>([1]KRI!AV30)*10000</f>
        <v>502567.18946708489</v>
      </c>
      <c r="AW30" s="20">
        <f>[1]KRI!AW30</f>
        <v>3345</v>
      </c>
      <c r="AX30" s="281">
        <f>([1]KRI!AX30)*10000</f>
        <v>3181250.3093266468</v>
      </c>
      <c r="AY30" s="20">
        <f t="shared" si="33"/>
        <v>4362</v>
      </c>
      <c r="AZ30" s="20">
        <f t="shared" si="34"/>
        <v>4146179.3131034495</v>
      </c>
      <c r="BA30" s="20">
        <f t="shared" si="35"/>
        <v>6210</v>
      </c>
      <c r="BB30" s="20">
        <f t="shared" si="36"/>
        <v>8749809.3635953777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[1]KRI!C31</f>
        <v>1144</v>
      </c>
      <c r="D31" s="281">
        <f>([1]KRI!D31)*10000</f>
        <v>538706.52886588231</v>
      </c>
      <c r="E31" s="20">
        <f>[1]KRI!E31</f>
        <v>544</v>
      </c>
      <c r="F31" s="281">
        <f>([1]KRI!F31)*10000</f>
        <v>256372.38421930544</v>
      </c>
      <c r="G31" s="20">
        <f>[1]KRI!G31</f>
        <v>21</v>
      </c>
      <c r="H31" s="281">
        <f>([1]KRI!H31)*10000</f>
        <v>9735.6601602267892</v>
      </c>
      <c r="I31" s="20">
        <f>[1]KRI!I31</f>
        <v>110</v>
      </c>
      <c r="J31" s="281">
        <f>([1]KRI!J31)*10000</f>
        <v>51923.520854542876</v>
      </c>
      <c r="K31" s="20">
        <f t="shared" si="25"/>
        <v>1819</v>
      </c>
      <c r="L31" s="20">
        <f t="shared" si="26"/>
        <v>856738.09409995738</v>
      </c>
      <c r="M31" s="20">
        <f>[1]KRI!M31</f>
        <v>162</v>
      </c>
      <c r="N31" s="281">
        <f>([1]KRI!N31)*10000</f>
        <v>1190477.1024825764</v>
      </c>
      <c r="O31" s="20">
        <f>[1]KRI!O31</f>
        <v>95</v>
      </c>
      <c r="P31" s="281">
        <f>([1]KRI!P31)*10000</f>
        <v>698758.29928325128</v>
      </c>
      <c r="Q31" s="20">
        <f>[1]KRI!Q31</f>
        <v>47</v>
      </c>
      <c r="R31" s="281">
        <f>([1]KRI!R31)*10000</f>
        <v>349379.14964162564</v>
      </c>
      <c r="S31" s="20">
        <f>[1]KRI!S31</f>
        <v>2</v>
      </c>
      <c r="T31" s="281">
        <f>([1]KRI!T31)*10000</f>
        <v>12939.968505245393</v>
      </c>
      <c r="U31" s="20">
        <f t="shared" si="27"/>
        <v>306</v>
      </c>
      <c r="V31" s="20">
        <f t="shared" si="28"/>
        <v>2251554.5199126983</v>
      </c>
      <c r="W31" s="20">
        <f>[1]KRI!W31</f>
        <v>0</v>
      </c>
      <c r="X31" s="281">
        <f>([1]KRI!X31)*10000</f>
        <v>0</v>
      </c>
      <c r="Y31" s="20">
        <f>[1]KRI!Y31</f>
        <v>21</v>
      </c>
      <c r="Z31" s="281">
        <f>([1]KRI!Z31)*10000</f>
        <v>30863.893000831871</v>
      </c>
      <c r="AA31" s="20">
        <f>[1]KRI!AA31</f>
        <v>96</v>
      </c>
      <c r="AB31" s="281">
        <f>([1]KRI!AB31)*10000</f>
        <v>141973.90780382662</v>
      </c>
      <c r="AC31" s="20">
        <f>[1]KRI!AC31</f>
        <v>5</v>
      </c>
      <c r="AD31" s="281">
        <f>([1]KRI!AD31)*10000</f>
        <v>6172.7786001663744</v>
      </c>
      <c r="AE31" s="20">
        <f>[1]KRI!AE31</f>
        <v>4</v>
      </c>
      <c r="AF31" s="281">
        <f>([1]KRI!AF31)*10000</f>
        <v>4938.2228801330994</v>
      </c>
      <c r="AG31" s="20">
        <f>[1]KRI!AG31</f>
        <v>67</v>
      </c>
      <c r="AH31" s="281">
        <f>([1]KRI!AH31)*10000</f>
        <v>98764.457602661991</v>
      </c>
      <c r="AI31" s="20">
        <f t="shared" si="29"/>
        <v>193</v>
      </c>
      <c r="AJ31" s="20">
        <f t="shared" si="30"/>
        <v>282713.25988761999</v>
      </c>
      <c r="AK31" s="20">
        <f t="shared" si="31"/>
        <v>2318</v>
      </c>
      <c r="AL31" s="20">
        <f t="shared" si="32"/>
        <v>3391005.8739002757</v>
      </c>
      <c r="AM31" s="20">
        <f>[1]KRI!AM31</f>
        <v>762</v>
      </c>
      <c r="AN31" s="281">
        <f>([1]KRI!AN31)*10000</f>
        <v>187062.44168155137</v>
      </c>
      <c r="AO31" s="20">
        <f>[1]KRI!AO31</f>
        <v>212</v>
      </c>
      <c r="AP31" s="281">
        <f>([1]KRI!AP31)*10000</f>
        <v>58817.012559740026</v>
      </c>
      <c r="AQ31" s="20">
        <f>[1]KRI!AQ31</f>
        <v>89</v>
      </c>
      <c r="AR31" s="281">
        <f>([1]KRI!AR31)*10000</f>
        <v>24507.088566558345</v>
      </c>
      <c r="AS31" s="20">
        <f>[1]KRI!AS31</f>
        <v>1325</v>
      </c>
      <c r="AT31" s="281">
        <f>([1]KRI!AT31)*10000</f>
        <v>367606.32849837514</v>
      </c>
      <c r="AU31" s="20">
        <f>[1]KRI!AU31</f>
        <v>1766</v>
      </c>
      <c r="AV31" s="281">
        <f>([1]KRI!AV31)*10000</f>
        <v>490141.77133116691</v>
      </c>
      <c r="AW31" s="20">
        <f>[1]KRI!AW31</f>
        <v>11177</v>
      </c>
      <c r="AX31" s="281">
        <f>([1]KRI!AX31)*10000</f>
        <v>3102597.4125262862</v>
      </c>
      <c r="AY31" s="20">
        <f t="shared" si="33"/>
        <v>14569</v>
      </c>
      <c r="AZ31" s="20">
        <f t="shared" si="34"/>
        <v>4043669.6134821265</v>
      </c>
      <c r="BA31" s="20">
        <f t="shared" si="35"/>
        <v>16887</v>
      </c>
      <c r="BB31" s="20">
        <f t="shared" si="36"/>
        <v>7434675.4873824026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[1]KRI!C32</f>
        <v>3437</v>
      </c>
      <c r="D32" s="281">
        <f>([1]KRI!D32)*10000</f>
        <v>845158.60766577371</v>
      </c>
      <c r="E32" s="20">
        <f>[1]KRI!E32</f>
        <v>1636</v>
      </c>
      <c r="F32" s="281">
        <f>([1]KRI!F32)*10000</f>
        <v>402214.03617828997</v>
      </c>
      <c r="G32" s="20">
        <f>[1]KRI!G32</f>
        <v>62</v>
      </c>
      <c r="H32" s="281">
        <f>([1]KRI!H32)*10000</f>
        <v>15273.950740947719</v>
      </c>
      <c r="I32" s="20">
        <f>[1]KRI!I32</f>
        <v>331</v>
      </c>
      <c r="J32" s="281">
        <f>([1]KRI!J32)*10000</f>
        <v>81461.070618387836</v>
      </c>
      <c r="K32" s="20">
        <f t="shared" si="25"/>
        <v>5466</v>
      </c>
      <c r="L32" s="20">
        <f t="shared" si="26"/>
        <v>1344107.665203399</v>
      </c>
      <c r="M32" s="20">
        <f>[1]KRI!M32</f>
        <v>59</v>
      </c>
      <c r="N32" s="281">
        <f>([1]KRI!N32)*10000</f>
        <v>75351.625072788389</v>
      </c>
      <c r="O32" s="20">
        <f>[1]KRI!O32</f>
        <v>35</v>
      </c>
      <c r="P32" s="281">
        <f>([1]KRI!P32)*10000</f>
        <v>44228.12776011492</v>
      </c>
      <c r="Q32" s="20">
        <f>[1]KRI!Q32</f>
        <v>17</v>
      </c>
      <c r="R32" s="281">
        <f>([1]KRI!R32)*10000</f>
        <v>22114.06388005746</v>
      </c>
      <c r="S32" s="20">
        <f>[1]KRI!S32</f>
        <v>1</v>
      </c>
      <c r="T32" s="281">
        <f>([1]KRI!T32)*10000</f>
        <v>819.03940296509109</v>
      </c>
      <c r="U32" s="20">
        <f t="shared" si="27"/>
        <v>112</v>
      </c>
      <c r="V32" s="20">
        <f t="shared" si="28"/>
        <v>142512.85611592585</v>
      </c>
      <c r="W32" s="20">
        <f>[1]KRI!W32</f>
        <v>0</v>
      </c>
      <c r="X32" s="281">
        <f>([1]KRI!X32)*10000</f>
        <v>0</v>
      </c>
      <c r="Y32" s="20">
        <f>[1]KRI!Y32</f>
        <v>9</v>
      </c>
      <c r="Z32" s="281">
        <f>([1]KRI!Z32)*10000</f>
        <v>8619.210379627064</v>
      </c>
      <c r="AA32" s="20">
        <f>[1]KRI!AA32</f>
        <v>38</v>
      </c>
      <c r="AB32" s="281">
        <f>([1]KRI!AB32)*10000</f>
        <v>39648.367746284486</v>
      </c>
      <c r="AC32" s="20">
        <f>[1]KRI!AC32</f>
        <v>2</v>
      </c>
      <c r="AD32" s="281">
        <f>([1]KRI!AD32)*10000</f>
        <v>1723.8420759254125</v>
      </c>
      <c r="AE32" s="20">
        <f>[1]KRI!AE32</f>
        <v>2</v>
      </c>
      <c r="AF32" s="281">
        <f>([1]KRI!AF32)*10000</f>
        <v>1379.0736607403301</v>
      </c>
      <c r="AG32" s="20">
        <f>[1]KRI!AG32</f>
        <v>27</v>
      </c>
      <c r="AH32" s="281">
        <f>([1]KRI!AH32)*10000</f>
        <v>27581.4732148066</v>
      </c>
      <c r="AI32" s="20">
        <f t="shared" si="29"/>
        <v>78</v>
      </c>
      <c r="AJ32" s="20">
        <f t="shared" si="30"/>
        <v>78951.967077383888</v>
      </c>
      <c r="AK32" s="20">
        <f t="shared" si="31"/>
        <v>5656</v>
      </c>
      <c r="AL32" s="20">
        <f t="shared" si="32"/>
        <v>1565572.4883967089</v>
      </c>
      <c r="AM32" s="20">
        <f>[1]KRI!AM32</f>
        <v>3083</v>
      </c>
      <c r="AN32" s="281">
        <f>([1]KRI!AN32)*10000</f>
        <v>628188.26479924785</v>
      </c>
      <c r="AO32" s="20">
        <f>[1]KRI!AO32</f>
        <v>6</v>
      </c>
      <c r="AP32" s="281">
        <f>([1]KRI!AP32)*10000</f>
        <v>5796.3656892547124</v>
      </c>
      <c r="AQ32" s="20">
        <f>[1]KRI!AQ32</f>
        <v>3</v>
      </c>
      <c r="AR32" s="281">
        <f>([1]KRI!AR32)*10000</f>
        <v>2415.1523705227969</v>
      </c>
      <c r="AS32" s="20">
        <f>[1]KRI!AS32</f>
        <v>33</v>
      </c>
      <c r="AT32" s="281">
        <f>([1]KRI!AT32)*10000</f>
        <v>36227.285557841948</v>
      </c>
      <c r="AU32" s="20">
        <f>[1]KRI!AU32</f>
        <v>44</v>
      </c>
      <c r="AV32" s="281">
        <f>([1]KRI!AV32)*10000</f>
        <v>48303.04741045594</v>
      </c>
      <c r="AW32" s="20">
        <f>[1]KRI!AW32</f>
        <v>276</v>
      </c>
      <c r="AX32" s="281">
        <f>([1]KRI!AX32)*10000</f>
        <v>305758.29010818602</v>
      </c>
      <c r="AY32" s="20">
        <f t="shared" si="33"/>
        <v>362</v>
      </c>
      <c r="AZ32" s="20">
        <f t="shared" si="34"/>
        <v>398500.1411362614</v>
      </c>
      <c r="BA32" s="20">
        <f t="shared" si="35"/>
        <v>6018</v>
      </c>
      <c r="BB32" s="20">
        <f t="shared" si="36"/>
        <v>1964072.6295329703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[1]KRI!C33</f>
        <v>3125</v>
      </c>
      <c r="D33" s="281">
        <f>([1]KRI!D33)*10000</f>
        <v>606648.72272402432</v>
      </c>
      <c r="E33" s="20">
        <f>[1]KRI!E33</f>
        <v>1487</v>
      </c>
      <c r="F33" s="281">
        <f>([1]KRI!F33)*10000</f>
        <v>288706.31985058991</v>
      </c>
      <c r="G33" s="20">
        <f>[1]KRI!G33</f>
        <v>56</v>
      </c>
      <c r="H33" s="281">
        <f>([1]KRI!H33)*10000</f>
        <v>10963.531133566705</v>
      </c>
      <c r="I33" s="20">
        <f>[1]KRI!I33</f>
        <v>301</v>
      </c>
      <c r="J33" s="281">
        <f>([1]KRI!J33)*10000</f>
        <v>58472.16604568909</v>
      </c>
      <c r="K33" s="20">
        <f t="shared" si="25"/>
        <v>4969</v>
      </c>
      <c r="L33" s="20">
        <f t="shared" si="26"/>
        <v>964790.73975387018</v>
      </c>
      <c r="M33" s="20">
        <f>[1]KRI!M33</f>
        <v>399</v>
      </c>
      <c r="N33" s="281">
        <f>([1]KRI!N33)*10000</f>
        <v>791820.36306965828</v>
      </c>
      <c r="O33" s="20">
        <f>[1]KRI!O33</f>
        <v>234</v>
      </c>
      <c r="P33" s="281">
        <f>([1]KRI!P33)*10000</f>
        <v>464764.12614958209</v>
      </c>
      <c r="Q33" s="20">
        <f>[1]KRI!Q33</f>
        <v>117</v>
      </c>
      <c r="R33" s="281">
        <f>([1]KRI!R33)*10000</f>
        <v>232382.06307479105</v>
      </c>
      <c r="S33" s="20">
        <f>[1]KRI!S33</f>
        <v>4</v>
      </c>
      <c r="T33" s="281">
        <f>([1]KRI!T33)*10000</f>
        <v>8606.7430768441118</v>
      </c>
      <c r="U33" s="20">
        <f t="shared" si="27"/>
        <v>754</v>
      </c>
      <c r="V33" s="20">
        <f t="shared" si="28"/>
        <v>1497573.2953708756</v>
      </c>
      <c r="W33" s="20">
        <f>[1]KRI!W33</f>
        <v>0</v>
      </c>
      <c r="X33" s="281">
        <f>([1]KRI!X33)*10000</f>
        <v>0</v>
      </c>
      <c r="Y33" s="20">
        <f>[1]KRI!Y33</f>
        <v>36</v>
      </c>
      <c r="Z33" s="281">
        <f>([1]KRI!Z33)*10000</f>
        <v>13944.222303657252</v>
      </c>
      <c r="AA33" s="20">
        <f>[1]KRI!AA33</f>
        <v>164</v>
      </c>
      <c r="AB33" s="281">
        <f>([1]KRI!AB33)*10000</f>
        <v>64143.422596823344</v>
      </c>
      <c r="AC33" s="20">
        <f>[1]KRI!AC33</f>
        <v>8</v>
      </c>
      <c r="AD33" s="281">
        <f>([1]KRI!AD33)*10000</f>
        <v>2788.84446073145</v>
      </c>
      <c r="AE33" s="20">
        <f>[1]KRI!AE33</f>
        <v>6</v>
      </c>
      <c r="AF33" s="281">
        <f>([1]KRI!AF33)*10000</f>
        <v>2231.07556858516</v>
      </c>
      <c r="AG33" s="20">
        <f>[1]KRI!AG33</f>
        <v>114</v>
      </c>
      <c r="AH33" s="281">
        <f>([1]KRI!AH33)*10000</f>
        <v>44621.5113717032</v>
      </c>
      <c r="AI33" s="20">
        <f t="shared" si="29"/>
        <v>328</v>
      </c>
      <c r="AJ33" s="20">
        <f t="shared" si="30"/>
        <v>127729.0763015004</v>
      </c>
      <c r="AK33" s="20">
        <f t="shared" si="31"/>
        <v>6051</v>
      </c>
      <c r="AL33" s="20">
        <f t="shared" si="32"/>
        <v>2590093.1114262459</v>
      </c>
      <c r="AM33" s="20">
        <f>[1]KRI!AM33</f>
        <v>3117</v>
      </c>
      <c r="AN33" s="281">
        <f>([1]KRI!AN33)*10000</f>
        <v>128774.23791585139</v>
      </c>
      <c r="AO33" s="20">
        <f>[1]KRI!AO33</f>
        <v>1096</v>
      </c>
      <c r="AP33" s="281">
        <f>([1]KRI!AP33)*10000</f>
        <v>72229.614291505859</v>
      </c>
      <c r="AQ33" s="20">
        <f>[1]KRI!AQ33</f>
        <v>457</v>
      </c>
      <c r="AR33" s="281">
        <f>([1]KRI!AR33)*10000</f>
        <v>30095.672621460773</v>
      </c>
      <c r="AS33" s="20">
        <f>[1]KRI!AS33</f>
        <v>6846</v>
      </c>
      <c r="AT33" s="281">
        <f>([1]KRI!AT33)*10000</f>
        <v>451435.08932191163</v>
      </c>
      <c r="AU33" s="20">
        <f>[1]KRI!AU33</f>
        <v>9128</v>
      </c>
      <c r="AV33" s="281">
        <f>([1]KRI!AV33)*10000</f>
        <v>601913.45242921554</v>
      </c>
      <c r="AW33" s="20">
        <f>[1]KRI!AW33</f>
        <v>57775</v>
      </c>
      <c r="AX33" s="281">
        <f>([1]KRI!AX33)*10000</f>
        <v>3810112.1538769337</v>
      </c>
      <c r="AY33" s="20">
        <f t="shared" si="33"/>
        <v>75302</v>
      </c>
      <c r="AZ33" s="20">
        <f t="shared" si="34"/>
        <v>4965785.9825410275</v>
      </c>
      <c r="BA33" s="20">
        <f t="shared" si="35"/>
        <v>81353</v>
      </c>
      <c r="BB33" s="20">
        <f t="shared" si="36"/>
        <v>7555879.0939672738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[1]KRI!C34</f>
        <v>121</v>
      </c>
      <c r="D34" s="281">
        <f>([1]KRI!D34)*10000</f>
        <v>48237.337271633303</v>
      </c>
      <c r="E34" s="20">
        <f>[1]KRI!E34</f>
        <v>57</v>
      </c>
      <c r="F34" s="281">
        <f>([1]KRI!F34)*10000</f>
        <v>22956.323159391755</v>
      </c>
      <c r="G34" s="20">
        <f>[1]KRI!G34</f>
        <v>2</v>
      </c>
      <c r="H34" s="281">
        <f>([1]KRI!H34)*10000</f>
        <v>871.75910731867418</v>
      </c>
      <c r="I34" s="20">
        <f>[1]KRI!I34</f>
        <v>12</v>
      </c>
      <c r="J34" s="281">
        <f>([1]KRI!J34)*10000</f>
        <v>4649.3819056995953</v>
      </c>
      <c r="K34" s="20">
        <f t="shared" si="25"/>
        <v>192</v>
      </c>
      <c r="L34" s="20">
        <f t="shared" si="26"/>
        <v>76714.801444043333</v>
      </c>
      <c r="M34" s="20">
        <f>[1]KRI!M34</f>
        <v>794</v>
      </c>
      <c r="N34" s="281">
        <f>([1]KRI!N34)*10000</f>
        <v>210850.80430963603</v>
      </c>
      <c r="O34" s="20">
        <f>[1]KRI!O34</f>
        <v>466</v>
      </c>
      <c r="P34" s="281">
        <f>([1]KRI!P34)*10000</f>
        <v>123760.25470348203</v>
      </c>
      <c r="Q34" s="20">
        <f>[1]KRI!Q34</f>
        <v>233</v>
      </c>
      <c r="R34" s="281">
        <f>([1]KRI!R34)*10000</f>
        <v>61880.127351741015</v>
      </c>
      <c r="S34" s="20">
        <f>[1]KRI!S34</f>
        <v>9</v>
      </c>
      <c r="T34" s="281">
        <f>([1]KRI!T34)*10000</f>
        <v>2291.8565685830004</v>
      </c>
      <c r="U34" s="20">
        <f t="shared" si="27"/>
        <v>1502</v>
      </c>
      <c r="V34" s="20">
        <f t="shared" si="28"/>
        <v>398783.04293344205</v>
      </c>
      <c r="W34" s="20">
        <f>[1]KRI!W34</f>
        <v>0</v>
      </c>
      <c r="X34" s="281">
        <f>([1]KRI!X34)*10000</f>
        <v>0</v>
      </c>
      <c r="Y34" s="20">
        <f>[1]KRI!Y34</f>
        <v>3</v>
      </c>
      <c r="Z34" s="281">
        <f>([1]KRI!Z34)*10000</f>
        <v>2054.0848936903881</v>
      </c>
      <c r="AA34" s="20">
        <f>[1]KRI!AA34</f>
        <v>14</v>
      </c>
      <c r="AB34" s="281">
        <f>([1]KRI!AB34)*10000</f>
        <v>9448.7905109757849</v>
      </c>
      <c r="AC34" s="20">
        <f>[1]KRI!AC34</f>
        <v>1</v>
      </c>
      <c r="AD34" s="281">
        <f>([1]KRI!AD34)*10000</f>
        <v>410.81697873807758</v>
      </c>
      <c r="AE34" s="20">
        <f>[1]KRI!AE34</f>
        <v>1</v>
      </c>
      <c r="AF34" s="281">
        <f>([1]KRI!AF34)*10000</f>
        <v>328.6535829904621</v>
      </c>
      <c r="AG34" s="20">
        <f>[1]KRI!AG34</f>
        <v>10</v>
      </c>
      <c r="AH34" s="281">
        <f>([1]KRI!AH34)*10000</f>
        <v>6573.0716598092413</v>
      </c>
      <c r="AI34" s="20">
        <f t="shared" si="29"/>
        <v>29</v>
      </c>
      <c r="AJ34" s="20">
        <f t="shared" si="30"/>
        <v>18815.417626203955</v>
      </c>
      <c r="AK34" s="20">
        <f t="shared" si="31"/>
        <v>1723</v>
      </c>
      <c r="AL34" s="20">
        <f t="shared" si="32"/>
        <v>494313.26200368936</v>
      </c>
      <c r="AM34" s="20">
        <f>[1]KRI!AM34</f>
        <v>341</v>
      </c>
      <c r="AN34" s="281">
        <f>([1]KRI!AN34)*10000</f>
        <v>86430.341009827171</v>
      </c>
      <c r="AO34" s="20">
        <f>[1]KRI!AO34</f>
        <v>47</v>
      </c>
      <c r="AP34" s="281">
        <f>([1]KRI!AP34)*10000</f>
        <v>8792.5891034699343</v>
      </c>
      <c r="AQ34" s="20">
        <f>[1]KRI!AQ34</f>
        <v>20</v>
      </c>
      <c r="AR34" s="281">
        <f>([1]KRI!AR34)*10000</f>
        <v>3663.5787931124723</v>
      </c>
      <c r="AS34" s="20">
        <f>[1]KRI!AS34</f>
        <v>289</v>
      </c>
      <c r="AT34" s="281">
        <f>([1]KRI!AT34)*10000</f>
        <v>54953.681896687092</v>
      </c>
      <c r="AU34" s="20">
        <f>[1]KRI!AU34</f>
        <v>386</v>
      </c>
      <c r="AV34" s="281">
        <f>([1]KRI!AV34)*10000</f>
        <v>73271.575862249461</v>
      </c>
      <c r="AW34" s="20">
        <f>[1]KRI!AW34</f>
        <v>2439</v>
      </c>
      <c r="AX34" s="281">
        <f>([1]KRI!AX34)*10000</f>
        <v>463809.07520803902</v>
      </c>
      <c r="AY34" s="20">
        <f t="shared" si="33"/>
        <v>3181</v>
      </c>
      <c r="AZ34" s="20">
        <f t="shared" si="34"/>
        <v>604490.50086355791</v>
      </c>
      <c r="BA34" s="20">
        <f t="shared" si="35"/>
        <v>4904</v>
      </c>
      <c r="BB34" s="20">
        <f t="shared" si="36"/>
        <v>1098803.7628672472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[1]KRI!C35</f>
        <v>153</v>
      </c>
      <c r="D35" s="281">
        <f>([1]KRI!D35)*10000</f>
        <v>25406.717569279852</v>
      </c>
      <c r="E35" s="20">
        <f>[1]KRI!E35</f>
        <v>73</v>
      </c>
      <c r="F35" s="281">
        <f>([1]KRI!F35)*10000</f>
        <v>12091.148722729569</v>
      </c>
      <c r="G35" s="20">
        <f>[1]KRI!G35</f>
        <v>3</v>
      </c>
      <c r="H35" s="281">
        <f>([1]KRI!H35)*10000</f>
        <v>459.15754643276847</v>
      </c>
      <c r="I35" s="20">
        <f>[1]KRI!I35</f>
        <v>15</v>
      </c>
      <c r="J35" s="281">
        <f>([1]KRI!J35)*10000</f>
        <v>2448.8402476414321</v>
      </c>
      <c r="K35" s="20">
        <f t="shared" si="25"/>
        <v>244</v>
      </c>
      <c r="L35" s="20">
        <f t="shared" si="26"/>
        <v>40405.864086083624</v>
      </c>
      <c r="M35" s="20">
        <f>[1]KRI!M35</f>
        <v>7</v>
      </c>
      <c r="N35" s="281">
        <f>([1]KRI!N35)*10000</f>
        <v>9545.996629797819</v>
      </c>
      <c r="O35" s="20">
        <f>[1]KRI!O35</f>
        <v>4</v>
      </c>
      <c r="P35" s="281">
        <f>([1]KRI!P35)*10000</f>
        <v>5603.0849783595904</v>
      </c>
      <c r="Q35" s="20">
        <f>[1]KRI!Q35</f>
        <v>2</v>
      </c>
      <c r="R35" s="281">
        <f>([1]KRI!R35)*10000</f>
        <v>2801.5424891797952</v>
      </c>
      <c r="S35" s="20">
        <f>[1]KRI!S35</f>
        <v>0</v>
      </c>
      <c r="T35" s="281">
        <f>([1]KRI!T35)*10000</f>
        <v>103.76083293258499</v>
      </c>
      <c r="U35" s="20">
        <f t="shared" si="27"/>
        <v>13</v>
      </c>
      <c r="V35" s="20">
        <f t="shared" si="28"/>
        <v>18054.384930269789</v>
      </c>
      <c r="W35" s="20">
        <f>[1]KRI!W35</f>
        <v>0</v>
      </c>
      <c r="X35" s="281">
        <f>([1]KRI!X35)*10000</f>
        <v>0</v>
      </c>
      <c r="Y35" s="20">
        <f>[1]KRI!Y35</f>
        <v>1</v>
      </c>
      <c r="Z35" s="281">
        <f>([1]KRI!Z35)*10000</f>
        <v>364.91034686588921</v>
      </c>
      <c r="AA35" s="20">
        <f>[1]KRI!AA35</f>
        <v>3</v>
      </c>
      <c r="AB35" s="281">
        <f>([1]KRI!AB35)*10000</f>
        <v>1678.58759558309</v>
      </c>
      <c r="AC35" s="20">
        <f>[1]KRI!AC35</f>
        <v>1</v>
      </c>
      <c r="AD35" s="281">
        <f>([1]KRI!AD35)*10000</f>
        <v>72.982069373177836</v>
      </c>
      <c r="AE35" s="20">
        <f>[1]KRI!AE35</f>
        <v>1</v>
      </c>
      <c r="AF35" s="281">
        <f>([1]KRI!AF35)*10000</f>
        <v>58.38565549854227</v>
      </c>
      <c r="AG35" s="20">
        <f>[1]KRI!AG35</f>
        <v>2</v>
      </c>
      <c r="AH35" s="281">
        <f>([1]KRI!AH35)*10000</f>
        <v>1167.7131099708454</v>
      </c>
      <c r="AI35" s="20">
        <f t="shared" si="29"/>
        <v>8</v>
      </c>
      <c r="AJ35" s="20">
        <f t="shared" si="30"/>
        <v>3342.5787772915446</v>
      </c>
      <c r="AK35" s="20">
        <f t="shared" si="31"/>
        <v>265</v>
      </c>
      <c r="AL35" s="20">
        <f t="shared" si="32"/>
        <v>61802.827793644952</v>
      </c>
      <c r="AM35" s="20">
        <f>[1]KRI!AM35</f>
        <v>181</v>
      </c>
      <c r="AN35" s="281">
        <f>([1]KRI!AN35)*10000</f>
        <v>26573.844766126305</v>
      </c>
      <c r="AO35" s="20">
        <f>[1]KRI!AO35</f>
        <v>1</v>
      </c>
      <c r="AP35" s="281">
        <f>([1]KRI!AP35)*10000</f>
        <v>1331.8232772958977</v>
      </c>
      <c r="AQ35" s="20">
        <f>[1]KRI!AQ35</f>
        <v>1</v>
      </c>
      <c r="AR35" s="281">
        <f>([1]KRI!AR35)*10000</f>
        <v>554.92636553995737</v>
      </c>
      <c r="AS35" s="20">
        <f>[1]KRI!AS35</f>
        <v>6</v>
      </c>
      <c r="AT35" s="281">
        <f>([1]KRI!AT35)*10000</f>
        <v>8323.8954830993607</v>
      </c>
      <c r="AU35" s="20">
        <f>[1]KRI!AU35</f>
        <v>8</v>
      </c>
      <c r="AV35" s="281">
        <f>([1]KRI!AV35)*10000</f>
        <v>11098.527310799149</v>
      </c>
      <c r="AW35" s="20">
        <f>[1]KRI!AW35</f>
        <v>49</v>
      </c>
      <c r="AX35" s="281">
        <f>([1]KRI!AX35)*10000</f>
        <v>70253.677877358597</v>
      </c>
      <c r="AY35" s="20">
        <f t="shared" si="33"/>
        <v>65</v>
      </c>
      <c r="AZ35" s="20">
        <f t="shared" si="34"/>
        <v>91562.850314092968</v>
      </c>
      <c r="BA35" s="20">
        <f t="shared" si="35"/>
        <v>330</v>
      </c>
      <c r="BB35" s="20">
        <f t="shared" si="36"/>
        <v>153365.67810773791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[1]KRI!C36</f>
        <v>4945</v>
      </c>
      <c r="D36" s="281">
        <f>([1]KRI!D36)*10000</f>
        <v>1173752.4695387364</v>
      </c>
      <c r="E36" s="20">
        <f>[1]KRI!E36</f>
        <v>2354</v>
      </c>
      <c r="F36" s="281">
        <f>([1]KRI!F36)*10000</f>
        <v>558593.04273229023</v>
      </c>
      <c r="G36" s="20">
        <f>[1]KRI!G36</f>
        <v>89</v>
      </c>
      <c r="H36" s="281">
        <f>([1]KRI!H36)*10000</f>
        <v>21212.394027808488</v>
      </c>
      <c r="I36" s="20">
        <f>[1]KRI!I36</f>
        <v>477</v>
      </c>
      <c r="J36" s="281">
        <f>([1]KRI!J36)*10000</f>
        <v>113132.76814831195</v>
      </c>
      <c r="K36" s="20">
        <f t="shared" si="25"/>
        <v>7865</v>
      </c>
      <c r="L36" s="20">
        <f t="shared" si="26"/>
        <v>1866690.6744471469</v>
      </c>
      <c r="M36" s="20">
        <f>[1]KRI!M36</f>
        <v>19</v>
      </c>
      <c r="N36" s="281">
        <f>([1]KRI!N36)*10000</f>
        <v>93675.508795618138</v>
      </c>
      <c r="O36" s="20">
        <f>[1]KRI!O36</f>
        <v>11</v>
      </c>
      <c r="P36" s="281">
        <f>([1]KRI!P36)*10000</f>
        <v>54983.450814819334</v>
      </c>
      <c r="Q36" s="20">
        <f>[1]KRI!Q36</f>
        <v>5</v>
      </c>
      <c r="R36" s="281">
        <f>([1]KRI!R36)*10000</f>
        <v>27491.725407409667</v>
      </c>
      <c r="S36" s="20">
        <f>[1]KRI!S36</f>
        <v>0</v>
      </c>
      <c r="T36" s="281">
        <f>([1]KRI!T36)*10000</f>
        <v>1018.212052126284</v>
      </c>
      <c r="U36" s="20">
        <f t="shared" si="27"/>
        <v>35</v>
      </c>
      <c r="V36" s="20">
        <f t="shared" si="28"/>
        <v>177168.89706997341</v>
      </c>
      <c r="W36" s="20">
        <f>[1]KRI!W36</f>
        <v>0</v>
      </c>
      <c r="X36" s="281">
        <f>([1]KRI!X36)*10000</f>
        <v>0</v>
      </c>
      <c r="Y36" s="20">
        <f>[1]KRI!Y36</f>
        <v>2</v>
      </c>
      <c r="Z36" s="281">
        <f>([1]KRI!Z36)*10000</f>
        <v>911.48098150055307</v>
      </c>
      <c r="AA36" s="20">
        <f>[1]KRI!AA36</f>
        <v>8</v>
      </c>
      <c r="AB36" s="281">
        <f>([1]KRI!AB36)*10000</f>
        <v>4192.8125149025445</v>
      </c>
      <c r="AC36" s="20">
        <f>[1]KRI!AC36</f>
        <v>1</v>
      </c>
      <c r="AD36" s="281">
        <f>([1]KRI!AD36)*10000</f>
        <v>182.29619630011064</v>
      </c>
      <c r="AE36" s="20">
        <f>[1]KRI!AE36</f>
        <v>1</v>
      </c>
      <c r="AF36" s="281">
        <f>([1]KRI!AF36)*10000</f>
        <v>145.83695704008849</v>
      </c>
      <c r="AG36" s="20">
        <f>[1]KRI!AG36</f>
        <v>6</v>
      </c>
      <c r="AH36" s="281">
        <f>([1]KRI!AH36)*10000</f>
        <v>2916.7391408017702</v>
      </c>
      <c r="AI36" s="20">
        <f t="shared" si="29"/>
        <v>18</v>
      </c>
      <c r="AJ36" s="20">
        <f t="shared" si="30"/>
        <v>8349.1657905450666</v>
      </c>
      <c r="AK36" s="20">
        <f t="shared" si="31"/>
        <v>7918</v>
      </c>
      <c r="AL36" s="20">
        <f t="shared" si="32"/>
        <v>2052208.7373076654</v>
      </c>
      <c r="AM36" s="20">
        <f>[1]KRI!AM36</f>
        <v>4786</v>
      </c>
      <c r="AN36" s="281">
        <f>([1]KRI!AN36)*10000</f>
        <v>849317.50419737445</v>
      </c>
      <c r="AO36" s="20">
        <f>[1]KRI!AO36</f>
        <v>51</v>
      </c>
      <c r="AP36" s="281">
        <f>([1]KRI!AP36)*10000</f>
        <v>16572.878585867275</v>
      </c>
      <c r="AQ36" s="20">
        <f>[1]KRI!AQ36</f>
        <v>22</v>
      </c>
      <c r="AR36" s="281">
        <f>([1]KRI!AR36)*10000</f>
        <v>6905.366077444698</v>
      </c>
      <c r="AS36" s="20">
        <f>[1]KRI!AS36</f>
        <v>319</v>
      </c>
      <c r="AT36" s="281">
        <f>([1]KRI!AT36)*10000</f>
        <v>103580.49116167046</v>
      </c>
      <c r="AU36" s="20">
        <f>[1]KRI!AU36</f>
        <v>425</v>
      </c>
      <c r="AV36" s="281">
        <f>([1]KRI!AV36)*10000</f>
        <v>138107.32154889396</v>
      </c>
      <c r="AW36" s="20">
        <f>[1]KRI!AW36</f>
        <v>2691</v>
      </c>
      <c r="AX36" s="281">
        <f>([1]KRI!AX36)*10000</f>
        <v>874219.34540449863</v>
      </c>
      <c r="AY36" s="20">
        <f t="shared" si="33"/>
        <v>3508</v>
      </c>
      <c r="AZ36" s="20">
        <f t="shared" si="34"/>
        <v>1139385.402778375</v>
      </c>
      <c r="BA36" s="20">
        <f t="shared" si="35"/>
        <v>11426</v>
      </c>
      <c r="BB36" s="20">
        <f t="shared" si="36"/>
        <v>3191594.1400860404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[1]KRI!C37</f>
        <v>1</v>
      </c>
      <c r="D37" s="281">
        <f>([1]KRI!D37)*10000</f>
        <v>24878.15758197074</v>
      </c>
      <c r="E37" s="20">
        <f>[1]KRI!E37</f>
        <v>0</v>
      </c>
      <c r="F37" s="281">
        <f>([1]KRI!F37)*10000</f>
        <v>11839.605114311376</v>
      </c>
      <c r="G37" s="20">
        <f>[1]KRI!G37</f>
        <v>0</v>
      </c>
      <c r="H37" s="281">
        <f>([1]KRI!H37)*10000</f>
        <v>449.60525750549527</v>
      </c>
      <c r="I37" s="20">
        <f>[1]KRI!I37</f>
        <v>0</v>
      </c>
      <c r="J37" s="281">
        <f>([1]KRI!J37)*10000</f>
        <v>2397.8947066959745</v>
      </c>
      <c r="K37" s="20">
        <f t="shared" si="25"/>
        <v>1</v>
      </c>
      <c r="L37" s="20">
        <f t="shared" si="26"/>
        <v>39565.262660483582</v>
      </c>
      <c r="M37" s="20">
        <f>[1]KRI!M37</f>
        <v>2</v>
      </c>
      <c r="N37" s="281">
        <f>([1]KRI!N37)*10000</f>
        <v>40294.37392979968</v>
      </c>
      <c r="O37" s="20">
        <f>[1]KRI!O37</f>
        <v>1</v>
      </c>
      <c r="P37" s="281">
        <f>([1]KRI!P37)*10000</f>
        <v>23651.045567491117</v>
      </c>
      <c r="Q37" s="20">
        <f>[1]KRI!Q37</f>
        <v>0</v>
      </c>
      <c r="R37" s="281">
        <f>([1]KRI!R37)*10000</f>
        <v>11825.522783745559</v>
      </c>
      <c r="S37" s="20">
        <f>[1]KRI!S37</f>
        <v>0</v>
      </c>
      <c r="T37" s="281">
        <f>([1]KRI!T37)*10000</f>
        <v>437.98232532390955</v>
      </c>
      <c r="U37" s="20">
        <f t="shared" si="27"/>
        <v>3</v>
      </c>
      <c r="V37" s="20">
        <f t="shared" si="28"/>
        <v>76208.924606360277</v>
      </c>
      <c r="W37" s="20">
        <f>[1]KRI!W37</f>
        <v>0</v>
      </c>
      <c r="X37" s="281">
        <f>([1]KRI!X37)*10000</f>
        <v>0</v>
      </c>
      <c r="Y37" s="20">
        <f>[1]KRI!Y37</f>
        <v>0</v>
      </c>
      <c r="Z37" s="281">
        <f>([1]KRI!Z37)*10000</f>
        <v>0</v>
      </c>
      <c r="AA37" s="20">
        <f>[1]KRI!AA37</f>
        <v>0</v>
      </c>
      <c r="AB37" s="281">
        <f>([1]KRI!AB37)*10000</f>
        <v>0</v>
      </c>
      <c r="AC37" s="20">
        <f>[1]KRI!AC37</f>
        <v>0</v>
      </c>
      <c r="AD37" s="281">
        <f>([1]KRI!AD37)*10000</f>
        <v>0</v>
      </c>
      <c r="AE37" s="20">
        <f>[1]KRI!AE37</f>
        <v>0</v>
      </c>
      <c r="AF37" s="281">
        <f>([1]KRI!AF37)*10000</f>
        <v>0</v>
      </c>
      <c r="AG37" s="20">
        <f>[1]KRI!AG37</f>
        <v>0</v>
      </c>
      <c r="AH37" s="281">
        <f>([1]KRI!AH37)*10000</f>
        <v>0</v>
      </c>
      <c r="AI37" s="20">
        <f t="shared" si="29"/>
        <v>0</v>
      </c>
      <c r="AJ37" s="20">
        <f t="shared" si="30"/>
        <v>0</v>
      </c>
      <c r="AK37" s="20">
        <f t="shared" si="31"/>
        <v>4</v>
      </c>
      <c r="AL37" s="20">
        <f t="shared" si="32"/>
        <v>115774.18726684386</v>
      </c>
      <c r="AM37" s="20">
        <f>[1]KRI!AM37</f>
        <v>0</v>
      </c>
      <c r="AN37" s="281">
        <f>([1]KRI!AN37)*10000</f>
        <v>0</v>
      </c>
      <c r="AO37" s="20">
        <f>[1]KRI!AO37</f>
        <v>1</v>
      </c>
      <c r="AP37" s="281">
        <f>([1]KRI!AP37)*10000</f>
        <v>651.13926378957547</v>
      </c>
      <c r="AQ37" s="20">
        <f>[1]KRI!AQ37</f>
        <v>1</v>
      </c>
      <c r="AR37" s="281">
        <f>([1]KRI!AR37)*10000</f>
        <v>271.30802657898982</v>
      </c>
      <c r="AS37" s="20">
        <f>[1]KRI!AS37</f>
        <v>1</v>
      </c>
      <c r="AT37" s="281">
        <f>([1]KRI!AT37)*10000</f>
        <v>4069.6203986848473</v>
      </c>
      <c r="AU37" s="20">
        <f>[1]KRI!AU37</f>
        <v>1</v>
      </c>
      <c r="AV37" s="281">
        <f>([1]KRI!AV37)*10000</f>
        <v>5426.160531579797</v>
      </c>
      <c r="AW37" s="20">
        <f>[1]KRI!AW37</f>
        <v>4</v>
      </c>
      <c r="AX37" s="281">
        <f>([1]KRI!AX37)*10000</f>
        <v>34347.596164900104</v>
      </c>
      <c r="AY37" s="20">
        <f t="shared" si="33"/>
        <v>8</v>
      </c>
      <c r="AZ37" s="20">
        <f t="shared" si="34"/>
        <v>44765.824385533313</v>
      </c>
      <c r="BA37" s="20">
        <f t="shared" si="35"/>
        <v>12</v>
      </c>
      <c r="BB37" s="20">
        <f t="shared" si="36"/>
        <v>160540.01165237717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[1]KRI!C38</f>
        <v>0</v>
      </c>
      <c r="D38" s="281">
        <f>([1]KRI!D38)*10000</f>
        <v>0</v>
      </c>
      <c r="E38" s="20">
        <f>[1]KRI!E38</f>
        <v>0</v>
      </c>
      <c r="F38" s="281">
        <f>([1]KRI!F38)*10000</f>
        <v>0</v>
      </c>
      <c r="G38" s="20">
        <f>[1]KRI!G38</f>
        <v>0</v>
      </c>
      <c r="H38" s="281">
        <f>([1]KRI!H38)*10000</f>
        <v>0</v>
      </c>
      <c r="I38" s="20">
        <f>[1]KRI!I38</f>
        <v>0</v>
      </c>
      <c r="J38" s="281">
        <f>([1]KRI!J38)*10000</f>
        <v>0</v>
      </c>
      <c r="K38" s="20">
        <f t="shared" si="25"/>
        <v>0</v>
      </c>
      <c r="L38" s="20">
        <f t="shared" si="26"/>
        <v>0</v>
      </c>
      <c r="M38" s="20">
        <f>[1]KRI!M38</f>
        <v>0</v>
      </c>
      <c r="N38" s="281">
        <f>([1]KRI!N38)*10000</f>
        <v>0</v>
      </c>
      <c r="O38" s="20">
        <f>[1]KRI!O38</f>
        <v>0</v>
      </c>
      <c r="P38" s="281">
        <f>([1]KRI!P38)*10000</f>
        <v>0</v>
      </c>
      <c r="Q38" s="20">
        <f>[1]KRI!Q38</f>
        <v>0</v>
      </c>
      <c r="R38" s="281">
        <f>([1]KRI!R38)*10000</f>
        <v>0</v>
      </c>
      <c r="S38" s="20">
        <f>[1]KRI!S38</f>
        <v>0</v>
      </c>
      <c r="T38" s="281">
        <f>([1]KRI!T38)*10000</f>
        <v>0</v>
      </c>
      <c r="U38" s="20">
        <f t="shared" si="27"/>
        <v>0</v>
      </c>
      <c r="V38" s="20">
        <f t="shared" si="28"/>
        <v>0</v>
      </c>
      <c r="W38" s="20">
        <f>[1]KRI!W38</f>
        <v>0</v>
      </c>
      <c r="X38" s="281">
        <f>([1]KRI!X38)*10000</f>
        <v>0</v>
      </c>
      <c r="Y38" s="20">
        <f>[1]KRI!Y38</f>
        <v>0</v>
      </c>
      <c r="Z38" s="281">
        <f>([1]KRI!Z38)*10000</f>
        <v>0</v>
      </c>
      <c r="AA38" s="20">
        <f>[1]KRI!AA38</f>
        <v>0</v>
      </c>
      <c r="AB38" s="281">
        <f>([1]KRI!AB38)*10000</f>
        <v>0</v>
      </c>
      <c r="AC38" s="20">
        <f>[1]KRI!AC38</f>
        <v>0</v>
      </c>
      <c r="AD38" s="281">
        <f>([1]KRI!AD38)*10000</f>
        <v>0</v>
      </c>
      <c r="AE38" s="20">
        <f>[1]KRI!AE38</f>
        <v>0</v>
      </c>
      <c r="AF38" s="281">
        <f>([1]KRI!AF38)*10000</f>
        <v>0</v>
      </c>
      <c r="AG38" s="20">
        <f>[1]KRI!AG38</f>
        <v>0</v>
      </c>
      <c r="AH38" s="281">
        <f>([1]KRI!AH38)*10000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[1]KRI!AM38</f>
        <v>0</v>
      </c>
      <c r="AN38" s="281">
        <f>([1]KRI!AN38)*10000</f>
        <v>0</v>
      </c>
      <c r="AO38" s="20">
        <f>[1]KRI!AO38</f>
        <v>0</v>
      </c>
      <c r="AP38" s="281">
        <f>([1]KRI!AP38)*10000</f>
        <v>0</v>
      </c>
      <c r="AQ38" s="20">
        <f>[1]KRI!AQ38</f>
        <v>0</v>
      </c>
      <c r="AR38" s="281">
        <f>([1]KRI!AR38)*10000</f>
        <v>0</v>
      </c>
      <c r="AS38" s="20">
        <f>[1]KRI!AS38</f>
        <v>0</v>
      </c>
      <c r="AT38" s="281">
        <f>([1]KRI!AT38)*10000</f>
        <v>0</v>
      </c>
      <c r="AU38" s="20">
        <f>[1]KRI!AU38</f>
        <v>0</v>
      </c>
      <c r="AV38" s="281">
        <f>([1]KRI!AV38)*10000</f>
        <v>0</v>
      </c>
      <c r="AW38" s="20">
        <f>[1]KRI!AW38</f>
        <v>0</v>
      </c>
      <c r="AX38" s="281">
        <f>([1]KRI!AX38)*10000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[1]KRI!C39</f>
        <v>0</v>
      </c>
      <c r="D39" s="281">
        <f>([1]KRI!D39)*10000</f>
        <v>0</v>
      </c>
      <c r="E39" s="20">
        <f>[1]KRI!E39</f>
        <v>0</v>
      </c>
      <c r="F39" s="281">
        <f>([1]KRI!F39)*10000</f>
        <v>0</v>
      </c>
      <c r="G39" s="20">
        <f>[1]KRI!G39</f>
        <v>0</v>
      </c>
      <c r="H39" s="281">
        <f>([1]KRI!H39)*10000</f>
        <v>0</v>
      </c>
      <c r="I39" s="20">
        <f>[1]KRI!I39</f>
        <v>0</v>
      </c>
      <c r="J39" s="281">
        <f>([1]KRI!J39)*10000</f>
        <v>0</v>
      </c>
      <c r="K39" s="20">
        <f t="shared" si="25"/>
        <v>0</v>
      </c>
      <c r="L39" s="20">
        <f t="shared" si="26"/>
        <v>0</v>
      </c>
      <c r="M39" s="20">
        <f>[1]KRI!M39</f>
        <v>0</v>
      </c>
      <c r="N39" s="281">
        <f>([1]KRI!N39)*10000</f>
        <v>0</v>
      </c>
      <c r="O39" s="20">
        <f>[1]KRI!O39</f>
        <v>0</v>
      </c>
      <c r="P39" s="281">
        <f>([1]KRI!P39)*10000</f>
        <v>0</v>
      </c>
      <c r="Q39" s="20">
        <f>[1]KRI!Q39</f>
        <v>0</v>
      </c>
      <c r="R39" s="281">
        <f>([1]KRI!R39)*10000</f>
        <v>0</v>
      </c>
      <c r="S39" s="20">
        <f>[1]KRI!S39</f>
        <v>0</v>
      </c>
      <c r="T39" s="281">
        <f>([1]KRI!T39)*10000</f>
        <v>0</v>
      </c>
      <c r="U39" s="20">
        <f t="shared" si="27"/>
        <v>0</v>
      </c>
      <c r="V39" s="20">
        <f t="shared" si="28"/>
        <v>0</v>
      </c>
      <c r="W39" s="20">
        <f>[1]KRI!W39</f>
        <v>0</v>
      </c>
      <c r="X39" s="281">
        <f>([1]KRI!X39)*10000</f>
        <v>0</v>
      </c>
      <c r="Y39" s="20">
        <f>[1]KRI!Y39</f>
        <v>0</v>
      </c>
      <c r="Z39" s="281">
        <f>([1]KRI!Z39)*10000</f>
        <v>0</v>
      </c>
      <c r="AA39" s="20">
        <f>[1]KRI!AA39</f>
        <v>0</v>
      </c>
      <c r="AB39" s="281">
        <f>([1]KRI!AB39)*10000</f>
        <v>0</v>
      </c>
      <c r="AC39" s="20">
        <f>[1]KRI!AC39</f>
        <v>0</v>
      </c>
      <c r="AD39" s="281">
        <f>([1]KRI!AD39)*10000</f>
        <v>0</v>
      </c>
      <c r="AE39" s="20">
        <f>[1]KRI!AE39</f>
        <v>0</v>
      </c>
      <c r="AF39" s="281">
        <f>([1]KRI!AF39)*10000</f>
        <v>0</v>
      </c>
      <c r="AG39" s="20">
        <f>[1]KRI!AG39</f>
        <v>0</v>
      </c>
      <c r="AH39" s="281">
        <f>([1]KRI!AH39)*10000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0</v>
      </c>
      <c r="AL39" s="20">
        <f t="shared" si="32"/>
        <v>0</v>
      </c>
      <c r="AM39" s="20">
        <f>[1]KRI!AM39</f>
        <v>0</v>
      </c>
      <c r="AN39" s="281">
        <f>([1]KRI!AN39)*10000</f>
        <v>0</v>
      </c>
      <c r="AO39" s="20">
        <f>[1]KRI!AO39</f>
        <v>0</v>
      </c>
      <c r="AP39" s="281">
        <f>([1]KRI!AP39)*10000</f>
        <v>0</v>
      </c>
      <c r="AQ39" s="20">
        <f>[1]KRI!AQ39</f>
        <v>0</v>
      </c>
      <c r="AR39" s="281">
        <f>([1]KRI!AR39)*10000</f>
        <v>0</v>
      </c>
      <c r="AS39" s="20">
        <f>[1]KRI!AS39</f>
        <v>0</v>
      </c>
      <c r="AT39" s="281">
        <f>([1]KRI!AT39)*10000</f>
        <v>0</v>
      </c>
      <c r="AU39" s="20">
        <f>[1]KRI!AU39</f>
        <v>0</v>
      </c>
      <c r="AV39" s="281">
        <f>([1]KRI!AV39)*10000</f>
        <v>0</v>
      </c>
      <c r="AW39" s="20">
        <f>[1]KRI!AW39</f>
        <v>0</v>
      </c>
      <c r="AX39" s="281">
        <f>([1]KRI!AX39)*10000</f>
        <v>0</v>
      </c>
      <c r="AY39" s="20">
        <f t="shared" si="33"/>
        <v>0</v>
      </c>
      <c r="AZ39" s="20">
        <f t="shared" si="34"/>
        <v>0</v>
      </c>
      <c r="BA39" s="20">
        <f t="shared" si="35"/>
        <v>0</v>
      </c>
      <c r="BB39" s="20">
        <f t="shared" si="36"/>
        <v>0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[1]KRI!C40</f>
        <v>0</v>
      </c>
      <c r="D40" s="281">
        <f>([1]KRI!D40)*10000</f>
        <v>0</v>
      </c>
      <c r="E40" s="20">
        <f>[1]KRI!E40</f>
        <v>0</v>
      </c>
      <c r="F40" s="281">
        <f>([1]KRI!F40)*10000</f>
        <v>0</v>
      </c>
      <c r="G40" s="20">
        <f>[1]KRI!G40</f>
        <v>0</v>
      </c>
      <c r="H40" s="281">
        <f>([1]KRI!H40)*10000</f>
        <v>0</v>
      </c>
      <c r="I40" s="20">
        <f>[1]KRI!I40</f>
        <v>0</v>
      </c>
      <c r="J40" s="281">
        <f>([1]KRI!J40)*10000</f>
        <v>0</v>
      </c>
      <c r="K40" s="20">
        <f t="shared" si="25"/>
        <v>0</v>
      </c>
      <c r="L40" s="20">
        <f t="shared" si="26"/>
        <v>0</v>
      </c>
      <c r="M40" s="20">
        <f>[1]KRI!M40</f>
        <v>0</v>
      </c>
      <c r="N40" s="281">
        <f>([1]KRI!N40)*10000</f>
        <v>0</v>
      </c>
      <c r="O40" s="20">
        <f>[1]KRI!O40</f>
        <v>0</v>
      </c>
      <c r="P40" s="281">
        <f>([1]KRI!P40)*10000</f>
        <v>0</v>
      </c>
      <c r="Q40" s="20">
        <f>[1]KRI!Q40</f>
        <v>0</v>
      </c>
      <c r="R40" s="281">
        <f>([1]KRI!R40)*10000</f>
        <v>0</v>
      </c>
      <c r="S40" s="20">
        <f>[1]KRI!S40</f>
        <v>0</v>
      </c>
      <c r="T40" s="281">
        <f>([1]KRI!T40)*10000</f>
        <v>0</v>
      </c>
      <c r="U40" s="20">
        <f t="shared" si="27"/>
        <v>0</v>
      </c>
      <c r="V40" s="20">
        <f t="shared" si="28"/>
        <v>0</v>
      </c>
      <c r="W40" s="20">
        <f>[1]KRI!W40</f>
        <v>0</v>
      </c>
      <c r="X40" s="281">
        <f>([1]KRI!X40)*10000</f>
        <v>0</v>
      </c>
      <c r="Y40" s="20">
        <f>[1]KRI!Y40</f>
        <v>0</v>
      </c>
      <c r="Z40" s="281">
        <f>([1]KRI!Z40)*10000</f>
        <v>0</v>
      </c>
      <c r="AA40" s="20">
        <f>[1]KRI!AA40</f>
        <v>0</v>
      </c>
      <c r="AB40" s="281">
        <f>([1]KRI!AB40)*10000</f>
        <v>0</v>
      </c>
      <c r="AC40" s="20">
        <f>[1]KRI!AC40</f>
        <v>0</v>
      </c>
      <c r="AD40" s="281">
        <f>([1]KRI!AD40)*10000</f>
        <v>0</v>
      </c>
      <c r="AE40" s="20">
        <f>[1]KRI!AE40</f>
        <v>0</v>
      </c>
      <c r="AF40" s="281">
        <f>([1]KRI!AF40)*10000</f>
        <v>0</v>
      </c>
      <c r="AG40" s="20">
        <f>[1]KRI!AG40</f>
        <v>0</v>
      </c>
      <c r="AH40" s="281">
        <f>([1]KRI!AH40)*10000</f>
        <v>0</v>
      </c>
      <c r="AI40" s="20">
        <f t="shared" si="29"/>
        <v>0</v>
      </c>
      <c r="AJ40" s="20">
        <f t="shared" si="30"/>
        <v>0</v>
      </c>
      <c r="AK40" s="20">
        <f t="shared" si="31"/>
        <v>0</v>
      </c>
      <c r="AL40" s="20">
        <f t="shared" si="32"/>
        <v>0</v>
      </c>
      <c r="AM40" s="20">
        <f>[1]KRI!AM40</f>
        <v>0</v>
      </c>
      <c r="AN40" s="281">
        <f>([1]KRI!AN40)*10000</f>
        <v>0</v>
      </c>
      <c r="AO40" s="20">
        <f>[1]KRI!AO40</f>
        <v>0</v>
      </c>
      <c r="AP40" s="281">
        <f>([1]KRI!AP40)*10000</f>
        <v>0</v>
      </c>
      <c r="AQ40" s="20">
        <f>[1]KRI!AQ40</f>
        <v>0</v>
      </c>
      <c r="AR40" s="281">
        <f>([1]KRI!AR40)*10000</f>
        <v>0</v>
      </c>
      <c r="AS40" s="20">
        <f>[1]KRI!AS40</f>
        <v>0</v>
      </c>
      <c r="AT40" s="281">
        <f>([1]KRI!AT40)*10000</f>
        <v>0</v>
      </c>
      <c r="AU40" s="20">
        <f>[1]KRI!AU40</f>
        <v>0</v>
      </c>
      <c r="AV40" s="281">
        <f>([1]KRI!AV40)*10000</f>
        <v>0</v>
      </c>
      <c r="AW40" s="20">
        <f>[1]KRI!AW40</f>
        <v>0</v>
      </c>
      <c r="AX40" s="281">
        <f>([1]KRI!AX40)*10000</f>
        <v>0</v>
      </c>
      <c r="AY40" s="20">
        <f t="shared" si="33"/>
        <v>0</v>
      </c>
      <c r="AZ40" s="20">
        <f t="shared" si="34"/>
        <v>0</v>
      </c>
      <c r="BA40" s="20">
        <f t="shared" si="35"/>
        <v>0</v>
      </c>
      <c r="BB40" s="20">
        <f t="shared" si="36"/>
        <v>0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[1]KRI!C41</f>
        <v>0</v>
      </c>
      <c r="D41" s="281">
        <f>([1]KRI!D41)*10000</f>
        <v>0</v>
      </c>
      <c r="E41" s="20">
        <f>[1]KRI!E41</f>
        <v>0</v>
      </c>
      <c r="F41" s="281">
        <f>([1]KRI!F41)*10000</f>
        <v>0</v>
      </c>
      <c r="G41" s="20">
        <f>[1]KRI!G41</f>
        <v>0</v>
      </c>
      <c r="H41" s="281">
        <f>([1]KRI!H41)*10000</f>
        <v>0</v>
      </c>
      <c r="I41" s="20">
        <f>[1]KRI!I41</f>
        <v>0</v>
      </c>
      <c r="J41" s="281">
        <f>([1]KRI!J41)*10000</f>
        <v>0</v>
      </c>
      <c r="K41" s="20">
        <f t="shared" si="25"/>
        <v>0</v>
      </c>
      <c r="L41" s="20">
        <f t="shared" si="26"/>
        <v>0</v>
      </c>
      <c r="M41" s="20">
        <f>[1]KRI!M41</f>
        <v>0</v>
      </c>
      <c r="N41" s="281">
        <f>([1]KRI!N41)*10000</f>
        <v>0</v>
      </c>
      <c r="O41" s="20">
        <f>[1]KRI!O41</f>
        <v>0</v>
      </c>
      <c r="P41" s="281">
        <f>([1]KRI!P41)*10000</f>
        <v>0</v>
      </c>
      <c r="Q41" s="20">
        <f>[1]KRI!Q41</f>
        <v>0</v>
      </c>
      <c r="R41" s="281">
        <f>([1]KRI!R41)*10000</f>
        <v>0</v>
      </c>
      <c r="S41" s="20">
        <f>[1]KRI!S41</f>
        <v>0</v>
      </c>
      <c r="T41" s="281">
        <f>([1]KRI!T41)*10000</f>
        <v>0</v>
      </c>
      <c r="U41" s="20">
        <f t="shared" si="27"/>
        <v>0</v>
      </c>
      <c r="V41" s="20">
        <f t="shared" si="28"/>
        <v>0</v>
      </c>
      <c r="W41" s="20">
        <f>[1]KRI!W41</f>
        <v>0</v>
      </c>
      <c r="X41" s="281">
        <f>([1]KRI!X41)*10000</f>
        <v>0</v>
      </c>
      <c r="Y41" s="20">
        <f>[1]KRI!Y41</f>
        <v>0</v>
      </c>
      <c r="Z41" s="281">
        <f>([1]KRI!Z41)*10000</f>
        <v>0</v>
      </c>
      <c r="AA41" s="20">
        <f>[1]KRI!AA41</f>
        <v>0</v>
      </c>
      <c r="AB41" s="281">
        <f>([1]KRI!AB41)*10000</f>
        <v>0</v>
      </c>
      <c r="AC41" s="20">
        <f>[1]KRI!AC41</f>
        <v>0</v>
      </c>
      <c r="AD41" s="281">
        <f>([1]KRI!AD41)*10000</f>
        <v>0</v>
      </c>
      <c r="AE41" s="20">
        <f>[1]KRI!AE41</f>
        <v>0</v>
      </c>
      <c r="AF41" s="281">
        <f>([1]KRI!AF41)*10000</f>
        <v>0</v>
      </c>
      <c r="AG41" s="20">
        <f>[1]KRI!AG41</f>
        <v>0</v>
      </c>
      <c r="AH41" s="281">
        <f>([1]KRI!AH41)*10000</f>
        <v>0</v>
      </c>
      <c r="AI41" s="20">
        <f t="shared" si="29"/>
        <v>0</v>
      </c>
      <c r="AJ41" s="20">
        <f t="shared" si="30"/>
        <v>0</v>
      </c>
      <c r="AK41" s="20">
        <f t="shared" si="31"/>
        <v>0</v>
      </c>
      <c r="AL41" s="20">
        <f t="shared" si="32"/>
        <v>0</v>
      </c>
      <c r="AM41" s="20">
        <f>[1]KRI!AM41</f>
        <v>0</v>
      </c>
      <c r="AN41" s="281">
        <f>([1]KRI!AN41)*10000</f>
        <v>0</v>
      </c>
      <c r="AO41" s="20">
        <f>[1]KRI!AO41</f>
        <v>0</v>
      </c>
      <c r="AP41" s="281">
        <f>([1]KRI!AP41)*10000</f>
        <v>0</v>
      </c>
      <c r="AQ41" s="20">
        <f>[1]KRI!AQ41</f>
        <v>0</v>
      </c>
      <c r="AR41" s="281">
        <f>([1]KRI!AR41)*10000</f>
        <v>0</v>
      </c>
      <c r="AS41" s="20">
        <f>[1]KRI!AS41</f>
        <v>0</v>
      </c>
      <c r="AT41" s="281">
        <f>([1]KRI!AT41)*10000</f>
        <v>0</v>
      </c>
      <c r="AU41" s="20">
        <f>[1]KRI!AU41</f>
        <v>0</v>
      </c>
      <c r="AV41" s="281">
        <f>([1]KRI!AV41)*10000</f>
        <v>0</v>
      </c>
      <c r="AW41" s="20">
        <f>[1]KRI!AW41</f>
        <v>0</v>
      </c>
      <c r="AX41" s="281">
        <f>([1]KRI!AX41)*10000</f>
        <v>0</v>
      </c>
      <c r="AY41" s="20">
        <f t="shared" si="33"/>
        <v>0</v>
      </c>
      <c r="AZ41" s="20">
        <f t="shared" si="34"/>
        <v>0</v>
      </c>
      <c r="BA41" s="20">
        <f t="shared" si="35"/>
        <v>0</v>
      </c>
      <c r="BB41" s="20">
        <f t="shared" si="36"/>
        <v>0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[1]KRI!C42</f>
        <v>8</v>
      </c>
      <c r="D42" s="281">
        <f>([1]KRI!D42)*10000</f>
        <v>28016.518158525363</v>
      </c>
      <c r="E42" s="20">
        <f>[1]KRI!E42</f>
        <v>4</v>
      </c>
      <c r="F42" s="281">
        <f>([1]KRI!F42)*10000</f>
        <v>13333.162256165684</v>
      </c>
      <c r="G42" s="20">
        <f>[1]KRI!G42</f>
        <v>0</v>
      </c>
      <c r="H42" s="281">
        <f>([1]KRI!H42)*10000</f>
        <v>506.32261732274753</v>
      </c>
      <c r="I42" s="20">
        <f>[1]KRI!I42</f>
        <v>1</v>
      </c>
      <c r="J42" s="281">
        <f>([1]KRI!J42)*10000</f>
        <v>2700.3872923879867</v>
      </c>
      <c r="K42" s="20">
        <f t="shared" si="25"/>
        <v>13</v>
      </c>
      <c r="L42" s="20">
        <f t="shared" si="26"/>
        <v>44556.390324401778</v>
      </c>
      <c r="M42" s="20">
        <f>[1]KRI!M42</f>
        <v>1</v>
      </c>
      <c r="N42" s="281">
        <f>([1]KRI!N42)*10000</f>
        <v>1028.4924392038647</v>
      </c>
      <c r="O42" s="20">
        <f>[1]KRI!O42</f>
        <v>1</v>
      </c>
      <c r="P42" s="281">
        <f>([1]KRI!P42)*10000</f>
        <v>603.68034475009438</v>
      </c>
      <c r="Q42" s="20">
        <f>[1]KRI!Q42</f>
        <v>0</v>
      </c>
      <c r="R42" s="281">
        <f>([1]KRI!R42)*10000</f>
        <v>301.84017237504719</v>
      </c>
      <c r="S42" s="20">
        <f>[1]KRI!S42</f>
        <v>0</v>
      </c>
      <c r="T42" s="281">
        <f>([1]KRI!T42)*10000</f>
        <v>11.179265643520267</v>
      </c>
      <c r="U42" s="20">
        <f t="shared" si="27"/>
        <v>2</v>
      </c>
      <c r="V42" s="20">
        <f t="shared" si="28"/>
        <v>1945.1922219725263</v>
      </c>
      <c r="W42" s="20">
        <f>[1]KRI!W42</f>
        <v>0</v>
      </c>
      <c r="X42" s="281">
        <f>([1]KRI!X42)*10000</f>
        <v>0</v>
      </c>
      <c r="Y42" s="20">
        <f>[1]KRI!Y42</f>
        <v>0</v>
      </c>
      <c r="Z42" s="281">
        <f>([1]KRI!Z42)*10000</f>
        <v>0</v>
      </c>
      <c r="AA42" s="20">
        <f>[1]KRI!AA42</f>
        <v>0</v>
      </c>
      <c r="AB42" s="281">
        <f>([1]KRI!AB42)*10000</f>
        <v>0</v>
      </c>
      <c r="AC42" s="20">
        <f>[1]KRI!AC42</f>
        <v>0</v>
      </c>
      <c r="AD42" s="281">
        <f>([1]KRI!AD42)*10000</f>
        <v>0</v>
      </c>
      <c r="AE42" s="20">
        <f>[1]KRI!AE42</f>
        <v>0</v>
      </c>
      <c r="AF42" s="281">
        <f>([1]KRI!AF42)*10000</f>
        <v>0</v>
      </c>
      <c r="AG42" s="20">
        <f>[1]KRI!AG42</f>
        <v>0</v>
      </c>
      <c r="AH42" s="281">
        <f>([1]KRI!AH42)*10000</f>
        <v>0</v>
      </c>
      <c r="AI42" s="20">
        <f t="shared" si="29"/>
        <v>0</v>
      </c>
      <c r="AJ42" s="20">
        <f t="shared" si="30"/>
        <v>0</v>
      </c>
      <c r="AK42" s="20">
        <f t="shared" si="31"/>
        <v>15</v>
      </c>
      <c r="AL42" s="20">
        <f t="shared" si="32"/>
        <v>46501.582546374302</v>
      </c>
      <c r="AM42" s="20">
        <f>[1]KRI!AM42</f>
        <v>2</v>
      </c>
      <c r="AN42" s="281">
        <f>([1]KRI!AN42)*10000</f>
        <v>2439.5660768902831</v>
      </c>
      <c r="AO42" s="20">
        <f>[1]KRI!AO42</f>
        <v>25</v>
      </c>
      <c r="AP42" s="281">
        <f>([1]KRI!AP42)*10000</f>
        <v>2093.3373349339745</v>
      </c>
      <c r="AQ42" s="20">
        <f>[1]KRI!AQ42</f>
        <v>11</v>
      </c>
      <c r="AR42" s="281">
        <f>([1]KRI!AR42)*10000</f>
        <v>872.22388955582278</v>
      </c>
      <c r="AS42" s="20">
        <f>[1]KRI!AS42</f>
        <v>153</v>
      </c>
      <c r="AT42" s="281">
        <f>([1]KRI!AT42)*10000</f>
        <v>13083.358343337341</v>
      </c>
      <c r="AU42" s="20">
        <f>[1]KRI!AU42</f>
        <v>204</v>
      </c>
      <c r="AV42" s="281">
        <f>([1]KRI!AV42)*10000</f>
        <v>17444.477791116457</v>
      </c>
      <c r="AW42" s="20">
        <f>[1]KRI!AW42</f>
        <v>1286</v>
      </c>
      <c r="AX42" s="281">
        <f>([1]KRI!AX42)*10000</f>
        <v>110423.54441776716</v>
      </c>
      <c r="AY42" s="20">
        <f t="shared" si="33"/>
        <v>1679</v>
      </c>
      <c r="AZ42" s="20">
        <f t="shared" si="34"/>
        <v>143916.94177671074</v>
      </c>
      <c r="BA42" s="20">
        <f t="shared" si="35"/>
        <v>1694</v>
      </c>
      <c r="BB42" s="20">
        <f t="shared" si="36"/>
        <v>190418.52432308503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18961</v>
      </c>
      <c r="D43" s="21">
        <f t="shared" ref="D43:BB43" si="37">SUM(D22:D42)</f>
        <v>6976263.7130803047</v>
      </c>
      <c r="E43" s="21">
        <f t="shared" si="37"/>
        <v>9022</v>
      </c>
      <c r="F43" s="21">
        <f t="shared" si="37"/>
        <v>3320029.116465929</v>
      </c>
      <c r="G43" s="21">
        <f t="shared" si="37"/>
        <v>342</v>
      </c>
      <c r="H43" s="21">
        <f t="shared" si="37"/>
        <v>126077.05505566817</v>
      </c>
      <c r="I43" s="21">
        <f t="shared" si="37"/>
        <v>1828</v>
      </c>
      <c r="J43" s="21">
        <f t="shared" si="37"/>
        <v>672410.96029689687</v>
      </c>
      <c r="K43" s="21">
        <f t="shared" si="37"/>
        <v>30153</v>
      </c>
      <c r="L43" s="21">
        <f t="shared" si="37"/>
        <v>11094780.844898798</v>
      </c>
      <c r="M43" s="21">
        <f t="shared" si="37"/>
        <v>3032</v>
      </c>
      <c r="N43" s="21">
        <f t="shared" si="37"/>
        <v>4050244.4701909376</v>
      </c>
      <c r="O43" s="21">
        <f t="shared" si="37"/>
        <v>1781</v>
      </c>
      <c r="P43" s="21">
        <f t="shared" si="37"/>
        <v>2377317.4064164204</v>
      </c>
      <c r="Q43" s="21">
        <f t="shared" si="37"/>
        <v>887</v>
      </c>
      <c r="R43" s="21">
        <f t="shared" si="37"/>
        <v>1188658.7032082102</v>
      </c>
      <c r="S43" s="21">
        <f t="shared" si="37"/>
        <v>34</v>
      </c>
      <c r="T43" s="21">
        <f t="shared" si="37"/>
        <v>44024.396415118899</v>
      </c>
      <c r="U43" s="21">
        <f t="shared" si="37"/>
        <v>5734</v>
      </c>
      <c r="V43" s="21">
        <f t="shared" si="37"/>
        <v>7660244.9762306856</v>
      </c>
      <c r="W43" s="21">
        <f t="shared" si="37"/>
        <v>1</v>
      </c>
      <c r="X43" s="21">
        <f t="shared" si="37"/>
        <v>40000</v>
      </c>
      <c r="Y43" s="21">
        <f t="shared" si="37"/>
        <v>2546</v>
      </c>
      <c r="Z43" s="21">
        <f t="shared" si="37"/>
        <v>195681.1928191825</v>
      </c>
      <c r="AA43" s="21">
        <f t="shared" si="37"/>
        <v>11690</v>
      </c>
      <c r="AB43" s="21">
        <f t="shared" si="37"/>
        <v>900133.4869682393</v>
      </c>
      <c r="AC43" s="21">
        <f t="shared" si="37"/>
        <v>516</v>
      </c>
      <c r="AD43" s="21">
        <f t="shared" si="37"/>
        <v>39136.238563836494</v>
      </c>
      <c r="AE43" s="21">
        <f t="shared" si="37"/>
        <v>415</v>
      </c>
      <c r="AF43" s="21">
        <f t="shared" si="37"/>
        <v>31308.9908510692</v>
      </c>
      <c r="AG43" s="21">
        <f t="shared" si="37"/>
        <v>8133</v>
      </c>
      <c r="AH43" s="21">
        <f t="shared" si="37"/>
        <v>626179.8170213839</v>
      </c>
      <c r="AI43" s="21">
        <f t="shared" si="37"/>
        <v>23300</v>
      </c>
      <c r="AJ43" s="21">
        <f t="shared" si="37"/>
        <v>1792439.7262237116</v>
      </c>
      <c r="AK43" s="21">
        <f t="shared" si="37"/>
        <v>59188</v>
      </c>
      <c r="AL43" s="21">
        <f t="shared" si="37"/>
        <v>20587465.547353197</v>
      </c>
      <c r="AM43" s="21">
        <f t="shared" si="37"/>
        <v>37512</v>
      </c>
      <c r="AN43" s="21">
        <f t="shared" si="37"/>
        <v>3892414.8030383363</v>
      </c>
      <c r="AO43" s="21">
        <f t="shared" si="37"/>
        <v>1563</v>
      </c>
      <c r="AP43" s="21">
        <f t="shared" si="37"/>
        <v>241223.77600138733</v>
      </c>
      <c r="AQ43" s="21">
        <f t="shared" si="37"/>
        <v>658</v>
      </c>
      <c r="AR43" s="21">
        <f t="shared" si="37"/>
        <v>100509.90666724471</v>
      </c>
      <c r="AS43" s="21">
        <f t="shared" si="37"/>
        <v>9721</v>
      </c>
      <c r="AT43" s="21">
        <f t="shared" si="37"/>
        <v>1507648.6000086709</v>
      </c>
      <c r="AU43" s="21">
        <f t="shared" si="37"/>
        <v>12956</v>
      </c>
      <c r="AV43" s="21">
        <f t="shared" si="37"/>
        <v>2010198.1333448947</v>
      </c>
      <c r="AW43" s="21">
        <f t="shared" si="37"/>
        <v>81977</v>
      </c>
      <c r="AX43" s="21">
        <f t="shared" si="37"/>
        <v>12724554.184073182</v>
      </c>
      <c r="AY43" s="21">
        <f t="shared" si="37"/>
        <v>106875</v>
      </c>
      <c r="AZ43" s="21">
        <f t="shared" si="37"/>
        <v>16584134.600095378</v>
      </c>
      <c r="BA43" s="21">
        <f t="shared" si="37"/>
        <v>166063</v>
      </c>
      <c r="BB43" s="21">
        <f t="shared" si="37"/>
        <v>37171600.14744857</v>
      </c>
    </row>
    <row r="44" spans="1:54" s="11" customFormat="1" ht="20.25" customHeight="1" x14ac:dyDescent="0.25">
      <c r="A44" s="284" t="s">
        <v>49</v>
      </c>
      <c r="B44" s="285"/>
      <c r="C44" s="21">
        <f>C43+C21</f>
        <v>230702</v>
      </c>
      <c r="D44" s="21">
        <f t="shared" ref="D44:BB44" si="38">D43+D21</f>
        <v>46696956.893356651</v>
      </c>
      <c r="E44" s="21">
        <f t="shared" si="38"/>
        <v>109792</v>
      </c>
      <c r="F44" s="21">
        <f t="shared" si="38"/>
        <v>22988754.987592887</v>
      </c>
      <c r="G44" s="21">
        <f t="shared" si="38"/>
        <v>4170</v>
      </c>
      <c r="H44" s="21">
        <f t="shared" si="38"/>
        <v>957905.94998422288</v>
      </c>
      <c r="I44" s="21">
        <f t="shared" si="38"/>
        <v>22236</v>
      </c>
      <c r="J44" s="21">
        <f t="shared" si="38"/>
        <v>5356339.1728080604</v>
      </c>
      <c r="K44" s="21">
        <f t="shared" si="38"/>
        <v>366900</v>
      </c>
      <c r="L44" s="21">
        <f t="shared" si="38"/>
        <v>75999957.003741831</v>
      </c>
      <c r="M44" s="21">
        <f t="shared" si="38"/>
        <v>19261</v>
      </c>
      <c r="N44" s="21">
        <f t="shared" si="38"/>
        <v>13137669.663800281</v>
      </c>
      <c r="O44" s="21">
        <f t="shared" si="38"/>
        <v>11305</v>
      </c>
      <c r="P44" s="21">
        <f t="shared" si="38"/>
        <v>7711240.8896219041</v>
      </c>
      <c r="Q44" s="21">
        <f t="shared" si="38"/>
        <v>5648</v>
      </c>
      <c r="R44" s="21">
        <f t="shared" si="38"/>
        <v>3855620.4448109521</v>
      </c>
      <c r="S44" s="21">
        <f t="shared" si="38"/>
        <v>210</v>
      </c>
      <c r="T44" s="21">
        <f t="shared" si="38"/>
        <v>142800.75721522048</v>
      </c>
      <c r="U44" s="21">
        <f t="shared" si="38"/>
        <v>36424</v>
      </c>
      <c r="V44" s="21">
        <f t="shared" si="38"/>
        <v>24847331.755448353</v>
      </c>
      <c r="W44" s="21">
        <f t="shared" si="38"/>
        <v>3</v>
      </c>
      <c r="X44" s="21">
        <f t="shared" si="38"/>
        <v>140000</v>
      </c>
      <c r="Y44" s="21">
        <f t="shared" si="38"/>
        <v>4837</v>
      </c>
      <c r="Z44" s="21">
        <f t="shared" si="38"/>
        <v>817974.21849353239</v>
      </c>
      <c r="AA44" s="21">
        <f t="shared" si="38"/>
        <v>22212</v>
      </c>
      <c r="AB44" s="21">
        <f t="shared" si="38"/>
        <v>3759681.4050702476</v>
      </c>
      <c r="AC44" s="21">
        <f t="shared" si="38"/>
        <v>979</v>
      </c>
      <c r="AD44" s="21">
        <f t="shared" si="38"/>
        <v>163594.84369870645</v>
      </c>
      <c r="AE44" s="21">
        <f t="shared" si="38"/>
        <v>787</v>
      </c>
      <c r="AF44" s="21">
        <f t="shared" si="38"/>
        <v>130875.87495896516</v>
      </c>
      <c r="AG44" s="21">
        <f t="shared" si="38"/>
        <v>15454</v>
      </c>
      <c r="AH44" s="21">
        <f t="shared" si="38"/>
        <v>2620517.4991793032</v>
      </c>
      <c r="AI44" s="21">
        <f t="shared" si="38"/>
        <v>44269</v>
      </c>
      <c r="AJ44" s="21">
        <f t="shared" si="38"/>
        <v>7492643.8414007556</v>
      </c>
      <c r="AK44" s="21">
        <f t="shared" si="38"/>
        <v>447596</v>
      </c>
      <c r="AL44" s="21">
        <f t="shared" si="38"/>
        <v>108479932.60059093</v>
      </c>
      <c r="AM44" s="21">
        <f t="shared" si="38"/>
        <v>300735</v>
      </c>
      <c r="AN44" s="21">
        <f t="shared" si="38"/>
        <v>53142824.18255651</v>
      </c>
      <c r="AO44" s="21">
        <f t="shared" si="38"/>
        <v>2077</v>
      </c>
      <c r="AP44" s="21">
        <f t="shared" si="38"/>
        <v>893098.41243950208</v>
      </c>
      <c r="AQ44" s="21">
        <f t="shared" si="38"/>
        <v>876</v>
      </c>
      <c r="AR44" s="21">
        <f t="shared" si="38"/>
        <v>372124.33851645933</v>
      </c>
      <c r="AS44" s="21">
        <f t="shared" si="38"/>
        <v>12903</v>
      </c>
      <c r="AT44" s="21">
        <f t="shared" si="38"/>
        <v>5581865.0777468896</v>
      </c>
      <c r="AU44" s="21">
        <f t="shared" si="38"/>
        <v>17199</v>
      </c>
      <c r="AV44" s="21">
        <f t="shared" si="38"/>
        <v>7442486.7703291886</v>
      </c>
      <c r="AW44" s="21">
        <f t="shared" si="38"/>
        <v>108805</v>
      </c>
      <c r="AX44" s="21">
        <f t="shared" si="38"/>
        <v>47110941.256183751</v>
      </c>
      <c r="AY44" s="21">
        <f t="shared" si="38"/>
        <v>141860</v>
      </c>
      <c r="AZ44" s="21">
        <f t="shared" si="38"/>
        <v>61400515.855215788</v>
      </c>
      <c r="BA44" s="21">
        <f t="shared" si="38"/>
        <v>589456</v>
      </c>
      <c r="BB44" s="21">
        <f t="shared" si="38"/>
        <v>169880448.45580673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[1]KRI!C45</f>
        <v>37312</v>
      </c>
      <c r="D45" s="281">
        <f>([1]KRI!D45)*10000</f>
        <v>7070932.3891154621</v>
      </c>
      <c r="E45" s="20">
        <f>[1]KRI!E45</f>
        <v>17757</v>
      </c>
      <c r="F45" s="281">
        <f>([1]KRI!F45)*10000</f>
        <v>3365082.2815669971</v>
      </c>
      <c r="G45" s="20">
        <f>[1]KRI!G45</f>
        <v>674</v>
      </c>
      <c r="H45" s="281">
        <f>([1]KRI!H45)*10000</f>
        <v>127787.93474305053</v>
      </c>
      <c r="I45" s="20">
        <f>[1]KRI!I45</f>
        <v>3596</v>
      </c>
      <c r="J45" s="281">
        <f>([1]KRI!J45)*10000</f>
        <v>681535.65196293616</v>
      </c>
      <c r="K45" s="20">
        <f t="shared" ref="K45" si="39">C45+E45+G45+I45</f>
        <v>59339</v>
      </c>
      <c r="L45" s="20">
        <f t="shared" ref="L45" si="40">D45+F45+H45+J45</f>
        <v>11245338.257388446</v>
      </c>
      <c r="M45" s="20">
        <f>[1]KRI!M45</f>
        <v>1394</v>
      </c>
      <c r="N45" s="281">
        <f>([1]KRI!N45)*10000</f>
        <v>1066229.6613379035</v>
      </c>
      <c r="O45" s="20">
        <f>[1]KRI!O45</f>
        <v>818</v>
      </c>
      <c r="P45" s="281">
        <f>([1]KRI!P45)*10000</f>
        <v>625830.45339398668</v>
      </c>
      <c r="Q45" s="20">
        <f>[1]KRI!Q45</f>
        <v>409</v>
      </c>
      <c r="R45" s="281">
        <f>([1]KRI!R45)*10000</f>
        <v>312915.22669699334</v>
      </c>
      <c r="S45" s="20">
        <f>[1]KRI!S45</f>
        <v>15</v>
      </c>
      <c r="T45" s="281">
        <f>([1]KRI!T45)*10000</f>
        <v>11589.452840629385</v>
      </c>
      <c r="U45" s="20">
        <f t="shared" ref="U45" si="41">M45+O45+Q45+S45</f>
        <v>2636</v>
      </c>
      <c r="V45" s="20">
        <f t="shared" ref="V45" si="42">N45+P45+R45+T45</f>
        <v>2016564.7942695129</v>
      </c>
      <c r="W45" s="20">
        <f>[1]KRI!W45</f>
        <v>0</v>
      </c>
      <c r="X45" s="281">
        <f>([1]KRI!X45)*10000</f>
        <v>0</v>
      </c>
      <c r="Y45" s="20">
        <f>[1]KRI!Y45</f>
        <v>449</v>
      </c>
      <c r="Z45" s="281">
        <f>([1]KRI!Z45)*10000</f>
        <v>412253.00283532921</v>
      </c>
      <c r="AA45" s="20">
        <f>[1]KRI!AA45</f>
        <v>2062</v>
      </c>
      <c r="AB45" s="281">
        <f>([1]KRI!AB45)*10000</f>
        <v>1896363.8130425143</v>
      </c>
      <c r="AC45" s="20">
        <f>[1]KRI!AC45</f>
        <v>90</v>
      </c>
      <c r="AD45" s="281">
        <f>([1]KRI!AD45)*10000</f>
        <v>82450.600567065849</v>
      </c>
      <c r="AE45" s="20">
        <f>[1]KRI!AE45</f>
        <v>72</v>
      </c>
      <c r="AF45" s="281">
        <f>([1]KRI!AF45)*10000</f>
        <v>65960.480453652679</v>
      </c>
      <c r="AG45" s="20">
        <f>[1]KRI!AG45</f>
        <v>1435</v>
      </c>
      <c r="AH45" s="281">
        <f>([1]KRI!AH45)*10000</f>
        <v>1319209.6090730536</v>
      </c>
      <c r="AI45" s="20">
        <f t="shared" ref="AI45" si="43">Y45+AA45+AC45+AE45+AG45</f>
        <v>4108</v>
      </c>
      <c r="AJ45" s="20">
        <f t="shared" ref="AJ45" si="44">Z45+AB45+AD45+AF45+AH45</f>
        <v>3776237.5059716157</v>
      </c>
      <c r="AK45" s="20">
        <f t="shared" ref="AK45" si="45">K45+U45+W45+AI45</f>
        <v>66083</v>
      </c>
      <c r="AL45" s="20">
        <f t="shared" ref="AL45" si="46">L45+V45+X45+AJ45</f>
        <v>17038140.557629574</v>
      </c>
      <c r="AM45" s="20">
        <f>[1]KRI!AM45</f>
        <v>1953</v>
      </c>
      <c r="AN45" s="281">
        <f>([1]KRI!AN45)*10000</f>
        <v>1774174.4294184588</v>
      </c>
      <c r="AO45" s="20">
        <f>[1]KRI!AO45</f>
        <v>88</v>
      </c>
      <c r="AP45" s="281">
        <f>([1]KRI!AP45)*10000</f>
        <v>11708.142368549145</v>
      </c>
      <c r="AQ45" s="20">
        <f>[1]KRI!AQ45</f>
        <v>37</v>
      </c>
      <c r="AR45" s="281">
        <f>([1]KRI!AR45)*10000</f>
        <v>4878.3926535621431</v>
      </c>
      <c r="AS45" s="20">
        <f>[1]KRI!AS45</f>
        <v>547</v>
      </c>
      <c r="AT45" s="281">
        <f>([1]KRI!AT45)*10000</f>
        <v>73175.889803432146</v>
      </c>
      <c r="AU45" s="20">
        <f>[1]KRI!AU45</f>
        <v>729</v>
      </c>
      <c r="AV45" s="281">
        <f>([1]KRI!AV45)*10000</f>
        <v>97567.853071242862</v>
      </c>
      <c r="AW45" s="20">
        <f>[1]KRI!AW45</f>
        <v>4610</v>
      </c>
      <c r="AX45" s="281">
        <f>([1]KRI!AX45)*10000</f>
        <v>617604.50994096731</v>
      </c>
      <c r="AY45" s="20">
        <f t="shared" ref="AY45" si="47">AO45+AQ45+AS45+AU45+AW45</f>
        <v>6011</v>
      </c>
      <c r="AZ45" s="20">
        <f t="shared" ref="AZ45" si="48">AP45+AR45+AT45+AV45+AX45</f>
        <v>804934.78783775354</v>
      </c>
      <c r="BA45" s="20">
        <f t="shared" ref="BA45" si="49">AY45+AK45</f>
        <v>72094</v>
      </c>
      <c r="BB45" s="20">
        <f t="shared" ref="BB45" si="50">AZ45+AL45</f>
        <v>17843075.345467329</v>
      </c>
    </row>
    <row r="46" spans="1:54" s="11" customFormat="1" ht="20.25" customHeight="1" x14ac:dyDescent="0.25">
      <c r="A46" s="284" t="s">
        <v>51</v>
      </c>
      <c r="B46" s="285"/>
      <c r="C46" s="21">
        <f>C45</f>
        <v>37312</v>
      </c>
      <c r="D46" s="21">
        <f t="shared" ref="D46:BB46" si="51">D45</f>
        <v>7070932.3891154621</v>
      </c>
      <c r="E46" s="21">
        <f t="shared" si="51"/>
        <v>17757</v>
      </c>
      <c r="F46" s="21">
        <f t="shared" si="51"/>
        <v>3365082.2815669971</v>
      </c>
      <c r="G46" s="21">
        <f t="shared" si="51"/>
        <v>674</v>
      </c>
      <c r="H46" s="21">
        <f t="shared" si="51"/>
        <v>127787.93474305053</v>
      </c>
      <c r="I46" s="21">
        <f t="shared" si="51"/>
        <v>3596</v>
      </c>
      <c r="J46" s="21">
        <f t="shared" si="51"/>
        <v>681535.65196293616</v>
      </c>
      <c r="K46" s="21">
        <f t="shared" si="51"/>
        <v>59339</v>
      </c>
      <c r="L46" s="21">
        <f t="shared" si="51"/>
        <v>11245338.257388446</v>
      </c>
      <c r="M46" s="21">
        <f t="shared" si="51"/>
        <v>1394</v>
      </c>
      <c r="N46" s="21">
        <f t="shared" si="51"/>
        <v>1066229.6613379035</v>
      </c>
      <c r="O46" s="21">
        <f t="shared" si="51"/>
        <v>818</v>
      </c>
      <c r="P46" s="21">
        <f t="shared" si="51"/>
        <v>625830.45339398668</v>
      </c>
      <c r="Q46" s="21">
        <f t="shared" si="51"/>
        <v>409</v>
      </c>
      <c r="R46" s="21">
        <f t="shared" si="51"/>
        <v>312915.22669699334</v>
      </c>
      <c r="S46" s="21">
        <f t="shared" si="51"/>
        <v>15</v>
      </c>
      <c r="T46" s="21">
        <f t="shared" si="51"/>
        <v>11589.452840629385</v>
      </c>
      <c r="U46" s="21">
        <f t="shared" si="51"/>
        <v>2636</v>
      </c>
      <c r="V46" s="21">
        <f t="shared" si="51"/>
        <v>2016564.7942695129</v>
      </c>
      <c r="W46" s="21">
        <f t="shared" si="51"/>
        <v>0</v>
      </c>
      <c r="X46" s="21">
        <f t="shared" si="51"/>
        <v>0</v>
      </c>
      <c r="Y46" s="21">
        <f t="shared" si="51"/>
        <v>449</v>
      </c>
      <c r="Z46" s="21">
        <f t="shared" si="51"/>
        <v>412253.00283532921</v>
      </c>
      <c r="AA46" s="21">
        <f t="shared" si="51"/>
        <v>2062</v>
      </c>
      <c r="AB46" s="21">
        <f t="shared" si="51"/>
        <v>1896363.8130425143</v>
      </c>
      <c r="AC46" s="21">
        <f t="shared" si="51"/>
        <v>90</v>
      </c>
      <c r="AD46" s="21">
        <f t="shared" si="51"/>
        <v>82450.600567065849</v>
      </c>
      <c r="AE46" s="21">
        <f t="shared" si="51"/>
        <v>72</v>
      </c>
      <c r="AF46" s="21">
        <f t="shared" si="51"/>
        <v>65960.480453652679</v>
      </c>
      <c r="AG46" s="21">
        <f t="shared" si="51"/>
        <v>1435</v>
      </c>
      <c r="AH46" s="21">
        <f t="shared" si="51"/>
        <v>1319209.6090730536</v>
      </c>
      <c r="AI46" s="21">
        <f t="shared" si="51"/>
        <v>4108</v>
      </c>
      <c r="AJ46" s="21">
        <f t="shared" si="51"/>
        <v>3776237.5059716157</v>
      </c>
      <c r="AK46" s="21">
        <f t="shared" si="51"/>
        <v>66083</v>
      </c>
      <c r="AL46" s="21">
        <f t="shared" si="51"/>
        <v>17038140.557629574</v>
      </c>
      <c r="AM46" s="21">
        <f t="shared" si="51"/>
        <v>1953</v>
      </c>
      <c r="AN46" s="21">
        <f t="shared" si="51"/>
        <v>1774174.4294184588</v>
      </c>
      <c r="AO46" s="21">
        <f t="shared" si="51"/>
        <v>88</v>
      </c>
      <c r="AP46" s="21">
        <f t="shared" si="51"/>
        <v>11708.142368549145</v>
      </c>
      <c r="AQ46" s="21">
        <f t="shared" si="51"/>
        <v>37</v>
      </c>
      <c r="AR46" s="21">
        <f t="shared" si="51"/>
        <v>4878.3926535621431</v>
      </c>
      <c r="AS46" s="21">
        <f t="shared" si="51"/>
        <v>547</v>
      </c>
      <c r="AT46" s="21">
        <f t="shared" si="51"/>
        <v>73175.889803432146</v>
      </c>
      <c r="AU46" s="21">
        <f t="shared" si="51"/>
        <v>729</v>
      </c>
      <c r="AV46" s="21">
        <f t="shared" si="51"/>
        <v>97567.853071242862</v>
      </c>
      <c r="AW46" s="21">
        <f t="shared" si="51"/>
        <v>4610</v>
      </c>
      <c r="AX46" s="21">
        <f t="shared" si="51"/>
        <v>617604.50994096731</v>
      </c>
      <c r="AY46" s="21">
        <f t="shared" si="51"/>
        <v>6011</v>
      </c>
      <c r="AZ46" s="21">
        <f t="shared" si="51"/>
        <v>804934.78783775354</v>
      </c>
      <c r="BA46" s="21">
        <f t="shared" si="51"/>
        <v>72094</v>
      </c>
      <c r="BB46" s="21">
        <f t="shared" si="51"/>
        <v>17843075.345467329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[1]KRI!C47</f>
        <v>0</v>
      </c>
      <c r="D47" s="281">
        <f>([1]KRI!D47)*10000</f>
        <v>0</v>
      </c>
      <c r="E47" s="20">
        <f>[1]KRI!E47</f>
        <v>0</v>
      </c>
      <c r="F47" s="281">
        <f>([1]KRI!F47)*10000</f>
        <v>0</v>
      </c>
      <c r="G47" s="20">
        <f>[1]KRI!G47</f>
        <v>0</v>
      </c>
      <c r="H47" s="281">
        <f>([1]KRI!H47)*10000</f>
        <v>0</v>
      </c>
      <c r="I47" s="20">
        <f>[1]KRI!I47</f>
        <v>0</v>
      </c>
      <c r="J47" s="281">
        <f>([1]KRI!J47)*10000</f>
        <v>0</v>
      </c>
      <c r="K47" s="20">
        <f t="shared" ref="K47:K50" si="52">C47+E47+G47+I47</f>
        <v>0</v>
      </c>
      <c r="L47" s="20">
        <f t="shared" ref="L47:L50" si="53">D47+F47+H47+J47</f>
        <v>0</v>
      </c>
      <c r="M47" s="20">
        <f>[1]KRI!M47</f>
        <v>0</v>
      </c>
      <c r="N47" s="281">
        <f>([1]KRI!N47)*10000</f>
        <v>0</v>
      </c>
      <c r="O47" s="20">
        <f>[1]KRI!O47</f>
        <v>0</v>
      </c>
      <c r="P47" s="281">
        <f>([1]KRI!P47)*10000</f>
        <v>0</v>
      </c>
      <c r="Q47" s="20">
        <f>[1]KRI!Q47</f>
        <v>0</v>
      </c>
      <c r="R47" s="281">
        <f>([1]KRI!R47)*10000</f>
        <v>0</v>
      </c>
      <c r="S47" s="20">
        <f>[1]KRI!S47</f>
        <v>0</v>
      </c>
      <c r="T47" s="281">
        <f>([1]KRI!T47)*10000</f>
        <v>0</v>
      </c>
      <c r="U47" s="20">
        <f t="shared" ref="U47:U50" si="54">M47+O47+Q47+S47</f>
        <v>0</v>
      </c>
      <c r="V47" s="20">
        <f t="shared" ref="V47:V50" si="55">N47+P47+R47+T47</f>
        <v>0</v>
      </c>
      <c r="W47" s="20">
        <f>[1]KRI!W47</f>
        <v>0</v>
      </c>
      <c r="X47" s="281">
        <f>([1]KRI!X47)*10000</f>
        <v>0</v>
      </c>
      <c r="Y47" s="20">
        <f>[1]KRI!Y47</f>
        <v>0</v>
      </c>
      <c r="Z47" s="281">
        <f>([1]KRI!Z47)*10000</f>
        <v>0</v>
      </c>
      <c r="AA47" s="20">
        <f>[1]KRI!AA47</f>
        <v>0</v>
      </c>
      <c r="AB47" s="281">
        <f>([1]KRI!AB47)*10000</f>
        <v>0</v>
      </c>
      <c r="AC47" s="20">
        <f>[1]KRI!AC47</f>
        <v>0</v>
      </c>
      <c r="AD47" s="281">
        <f>([1]KRI!AD47)*10000</f>
        <v>0</v>
      </c>
      <c r="AE47" s="20">
        <f>[1]KRI!AE47</f>
        <v>0</v>
      </c>
      <c r="AF47" s="281">
        <f>([1]KRI!AF47)*10000</f>
        <v>0</v>
      </c>
      <c r="AG47" s="20">
        <f>[1]KRI!AG47</f>
        <v>0</v>
      </c>
      <c r="AH47" s="281">
        <f>([1]KRI!AH47)*10000</f>
        <v>0</v>
      </c>
      <c r="AI47" s="20">
        <f t="shared" ref="AI47" si="56">Y47+AA47+AC47+AE47+AG47</f>
        <v>0</v>
      </c>
      <c r="AJ47" s="20">
        <f t="shared" ref="AJ47" si="57">Z47+AB47+AD47+AF47+AH47</f>
        <v>0</v>
      </c>
      <c r="AK47" s="20">
        <f t="shared" ref="AK47:AK50" si="58">K47+U47+W47+AI47</f>
        <v>0</v>
      </c>
      <c r="AL47" s="20">
        <f t="shared" ref="AL47:AL50" si="59">L47+V47+X47+AJ47</f>
        <v>0</v>
      </c>
      <c r="AM47" s="20">
        <f>[1]KRI!AM47</f>
        <v>0</v>
      </c>
      <c r="AN47" s="281">
        <f>([1]KRI!AN47)*10000</f>
        <v>0</v>
      </c>
      <c r="AO47" s="20">
        <f>[1]KRI!AO47</f>
        <v>0</v>
      </c>
      <c r="AP47" s="281">
        <f>([1]KRI!AP47)*10000</f>
        <v>0</v>
      </c>
      <c r="AQ47" s="20">
        <f>[1]KRI!AQ47</f>
        <v>0</v>
      </c>
      <c r="AR47" s="281">
        <f>([1]KRI!AR47)*10000</f>
        <v>0</v>
      </c>
      <c r="AS47" s="20">
        <f>[1]KRI!AS47</f>
        <v>0</v>
      </c>
      <c r="AT47" s="281">
        <f>([1]KRI!AT47)*10000</f>
        <v>0</v>
      </c>
      <c r="AU47" s="20">
        <f>[1]KRI!AU47</f>
        <v>0</v>
      </c>
      <c r="AV47" s="281">
        <f>([1]KRI!AV47)*10000</f>
        <v>0</v>
      </c>
      <c r="AW47" s="20">
        <f>[1]KRI!AW47</f>
        <v>0</v>
      </c>
      <c r="AX47" s="281">
        <f>([1]KRI!AX47)*10000</f>
        <v>0</v>
      </c>
      <c r="AY47" s="20">
        <f t="shared" ref="AY47:AY50" si="60">AO47+AQ47+AS47+AU47+AW47</f>
        <v>0</v>
      </c>
      <c r="AZ47" s="20">
        <f t="shared" ref="AZ47:AZ50" si="61">AP47+AR47+AT47+AV47+AX47</f>
        <v>0</v>
      </c>
      <c r="BA47" s="20">
        <f t="shared" ref="BA47:BA50" si="62">AY47+AK47</f>
        <v>0</v>
      </c>
      <c r="BB47" s="20">
        <f t="shared" ref="BB47:BB50" si="63">AZ47+AL47</f>
        <v>0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[1]KRI!C48</f>
        <v>0</v>
      </c>
      <c r="D48" s="281">
        <f>([1]KRI!D48)*10000</f>
        <v>0</v>
      </c>
      <c r="E48" s="20">
        <f>[1]KRI!E48</f>
        <v>0</v>
      </c>
      <c r="F48" s="281">
        <f>([1]KRI!F48)*10000</f>
        <v>0</v>
      </c>
      <c r="G48" s="20">
        <f>[1]KRI!G48</f>
        <v>0</v>
      </c>
      <c r="H48" s="281">
        <f>([1]KRI!H48)*10000</f>
        <v>0</v>
      </c>
      <c r="I48" s="20">
        <f>[1]KRI!I48</f>
        <v>0</v>
      </c>
      <c r="J48" s="281">
        <f>([1]KRI!J48)*10000</f>
        <v>0</v>
      </c>
      <c r="K48" s="20">
        <f t="shared" si="52"/>
        <v>0</v>
      </c>
      <c r="L48" s="20">
        <f t="shared" si="53"/>
        <v>0</v>
      </c>
      <c r="M48" s="20">
        <f>[1]KRI!M48</f>
        <v>0</v>
      </c>
      <c r="N48" s="281">
        <f>([1]KRI!N48)*10000</f>
        <v>0</v>
      </c>
      <c r="O48" s="20">
        <f>[1]KRI!O48</f>
        <v>0</v>
      </c>
      <c r="P48" s="281">
        <f>([1]KRI!P48)*10000</f>
        <v>0</v>
      </c>
      <c r="Q48" s="20">
        <f>[1]KRI!Q48</f>
        <v>0</v>
      </c>
      <c r="R48" s="281">
        <f>([1]KRI!R48)*10000</f>
        <v>0</v>
      </c>
      <c r="S48" s="20">
        <f>[1]KRI!S48</f>
        <v>0</v>
      </c>
      <c r="T48" s="281">
        <f>([1]KRI!T48)*10000</f>
        <v>0</v>
      </c>
      <c r="U48" s="20">
        <f t="shared" si="54"/>
        <v>0</v>
      </c>
      <c r="V48" s="20">
        <f t="shared" si="55"/>
        <v>0</v>
      </c>
      <c r="W48" s="20">
        <f>[1]KRI!W48</f>
        <v>0</v>
      </c>
      <c r="X48" s="281">
        <f>([1]KRI!X48)*10000</f>
        <v>0</v>
      </c>
      <c r="Y48" s="20">
        <f>[1]KRI!Y48</f>
        <v>0</v>
      </c>
      <c r="Z48" s="281">
        <f>([1]KRI!Z48)*10000</f>
        <v>0</v>
      </c>
      <c r="AA48" s="20">
        <f>[1]KRI!AA48</f>
        <v>0</v>
      </c>
      <c r="AB48" s="281">
        <f>([1]KRI!AB48)*10000</f>
        <v>0</v>
      </c>
      <c r="AC48" s="20">
        <f>[1]KRI!AC48</f>
        <v>0</v>
      </c>
      <c r="AD48" s="281">
        <f>([1]KRI!AD48)*10000</f>
        <v>0</v>
      </c>
      <c r="AE48" s="20">
        <f>[1]KRI!AE48</f>
        <v>0</v>
      </c>
      <c r="AF48" s="281">
        <f>([1]KRI!AF48)*10000</f>
        <v>0</v>
      </c>
      <c r="AG48" s="20">
        <f>[1]KRI!AG48</f>
        <v>0</v>
      </c>
      <c r="AH48" s="281">
        <f>([1]KRI!AH48)*10000</f>
        <v>0</v>
      </c>
      <c r="AI48" s="20">
        <f t="shared" ref="AI48:AI50" si="64">Y48+AA48+AC48+AE48+AG48</f>
        <v>0</v>
      </c>
      <c r="AJ48" s="20">
        <f t="shared" ref="AJ48:AJ50" si="65">Z48+AB48+AD48+AF48+AH48</f>
        <v>0</v>
      </c>
      <c r="AK48" s="20">
        <f t="shared" si="58"/>
        <v>0</v>
      </c>
      <c r="AL48" s="20">
        <f t="shared" si="59"/>
        <v>0</v>
      </c>
      <c r="AM48" s="20">
        <f>[1]KRI!AM48</f>
        <v>0</v>
      </c>
      <c r="AN48" s="281">
        <f>([1]KRI!AN48)*10000</f>
        <v>0</v>
      </c>
      <c r="AO48" s="20">
        <f>[1]KRI!AO48</f>
        <v>0</v>
      </c>
      <c r="AP48" s="281">
        <f>([1]KRI!AP48)*10000</f>
        <v>0</v>
      </c>
      <c r="AQ48" s="20">
        <f>[1]KRI!AQ48</f>
        <v>0</v>
      </c>
      <c r="AR48" s="281">
        <f>([1]KRI!AR48)*10000</f>
        <v>0</v>
      </c>
      <c r="AS48" s="20">
        <f>[1]KRI!AS48</f>
        <v>0</v>
      </c>
      <c r="AT48" s="281">
        <f>([1]KRI!AT48)*10000</f>
        <v>0</v>
      </c>
      <c r="AU48" s="20">
        <f>[1]KRI!AU48</f>
        <v>0</v>
      </c>
      <c r="AV48" s="281">
        <f>([1]KRI!AV48)*10000</f>
        <v>0</v>
      </c>
      <c r="AW48" s="20">
        <f>[1]KRI!AW48</f>
        <v>0</v>
      </c>
      <c r="AX48" s="281">
        <f>([1]KRI!AX48)*10000</f>
        <v>0</v>
      </c>
      <c r="AY48" s="20">
        <f t="shared" si="60"/>
        <v>0</v>
      </c>
      <c r="AZ48" s="20">
        <f t="shared" si="61"/>
        <v>0</v>
      </c>
      <c r="BA48" s="20">
        <f t="shared" si="62"/>
        <v>0</v>
      </c>
      <c r="BB48" s="20">
        <f t="shared" si="63"/>
        <v>0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[1]KRI!C49</f>
        <v>0</v>
      </c>
      <c r="D49" s="281">
        <f>([1]KRI!D49)*10000</f>
        <v>0</v>
      </c>
      <c r="E49" s="20">
        <f>[1]KRI!E49</f>
        <v>0</v>
      </c>
      <c r="F49" s="281">
        <f>([1]KRI!F49)*10000</f>
        <v>0</v>
      </c>
      <c r="G49" s="20">
        <f>[1]KRI!G49</f>
        <v>0</v>
      </c>
      <c r="H49" s="281">
        <f>([1]KRI!H49)*10000</f>
        <v>0</v>
      </c>
      <c r="I49" s="20">
        <f>[1]KRI!I49</f>
        <v>0</v>
      </c>
      <c r="J49" s="281">
        <f>([1]KRI!J49)*10000</f>
        <v>0</v>
      </c>
      <c r="K49" s="20">
        <f t="shared" si="52"/>
        <v>0</v>
      </c>
      <c r="L49" s="20">
        <f t="shared" si="53"/>
        <v>0</v>
      </c>
      <c r="M49" s="20">
        <f>[1]KRI!M49</f>
        <v>0</v>
      </c>
      <c r="N49" s="281">
        <f>([1]KRI!N49)*10000</f>
        <v>0</v>
      </c>
      <c r="O49" s="20">
        <f>[1]KRI!O49</f>
        <v>0</v>
      </c>
      <c r="P49" s="281">
        <f>([1]KRI!P49)*10000</f>
        <v>0</v>
      </c>
      <c r="Q49" s="20">
        <f>[1]KRI!Q49</f>
        <v>0</v>
      </c>
      <c r="R49" s="281">
        <f>([1]KRI!R49)*10000</f>
        <v>0</v>
      </c>
      <c r="S49" s="20">
        <f>[1]KRI!S49</f>
        <v>0</v>
      </c>
      <c r="T49" s="281">
        <f>([1]KRI!T49)*10000</f>
        <v>0</v>
      </c>
      <c r="U49" s="20">
        <f t="shared" si="54"/>
        <v>0</v>
      </c>
      <c r="V49" s="20">
        <f t="shared" si="55"/>
        <v>0</v>
      </c>
      <c r="W49" s="20">
        <f>[1]KRI!W49</f>
        <v>0</v>
      </c>
      <c r="X49" s="281">
        <f>([1]KRI!X49)*10000</f>
        <v>0</v>
      </c>
      <c r="Y49" s="20">
        <f>[1]KRI!Y49</f>
        <v>0</v>
      </c>
      <c r="Z49" s="281">
        <f>([1]KRI!Z49)*10000</f>
        <v>0</v>
      </c>
      <c r="AA49" s="20">
        <f>[1]KRI!AA49</f>
        <v>0</v>
      </c>
      <c r="AB49" s="281">
        <f>([1]KRI!AB49)*10000</f>
        <v>0</v>
      </c>
      <c r="AC49" s="20">
        <f>[1]KRI!AC49</f>
        <v>0</v>
      </c>
      <c r="AD49" s="281">
        <f>([1]KRI!AD49)*10000</f>
        <v>0</v>
      </c>
      <c r="AE49" s="20">
        <f>[1]KRI!AE49</f>
        <v>0</v>
      </c>
      <c r="AF49" s="281">
        <f>([1]KRI!AF49)*10000</f>
        <v>0</v>
      </c>
      <c r="AG49" s="20">
        <f>[1]KRI!AG49</f>
        <v>0</v>
      </c>
      <c r="AH49" s="281">
        <f>([1]KRI!AH49)*10000</f>
        <v>0</v>
      </c>
      <c r="AI49" s="20">
        <f t="shared" si="64"/>
        <v>0</v>
      </c>
      <c r="AJ49" s="20">
        <f t="shared" si="65"/>
        <v>0</v>
      </c>
      <c r="AK49" s="20">
        <f t="shared" si="58"/>
        <v>0</v>
      </c>
      <c r="AL49" s="20">
        <f t="shared" si="59"/>
        <v>0</v>
      </c>
      <c r="AM49" s="20">
        <f>[1]KRI!AM49</f>
        <v>0</v>
      </c>
      <c r="AN49" s="281">
        <f>([1]KRI!AN49)*10000</f>
        <v>0</v>
      </c>
      <c r="AO49" s="20">
        <f>[1]KRI!AO49</f>
        <v>0</v>
      </c>
      <c r="AP49" s="281">
        <f>([1]KRI!AP49)*10000</f>
        <v>0</v>
      </c>
      <c r="AQ49" s="20">
        <f>[1]KRI!AQ49</f>
        <v>0</v>
      </c>
      <c r="AR49" s="281">
        <f>([1]KRI!AR49)*10000</f>
        <v>0</v>
      </c>
      <c r="AS49" s="20">
        <f>[1]KRI!AS49</f>
        <v>0</v>
      </c>
      <c r="AT49" s="281">
        <f>([1]KRI!AT49)*10000</f>
        <v>0</v>
      </c>
      <c r="AU49" s="20">
        <f>[1]KRI!AU49</f>
        <v>0</v>
      </c>
      <c r="AV49" s="281">
        <f>([1]KRI!AV49)*10000</f>
        <v>0</v>
      </c>
      <c r="AW49" s="20">
        <f>[1]KRI!AW49</f>
        <v>0</v>
      </c>
      <c r="AX49" s="281">
        <f>([1]KRI!AX49)*10000</f>
        <v>0</v>
      </c>
      <c r="AY49" s="20">
        <f t="shared" si="60"/>
        <v>0</v>
      </c>
      <c r="AZ49" s="20">
        <f t="shared" si="61"/>
        <v>0</v>
      </c>
      <c r="BA49" s="20">
        <f t="shared" si="62"/>
        <v>0</v>
      </c>
      <c r="BB49" s="20">
        <f t="shared" si="63"/>
        <v>0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[1]KRI!C50</f>
        <v>44020</v>
      </c>
      <c r="D50" s="281">
        <f>([1]KRI!D50)*10000</f>
        <v>9140705.7850880045</v>
      </c>
      <c r="E50" s="20">
        <f>[1]KRI!E50</f>
        <v>20949</v>
      </c>
      <c r="F50" s="281">
        <f>([1]KRI!F50)*10000</f>
        <v>3584590.5039560809</v>
      </c>
      <c r="G50" s="20">
        <f>[1]KRI!G50</f>
        <v>796</v>
      </c>
      <c r="H50" s="281">
        <f>([1]KRI!H50)*10000</f>
        <v>51208.435770801152</v>
      </c>
      <c r="I50" s="20">
        <f>[1]KRI!I50</f>
        <v>4243</v>
      </c>
      <c r="J50" s="281">
        <f>([1]KRI!J50)*10000</f>
        <v>25604.217885400576</v>
      </c>
      <c r="K50" s="20">
        <f t="shared" si="52"/>
        <v>70008</v>
      </c>
      <c r="L50" s="20">
        <f t="shared" si="53"/>
        <v>12802108.942700287</v>
      </c>
      <c r="M50" s="20">
        <f>[1]KRI!M50</f>
        <v>2602</v>
      </c>
      <c r="N50" s="281">
        <f>([1]KRI!N50)*10000</f>
        <v>569878.40135718277</v>
      </c>
      <c r="O50" s="20">
        <f>[1]KRI!O50</f>
        <v>1527</v>
      </c>
      <c r="P50" s="281">
        <f>([1]KRI!P50)*10000</f>
        <v>334493.84427486814</v>
      </c>
      <c r="Q50" s="20">
        <f>[1]KRI!Q50</f>
        <v>764</v>
      </c>
      <c r="R50" s="281">
        <f>([1]KRI!R50)*10000</f>
        <v>167246.92213743407</v>
      </c>
      <c r="S50" s="20">
        <f>[1]KRI!S50</f>
        <v>28</v>
      </c>
      <c r="T50" s="281">
        <f>([1]KRI!T50)*10000</f>
        <v>6194.3304495345938</v>
      </c>
      <c r="U50" s="20">
        <f t="shared" si="54"/>
        <v>4921</v>
      </c>
      <c r="V50" s="20">
        <f t="shared" si="55"/>
        <v>1077813.4982190195</v>
      </c>
      <c r="W50" s="20">
        <f>[1]KRI!W50</f>
        <v>0</v>
      </c>
      <c r="X50" s="281">
        <f>([1]KRI!X50)*10000</f>
        <v>0</v>
      </c>
      <c r="Y50" s="20">
        <f>[1]KRI!Y50</f>
        <v>35</v>
      </c>
      <c r="Z50" s="281">
        <f>([1]KRI!Z50)*10000</f>
        <v>28805.489263062442</v>
      </c>
      <c r="AA50" s="20">
        <f>[1]KRI!AA50</f>
        <v>159</v>
      </c>
      <c r="AB50" s="281">
        <f>([1]KRI!AB50)*10000</f>
        <v>132505.25061008721</v>
      </c>
      <c r="AC50" s="20">
        <f>[1]KRI!AC50</f>
        <v>7</v>
      </c>
      <c r="AD50" s="281">
        <f>([1]KRI!AD50)*10000</f>
        <v>5761.0978526124882</v>
      </c>
      <c r="AE50" s="20">
        <f>[1]KRI!AE50</f>
        <v>6</v>
      </c>
      <c r="AF50" s="281">
        <f>([1]KRI!AF50)*10000</f>
        <v>4608.8782820899905</v>
      </c>
      <c r="AG50" s="20">
        <f>[1]KRI!AG50</f>
        <v>111</v>
      </c>
      <c r="AH50" s="281">
        <f>([1]KRI!AH50)*10000</f>
        <v>92177.565641799811</v>
      </c>
      <c r="AI50" s="20">
        <f t="shared" si="64"/>
        <v>318</v>
      </c>
      <c r="AJ50" s="20">
        <f t="shared" si="65"/>
        <v>263858.28164965194</v>
      </c>
      <c r="AK50" s="20">
        <f t="shared" si="58"/>
        <v>75247</v>
      </c>
      <c r="AL50" s="20">
        <f t="shared" si="59"/>
        <v>14143780.722568959</v>
      </c>
      <c r="AM50" s="20">
        <f>[1]KRI!AM50</f>
        <v>59317</v>
      </c>
      <c r="AN50" s="281">
        <f>([1]KRI!AN50)*10000</f>
        <v>11072319.149406107</v>
      </c>
      <c r="AO50" s="20">
        <f>[1]KRI!AO50</f>
        <v>11</v>
      </c>
      <c r="AP50" s="281">
        <f>([1]KRI!AP50)*10000</f>
        <v>3972.5702599399597</v>
      </c>
      <c r="AQ50" s="20">
        <f>[1]KRI!AQ50</f>
        <v>5</v>
      </c>
      <c r="AR50" s="281">
        <f>([1]KRI!AR50)*10000</f>
        <v>1655.2376083083166</v>
      </c>
      <c r="AS50" s="20">
        <f>[1]KRI!AS50</f>
        <v>64</v>
      </c>
      <c r="AT50" s="281">
        <f>([1]KRI!AT50)*10000</f>
        <v>24828.564124624747</v>
      </c>
      <c r="AU50" s="20">
        <f>[1]KRI!AU50</f>
        <v>86</v>
      </c>
      <c r="AV50" s="281">
        <f>([1]KRI!AV50)*10000</f>
        <v>33104.752166166334</v>
      </c>
      <c r="AW50" s="20">
        <f>[1]KRI!AW50</f>
        <v>539</v>
      </c>
      <c r="AX50" s="281">
        <f>([1]KRI!AX50)*10000</f>
        <v>209553.08121183285</v>
      </c>
      <c r="AY50" s="20">
        <f t="shared" si="60"/>
        <v>705</v>
      </c>
      <c r="AZ50" s="20">
        <f t="shared" si="61"/>
        <v>273114.20537087222</v>
      </c>
      <c r="BA50" s="20">
        <f t="shared" si="62"/>
        <v>75952</v>
      </c>
      <c r="BB50" s="20">
        <f t="shared" si="63"/>
        <v>14416894.92793983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44020</v>
      </c>
      <c r="D51" s="21">
        <f t="shared" ref="D51:BB51" si="66">SUM(D47:D50)</f>
        <v>9140705.7850880045</v>
      </c>
      <c r="E51" s="21">
        <f t="shared" si="66"/>
        <v>20949</v>
      </c>
      <c r="F51" s="21">
        <f t="shared" si="66"/>
        <v>3584590.5039560809</v>
      </c>
      <c r="G51" s="21">
        <f t="shared" si="66"/>
        <v>796</v>
      </c>
      <c r="H51" s="21">
        <f t="shared" si="66"/>
        <v>51208.435770801152</v>
      </c>
      <c r="I51" s="21">
        <f t="shared" si="66"/>
        <v>4243</v>
      </c>
      <c r="J51" s="21">
        <f t="shared" si="66"/>
        <v>25604.217885400576</v>
      </c>
      <c r="K51" s="21">
        <f t="shared" si="66"/>
        <v>70008</v>
      </c>
      <c r="L51" s="21">
        <f t="shared" si="66"/>
        <v>12802108.942700287</v>
      </c>
      <c r="M51" s="21">
        <f t="shared" si="66"/>
        <v>2602</v>
      </c>
      <c r="N51" s="21">
        <f t="shared" si="66"/>
        <v>569878.40135718277</v>
      </c>
      <c r="O51" s="21">
        <f t="shared" si="66"/>
        <v>1527</v>
      </c>
      <c r="P51" s="21">
        <f t="shared" si="66"/>
        <v>334493.84427486814</v>
      </c>
      <c r="Q51" s="21">
        <f t="shared" si="66"/>
        <v>764</v>
      </c>
      <c r="R51" s="21">
        <f t="shared" si="66"/>
        <v>167246.92213743407</v>
      </c>
      <c r="S51" s="21">
        <f t="shared" si="66"/>
        <v>28</v>
      </c>
      <c r="T51" s="21">
        <f t="shared" si="66"/>
        <v>6194.3304495345938</v>
      </c>
      <c r="U51" s="21">
        <f t="shared" si="66"/>
        <v>4921</v>
      </c>
      <c r="V51" s="21">
        <f t="shared" si="66"/>
        <v>1077813.4982190195</v>
      </c>
      <c r="W51" s="21">
        <f t="shared" si="66"/>
        <v>0</v>
      </c>
      <c r="X51" s="21">
        <f t="shared" si="66"/>
        <v>0</v>
      </c>
      <c r="Y51" s="21">
        <f t="shared" si="66"/>
        <v>35</v>
      </c>
      <c r="Z51" s="21">
        <f t="shared" si="66"/>
        <v>28805.489263062442</v>
      </c>
      <c r="AA51" s="21">
        <f t="shared" si="66"/>
        <v>159</v>
      </c>
      <c r="AB51" s="21">
        <f t="shared" si="66"/>
        <v>132505.25061008721</v>
      </c>
      <c r="AC51" s="21">
        <f t="shared" si="66"/>
        <v>7</v>
      </c>
      <c r="AD51" s="21">
        <f t="shared" si="66"/>
        <v>5761.0978526124882</v>
      </c>
      <c r="AE51" s="21">
        <f t="shared" si="66"/>
        <v>6</v>
      </c>
      <c r="AF51" s="21">
        <f t="shared" si="66"/>
        <v>4608.8782820899905</v>
      </c>
      <c r="AG51" s="21">
        <f t="shared" si="66"/>
        <v>111</v>
      </c>
      <c r="AH51" s="21">
        <f t="shared" si="66"/>
        <v>92177.565641799811</v>
      </c>
      <c r="AI51" s="21">
        <f t="shared" si="66"/>
        <v>318</v>
      </c>
      <c r="AJ51" s="21">
        <f t="shared" si="66"/>
        <v>263858.28164965194</v>
      </c>
      <c r="AK51" s="21">
        <f t="shared" si="66"/>
        <v>75247</v>
      </c>
      <c r="AL51" s="21">
        <f t="shared" si="66"/>
        <v>14143780.722568959</v>
      </c>
      <c r="AM51" s="21">
        <f t="shared" si="66"/>
        <v>59317</v>
      </c>
      <c r="AN51" s="21">
        <f t="shared" si="66"/>
        <v>11072319.149406107</v>
      </c>
      <c r="AO51" s="21">
        <f t="shared" si="66"/>
        <v>11</v>
      </c>
      <c r="AP51" s="21">
        <f t="shared" si="66"/>
        <v>3972.5702599399597</v>
      </c>
      <c r="AQ51" s="21">
        <f t="shared" si="66"/>
        <v>5</v>
      </c>
      <c r="AR51" s="21">
        <f t="shared" si="66"/>
        <v>1655.2376083083166</v>
      </c>
      <c r="AS51" s="21">
        <f t="shared" si="66"/>
        <v>64</v>
      </c>
      <c r="AT51" s="21">
        <f t="shared" si="66"/>
        <v>24828.564124624747</v>
      </c>
      <c r="AU51" s="21">
        <f t="shared" si="66"/>
        <v>86</v>
      </c>
      <c r="AV51" s="21">
        <f t="shared" si="66"/>
        <v>33104.752166166334</v>
      </c>
      <c r="AW51" s="21">
        <f t="shared" si="66"/>
        <v>539</v>
      </c>
      <c r="AX51" s="21">
        <f t="shared" si="66"/>
        <v>209553.08121183285</v>
      </c>
      <c r="AY51" s="21">
        <f t="shared" si="66"/>
        <v>705</v>
      </c>
      <c r="AZ51" s="21">
        <f t="shared" si="66"/>
        <v>273114.20537087222</v>
      </c>
      <c r="BA51" s="21">
        <f t="shared" si="66"/>
        <v>75952</v>
      </c>
      <c r="BB51" s="21">
        <f t="shared" si="66"/>
        <v>14416894.92793983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[1]KRI!C52</f>
        <v>7</v>
      </c>
      <c r="D52" s="281">
        <f>([1]KRI!D52)*10000</f>
        <v>5313.7003841229189</v>
      </c>
      <c r="E52" s="20">
        <f>[1]KRI!E52</f>
        <v>3</v>
      </c>
      <c r="F52" s="281">
        <f>([1]KRI!F52)*10000</f>
        <v>2528.809218950064</v>
      </c>
      <c r="G52" s="20">
        <f>[1]KRI!G52</f>
        <v>0</v>
      </c>
      <c r="H52" s="281">
        <f>([1]KRI!H52)*10000</f>
        <v>96.030729833546744</v>
      </c>
      <c r="I52" s="20">
        <f>[1]KRI!I52</f>
        <v>1</v>
      </c>
      <c r="J52" s="281">
        <f>([1]KRI!J52)*10000</f>
        <v>512.16389244558252</v>
      </c>
      <c r="K52" s="20">
        <f t="shared" ref="K52:K54" si="67">C52+E52+G52+I52</f>
        <v>11</v>
      </c>
      <c r="L52" s="20">
        <f t="shared" ref="L52:L54" si="68">D52+F52+H52+J52</f>
        <v>8450.7042253521122</v>
      </c>
      <c r="M52" s="20">
        <f>[1]KRI!M52</f>
        <v>2</v>
      </c>
      <c r="N52" s="281">
        <f>([1]KRI!N52)*10000</f>
        <v>1103.94346944791</v>
      </c>
      <c r="O52" s="20">
        <f>[1]KRI!O52</f>
        <v>1</v>
      </c>
      <c r="P52" s="281">
        <f>([1]KRI!P52)*10000</f>
        <v>647.96681902377338</v>
      </c>
      <c r="Q52" s="20">
        <f>[1]KRI!Q52</f>
        <v>0</v>
      </c>
      <c r="R52" s="281">
        <f>([1]KRI!R52)*10000</f>
        <v>323.98340951188669</v>
      </c>
      <c r="S52" s="20">
        <f>[1]KRI!S52</f>
        <v>0</v>
      </c>
      <c r="T52" s="281">
        <f>([1]KRI!T52)*10000</f>
        <v>11.999385537477284</v>
      </c>
      <c r="U52" s="20">
        <f t="shared" ref="U52:U54" si="69">M52+O52+Q52+S52</f>
        <v>3</v>
      </c>
      <c r="V52" s="20">
        <f t="shared" ref="V52:V54" si="70">N52+P52+R52+T52</f>
        <v>2087.8930835210476</v>
      </c>
      <c r="W52" s="20">
        <f>[1]KRI!W52</f>
        <v>0</v>
      </c>
      <c r="X52" s="281">
        <f>([1]KRI!X52)*10000</f>
        <v>0</v>
      </c>
      <c r="Y52" s="20">
        <f>[1]KRI!Y52</f>
        <v>0</v>
      </c>
      <c r="Z52" s="281">
        <f>([1]KRI!Z52)*10000</f>
        <v>0</v>
      </c>
      <c r="AA52" s="20">
        <f>[1]KRI!AA52</f>
        <v>0</v>
      </c>
      <c r="AB52" s="281">
        <f>([1]KRI!AB52)*10000</f>
        <v>0</v>
      </c>
      <c r="AC52" s="20">
        <f>[1]KRI!AC52</f>
        <v>0</v>
      </c>
      <c r="AD52" s="281">
        <f>([1]KRI!AD52)*10000</f>
        <v>0</v>
      </c>
      <c r="AE52" s="20">
        <f>[1]KRI!AE52</f>
        <v>0</v>
      </c>
      <c r="AF52" s="281">
        <f>([1]KRI!AF52)*10000</f>
        <v>0</v>
      </c>
      <c r="AG52" s="20">
        <f>[1]KRI!AG52</f>
        <v>0</v>
      </c>
      <c r="AH52" s="281">
        <f>([1]KRI!AH52)*10000</f>
        <v>0</v>
      </c>
      <c r="AI52" s="20">
        <f t="shared" ref="AI52" si="71">Y52+AA52+AC52+AE52+AG52</f>
        <v>0</v>
      </c>
      <c r="AJ52" s="20">
        <f t="shared" ref="AJ52" si="72">Z52+AB52+AD52+AF52+AH52</f>
        <v>0</v>
      </c>
      <c r="AK52" s="20">
        <f t="shared" ref="AK52:AK54" si="73">K52+U52+W52+AI52</f>
        <v>14</v>
      </c>
      <c r="AL52" s="20">
        <f t="shared" ref="AL52:AL54" si="74">L52+V52+X52+AJ52</f>
        <v>10538.597308873159</v>
      </c>
      <c r="AM52" s="20">
        <f>[1]KRI!AM52</f>
        <v>0</v>
      </c>
      <c r="AN52" s="281">
        <f>([1]KRI!AN52)*10000</f>
        <v>0</v>
      </c>
      <c r="AO52" s="20">
        <f>[1]KRI!AO52</f>
        <v>1</v>
      </c>
      <c r="AP52" s="281">
        <f>([1]KRI!AP52)*10000</f>
        <v>62.976244989941314</v>
      </c>
      <c r="AQ52" s="20">
        <f>[1]KRI!AQ52</f>
        <v>1</v>
      </c>
      <c r="AR52" s="281">
        <f>([1]KRI!AR52)*10000</f>
        <v>26.240102079142215</v>
      </c>
      <c r="AS52" s="20">
        <f>[1]KRI!AS52</f>
        <v>1</v>
      </c>
      <c r="AT52" s="281">
        <f>([1]KRI!AT52)*10000</f>
        <v>393.60153118713316</v>
      </c>
      <c r="AU52" s="20">
        <f>[1]KRI!AU52</f>
        <v>1</v>
      </c>
      <c r="AV52" s="281">
        <f>([1]KRI!AV52)*10000</f>
        <v>524.80204158284425</v>
      </c>
      <c r="AW52" s="20">
        <f>[1]KRI!AW52</f>
        <v>3</v>
      </c>
      <c r="AX52" s="281">
        <f>([1]KRI!AX52)*10000</f>
        <v>3321.9969232194039</v>
      </c>
      <c r="AY52" s="20">
        <f t="shared" ref="AY52:AY54" si="75">AO52+AQ52+AS52+AU52+AW52</f>
        <v>7</v>
      </c>
      <c r="AZ52" s="20">
        <f t="shared" ref="AZ52:AZ54" si="76">AP52+AR52+AT52+AV52+AX52</f>
        <v>4329.6168430584648</v>
      </c>
      <c r="BA52" s="20">
        <f t="shared" ref="BA52:BA54" si="77">AY52+AK52</f>
        <v>21</v>
      </c>
      <c r="BB52" s="20">
        <f t="shared" ref="BB52:BB54" si="78">AZ52+AL52</f>
        <v>14868.214151931625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[1]KRI!C53</f>
        <v>4159</v>
      </c>
      <c r="D53" s="281">
        <f>([1]KRI!D53)*10000</f>
        <v>362335.67849582341</v>
      </c>
      <c r="E53" s="20">
        <f>[1]KRI!E53</f>
        <v>1979</v>
      </c>
      <c r="F53" s="281">
        <f>([1]KRI!F53)*10000</f>
        <v>172436.85904319311</v>
      </c>
      <c r="G53" s="20">
        <f>[1]KRI!G53</f>
        <v>75</v>
      </c>
      <c r="H53" s="281">
        <f>([1]KRI!H53)*10000</f>
        <v>6548.235153538978</v>
      </c>
      <c r="I53" s="20">
        <f>[1]KRI!I53</f>
        <v>401</v>
      </c>
      <c r="J53" s="281">
        <f>([1]KRI!J53)*10000</f>
        <v>34923.920818874554</v>
      </c>
      <c r="K53" s="20">
        <f t="shared" si="67"/>
        <v>6614</v>
      </c>
      <c r="L53" s="20">
        <f t="shared" si="68"/>
        <v>576244.69351142994</v>
      </c>
      <c r="M53" s="20">
        <f>[1]KRI!M53</f>
        <v>1337</v>
      </c>
      <c r="N53" s="281">
        <f>([1]KRI!N53)*10000</f>
        <v>111352.66321775419</v>
      </c>
      <c r="O53" s="20">
        <f>[1]KRI!O53</f>
        <v>785</v>
      </c>
      <c r="P53" s="281">
        <f>([1]KRI!P53)*10000</f>
        <v>65359.171888681813</v>
      </c>
      <c r="Q53" s="20">
        <f>[1]KRI!Q53</f>
        <v>392</v>
      </c>
      <c r="R53" s="281">
        <f>([1]KRI!R53)*10000</f>
        <v>32679.585944340906</v>
      </c>
      <c r="S53" s="20">
        <f>[1]KRI!S53</f>
        <v>15</v>
      </c>
      <c r="T53" s="281">
        <f>([1]KRI!T53)*10000</f>
        <v>1210.355034975589</v>
      </c>
      <c r="U53" s="20">
        <f t="shared" si="69"/>
        <v>2529</v>
      </c>
      <c r="V53" s="20">
        <f t="shared" si="70"/>
        <v>210601.7760857525</v>
      </c>
      <c r="W53" s="20">
        <f>[1]KRI!W53</f>
        <v>0</v>
      </c>
      <c r="X53" s="281">
        <f>([1]KRI!X53)*10000</f>
        <v>0</v>
      </c>
      <c r="Y53" s="20">
        <f>[1]KRI!Y53</f>
        <v>564</v>
      </c>
      <c r="Z53" s="281">
        <f>([1]KRI!Z53)*10000</f>
        <v>38564.02334567887</v>
      </c>
      <c r="AA53" s="20">
        <f>[1]KRI!AA53</f>
        <v>2594</v>
      </c>
      <c r="AB53" s="281">
        <f>([1]KRI!AB53)*10000</f>
        <v>177394.5073901228</v>
      </c>
      <c r="AC53" s="20">
        <f>[1]KRI!AC53</f>
        <v>113</v>
      </c>
      <c r="AD53" s="281">
        <f>([1]KRI!AD53)*10000</f>
        <v>7712.804669135774</v>
      </c>
      <c r="AE53" s="20">
        <f>[1]KRI!AE53</f>
        <v>91</v>
      </c>
      <c r="AF53" s="281">
        <f>([1]KRI!AF53)*10000</f>
        <v>6170.2437353086189</v>
      </c>
      <c r="AG53" s="20">
        <f>[1]KRI!AG53</f>
        <v>1805</v>
      </c>
      <c r="AH53" s="281">
        <f>([1]KRI!AH53)*10000</f>
        <v>123404.87470617238</v>
      </c>
      <c r="AI53" s="20">
        <f t="shared" ref="AI53:AI54" si="79">Y53+AA53+AC53+AE53+AG53</f>
        <v>5167</v>
      </c>
      <c r="AJ53" s="20">
        <f t="shared" ref="AJ53:AJ54" si="80">Z53+AB53+AD53+AF53+AH53</f>
        <v>353246.45384641842</v>
      </c>
      <c r="AK53" s="20">
        <f t="shared" si="73"/>
        <v>14310</v>
      </c>
      <c r="AL53" s="20">
        <f t="shared" si="74"/>
        <v>1140092.923443601</v>
      </c>
      <c r="AM53" s="20">
        <f>[1]KRI!AM53</f>
        <v>2095</v>
      </c>
      <c r="AN53" s="281">
        <f>([1]KRI!AN53)*10000</f>
        <v>92964.893001497621</v>
      </c>
      <c r="AO53" s="20">
        <f>[1]KRI!AO53</f>
        <v>4</v>
      </c>
      <c r="AP53" s="281">
        <f>([1]KRI!AP53)*10000</f>
        <v>1710.2498887098416</v>
      </c>
      <c r="AQ53" s="20">
        <f>[1]KRI!AQ53</f>
        <v>2</v>
      </c>
      <c r="AR53" s="281">
        <f>([1]KRI!AR53)*10000</f>
        <v>712.6041202957673</v>
      </c>
      <c r="AS53" s="20">
        <f>[1]KRI!AS53</f>
        <v>20</v>
      </c>
      <c r="AT53" s="281">
        <f>([1]KRI!AT53)*10000</f>
        <v>10689.061804436511</v>
      </c>
      <c r="AU53" s="20">
        <f>[1]KRI!AU53</f>
        <v>26</v>
      </c>
      <c r="AV53" s="281">
        <f>([1]KRI!AV53)*10000</f>
        <v>14252.082405915347</v>
      </c>
      <c r="AW53" s="20">
        <f>[1]KRI!AW53</f>
        <v>164</v>
      </c>
      <c r="AX53" s="281">
        <f>([1]KRI!AX53)*10000</f>
        <v>90215.681629444138</v>
      </c>
      <c r="AY53" s="20">
        <f t="shared" si="75"/>
        <v>216</v>
      </c>
      <c r="AZ53" s="20">
        <f t="shared" si="76"/>
        <v>117579.67984880161</v>
      </c>
      <c r="BA53" s="20">
        <f t="shared" si="77"/>
        <v>14526</v>
      </c>
      <c r="BB53" s="20">
        <f t="shared" si="78"/>
        <v>1257672.6032924026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[1]KRI!C54</f>
        <v>0</v>
      </c>
      <c r="D54" s="281">
        <f>([1]KRI!D54)*10000</f>
        <v>0</v>
      </c>
      <c r="E54" s="20">
        <f>[1]KRI!E54</f>
        <v>0</v>
      </c>
      <c r="F54" s="281">
        <f>([1]KRI!F54)*10000</f>
        <v>0</v>
      </c>
      <c r="G54" s="20">
        <f>[1]KRI!G54</f>
        <v>0</v>
      </c>
      <c r="H54" s="281">
        <f>([1]KRI!H54)*10000</f>
        <v>0</v>
      </c>
      <c r="I54" s="20">
        <f>[1]KRI!I54</f>
        <v>0</v>
      </c>
      <c r="J54" s="281">
        <f>([1]KRI!J54)*10000</f>
        <v>0</v>
      </c>
      <c r="K54" s="20">
        <f t="shared" si="67"/>
        <v>0</v>
      </c>
      <c r="L54" s="20">
        <f t="shared" si="68"/>
        <v>0</v>
      </c>
      <c r="M54" s="20">
        <f>[1]KRI!M54</f>
        <v>0</v>
      </c>
      <c r="N54" s="281">
        <f>([1]KRI!N54)*10000</f>
        <v>0</v>
      </c>
      <c r="O54" s="20">
        <f>[1]KRI!O54</f>
        <v>0</v>
      </c>
      <c r="P54" s="281">
        <f>([1]KRI!P54)*10000</f>
        <v>0</v>
      </c>
      <c r="Q54" s="20">
        <f>[1]KRI!Q54</f>
        <v>0</v>
      </c>
      <c r="R54" s="281">
        <f>([1]KRI!R54)*10000</f>
        <v>0</v>
      </c>
      <c r="S54" s="20">
        <f>[1]KRI!S54</f>
        <v>0</v>
      </c>
      <c r="T54" s="281">
        <f>([1]KRI!T54)*10000</f>
        <v>0</v>
      </c>
      <c r="U54" s="20">
        <f t="shared" si="69"/>
        <v>0</v>
      </c>
      <c r="V54" s="20">
        <f t="shared" si="70"/>
        <v>0</v>
      </c>
      <c r="W54" s="20">
        <f>[1]KRI!W54</f>
        <v>0</v>
      </c>
      <c r="X54" s="281">
        <f>([1]KRI!X54)*10000</f>
        <v>0</v>
      </c>
      <c r="Y54" s="20">
        <f>[1]KRI!Y54</f>
        <v>0</v>
      </c>
      <c r="Z54" s="281">
        <f>([1]KRI!Z54)*10000</f>
        <v>0</v>
      </c>
      <c r="AA54" s="20">
        <f>[1]KRI!AA54</f>
        <v>0</v>
      </c>
      <c r="AB54" s="281">
        <f>([1]KRI!AB54)*10000</f>
        <v>0</v>
      </c>
      <c r="AC54" s="20">
        <f>[1]KRI!AC54</f>
        <v>0</v>
      </c>
      <c r="AD54" s="281">
        <f>([1]KRI!AD54)*10000</f>
        <v>0</v>
      </c>
      <c r="AE54" s="20">
        <f>[1]KRI!AE54</f>
        <v>0</v>
      </c>
      <c r="AF54" s="281">
        <f>([1]KRI!AF54)*10000</f>
        <v>0</v>
      </c>
      <c r="AG54" s="20">
        <f>[1]KRI!AG54</f>
        <v>0</v>
      </c>
      <c r="AH54" s="281">
        <f>([1]KRI!AH54)*10000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[1]KRI!AM54</f>
        <v>0</v>
      </c>
      <c r="AN54" s="281">
        <f>([1]KRI!AN54)*10000</f>
        <v>0</v>
      </c>
      <c r="AO54" s="20">
        <f>[1]KRI!AO54</f>
        <v>0</v>
      </c>
      <c r="AP54" s="281">
        <f>([1]KRI!AP54)*10000</f>
        <v>0</v>
      </c>
      <c r="AQ54" s="20">
        <f>[1]KRI!AQ54</f>
        <v>0</v>
      </c>
      <c r="AR54" s="281">
        <f>([1]KRI!AR54)*10000</f>
        <v>0</v>
      </c>
      <c r="AS54" s="20">
        <f>[1]KRI!AS54</f>
        <v>0</v>
      </c>
      <c r="AT54" s="281">
        <f>([1]KRI!AT54)*10000</f>
        <v>0</v>
      </c>
      <c r="AU54" s="20">
        <f>[1]KRI!AU54</f>
        <v>0</v>
      </c>
      <c r="AV54" s="281">
        <f>([1]KRI!AV54)*10000</f>
        <v>0</v>
      </c>
      <c r="AW54" s="20">
        <f>[1]KRI!AW54</f>
        <v>0</v>
      </c>
      <c r="AX54" s="281">
        <f>([1]KRI!AX54)*10000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4166</v>
      </c>
      <c r="D55" s="21">
        <f t="shared" ref="D55:BB55" si="81">SUM(D52:D54)</f>
        <v>367649.37887994631</v>
      </c>
      <c r="E55" s="21">
        <f t="shared" si="81"/>
        <v>1982</v>
      </c>
      <c r="F55" s="21">
        <f t="shared" si="81"/>
        <v>174965.66826214318</v>
      </c>
      <c r="G55" s="21">
        <f t="shared" si="81"/>
        <v>75</v>
      </c>
      <c r="H55" s="21">
        <f t="shared" si="81"/>
        <v>6644.2658833725245</v>
      </c>
      <c r="I55" s="21">
        <f t="shared" si="81"/>
        <v>402</v>
      </c>
      <c r="J55" s="21">
        <f t="shared" si="81"/>
        <v>35436.084711320138</v>
      </c>
      <c r="K55" s="21">
        <f t="shared" si="81"/>
        <v>6625</v>
      </c>
      <c r="L55" s="21">
        <f t="shared" si="81"/>
        <v>584695.39773678209</v>
      </c>
      <c r="M55" s="21">
        <f t="shared" si="81"/>
        <v>1339</v>
      </c>
      <c r="N55" s="21">
        <f t="shared" si="81"/>
        <v>112456.6066872021</v>
      </c>
      <c r="O55" s="21">
        <f t="shared" si="81"/>
        <v>786</v>
      </c>
      <c r="P55" s="21">
        <f t="shared" si="81"/>
        <v>66007.138707705584</v>
      </c>
      <c r="Q55" s="21">
        <f t="shared" si="81"/>
        <v>392</v>
      </c>
      <c r="R55" s="21">
        <f t="shared" si="81"/>
        <v>33003.569353852792</v>
      </c>
      <c r="S55" s="21">
        <f t="shared" si="81"/>
        <v>15</v>
      </c>
      <c r="T55" s="21">
        <f t="shared" si="81"/>
        <v>1222.3544205130663</v>
      </c>
      <c r="U55" s="21">
        <f t="shared" si="81"/>
        <v>2532</v>
      </c>
      <c r="V55" s="21">
        <f t="shared" si="81"/>
        <v>212689.66916927355</v>
      </c>
      <c r="W55" s="21">
        <f t="shared" si="81"/>
        <v>0</v>
      </c>
      <c r="X55" s="21">
        <f t="shared" si="81"/>
        <v>0</v>
      </c>
      <c r="Y55" s="21">
        <f t="shared" si="81"/>
        <v>564</v>
      </c>
      <c r="Z55" s="21">
        <f t="shared" si="81"/>
        <v>38564.02334567887</v>
      </c>
      <c r="AA55" s="21">
        <f t="shared" si="81"/>
        <v>2594</v>
      </c>
      <c r="AB55" s="21">
        <f t="shared" si="81"/>
        <v>177394.5073901228</v>
      </c>
      <c r="AC55" s="21">
        <f t="shared" si="81"/>
        <v>113</v>
      </c>
      <c r="AD55" s="21">
        <f t="shared" si="81"/>
        <v>7712.804669135774</v>
      </c>
      <c r="AE55" s="21">
        <f t="shared" si="81"/>
        <v>91</v>
      </c>
      <c r="AF55" s="21">
        <f t="shared" si="81"/>
        <v>6170.2437353086189</v>
      </c>
      <c r="AG55" s="21">
        <f t="shared" si="81"/>
        <v>1805</v>
      </c>
      <c r="AH55" s="21">
        <f t="shared" si="81"/>
        <v>123404.87470617238</v>
      </c>
      <c r="AI55" s="21">
        <f t="shared" si="81"/>
        <v>5167</v>
      </c>
      <c r="AJ55" s="21">
        <f t="shared" si="81"/>
        <v>353246.45384641842</v>
      </c>
      <c r="AK55" s="21">
        <f t="shared" si="81"/>
        <v>14324</v>
      </c>
      <c r="AL55" s="21">
        <f t="shared" si="81"/>
        <v>1150631.5207524742</v>
      </c>
      <c r="AM55" s="21">
        <f t="shared" si="81"/>
        <v>2095</v>
      </c>
      <c r="AN55" s="21">
        <f t="shared" si="81"/>
        <v>92964.893001497621</v>
      </c>
      <c r="AO55" s="21">
        <f t="shared" si="81"/>
        <v>5</v>
      </c>
      <c r="AP55" s="21">
        <f t="shared" si="81"/>
        <v>1773.2261336997828</v>
      </c>
      <c r="AQ55" s="21">
        <f t="shared" si="81"/>
        <v>3</v>
      </c>
      <c r="AR55" s="21">
        <f t="shared" si="81"/>
        <v>738.84422237490946</v>
      </c>
      <c r="AS55" s="21">
        <f t="shared" si="81"/>
        <v>21</v>
      </c>
      <c r="AT55" s="21">
        <f t="shared" si="81"/>
        <v>11082.663335623643</v>
      </c>
      <c r="AU55" s="21">
        <f t="shared" si="81"/>
        <v>27</v>
      </c>
      <c r="AV55" s="21">
        <f t="shared" si="81"/>
        <v>14776.884447498192</v>
      </c>
      <c r="AW55" s="21">
        <f t="shared" si="81"/>
        <v>167</v>
      </c>
      <c r="AX55" s="21">
        <f t="shared" si="81"/>
        <v>93537.678552663536</v>
      </c>
      <c r="AY55" s="21">
        <f t="shared" si="81"/>
        <v>223</v>
      </c>
      <c r="AZ55" s="21">
        <f t="shared" si="81"/>
        <v>121909.29669186007</v>
      </c>
      <c r="BA55" s="21">
        <f t="shared" si="81"/>
        <v>14547</v>
      </c>
      <c r="BB55" s="21">
        <f t="shared" si="81"/>
        <v>1272540.8174443343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[1]KRI!C56</f>
        <v>0</v>
      </c>
      <c r="D56" s="20">
        <f>[1]KRI!D56</f>
        <v>0</v>
      </c>
      <c r="E56" s="20">
        <f>[1]KRI!E56</f>
        <v>0</v>
      </c>
      <c r="F56" s="20">
        <f>[1]KRI!F56</f>
        <v>0</v>
      </c>
      <c r="G56" s="20">
        <f>[1]KRI!G56</f>
        <v>0</v>
      </c>
      <c r="H56" s="20">
        <f>[1]KRI!H56</f>
        <v>0</v>
      </c>
      <c r="I56" s="20">
        <f>[1]KRI!I56</f>
        <v>0</v>
      </c>
      <c r="J56" s="20">
        <f>[1]KRI!J56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[1]KRI!M56</f>
        <v>17</v>
      </c>
      <c r="N56" s="281">
        <f>([1]KRI!N56)*10000</f>
        <v>258885.5385877681</v>
      </c>
      <c r="O56" s="20">
        <f>[1]KRI!O56</f>
        <v>10</v>
      </c>
      <c r="P56" s="281">
        <f>([1]KRI!P56)*10000</f>
        <v>151954.55525803778</v>
      </c>
      <c r="Q56" s="20">
        <f>[1]KRI!Q56</f>
        <v>5</v>
      </c>
      <c r="R56" s="281">
        <f>([1]KRI!R56)*10000</f>
        <v>75977.277629018892</v>
      </c>
      <c r="S56" s="20">
        <v>1</v>
      </c>
      <c r="T56" s="281">
        <f>([1]KRI!T56)*10000</f>
        <v>2813.9732455192184</v>
      </c>
      <c r="U56" s="20">
        <f t="shared" ref="U56" si="84">M56+O56+Q56+S56</f>
        <v>33</v>
      </c>
      <c r="V56" s="20">
        <f t="shared" ref="V56" si="85">N56+P56+R56+T56</f>
        <v>489631.34472034394</v>
      </c>
      <c r="W56" s="20">
        <f>[1]KRI!W56</f>
        <v>0</v>
      </c>
      <c r="X56" s="281">
        <f>([1]KRI!X56)*10000</f>
        <v>0</v>
      </c>
      <c r="Y56" s="20">
        <f>[1]KRI!Y56</f>
        <v>0</v>
      </c>
      <c r="Z56" s="281">
        <f>([1]KRI!Z56)*10000</f>
        <v>0</v>
      </c>
      <c r="AA56" s="20">
        <f>[1]KRI!AA56</f>
        <v>0</v>
      </c>
      <c r="AB56" s="281">
        <f>([1]KRI!AB56)*10000</f>
        <v>0</v>
      </c>
      <c r="AC56" s="20">
        <f>[1]KRI!AC56</f>
        <v>0</v>
      </c>
      <c r="AD56" s="281">
        <f>([1]KRI!AD56)*10000</f>
        <v>0</v>
      </c>
      <c r="AE56" s="20">
        <f>[1]KRI!AE56</f>
        <v>0</v>
      </c>
      <c r="AF56" s="281">
        <f>([1]KRI!AF56)*10000</f>
        <v>0</v>
      </c>
      <c r="AG56" s="20">
        <f>[1]KRI!AG56</f>
        <v>0</v>
      </c>
      <c r="AH56" s="281">
        <f>([1]KRI!AH56)*10000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33</v>
      </c>
      <c r="AL56" s="20">
        <f t="shared" ref="AL56" si="89">L56+V56+X56+AJ56</f>
        <v>489631.34472034394</v>
      </c>
      <c r="AM56" s="20">
        <f>[1]KRI!AM56</f>
        <v>0</v>
      </c>
      <c r="AN56" s="281">
        <f>([1]KRI!AN56)*10000</f>
        <v>0</v>
      </c>
      <c r="AO56" s="20">
        <f>[1]KRI!AO56</f>
        <v>0</v>
      </c>
      <c r="AP56" s="281">
        <f>([1]KRI!AP56)*10000</f>
        <v>0</v>
      </c>
      <c r="AQ56" s="20">
        <f>[1]KRI!AQ56</f>
        <v>0</v>
      </c>
      <c r="AR56" s="281">
        <f>([1]KRI!AR56)*10000</f>
        <v>0</v>
      </c>
      <c r="AS56" s="20">
        <f>[1]KRI!AS56</f>
        <v>0</v>
      </c>
      <c r="AT56" s="281">
        <f>([1]KRI!AT56)*10000</f>
        <v>0</v>
      </c>
      <c r="AU56" s="20">
        <f>[1]KRI!AU56</f>
        <v>0</v>
      </c>
      <c r="AV56" s="281">
        <f>([1]KRI!AV56)*10000</f>
        <v>0</v>
      </c>
      <c r="AW56" s="20">
        <f>[1]KRI!AW56</f>
        <v>0</v>
      </c>
      <c r="AX56" s="281">
        <f>([1]KRI!AX56)*10000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33</v>
      </c>
      <c r="BB56" s="20">
        <f t="shared" ref="BB56" si="93">AZ56+AL56</f>
        <v>489631.34472034394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17</v>
      </c>
      <c r="N57" s="21">
        <f t="shared" si="94"/>
        <v>258885.5385877681</v>
      </c>
      <c r="O57" s="21">
        <f t="shared" si="94"/>
        <v>10</v>
      </c>
      <c r="P57" s="21">
        <f t="shared" si="94"/>
        <v>151954.55525803778</v>
      </c>
      <c r="Q57" s="21">
        <f t="shared" si="94"/>
        <v>5</v>
      </c>
      <c r="R57" s="21">
        <f t="shared" si="94"/>
        <v>75977.277629018892</v>
      </c>
      <c r="S57" s="21">
        <f t="shared" si="94"/>
        <v>1</v>
      </c>
      <c r="T57" s="21">
        <f t="shared" si="94"/>
        <v>2813.9732455192184</v>
      </c>
      <c r="U57" s="21">
        <f t="shared" si="94"/>
        <v>33</v>
      </c>
      <c r="V57" s="21">
        <f t="shared" si="94"/>
        <v>489631.34472034394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33</v>
      </c>
      <c r="AL57" s="21">
        <f t="shared" si="94"/>
        <v>489631.34472034394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33</v>
      </c>
      <c r="BB57" s="21">
        <f t="shared" si="94"/>
        <v>489631.34472034394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316200</v>
      </c>
      <c r="D58" s="146">
        <f t="shared" ref="D58:BB58" si="95">D57+D55+D51+D46+D44</f>
        <v>63276244.446440063</v>
      </c>
      <c r="E58" s="146">
        <f t="shared" si="95"/>
        <v>150480</v>
      </c>
      <c r="F58" s="146">
        <f t="shared" si="95"/>
        <v>30113393.441378109</v>
      </c>
      <c r="G58" s="146">
        <f t="shared" si="95"/>
        <v>5715</v>
      </c>
      <c r="H58" s="146">
        <f t="shared" si="95"/>
        <v>1143546.586381447</v>
      </c>
      <c r="I58" s="146">
        <f t="shared" si="95"/>
        <v>30477</v>
      </c>
      <c r="J58" s="146">
        <f t="shared" si="95"/>
        <v>6098915.1273677172</v>
      </c>
      <c r="K58" s="146">
        <f t="shared" si="95"/>
        <v>502872</v>
      </c>
      <c r="L58" s="146">
        <f t="shared" si="95"/>
        <v>100632099.60156734</v>
      </c>
      <c r="M58" s="146">
        <f t="shared" si="95"/>
        <v>24613</v>
      </c>
      <c r="N58" s="146">
        <f t="shared" si="95"/>
        <v>15145119.871770337</v>
      </c>
      <c r="O58" s="146">
        <f t="shared" si="95"/>
        <v>14446</v>
      </c>
      <c r="P58" s="146">
        <f t="shared" si="95"/>
        <v>8889526.8812565021</v>
      </c>
      <c r="Q58" s="146">
        <f t="shared" si="95"/>
        <v>7218</v>
      </c>
      <c r="R58" s="146">
        <f t="shared" si="95"/>
        <v>4444763.4406282511</v>
      </c>
      <c r="S58" s="146">
        <f t="shared" si="95"/>
        <v>269</v>
      </c>
      <c r="T58" s="146">
        <f t="shared" si="95"/>
        <v>164620.86817141675</v>
      </c>
      <c r="U58" s="146">
        <f t="shared" si="95"/>
        <v>46546</v>
      </c>
      <c r="V58" s="146">
        <f t="shared" si="95"/>
        <v>28644031.061826501</v>
      </c>
      <c r="W58" s="146">
        <f t="shared" si="95"/>
        <v>3</v>
      </c>
      <c r="X58" s="146">
        <f t="shared" si="95"/>
        <v>140000</v>
      </c>
      <c r="Y58" s="146">
        <f t="shared" si="95"/>
        <v>5885</v>
      </c>
      <c r="Z58" s="146">
        <f t="shared" si="95"/>
        <v>1297596.733937603</v>
      </c>
      <c r="AA58" s="146">
        <f t="shared" si="95"/>
        <v>27027</v>
      </c>
      <c r="AB58" s="146">
        <f t="shared" si="95"/>
        <v>5965944.976112972</v>
      </c>
      <c r="AC58" s="146">
        <f t="shared" si="95"/>
        <v>1189</v>
      </c>
      <c r="AD58" s="146">
        <f t="shared" si="95"/>
        <v>259519.34678752057</v>
      </c>
      <c r="AE58" s="146">
        <f t="shared" si="95"/>
        <v>956</v>
      </c>
      <c r="AF58" s="146">
        <f t="shared" si="95"/>
        <v>207615.47743001644</v>
      </c>
      <c r="AG58" s="146">
        <f t="shared" si="95"/>
        <v>18805</v>
      </c>
      <c r="AH58" s="146">
        <f t="shared" si="95"/>
        <v>4155309.5486003291</v>
      </c>
      <c r="AI58" s="146">
        <f t="shared" si="95"/>
        <v>53862</v>
      </c>
      <c r="AJ58" s="146">
        <f t="shared" si="95"/>
        <v>11885986.082868442</v>
      </c>
      <c r="AK58" s="146">
        <f t="shared" si="95"/>
        <v>603283</v>
      </c>
      <c r="AL58" s="146">
        <f t="shared" si="95"/>
        <v>141302116.74626228</v>
      </c>
      <c r="AM58" s="146">
        <f t="shared" si="95"/>
        <v>364100</v>
      </c>
      <c r="AN58" s="146">
        <f t="shared" si="95"/>
        <v>66082282.654382572</v>
      </c>
      <c r="AO58" s="146">
        <f t="shared" si="95"/>
        <v>2181</v>
      </c>
      <c r="AP58" s="146">
        <f t="shared" si="95"/>
        <v>910552.35120169097</v>
      </c>
      <c r="AQ58" s="146">
        <f t="shared" si="95"/>
        <v>921</v>
      </c>
      <c r="AR58" s="146">
        <f t="shared" si="95"/>
        <v>379396.81300070469</v>
      </c>
      <c r="AS58" s="146">
        <f t="shared" si="95"/>
        <v>13535</v>
      </c>
      <c r="AT58" s="146">
        <f t="shared" si="95"/>
        <v>5690952.1950105699</v>
      </c>
      <c r="AU58" s="146">
        <f t="shared" si="95"/>
        <v>18041</v>
      </c>
      <c r="AV58" s="146">
        <f t="shared" si="95"/>
        <v>7587936.2600140963</v>
      </c>
      <c r="AW58" s="146">
        <f t="shared" si="95"/>
        <v>114121</v>
      </c>
      <c r="AX58" s="146">
        <f t="shared" si="95"/>
        <v>48031636.525889218</v>
      </c>
      <c r="AY58" s="146">
        <f t="shared" si="95"/>
        <v>148799</v>
      </c>
      <c r="AZ58" s="146">
        <f t="shared" si="95"/>
        <v>62600474.145116277</v>
      </c>
      <c r="BA58" s="146">
        <f t="shared" si="95"/>
        <v>752082</v>
      </c>
      <c r="BB58" s="146">
        <f t="shared" si="95"/>
        <v>203902590.89137858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27559055118110237" bottom="0.33" header="0.31496062992125984" footer="0.1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58 C56:M56 U56:W56 C9:C20 E9:E20 G9:G20 I9:I20 K9:M20 O9:O20 Q9:Q20 S9:S20 U9:W20 Y9:Y20 AA9:AA20 AC9:AC20 AE9:AE20 AG9:AG20 AI9 AK9:AM20 AO9:AO20 AQ9:AQ20 AS9:AS20 AU9:AU20 AW9:AW20 AY9:BB20 C43:C44 C22:C42 E22:E42 C46 C45 E45 C51 C47:C50 E47:E50 C55 C52:C54 E52:E54 G22:G42 G45 G47:G50 G52:G54 I22:I42 I45 I47:I50 I52:I54 K22:M42 K45:M45 K47:M50 K52:M54 O22:O42 O45 O47:O50 O52:O54 Q22:Q42 Q45 Q47:Q50 Q52:Q54 O56 Q56 S22:S42 S45 S47:S50 S52:S54 U22:W42 U45:W45 U47:W50 U52:W54 Y22:Y42 Y45 Y47:Y50 Y52:Y54 Y56 AA22:AA42 AA45 AA47:AA50 AA52:AA54 AA56 AC22:AC42 AC45 AC47:AC50 AC52:AC54 AC56 AE22:AE42 AE45 AE47:AE50 AE52:AE54 AE56 AG22:AG42 AG45 AG47:AG50 AG52:AG54 AG56 AK23:AM42 AK45:AM45 AK48:AM50 AK53:AM54 AK56:AM56 AO22:AO42 AO45 AO47:AO50 AO52:AO54 AO56 AQ22:AQ42 AQ45 AQ47:AQ50 AQ52:AQ54 AQ56 AS22:AS42 AS45 AS47:AS50 AS52:AS54 AS56 AU22:AU42 AU45 AU47:AU50 AU52:AU54 AU56 AW22:AW42 AW45 AW47:AW50 AW52:AW54 AW56 AY22:BB42 AY45:BB45 AY47:BB50 AY52:BB54 AY56:BB56 C57 AK22:AM22 AK47:AM47 AK52:AM52" unlockedFormula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A8AC4-0000-4437-8B5C-794DB550942F}">
  <dimension ref="A1:BD61"/>
  <sheetViews>
    <sheetView showGridLines="0" zoomScaleNormal="100" workbookViewId="0">
      <pane xSplit="2" ySplit="8" topLeftCell="C54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7" bestFit="1" customWidth="1"/>
    <col min="9" max="9" width="6" bestFit="1" customWidth="1"/>
    <col min="10" max="10" width="8" bestFit="1" customWidth="1"/>
    <col min="11" max="11" width="7" bestFit="1" customWidth="1"/>
    <col min="12" max="12" width="9" bestFit="1" customWidth="1"/>
    <col min="13" max="13" width="6" bestFit="1" customWidth="1"/>
    <col min="14" max="14" width="9" bestFit="1" customWidth="1"/>
    <col min="15" max="15" width="5" bestFit="1" customWidth="1"/>
    <col min="16" max="16" width="8" bestFit="1" customWidth="1"/>
    <col min="17" max="17" width="8.28515625" bestFit="1" customWidth="1"/>
    <col min="18" max="18" width="8" bestFit="1" customWidth="1"/>
    <col min="19" max="19" width="4.7109375" bestFit="1" customWidth="1"/>
    <col min="20" max="20" width="7" bestFit="1" customWidth="1"/>
    <col min="21" max="21" width="6" bestFit="1" customWidth="1"/>
    <col min="22" max="22" width="9" bestFit="1" customWidth="1"/>
    <col min="23" max="23" width="4.7109375" bestFit="1" customWidth="1"/>
    <col min="24" max="24" width="4.28515625" bestFit="1" customWidth="1"/>
    <col min="25" max="25" width="5" bestFit="1" customWidth="1"/>
    <col min="26" max="26" width="8" bestFit="1" customWidth="1"/>
    <col min="27" max="27" width="6" bestFit="1" customWidth="1"/>
    <col min="28" max="28" width="8" bestFit="1" customWidth="1"/>
    <col min="29" max="29" width="5" bestFit="1" customWidth="1"/>
    <col min="30" max="30" width="7" bestFit="1" customWidth="1"/>
    <col min="31" max="31" width="4.7109375" bestFit="1" customWidth="1"/>
    <col min="32" max="32" width="7" bestFit="1" customWidth="1"/>
    <col min="33" max="33" width="6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4.7109375" bestFit="1" customWidth="1"/>
    <col min="42" max="42" width="7" bestFit="1" customWidth="1"/>
    <col min="43" max="43" width="4.7109375" bestFit="1" customWidth="1"/>
    <col min="44" max="44" width="7" bestFit="1" customWidth="1"/>
    <col min="45" max="45" width="5" bestFit="1" customWidth="1"/>
    <col min="46" max="46" width="8" bestFit="1" customWidth="1"/>
    <col min="47" max="47" width="5" bestFit="1" customWidth="1"/>
    <col min="48" max="48" width="8" bestFit="1" customWidth="1"/>
    <col min="49" max="49" width="6" bestFit="1" customWidth="1"/>
    <col min="50" max="50" width="9" bestFit="1" customWidth="1"/>
    <col min="51" max="51" width="6" bestFit="1" customWidth="1"/>
    <col min="52" max="52" width="9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104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139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[1]KNL!C9</f>
        <v>10753</v>
      </c>
      <c r="D9" s="281">
        <f>([1]KNL!D9)*10000</f>
        <v>1931847.1036618012</v>
      </c>
      <c r="E9" s="20">
        <f>[1]KNL!E9</f>
        <v>5117</v>
      </c>
      <c r="F9" s="281">
        <f>([1]KNL!F9)*10000</f>
        <v>919373.01921254396</v>
      </c>
      <c r="G9" s="20">
        <f>[1]KNL!G9</f>
        <v>194</v>
      </c>
      <c r="H9" s="281">
        <f>([1]KNL!H9)*10000</f>
        <v>34912.899463767491</v>
      </c>
      <c r="I9" s="20">
        <f>[1]KNL!I9</f>
        <v>1036</v>
      </c>
      <c r="J9" s="281">
        <f>([1]KNL!J9)*10000</f>
        <v>186202.13047342663</v>
      </c>
      <c r="K9" s="20">
        <f>C9+E9+G9+I9</f>
        <v>17100</v>
      </c>
      <c r="L9" s="281">
        <f>D9+F9+H9+J9</f>
        <v>3072335.1528115394</v>
      </c>
      <c r="M9" s="20">
        <f>[1]KNL!M9</f>
        <v>528</v>
      </c>
      <c r="N9" s="281">
        <f>([1]KNL!N9)*10000</f>
        <v>292665.42913717951</v>
      </c>
      <c r="O9" s="20">
        <f>[1]KNL!O9</f>
        <v>310</v>
      </c>
      <c r="P9" s="281">
        <f>([1]KNL!P9)*10000</f>
        <v>171781.88231964881</v>
      </c>
      <c r="Q9" s="20">
        <f>[1]KNL!Q9</f>
        <v>155</v>
      </c>
      <c r="R9" s="281">
        <f>([1]KNL!R9)*10000</f>
        <v>85890.941159824404</v>
      </c>
      <c r="S9" s="20">
        <f>[1]KNL!S9</f>
        <v>6</v>
      </c>
      <c r="T9" s="281">
        <f>([1]KNL!T9)*10000</f>
        <v>3181.1459688823857</v>
      </c>
      <c r="U9" s="20">
        <f>M9+O9+Q9+S9</f>
        <v>999</v>
      </c>
      <c r="V9" s="281">
        <f>N9+P9+R9+T9</f>
        <v>553519.39858553512</v>
      </c>
      <c r="W9" s="20">
        <f>[1]KNL!W9</f>
        <v>0</v>
      </c>
      <c r="X9" s="281">
        <f>([1]KNL!X9)*10000</f>
        <v>0</v>
      </c>
      <c r="Y9" s="20">
        <f>[1]KNL!Y9</f>
        <v>54</v>
      </c>
      <c r="Z9" s="281">
        <f>([1]KNL!Z9)*10000</f>
        <v>10792.348388283368</v>
      </c>
      <c r="AA9" s="20">
        <f>[1]KNL!AA9</f>
        <v>247</v>
      </c>
      <c r="AB9" s="281">
        <f>([1]KNL!AB9)*10000</f>
        <v>49644.802586103484</v>
      </c>
      <c r="AC9" s="20">
        <f>[1]KNL!AC9</f>
        <v>11</v>
      </c>
      <c r="AD9" s="281">
        <f>([1]KNL!AD9)*10000</f>
        <v>2158.4696776566734</v>
      </c>
      <c r="AE9" s="20">
        <f>[1]KNL!AE9</f>
        <v>9</v>
      </c>
      <c r="AF9" s="281">
        <f>([1]KNL!AF9)*10000</f>
        <v>1726.7757421253389</v>
      </c>
      <c r="AG9" s="20">
        <f>[1]KNL!AG9</f>
        <v>172</v>
      </c>
      <c r="AH9" s="281">
        <f>([1]KNL!AH9)*10000</f>
        <v>34535.514842506775</v>
      </c>
      <c r="AI9" s="20">
        <f>Y9+AA9+AC9+AE9+AG9</f>
        <v>493</v>
      </c>
      <c r="AJ9" s="20">
        <f>Z9+AB9+AD9+AF9+AH9</f>
        <v>98857.911236675631</v>
      </c>
      <c r="AK9" s="20">
        <f>K9+U9+W9+AI9</f>
        <v>18592</v>
      </c>
      <c r="AL9" s="281">
        <f>L9+V9+X9+AJ9</f>
        <v>3724712.4626337499</v>
      </c>
      <c r="AM9" s="20">
        <f>[1]KNL!AM9</f>
        <v>14708</v>
      </c>
      <c r="AN9" s="281">
        <f>([1]KNL!AN9)*10000</f>
        <v>2593868.6312535945</v>
      </c>
      <c r="AO9" s="20">
        <f>[1]KNL!AO9</f>
        <v>31</v>
      </c>
      <c r="AP9" s="281">
        <f>([1]KNL!AP9)*10000</f>
        <v>17155.046875368971</v>
      </c>
      <c r="AQ9" s="20">
        <f>[1]KNL!AQ9</f>
        <v>13</v>
      </c>
      <c r="AR9" s="281">
        <f>([1]KNL!AR9)*10000</f>
        <v>7147.9361980704052</v>
      </c>
      <c r="AS9" s="20">
        <f>[1]KNL!AS9</f>
        <v>190</v>
      </c>
      <c r="AT9" s="281">
        <f>([1]KNL!AT9)*10000</f>
        <v>107219.04297105609</v>
      </c>
      <c r="AU9" s="20">
        <f>[1]KNL!AU9</f>
        <v>253</v>
      </c>
      <c r="AV9" s="281">
        <f>([1]KNL!AV9)*10000</f>
        <v>142958.7239614081</v>
      </c>
      <c r="AW9" s="20">
        <f>[1]KNL!AW9</f>
        <v>1602</v>
      </c>
      <c r="AX9" s="281">
        <f>([1]KNL!AX9)*10000</f>
        <v>904928.72267571313</v>
      </c>
      <c r="AY9" s="20">
        <f>AO9+AQ9+AS9+AU9+AW9</f>
        <v>2089</v>
      </c>
      <c r="AZ9" s="281">
        <f>AP9+AR9+AT9+AV9+AX9</f>
        <v>1179409.4726816167</v>
      </c>
      <c r="BA9" s="20">
        <f>AY9+AK9</f>
        <v>20681</v>
      </c>
      <c r="BB9" s="281">
        <f>AZ9+AL9</f>
        <v>4904121.9353153668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[1]KNL!C10</f>
        <v>2864</v>
      </c>
      <c r="D10" s="281">
        <f>([1]KNL!D10)*10000</f>
        <v>594497.89664582978</v>
      </c>
      <c r="E10" s="20">
        <f>[1]KNL!E10</f>
        <v>1363</v>
      </c>
      <c r="F10" s="281">
        <f>([1]KNL!F10)*10000</f>
        <v>282923.69780132861</v>
      </c>
      <c r="G10" s="20">
        <f>[1]KNL!G10</f>
        <v>52</v>
      </c>
      <c r="H10" s="281">
        <f>([1]KNL!H10)*10000</f>
        <v>10743.937891189695</v>
      </c>
      <c r="I10" s="20">
        <f>[1]KNL!I10</f>
        <v>276</v>
      </c>
      <c r="J10" s="281">
        <f>([1]KNL!J10)*10000</f>
        <v>57301.002086345034</v>
      </c>
      <c r="K10" s="20">
        <f t="shared" ref="K10:K20" si="0">C10+E10+G10+I10</f>
        <v>4555</v>
      </c>
      <c r="L10" s="281">
        <f t="shared" ref="L10:L20" si="1">D10+F10+H10+J10</f>
        <v>945466.53442469309</v>
      </c>
      <c r="M10" s="20">
        <f>[1]KNL!M10</f>
        <v>499</v>
      </c>
      <c r="N10" s="281">
        <f>([1]KNL!N10)*10000</f>
        <v>161277.67714312405</v>
      </c>
      <c r="O10" s="20">
        <f>[1]KNL!O10</f>
        <v>293</v>
      </c>
      <c r="P10" s="281">
        <f>([1]KNL!P10)*10000</f>
        <v>94662.984410094548</v>
      </c>
      <c r="Q10" s="20">
        <f>[1]KNL!Q10</f>
        <v>146</v>
      </c>
      <c r="R10" s="281">
        <f>([1]KNL!R10)*10000</f>
        <v>47331.492205047274</v>
      </c>
      <c r="S10" s="20">
        <f>[1]KNL!S10</f>
        <v>5</v>
      </c>
      <c r="T10" s="281">
        <f>([1]KNL!T10)*10000</f>
        <v>1753.0182298165655</v>
      </c>
      <c r="U10" s="20">
        <f t="shared" ref="U10:U20" si="2">M10+O10+Q10+S10</f>
        <v>943</v>
      </c>
      <c r="V10" s="281">
        <f t="shared" ref="V10:V20" si="3">N10+P10+R10+T10</f>
        <v>305025.17198808247</v>
      </c>
      <c r="W10" s="20">
        <f>[1]KNL!W10</f>
        <v>0</v>
      </c>
      <c r="X10" s="281">
        <f>([1]KNL!X10)*10000</f>
        <v>0</v>
      </c>
      <c r="Y10" s="20">
        <f>[1]KNL!Y10</f>
        <v>5</v>
      </c>
      <c r="Z10" s="281">
        <f>([1]KNL!Z10)*10000</f>
        <v>1512.1639602495682</v>
      </c>
      <c r="AA10" s="20">
        <f>[1]KNL!AA10</f>
        <v>20</v>
      </c>
      <c r="AB10" s="281">
        <f>([1]KNL!AB10)*10000</f>
        <v>6955.9542171480125</v>
      </c>
      <c r="AC10" s="20">
        <f>[1]KNL!AC10</f>
        <v>1</v>
      </c>
      <c r="AD10" s="281">
        <f>([1]KNL!AD10)*10000</f>
        <v>302.43279204991359</v>
      </c>
      <c r="AE10" s="20">
        <f>[1]KNL!AE10</f>
        <v>1</v>
      </c>
      <c r="AF10" s="281">
        <f>([1]KNL!AF10)*10000</f>
        <v>241.94623363993088</v>
      </c>
      <c r="AG10" s="20">
        <f>[1]KNL!AG10</f>
        <v>14</v>
      </c>
      <c r="AH10" s="281">
        <f>([1]KNL!AH10)*10000</f>
        <v>4838.9246727986174</v>
      </c>
      <c r="AI10" s="20">
        <f t="shared" ref="AI10:AI20" si="4">Y10+AA10+AC10+AE10+AG10</f>
        <v>41</v>
      </c>
      <c r="AJ10" s="20">
        <f t="shared" ref="AJ10:AJ20" si="5">Z10+AB10+AD10+AF10+AH10</f>
        <v>13851.421875886041</v>
      </c>
      <c r="AK10" s="20">
        <f t="shared" ref="AK10:AK20" si="6">K10+U10+W10+AI10</f>
        <v>5539</v>
      </c>
      <c r="AL10" s="281">
        <f t="shared" ref="AL10:AL20" si="7">L10+V10+X10+AJ10</f>
        <v>1264343.1282886616</v>
      </c>
      <c r="AM10" s="20">
        <f>[1]KNL!AM10</f>
        <v>3149</v>
      </c>
      <c r="AN10" s="281">
        <f>([1]KNL!AN10)*10000</f>
        <v>598564.96243700897</v>
      </c>
      <c r="AO10" s="20">
        <f>[1]KNL!AO10</f>
        <v>2</v>
      </c>
      <c r="AP10" s="281">
        <f>([1]KNL!AP10)*10000</f>
        <v>1684.1328186278276</v>
      </c>
      <c r="AQ10" s="20">
        <f>[1]KNL!AQ10</f>
        <v>1</v>
      </c>
      <c r="AR10" s="281">
        <f>([1]KNL!AR10)*10000</f>
        <v>701.7220077615948</v>
      </c>
      <c r="AS10" s="20">
        <f>[1]KNL!AS10</f>
        <v>9</v>
      </c>
      <c r="AT10" s="281">
        <f>([1]KNL!AT10)*10000</f>
        <v>10525.830116423922</v>
      </c>
      <c r="AU10" s="20">
        <f>[1]KNL!AU10</f>
        <v>12</v>
      </c>
      <c r="AV10" s="281">
        <f>([1]KNL!AV10)*10000</f>
        <v>14034.440155231898</v>
      </c>
      <c r="AW10" s="20">
        <f>[1]KNL!AW10</f>
        <v>76</v>
      </c>
      <c r="AX10" s="281">
        <f>([1]KNL!AX10)*10000</f>
        <v>88838.006182617886</v>
      </c>
      <c r="AY10" s="20">
        <f t="shared" ref="AY10:AY20" si="8">AO10+AQ10+AS10+AU10+AW10</f>
        <v>100</v>
      </c>
      <c r="AZ10" s="281">
        <f t="shared" ref="AZ10:AZ20" si="9">AP10+AR10+AT10+AV10+AX10</f>
        <v>115784.13128066313</v>
      </c>
      <c r="BA10" s="20">
        <f t="shared" ref="BA10:BA20" si="10">AY10+AK10</f>
        <v>5639</v>
      </c>
      <c r="BB10" s="281">
        <f t="shared" ref="BB10:BB20" si="11">AZ10+AL10</f>
        <v>1380127.2595693248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[1]KNL!C11</f>
        <v>174</v>
      </c>
      <c r="D11" s="281">
        <f>([1]KNL!D11)*10000</f>
        <v>44241.648845386691</v>
      </c>
      <c r="E11" s="20">
        <f>[1]KNL!E11</f>
        <v>83</v>
      </c>
      <c r="F11" s="281">
        <f>([1]KNL!F11)*10000</f>
        <v>21054.760595093667</v>
      </c>
      <c r="G11" s="20">
        <f>[1]KNL!G11</f>
        <v>3</v>
      </c>
      <c r="H11" s="281">
        <f>([1]KNL!H11)*10000</f>
        <v>799.54787069975953</v>
      </c>
      <c r="I11" s="20">
        <f>[1]KNL!I11</f>
        <v>17</v>
      </c>
      <c r="J11" s="281">
        <f>([1]KNL!J11)*10000</f>
        <v>4264.2553103987175</v>
      </c>
      <c r="K11" s="20">
        <f t="shared" si="0"/>
        <v>277</v>
      </c>
      <c r="L11" s="281">
        <f t="shared" si="1"/>
        <v>70360.21262157883</v>
      </c>
      <c r="M11" s="20">
        <f>[1]KNL!M11</f>
        <v>12</v>
      </c>
      <c r="N11" s="281">
        <f>([1]KNL!N11)*10000</f>
        <v>7962.8169125575887</v>
      </c>
      <c r="O11" s="20">
        <f>[1]KNL!O11</f>
        <v>7</v>
      </c>
      <c r="P11" s="281">
        <f>([1]KNL!P11)*10000</f>
        <v>4673.8273182403236</v>
      </c>
      <c r="Q11" s="20">
        <f>[1]KNL!Q11</f>
        <v>3</v>
      </c>
      <c r="R11" s="281">
        <f>([1]KNL!R11)*10000</f>
        <v>2336.9136591201618</v>
      </c>
      <c r="S11" s="20">
        <f>[1]KNL!S11</f>
        <v>0</v>
      </c>
      <c r="T11" s="281">
        <f>([1]KNL!T11)*10000</f>
        <v>86.552357745191173</v>
      </c>
      <c r="U11" s="20">
        <f t="shared" si="2"/>
        <v>22</v>
      </c>
      <c r="V11" s="281">
        <f t="shared" si="3"/>
        <v>15060.110247663266</v>
      </c>
      <c r="W11" s="20">
        <f>[1]KNL!W11</f>
        <v>0</v>
      </c>
      <c r="X11" s="281">
        <f>([1]KNL!X11)*10000</f>
        <v>0</v>
      </c>
      <c r="Y11" s="20">
        <f>[1]KNL!Y11</f>
        <v>11</v>
      </c>
      <c r="Z11" s="281">
        <f>([1]KNL!Z11)*10000</f>
        <v>3255.51194468719</v>
      </c>
      <c r="AA11" s="20">
        <f>[1]KNL!AA11</f>
        <v>48</v>
      </c>
      <c r="AB11" s="281">
        <f>([1]KNL!AB11)*10000</f>
        <v>14975.35494556107</v>
      </c>
      <c r="AC11" s="20">
        <f>[1]KNL!AC11</f>
        <v>3</v>
      </c>
      <c r="AD11" s="281">
        <f>([1]KNL!AD11)*10000</f>
        <v>651.10238893743792</v>
      </c>
      <c r="AE11" s="20">
        <f>[1]KNL!AE11</f>
        <v>2</v>
      </c>
      <c r="AF11" s="281">
        <f>([1]KNL!AF11)*10000</f>
        <v>520.88191114995038</v>
      </c>
      <c r="AG11" s="20">
        <f>[1]KNL!AG11</f>
        <v>33</v>
      </c>
      <c r="AH11" s="281">
        <f>([1]KNL!AH11)*10000</f>
        <v>10417.638222999007</v>
      </c>
      <c r="AI11" s="20">
        <f t="shared" si="4"/>
        <v>97</v>
      </c>
      <c r="AJ11" s="20">
        <f t="shared" si="5"/>
        <v>29820.489413334653</v>
      </c>
      <c r="AK11" s="20">
        <f t="shared" si="6"/>
        <v>396</v>
      </c>
      <c r="AL11" s="281">
        <f t="shared" si="7"/>
        <v>115240.81228257675</v>
      </c>
      <c r="AM11" s="20">
        <f>[1]KNL!AM11</f>
        <v>406</v>
      </c>
      <c r="AN11" s="281">
        <f>([1]KNL!AN11)*10000</f>
        <v>67000.939754593855</v>
      </c>
      <c r="AO11" s="20">
        <f>[1]KNL!AO11</f>
        <v>5</v>
      </c>
      <c r="AP11" s="281">
        <f>([1]KNL!AP11)*10000</f>
        <v>1829.1061157130719</v>
      </c>
      <c r="AQ11" s="20">
        <f>[1]KNL!AQ11</f>
        <v>2</v>
      </c>
      <c r="AR11" s="281">
        <f>([1]KNL!AR11)*10000</f>
        <v>762.12754821377996</v>
      </c>
      <c r="AS11" s="20">
        <f>[1]KNL!AS11</f>
        <v>29</v>
      </c>
      <c r="AT11" s="281">
        <f>([1]KNL!AT11)*10000</f>
        <v>11431.9132232067</v>
      </c>
      <c r="AU11" s="20">
        <f>[1]KNL!AU11</f>
        <v>38</v>
      </c>
      <c r="AV11" s="281">
        <f>([1]KNL!AV11)*10000</f>
        <v>15242.550964275601</v>
      </c>
      <c r="AW11" s="20">
        <f>[1]KNL!AW11</f>
        <v>238</v>
      </c>
      <c r="AX11" s="281">
        <f>([1]KNL!AX11)*10000</f>
        <v>96485.347603864546</v>
      </c>
      <c r="AY11" s="20">
        <f t="shared" si="8"/>
        <v>312</v>
      </c>
      <c r="AZ11" s="281">
        <f t="shared" si="9"/>
        <v>125751.04545527371</v>
      </c>
      <c r="BA11" s="20">
        <f t="shared" si="10"/>
        <v>708</v>
      </c>
      <c r="BB11" s="281">
        <f t="shared" si="11"/>
        <v>240991.85773785046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[1]KNL!C12</f>
        <v>61364</v>
      </c>
      <c r="D12" s="281">
        <f>([1]KNL!D12)*10000</f>
        <v>10155612.757496446</v>
      </c>
      <c r="E12" s="20">
        <f>[1]KNL!E12</f>
        <v>29203</v>
      </c>
      <c r="F12" s="281">
        <f>([1]KNL!F12)*10000</f>
        <v>4833092.8183266222</v>
      </c>
      <c r="G12" s="20">
        <f>[1]KNL!G12</f>
        <v>1109</v>
      </c>
      <c r="H12" s="281">
        <f>([1]KNL!H12)*10000</f>
        <v>183535.17031620082</v>
      </c>
      <c r="I12" s="20">
        <f>[1]KNL!I12</f>
        <v>5915</v>
      </c>
      <c r="J12" s="281">
        <f>([1]KNL!J12)*10000</f>
        <v>978854.24168640445</v>
      </c>
      <c r="K12" s="20">
        <f t="shared" si="0"/>
        <v>97591</v>
      </c>
      <c r="L12" s="281">
        <f t="shared" si="1"/>
        <v>16151094.987825673</v>
      </c>
      <c r="M12" s="20">
        <f>[1]KNL!M12</f>
        <v>3027</v>
      </c>
      <c r="N12" s="281">
        <f>([1]KNL!N12)*10000</f>
        <v>1321433.6309137878</v>
      </c>
      <c r="O12" s="20">
        <f>[1]KNL!O12</f>
        <v>1777</v>
      </c>
      <c r="P12" s="281">
        <f>([1]KNL!P12)*10000</f>
        <v>775624.0877102667</v>
      </c>
      <c r="Q12" s="20">
        <f>[1]KNL!Q12</f>
        <v>888</v>
      </c>
      <c r="R12" s="281">
        <f>([1]KNL!R12)*10000</f>
        <v>387812.04385513335</v>
      </c>
      <c r="S12" s="20">
        <f>[1]KNL!S12</f>
        <v>33</v>
      </c>
      <c r="T12" s="281">
        <f>([1]KNL!T12)*10000</f>
        <v>14363.409031671606</v>
      </c>
      <c r="U12" s="20">
        <f t="shared" si="2"/>
        <v>5725</v>
      </c>
      <c r="V12" s="281">
        <f t="shared" si="3"/>
        <v>2499233.1715108594</v>
      </c>
      <c r="W12" s="20">
        <f>[1]KNL!W12</f>
        <v>0</v>
      </c>
      <c r="X12" s="281">
        <f>([1]KNL!X12)*10000</f>
        <v>0</v>
      </c>
      <c r="Y12" s="20">
        <f>[1]KNL!Y12</f>
        <v>75</v>
      </c>
      <c r="Z12" s="281">
        <f>([1]KNL!Z12)*10000</f>
        <v>25045.954172974278</v>
      </c>
      <c r="AA12" s="20">
        <f>[1]KNL!AA12</f>
        <v>341</v>
      </c>
      <c r="AB12" s="281">
        <f>([1]KNL!AB12)*10000</f>
        <v>115211.38919568167</v>
      </c>
      <c r="AC12" s="20">
        <f>[1]KNL!AC12</f>
        <v>15</v>
      </c>
      <c r="AD12" s="281">
        <f>([1]KNL!AD12)*10000</f>
        <v>5009.1908345948541</v>
      </c>
      <c r="AE12" s="20">
        <f>[1]KNL!AE12</f>
        <v>12</v>
      </c>
      <c r="AF12" s="281">
        <f>([1]KNL!AF12)*10000</f>
        <v>4007.3526676758843</v>
      </c>
      <c r="AG12" s="20">
        <f>[1]KNL!AG12</f>
        <v>237</v>
      </c>
      <c r="AH12" s="281">
        <f>([1]KNL!AH12)*10000</f>
        <v>80147.053353517666</v>
      </c>
      <c r="AI12" s="20">
        <f t="shared" si="4"/>
        <v>680</v>
      </c>
      <c r="AJ12" s="20">
        <f t="shared" si="5"/>
        <v>229420.94022444435</v>
      </c>
      <c r="AK12" s="20">
        <f t="shared" si="6"/>
        <v>103996</v>
      </c>
      <c r="AL12" s="281">
        <f t="shared" si="7"/>
        <v>18879749.099560976</v>
      </c>
      <c r="AM12" s="20">
        <f>[1]KNL!AM12</f>
        <v>55443</v>
      </c>
      <c r="AN12" s="281">
        <f>([1]KNL!AN12)*10000</f>
        <v>10142757.346751023</v>
      </c>
      <c r="AO12" s="20">
        <f>[1]KNL!AO12</f>
        <v>21</v>
      </c>
      <c r="AP12" s="281">
        <f>([1]KNL!AP12)*10000</f>
        <v>22550.790077982601</v>
      </c>
      <c r="AQ12" s="20">
        <f>[1]KNL!AQ12</f>
        <v>9</v>
      </c>
      <c r="AR12" s="281">
        <f>([1]KNL!AR12)*10000</f>
        <v>9396.16253249275</v>
      </c>
      <c r="AS12" s="20">
        <f>[1]KNL!AS12</f>
        <v>131</v>
      </c>
      <c r="AT12" s="281">
        <f>([1]KNL!AT12)*10000</f>
        <v>140942.43798739125</v>
      </c>
      <c r="AU12" s="20">
        <f>[1]KNL!AU12</f>
        <v>175</v>
      </c>
      <c r="AV12" s="281">
        <f>([1]KNL!AV12)*10000</f>
        <v>187923.25064985501</v>
      </c>
      <c r="AW12" s="20">
        <f>[1]KNL!AW12</f>
        <v>1106</v>
      </c>
      <c r="AX12" s="281">
        <f>([1]KNL!AX12)*10000</f>
        <v>1189554.1766135821</v>
      </c>
      <c r="AY12" s="20">
        <f t="shared" si="8"/>
        <v>1442</v>
      </c>
      <c r="AZ12" s="281">
        <f t="shared" si="9"/>
        <v>1550366.8178613037</v>
      </c>
      <c r="BA12" s="20">
        <f t="shared" si="10"/>
        <v>105438</v>
      </c>
      <c r="BB12" s="281">
        <f t="shared" si="11"/>
        <v>20430115.91742228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[1]KNL!C13</f>
        <v>727</v>
      </c>
      <c r="D13" s="281">
        <f>([1]KNL!D13)*10000</f>
        <v>172086.03261500801</v>
      </c>
      <c r="E13" s="20">
        <f>[1]KNL!E13</f>
        <v>346</v>
      </c>
      <c r="F13" s="281">
        <f>([1]KNL!F13)*10000</f>
        <v>81896.364919190542</v>
      </c>
      <c r="G13" s="20">
        <f>[1]KNL!G13</f>
        <v>13</v>
      </c>
      <c r="H13" s="281">
        <f>([1]KNL!H13)*10000</f>
        <v>3109.9885412350841</v>
      </c>
      <c r="I13" s="20">
        <f>[1]KNL!I13</f>
        <v>70</v>
      </c>
      <c r="J13" s="281">
        <f>([1]KNL!J13)*10000</f>
        <v>16586.605553253783</v>
      </c>
      <c r="K13" s="20">
        <f t="shared" si="0"/>
        <v>1156</v>
      </c>
      <c r="L13" s="281">
        <f t="shared" si="1"/>
        <v>273678.99162868736</v>
      </c>
      <c r="M13" s="20">
        <f>[1]KNL!M13</f>
        <v>48</v>
      </c>
      <c r="N13" s="281">
        <f>([1]KNL!N13)*10000</f>
        <v>76057.585935522511</v>
      </c>
      <c r="O13" s="20">
        <f>[1]KNL!O13</f>
        <v>28</v>
      </c>
      <c r="P13" s="281">
        <f>([1]KNL!P13)*10000</f>
        <v>44642.496092589303</v>
      </c>
      <c r="Q13" s="20">
        <f>[1]KNL!Q13</f>
        <v>14</v>
      </c>
      <c r="R13" s="281">
        <f>([1]KNL!R13)*10000</f>
        <v>22321.248046294651</v>
      </c>
      <c r="S13" s="20">
        <f>[1]KNL!S13</f>
        <v>1</v>
      </c>
      <c r="T13" s="281">
        <f>([1]KNL!T13)*10000</f>
        <v>826.71289060350557</v>
      </c>
      <c r="U13" s="20">
        <f t="shared" si="2"/>
        <v>91</v>
      </c>
      <c r="V13" s="281">
        <f t="shared" si="3"/>
        <v>143848.04296500995</v>
      </c>
      <c r="W13" s="20">
        <f>[1]KNL!W13</f>
        <v>0</v>
      </c>
      <c r="X13" s="281">
        <f>([1]KNL!X13)*10000</f>
        <v>0</v>
      </c>
      <c r="Y13" s="20">
        <f>[1]KNL!Y13</f>
        <v>10</v>
      </c>
      <c r="Z13" s="281">
        <f>([1]KNL!Z13)*10000</f>
        <v>1732.1120160477176</v>
      </c>
      <c r="AA13" s="20">
        <f>[1]KNL!AA13</f>
        <v>44</v>
      </c>
      <c r="AB13" s="281">
        <f>([1]KNL!AB13)*10000</f>
        <v>7967.7152738195</v>
      </c>
      <c r="AC13" s="20">
        <f>[1]KNL!AC13</f>
        <v>2</v>
      </c>
      <c r="AD13" s="281">
        <f>([1]KNL!AD13)*10000</f>
        <v>346.42240320954352</v>
      </c>
      <c r="AE13" s="20">
        <f>[1]KNL!AE13</f>
        <v>2</v>
      </c>
      <c r="AF13" s="281">
        <f>([1]KNL!AF13)*10000</f>
        <v>277.1379225676348</v>
      </c>
      <c r="AG13" s="20">
        <f>[1]KNL!AG13</f>
        <v>31</v>
      </c>
      <c r="AH13" s="281">
        <f>([1]KNL!AH13)*10000</f>
        <v>5542.7584513526963</v>
      </c>
      <c r="AI13" s="20">
        <f t="shared" si="4"/>
        <v>89</v>
      </c>
      <c r="AJ13" s="20">
        <f t="shared" si="5"/>
        <v>15866.146066997095</v>
      </c>
      <c r="AK13" s="20">
        <f t="shared" si="6"/>
        <v>1336</v>
      </c>
      <c r="AL13" s="281">
        <f t="shared" si="7"/>
        <v>433393.18066069437</v>
      </c>
      <c r="AM13" s="20">
        <f>[1]KNL!AM13</f>
        <v>469</v>
      </c>
      <c r="AN13" s="281">
        <f>([1]KNL!AN13)*10000</f>
        <v>109693.34610017382</v>
      </c>
      <c r="AO13" s="20">
        <f>[1]KNL!AO13</f>
        <v>10</v>
      </c>
      <c r="AP13" s="281">
        <f>([1]KNL!AP13)*10000</f>
        <v>2725.6656131140508</v>
      </c>
      <c r="AQ13" s="20">
        <f>[1]KNL!AQ13</f>
        <v>4</v>
      </c>
      <c r="AR13" s="281">
        <f>([1]KNL!AR13)*10000</f>
        <v>1135.6940054641877</v>
      </c>
      <c r="AS13" s="20">
        <f>[1]KNL!AS13</f>
        <v>58</v>
      </c>
      <c r="AT13" s="281">
        <f>([1]KNL!AT13)*10000</f>
        <v>17035.410081962815</v>
      </c>
      <c r="AU13" s="20">
        <f>[1]KNL!AU13</f>
        <v>77</v>
      </c>
      <c r="AV13" s="281">
        <f>([1]KNL!AV13)*10000</f>
        <v>22713.880109283757</v>
      </c>
      <c r="AW13" s="20">
        <f>[1]KNL!AW13</f>
        <v>485</v>
      </c>
      <c r="AX13" s="281">
        <f>([1]KNL!AX13)*10000</f>
        <v>143778.86109176616</v>
      </c>
      <c r="AY13" s="20">
        <f t="shared" si="8"/>
        <v>634</v>
      </c>
      <c r="AZ13" s="281">
        <f t="shared" si="9"/>
        <v>187389.51090159098</v>
      </c>
      <c r="BA13" s="20">
        <f t="shared" si="10"/>
        <v>1970</v>
      </c>
      <c r="BB13" s="281">
        <f t="shared" si="11"/>
        <v>620782.69156228541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[1]KNL!C14</f>
        <v>9200</v>
      </c>
      <c r="D14" s="281">
        <f>([1]KNL!D14)*10000</f>
        <v>1571622.3749822651</v>
      </c>
      <c r="E14" s="20">
        <f>[1]KNL!E14</f>
        <v>4378</v>
      </c>
      <c r="F14" s="281">
        <f>([1]KNL!F14)*10000</f>
        <v>747940.76881686109</v>
      </c>
      <c r="G14" s="20">
        <f>[1]KNL!G14</f>
        <v>166</v>
      </c>
      <c r="H14" s="281">
        <f>([1]KNL!H14)*10000</f>
        <v>28402.814005703589</v>
      </c>
      <c r="I14" s="20">
        <f>[1]KNL!I14</f>
        <v>887</v>
      </c>
      <c r="J14" s="281">
        <f>([1]KNL!J14)*10000</f>
        <v>151481.67469708581</v>
      </c>
      <c r="K14" s="20">
        <f t="shared" si="0"/>
        <v>14631</v>
      </c>
      <c r="L14" s="281">
        <f t="shared" si="1"/>
        <v>2499447.6325019156</v>
      </c>
      <c r="M14" s="20">
        <f>[1]KNL!M14</f>
        <v>488</v>
      </c>
      <c r="N14" s="281">
        <f>([1]KNL!N14)*10000</f>
        <v>306780.96642319928</v>
      </c>
      <c r="O14" s="20">
        <f>[1]KNL!O14</f>
        <v>286</v>
      </c>
      <c r="P14" s="281">
        <f>([1]KNL!P14)*10000</f>
        <v>180067.08898753001</v>
      </c>
      <c r="Q14" s="20">
        <f>[1]KNL!Q14</f>
        <v>143</v>
      </c>
      <c r="R14" s="281">
        <f>([1]KNL!R14)*10000</f>
        <v>90033.544493765003</v>
      </c>
      <c r="S14" s="20">
        <f>[1]KNL!S14</f>
        <v>5</v>
      </c>
      <c r="T14" s="281">
        <f>([1]KNL!T14)*10000</f>
        <v>3334.5757219912962</v>
      </c>
      <c r="U14" s="20">
        <f t="shared" si="2"/>
        <v>922</v>
      </c>
      <c r="V14" s="281">
        <f t="shared" si="3"/>
        <v>580216.17562648549</v>
      </c>
      <c r="W14" s="20">
        <f>[1]KNL!W14</f>
        <v>0</v>
      </c>
      <c r="X14" s="281">
        <f>([1]KNL!X14)*10000</f>
        <v>0</v>
      </c>
      <c r="Y14" s="20">
        <f>[1]KNL!Y14</f>
        <v>51</v>
      </c>
      <c r="Z14" s="281">
        <f>([1]KNL!Z14)*10000</f>
        <v>7621.9320851485036</v>
      </c>
      <c r="AA14" s="20">
        <f>[1]KNL!AA14</f>
        <v>234</v>
      </c>
      <c r="AB14" s="281">
        <f>([1]KNL!AB14)*10000</f>
        <v>35060.887591683109</v>
      </c>
      <c r="AC14" s="20">
        <f>[1]KNL!AC14</f>
        <v>11</v>
      </c>
      <c r="AD14" s="281">
        <f>([1]KNL!AD14)*10000</f>
        <v>1524.3864170297006</v>
      </c>
      <c r="AE14" s="20">
        <f>[1]KNL!AE14</f>
        <v>9</v>
      </c>
      <c r="AF14" s="281">
        <f>([1]KNL!AF14)*10000</f>
        <v>1219.5091336237604</v>
      </c>
      <c r="AG14" s="20">
        <f>[1]KNL!AG14</f>
        <v>163</v>
      </c>
      <c r="AH14" s="281">
        <f>([1]KNL!AH14)*10000</f>
        <v>24390.18267247521</v>
      </c>
      <c r="AI14" s="20">
        <f t="shared" si="4"/>
        <v>468</v>
      </c>
      <c r="AJ14" s="20">
        <f t="shared" si="5"/>
        <v>69816.897899960284</v>
      </c>
      <c r="AK14" s="20">
        <f t="shared" si="6"/>
        <v>16021</v>
      </c>
      <c r="AL14" s="281">
        <f t="shared" si="7"/>
        <v>3149480.7060283613</v>
      </c>
      <c r="AM14" s="20">
        <f>[1]KNL!AM14</f>
        <v>11585</v>
      </c>
      <c r="AN14" s="281">
        <f>([1]KNL!AN14)*10000</f>
        <v>1673803.7108264011</v>
      </c>
      <c r="AO14" s="20">
        <f>[1]KNL!AO14</f>
        <v>53</v>
      </c>
      <c r="AP14" s="281">
        <f>([1]KNL!AP14)*10000</f>
        <v>15603.279169292939</v>
      </c>
      <c r="AQ14" s="20">
        <f>[1]KNL!AQ14</f>
        <v>22</v>
      </c>
      <c r="AR14" s="281">
        <f>([1]KNL!AR14)*10000</f>
        <v>6501.3663205387238</v>
      </c>
      <c r="AS14" s="20">
        <f>[1]KNL!AS14</f>
        <v>329</v>
      </c>
      <c r="AT14" s="281">
        <f>([1]KNL!AT14)*10000</f>
        <v>97520.494808080868</v>
      </c>
      <c r="AU14" s="20">
        <f>[1]KNL!AU14</f>
        <v>438</v>
      </c>
      <c r="AV14" s="281">
        <f>([1]KNL!AV14)*10000</f>
        <v>130027.32641077449</v>
      </c>
      <c r="AW14" s="20">
        <f>[1]KNL!AW14</f>
        <v>2770</v>
      </c>
      <c r="AX14" s="281">
        <f>([1]KNL!AX14)*10000</f>
        <v>823072.97618020244</v>
      </c>
      <c r="AY14" s="20">
        <f t="shared" si="8"/>
        <v>3612</v>
      </c>
      <c r="AZ14" s="281">
        <f t="shared" si="9"/>
        <v>1072725.4428888895</v>
      </c>
      <c r="BA14" s="20">
        <f t="shared" si="10"/>
        <v>19633</v>
      </c>
      <c r="BB14" s="281">
        <f t="shared" si="11"/>
        <v>4222206.1489172503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[1]KNL!C15</f>
        <v>4329</v>
      </c>
      <c r="D15" s="281">
        <f>([1]KNL!D15)*10000</f>
        <v>744896.68757474353</v>
      </c>
      <c r="E15" s="20">
        <f>[1]KNL!E15</f>
        <v>2060</v>
      </c>
      <c r="F15" s="281">
        <f>([1]KNL!F15)*10000</f>
        <v>354499.02601448633</v>
      </c>
      <c r="G15" s="20">
        <f>[1]KNL!G15</f>
        <v>78</v>
      </c>
      <c r="H15" s="281">
        <f>([1]KNL!H15)*10000</f>
        <v>13461.988329664038</v>
      </c>
      <c r="I15" s="20">
        <f>[1]KNL!I15</f>
        <v>417</v>
      </c>
      <c r="J15" s="281">
        <f>([1]KNL!J15)*10000</f>
        <v>71797.271091541537</v>
      </c>
      <c r="K15" s="20">
        <f t="shared" si="0"/>
        <v>6884</v>
      </c>
      <c r="L15" s="281">
        <f t="shared" si="1"/>
        <v>1184654.9730104355</v>
      </c>
      <c r="M15" s="20">
        <f>[1]KNL!M15</f>
        <v>384</v>
      </c>
      <c r="N15" s="281">
        <f>([1]KNL!N15)*10000</f>
        <v>35295.386680934527</v>
      </c>
      <c r="O15" s="20">
        <f>[1]KNL!O15</f>
        <v>225</v>
      </c>
      <c r="P15" s="281">
        <f>([1]KNL!P15)*10000</f>
        <v>20716.857399678964</v>
      </c>
      <c r="Q15" s="20">
        <f>[1]KNL!Q15</f>
        <v>113</v>
      </c>
      <c r="R15" s="281">
        <f>([1]KNL!R15)*10000</f>
        <v>10358.428699839482</v>
      </c>
      <c r="S15" s="20">
        <f>[1]KNL!S15</f>
        <v>4</v>
      </c>
      <c r="T15" s="281">
        <f>([1]KNL!T15)*10000</f>
        <v>383.64550740146228</v>
      </c>
      <c r="U15" s="20">
        <f t="shared" si="2"/>
        <v>726</v>
      </c>
      <c r="V15" s="281">
        <f t="shared" si="3"/>
        <v>66754.318287854432</v>
      </c>
      <c r="W15" s="20">
        <f>[1]KNL!W15</f>
        <v>0</v>
      </c>
      <c r="X15" s="281">
        <f>([1]KNL!X15)*10000</f>
        <v>0</v>
      </c>
      <c r="Y15" s="20">
        <f>[1]KNL!Y15</f>
        <v>7</v>
      </c>
      <c r="Z15" s="281">
        <f>([1]KNL!Z15)*10000</f>
        <v>3438.463982180489</v>
      </c>
      <c r="AA15" s="20">
        <f>[1]KNL!AA15</f>
        <v>30</v>
      </c>
      <c r="AB15" s="281">
        <f>([1]KNL!AB15)*10000</f>
        <v>15816.934318030248</v>
      </c>
      <c r="AC15" s="20">
        <f>[1]KNL!AC15</f>
        <v>2</v>
      </c>
      <c r="AD15" s="281">
        <f>([1]KNL!AD15)*10000</f>
        <v>687.69279643609775</v>
      </c>
      <c r="AE15" s="20">
        <f>[1]KNL!AE15</f>
        <v>2</v>
      </c>
      <c r="AF15" s="281">
        <f>([1]KNL!AF15)*10000</f>
        <v>550.15423714887811</v>
      </c>
      <c r="AG15" s="20">
        <f>[1]KNL!AG15</f>
        <v>21</v>
      </c>
      <c r="AH15" s="281">
        <f>([1]KNL!AH15)*10000</f>
        <v>11003.084742977564</v>
      </c>
      <c r="AI15" s="20">
        <f t="shared" si="4"/>
        <v>62</v>
      </c>
      <c r="AJ15" s="20">
        <f t="shared" si="5"/>
        <v>31496.33007677328</v>
      </c>
      <c r="AK15" s="20">
        <f t="shared" si="6"/>
        <v>7672</v>
      </c>
      <c r="AL15" s="281">
        <f t="shared" si="7"/>
        <v>1282905.621375063</v>
      </c>
      <c r="AM15" s="20">
        <f>[1]KNL!AM15</f>
        <v>5805</v>
      </c>
      <c r="AN15" s="281">
        <f>([1]KNL!AN15)*10000</f>
        <v>914401.64203441166</v>
      </c>
      <c r="AO15" s="20">
        <f>[1]KNL!AO15</f>
        <v>18</v>
      </c>
      <c r="AP15" s="281">
        <f>([1]KNL!AP15)*10000</f>
        <v>3731.5759617722233</v>
      </c>
      <c r="AQ15" s="20">
        <f>[1]KNL!AQ15</f>
        <v>8</v>
      </c>
      <c r="AR15" s="281">
        <f>([1]KNL!AR15)*10000</f>
        <v>1554.8233174050929</v>
      </c>
      <c r="AS15" s="20">
        <f>[1]KNL!AS15</f>
        <v>108</v>
      </c>
      <c r="AT15" s="281">
        <f>([1]KNL!AT15)*10000</f>
        <v>23322.349761076399</v>
      </c>
      <c r="AU15" s="20">
        <f>[1]KNL!AU15</f>
        <v>144</v>
      </c>
      <c r="AV15" s="281">
        <f>([1]KNL!AV15)*10000</f>
        <v>31096.466348101858</v>
      </c>
      <c r="AW15" s="20">
        <f>[1]KNL!AW15</f>
        <v>907</v>
      </c>
      <c r="AX15" s="281">
        <f>([1]KNL!AX15)*10000</f>
        <v>196840.63198348475</v>
      </c>
      <c r="AY15" s="20">
        <f t="shared" si="8"/>
        <v>1185</v>
      </c>
      <c r="AZ15" s="281">
        <f t="shared" si="9"/>
        <v>256545.84737184033</v>
      </c>
      <c r="BA15" s="20">
        <f t="shared" si="10"/>
        <v>8857</v>
      </c>
      <c r="BB15" s="281">
        <f t="shared" si="11"/>
        <v>1539451.4687469034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[1]KNL!C16</f>
        <v>0</v>
      </c>
      <c r="D16" s="281">
        <f>([1]KNL!D16)*10000</f>
        <v>0</v>
      </c>
      <c r="E16" s="20">
        <f>[1]KNL!E16</f>
        <v>0</v>
      </c>
      <c r="F16" s="281">
        <f>([1]KNL!F16)*10000</f>
        <v>0</v>
      </c>
      <c r="G16" s="20">
        <f>[1]KNL!G16</f>
        <v>0</v>
      </c>
      <c r="H16" s="281">
        <f>([1]KNL!H16)*10000</f>
        <v>0</v>
      </c>
      <c r="I16" s="20">
        <f>[1]KNL!I16</f>
        <v>0</v>
      </c>
      <c r="J16" s="281">
        <f>([1]KNL!J16)*10000</f>
        <v>0</v>
      </c>
      <c r="K16" s="20">
        <f t="shared" si="0"/>
        <v>0</v>
      </c>
      <c r="L16" s="281">
        <f t="shared" si="1"/>
        <v>0</v>
      </c>
      <c r="M16" s="20">
        <f>[1]KNL!M16</f>
        <v>0</v>
      </c>
      <c r="N16" s="281">
        <f>([1]KNL!N16)*10000</f>
        <v>0</v>
      </c>
      <c r="O16" s="20">
        <f>[1]KNL!O16</f>
        <v>0</v>
      </c>
      <c r="P16" s="281">
        <f>([1]KNL!P16)*10000</f>
        <v>0</v>
      </c>
      <c r="Q16" s="20">
        <f>[1]KNL!Q16</f>
        <v>0</v>
      </c>
      <c r="R16" s="281">
        <f>([1]KNL!R16)*10000</f>
        <v>0</v>
      </c>
      <c r="S16" s="20">
        <f>[1]KNL!S16</f>
        <v>0</v>
      </c>
      <c r="T16" s="281">
        <f>([1]KNL!T16)*10000</f>
        <v>0</v>
      </c>
      <c r="U16" s="20">
        <f t="shared" si="2"/>
        <v>0</v>
      </c>
      <c r="V16" s="281">
        <f t="shared" si="3"/>
        <v>0</v>
      </c>
      <c r="W16" s="20">
        <f>[1]KNL!W16</f>
        <v>0</v>
      </c>
      <c r="X16" s="281">
        <f>([1]KNL!X16)*10000</f>
        <v>0</v>
      </c>
      <c r="Y16" s="20">
        <f>[1]KNL!Y16</f>
        <v>0</v>
      </c>
      <c r="Z16" s="281">
        <f>([1]KNL!Z16)*10000</f>
        <v>0</v>
      </c>
      <c r="AA16" s="20">
        <f>[1]KNL!AA16</f>
        <v>0</v>
      </c>
      <c r="AB16" s="281">
        <f>([1]KNL!AB16)*10000</f>
        <v>0</v>
      </c>
      <c r="AC16" s="20">
        <f>[1]KNL!AC16</f>
        <v>0</v>
      </c>
      <c r="AD16" s="281">
        <f>([1]KNL!AD16)*10000</f>
        <v>0</v>
      </c>
      <c r="AE16" s="20">
        <f>[1]KNL!AE16</f>
        <v>0</v>
      </c>
      <c r="AF16" s="281">
        <f>([1]KNL!AF16)*10000</f>
        <v>0</v>
      </c>
      <c r="AG16" s="20">
        <f>[1]KNL!AG16</f>
        <v>0</v>
      </c>
      <c r="AH16" s="281">
        <f>([1]KNL!AH16)*10000</f>
        <v>0</v>
      </c>
      <c r="AI16" s="20">
        <f t="shared" si="4"/>
        <v>0</v>
      </c>
      <c r="AJ16" s="20">
        <f t="shared" si="5"/>
        <v>0</v>
      </c>
      <c r="AK16" s="20">
        <f t="shared" si="6"/>
        <v>0</v>
      </c>
      <c r="AL16" s="281">
        <f t="shared" si="7"/>
        <v>0</v>
      </c>
      <c r="AM16" s="20">
        <f>[1]KNL!AM16</f>
        <v>0</v>
      </c>
      <c r="AN16" s="281">
        <f>([1]KNL!AN16)*10000</f>
        <v>0</v>
      </c>
      <c r="AO16" s="20">
        <f>[1]KNL!AO16</f>
        <v>0</v>
      </c>
      <c r="AP16" s="281">
        <f>([1]KNL!AP16)*10000</f>
        <v>0</v>
      </c>
      <c r="AQ16" s="20">
        <f>[1]KNL!AQ16</f>
        <v>0</v>
      </c>
      <c r="AR16" s="281">
        <f>([1]KNL!AR16)*10000</f>
        <v>0</v>
      </c>
      <c r="AS16" s="20">
        <f>[1]KNL!AS16</f>
        <v>0</v>
      </c>
      <c r="AT16" s="281">
        <f>([1]KNL!AT16)*10000</f>
        <v>0</v>
      </c>
      <c r="AU16" s="20">
        <f>[1]KNL!AU16</f>
        <v>0</v>
      </c>
      <c r="AV16" s="281">
        <f>([1]KNL!AV16)*10000</f>
        <v>0</v>
      </c>
      <c r="AW16" s="20">
        <f>[1]KNL!AW16</f>
        <v>0</v>
      </c>
      <c r="AX16" s="281">
        <f>([1]KNL!AX16)*10000</f>
        <v>0</v>
      </c>
      <c r="AY16" s="20">
        <f t="shared" si="8"/>
        <v>0</v>
      </c>
      <c r="AZ16" s="281">
        <f t="shared" si="9"/>
        <v>0</v>
      </c>
      <c r="BA16" s="20">
        <f t="shared" si="10"/>
        <v>0</v>
      </c>
      <c r="BB16" s="281">
        <f t="shared" si="11"/>
        <v>0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[1]KNL!C17</f>
        <v>578</v>
      </c>
      <c r="D17" s="281">
        <f>([1]KNL!D17)*10000</f>
        <v>133998.13975710209</v>
      </c>
      <c r="E17" s="20">
        <f>[1]KNL!E17</f>
        <v>275</v>
      </c>
      <c r="F17" s="281">
        <f>([1]KNL!F17)*10000</f>
        <v>63770.199041030515</v>
      </c>
      <c r="G17" s="20">
        <f>[1]KNL!G17</f>
        <v>10</v>
      </c>
      <c r="H17" s="281">
        <f>([1]KNL!H17)*10000</f>
        <v>2421.6531281403995</v>
      </c>
      <c r="I17" s="20">
        <f>[1]KNL!I17</f>
        <v>56</v>
      </c>
      <c r="J17" s="281">
        <f>([1]KNL!J17)*10000</f>
        <v>12915.483350082131</v>
      </c>
      <c r="K17" s="20">
        <f t="shared" si="0"/>
        <v>919</v>
      </c>
      <c r="L17" s="281">
        <f t="shared" si="1"/>
        <v>213105.47527635514</v>
      </c>
      <c r="M17" s="20">
        <f>[1]KNL!M17</f>
        <v>60</v>
      </c>
      <c r="N17" s="281">
        <f>([1]KNL!N17)*10000</f>
        <v>102389.21979240708</v>
      </c>
      <c r="O17" s="20">
        <f>[1]KNL!O17</f>
        <v>35</v>
      </c>
      <c r="P17" s="281">
        <f>([1]KNL!P17)*10000</f>
        <v>60098.02031293459</v>
      </c>
      <c r="Q17" s="20">
        <f>[1]KNL!Q17</f>
        <v>18</v>
      </c>
      <c r="R17" s="281">
        <f>([1]KNL!R17)*10000</f>
        <v>30049.010156467295</v>
      </c>
      <c r="S17" s="20">
        <f>[1]KNL!S17</f>
        <v>1</v>
      </c>
      <c r="T17" s="281">
        <f>([1]KNL!T17)*10000</f>
        <v>1112.9263020913813</v>
      </c>
      <c r="U17" s="20">
        <f t="shared" si="2"/>
        <v>114</v>
      </c>
      <c r="V17" s="281">
        <f t="shared" si="3"/>
        <v>193649.17656390034</v>
      </c>
      <c r="W17" s="20">
        <f>[1]KNL!W17</f>
        <v>0</v>
      </c>
      <c r="X17" s="281">
        <f>([1]KNL!X17)*10000</f>
        <v>0</v>
      </c>
      <c r="Y17" s="20">
        <f>[1]KNL!Y17</f>
        <v>16</v>
      </c>
      <c r="Z17" s="281">
        <f>([1]KNL!Z17)*10000</f>
        <v>7252.8433486601371</v>
      </c>
      <c r="AA17" s="20">
        <f>[1]KNL!AA17</f>
        <v>70</v>
      </c>
      <c r="AB17" s="281">
        <f>([1]KNL!AB17)*10000</f>
        <v>33363.079403836629</v>
      </c>
      <c r="AC17" s="20">
        <f>[1]KNL!AC17</f>
        <v>4</v>
      </c>
      <c r="AD17" s="281">
        <f>([1]KNL!AD17)*10000</f>
        <v>1450.5686697320275</v>
      </c>
      <c r="AE17" s="20">
        <f>[1]KNL!AE17</f>
        <v>3</v>
      </c>
      <c r="AF17" s="281">
        <f>([1]KNL!AF17)*10000</f>
        <v>1160.454935785622</v>
      </c>
      <c r="AG17" s="20">
        <f>[1]KNL!AG17</f>
        <v>49</v>
      </c>
      <c r="AH17" s="281">
        <f>([1]KNL!AH17)*10000</f>
        <v>23209.09871571244</v>
      </c>
      <c r="AI17" s="20">
        <f t="shared" si="4"/>
        <v>142</v>
      </c>
      <c r="AJ17" s="20">
        <f t="shared" si="5"/>
        <v>66436.045073726855</v>
      </c>
      <c r="AK17" s="20">
        <f t="shared" si="6"/>
        <v>1175</v>
      </c>
      <c r="AL17" s="281">
        <f t="shared" si="7"/>
        <v>473190.69691398233</v>
      </c>
      <c r="AM17" s="20">
        <f>[1]KNL!AM17</f>
        <v>1105</v>
      </c>
      <c r="AN17" s="281">
        <f>([1]KNL!AN17)*10000</f>
        <v>248051.59360380849</v>
      </c>
      <c r="AO17" s="20">
        <f>[1]KNL!AO17</f>
        <v>5</v>
      </c>
      <c r="AP17" s="281">
        <f>([1]KNL!AP17)*10000</f>
        <v>4980.9121416683074</v>
      </c>
      <c r="AQ17" s="20">
        <f>[1]KNL!AQ17</f>
        <v>3</v>
      </c>
      <c r="AR17" s="281">
        <f>([1]KNL!AR17)*10000</f>
        <v>2075.3800590284613</v>
      </c>
      <c r="AS17" s="20">
        <f>[1]KNL!AS17</f>
        <v>31</v>
      </c>
      <c r="AT17" s="281">
        <f>([1]KNL!AT17)*10000</f>
        <v>31130.700885426919</v>
      </c>
      <c r="AU17" s="20">
        <f>[1]KNL!AU17</f>
        <v>41</v>
      </c>
      <c r="AV17" s="281">
        <f>([1]KNL!AV17)*10000</f>
        <v>41507.601180569225</v>
      </c>
      <c r="AW17" s="20">
        <f>[1]KNL!AW17</f>
        <v>258</v>
      </c>
      <c r="AX17" s="281">
        <f>([1]KNL!AX17)*10000</f>
        <v>262743.11547300318</v>
      </c>
      <c r="AY17" s="20">
        <f t="shared" si="8"/>
        <v>338</v>
      </c>
      <c r="AZ17" s="281">
        <f t="shared" si="9"/>
        <v>342437.70973969612</v>
      </c>
      <c r="BA17" s="20">
        <f t="shared" si="10"/>
        <v>1513</v>
      </c>
      <c r="BB17" s="281">
        <f t="shared" si="11"/>
        <v>815628.40665367851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[1]KNL!C18</f>
        <v>151</v>
      </c>
      <c r="D18" s="281">
        <f>([1]KNL!D18)*10000</f>
        <v>41000.113994756233</v>
      </c>
      <c r="E18" s="20">
        <f>[1]KNL!E18</f>
        <v>72</v>
      </c>
      <c r="F18" s="281">
        <f>([1]KNL!F18)*10000</f>
        <v>19512.102443287607</v>
      </c>
      <c r="G18" s="20">
        <f>[1]KNL!G18</f>
        <v>3</v>
      </c>
      <c r="H18" s="281">
        <f>([1]KNL!H18)*10000</f>
        <v>740.96591556788383</v>
      </c>
      <c r="I18" s="20">
        <f>[1]KNL!I18</f>
        <v>15</v>
      </c>
      <c r="J18" s="281">
        <f>([1]KNL!J18)*10000</f>
        <v>3951.8182163620472</v>
      </c>
      <c r="K18" s="20">
        <f t="shared" si="0"/>
        <v>241</v>
      </c>
      <c r="L18" s="281">
        <f t="shared" si="1"/>
        <v>65205.000569973767</v>
      </c>
      <c r="M18" s="20">
        <f>[1]KNL!M18</f>
        <v>68</v>
      </c>
      <c r="N18" s="281">
        <f>([1]KNL!N18)*10000</f>
        <v>16770.747947474661</v>
      </c>
      <c r="O18" s="20">
        <f>[1]KNL!O18</f>
        <v>40</v>
      </c>
      <c r="P18" s="281">
        <f>([1]KNL!P18)*10000</f>
        <v>9843.6998822133864</v>
      </c>
      <c r="Q18" s="20">
        <f>[1]KNL!Q18</f>
        <v>20</v>
      </c>
      <c r="R18" s="281">
        <f>([1]KNL!R18)*10000</f>
        <v>4921.8499411066932</v>
      </c>
      <c r="S18" s="20">
        <f>[1]KNL!S18</f>
        <v>1</v>
      </c>
      <c r="T18" s="281">
        <f>([1]KNL!T18)*10000</f>
        <v>182.29073855950716</v>
      </c>
      <c r="U18" s="20">
        <f t="shared" si="2"/>
        <v>129</v>
      </c>
      <c r="V18" s="281">
        <f t="shared" si="3"/>
        <v>31718.588509354249</v>
      </c>
      <c r="W18" s="20">
        <f>[1]KNL!W18</f>
        <v>0</v>
      </c>
      <c r="X18" s="281">
        <f>([1]KNL!X18)*10000</f>
        <v>0</v>
      </c>
      <c r="Y18" s="20">
        <f>[1]KNL!Y18</f>
        <v>6</v>
      </c>
      <c r="Z18" s="281">
        <f>([1]KNL!Z18)*10000</f>
        <v>2758.6512292484135</v>
      </c>
      <c r="AA18" s="20">
        <f>[1]KNL!AA18</f>
        <v>27</v>
      </c>
      <c r="AB18" s="281">
        <f>([1]KNL!AB18)*10000</f>
        <v>12689.795654542699</v>
      </c>
      <c r="AC18" s="20">
        <f>[1]KNL!AC18</f>
        <v>2</v>
      </c>
      <c r="AD18" s="281">
        <f>([1]KNL!AD18)*10000</f>
        <v>551.73024584968266</v>
      </c>
      <c r="AE18" s="20">
        <f>[1]KNL!AE18</f>
        <v>1</v>
      </c>
      <c r="AF18" s="281">
        <f>([1]KNL!AF18)*10000</f>
        <v>441.38419667974614</v>
      </c>
      <c r="AG18" s="20">
        <f>[1]KNL!AG18</f>
        <v>19</v>
      </c>
      <c r="AH18" s="281">
        <f>([1]KNL!AH18)*10000</f>
        <v>8827.6839335949226</v>
      </c>
      <c r="AI18" s="20">
        <f t="shared" si="4"/>
        <v>55</v>
      </c>
      <c r="AJ18" s="20">
        <f t="shared" si="5"/>
        <v>25269.245259915464</v>
      </c>
      <c r="AK18" s="20">
        <f t="shared" si="6"/>
        <v>425</v>
      </c>
      <c r="AL18" s="281">
        <f t="shared" si="7"/>
        <v>122192.83433924348</v>
      </c>
      <c r="AM18" s="20">
        <f>[1]KNL!AM18</f>
        <v>139</v>
      </c>
      <c r="AN18" s="281">
        <f>([1]KNL!AN18)*10000</f>
        <v>35112.326035242302</v>
      </c>
      <c r="AO18" s="20">
        <f>[1]KNL!AO18</f>
        <v>3</v>
      </c>
      <c r="AP18" s="281">
        <f>([1]KNL!AP18)*10000</f>
        <v>683.83763984835866</v>
      </c>
      <c r="AQ18" s="20">
        <f>[1]KNL!AQ18</f>
        <v>1</v>
      </c>
      <c r="AR18" s="281">
        <f>([1]KNL!AR18)*10000</f>
        <v>284.93234993681614</v>
      </c>
      <c r="AS18" s="20">
        <f>[1]KNL!AS18</f>
        <v>15</v>
      </c>
      <c r="AT18" s="281">
        <f>([1]KNL!AT18)*10000</f>
        <v>4273.9852490522417</v>
      </c>
      <c r="AU18" s="20">
        <f>[1]KNL!AU18</f>
        <v>20</v>
      </c>
      <c r="AV18" s="281">
        <f>([1]KNL!AV18)*10000</f>
        <v>5698.6469987363234</v>
      </c>
      <c r="AW18" s="20">
        <f>[1]KNL!AW18</f>
        <v>122</v>
      </c>
      <c r="AX18" s="281">
        <f>([1]KNL!AX18)*10000</f>
        <v>36072.435502000917</v>
      </c>
      <c r="AY18" s="20">
        <f t="shared" si="8"/>
        <v>161</v>
      </c>
      <c r="AZ18" s="281">
        <f t="shared" si="9"/>
        <v>47013.837739574657</v>
      </c>
      <c r="BA18" s="20">
        <f t="shared" si="10"/>
        <v>586</v>
      </c>
      <c r="BB18" s="281">
        <f t="shared" si="11"/>
        <v>169206.67207881814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[1]KNL!C19</f>
        <v>13930</v>
      </c>
      <c r="D19" s="281">
        <f>([1]KNL!D19)*10000</f>
        <v>1598089.0962992164</v>
      </c>
      <c r="E19" s="20">
        <f>[1]KNL!E19</f>
        <v>6629</v>
      </c>
      <c r="F19" s="281">
        <f>([1]KNL!F19)*10000</f>
        <v>1376228.6225974679</v>
      </c>
      <c r="G19" s="20">
        <f>[1]KNL!G19</f>
        <v>252</v>
      </c>
      <c r="H19" s="281">
        <f>([1]KNL!H19)*10000</f>
        <v>120558.85731797993</v>
      </c>
      <c r="I19" s="20">
        <f>[1]KNL!I19</f>
        <v>1343</v>
      </c>
      <c r="J19" s="281">
        <f>([1]KNL!J19)*10000</f>
        <v>842049.84965201502</v>
      </c>
      <c r="K19" s="20">
        <f t="shared" si="0"/>
        <v>22154</v>
      </c>
      <c r="L19" s="281">
        <f t="shared" si="1"/>
        <v>3936926.4258666793</v>
      </c>
      <c r="M19" s="20">
        <f>[1]KNL!M19</f>
        <v>3912</v>
      </c>
      <c r="N19" s="281">
        <f>([1]KNL!N19)*10000</f>
        <v>2208070.0356560438</v>
      </c>
      <c r="O19" s="20">
        <f>[1]KNL!O19</f>
        <v>2296</v>
      </c>
      <c r="P19" s="281">
        <f>([1]KNL!P19)*10000</f>
        <v>1296041.1078850692</v>
      </c>
      <c r="Q19" s="20">
        <f>[1]KNL!Q19</f>
        <v>1148</v>
      </c>
      <c r="R19" s="281">
        <f>([1]KNL!R19)*10000</f>
        <v>648020.55394253461</v>
      </c>
      <c r="S19" s="20">
        <f>[1]KNL!S19</f>
        <v>43</v>
      </c>
      <c r="T19" s="281">
        <f>([1]KNL!T19)*10000</f>
        <v>24000.761257130911</v>
      </c>
      <c r="U19" s="20">
        <f t="shared" si="2"/>
        <v>7399</v>
      </c>
      <c r="V19" s="281">
        <f t="shared" si="3"/>
        <v>4176132.4587407787</v>
      </c>
      <c r="W19" s="20">
        <f>[1]KNL!W19</f>
        <v>0</v>
      </c>
      <c r="X19" s="281">
        <f>([1]KNL!X19)*10000</f>
        <v>0</v>
      </c>
      <c r="Y19" s="20">
        <f>[1]KNL!Y19</f>
        <v>433</v>
      </c>
      <c r="Z19" s="281">
        <f>([1]KNL!Z19)*10000</f>
        <v>221910.48034934496</v>
      </c>
      <c r="AA19" s="20">
        <f>[1]KNL!AA19</f>
        <v>1989</v>
      </c>
      <c r="AB19" s="281">
        <f>([1]KNL!AB19)*10000</f>
        <v>376788.20960698684</v>
      </c>
      <c r="AC19" s="20">
        <f>[1]KNL!AC19</f>
        <v>87</v>
      </c>
      <c r="AD19" s="281">
        <f>([1]KNL!AD19)*10000</f>
        <v>16382.096069868994</v>
      </c>
      <c r="AE19" s="20">
        <f>[1]KNL!AE19</f>
        <v>70</v>
      </c>
      <c r="AF19" s="281">
        <f>([1]KNL!AF19)*10000</f>
        <v>53105.676855895203</v>
      </c>
      <c r="AG19" s="20">
        <f>[1]KNL!AG19</f>
        <v>1384</v>
      </c>
      <c r="AH19" s="281">
        <f>([1]KNL!AH19)*10000</f>
        <v>82113.537117903979</v>
      </c>
      <c r="AI19" s="20">
        <f t="shared" si="4"/>
        <v>3963</v>
      </c>
      <c r="AJ19" s="20">
        <f t="shared" si="5"/>
        <v>750300</v>
      </c>
      <c r="AK19" s="20">
        <f t="shared" si="6"/>
        <v>33516</v>
      </c>
      <c r="AL19" s="281">
        <f t="shared" si="7"/>
        <v>8863358.8846074585</v>
      </c>
      <c r="AM19" s="20">
        <f>[1]KNL!AM19</f>
        <v>33923</v>
      </c>
      <c r="AN19" s="281">
        <f>([1]KNL!AN19)*10000</f>
        <v>6205165.0468114689</v>
      </c>
      <c r="AO19" s="20">
        <f>[1]KNL!AO19</f>
        <v>105</v>
      </c>
      <c r="AP19" s="281">
        <f>([1]KNL!AP19)*10000</f>
        <v>50203.870541716344</v>
      </c>
      <c r="AQ19" s="20">
        <f>[1]KNL!AQ19</f>
        <v>44</v>
      </c>
      <c r="AR19" s="281">
        <f>([1]KNL!AR19)*10000</f>
        <v>20918.279392381814</v>
      </c>
      <c r="AS19" s="20">
        <f>[1]KNL!AS19</f>
        <v>656</v>
      </c>
      <c r="AT19" s="281">
        <f>([1]KNL!AT19)*10000</f>
        <v>313774.19088572718</v>
      </c>
      <c r="AU19" s="20">
        <f>[1]KNL!AU19</f>
        <v>874</v>
      </c>
      <c r="AV19" s="281">
        <f>([1]KNL!AV19)*10000</f>
        <v>418365.58784763626</v>
      </c>
      <c r="AW19" s="20">
        <f>[1]KNL!AW19</f>
        <v>5530</v>
      </c>
      <c r="AX19" s="281">
        <f>([1]KNL!AX19)*10000</f>
        <v>2648254.1710755373</v>
      </c>
      <c r="AY19" s="20">
        <f t="shared" si="8"/>
        <v>7209</v>
      </c>
      <c r="AZ19" s="281">
        <f t="shared" si="9"/>
        <v>3451516.0997429988</v>
      </c>
      <c r="BA19" s="20">
        <f t="shared" si="10"/>
        <v>40725</v>
      </c>
      <c r="BB19" s="281">
        <f t="shared" si="11"/>
        <v>12314874.984350458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[1]KNL!C20</f>
        <v>40953</v>
      </c>
      <c r="D20" s="281">
        <f>([1]KNL!D20)*10000</f>
        <v>6383420.4509813385</v>
      </c>
      <c r="E20" s="20">
        <f>[1]KNL!E20</f>
        <v>19490</v>
      </c>
      <c r="F20" s="281">
        <f>([1]KNL!F20)*10000</f>
        <v>3653585.1106690806</v>
      </c>
      <c r="G20" s="20">
        <f>[1]KNL!G20</f>
        <v>740</v>
      </c>
      <c r="H20" s="281">
        <f>([1]KNL!H20)*10000</f>
        <v>207040.74927006647</v>
      </c>
      <c r="I20" s="20">
        <f>[1]KNL!I20</f>
        <v>3947</v>
      </c>
      <c r="J20" s="281">
        <f>([1]KNL!J20)*10000</f>
        <v>1303286.6067298101</v>
      </c>
      <c r="K20" s="20">
        <f t="shared" si="0"/>
        <v>65130</v>
      </c>
      <c r="L20" s="281">
        <f t="shared" si="1"/>
        <v>11547332.917650297</v>
      </c>
      <c r="M20" s="20">
        <f>[1]KNL!M20</f>
        <v>458</v>
      </c>
      <c r="N20" s="281">
        <f>([1]KNL!N20)*10000</f>
        <v>2371020.2819888433</v>
      </c>
      <c r="O20" s="20">
        <f>[1]KNL!O20</f>
        <v>269</v>
      </c>
      <c r="P20" s="281">
        <f>([1]KNL!P20)*10000</f>
        <v>1391685.8176891038</v>
      </c>
      <c r="Q20" s="20">
        <f>[1]KNL!Q20</f>
        <v>135</v>
      </c>
      <c r="R20" s="281">
        <f>([1]KNL!R20)*10000</f>
        <v>695842.90884455189</v>
      </c>
      <c r="S20" s="20">
        <f>[1]KNL!S20</f>
        <v>5</v>
      </c>
      <c r="T20" s="281">
        <f>([1]KNL!T20)*10000</f>
        <v>25771.959586835252</v>
      </c>
      <c r="U20" s="20">
        <f t="shared" si="2"/>
        <v>867</v>
      </c>
      <c r="V20" s="281">
        <f t="shared" si="3"/>
        <v>4484320.9681093348</v>
      </c>
      <c r="W20" s="20">
        <f>[1]KNL!W20</f>
        <v>0</v>
      </c>
      <c r="X20" s="281">
        <f>([1]KNL!X20)*10000</f>
        <v>0</v>
      </c>
      <c r="Y20" s="20">
        <f>[1]KNL!Y20</f>
        <v>774</v>
      </c>
      <c r="Z20" s="281">
        <f>([1]KNL!Z20)*10000</f>
        <v>340938.68487549201</v>
      </c>
      <c r="AA20" s="20">
        <f>[1]KNL!AA20</f>
        <v>3557</v>
      </c>
      <c r="AB20" s="281">
        <f>([1]KNL!AB20)*10000</f>
        <v>2428317.950427263</v>
      </c>
      <c r="AC20" s="20">
        <f>[1]KNL!AC20</f>
        <v>155</v>
      </c>
      <c r="AD20" s="281">
        <f>([1]KNL!AD20)*10000</f>
        <v>118187.73697509841</v>
      </c>
      <c r="AE20" s="20">
        <f>[1]KNL!AE20</f>
        <v>124</v>
      </c>
      <c r="AF20" s="281">
        <f>([1]KNL!AF20)*10000</f>
        <v>54550.189580078724</v>
      </c>
      <c r="AG20" s="20">
        <f>[1]KNL!AG20</f>
        <v>2475</v>
      </c>
      <c r="AH20" s="281">
        <f>([1]KNL!AH20)*10000</f>
        <v>181003.79160157428</v>
      </c>
      <c r="AI20" s="20">
        <f t="shared" si="4"/>
        <v>7085</v>
      </c>
      <c r="AJ20" s="20">
        <f t="shared" si="5"/>
        <v>3122998.3534595063</v>
      </c>
      <c r="AK20" s="20">
        <f t="shared" si="6"/>
        <v>73082</v>
      </c>
      <c r="AL20" s="281">
        <f t="shared" si="7"/>
        <v>19154652.23921914</v>
      </c>
      <c r="AM20" s="20">
        <f>[1]KNL!AM20</f>
        <v>40526</v>
      </c>
      <c r="AN20" s="281">
        <f>([1]KNL!AN20)*10000</f>
        <v>7191056.6484335558</v>
      </c>
      <c r="AO20" s="20">
        <f>[1]KNL!AO20</f>
        <v>188</v>
      </c>
      <c r="AP20" s="281">
        <f>([1]KNL!AP20)*10000</f>
        <v>104144.48991384888</v>
      </c>
      <c r="AQ20" s="20">
        <f>[1]KNL!AQ20</f>
        <v>79</v>
      </c>
      <c r="AR20" s="281">
        <f>([1]KNL!AR20)*10000</f>
        <v>43393.537464103698</v>
      </c>
      <c r="AS20" s="20">
        <f>[1]KNL!AS20</f>
        <v>1175</v>
      </c>
      <c r="AT20" s="281">
        <f>([1]KNL!AT20)*10000</f>
        <v>650903.0619615555</v>
      </c>
      <c r="AU20" s="20">
        <f>[1]KNL!AU20</f>
        <v>1567</v>
      </c>
      <c r="AV20" s="281">
        <f>([1]KNL!AV20)*10000</f>
        <v>867870.74928207404</v>
      </c>
      <c r="AW20" s="20">
        <f>[1]KNL!AW20</f>
        <v>9917</v>
      </c>
      <c r="AX20" s="281">
        <f>([1]KNL!AX20)*10000</f>
        <v>5493621.8429555278</v>
      </c>
      <c r="AY20" s="20">
        <f t="shared" si="8"/>
        <v>12926</v>
      </c>
      <c r="AZ20" s="281">
        <f t="shared" si="9"/>
        <v>7159933.6815771097</v>
      </c>
      <c r="BA20" s="20">
        <f t="shared" si="10"/>
        <v>86008</v>
      </c>
      <c r="BB20" s="281">
        <f t="shared" si="11"/>
        <v>26314585.920796249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145023</v>
      </c>
      <c r="D21" s="21">
        <f>SUM(D9:D20)</f>
        <v>23371312.302853893</v>
      </c>
      <c r="E21" s="21">
        <f t="shared" ref="E21:BB21" si="12">SUM(E9:E20)</f>
        <v>69016</v>
      </c>
      <c r="F21" s="21">
        <f t="shared" si="12"/>
        <v>12353876.490436992</v>
      </c>
      <c r="G21" s="21">
        <f t="shared" si="12"/>
        <v>2620</v>
      </c>
      <c r="H21" s="21">
        <f t="shared" si="12"/>
        <v>605728.57205021509</v>
      </c>
      <c r="I21" s="21">
        <f t="shared" si="12"/>
        <v>13979</v>
      </c>
      <c r="J21" s="21">
        <f t="shared" si="12"/>
        <v>3628690.938846725</v>
      </c>
      <c r="K21" s="21">
        <f t="shared" si="12"/>
        <v>230638</v>
      </c>
      <c r="L21" s="21">
        <f t="shared" si="12"/>
        <v>39959608.304187827</v>
      </c>
      <c r="M21" s="21">
        <f t="shared" si="12"/>
        <v>9484</v>
      </c>
      <c r="N21" s="21">
        <f t="shared" si="12"/>
        <v>6899723.7785310736</v>
      </c>
      <c r="O21" s="21">
        <f t="shared" si="12"/>
        <v>5566</v>
      </c>
      <c r="P21" s="21">
        <f t="shared" si="12"/>
        <v>4049837.8700073697</v>
      </c>
      <c r="Q21" s="21">
        <f t="shared" si="12"/>
        <v>2783</v>
      </c>
      <c r="R21" s="21">
        <f t="shared" si="12"/>
        <v>2024918.9350036848</v>
      </c>
      <c r="S21" s="21">
        <f t="shared" si="12"/>
        <v>104</v>
      </c>
      <c r="T21" s="21">
        <f t="shared" si="12"/>
        <v>74996.997592729065</v>
      </c>
      <c r="U21" s="21">
        <f t="shared" si="12"/>
        <v>17937</v>
      </c>
      <c r="V21" s="21">
        <f t="shared" si="12"/>
        <v>13049477.581134859</v>
      </c>
      <c r="W21" s="21">
        <f t="shared" si="12"/>
        <v>0</v>
      </c>
      <c r="X21" s="21">
        <f t="shared" si="12"/>
        <v>0</v>
      </c>
      <c r="Y21" s="21">
        <f t="shared" si="12"/>
        <v>1442</v>
      </c>
      <c r="Z21" s="21">
        <f t="shared" si="12"/>
        <v>626259.1463523166</v>
      </c>
      <c r="AA21" s="21">
        <f t="shared" si="12"/>
        <v>6607</v>
      </c>
      <c r="AB21" s="21">
        <f t="shared" si="12"/>
        <v>3096792.0732206563</v>
      </c>
      <c r="AC21" s="21">
        <f t="shared" si="12"/>
        <v>293</v>
      </c>
      <c r="AD21" s="21">
        <f t="shared" si="12"/>
        <v>147251.82927046332</v>
      </c>
      <c r="AE21" s="21">
        <f t="shared" si="12"/>
        <v>235</v>
      </c>
      <c r="AF21" s="21">
        <f t="shared" si="12"/>
        <v>117801.46341637068</v>
      </c>
      <c r="AG21" s="21">
        <f t="shared" si="12"/>
        <v>4598</v>
      </c>
      <c r="AH21" s="21">
        <f t="shared" si="12"/>
        <v>466029.26832741319</v>
      </c>
      <c r="AI21" s="21">
        <f t="shared" si="12"/>
        <v>13175</v>
      </c>
      <c r="AJ21" s="21">
        <f t="shared" si="12"/>
        <v>4454133.7805872196</v>
      </c>
      <c r="AK21" s="21">
        <f t="shared" si="12"/>
        <v>261750</v>
      </c>
      <c r="AL21" s="21">
        <f t="shared" si="12"/>
        <v>57463219.665909901</v>
      </c>
      <c r="AM21" s="21">
        <f t="shared" si="12"/>
        <v>167258</v>
      </c>
      <c r="AN21" s="21">
        <f t="shared" si="12"/>
        <v>29779476.194041282</v>
      </c>
      <c r="AO21" s="21">
        <f t="shared" si="12"/>
        <v>441</v>
      </c>
      <c r="AP21" s="21">
        <f t="shared" si="12"/>
        <v>225292.70686895357</v>
      </c>
      <c r="AQ21" s="21">
        <f t="shared" si="12"/>
        <v>186</v>
      </c>
      <c r="AR21" s="21">
        <f t="shared" si="12"/>
        <v>93871.961195397336</v>
      </c>
      <c r="AS21" s="21">
        <f t="shared" si="12"/>
        <v>2731</v>
      </c>
      <c r="AT21" s="21">
        <f t="shared" si="12"/>
        <v>1408079.4179309597</v>
      </c>
      <c r="AU21" s="21">
        <f t="shared" si="12"/>
        <v>3639</v>
      </c>
      <c r="AV21" s="21">
        <f t="shared" si="12"/>
        <v>1877439.2239079466</v>
      </c>
      <c r="AW21" s="21">
        <f t="shared" si="12"/>
        <v>23011</v>
      </c>
      <c r="AX21" s="21">
        <f t="shared" si="12"/>
        <v>11884190.287337299</v>
      </c>
      <c r="AY21" s="21">
        <f t="shared" si="12"/>
        <v>30008</v>
      </c>
      <c r="AZ21" s="21">
        <f t="shared" si="12"/>
        <v>15488873.597240556</v>
      </c>
      <c r="BA21" s="21">
        <f t="shared" si="12"/>
        <v>291758</v>
      </c>
      <c r="BB21" s="21">
        <f t="shared" si="12"/>
        <v>72952093.263150468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[1]KNL!C22</f>
        <v>1847</v>
      </c>
      <c r="D22" s="281">
        <f>([1]KNL!D22)*10000</f>
        <v>1783413.8104408376</v>
      </c>
      <c r="E22" s="20">
        <f>[1]KNL!E22</f>
        <v>879</v>
      </c>
      <c r="F22" s="281">
        <f>([1]KNL!F22)*10000</f>
        <v>848733.07846280828</v>
      </c>
      <c r="G22" s="20">
        <f>[1]KNL!G22</f>
        <v>33</v>
      </c>
      <c r="H22" s="281">
        <f>([1]KNL!H22)*10000</f>
        <v>32230.370068207911</v>
      </c>
      <c r="I22" s="20">
        <f>[1]KNL!I22</f>
        <v>178</v>
      </c>
      <c r="J22" s="281">
        <f>([1]KNL!J22)*10000</f>
        <v>171895.3070304422</v>
      </c>
      <c r="K22" s="20">
        <f t="shared" ref="K22" si="13">C22+E22+G22+I22</f>
        <v>2937</v>
      </c>
      <c r="L22" s="20">
        <f t="shared" ref="L22" si="14">D22+F22+H22+J22</f>
        <v>2836272.5660022958</v>
      </c>
      <c r="M22" s="20">
        <f>[1]KNL!M22</f>
        <v>150</v>
      </c>
      <c r="N22" s="281">
        <f>([1]KNL!N22)*10000</f>
        <v>1231784.027241417</v>
      </c>
      <c r="O22" s="20">
        <f>[1]KNL!O22</f>
        <v>88</v>
      </c>
      <c r="P22" s="281">
        <f>([1]KNL!P22)*10000</f>
        <v>723003.66816344042</v>
      </c>
      <c r="Q22" s="20">
        <f>[1]KNL!Q22</f>
        <v>44</v>
      </c>
      <c r="R22" s="281">
        <f>([1]KNL!R22)*10000</f>
        <v>361501.83408172021</v>
      </c>
      <c r="S22" s="20">
        <f>[1]KNL!S22</f>
        <v>2</v>
      </c>
      <c r="T22" s="281">
        <f>([1]KNL!T22)*10000</f>
        <v>13388.956817841488</v>
      </c>
      <c r="U22" s="20">
        <f t="shared" ref="U22" si="15">M22+O22+Q22+S22</f>
        <v>284</v>
      </c>
      <c r="V22" s="20">
        <f t="shared" ref="V22" si="16">N22+P22+R22+T22</f>
        <v>2329678.4863044191</v>
      </c>
      <c r="W22" s="20">
        <f>[1]KNL!W22</f>
        <v>0</v>
      </c>
      <c r="X22" s="281">
        <f>([1]KNL!X22)*10000</f>
        <v>0</v>
      </c>
      <c r="Y22" s="20">
        <f>[1]KNL!Y22</f>
        <v>10</v>
      </c>
      <c r="Z22" s="281">
        <f>([1]KNL!Z22)*10000</f>
        <v>2997.5623260005468</v>
      </c>
      <c r="AA22" s="20">
        <f>[1]KNL!AA22</f>
        <v>44</v>
      </c>
      <c r="AB22" s="281">
        <f>([1]KNL!AB22)*10000</f>
        <v>13788.786699602513</v>
      </c>
      <c r="AC22" s="20">
        <f>[1]KNL!AC22</f>
        <v>2</v>
      </c>
      <c r="AD22" s="281">
        <f>([1]KNL!AD22)*10000</f>
        <v>599.51246520010932</v>
      </c>
      <c r="AE22" s="20">
        <f>[1]KNL!AE22</f>
        <v>2</v>
      </c>
      <c r="AF22" s="281">
        <f>([1]KNL!AF22)*10000</f>
        <v>479.60997216008747</v>
      </c>
      <c r="AG22" s="20">
        <f>[1]KNL!AG22</f>
        <v>31</v>
      </c>
      <c r="AH22" s="281">
        <f>([1]KNL!AH22)*10000</f>
        <v>9592.1994432017491</v>
      </c>
      <c r="AI22" s="20">
        <f t="shared" ref="AI22" si="17">Y22+AA22+AC22+AE22+AG22</f>
        <v>89</v>
      </c>
      <c r="AJ22" s="20">
        <f t="shared" ref="AJ22" si="18">Z22+AB22+AD22+AF22+AH22</f>
        <v>27457.670906165007</v>
      </c>
      <c r="AK22" s="20">
        <f t="shared" ref="AK22" si="19">K22+U22+W22+AI22</f>
        <v>3310</v>
      </c>
      <c r="AL22" s="20">
        <f t="shared" ref="AL22" si="20">L22+V22+X22+AJ22</f>
        <v>5193408.7232128801</v>
      </c>
      <c r="AM22" s="20">
        <f>[1]KNL!AM22</f>
        <v>1539</v>
      </c>
      <c r="AN22" s="281">
        <f>([1]KNL!AN22)*10000</f>
        <v>980618.43555000541</v>
      </c>
      <c r="AO22" s="20">
        <f>[1]KNL!AO22</f>
        <v>13</v>
      </c>
      <c r="AP22" s="281">
        <f>([1]KNL!AP22)*10000</f>
        <v>10045.62851461438</v>
      </c>
      <c r="AQ22" s="20">
        <f>[1]KNL!AQ22</f>
        <v>6</v>
      </c>
      <c r="AR22" s="281">
        <f>([1]KNL!AR22)*10000</f>
        <v>4185.6785477559906</v>
      </c>
      <c r="AS22" s="20">
        <f>[1]KNL!AS22</f>
        <v>77</v>
      </c>
      <c r="AT22" s="281">
        <f>([1]KNL!AT22)*10000</f>
        <v>62785.178216339875</v>
      </c>
      <c r="AU22" s="20">
        <f>[1]KNL!AU22</f>
        <v>103</v>
      </c>
      <c r="AV22" s="281">
        <f>([1]KNL!AV22)*10000</f>
        <v>83713.570955119823</v>
      </c>
      <c r="AW22" s="20">
        <f>[1]KNL!AW22</f>
        <v>649</v>
      </c>
      <c r="AX22" s="281">
        <f>([1]KNL!AX22)*10000</f>
        <v>529906.90414590843</v>
      </c>
      <c r="AY22" s="20">
        <f t="shared" ref="AY22" si="21">AO22+AQ22+AS22+AU22+AW22</f>
        <v>848</v>
      </c>
      <c r="AZ22" s="20">
        <f t="shared" ref="AZ22" si="22">AP22+AR22+AT22+AV22+AX22</f>
        <v>690636.96037973848</v>
      </c>
      <c r="BA22" s="20">
        <f t="shared" ref="BA22" si="23">AY22+AK22</f>
        <v>4158</v>
      </c>
      <c r="BB22" s="20">
        <f t="shared" ref="BB22" si="24">AZ22+AL22</f>
        <v>5884045.6835926184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[1]KNL!C23</f>
        <v>3</v>
      </c>
      <c r="D23" s="281">
        <f>([1]KNL!D23)*10000</f>
        <v>1758.5056233337455</v>
      </c>
      <c r="E23" s="20">
        <f>[1]KNL!E23</f>
        <v>1</v>
      </c>
      <c r="F23" s="281">
        <f>([1]KNL!F23)*10000</f>
        <v>836.87918218895106</v>
      </c>
      <c r="G23" s="20">
        <f>[1]KNL!G23</f>
        <v>0</v>
      </c>
      <c r="H23" s="281">
        <f>([1]KNL!H23)*10000</f>
        <v>31.780222108441183</v>
      </c>
      <c r="I23" s="20">
        <f>[1]KNL!I23</f>
        <v>0</v>
      </c>
      <c r="J23" s="281">
        <f>([1]KNL!J23)*10000</f>
        <v>169.4945179116863</v>
      </c>
      <c r="K23" s="20">
        <f t="shared" ref="K23:K42" si="25">C23+E23+G23+I23</f>
        <v>4</v>
      </c>
      <c r="L23" s="20">
        <f t="shared" ref="L23:L42" si="26">D23+F23+H23+J23</f>
        <v>2796.6595455428237</v>
      </c>
      <c r="M23" s="20">
        <f>[1]KNL!M23</f>
        <v>3</v>
      </c>
      <c r="N23" s="281">
        <f>([1]KNL!N23)*10000</f>
        <v>3308.9168198600223</v>
      </c>
      <c r="O23" s="20">
        <f>[1]KNL!O23</f>
        <v>2</v>
      </c>
      <c r="P23" s="281">
        <f>([1]KNL!P23)*10000</f>
        <v>1942.1903073091435</v>
      </c>
      <c r="Q23" s="20">
        <f>[1]KNL!Q23</f>
        <v>1</v>
      </c>
      <c r="R23" s="281">
        <f>([1]KNL!R23)*10000</f>
        <v>971.09515365457173</v>
      </c>
      <c r="S23" s="20">
        <f>[1]KNL!S23</f>
        <v>0</v>
      </c>
      <c r="T23" s="281">
        <f>([1]KNL!T23)*10000</f>
        <v>35.966487172391545</v>
      </c>
      <c r="U23" s="20">
        <f t="shared" ref="U23:U42" si="27">M23+O23+Q23+S23</f>
        <v>6</v>
      </c>
      <c r="V23" s="20">
        <f t="shared" ref="V23:V42" si="28">N23+P23+R23+T23</f>
        <v>6258.1687679961287</v>
      </c>
      <c r="W23" s="20">
        <f>[1]KNL!W23</f>
        <v>0</v>
      </c>
      <c r="X23" s="281">
        <f>([1]KNL!X23)*10000</f>
        <v>0</v>
      </c>
      <c r="Y23" s="20">
        <f>[1]KNL!Y23</f>
        <v>1</v>
      </c>
      <c r="Z23" s="281">
        <f>([1]KNL!Z23)*10000</f>
        <v>99.602296606545806</v>
      </c>
      <c r="AA23" s="20">
        <f>[1]KNL!AA23</f>
        <v>1</v>
      </c>
      <c r="AB23" s="281">
        <f>([1]KNL!AB23)*10000</f>
        <v>458.17056439011066</v>
      </c>
      <c r="AC23" s="20">
        <f>[1]KNL!AC23</f>
        <v>1</v>
      </c>
      <c r="AD23" s="281">
        <f>([1]KNL!AD23)*10000</f>
        <v>19.920459321309163</v>
      </c>
      <c r="AE23" s="20">
        <f>[1]KNL!AE23</f>
        <v>1</v>
      </c>
      <c r="AF23" s="281">
        <f>([1]KNL!AF23)*10000</f>
        <v>15.936367457047329</v>
      </c>
      <c r="AG23" s="20">
        <f>[1]KNL!AG23</f>
        <v>1</v>
      </c>
      <c r="AH23" s="281">
        <f>([1]KNL!AH23)*10000</f>
        <v>318.72734914094661</v>
      </c>
      <c r="AI23" s="20">
        <f t="shared" ref="AI23:AI42" si="29">Y23+AA23+AC23+AE23+AG23</f>
        <v>5</v>
      </c>
      <c r="AJ23" s="20">
        <f t="shared" ref="AJ23:AJ42" si="30">Z23+AB23+AD23+AF23+AH23</f>
        <v>912.35703691595972</v>
      </c>
      <c r="AK23" s="20">
        <f t="shared" ref="AK23:AK42" si="31">K23+U23+W23+AI23</f>
        <v>15</v>
      </c>
      <c r="AL23" s="20">
        <f t="shared" ref="AL23:AL42" si="32">L23+V23+X23+AJ23</f>
        <v>9967.1853504549108</v>
      </c>
      <c r="AM23" s="20">
        <f>[1]KNL!AM23</f>
        <v>7</v>
      </c>
      <c r="AN23" s="281">
        <f>([1]KNL!AN23)*10000</f>
        <v>7144.443510892972</v>
      </c>
      <c r="AO23" s="20">
        <f>[1]KNL!AO23</f>
        <v>5</v>
      </c>
      <c r="AP23" s="281">
        <f>([1]KNL!AP23)*10000</f>
        <v>3608.2709663218143</v>
      </c>
      <c r="AQ23" s="20">
        <f>[1]KNL!AQ23</f>
        <v>2</v>
      </c>
      <c r="AR23" s="281">
        <f>([1]KNL!AR23)*10000</f>
        <v>1503.4462359674226</v>
      </c>
      <c r="AS23" s="20">
        <f>[1]KNL!AS23</f>
        <v>28</v>
      </c>
      <c r="AT23" s="281">
        <f>([1]KNL!AT23)*10000</f>
        <v>22551.693539511343</v>
      </c>
      <c r="AU23" s="20">
        <f>[1]KNL!AU23</f>
        <v>38</v>
      </c>
      <c r="AV23" s="281">
        <f>([1]KNL!AV23)*10000</f>
        <v>30068.924719348452</v>
      </c>
      <c r="AW23" s="20">
        <f>[1]KNL!AW23</f>
        <v>235</v>
      </c>
      <c r="AX23" s="281">
        <f>([1]KNL!AX23)*10000</f>
        <v>190336.29347347567</v>
      </c>
      <c r="AY23" s="20">
        <f t="shared" ref="AY23:AY42" si="33">AO23+AQ23+AS23+AU23+AW23</f>
        <v>308</v>
      </c>
      <c r="AZ23" s="20">
        <f t="shared" ref="AZ23:AZ42" si="34">AP23+AR23+AT23+AV23+AX23</f>
        <v>248068.62893462472</v>
      </c>
      <c r="BA23" s="20">
        <f t="shared" ref="BA23:BA42" si="35">AY23+AK23</f>
        <v>323</v>
      </c>
      <c r="BB23" s="20">
        <f t="shared" ref="BB23:BB42" si="36">AZ23+AL23</f>
        <v>258035.81428507963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[1]KNL!C24</f>
        <v>390</v>
      </c>
      <c r="D24" s="281">
        <f>([1]KNL!D24)*10000</f>
        <v>77711.921716124765</v>
      </c>
      <c r="E24" s="20">
        <f>[1]KNL!E24</f>
        <v>186</v>
      </c>
      <c r="F24" s="281">
        <f>([1]KNL!F24)*10000</f>
        <v>36983.384431167819</v>
      </c>
      <c r="G24" s="20">
        <f>[1]KNL!G24</f>
        <v>7</v>
      </c>
      <c r="H24" s="281">
        <f>([1]KNL!H24)*10000</f>
        <v>1404.4323201709296</v>
      </c>
      <c r="I24" s="20">
        <f>[1]KNL!I24</f>
        <v>38</v>
      </c>
      <c r="J24" s="281">
        <f>([1]KNL!J24)*10000</f>
        <v>7490.3057075782917</v>
      </c>
      <c r="K24" s="20">
        <f t="shared" si="25"/>
        <v>621</v>
      </c>
      <c r="L24" s="20">
        <f t="shared" si="26"/>
        <v>123590.0441750418</v>
      </c>
      <c r="M24" s="20">
        <f>[1]KNL!M24</f>
        <v>0</v>
      </c>
      <c r="N24" s="281">
        <f>([1]KNL!N24)*10000</f>
        <v>0</v>
      </c>
      <c r="O24" s="20">
        <f>[1]KNL!O24</f>
        <v>0</v>
      </c>
      <c r="P24" s="281">
        <f>([1]KNL!P24)*10000</f>
        <v>0</v>
      </c>
      <c r="Q24" s="20">
        <f>[1]KNL!Q24</f>
        <v>0</v>
      </c>
      <c r="R24" s="281">
        <f>([1]KNL!R24)*10000</f>
        <v>0</v>
      </c>
      <c r="S24" s="20">
        <f>[1]KNL!S24</f>
        <v>0</v>
      </c>
      <c r="T24" s="281">
        <f>([1]KNL!T24)*10000</f>
        <v>0</v>
      </c>
      <c r="U24" s="20">
        <f t="shared" si="27"/>
        <v>0</v>
      </c>
      <c r="V24" s="20">
        <f t="shared" si="28"/>
        <v>0</v>
      </c>
      <c r="W24" s="20">
        <f>[1]KNL!W24</f>
        <v>0</v>
      </c>
      <c r="X24" s="281">
        <f>([1]KNL!X24)*10000</f>
        <v>0</v>
      </c>
      <c r="Y24" s="20">
        <f>[1]KNL!Y24</f>
        <v>0</v>
      </c>
      <c r="Z24" s="281">
        <f>([1]KNL!Z24)*10000</f>
        <v>0</v>
      </c>
      <c r="AA24" s="20">
        <f>[1]KNL!AA24</f>
        <v>0</v>
      </c>
      <c r="AB24" s="281">
        <f>([1]KNL!AB24)*10000</f>
        <v>0</v>
      </c>
      <c r="AC24" s="20">
        <f>[1]KNL!AC24</f>
        <v>0</v>
      </c>
      <c r="AD24" s="281">
        <f>([1]KNL!AD24)*10000</f>
        <v>0</v>
      </c>
      <c r="AE24" s="20">
        <f>[1]KNL!AE24</f>
        <v>0</v>
      </c>
      <c r="AF24" s="281">
        <f>([1]KNL!AF24)*10000</f>
        <v>0</v>
      </c>
      <c r="AG24" s="20">
        <f>[1]KNL!AG24</f>
        <v>0</v>
      </c>
      <c r="AH24" s="281">
        <f>([1]KNL!AH24)*10000</f>
        <v>0</v>
      </c>
      <c r="AI24" s="20">
        <f t="shared" si="29"/>
        <v>0</v>
      </c>
      <c r="AJ24" s="20">
        <f t="shared" si="30"/>
        <v>0</v>
      </c>
      <c r="AK24" s="20">
        <f t="shared" si="31"/>
        <v>621</v>
      </c>
      <c r="AL24" s="20">
        <f t="shared" si="32"/>
        <v>123590.0441750418</v>
      </c>
      <c r="AM24" s="20">
        <f>[1]KNL!AM24</f>
        <v>339</v>
      </c>
      <c r="AN24" s="281">
        <f>([1]KNL!AN24)*10000</f>
        <v>51753.651774029604</v>
      </c>
      <c r="AO24" s="20">
        <f>[1]KNL!AO24</f>
        <v>2</v>
      </c>
      <c r="AP24" s="281">
        <f>([1]KNL!AP24)*10000</f>
        <v>211.35442963658781</v>
      </c>
      <c r="AQ24" s="20">
        <f>[1]KNL!AQ24</f>
        <v>1</v>
      </c>
      <c r="AR24" s="281">
        <f>([1]KNL!AR24)*10000</f>
        <v>88.06434568191159</v>
      </c>
      <c r="AS24" s="20">
        <f>[1]KNL!AS24</f>
        <v>7</v>
      </c>
      <c r="AT24" s="281">
        <f>([1]KNL!AT24)*10000</f>
        <v>1320.9651852286738</v>
      </c>
      <c r="AU24" s="20">
        <f>[1]KNL!AU24</f>
        <v>9</v>
      </c>
      <c r="AV24" s="281">
        <f>([1]KNL!AV24)*10000</f>
        <v>1761.2869136382317</v>
      </c>
      <c r="AW24" s="20">
        <f>[1]KNL!AW24</f>
        <v>55</v>
      </c>
      <c r="AX24" s="281">
        <f>([1]KNL!AX24)*10000</f>
        <v>11148.946163330007</v>
      </c>
      <c r="AY24" s="20">
        <f t="shared" si="33"/>
        <v>74</v>
      </c>
      <c r="AZ24" s="20">
        <f t="shared" si="34"/>
        <v>14530.617037515412</v>
      </c>
      <c r="BA24" s="20">
        <f t="shared" si="35"/>
        <v>695</v>
      </c>
      <c r="BB24" s="20">
        <f t="shared" si="36"/>
        <v>138120.6612125572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[1]KNL!C25</f>
        <v>418</v>
      </c>
      <c r="D25" s="281">
        <f>([1]KNL!D25)*10000</f>
        <v>38217.950877298819</v>
      </c>
      <c r="E25" s="20">
        <f>[1]KNL!E25</f>
        <v>199</v>
      </c>
      <c r="F25" s="281">
        <f>([1]KNL!F25)*10000</f>
        <v>18188.060959678354</v>
      </c>
      <c r="G25" s="20">
        <f>[1]KNL!G25</f>
        <v>8</v>
      </c>
      <c r="H25" s="281">
        <f>([1]KNL!H25)*10000</f>
        <v>690.68585922829186</v>
      </c>
      <c r="I25" s="20">
        <f>[1]KNL!I25</f>
        <v>40</v>
      </c>
      <c r="J25" s="281">
        <f>([1]KNL!J25)*10000</f>
        <v>3683.6579158842237</v>
      </c>
      <c r="K25" s="20">
        <f t="shared" si="25"/>
        <v>665</v>
      </c>
      <c r="L25" s="20">
        <f t="shared" si="26"/>
        <v>60780.35561208969</v>
      </c>
      <c r="M25" s="20">
        <f>[1]KNL!M25</f>
        <v>5</v>
      </c>
      <c r="N25" s="281">
        <f>([1]KNL!N25)*10000</f>
        <v>17925.779834470235</v>
      </c>
      <c r="O25" s="20">
        <f>[1]KNL!O25</f>
        <v>3</v>
      </c>
      <c r="P25" s="281">
        <f>([1]KNL!P25)*10000</f>
        <v>10521.653381102096</v>
      </c>
      <c r="Q25" s="20">
        <f>[1]KNL!Q25</f>
        <v>1</v>
      </c>
      <c r="R25" s="281">
        <f>([1]KNL!R25)*10000</f>
        <v>5260.8266905510482</v>
      </c>
      <c r="S25" s="20">
        <f>[1]KNL!S25</f>
        <v>0</v>
      </c>
      <c r="T25" s="281">
        <f>([1]KNL!T25)*10000</f>
        <v>194.84543298337212</v>
      </c>
      <c r="U25" s="20">
        <f t="shared" si="27"/>
        <v>9</v>
      </c>
      <c r="V25" s="20">
        <f t="shared" si="28"/>
        <v>33903.105339106747</v>
      </c>
      <c r="W25" s="20">
        <f>[1]KNL!W25</f>
        <v>0</v>
      </c>
      <c r="X25" s="281">
        <f>([1]KNL!X25)*10000</f>
        <v>0</v>
      </c>
      <c r="Y25" s="20">
        <f>[1]KNL!Y25</f>
        <v>0</v>
      </c>
      <c r="Z25" s="281">
        <f>([1]KNL!Z25)*10000</f>
        <v>0</v>
      </c>
      <c r="AA25" s="20">
        <f>[1]KNL!AA25</f>
        <v>0</v>
      </c>
      <c r="AB25" s="281">
        <f>([1]KNL!AB25)*10000</f>
        <v>0</v>
      </c>
      <c r="AC25" s="20">
        <f>[1]KNL!AC25</f>
        <v>0</v>
      </c>
      <c r="AD25" s="281">
        <f>([1]KNL!AD25)*10000</f>
        <v>0</v>
      </c>
      <c r="AE25" s="20">
        <f>[1]KNL!AE25</f>
        <v>0</v>
      </c>
      <c r="AF25" s="281">
        <f>([1]KNL!AF25)*10000</f>
        <v>0</v>
      </c>
      <c r="AG25" s="20">
        <f>[1]KNL!AG25</f>
        <v>0</v>
      </c>
      <c r="AH25" s="281">
        <f>([1]KNL!AH25)*10000</f>
        <v>0</v>
      </c>
      <c r="AI25" s="20">
        <f t="shared" si="29"/>
        <v>0</v>
      </c>
      <c r="AJ25" s="20">
        <f t="shared" si="30"/>
        <v>0</v>
      </c>
      <c r="AK25" s="20">
        <f t="shared" si="31"/>
        <v>674</v>
      </c>
      <c r="AL25" s="20">
        <f t="shared" si="32"/>
        <v>94683.460951196437</v>
      </c>
      <c r="AM25" s="20">
        <f>[1]KNL!AM25</f>
        <v>811</v>
      </c>
      <c r="AN25" s="281">
        <f>([1]KNL!AN25)*10000</f>
        <v>63167.335919480582</v>
      </c>
      <c r="AO25" s="20">
        <f>[1]KNL!AO25</f>
        <v>14</v>
      </c>
      <c r="AP25" s="281">
        <f>([1]KNL!AP25)*10000</f>
        <v>3290.7061666429759</v>
      </c>
      <c r="AQ25" s="20">
        <f>[1]KNL!AQ25</f>
        <v>6</v>
      </c>
      <c r="AR25" s="281">
        <f>([1]KNL!AR25)*10000</f>
        <v>1371.1275694345734</v>
      </c>
      <c r="AS25" s="20">
        <f>[1]KNL!AS25</f>
        <v>86</v>
      </c>
      <c r="AT25" s="281">
        <f>([1]KNL!AT25)*10000</f>
        <v>20566.913541518603</v>
      </c>
      <c r="AU25" s="20">
        <f>[1]KNL!AU25</f>
        <v>115</v>
      </c>
      <c r="AV25" s="281">
        <f>([1]KNL!AV25)*10000</f>
        <v>27422.55138869147</v>
      </c>
      <c r="AW25" s="20">
        <f>[1]KNL!AW25</f>
        <v>723</v>
      </c>
      <c r="AX25" s="281">
        <f>([1]KNL!AX25)*10000</f>
        <v>173584.750290417</v>
      </c>
      <c r="AY25" s="20">
        <f t="shared" si="33"/>
        <v>944</v>
      </c>
      <c r="AZ25" s="20">
        <f t="shared" si="34"/>
        <v>226236.04895670462</v>
      </c>
      <c r="BA25" s="20">
        <f t="shared" si="35"/>
        <v>1618</v>
      </c>
      <c r="BB25" s="20">
        <f t="shared" si="36"/>
        <v>320919.50990790105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[1]KNL!C26</f>
        <v>0</v>
      </c>
      <c r="D26" s="281">
        <f>([1]KNL!D26)*10000</f>
        <v>0</v>
      </c>
      <c r="E26" s="20">
        <f>[1]KNL!E26</f>
        <v>0</v>
      </c>
      <c r="F26" s="281">
        <f>([1]KNL!F26)*10000</f>
        <v>0</v>
      </c>
      <c r="G26" s="20">
        <f>[1]KNL!G26</f>
        <v>0</v>
      </c>
      <c r="H26" s="281">
        <f>([1]KNL!H26)*10000</f>
        <v>0</v>
      </c>
      <c r="I26" s="20">
        <f>[1]KNL!I26</f>
        <v>0</v>
      </c>
      <c r="J26" s="281">
        <f>([1]KNL!J26)*10000</f>
        <v>0</v>
      </c>
      <c r="K26" s="20">
        <f t="shared" si="25"/>
        <v>0</v>
      </c>
      <c r="L26" s="20">
        <f t="shared" si="26"/>
        <v>0</v>
      </c>
      <c r="M26" s="20">
        <f>[1]KNL!M26</f>
        <v>0</v>
      </c>
      <c r="N26" s="281">
        <f>([1]KNL!N26)*10000</f>
        <v>0</v>
      </c>
      <c r="O26" s="20">
        <f>[1]KNL!O26</f>
        <v>0</v>
      </c>
      <c r="P26" s="281">
        <f>([1]KNL!P26)*10000</f>
        <v>0</v>
      </c>
      <c r="Q26" s="20">
        <f>[1]KNL!Q26</f>
        <v>0</v>
      </c>
      <c r="R26" s="281">
        <f>([1]KNL!R26)*10000</f>
        <v>0</v>
      </c>
      <c r="S26" s="20">
        <f>[1]KNL!S26</f>
        <v>0</v>
      </c>
      <c r="T26" s="281">
        <f>([1]KNL!T26)*10000</f>
        <v>0</v>
      </c>
      <c r="U26" s="20">
        <f t="shared" si="27"/>
        <v>0</v>
      </c>
      <c r="V26" s="20">
        <f t="shared" si="28"/>
        <v>0</v>
      </c>
      <c r="W26" s="20">
        <f>[1]KNL!W26</f>
        <v>0</v>
      </c>
      <c r="X26" s="281">
        <f>([1]KNL!X26)*10000</f>
        <v>0</v>
      </c>
      <c r="Y26" s="20">
        <f>[1]KNL!Y26</f>
        <v>0</v>
      </c>
      <c r="Z26" s="281">
        <f>([1]KNL!Z26)*10000</f>
        <v>0</v>
      </c>
      <c r="AA26" s="20">
        <f>[1]KNL!AA26</f>
        <v>0</v>
      </c>
      <c r="AB26" s="281">
        <f>([1]KNL!AB26)*10000</f>
        <v>0</v>
      </c>
      <c r="AC26" s="20">
        <f>[1]KNL!AC26</f>
        <v>0</v>
      </c>
      <c r="AD26" s="281">
        <f>([1]KNL!AD26)*10000</f>
        <v>0</v>
      </c>
      <c r="AE26" s="20">
        <f>[1]KNL!AE26</f>
        <v>0</v>
      </c>
      <c r="AF26" s="281">
        <f>([1]KNL!AF26)*10000</f>
        <v>0</v>
      </c>
      <c r="AG26" s="20">
        <f>[1]KNL!AG26</f>
        <v>0</v>
      </c>
      <c r="AH26" s="281">
        <f>([1]KNL!AH26)*10000</f>
        <v>0</v>
      </c>
      <c r="AI26" s="20">
        <f t="shared" si="29"/>
        <v>0</v>
      </c>
      <c r="AJ26" s="20">
        <f t="shared" si="30"/>
        <v>0</v>
      </c>
      <c r="AK26" s="20">
        <f t="shared" si="31"/>
        <v>0</v>
      </c>
      <c r="AL26" s="20">
        <f t="shared" si="32"/>
        <v>0</v>
      </c>
      <c r="AM26" s="20">
        <f>[1]KNL!AM26</f>
        <v>0</v>
      </c>
      <c r="AN26" s="281">
        <f>([1]KNL!AN26)*10000</f>
        <v>0</v>
      </c>
      <c r="AO26" s="20">
        <f>[1]KNL!AO26</f>
        <v>0</v>
      </c>
      <c r="AP26" s="281">
        <f>([1]KNL!AP26)*10000</f>
        <v>0</v>
      </c>
      <c r="AQ26" s="20">
        <f>[1]KNL!AQ26</f>
        <v>0</v>
      </c>
      <c r="AR26" s="281">
        <f>([1]KNL!AR26)*10000</f>
        <v>0</v>
      </c>
      <c r="AS26" s="20">
        <f>[1]KNL!AS26</f>
        <v>0</v>
      </c>
      <c r="AT26" s="281">
        <f>([1]KNL!AT26)*10000</f>
        <v>0</v>
      </c>
      <c r="AU26" s="20">
        <f>[1]KNL!AU26</f>
        <v>0</v>
      </c>
      <c r="AV26" s="281">
        <f>([1]KNL!AV26)*10000</f>
        <v>0</v>
      </c>
      <c r="AW26" s="20">
        <f>[1]KNL!AW26</f>
        <v>0</v>
      </c>
      <c r="AX26" s="281">
        <f>([1]KNL!AX26)*10000</f>
        <v>0</v>
      </c>
      <c r="AY26" s="20">
        <f t="shared" si="33"/>
        <v>0</v>
      </c>
      <c r="AZ26" s="20">
        <f t="shared" si="34"/>
        <v>0</v>
      </c>
      <c r="BA26" s="20">
        <f t="shared" si="35"/>
        <v>0</v>
      </c>
      <c r="BB26" s="20">
        <f t="shared" si="36"/>
        <v>0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[1]KNL!C27</f>
        <v>175</v>
      </c>
      <c r="D27" s="281">
        <f>([1]KNL!D27)*10000</f>
        <v>47980.054559001925</v>
      </c>
      <c r="E27" s="20">
        <f>[1]KNL!E27</f>
        <v>83</v>
      </c>
      <c r="F27" s="281">
        <f>([1]KNL!F27)*10000</f>
        <v>22833.881386512963</v>
      </c>
      <c r="G27" s="20">
        <f>[1]KNL!G27</f>
        <v>3</v>
      </c>
      <c r="H27" s="281">
        <f>([1]KNL!H27)*10000</f>
        <v>867.10941974099853</v>
      </c>
      <c r="I27" s="20">
        <f>[1]KNL!I27</f>
        <v>17</v>
      </c>
      <c r="J27" s="281">
        <f>([1]KNL!J27)*10000</f>
        <v>4624.5835719519919</v>
      </c>
      <c r="K27" s="20">
        <f t="shared" si="25"/>
        <v>278</v>
      </c>
      <c r="L27" s="20">
        <f t="shared" si="26"/>
        <v>76305.628937207875</v>
      </c>
      <c r="M27" s="20">
        <f>[1]KNL!M27</f>
        <v>0</v>
      </c>
      <c r="N27" s="281">
        <f>([1]KNL!N27)*10000</f>
        <v>0</v>
      </c>
      <c r="O27" s="20">
        <f>[1]KNL!O27</f>
        <v>0</v>
      </c>
      <c r="P27" s="281">
        <f>([1]KNL!P27)*10000</f>
        <v>0</v>
      </c>
      <c r="Q27" s="20">
        <f>[1]KNL!Q27</f>
        <v>0</v>
      </c>
      <c r="R27" s="281">
        <f>([1]KNL!R27)*10000</f>
        <v>0</v>
      </c>
      <c r="S27" s="20">
        <f>[1]KNL!S27</f>
        <v>0</v>
      </c>
      <c r="T27" s="281">
        <f>([1]KNL!T27)*10000</f>
        <v>0</v>
      </c>
      <c r="U27" s="20">
        <f t="shared" si="27"/>
        <v>0</v>
      </c>
      <c r="V27" s="20">
        <f t="shared" si="28"/>
        <v>0</v>
      </c>
      <c r="W27" s="20">
        <f>[1]KNL!W27</f>
        <v>0</v>
      </c>
      <c r="X27" s="281">
        <f>([1]KNL!X27)*10000</f>
        <v>0</v>
      </c>
      <c r="Y27" s="20">
        <f>[1]KNL!Y27</f>
        <v>1</v>
      </c>
      <c r="Z27" s="281">
        <f>([1]KNL!Z27)*10000</f>
        <v>29.757159410120494</v>
      </c>
      <c r="AA27" s="20">
        <f>[1]KNL!AA27</f>
        <v>1</v>
      </c>
      <c r="AB27" s="281">
        <f>([1]KNL!AB27)*10000</f>
        <v>136.88293328655425</v>
      </c>
      <c r="AC27" s="20">
        <f>[1]KNL!AC27</f>
        <v>1</v>
      </c>
      <c r="AD27" s="281">
        <f>([1]KNL!AD27)*10000</f>
        <v>5.9514318820240986</v>
      </c>
      <c r="AE27" s="20">
        <f>[1]KNL!AE27</f>
        <v>1</v>
      </c>
      <c r="AF27" s="281">
        <f>([1]KNL!AF27)*10000</f>
        <v>4.761145505619278</v>
      </c>
      <c r="AG27" s="20">
        <f>[1]KNL!AG27</f>
        <v>1</v>
      </c>
      <c r="AH27" s="281">
        <f>([1]KNL!AH27)*10000</f>
        <v>95.222910112385577</v>
      </c>
      <c r="AI27" s="20">
        <f t="shared" si="29"/>
        <v>5</v>
      </c>
      <c r="AJ27" s="20">
        <f t="shared" si="30"/>
        <v>272.5755801967037</v>
      </c>
      <c r="AK27" s="20">
        <f t="shared" si="31"/>
        <v>283</v>
      </c>
      <c r="AL27" s="20">
        <f t="shared" si="32"/>
        <v>76578.204517404578</v>
      </c>
      <c r="AM27" s="20">
        <f>[1]KNL!AM27</f>
        <v>8</v>
      </c>
      <c r="AN27" s="281">
        <f>([1]KNL!AN27)*10000</f>
        <v>1219.7830384451424</v>
      </c>
      <c r="AO27" s="20">
        <f>[1]KNL!AO27</f>
        <v>1</v>
      </c>
      <c r="AP27" s="281">
        <f>([1]KNL!AP27)*10000</f>
        <v>484.82519833559638</v>
      </c>
      <c r="AQ27" s="20">
        <f>[1]KNL!AQ27</f>
        <v>1</v>
      </c>
      <c r="AR27" s="281">
        <f>([1]KNL!AR27)*10000</f>
        <v>202.01049930649847</v>
      </c>
      <c r="AS27" s="20">
        <f>[1]KNL!AS27</f>
        <v>3</v>
      </c>
      <c r="AT27" s="281">
        <f>([1]KNL!AT27)*10000</f>
        <v>3030.1574895974777</v>
      </c>
      <c r="AU27" s="20">
        <f>[1]KNL!AU27</f>
        <v>3</v>
      </c>
      <c r="AV27" s="281">
        <f>([1]KNL!AV27)*10000</f>
        <v>4040.2099861299703</v>
      </c>
      <c r="AW27" s="20">
        <f>[1]KNL!AW27</f>
        <v>18</v>
      </c>
      <c r="AX27" s="281">
        <f>([1]KNL!AX27)*10000</f>
        <v>25574.529212202709</v>
      </c>
      <c r="AY27" s="20">
        <f t="shared" si="33"/>
        <v>26</v>
      </c>
      <c r="AZ27" s="20">
        <f t="shared" si="34"/>
        <v>33331.73238557225</v>
      </c>
      <c r="BA27" s="20">
        <f t="shared" si="35"/>
        <v>309</v>
      </c>
      <c r="BB27" s="20">
        <f t="shared" si="36"/>
        <v>109909.93690297683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[1]KNL!C28</f>
        <v>206</v>
      </c>
      <c r="D28" s="281">
        <f>([1]KNL!D28)*10000</f>
        <v>43465.250243136084</v>
      </c>
      <c r="E28" s="20">
        <f>[1]KNL!E28</f>
        <v>98</v>
      </c>
      <c r="F28" s="281">
        <f>([1]KNL!F28)*10000</f>
        <v>20685.269694022598</v>
      </c>
      <c r="G28" s="20">
        <f>[1]KNL!G28</f>
        <v>4</v>
      </c>
      <c r="H28" s="281">
        <f>([1]KNL!H28)*10000</f>
        <v>785.51657065908591</v>
      </c>
      <c r="I28" s="20">
        <f>[1]KNL!I28</f>
        <v>20</v>
      </c>
      <c r="J28" s="281">
        <f>([1]KNL!J28)*10000</f>
        <v>4189.4217101817912</v>
      </c>
      <c r="K28" s="20">
        <f t="shared" si="25"/>
        <v>328</v>
      </c>
      <c r="L28" s="20">
        <f t="shared" si="26"/>
        <v>69125.458217999549</v>
      </c>
      <c r="M28" s="20">
        <f>[1]KNL!M28</f>
        <v>82</v>
      </c>
      <c r="N28" s="281">
        <f>([1]KNL!N28)*10000</f>
        <v>32839.635181980208</v>
      </c>
      <c r="O28" s="20">
        <f>[1]KNL!O28</f>
        <v>48</v>
      </c>
      <c r="P28" s="281">
        <f>([1]KNL!P28)*10000</f>
        <v>19275.438041597081</v>
      </c>
      <c r="Q28" s="20">
        <f>[1]KNL!Q28</f>
        <v>24</v>
      </c>
      <c r="R28" s="281">
        <f>([1]KNL!R28)*10000</f>
        <v>9637.7190207985404</v>
      </c>
      <c r="S28" s="20">
        <f>[1]KNL!S28</f>
        <v>1</v>
      </c>
      <c r="T28" s="281">
        <f>([1]KNL!T28)*10000</f>
        <v>356.9525563258718</v>
      </c>
      <c r="U28" s="20">
        <f t="shared" si="27"/>
        <v>155</v>
      </c>
      <c r="V28" s="20">
        <f t="shared" si="28"/>
        <v>62109.744800701701</v>
      </c>
      <c r="W28" s="20">
        <f>[1]KNL!W28</f>
        <v>0</v>
      </c>
      <c r="X28" s="281">
        <f>([1]KNL!X28)*10000</f>
        <v>0</v>
      </c>
      <c r="Y28" s="20">
        <f>[1]KNL!Y28</f>
        <v>4</v>
      </c>
      <c r="Z28" s="281">
        <f>([1]KNL!Z28)*10000</f>
        <v>7576.3302082080872</v>
      </c>
      <c r="AA28" s="20">
        <f>[1]KNL!AA28</f>
        <v>19</v>
      </c>
      <c r="AB28" s="281">
        <f>([1]KNL!AB28)*10000</f>
        <v>34851.118957757193</v>
      </c>
      <c r="AC28" s="20">
        <f>[1]KNL!AC28</f>
        <v>1</v>
      </c>
      <c r="AD28" s="281">
        <f>([1]KNL!AD28)*10000</f>
        <v>1515.2660416416172</v>
      </c>
      <c r="AE28" s="20">
        <f>[1]KNL!AE28</f>
        <v>1</v>
      </c>
      <c r="AF28" s="281">
        <f>([1]KNL!AF28)*10000</f>
        <v>1212.2128333132937</v>
      </c>
      <c r="AG28" s="20">
        <f>[1]KNL!AG28</f>
        <v>13</v>
      </c>
      <c r="AH28" s="281">
        <f>([1]KNL!AH28)*10000</f>
        <v>24244.256666265876</v>
      </c>
      <c r="AI28" s="20">
        <f t="shared" si="29"/>
        <v>38</v>
      </c>
      <c r="AJ28" s="20">
        <f t="shared" si="30"/>
        <v>69399.184707186068</v>
      </c>
      <c r="AK28" s="20">
        <f t="shared" si="31"/>
        <v>521</v>
      </c>
      <c r="AL28" s="20">
        <f t="shared" si="32"/>
        <v>200634.38772588733</v>
      </c>
      <c r="AM28" s="20">
        <f>[1]KNL!AM28</f>
        <v>274</v>
      </c>
      <c r="AN28" s="281">
        <f>([1]KNL!AN28)*10000</f>
        <v>47397.283779582656</v>
      </c>
      <c r="AO28" s="20">
        <f>[1]KNL!AO28</f>
        <v>5</v>
      </c>
      <c r="AP28" s="281">
        <f>([1]KNL!AP28)*10000</f>
        <v>1111.3937771682022</v>
      </c>
      <c r="AQ28" s="20">
        <f>[1]KNL!AQ28</f>
        <v>2</v>
      </c>
      <c r="AR28" s="281">
        <f>([1]KNL!AR28)*10000</f>
        <v>463.08074048675098</v>
      </c>
      <c r="AS28" s="20">
        <f>[1]KNL!AS28</f>
        <v>27</v>
      </c>
      <c r="AT28" s="281">
        <f>([1]KNL!AT28)*10000</f>
        <v>6946.2111073012647</v>
      </c>
      <c r="AU28" s="20">
        <f>[1]KNL!AU28</f>
        <v>35</v>
      </c>
      <c r="AV28" s="281">
        <f>([1]KNL!AV28)*10000</f>
        <v>9261.6148097350197</v>
      </c>
      <c r="AW28" s="20">
        <f>[1]KNL!AW28</f>
        <v>221</v>
      </c>
      <c r="AX28" s="281">
        <f>([1]KNL!AX28)*10000</f>
        <v>58626.021745622667</v>
      </c>
      <c r="AY28" s="20">
        <f t="shared" si="33"/>
        <v>290</v>
      </c>
      <c r="AZ28" s="20">
        <f t="shared" si="34"/>
        <v>76408.322180313902</v>
      </c>
      <c r="BA28" s="20">
        <f t="shared" si="35"/>
        <v>811</v>
      </c>
      <c r="BB28" s="20">
        <f t="shared" si="36"/>
        <v>277042.70990620123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[1]KNL!C29</f>
        <v>322</v>
      </c>
      <c r="D29" s="281">
        <f>([1]KNL!D29)*10000</f>
        <v>142122.34062562132</v>
      </c>
      <c r="E29" s="20">
        <f>[1]KNL!E29</f>
        <v>153</v>
      </c>
      <c r="F29" s="281">
        <f>([1]KNL!F29)*10000</f>
        <v>67636.535598940274</v>
      </c>
      <c r="G29" s="20">
        <f>[1]KNL!G29</f>
        <v>6</v>
      </c>
      <c r="H29" s="281">
        <f>([1]KNL!H29)*10000</f>
        <v>2568.4760354027953</v>
      </c>
      <c r="I29" s="20">
        <f>[1]KNL!I29</f>
        <v>31</v>
      </c>
      <c r="J29" s="281">
        <f>([1]KNL!J29)*10000</f>
        <v>13698.538855481575</v>
      </c>
      <c r="K29" s="20">
        <f t="shared" si="25"/>
        <v>512</v>
      </c>
      <c r="L29" s="20">
        <f t="shared" si="26"/>
        <v>226025.89111544596</v>
      </c>
      <c r="M29" s="20">
        <f>[1]KNL!M29</f>
        <v>4</v>
      </c>
      <c r="N29" s="281">
        <f>([1]KNL!N29)*10000</f>
        <v>38153.194505516629</v>
      </c>
      <c r="O29" s="20">
        <f>[1]KNL!O29</f>
        <v>2</v>
      </c>
      <c r="P29" s="281">
        <f>([1]KNL!P29)*10000</f>
        <v>22394.266340194547</v>
      </c>
      <c r="Q29" s="20">
        <f>[1]KNL!Q29</f>
        <v>1</v>
      </c>
      <c r="R29" s="281">
        <f>([1]KNL!R29)*10000</f>
        <v>11197.133170097273</v>
      </c>
      <c r="S29" s="20">
        <f>[1]KNL!S29</f>
        <v>0</v>
      </c>
      <c r="T29" s="281">
        <f>([1]KNL!T29)*10000</f>
        <v>414.70863592952855</v>
      </c>
      <c r="U29" s="20">
        <f t="shared" si="27"/>
        <v>7</v>
      </c>
      <c r="V29" s="20">
        <f t="shared" si="28"/>
        <v>72159.302651737991</v>
      </c>
      <c r="W29" s="20">
        <f>[1]KNL!W29</f>
        <v>0</v>
      </c>
      <c r="X29" s="281">
        <f>([1]KNL!X29)*10000</f>
        <v>0</v>
      </c>
      <c r="Y29" s="20">
        <f>[1]KNL!Y29</f>
        <v>374</v>
      </c>
      <c r="Z29" s="281">
        <f>([1]KNL!Z29)*10000</f>
        <v>15147.148435202635</v>
      </c>
      <c r="AA29" s="20">
        <f>[1]KNL!AA29</f>
        <v>1718</v>
      </c>
      <c r="AB29" s="281">
        <f>([1]KNL!AB29)*10000</f>
        <v>69676.882801932108</v>
      </c>
      <c r="AC29" s="20">
        <f>[1]KNL!AC29</f>
        <v>75</v>
      </c>
      <c r="AD29" s="281">
        <f>([1]KNL!AD29)*10000</f>
        <v>3029.4296870405269</v>
      </c>
      <c r="AE29" s="20">
        <f>[1]KNL!AE29</f>
        <v>60</v>
      </c>
      <c r="AF29" s="281">
        <f>([1]KNL!AF29)*10000</f>
        <v>2423.5437496324212</v>
      </c>
      <c r="AG29" s="20">
        <f>[1]KNL!AG29</f>
        <v>1195</v>
      </c>
      <c r="AH29" s="281">
        <f>([1]KNL!AH29)*10000</f>
        <v>48470.874992648431</v>
      </c>
      <c r="AI29" s="20">
        <f t="shared" si="29"/>
        <v>3422</v>
      </c>
      <c r="AJ29" s="20">
        <f t="shared" si="30"/>
        <v>138747.87966645611</v>
      </c>
      <c r="AK29" s="20">
        <f t="shared" si="31"/>
        <v>3941</v>
      </c>
      <c r="AL29" s="20">
        <f t="shared" si="32"/>
        <v>436933.07343364006</v>
      </c>
      <c r="AM29" s="20">
        <f>[1]KNL!AM29</f>
        <v>3397</v>
      </c>
      <c r="AN29" s="281">
        <f>([1]KNL!AN29)*10000</f>
        <v>208931.40901367503</v>
      </c>
      <c r="AO29" s="20">
        <f>[1]KNL!AO29</f>
        <v>1</v>
      </c>
      <c r="AP29" s="281">
        <f>([1]KNL!AP29)*10000</f>
        <v>722.55709151756014</v>
      </c>
      <c r="AQ29" s="20">
        <f>[1]KNL!AQ29</f>
        <v>1</v>
      </c>
      <c r="AR29" s="281">
        <f>([1]KNL!AR29)*10000</f>
        <v>301.06545479898341</v>
      </c>
      <c r="AS29" s="20">
        <f>[1]KNL!AS29</f>
        <v>4</v>
      </c>
      <c r="AT29" s="281">
        <f>([1]KNL!AT29)*10000</f>
        <v>4515.9818219847512</v>
      </c>
      <c r="AU29" s="20">
        <f>[1]KNL!AU29</f>
        <v>5</v>
      </c>
      <c r="AV29" s="281">
        <f>([1]KNL!AV29)*10000</f>
        <v>6021.3090959796682</v>
      </c>
      <c r="AW29" s="20">
        <f>[1]KNL!AW29</f>
        <v>32</v>
      </c>
      <c r="AX29" s="281">
        <f>([1]KNL!AX29)*10000</f>
        <v>38114.886577551297</v>
      </c>
      <c r="AY29" s="20">
        <f t="shared" si="33"/>
        <v>43</v>
      </c>
      <c r="AZ29" s="20">
        <f t="shared" si="34"/>
        <v>49675.800041832263</v>
      </c>
      <c r="BA29" s="20">
        <f t="shared" si="35"/>
        <v>3984</v>
      </c>
      <c r="BB29" s="20">
        <f t="shared" si="36"/>
        <v>486608.87347547233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[1]KNL!C30</f>
        <v>1777</v>
      </c>
      <c r="D30" s="281">
        <f>([1]KNL!D30)*10000</f>
        <v>1193353.910361381</v>
      </c>
      <c r="E30" s="20">
        <f>[1]KNL!E30</f>
        <v>846</v>
      </c>
      <c r="F30" s="281">
        <f>([1]KNL!F30)*10000</f>
        <v>567921.43926836818</v>
      </c>
      <c r="G30" s="20">
        <f>[1]KNL!G30</f>
        <v>32</v>
      </c>
      <c r="H30" s="281">
        <f>([1]KNL!H30)*10000</f>
        <v>21566.636934241829</v>
      </c>
      <c r="I30" s="20">
        <f>[1]KNL!I30</f>
        <v>171</v>
      </c>
      <c r="J30" s="281">
        <f>([1]KNL!J30)*10000</f>
        <v>115022.06364928975</v>
      </c>
      <c r="K30" s="20">
        <f t="shared" si="25"/>
        <v>2826</v>
      </c>
      <c r="L30" s="20">
        <f t="shared" si="26"/>
        <v>1897864.0502132806</v>
      </c>
      <c r="M30" s="20">
        <f>[1]KNL!M30</f>
        <v>145</v>
      </c>
      <c r="N30" s="281">
        <f>([1]KNL!N30)*10000</f>
        <v>668079.92879829311</v>
      </c>
      <c r="O30" s="20">
        <f>[1]KNL!O30</f>
        <v>85</v>
      </c>
      <c r="P30" s="281">
        <f>([1]KNL!P30)*10000</f>
        <v>392133.87125117204</v>
      </c>
      <c r="Q30" s="20">
        <f>[1]KNL!Q30</f>
        <v>43</v>
      </c>
      <c r="R30" s="281">
        <f>([1]KNL!R30)*10000</f>
        <v>196066.93562558602</v>
      </c>
      <c r="S30" s="20">
        <f>[1]KNL!S30</f>
        <v>2</v>
      </c>
      <c r="T30" s="281">
        <f>([1]KNL!T30)*10000</f>
        <v>7261.738356503186</v>
      </c>
      <c r="U30" s="20">
        <f t="shared" si="27"/>
        <v>275</v>
      </c>
      <c r="V30" s="20">
        <f t="shared" si="28"/>
        <v>1263542.4740315543</v>
      </c>
      <c r="W30" s="20">
        <f>[1]KNL!W30</f>
        <v>0</v>
      </c>
      <c r="X30" s="281">
        <f>([1]KNL!X30)*10000</f>
        <v>0</v>
      </c>
      <c r="Y30" s="20">
        <f>[1]KNL!Y30</f>
        <v>69</v>
      </c>
      <c r="Z30" s="281">
        <f>([1]KNL!Z30)*10000</f>
        <v>4748.7820082118142</v>
      </c>
      <c r="AA30" s="20">
        <f>[1]KNL!AA30</f>
        <v>316</v>
      </c>
      <c r="AB30" s="281">
        <f>([1]KNL!AB30)*10000</f>
        <v>21844.397237774341</v>
      </c>
      <c r="AC30" s="20">
        <f>[1]KNL!AC30</f>
        <v>14</v>
      </c>
      <c r="AD30" s="281">
        <f>([1]KNL!AD30)*10000</f>
        <v>949.75640164236279</v>
      </c>
      <c r="AE30" s="20">
        <f>[1]KNL!AE30</f>
        <v>11</v>
      </c>
      <c r="AF30" s="281">
        <f>([1]KNL!AF30)*10000</f>
        <v>759.80512131389025</v>
      </c>
      <c r="AG30" s="20">
        <f>[1]KNL!AG30</f>
        <v>220</v>
      </c>
      <c r="AH30" s="281">
        <f>([1]KNL!AH30)*10000</f>
        <v>15196.102426277805</v>
      </c>
      <c r="AI30" s="20">
        <f t="shared" si="29"/>
        <v>630</v>
      </c>
      <c r="AJ30" s="20">
        <f t="shared" si="30"/>
        <v>43498.843195220208</v>
      </c>
      <c r="AK30" s="20">
        <f t="shared" si="31"/>
        <v>3731</v>
      </c>
      <c r="AL30" s="20">
        <f t="shared" si="32"/>
        <v>3204905.3674400547</v>
      </c>
      <c r="AM30" s="20">
        <f>[1]KNL!AM30</f>
        <v>1984</v>
      </c>
      <c r="AN30" s="281">
        <f>([1]KNL!AN30)*10000</f>
        <v>455763.2195790385</v>
      </c>
      <c r="AO30" s="20">
        <f>[1]KNL!AO30</f>
        <v>102</v>
      </c>
      <c r="AP30" s="281">
        <f>([1]KNL!AP30)*10000</f>
        <v>53651.048651916542</v>
      </c>
      <c r="AQ30" s="20">
        <f>[1]KNL!AQ30</f>
        <v>43</v>
      </c>
      <c r="AR30" s="281">
        <f>([1]KNL!AR30)*10000</f>
        <v>22354.603604965225</v>
      </c>
      <c r="AS30" s="20">
        <f>[1]KNL!AS30</f>
        <v>637</v>
      </c>
      <c r="AT30" s="281">
        <f>([1]KNL!AT30)*10000</f>
        <v>335319.05407447839</v>
      </c>
      <c r="AU30" s="20">
        <f>[1]KNL!AU30</f>
        <v>849</v>
      </c>
      <c r="AV30" s="281">
        <f>([1]KNL!AV30)*10000</f>
        <v>447092.07209930453</v>
      </c>
      <c r="AW30" s="20">
        <f>[1]KNL!AW30</f>
        <v>5372</v>
      </c>
      <c r="AX30" s="281">
        <f>([1]KNL!AX30)*10000</f>
        <v>2830092.8163885977</v>
      </c>
      <c r="AY30" s="20">
        <f t="shared" si="33"/>
        <v>7003</v>
      </c>
      <c r="AZ30" s="20">
        <f t="shared" si="34"/>
        <v>3688509.5948192626</v>
      </c>
      <c r="BA30" s="20">
        <f t="shared" si="35"/>
        <v>10734</v>
      </c>
      <c r="BB30" s="20">
        <f t="shared" si="36"/>
        <v>6893414.9622593168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[1]KNL!C31</f>
        <v>3019</v>
      </c>
      <c r="D31" s="281">
        <f>([1]KNL!D31)*10000</f>
        <v>1051522.9011961103</v>
      </c>
      <c r="E31" s="20">
        <f>[1]KNL!E31</f>
        <v>1437</v>
      </c>
      <c r="F31" s="281">
        <f>([1]KNL!F31)*10000</f>
        <v>500423.54936441407</v>
      </c>
      <c r="G31" s="20">
        <f>[1]KNL!G31</f>
        <v>55</v>
      </c>
      <c r="H31" s="281">
        <f>([1]KNL!H31)*10000</f>
        <v>19003.425925230913</v>
      </c>
      <c r="I31" s="20">
        <f>[1]KNL!I31</f>
        <v>291</v>
      </c>
      <c r="J31" s="281">
        <f>([1]KNL!J31)*10000</f>
        <v>101351.60493456488</v>
      </c>
      <c r="K31" s="20">
        <f t="shared" si="25"/>
        <v>4802</v>
      </c>
      <c r="L31" s="20">
        <f t="shared" si="26"/>
        <v>1672301.48142032</v>
      </c>
      <c r="M31" s="20">
        <f>[1]KNL!M31</f>
        <v>173</v>
      </c>
      <c r="N31" s="281">
        <f>([1]KNL!N31)*10000</f>
        <v>1015781.8095762227</v>
      </c>
      <c r="O31" s="20">
        <f>[1]KNL!O31</f>
        <v>102</v>
      </c>
      <c r="P31" s="281">
        <f>([1]KNL!P31)*10000</f>
        <v>596219.75779473933</v>
      </c>
      <c r="Q31" s="20">
        <f>[1]KNL!Q31</f>
        <v>51</v>
      </c>
      <c r="R31" s="281">
        <f>([1]KNL!R31)*10000</f>
        <v>298109.87889736966</v>
      </c>
      <c r="S31" s="20">
        <f>[1]KNL!S31</f>
        <v>2</v>
      </c>
      <c r="T31" s="281">
        <f>([1]KNL!T31)*10000</f>
        <v>11041.106625828508</v>
      </c>
      <c r="U31" s="20">
        <f t="shared" si="27"/>
        <v>328</v>
      </c>
      <c r="V31" s="20">
        <f t="shared" si="28"/>
        <v>1921152.5528941599</v>
      </c>
      <c r="W31" s="20">
        <f>[1]KNL!W31</f>
        <v>0</v>
      </c>
      <c r="X31" s="281">
        <f>([1]KNL!X31)*10000</f>
        <v>0</v>
      </c>
      <c r="Y31" s="20">
        <f>[1]KNL!Y31</f>
        <v>11</v>
      </c>
      <c r="Z31" s="281">
        <f>([1]KNL!Z31)*10000</f>
        <v>7380.8581932446623</v>
      </c>
      <c r="AA31" s="20">
        <f>[1]KNL!AA31</f>
        <v>48</v>
      </c>
      <c r="AB31" s="281">
        <f>([1]KNL!AB31)*10000</f>
        <v>33951.947688925444</v>
      </c>
      <c r="AC31" s="20">
        <f>[1]KNL!AC31</f>
        <v>3</v>
      </c>
      <c r="AD31" s="281">
        <f>([1]KNL!AD31)*10000</f>
        <v>1476.1716386489325</v>
      </c>
      <c r="AE31" s="20">
        <f>[1]KNL!AE31</f>
        <v>2</v>
      </c>
      <c r="AF31" s="281">
        <f>([1]KNL!AF31)*10000</f>
        <v>1180.9373109191461</v>
      </c>
      <c r="AG31" s="20">
        <f>[1]KNL!AG31</f>
        <v>33</v>
      </c>
      <c r="AH31" s="281">
        <f>([1]KNL!AH31)*10000</f>
        <v>23618.746218382919</v>
      </c>
      <c r="AI31" s="20">
        <f t="shared" si="29"/>
        <v>97</v>
      </c>
      <c r="AJ31" s="20">
        <f t="shared" si="30"/>
        <v>67608.661050121096</v>
      </c>
      <c r="AK31" s="20">
        <f t="shared" si="31"/>
        <v>5227</v>
      </c>
      <c r="AL31" s="20">
        <f t="shared" si="32"/>
        <v>3661062.695364601</v>
      </c>
      <c r="AM31" s="20">
        <f>[1]KNL!AM31</f>
        <v>1561</v>
      </c>
      <c r="AN31" s="281">
        <f>([1]KNL!AN31)*10000</f>
        <v>280288.71676271583</v>
      </c>
      <c r="AO31" s="20">
        <f>[1]KNL!AO31</f>
        <v>168</v>
      </c>
      <c r="AP31" s="281">
        <f>([1]KNL!AP31)*10000</f>
        <v>39826.420607305459</v>
      </c>
      <c r="AQ31" s="20">
        <f>[1]KNL!AQ31</f>
        <v>70</v>
      </c>
      <c r="AR31" s="281">
        <f>([1]KNL!AR31)*10000</f>
        <v>16594.341919710605</v>
      </c>
      <c r="AS31" s="20">
        <f>[1]KNL!AS31</f>
        <v>1049</v>
      </c>
      <c r="AT31" s="281">
        <f>([1]KNL!AT31)*10000</f>
        <v>248915.12879565911</v>
      </c>
      <c r="AU31" s="20">
        <f>[1]KNL!AU31</f>
        <v>1399</v>
      </c>
      <c r="AV31" s="281">
        <f>([1]KNL!AV31)*10000</f>
        <v>331886.83839421219</v>
      </c>
      <c r="AW31" s="20">
        <f>[1]KNL!AW31</f>
        <v>8853</v>
      </c>
      <c r="AX31" s="281">
        <f>([1]KNL!AX31)*10000</f>
        <v>2100843.6870353627</v>
      </c>
      <c r="AY31" s="20">
        <f t="shared" si="33"/>
        <v>11539</v>
      </c>
      <c r="AZ31" s="20">
        <f t="shared" si="34"/>
        <v>2738066.4167522499</v>
      </c>
      <c r="BA31" s="20">
        <f t="shared" si="35"/>
        <v>16766</v>
      </c>
      <c r="BB31" s="20">
        <f t="shared" si="36"/>
        <v>6399129.1121168509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[1]KNL!C32</f>
        <v>1978</v>
      </c>
      <c r="D32" s="281">
        <f>([1]KNL!D32)*10000</f>
        <v>490562.0611483024</v>
      </c>
      <c r="E32" s="20">
        <f>[1]KNL!E32</f>
        <v>941</v>
      </c>
      <c r="F32" s="281">
        <f>([1]KNL!F32)*10000</f>
        <v>233460.25801636081</v>
      </c>
      <c r="G32" s="20">
        <f>[1]KNL!G32</f>
        <v>36</v>
      </c>
      <c r="H32" s="281">
        <f>([1]KNL!H32)*10000</f>
        <v>8865.5794183428152</v>
      </c>
      <c r="I32" s="20">
        <f>[1]KNL!I32</f>
        <v>191</v>
      </c>
      <c r="J32" s="281">
        <f>([1]KNL!J32)*10000</f>
        <v>47283.090231161681</v>
      </c>
      <c r="K32" s="20">
        <f t="shared" si="25"/>
        <v>3146</v>
      </c>
      <c r="L32" s="20">
        <f t="shared" si="26"/>
        <v>780170.98881416768</v>
      </c>
      <c r="M32" s="20">
        <f>[1]KNL!M32</f>
        <v>26</v>
      </c>
      <c r="N32" s="281">
        <f>([1]KNL!N32)*10000</f>
        <v>42626.118913826824</v>
      </c>
      <c r="O32" s="20">
        <f>[1]KNL!O32</f>
        <v>15</v>
      </c>
      <c r="P32" s="281">
        <f>([1]KNL!P32)*10000</f>
        <v>25019.678492898351</v>
      </c>
      <c r="Q32" s="20">
        <f>[1]KNL!Q32</f>
        <v>8</v>
      </c>
      <c r="R32" s="281">
        <f>([1]KNL!R32)*10000</f>
        <v>12509.839246449175</v>
      </c>
      <c r="S32" s="20">
        <f>[1]KNL!S32</f>
        <v>0</v>
      </c>
      <c r="T32" s="281">
        <f>([1]KNL!T32)*10000</f>
        <v>463.32737949811758</v>
      </c>
      <c r="U32" s="20">
        <f t="shared" si="27"/>
        <v>49</v>
      </c>
      <c r="V32" s="20">
        <f t="shared" si="28"/>
        <v>80618.964032672477</v>
      </c>
      <c r="W32" s="20">
        <f>[1]KNL!W32</f>
        <v>0</v>
      </c>
      <c r="X32" s="281">
        <f>([1]KNL!X32)*10000</f>
        <v>0</v>
      </c>
      <c r="Y32" s="20">
        <f>[1]KNL!Y32</f>
        <v>4</v>
      </c>
      <c r="Z32" s="281">
        <f>([1]KNL!Z32)*10000</f>
        <v>894.81717106213489</v>
      </c>
      <c r="AA32" s="20">
        <f>[1]KNL!AA32</f>
        <v>18</v>
      </c>
      <c r="AB32" s="281">
        <f>([1]KNL!AB32)*10000</f>
        <v>4116.1589868858191</v>
      </c>
      <c r="AC32" s="20">
        <f>[1]KNL!AC32</f>
        <v>1</v>
      </c>
      <c r="AD32" s="281">
        <f>([1]KNL!AD32)*10000</f>
        <v>178.96343421242696</v>
      </c>
      <c r="AE32" s="20">
        <f>[1]KNL!AE32</f>
        <v>1</v>
      </c>
      <c r="AF32" s="281">
        <f>([1]KNL!AF32)*10000</f>
        <v>143.17074736994155</v>
      </c>
      <c r="AG32" s="20">
        <f>[1]KNL!AG32</f>
        <v>13</v>
      </c>
      <c r="AH32" s="281">
        <f>([1]KNL!AH32)*10000</f>
        <v>2863.4149473988314</v>
      </c>
      <c r="AI32" s="20">
        <f t="shared" si="29"/>
        <v>37</v>
      </c>
      <c r="AJ32" s="20">
        <f t="shared" si="30"/>
        <v>8196.5252869291544</v>
      </c>
      <c r="AK32" s="20">
        <f t="shared" si="31"/>
        <v>3232</v>
      </c>
      <c r="AL32" s="20">
        <f t="shared" si="32"/>
        <v>868986.47813376924</v>
      </c>
      <c r="AM32" s="20">
        <f>[1]KNL!AM32</f>
        <v>1438</v>
      </c>
      <c r="AN32" s="281">
        <f>([1]KNL!AN32)*10000</f>
        <v>341800.63284430647</v>
      </c>
      <c r="AO32" s="20">
        <f>[1]KNL!AO32</f>
        <v>4</v>
      </c>
      <c r="AP32" s="281">
        <f>([1]KNL!AP32)*10000</f>
        <v>1822.0425480169608</v>
      </c>
      <c r="AQ32" s="20">
        <f>[1]KNL!AQ32</f>
        <v>2</v>
      </c>
      <c r="AR32" s="281">
        <f>([1]KNL!AR32)*10000</f>
        <v>759.18439500706688</v>
      </c>
      <c r="AS32" s="20">
        <f>[1]KNL!AS32</f>
        <v>20</v>
      </c>
      <c r="AT32" s="281">
        <f>([1]KNL!AT32)*10000</f>
        <v>11387.765925106003</v>
      </c>
      <c r="AU32" s="20">
        <f>[1]KNL!AU32</f>
        <v>27</v>
      </c>
      <c r="AV32" s="281">
        <f>([1]KNL!AV32)*10000</f>
        <v>15183.68790014134</v>
      </c>
      <c r="AW32" s="20">
        <f>[1]KNL!AW32</f>
        <v>169</v>
      </c>
      <c r="AX32" s="281">
        <f>([1]KNL!AX32)*10000</f>
        <v>96112.744407894672</v>
      </c>
      <c r="AY32" s="20">
        <f t="shared" si="33"/>
        <v>222</v>
      </c>
      <c r="AZ32" s="20">
        <f t="shared" si="34"/>
        <v>125265.42517616604</v>
      </c>
      <c r="BA32" s="20">
        <f t="shared" si="35"/>
        <v>3454</v>
      </c>
      <c r="BB32" s="20">
        <f t="shared" si="36"/>
        <v>994251.90330993524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[1]KNL!C33</f>
        <v>0</v>
      </c>
      <c r="D33" s="281">
        <f>([1]KNL!D33)*10000</f>
        <v>0</v>
      </c>
      <c r="E33" s="20">
        <f>[1]KNL!E33</f>
        <v>0</v>
      </c>
      <c r="F33" s="281">
        <f>([1]KNL!F33)*10000</f>
        <v>0</v>
      </c>
      <c r="G33" s="20">
        <f>[1]KNL!G33</f>
        <v>0</v>
      </c>
      <c r="H33" s="281">
        <f>([1]KNL!H33)*10000</f>
        <v>0</v>
      </c>
      <c r="I33" s="20">
        <f>[1]KNL!I33</f>
        <v>0</v>
      </c>
      <c r="J33" s="281">
        <f>([1]KNL!J33)*10000</f>
        <v>0</v>
      </c>
      <c r="K33" s="20">
        <f t="shared" si="25"/>
        <v>0</v>
      </c>
      <c r="L33" s="20">
        <f t="shared" si="26"/>
        <v>0</v>
      </c>
      <c r="M33" s="20">
        <f>[1]KNL!M33</f>
        <v>0</v>
      </c>
      <c r="N33" s="281">
        <f>([1]KNL!N33)*10000</f>
        <v>0</v>
      </c>
      <c r="O33" s="20">
        <f>[1]KNL!O33</f>
        <v>0</v>
      </c>
      <c r="P33" s="281">
        <f>([1]KNL!P33)*10000</f>
        <v>0</v>
      </c>
      <c r="Q33" s="20">
        <f>[1]KNL!Q33</f>
        <v>0</v>
      </c>
      <c r="R33" s="281">
        <f>([1]KNL!R33)*10000</f>
        <v>0</v>
      </c>
      <c r="S33" s="20">
        <f>[1]KNL!S33</f>
        <v>0</v>
      </c>
      <c r="T33" s="281">
        <f>([1]KNL!T33)*10000</f>
        <v>0</v>
      </c>
      <c r="U33" s="20">
        <f t="shared" si="27"/>
        <v>0</v>
      </c>
      <c r="V33" s="20">
        <f t="shared" si="28"/>
        <v>0</v>
      </c>
      <c r="W33" s="20">
        <f>[1]KNL!W33</f>
        <v>0</v>
      </c>
      <c r="X33" s="281">
        <f>([1]KNL!X33)*10000</f>
        <v>0</v>
      </c>
      <c r="Y33" s="20">
        <f>[1]KNL!Y33</f>
        <v>0</v>
      </c>
      <c r="Z33" s="281">
        <f>([1]KNL!Z33)*10000</f>
        <v>0</v>
      </c>
      <c r="AA33" s="20">
        <f>[1]KNL!AA33</f>
        <v>0</v>
      </c>
      <c r="AB33" s="281">
        <f>([1]KNL!AB33)*10000</f>
        <v>0</v>
      </c>
      <c r="AC33" s="20">
        <f>[1]KNL!AC33</f>
        <v>0</v>
      </c>
      <c r="AD33" s="281">
        <f>([1]KNL!AD33)*10000</f>
        <v>0</v>
      </c>
      <c r="AE33" s="20">
        <f>[1]KNL!AE33</f>
        <v>0</v>
      </c>
      <c r="AF33" s="281">
        <f>([1]KNL!AF33)*10000</f>
        <v>0</v>
      </c>
      <c r="AG33" s="20">
        <f>[1]KNL!AG33</f>
        <v>0</v>
      </c>
      <c r="AH33" s="281">
        <f>([1]KNL!AH33)*10000</f>
        <v>0</v>
      </c>
      <c r="AI33" s="20">
        <f t="shared" si="29"/>
        <v>0</v>
      </c>
      <c r="AJ33" s="20">
        <f t="shared" si="30"/>
        <v>0</v>
      </c>
      <c r="AK33" s="20">
        <f t="shared" si="31"/>
        <v>0</v>
      </c>
      <c r="AL33" s="20">
        <f t="shared" si="32"/>
        <v>0</v>
      </c>
      <c r="AM33" s="20">
        <f>[1]KNL!AM33</f>
        <v>0</v>
      </c>
      <c r="AN33" s="281">
        <f>([1]KNL!AN33)*10000</f>
        <v>0</v>
      </c>
      <c r="AO33" s="20">
        <f>[1]KNL!AO33</f>
        <v>0</v>
      </c>
      <c r="AP33" s="281">
        <f>([1]KNL!AP33)*10000</f>
        <v>0</v>
      </c>
      <c r="AQ33" s="20">
        <f>[1]KNL!AQ33</f>
        <v>0</v>
      </c>
      <c r="AR33" s="281">
        <f>([1]KNL!AR33)*10000</f>
        <v>0</v>
      </c>
      <c r="AS33" s="20">
        <f>[1]KNL!AS33</f>
        <v>0</v>
      </c>
      <c r="AT33" s="281">
        <f>([1]KNL!AT33)*10000</f>
        <v>0</v>
      </c>
      <c r="AU33" s="20">
        <f>[1]KNL!AU33</f>
        <v>0</v>
      </c>
      <c r="AV33" s="281">
        <f>([1]KNL!AV33)*10000</f>
        <v>0</v>
      </c>
      <c r="AW33" s="20">
        <f>[1]KNL!AW33</f>
        <v>0</v>
      </c>
      <c r="AX33" s="281">
        <f>([1]KNL!AX33)*10000</f>
        <v>0</v>
      </c>
      <c r="AY33" s="20">
        <f t="shared" si="33"/>
        <v>0</v>
      </c>
      <c r="AZ33" s="20">
        <f t="shared" si="34"/>
        <v>0</v>
      </c>
      <c r="BA33" s="20">
        <f t="shared" si="35"/>
        <v>0</v>
      </c>
      <c r="BB33" s="20">
        <f t="shared" si="36"/>
        <v>0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[1]KNL!C34</f>
        <v>712</v>
      </c>
      <c r="D34" s="281">
        <f>([1]KNL!D34)*10000</f>
        <v>271405.959413631</v>
      </c>
      <c r="E34" s="20">
        <f>[1]KNL!E34</f>
        <v>339</v>
      </c>
      <c r="F34" s="281">
        <f>([1]KNL!F34)*10000</f>
        <v>129163.07707034246</v>
      </c>
      <c r="G34" s="20">
        <f>[1]KNL!G34</f>
        <v>13</v>
      </c>
      <c r="H34" s="281">
        <f>([1]KNL!H34)*10000</f>
        <v>4904.9269773547767</v>
      </c>
      <c r="I34" s="20">
        <f>[1]KNL!I34</f>
        <v>69</v>
      </c>
      <c r="J34" s="281">
        <f>([1]KNL!J34)*10000</f>
        <v>26159.610545892145</v>
      </c>
      <c r="K34" s="20">
        <f t="shared" si="25"/>
        <v>1133</v>
      </c>
      <c r="L34" s="20">
        <f t="shared" si="26"/>
        <v>431633.57400722045</v>
      </c>
      <c r="M34" s="20">
        <f>[1]KNL!M34</f>
        <v>1029</v>
      </c>
      <c r="N34" s="281">
        <f>([1]KNL!N34)*10000</f>
        <v>1544385.2067255781</v>
      </c>
      <c r="O34" s="20">
        <f>[1]KNL!O34</f>
        <v>604</v>
      </c>
      <c r="P34" s="281">
        <f>([1]KNL!P34)*10000</f>
        <v>906486.9691650134</v>
      </c>
      <c r="Q34" s="20">
        <f>[1]KNL!Q34</f>
        <v>302</v>
      </c>
      <c r="R34" s="281">
        <f>([1]KNL!R34)*10000</f>
        <v>453243.4845825067</v>
      </c>
      <c r="S34" s="20">
        <f>[1]KNL!S34</f>
        <v>11</v>
      </c>
      <c r="T34" s="281">
        <f>([1]KNL!T34)*10000</f>
        <v>16786.795725278022</v>
      </c>
      <c r="U34" s="20">
        <f t="shared" si="27"/>
        <v>1946</v>
      </c>
      <c r="V34" s="20">
        <f t="shared" si="28"/>
        <v>2920902.4561983761</v>
      </c>
      <c r="W34" s="20">
        <f>[1]KNL!W34</f>
        <v>0</v>
      </c>
      <c r="X34" s="281">
        <f>([1]KNL!X34)*10000</f>
        <v>0</v>
      </c>
      <c r="Y34" s="20">
        <f>[1]KNL!Y34</f>
        <v>2</v>
      </c>
      <c r="Z34" s="281">
        <f>([1]KNL!Z34)*10000</f>
        <v>510.13382109683499</v>
      </c>
      <c r="AA34" s="20">
        <f>[1]KNL!AA34</f>
        <v>9</v>
      </c>
      <c r="AB34" s="281">
        <f>([1]KNL!AB34)*10000</f>
        <v>2346.6155770454407</v>
      </c>
      <c r="AC34" s="20">
        <f>[1]KNL!AC34</f>
        <v>1</v>
      </c>
      <c r="AD34" s="281">
        <f>([1]KNL!AD34)*10000</f>
        <v>102.026764219367</v>
      </c>
      <c r="AE34" s="20">
        <f>[1]KNL!AE34</f>
        <v>1</v>
      </c>
      <c r="AF34" s="281">
        <f>([1]KNL!AF34)*10000</f>
        <v>81.621411375493608</v>
      </c>
      <c r="AG34" s="20">
        <f>[1]KNL!AG34</f>
        <v>6</v>
      </c>
      <c r="AH34" s="281">
        <f>([1]KNL!AH34)*10000</f>
        <v>1632.4282275098719</v>
      </c>
      <c r="AI34" s="20">
        <f t="shared" si="29"/>
        <v>19</v>
      </c>
      <c r="AJ34" s="20">
        <f t="shared" si="30"/>
        <v>4672.8258012470087</v>
      </c>
      <c r="AK34" s="20">
        <f t="shared" si="31"/>
        <v>3098</v>
      </c>
      <c r="AL34" s="20">
        <f t="shared" si="32"/>
        <v>3357208.8560068435</v>
      </c>
      <c r="AM34" s="20">
        <f>[1]KNL!AM34</f>
        <v>1482</v>
      </c>
      <c r="AN34" s="281">
        <f>([1]KNL!AN34)*10000</f>
        <v>412896.55851368059</v>
      </c>
      <c r="AO34" s="20">
        <f>[1]KNL!AO34</f>
        <v>95</v>
      </c>
      <c r="AP34" s="281">
        <f>([1]KNL!AP34)*10000</f>
        <v>25057.546734419084</v>
      </c>
      <c r="AQ34" s="20">
        <f>[1]KNL!AQ34</f>
        <v>40</v>
      </c>
      <c r="AR34" s="281">
        <f>([1]KNL!AR34)*10000</f>
        <v>10440.644472674618</v>
      </c>
      <c r="AS34" s="20">
        <f>[1]KNL!AS34</f>
        <v>593</v>
      </c>
      <c r="AT34" s="281">
        <f>([1]KNL!AT34)*10000</f>
        <v>156609.6670901193</v>
      </c>
      <c r="AU34" s="20">
        <f>[1]KNL!AU34</f>
        <v>791</v>
      </c>
      <c r="AV34" s="281">
        <f>([1]KNL!AV34)*10000</f>
        <v>208812.88945349239</v>
      </c>
      <c r="AW34" s="20">
        <f>[1]KNL!AW34</f>
        <v>5002</v>
      </c>
      <c r="AX34" s="281">
        <f>([1]KNL!AX34)*10000</f>
        <v>1321785.5902406066</v>
      </c>
      <c r="AY34" s="20">
        <f t="shared" si="33"/>
        <v>6521</v>
      </c>
      <c r="AZ34" s="20">
        <f t="shared" si="34"/>
        <v>1722706.3379913119</v>
      </c>
      <c r="BA34" s="20">
        <f t="shared" si="35"/>
        <v>9619</v>
      </c>
      <c r="BB34" s="20">
        <f t="shared" si="36"/>
        <v>5079915.1939981552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[1]KNL!C35</f>
        <v>755</v>
      </c>
      <c r="D35" s="281">
        <f>([1]KNL!D35)*10000</f>
        <v>194807.53953925037</v>
      </c>
      <c r="E35" s="20">
        <f>[1]KNL!E35</f>
        <v>359</v>
      </c>
      <c r="F35" s="281">
        <f>([1]KNL!F35)*10000</f>
        <v>92709.612190366155</v>
      </c>
      <c r="G35" s="20">
        <f>[1]KNL!G35</f>
        <v>14</v>
      </c>
      <c r="H35" s="281">
        <f>([1]KNL!H35)*10000</f>
        <v>3520.6181844442845</v>
      </c>
      <c r="I35" s="20">
        <f>[1]KNL!I35</f>
        <v>73</v>
      </c>
      <c r="J35" s="281">
        <f>([1]KNL!J35)*10000</f>
        <v>18776.630317036183</v>
      </c>
      <c r="K35" s="20">
        <f t="shared" si="25"/>
        <v>1201</v>
      </c>
      <c r="L35" s="20">
        <f t="shared" si="26"/>
        <v>309814.40023109695</v>
      </c>
      <c r="M35" s="20">
        <f>[1]KNL!M35</f>
        <v>31</v>
      </c>
      <c r="N35" s="281">
        <f>([1]KNL!N35)*10000</f>
        <v>231748.73851572705</v>
      </c>
      <c r="O35" s="20">
        <f>[1]KNL!O35</f>
        <v>18</v>
      </c>
      <c r="P35" s="281">
        <f>([1]KNL!P35)*10000</f>
        <v>136026.43347662242</v>
      </c>
      <c r="Q35" s="20">
        <f>[1]KNL!Q35</f>
        <v>9</v>
      </c>
      <c r="R35" s="281">
        <f>([1]KNL!R35)*10000</f>
        <v>68013.21673831121</v>
      </c>
      <c r="S35" s="20">
        <f>[1]KNL!S35</f>
        <v>0</v>
      </c>
      <c r="T35" s="281">
        <f>([1]KNL!T35)*10000</f>
        <v>2519.0080273448589</v>
      </c>
      <c r="U35" s="20">
        <f t="shared" si="27"/>
        <v>58</v>
      </c>
      <c r="V35" s="20">
        <f t="shared" si="28"/>
        <v>438307.39675800555</v>
      </c>
      <c r="W35" s="20">
        <f>[1]KNL!W35</f>
        <v>0</v>
      </c>
      <c r="X35" s="281">
        <f>([1]KNL!X35)*10000</f>
        <v>0</v>
      </c>
      <c r="Y35" s="20">
        <f>[1]KNL!Y35</f>
        <v>6</v>
      </c>
      <c r="Z35" s="281">
        <f>([1]KNL!Z35)*10000</f>
        <v>3221.8132562704186</v>
      </c>
      <c r="AA35" s="20">
        <f>[1]KNL!AA35</f>
        <v>27</v>
      </c>
      <c r="AB35" s="281">
        <f>([1]KNL!AB35)*10000</f>
        <v>14820.340978843924</v>
      </c>
      <c r="AC35" s="20">
        <f>[1]KNL!AC35</f>
        <v>2</v>
      </c>
      <c r="AD35" s="281">
        <f>([1]KNL!AD35)*10000</f>
        <v>644.36265125408374</v>
      </c>
      <c r="AE35" s="20">
        <f>[1]KNL!AE35</f>
        <v>1</v>
      </c>
      <c r="AF35" s="281">
        <f>([1]KNL!AF35)*10000</f>
        <v>515.49012100326695</v>
      </c>
      <c r="AG35" s="20">
        <f>[1]KNL!AG35</f>
        <v>19</v>
      </c>
      <c r="AH35" s="281">
        <f>([1]KNL!AH35)*10000</f>
        <v>10309.80242006534</v>
      </c>
      <c r="AI35" s="20">
        <f t="shared" si="29"/>
        <v>55</v>
      </c>
      <c r="AJ35" s="20">
        <f t="shared" si="30"/>
        <v>29511.809427437031</v>
      </c>
      <c r="AK35" s="20">
        <f t="shared" si="31"/>
        <v>1314</v>
      </c>
      <c r="AL35" s="20">
        <f t="shared" si="32"/>
        <v>777633.60641653952</v>
      </c>
      <c r="AM35" s="20">
        <f>[1]KNL!AM35</f>
        <v>687</v>
      </c>
      <c r="AN35" s="281">
        <f>([1]KNL!AN35)*10000</f>
        <v>169549.84234387477</v>
      </c>
      <c r="AO35" s="20">
        <f>[1]KNL!AO35</f>
        <v>9</v>
      </c>
      <c r="AP35" s="281">
        <f>([1]KNL!AP35)*10000</f>
        <v>29114.598255231522</v>
      </c>
      <c r="AQ35" s="20">
        <f>[1]KNL!AQ35</f>
        <v>4</v>
      </c>
      <c r="AR35" s="281">
        <f>([1]KNL!AR35)*10000</f>
        <v>12131.082606346468</v>
      </c>
      <c r="AS35" s="20">
        <f>[1]KNL!AS35</f>
        <v>52</v>
      </c>
      <c r="AT35" s="281">
        <f>([1]KNL!AT35)*10000</f>
        <v>181966.239095197</v>
      </c>
      <c r="AU35" s="20">
        <f>[1]KNL!AU35</f>
        <v>70</v>
      </c>
      <c r="AV35" s="281">
        <f>([1]KNL!AV35)*10000</f>
        <v>242621.65212692934</v>
      </c>
      <c r="AW35" s="20">
        <f>[1]KNL!AW35</f>
        <v>439</v>
      </c>
      <c r="AX35" s="281">
        <f>([1]KNL!AX35)*10000</f>
        <v>1535795.0579634628</v>
      </c>
      <c r="AY35" s="20">
        <f t="shared" si="33"/>
        <v>574</v>
      </c>
      <c r="AZ35" s="20">
        <f t="shared" si="34"/>
        <v>2001628.6300471672</v>
      </c>
      <c r="BA35" s="20">
        <f t="shared" si="35"/>
        <v>1888</v>
      </c>
      <c r="BB35" s="20">
        <f t="shared" si="36"/>
        <v>2779262.2364637069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[1]KNL!C36</f>
        <v>2333</v>
      </c>
      <c r="D36" s="281">
        <f>([1]KNL!D36)*10000</f>
        <v>548716.97566105472</v>
      </c>
      <c r="E36" s="20">
        <f>[1]KNL!E36</f>
        <v>1110</v>
      </c>
      <c r="F36" s="281">
        <f>([1]KNL!F36)*10000</f>
        <v>261136.3920314658</v>
      </c>
      <c r="G36" s="20">
        <f>[1]KNL!G36</f>
        <v>42</v>
      </c>
      <c r="H36" s="281">
        <f>([1]KNL!H36)*10000</f>
        <v>9916.5718492961678</v>
      </c>
      <c r="I36" s="20">
        <f>[1]KNL!I36</f>
        <v>225</v>
      </c>
      <c r="J36" s="281">
        <f>([1]KNL!J36)*10000</f>
        <v>52888.383196246228</v>
      </c>
      <c r="K36" s="20">
        <f t="shared" si="25"/>
        <v>3710</v>
      </c>
      <c r="L36" s="20">
        <f t="shared" si="26"/>
        <v>872658.32273806294</v>
      </c>
      <c r="M36" s="20">
        <f>[1]KNL!M36</f>
        <v>7</v>
      </c>
      <c r="N36" s="281">
        <f>([1]KNL!N36)*10000</f>
        <v>69343.163416153868</v>
      </c>
      <c r="O36" s="20">
        <f>[1]KNL!O36</f>
        <v>4</v>
      </c>
      <c r="P36" s="281">
        <f>([1]KNL!P36)*10000</f>
        <v>40701.422005133798</v>
      </c>
      <c r="Q36" s="20">
        <f>[1]KNL!Q36</f>
        <v>2</v>
      </c>
      <c r="R36" s="281">
        <f>([1]KNL!R36)*10000</f>
        <v>20350.711002566899</v>
      </c>
      <c r="S36" s="20">
        <f>[1]KNL!S36</f>
        <v>0</v>
      </c>
      <c r="T36" s="281">
        <f>([1]KNL!T36)*10000</f>
        <v>753.73003713210733</v>
      </c>
      <c r="U36" s="20">
        <f t="shared" si="27"/>
        <v>13</v>
      </c>
      <c r="V36" s="20">
        <f t="shared" si="28"/>
        <v>131149.02646098667</v>
      </c>
      <c r="W36" s="20">
        <f>[1]KNL!W36</f>
        <v>0</v>
      </c>
      <c r="X36" s="281">
        <f>([1]KNL!X36)*10000</f>
        <v>0</v>
      </c>
      <c r="Y36" s="20">
        <f>[1]KNL!Y36</f>
        <v>0</v>
      </c>
      <c r="Z36" s="281">
        <f>([1]KNL!Z36)*10000</f>
        <v>0</v>
      </c>
      <c r="AA36" s="20">
        <f>[1]KNL!AA36</f>
        <v>0</v>
      </c>
      <c r="AB36" s="281">
        <f>([1]KNL!AB36)*10000</f>
        <v>0</v>
      </c>
      <c r="AC36" s="20">
        <f>[1]KNL!AC36</f>
        <v>0</v>
      </c>
      <c r="AD36" s="281">
        <f>([1]KNL!AD36)*10000</f>
        <v>0</v>
      </c>
      <c r="AE36" s="20">
        <f>[1]KNL!AE36</f>
        <v>0</v>
      </c>
      <c r="AF36" s="281">
        <f>([1]KNL!AF36)*10000</f>
        <v>0</v>
      </c>
      <c r="AG36" s="20">
        <f>[1]KNL!AG36</f>
        <v>0</v>
      </c>
      <c r="AH36" s="281">
        <f>([1]KNL!AH36)*10000</f>
        <v>0</v>
      </c>
      <c r="AI36" s="20">
        <f t="shared" si="29"/>
        <v>0</v>
      </c>
      <c r="AJ36" s="20">
        <f t="shared" si="30"/>
        <v>0</v>
      </c>
      <c r="AK36" s="20">
        <f t="shared" si="31"/>
        <v>3723</v>
      </c>
      <c r="AL36" s="20">
        <f t="shared" si="32"/>
        <v>1003807.3491990496</v>
      </c>
      <c r="AM36" s="20">
        <f>[1]KNL!AM36</f>
        <v>2252</v>
      </c>
      <c r="AN36" s="281">
        <f>([1]KNL!AN36)*10000</f>
        <v>366980.43985220982</v>
      </c>
      <c r="AO36" s="20">
        <f>[1]KNL!AO36</f>
        <v>19</v>
      </c>
      <c r="AP36" s="281">
        <f>([1]KNL!AP36)*10000</f>
        <v>8083.3590735100324</v>
      </c>
      <c r="AQ36" s="20">
        <f>[1]KNL!AQ36</f>
        <v>8</v>
      </c>
      <c r="AR36" s="281">
        <f>([1]KNL!AR36)*10000</f>
        <v>3368.0662806291798</v>
      </c>
      <c r="AS36" s="20">
        <f>[1]KNL!AS36</f>
        <v>118</v>
      </c>
      <c r="AT36" s="281">
        <f>([1]KNL!AT36)*10000</f>
        <v>50520.994209437704</v>
      </c>
      <c r="AU36" s="20">
        <f>[1]KNL!AU36</f>
        <v>157</v>
      </c>
      <c r="AV36" s="281">
        <f>([1]KNL!AV36)*10000</f>
        <v>67361.325612583605</v>
      </c>
      <c r="AW36" s="20">
        <f>[1]KNL!AW36</f>
        <v>990</v>
      </c>
      <c r="AX36" s="281">
        <f>([1]KNL!AX36)*10000</f>
        <v>426397.19112765422</v>
      </c>
      <c r="AY36" s="20">
        <f t="shared" si="33"/>
        <v>1292</v>
      </c>
      <c r="AZ36" s="20">
        <f t="shared" si="34"/>
        <v>555730.93630381476</v>
      </c>
      <c r="BA36" s="20">
        <f t="shared" si="35"/>
        <v>5015</v>
      </c>
      <c r="BB36" s="20">
        <f t="shared" si="36"/>
        <v>1559538.2855028645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[1]KNL!C37</f>
        <v>252</v>
      </c>
      <c r="D37" s="281">
        <f>([1]KNL!D37)*10000</f>
        <v>565650.74081112433</v>
      </c>
      <c r="E37" s="20">
        <f>[1]KNL!E37</f>
        <v>120</v>
      </c>
      <c r="F37" s="281">
        <f>([1]KNL!F37)*10000</f>
        <v>269195.23207276402</v>
      </c>
      <c r="G37" s="20">
        <f>[1]KNL!G37</f>
        <v>5</v>
      </c>
      <c r="H37" s="281">
        <f>([1]KNL!H37)*10000</f>
        <v>10222.603749598633</v>
      </c>
      <c r="I37" s="20">
        <f>[1]KNL!I37</f>
        <v>24</v>
      </c>
      <c r="J37" s="281">
        <f>([1]KNL!J37)*10000</f>
        <v>54520.553331192714</v>
      </c>
      <c r="K37" s="20">
        <f t="shared" si="25"/>
        <v>401</v>
      </c>
      <c r="L37" s="20">
        <f t="shared" si="26"/>
        <v>899589.1299646796</v>
      </c>
      <c r="M37" s="20">
        <f>[1]KNL!M37</f>
        <v>34</v>
      </c>
      <c r="N37" s="281">
        <f>([1]KNL!N37)*10000</f>
        <v>318014.28485751059</v>
      </c>
      <c r="O37" s="20">
        <f>[1]KNL!O37</f>
        <v>20</v>
      </c>
      <c r="P37" s="281">
        <f>([1]KNL!P37)*10000</f>
        <v>186660.55850332143</v>
      </c>
      <c r="Q37" s="20">
        <f>[1]KNL!Q37</f>
        <v>10</v>
      </c>
      <c r="R37" s="281">
        <f>([1]KNL!R37)*10000</f>
        <v>93330.279251660715</v>
      </c>
      <c r="S37" s="20">
        <f>[1]KNL!S37</f>
        <v>0</v>
      </c>
      <c r="T37" s="281">
        <f>([1]KNL!T37)*10000</f>
        <v>3456.677009320767</v>
      </c>
      <c r="U37" s="20">
        <f t="shared" si="27"/>
        <v>64</v>
      </c>
      <c r="V37" s="20">
        <f t="shared" si="28"/>
        <v>601461.79962181358</v>
      </c>
      <c r="W37" s="20">
        <f>[1]KNL!W37</f>
        <v>0</v>
      </c>
      <c r="X37" s="281">
        <f>([1]KNL!X37)*10000</f>
        <v>0</v>
      </c>
      <c r="Y37" s="20">
        <f>[1]KNL!Y37</f>
        <v>1</v>
      </c>
      <c r="Z37" s="281">
        <f>([1]KNL!Z37)*10000</f>
        <v>423.12907317544216</v>
      </c>
      <c r="AA37" s="20">
        <f>[1]KNL!AA37</f>
        <v>2</v>
      </c>
      <c r="AB37" s="281">
        <f>([1]KNL!AB37)*10000</f>
        <v>1946.3937366070338</v>
      </c>
      <c r="AC37" s="20">
        <f>[1]KNL!AC37</f>
        <v>1</v>
      </c>
      <c r="AD37" s="281">
        <f>([1]KNL!AD37)*10000</f>
        <v>84.625814635088432</v>
      </c>
      <c r="AE37" s="20">
        <f>[1]KNL!AE37</f>
        <v>1</v>
      </c>
      <c r="AF37" s="281">
        <f>([1]KNL!AF37)*10000</f>
        <v>67.700651708070751</v>
      </c>
      <c r="AG37" s="20">
        <f>[1]KNL!AG37</f>
        <v>1</v>
      </c>
      <c r="AH37" s="281">
        <f>([1]KNL!AH37)*10000</f>
        <v>1354.0130341614149</v>
      </c>
      <c r="AI37" s="20">
        <f t="shared" si="29"/>
        <v>6</v>
      </c>
      <c r="AJ37" s="20">
        <f t="shared" si="30"/>
        <v>3875.8623102870501</v>
      </c>
      <c r="AK37" s="20">
        <f t="shared" si="31"/>
        <v>471</v>
      </c>
      <c r="AL37" s="20">
        <f t="shared" si="32"/>
        <v>1504926.7918967803</v>
      </c>
      <c r="AM37" s="20">
        <f>[1]KNL!AM37</f>
        <v>250</v>
      </c>
      <c r="AN37" s="281">
        <f>([1]KNL!AN37)*10000</f>
        <v>147593.74765186218</v>
      </c>
      <c r="AO37" s="20">
        <f>[1]KNL!AO37</f>
        <v>4</v>
      </c>
      <c r="AP37" s="281">
        <f>([1]KNL!AP37)*10000</f>
        <v>4005.0582852413031</v>
      </c>
      <c r="AQ37" s="20">
        <f>[1]KNL!AQ37</f>
        <v>2</v>
      </c>
      <c r="AR37" s="281">
        <f>([1]KNL!AR37)*10000</f>
        <v>1668.7742855172096</v>
      </c>
      <c r="AS37" s="20">
        <f>[1]KNL!AS37</f>
        <v>19</v>
      </c>
      <c r="AT37" s="281">
        <f>([1]KNL!AT37)*10000</f>
        <v>25031.614282758143</v>
      </c>
      <c r="AU37" s="20">
        <f>[1]KNL!AU37</f>
        <v>26</v>
      </c>
      <c r="AV37" s="281">
        <f>([1]KNL!AV37)*10000</f>
        <v>33375.48571034419</v>
      </c>
      <c r="AW37" s="20">
        <f>[1]KNL!AW37</f>
        <v>160</v>
      </c>
      <c r="AX37" s="281">
        <f>([1]KNL!AX37)*10000</f>
        <v>211266.82454647875</v>
      </c>
      <c r="AY37" s="20">
        <f t="shared" si="33"/>
        <v>211</v>
      </c>
      <c r="AZ37" s="20">
        <f t="shared" si="34"/>
        <v>275347.75711033959</v>
      </c>
      <c r="BA37" s="20">
        <f t="shared" si="35"/>
        <v>682</v>
      </c>
      <c r="BB37" s="20">
        <f t="shared" si="36"/>
        <v>1780274.5490071198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[1]KNL!C38</f>
        <v>0</v>
      </c>
      <c r="D38" s="281">
        <f>([1]KNL!D38)*10000</f>
        <v>0</v>
      </c>
      <c r="E38" s="20">
        <f>[1]KNL!E38</f>
        <v>0</v>
      </c>
      <c r="F38" s="281">
        <f>([1]KNL!F38)*10000</f>
        <v>0</v>
      </c>
      <c r="G38" s="20">
        <f>[1]KNL!G38</f>
        <v>0</v>
      </c>
      <c r="H38" s="281">
        <f>([1]KNL!H38)*10000</f>
        <v>0</v>
      </c>
      <c r="I38" s="20">
        <f>[1]KNL!I38</f>
        <v>0</v>
      </c>
      <c r="J38" s="281">
        <f>([1]KNL!J38)*10000</f>
        <v>0</v>
      </c>
      <c r="K38" s="20">
        <f t="shared" si="25"/>
        <v>0</v>
      </c>
      <c r="L38" s="20">
        <f t="shared" si="26"/>
        <v>0</v>
      </c>
      <c r="M38" s="20">
        <f>[1]KNL!M38</f>
        <v>0</v>
      </c>
      <c r="N38" s="281">
        <f>([1]KNL!N38)*10000</f>
        <v>0</v>
      </c>
      <c r="O38" s="20">
        <f>[1]KNL!O38</f>
        <v>0</v>
      </c>
      <c r="P38" s="281">
        <f>([1]KNL!P38)*10000</f>
        <v>0</v>
      </c>
      <c r="Q38" s="20">
        <f>[1]KNL!Q38</f>
        <v>0</v>
      </c>
      <c r="R38" s="281">
        <f>([1]KNL!R38)*10000</f>
        <v>0</v>
      </c>
      <c r="S38" s="20">
        <f>[1]KNL!S38</f>
        <v>0</v>
      </c>
      <c r="T38" s="281">
        <f>([1]KNL!T38)*10000</f>
        <v>0</v>
      </c>
      <c r="U38" s="20">
        <f t="shared" si="27"/>
        <v>0</v>
      </c>
      <c r="V38" s="20">
        <f t="shared" si="28"/>
        <v>0</v>
      </c>
      <c r="W38" s="20">
        <f>[1]KNL!W38</f>
        <v>0</v>
      </c>
      <c r="X38" s="281">
        <f>([1]KNL!X38)*10000</f>
        <v>0</v>
      </c>
      <c r="Y38" s="20">
        <f>[1]KNL!Y38</f>
        <v>0</v>
      </c>
      <c r="Z38" s="281">
        <f>([1]KNL!Z38)*10000</f>
        <v>0</v>
      </c>
      <c r="AA38" s="20">
        <f>[1]KNL!AA38</f>
        <v>0</v>
      </c>
      <c r="AB38" s="281">
        <f>([1]KNL!AB38)*10000</f>
        <v>0</v>
      </c>
      <c r="AC38" s="20">
        <f>[1]KNL!AC38</f>
        <v>0</v>
      </c>
      <c r="AD38" s="281">
        <f>([1]KNL!AD38)*10000</f>
        <v>0</v>
      </c>
      <c r="AE38" s="20">
        <f>[1]KNL!AE38</f>
        <v>0</v>
      </c>
      <c r="AF38" s="281">
        <f>([1]KNL!AF38)*10000</f>
        <v>0</v>
      </c>
      <c r="AG38" s="20">
        <f>[1]KNL!AG38</f>
        <v>0</v>
      </c>
      <c r="AH38" s="281">
        <f>([1]KNL!AH38)*10000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[1]KNL!AM38</f>
        <v>0</v>
      </c>
      <c r="AN38" s="281">
        <f>([1]KNL!AN38)*10000</f>
        <v>0</v>
      </c>
      <c r="AO38" s="20">
        <f>[1]KNL!AO38</f>
        <v>0</v>
      </c>
      <c r="AP38" s="281">
        <f>([1]KNL!AP38)*10000</f>
        <v>0</v>
      </c>
      <c r="AQ38" s="20">
        <f>[1]KNL!AQ38</f>
        <v>0</v>
      </c>
      <c r="AR38" s="281">
        <f>([1]KNL!AR38)*10000</f>
        <v>0</v>
      </c>
      <c r="AS38" s="20">
        <f>[1]KNL!AS38</f>
        <v>0</v>
      </c>
      <c r="AT38" s="281">
        <f>([1]KNL!AT38)*10000</f>
        <v>0</v>
      </c>
      <c r="AU38" s="20">
        <f>[1]KNL!AU38</f>
        <v>0</v>
      </c>
      <c r="AV38" s="281">
        <f>([1]KNL!AV38)*10000</f>
        <v>0</v>
      </c>
      <c r="AW38" s="20">
        <f>[1]KNL!AW38</f>
        <v>0</v>
      </c>
      <c r="AX38" s="281">
        <f>([1]KNL!AX38)*10000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[1]KNL!C39</f>
        <v>0</v>
      </c>
      <c r="D39" s="281">
        <f>([1]KNL!D39)*10000</f>
        <v>0</v>
      </c>
      <c r="E39" s="20">
        <f>[1]KNL!E39</f>
        <v>0</v>
      </c>
      <c r="F39" s="281">
        <f>([1]KNL!F39)*10000</f>
        <v>0</v>
      </c>
      <c r="G39" s="20">
        <f>[1]KNL!G39</f>
        <v>0</v>
      </c>
      <c r="H39" s="281">
        <f>([1]KNL!H39)*10000</f>
        <v>0</v>
      </c>
      <c r="I39" s="20">
        <f>[1]KNL!I39</f>
        <v>0</v>
      </c>
      <c r="J39" s="281">
        <f>([1]KNL!J39)*10000</f>
        <v>0</v>
      </c>
      <c r="K39" s="20">
        <f t="shared" si="25"/>
        <v>0</v>
      </c>
      <c r="L39" s="20">
        <f t="shared" si="26"/>
        <v>0</v>
      </c>
      <c r="M39" s="20">
        <f>[1]KNL!M39</f>
        <v>0</v>
      </c>
      <c r="N39" s="281">
        <f>([1]KNL!N39)*10000</f>
        <v>0</v>
      </c>
      <c r="O39" s="20">
        <f>[1]KNL!O39</f>
        <v>0</v>
      </c>
      <c r="P39" s="281">
        <f>([1]KNL!P39)*10000</f>
        <v>0</v>
      </c>
      <c r="Q39" s="20">
        <f>[1]KNL!Q39</f>
        <v>0</v>
      </c>
      <c r="R39" s="281">
        <f>([1]KNL!R39)*10000</f>
        <v>0</v>
      </c>
      <c r="S39" s="20">
        <f>[1]KNL!S39</f>
        <v>0</v>
      </c>
      <c r="T39" s="281">
        <f>([1]KNL!T39)*10000</f>
        <v>0</v>
      </c>
      <c r="U39" s="20">
        <f t="shared" si="27"/>
        <v>0</v>
      </c>
      <c r="V39" s="20">
        <f t="shared" si="28"/>
        <v>0</v>
      </c>
      <c r="W39" s="20">
        <f>[1]KNL!W39</f>
        <v>0</v>
      </c>
      <c r="X39" s="281">
        <f>([1]KNL!X39)*10000</f>
        <v>0</v>
      </c>
      <c r="Y39" s="20">
        <f>[1]KNL!Y39</f>
        <v>0</v>
      </c>
      <c r="Z39" s="281">
        <f>([1]KNL!Z39)*10000</f>
        <v>0</v>
      </c>
      <c r="AA39" s="20">
        <f>[1]KNL!AA39</f>
        <v>0</v>
      </c>
      <c r="AB39" s="281">
        <f>([1]KNL!AB39)*10000</f>
        <v>0</v>
      </c>
      <c r="AC39" s="20">
        <f>[1]KNL!AC39</f>
        <v>0</v>
      </c>
      <c r="AD39" s="281">
        <f>([1]KNL!AD39)*10000</f>
        <v>0</v>
      </c>
      <c r="AE39" s="20">
        <f>[1]KNL!AE39</f>
        <v>0</v>
      </c>
      <c r="AF39" s="281">
        <f>([1]KNL!AF39)*10000</f>
        <v>0</v>
      </c>
      <c r="AG39" s="20">
        <f>[1]KNL!AG39</f>
        <v>0</v>
      </c>
      <c r="AH39" s="281">
        <f>([1]KNL!AH39)*10000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0</v>
      </c>
      <c r="AL39" s="20">
        <f t="shared" si="32"/>
        <v>0</v>
      </c>
      <c r="AM39" s="20">
        <f>[1]KNL!AM39</f>
        <v>0</v>
      </c>
      <c r="AN39" s="281">
        <f>([1]KNL!AN39)*10000</f>
        <v>0</v>
      </c>
      <c r="AO39" s="20">
        <f>[1]KNL!AO39</f>
        <v>0</v>
      </c>
      <c r="AP39" s="281">
        <f>([1]KNL!AP39)*10000</f>
        <v>0</v>
      </c>
      <c r="AQ39" s="20">
        <f>[1]KNL!AQ39</f>
        <v>0</v>
      </c>
      <c r="AR39" s="281">
        <f>([1]KNL!AR39)*10000</f>
        <v>0</v>
      </c>
      <c r="AS39" s="20">
        <f>[1]KNL!AS39</f>
        <v>0</v>
      </c>
      <c r="AT39" s="281">
        <f>([1]KNL!AT39)*10000</f>
        <v>0</v>
      </c>
      <c r="AU39" s="20">
        <f>[1]KNL!AU39</f>
        <v>0</v>
      </c>
      <c r="AV39" s="281">
        <f>([1]KNL!AV39)*10000</f>
        <v>0</v>
      </c>
      <c r="AW39" s="20">
        <f>[1]KNL!AW39</f>
        <v>0</v>
      </c>
      <c r="AX39" s="281">
        <f>([1]KNL!AX39)*10000</f>
        <v>0</v>
      </c>
      <c r="AY39" s="20">
        <f t="shared" si="33"/>
        <v>0</v>
      </c>
      <c r="AZ39" s="20">
        <f t="shared" si="34"/>
        <v>0</v>
      </c>
      <c r="BA39" s="20">
        <f t="shared" si="35"/>
        <v>0</v>
      </c>
      <c r="BB39" s="20">
        <f t="shared" si="36"/>
        <v>0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[1]KNL!C40</f>
        <v>4</v>
      </c>
      <c r="D40" s="281">
        <f>([1]KNL!D40)*10000</f>
        <v>1222.891497478523</v>
      </c>
      <c r="E40" s="20">
        <f>[1]KNL!E40</f>
        <v>2</v>
      </c>
      <c r="F40" s="281">
        <f>([1]KNL!F40)*10000</f>
        <v>581.97848373977911</v>
      </c>
      <c r="G40" s="20">
        <f>[1]KNL!G40</f>
        <v>0</v>
      </c>
      <c r="H40" s="281">
        <f>([1]KNL!H40)*10000</f>
        <v>22.100448749611864</v>
      </c>
      <c r="I40" s="20">
        <f>[1]KNL!I40</f>
        <v>0</v>
      </c>
      <c r="J40" s="281">
        <f>([1]KNL!J40)*10000</f>
        <v>117.86905999792994</v>
      </c>
      <c r="K40" s="20">
        <f t="shared" si="25"/>
        <v>6</v>
      </c>
      <c r="L40" s="20">
        <f t="shared" si="26"/>
        <v>1944.839489965844</v>
      </c>
      <c r="M40" s="20">
        <f>[1]KNL!M40</f>
        <v>0</v>
      </c>
      <c r="N40" s="281">
        <f>([1]KNL!N40)*10000</f>
        <v>0</v>
      </c>
      <c r="O40" s="20">
        <f>[1]KNL!O40</f>
        <v>0</v>
      </c>
      <c r="P40" s="281">
        <f>([1]KNL!P40)*10000</f>
        <v>0</v>
      </c>
      <c r="Q40" s="20">
        <f>[1]KNL!Q40</f>
        <v>0</v>
      </c>
      <c r="R40" s="281">
        <f>([1]KNL!R40)*10000</f>
        <v>0</v>
      </c>
      <c r="S40" s="20">
        <f>[1]KNL!S40</f>
        <v>0</v>
      </c>
      <c r="T40" s="281">
        <f>([1]KNL!T40)*10000</f>
        <v>0</v>
      </c>
      <c r="U40" s="20">
        <f t="shared" si="27"/>
        <v>0</v>
      </c>
      <c r="V40" s="20">
        <f t="shared" si="28"/>
        <v>0</v>
      </c>
      <c r="W40" s="20">
        <f>[1]KNL!W40</f>
        <v>0</v>
      </c>
      <c r="X40" s="281">
        <f>([1]KNL!X40)*10000</f>
        <v>0</v>
      </c>
      <c r="Y40" s="20">
        <f>[1]KNL!Y40</f>
        <v>0</v>
      </c>
      <c r="Z40" s="281">
        <f>([1]KNL!Z40)*10000</f>
        <v>0</v>
      </c>
      <c r="AA40" s="20">
        <f>[1]KNL!AA40</f>
        <v>0</v>
      </c>
      <c r="AB40" s="281">
        <f>([1]KNL!AB40)*10000</f>
        <v>0</v>
      </c>
      <c r="AC40" s="20">
        <f>[1]KNL!AC40</f>
        <v>0</v>
      </c>
      <c r="AD40" s="281">
        <f>([1]KNL!AD40)*10000</f>
        <v>0</v>
      </c>
      <c r="AE40" s="20">
        <f>[1]KNL!AE40</f>
        <v>0</v>
      </c>
      <c r="AF40" s="281">
        <f>([1]KNL!AF40)*10000</f>
        <v>0</v>
      </c>
      <c r="AG40" s="20">
        <f>[1]KNL!AG40</f>
        <v>0</v>
      </c>
      <c r="AH40" s="281">
        <f>([1]KNL!AH40)*10000</f>
        <v>0</v>
      </c>
      <c r="AI40" s="20">
        <f t="shared" si="29"/>
        <v>0</v>
      </c>
      <c r="AJ40" s="20">
        <f t="shared" si="30"/>
        <v>0</v>
      </c>
      <c r="AK40" s="20">
        <f t="shared" si="31"/>
        <v>6</v>
      </c>
      <c r="AL40" s="20">
        <f t="shared" si="32"/>
        <v>1944.839489965844</v>
      </c>
      <c r="AM40" s="20">
        <f>[1]KNL!AM40</f>
        <v>0</v>
      </c>
      <c r="AN40" s="281">
        <f>([1]KNL!AN40)*10000</f>
        <v>0</v>
      </c>
      <c r="AO40" s="20">
        <f>[1]KNL!AO40</f>
        <v>1</v>
      </c>
      <c r="AP40" s="281">
        <f>([1]KNL!AP40)*10000</f>
        <v>56.485461157839865</v>
      </c>
      <c r="AQ40" s="20">
        <f>[1]KNL!AQ40</f>
        <v>1</v>
      </c>
      <c r="AR40" s="281">
        <f>([1]KNL!AR40)*10000</f>
        <v>23.535608815766611</v>
      </c>
      <c r="AS40" s="20">
        <f>[1]KNL!AS40</f>
        <v>1</v>
      </c>
      <c r="AT40" s="281">
        <f>([1]KNL!AT40)*10000</f>
        <v>353.03413223649915</v>
      </c>
      <c r="AU40" s="20">
        <f>[1]KNL!AU40</f>
        <v>2</v>
      </c>
      <c r="AV40" s="281">
        <f>([1]KNL!AV40)*10000</f>
        <v>470.71217631533227</v>
      </c>
      <c r="AW40" s="20">
        <f>[1]KNL!AW40</f>
        <v>9</v>
      </c>
      <c r="AX40" s="281">
        <f>([1]KNL!AX40)*10000</f>
        <v>2979.6080760760528</v>
      </c>
      <c r="AY40" s="20">
        <f t="shared" si="33"/>
        <v>14</v>
      </c>
      <c r="AZ40" s="20">
        <f t="shared" si="34"/>
        <v>3883.3754546014907</v>
      </c>
      <c r="BA40" s="20">
        <f t="shared" si="35"/>
        <v>20</v>
      </c>
      <c r="BB40" s="20">
        <f t="shared" si="36"/>
        <v>5828.2149445673349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[1]KNL!C41</f>
        <v>25</v>
      </c>
      <c r="D41" s="281">
        <f>([1]KNL!D41)*10000</f>
        <v>36435.287783224914</v>
      </c>
      <c r="E41" s="20">
        <f>[1]KNL!E41</f>
        <v>12</v>
      </c>
      <c r="F41" s="281">
        <f>([1]KNL!F41)*10000</f>
        <v>17339.685149847999</v>
      </c>
      <c r="G41" s="20">
        <f>[1]KNL!G41</f>
        <v>0</v>
      </c>
      <c r="H41" s="281">
        <f>([1]KNL!H41)*10000</f>
        <v>658.46905632334187</v>
      </c>
      <c r="I41" s="20">
        <f>[1]KNL!I41</f>
        <v>2</v>
      </c>
      <c r="J41" s="281">
        <f>([1]KNL!J41)*10000</f>
        <v>3511.8349670578232</v>
      </c>
      <c r="K41" s="20">
        <f t="shared" si="25"/>
        <v>39</v>
      </c>
      <c r="L41" s="20">
        <f t="shared" si="26"/>
        <v>57945.276956454087</v>
      </c>
      <c r="M41" s="20">
        <f>[1]KNL!M41</f>
        <v>59</v>
      </c>
      <c r="N41" s="281">
        <f>([1]KNL!N41)*10000</f>
        <v>137487.26067256511</v>
      </c>
      <c r="O41" s="20">
        <f>[1]KNL!O41</f>
        <v>34</v>
      </c>
      <c r="P41" s="281">
        <f>([1]KNL!P41)*10000</f>
        <v>80699.044307809963</v>
      </c>
      <c r="Q41" s="20">
        <f>[1]KNL!Q41</f>
        <v>17</v>
      </c>
      <c r="R41" s="281">
        <f>([1]KNL!R41)*10000</f>
        <v>40349.522153904982</v>
      </c>
      <c r="S41" s="20">
        <f>[1]KNL!S41</f>
        <v>1</v>
      </c>
      <c r="T41" s="281">
        <f>([1]KNL!T41)*10000</f>
        <v>1494.4267464409249</v>
      </c>
      <c r="U41" s="20">
        <f t="shared" si="27"/>
        <v>111</v>
      </c>
      <c r="V41" s="20">
        <f t="shared" si="28"/>
        <v>260030.25388072099</v>
      </c>
      <c r="W41" s="20">
        <f>[1]KNL!W41</f>
        <v>0</v>
      </c>
      <c r="X41" s="281">
        <f>([1]KNL!X41)*10000</f>
        <v>0</v>
      </c>
      <c r="Y41" s="20">
        <f>[1]KNL!Y41</f>
        <v>3</v>
      </c>
      <c r="Z41" s="281">
        <f>([1]KNL!Z41)*10000</f>
        <v>3024.8427703977327</v>
      </c>
      <c r="AA41" s="20">
        <f>[1]KNL!AA41</f>
        <v>12</v>
      </c>
      <c r="AB41" s="281">
        <f>([1]KNL!AB41)*10000</f>
        <v>13914.27674382957</v>
      </c>
      <c r="AC41" s="20">
        <f>[1]KNL!AC41</f>
        <v>1</v>
      </c>
      <c r="AD41" s="281">
        <f>([1]KNL!AD41)*10000</f>
        <v>604.96855407954649</v>
      </c>
      <c r="AE41" s="20">
        <f>[1]KNL!AE41</f>
        <v>1</v>
      </c>
      <c r="AF41" s="281">
        <f>([1]KNL!AF41)*10000</f>
        <v>483.97484326363718</v>
      </c>
      <c r="AG41" s="20">
        <f>[1]KNL!AG41</f>
        <v>8</v>
      </c>
      <c r="AH41" s="281">
        <f>([1]KNL!AH41)*10000</f>
        <v>9679.4968652727439</v>
      </c>
      <c r="AI41" s="20">
        <f t="shared" si="29"/>
        <v>25</v>
      </c>
      <c r="AJ41" s="20">
        <f t="shared" si="30"/>
        <v>27707.559776843231</v>
      </c>
      <c r="AK41" s="20">
        <f t="shared" si="31"/>
        <v>175</v>
      </c>
      <c r="AL41" s="20">
        <f t="shared" si="32"/>
        <v>345683.09061401832</v>
      </c>
      <c r="AM41" s="20">
        <f>[1]KNL!AM41</f>
        <v>37</v>
      </c>
      <c r="AN41" s="281">
        <f>([1]KNL!AN41)*10000</f>
        <v>15160.160620675339</v>
      </c>
      <c r="AO41" s="20">
        <f>[1]KNL!AO41</f>
        <v>34</v>
      </c>
      <c r="AP41" s="281">
        <f>([1]KNL!AP41)*10000</f>
        <v>5376.7271018856645</v>
      </c>
      <c r="AQ41" s="20">
        <f>[1]KNL!AQ41</f>
        <v>15</v>
      </c>
      <c r="AR41" s="281">
        <f>([1]KNL!AR41)*10000</f>
        <v>2240.302959119027</v>
      </c>
      <c r="AS41" s="20">
        <f>[1]KNL!AS41</f>
        <v>211</v>
      </c>
      <c r="AT41" s="281">
        <f>([1]KNL!AT41)*10000</f>
        <v>33604.544386785405</v>
      </c>
      <c r="AU41" s="20">
        <f>[1]KNL!AU41</f>
        <v>281</v>
      </c>
      <c r="AV41" s="281">
        <f>([1]KNL!AV41)*10000</f>
        <v>44806.059182380544</v>
      </c>
      <c r="AW41" s="20">
        <f>[1]KNL!AW41</f>
        <v>1775</v>
      </c>
      <c r="AX41" s="281">
        <f>([1]KNL!AX41)*10000</f>
        <v>283622.35462446878</v>
      </c>
      <c r="AY41" s="20">
        <f t="shared" si="33"/>
        <v>2316</v>
      </c>
      <c r="AZ41" s="20">
        <f t="shared" si="34"/>
        <v>369649.98825463944</v>
      </c>
      <c r="BA41" s="20">
        <f t="shared" si="35"/>
        <v>2491</v>
      </c>
      <c r="BB41" s="20">
        <f t="shared" si="36"/>
        <v>715333.07886865782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[1]KNL!C42</f>
        <v>42</v>
      </c>
      <c r="D42" s="281">
        <f>([1]KNL!D42)*10000</f>
        <v>16793.526966367543</v>
      </c>
      <c r="E42" s="20">
        <f>[1]KNL!E42</f>
        <v>20</v>
      </c>
      <c r="F42" s="281">
        <f>([1]KNL!F42)*10000</f>
        <v>7992.1001827893733</v>
      </c>
      <c r="G42" s="20">
        <f>[1]KNL!G42</f>
        <v>1</v>
      </c>
      <c r="H42" s="281">
        <f>([1]KNL!H42)*10000</f>
        <v>303.49747529579895</v>
      </c>
      <c r="I42" s="20">
        <f>[1]KNL!I42</f>
        <v>4</v>
      </c>
      <c r="J42" s="281">
        <f>([1]KNL!J42)*10000</f>
        <v>1618.6532015775945</v>
      </c>
      <c r="K42" s="20">
        <f t="shared" si="25"/>
        <v>67</v>
      </c>
      <c r="L42" s="20">
        <f t="shared" si="26"/>
        <v>26707.777826030313</v>
      </c>
      <c r="M42" s="20">
        <f>[1]KNL!M42</f>
        <v>42</v>
      </c>
      <c r="N42" s="281">
        <f>([1]KNL!N42)*10000</f>
        <v>105318.79045373012</v>
      </c>
      <c r="O42" s="20">
        <f>[1]KNL!O42</f>
        <v>25</v>
      </c>
      <c r="P42" s="281">
        <f>([1]KNL!P42)*10000</f>
        <v>61817.550918493769</v>
      </c>
      <c r="Q42" s="20">
        <f>[1]KNL!Q42</f>
        <v>12</v>
      </c>
      <c r="R42" s="281">
        <f>([1]KNL!R42)*10000</f>
        <v>30908.775459246885</v>
      </c>
      <c r="S42" s="20">
        <f>[1]KNL!S42</f>
        <v>0</v>
      </c>
      <c r="T42" s="281">
        <f>([1]KNL!T42)*10000</f>
        <v>1144.7694614535883</v>
      </c>
      <c r="U42" s="20">
        <f t="shared" si="27"/>
        <v>79</v>
      </c>
      <c r="V42" s="20">
        <f t="shared" si="28"/>
        <v>199189.88629292438</v>
      </c>
      <c r="W42" s="20">
        <f>[1]KNL!W42</f>
        <v>0</v>
      </c>
      <c r="X42" s="281">
        <f>([1]KNL!X42)*10000</f>
        <v>0</v>
      </c>
      <c r="Y42" s="20">
        <f>[1]KNL!Y42</f>
        <v>1</v>
      </c>
      <c r="Z42" s="281">
        <f>([1]KNL!Z42)*10000</f>
        <v>231.01564525803076</v>
      </c>
      <c r="AA42" s="20">
        <f>[1]KNL!AA42</f>
        <v>2</v>
      </c>
      <c r="AB42" s="281">
        <f>([1]KNL!AB42)*10000</f>
        <v>1062.6719681869415</v>
      </c>
      <c r="AC42" s="20">
        <f>[1]KNL!AC42</f>
        <v>1</v>
      </c>
      <c r="AD42" s="281">
        <f>([1]KNL!AD42)*10000</f>
        <v>46.203129051606155</v>
      </c>
      <c r="AE42" s="20">
        <f>[1]KNL!AE42</f>
        <v>1</v>
      </c>
      <c r="AF42" s="281">
        <f>([1]KNL!AF42)*10000</f>
        <v>36.962503241284921</v>
      </c>
      <c r="AG42" s="20">
        <f>[1]KNL!AG42</f>
        <v>1</v>
      </c>
      <c r="AH42" s="281">
        <f>([1]KNL!AH42)*10000</f>
        <v>739.25006482569847</v>
      </c>
      <c r="AI42" s="20">
        <f t="shared" si="29"/>
        <v>6</v>
      </c>
      <c r="AJ42" s="20">
        <f t="shared" si="30"/>
        <v>2116.1033105635615</v>
      </c>
      <c r="AK42" s="20">
        <f t="shared" si="31"/>
        <v>152</v>
      </c>
      <c r="AL42" s="20">
        <f t="shared" si="32"/>
        <v>228013.76742951825</v>
      </c>
      <c r="AM42" s="20">
        <f>[1]KNL!AM42</f>
        <v>47</v>
      </c>
      <c r="AN42" s="281">
        <f>([1]KNL!AN42)*10000</f>
        <v>57939.694326144228</v>
      </c>
      <c r="AO42" s="20">
        <f>[1]KNL!AO42</f>
        <v>12</v>
      </c>
      <c r="AP42" s="281">
        <f>([1]KNL!AP42)*10000</f>
        <v>3199.2115027829323</v>
      </c>
      <c r="AQ42" s="20">
        <f>[1]KNL!AQ42</f>
        <v>5</v>
      </c>
      <c r="AR42" s="281">
        <f>([1]KNL!AR42)*10000</f>
        <v>1333.0047928262218</v>
      </c>
      <c r="AS42" s="20">
        <f>[1]KNL!AS42</f>
        <v>74</v>
      </c>
      <c r="AT42" s="281">
        <f>([1]KNL!AT42)*10000</f>
        <v>19995.071892393327</v>
      </c>
      <c r="AU42" s="20">
        <f>[1]KNL!AU42</f>
        <v>99</v>
      </c>
      <c r="AV42" s="281">
        <f>([1]KNL!AV42)*10000</f>
        <v>26660.095856524433</v>
      </c>
      <c r="AW42" s="20">
        <f>[1]KNL!AW42</f>
        <v>624</v>
      </c>
      <c r="AX42" s="281">
        <f>([1]KNL!AX42)*10000</f>
        <v>168758.40677179967</v>
      </c>
      <c r="AY42" s="20">
        <f t="shared" si="33"/>
        <v>814</v>
      </c>
      <c r="AZ42" s="20">
        <f t="shared" si="34"/>
        <v>219945.79081632657</v>
      </c>
      <c r="BA42" s="20">
        <f t="shared" si="35"/>
        <v>966</v>
      </c>
      <c r="BB42" s="20">
        <f t="shared" si="36"/>
        <v>447959.55824584479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14258</v>
      </c>
      <c r="D43" s="21">
        <f t="shared" ref="D43:BB43" si="37">SUM(D22:D42)</f>
        <v>6505141.6284632804</v>
      </c>
      <c r="E43" s="21">
        <f t="shared" si="37"/>
        <v>6785</v>
      </c>
      <c r="F43" s="21">
        <f t="shared" si="37"/>
        <v>3095820.413545778</v>
      </c>
      <c r="G43" s="21">
        <f t="shared" si="37"/>
        <v>259</v>
      </c>
      <c r="H43" s="21">
        <f t="shared" si="37"/>
        <v>117562.80051439663</v>
      </c>
      <c r="I43" s="21">
        <f t="shared" si="37"/>
        <v>1374</v>
      </c>
      <c r="J43" s="21">
        <f t="shared" si="37"/>
        <v>627001.60274344869</v>
      </c>
      <c r="K43" s="21">
        <f t="shared" si="37"/>
        <v>22676</v>
      </c>
      <c r="L43" s="21">
        <f t="shared" si="37"/>
        <v>10345526.445266902</v>
      </c>
      <c r="M43" s="21">
        <f t="shared" si="37"/>
        <v>1790</v>
      </c>
      <c r="N43" s="21">
        <f t="shared" si="37"/>
        <v>5456796.8555128518</v>
      </c>
      <c r="O43" s="21">
        <f t="shared" si="37"/>
        <v>1050</v>
      </c>
      <c r="P43" s="21">
        <f t="shared" si="37"/>
        <v>3202902.5021488471</v>
      </c>
      <c r="Q43" s="21">
        <f t="shared" si="37"/>
        <v>525</v>
      </c>
      <c r="R43" s="21">
        <f t="shared" si="37"/>
        <v>1601451.2510744235</v>
      </c>
      <c r="S43" s="21">
        <f t="shared" si="37"/>
        <v>19</v>
      </c>
      <c r="T43" s="21">
        <f t="shared" si="37"/>
        <v>59313.009299052734</v>
      </c>
      <c r="U43" s="21">
        <f t="shared" si="37"/>
        <v>3384</v>
      </c>
      <c r="V43" s="21">
        <f t="shared" si="37"/>
        <v>10320463.618035175</v>
      </c>
      <c r="W43" s="21">
        <f t="shared" si="37"/>
        <v>0</v>
      </c>
      <c r="X43" s="21">
        <f t="shared" si="37"/>
        <v>0</v>
      </c>
      <c r="Y43" s="21">
        <f t="shared" si="37"/>
        <v>487</v>
      </c>
      <c r="Z43" s="21">
        <f t="shared" si="37"/>
        <v>46285.792364145003</v>
      </c>
      <c r="AA43" s="21">
        <f t="shared" si="37"/>
        <v>2217</v>
      </c>
      <c r="AB43" s="21">
        <f t="shared" si="37"/>
        <v>212914.644875067</v>
      </c>
      <c r="AC43" s="21">
        <f t="shared" si="37"/>
        <v>104</v>
      </c>
      <c r="AD43" s="21">
        <f t="shared" si="37"/>
        <v>9257.1584728290018</v>
      </c>
      <c r="AE43" s="21">
        <f t="shared" si="37"/>
        <v>84</v>
      </c>
      <c r="AF43" s="21">
        <f t="shared" si="37"/>
        <v>7405.7267782631998</v>
      </c>
      <c r="AG43" s="21">
        <f t="shared" si="37"/>
        <v>1542</v>
      </c>
      <c r="AH43" s="21">
        <f t="shared" si="37"/>
        <v>148114.53556526403</v>
      </c>
      <c r="AI43" s="21">
        <f t="shared" si="37"/>
        <v>4434</v>
      </c>
      <c r="AJ43" s="21">
        <f t="shared" si="37"/>
        <v>423977.85805556824</v>
      </c>
      <c r="AK43" s="21">
        <f t="shared" si="37"/>
        <v>30494</v>
      </c>
      <c r="AL43" s="21">
        <f t="shared" si="37"/>
        <v>21089967.921357643</v>
      </c>
      <c r="AM43" s="21">
        <f t="shared" si="37"/>
        <v>16113</v>
      </c>
      <c r="AN43" s="21">
        <f t="shared" si="37"/>
        <v>3608205.3550806185</v>
      </c>
      <c r="AO43" s="21">
        <f t="shared" si="37"/>
        <v>489</v>
      </c>
      <c r="AP43" s="21">
        <f t="shared" si="37"/>
        <v>189667.23436570444</v>
      </c>
      <c r="AQ43" s="21">
        <f t="shared" si="37"/>
        <v>209</v>
      </c>
      <c r="AR43" s="21">
        <f t="shared" si="37"/>
        <v>79028.014319043519</v>
      </c>
      <c r="AS43" s="21">
        <f t="shared" si="37"/>
        <v>3006</v>
      </c>
      <c r="AT43" s="21">
        <f t="shared" si="37"/>
        <v>1185420.2147856529</v>
      </c>
      <c r="AU43" s="21">
        <f t="shared" si="37"/>
        <v>4009</v>
      </c>
      <c r="AV43" s="21">
        <f t="shared" si="37"/>
        <v>1580560.2863808707</v>
      </c>
      <c r="AW43" s="21">
        <f t="shared" si="37"/>
        <v>25326</v>
      </c>
      <c r="AX43" s="21">
        <f t="shared" si="37"/>
        <v>10004946.612790911</v>
      </c>
      <c r="AY43" s="21">
        <f t="shared" si="37"/>
        <v>33039</v>
      </c>
      <c r="AZ43" s="21">
        <f t="shared" si="37"/>
        <v>13039622.36264218</v>
      </c>
      <c r="BA43" s="21">
        <f t="shared" si="37"/>
        <v>63533</v>
      </c>
      <c r="BB43" s="21">
        <f t="shared" si="37"/>
        <v>34129590.28399983</v>
      </c>
    </row>
    <row r="44" spans="1:54" s="11" customFormat="1" ht="20.25" customHeight="1" x14ac:dyDescent="0.25">
      <c r="A44" s="284" t="s">
        <v>49</v>
      </c>
      <c r="B44" s="285"/>
      <c r="C44" s="21">
        <f>C43+C21</f>
        <v>159281</v>
      </c>
      <c r="D44" s="21">
        <f t="shared" ref="D44:BB44" si="38">D43+D21</f>
        <v>29876453.931317173</v>
      </c>
      <c r="E44" s="21">
        <f t="shared" si="38"/>
        <v>75801</v>
      </c>
      <c r="F44" s="21">
        <f t="shared" si="38"/>
        <v>15449696.90398277</v>
      </c>
      <c r="G44" s="21">
        <f t="shared" si="38"/>
        <v>2879</v>
      </c>
      <c r="H44" s="21">
        <f t="shared" si="38"/>
        <v>723291.37256461172</v>
      </c>
      <c r="I44" s="21">
        <f t="shared" si="38"/>
        <v>15353</v>
      </c>
      <c r="J44" s="21">
        <f t="shared" si="38"/>
        <v>4255692.5415901737</v>
      </c>
      <c r="K44" s="21">
        <f t="shared" si="38"/>
        <v>253314</v>
      </c>
      <c r="L44" s="21">
        <f t="shared" si="38"/>
        <v>50305134.749454729</v>
      </c>
      <c r="M44" s="21">
        <f t="shared" si="38"/>
        <v>11274</v>
      </c>
      <c r="N44" s="21">
        <f t="shared" si="38"/>
        <v>12356520.634043925</v>
      </c>
      <c r="O44" s="21">
        <f t="shared" si="38"/>
        <v>6616</v>
      </c>
      <c r="P44" s="21">
        <f t="shared" si="38"/>
        <v>7252740.3721562168</v>
      </c>
      <c r="Q44" s="21">
        <f t="shared" si="38"/>
        <v>3308</v>
      </c>
      <c r="R44" s="21">
        <f t="shared" si="38"/>
        <v>3626370.1860781084</v>
      </c>
      <c r="S44" s="21">
        <f t="shared" si="38"/>
        <v>123</v>
      </c>
      <c r="T44" s="21">
        <f t="shared" si="38"/>
        <v>134310.00689178181</v>
      </c>
      <c r="U44" s="21">
        <f t="shared" si="38"/>
        <v>21321</v>
      </c>
      <c r="V44" s="21">
        <f t="shared" si="38"/>
        <v>23369941.199170034</v>
      </c>
      <c r="W44" s="21">
        <f t="shared" si="38"/>
        <v>0</v>
      </c>
      <c r="X44" s="21">
        <f t="shared" si="38"/>
        <v>0</v>
      </c>
      <c r="Y44" s="21">
        <f t="shared" si="38"/>
        <v>1929</v>
      </c>
      <c r="Z44" s="21">
        <f t="shared" si="38"/>
        <v>672544.93871646165</v>
      </c>
      <c r="AA44" s="21">
        <f t="shared" si="38"/>
        <v>8824</v>
      </c>
      <c r="AB44" s="21">
        <f t="shared" si="38"/>
        <v>3309706.7180957231</v>
      </c>
      <c r="AC44" s="21">
        <f t="shared" si="38"/>
        <v>397</v>
      </c>
      <c r="AD44" s="21">
        <f t="shared" si="38"/>
        <v>156508.98774329232</v>
      </c>
      <c r="AE44" s="21">
        <f t="shared" si="38"/>
        <v>319</v>
      </c>
      <c r="AF44" s="21">
        <f t="shared" si="38"/>
        <v>125207.19019463388</v>
      </c>
      <c r="AG44" s="21">
        <f t="shared" si="38"/>
        <v>6140</v>
      </c>
      <c r="AH44" s="21">
        <f t="shared" si="38"/>
        <v>614143.80389267718</v>
      </c>
      <c r="AI44" s="21">
        <f t="shared" si="38"/>
        <v>17609</v>
      </c>
      <c r="AJ44" s="21">
        <f t="shared" si="38"/>
        <v>4878111.6386427879</v>
      </c>
      <c r="AK44" s="21">
        <f t="shared" si="38"/>
        <v>292244</v>
      </c>
      <c r="AL44" s="21">
        <f t="shared" si="38"/>
        <v>78553187.587267548</v>
      </c>
      <c r="AM44" s="21">
        <f t="shared" si="38"/>
        <v>183371</v>
      </c>
      <c r="AN44" s="21">
        <f t="shared" si="38"/>
        <v>33387681.549121901</v>
      </c>
      <c r="AO44" s="21">
        <f t="shared" si="38"/>
        <v>930</v>
      </c>
      <c r="AP44" s="21">
        <f t="shared" si="38"/>
        <v>414959.94123465801</v>
      </c>
      <c r="AQ44" s="21">
        <f t="shared" si="38"/>
        <v>395</v>
      </c>
      <c r="AR44" s="21">
        <f t="shared" si="38"/>
        <v>172899.97551444086</v>
      </c>
      <c r="AS44" s="21">
        <f t="shared" si="38"/>
        <v>5737</v>
      </c>
      <c r="AT44" s="21">
        <f t="shared" si="38"/>
        <v>2593499.6327166129</v>
      </c>
      <c r="AU44" s="21">
        <f t="shared" si="38"/>
        <v>7648</v>
      </c>
      <c r="AV44" s="21">
        <f t="shared" si="38"/>
        <v>3457999.5102888173</v>
      </c>
      <c r="AW44" s="21">
        <f t="shared" si="38"/>
        <v>48337</v>
      </c>
      <c r="AX44" s="21">
        <f t="shared" si="38"/>
        <v>21889136.900128208</v>
      </c>
      <c r="AY44" s="21">
        <f t="shared" si="38"/>
        <v>63047</v>
      </c>
      <c r="AZ44" s="21">
        <f t="shared" si="38"/>
        <v>28528495.959882736</v>
      </c>
      <c r="BA44" s="21">
        <f t="shared" si="38"/>
        <v>355291</v>
      </c>
      <c r="BB44" s="21">
        <f t="shared" si="38"/>
        <v>107081683.5471503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[1]KNL!C45</f>
        <v>17034</v>
      </c>
      <c r="D45" s="281">
        <f>([1]KNL!D45)*10000</f>
        <v>3935085.7269297391</v>
      </c>
      <c r="E45" s="20">
        <f>[1]KNL!E45</f>
        <v>8107</v>
      </c>
      <c r="F45" s="281">
        <f>([1]KNL!F45)*10000</f>
        <v>1872721.5206472855</v>
      </c>
      <c r="G45" s="20">
        <f>[1]KNL!G45</f>
        <v>308</v>
      </c>
      <c r="H45" s="281">
        <f>([1]KNL!H45)*10000</f>
        <v>71116.007113188054</v>
      </c>
      <c r="I45" s="20">
        <f>[1]KNL!I45</f>
        <v>1642</v>
      </c>
      <c r="J45" s="281">
        <f>([1]KNL!J45)*10000</f>
        <v>379285.37127033627</v>
      </c>
      <c r="K45" s="20">
        <f t="shared" ref="K45" si="39">C45+E45+G45+I45</f>
        <v>27091</v>
      </c>
      <c r="L45" s="20">
        <f t="shared" ref="L45" si="40">D45+F45+H45+J45</f>
        <v>6258208.6259605493</v>
      </c>
      <c r="M45" s="20">
        <f>[1]KNL!M45</f>
        <v>289</v>
      </c>
      <c r="N45" s="281">
        <f>([1]KNL!N45)*10000</f>
        <v>78449.545129054619</v>
      </c>
      <c r="O45" s="20">
        <f>[1]KNL!O45</f>
        <v>170</v>
      </c>
      <c r="P45" s="281">
        <f>([1]KNL!P45)*10000</f>
        <v>46046.472140966842</v>
      </c>
      <c r="Q45" s="20">
        <f>[1]KNL!Q45</f>
        <v>85</v>
      </c>
      <c r="R45" s="281">
        <f>([1]KNL!R45)*10000</f>
        <v>23023.236070483421</v>
      </c>
      <c r="S45" s="20">
        <f>[1]KNL!S45</f>
        <v>3</v>
      </c>
      <c r="T45" s="281">
        <f>([1]KNL!T45)*10000</f>
        <v>852.71244705494144</v>
      </c>
      <c r="U45" s="20">
        <f t="shared" ref="U45" si="41">M45+O45+Q45+S45</f>
        <v>547</v>
      </c>
      <c r="V45" s="20">
        <f t="shared" ref="V45" si="42">N45+P45+R45+T45</f>
        <v>148371.96578755984</v>
      </c>
      <c r="W45" s="20">
        <f>[1]KNL!W45</f>
        <v>0</v>
      </c>
      <c r="X45" s="281">
        <f>([1]KNL!X45)*10000</f>
        <v>0</v>
      </c>
      <c r="Y45" s="20">
        <f>[1]KNL!Y45</f>
        <v>837</v>
      </c>
      <c r="Z45" s="281">
        <f>([1]KNL!Z45)*10000</f>
        <v>1122289.1961674683</v>
      </c>
      <c r="AA45" s="20">
        <f>[1]KNL!AA45</f>
        <v>3849</v>
      </c>
      <c r="AB45" s="281">
        <f>([1]KNL!AB45)*10000</f>
        <v>5162530.3023703545</v>
      </c>
      <c r="AC45" s="20">
        <f>[1]KNL!AC45</f>
        <v>168</v>
      </c>
      <c r="AD45" s="281">
        <f>([1]KNL!AD45)*10000</f>
        <v>224457.83923349367</v>
      </c>
      <c r="AE45" s="20">
        <f>[1]KNL!AE45</f>
        <v>134</v>
      </c>
      <c r="AF45" s="281">
        <f>([1]KNL!AF45)*10000</f>
        <v>179566.27138679495</v>
      </c>
      <c r="AG45" s="20">
        <f>[1]KNL!AG45</f>
        <v>2678</v>
      </c>
      <c r="AH45" s="281">
        <f>([1]KNL!AH45)*10000</f>
        <v>3591325.4277358986</v>
      </c>
      <c r="AI45" s="20">
        <f t="shared" ref="AI45" si="43">Y45+AA45+AC45+AE45+AG45</f>
        <v>7666</v>
      </c>
      <c r="AJ45" s="20">
        <f t="shared" ref="AJ45" si="44">Z45+AB45+AD45+AF45+AH45</f>
        <v>10280169.036894009</v>
      </c>
      <c r="AK45" s="20">
        <f t="shared" ref="AK45" si="45">K45+U45+W45+AI45</f>
        <v>35304</v>
      </c>
      <c r="AL45" s="20">
        <f t="shared" ref="AL45" si="46">L45+V45+X45+AJ45</f>
        <v>16686749.628642118</v>
      </c>
      <c r="AM45" s="20">
        <f>[1]KNL!AM45</f>
        <v>423</v>
      </c>
      <c r="AN45" s="281">
        <f>([1]KNL!AN45)*10000</f>
        <v>115966.51601217742</v>
      </c>
      <c r="AO45" s="20">
        <f>[1]KNL!AO45</f>
        <v>18</v>
      </c>
      <c r="AP45" s="281">
        <f>([1]KNL!AP45)*10000</f>
        <v>6157.1716775772047</v>
      </c>
      <c r="AQ45" s="20">
        <f>[1]KNL!AQ45</f>
        <v>8</v>
      </c>
      <c r="AR45" s="281">
        <f>([1]KNL!AR45)*10000</f>
        <v>2565.488198990502</v>
      </c>
      <c r="AS45" s="20">
        <f>[1]KNL!AS45</f>
        <v>111</v>
      </c>
      <c r="AT45" s="281">
        <f>([1]KNL!AT45)*10000</f>
        <v>38482.322984857528</v>
      </c>
      <c r="AU45" s="20">
        <f>[1]KNL!AU45</f>
        <v>148</v>
      </c>
      <c r="AV45" s="281">
        <f>([1]KNL!AV45)*10000</f>
        <v>51309.763979810043</v>
      </c>
      <c r="AW45" s="20">
        <f>[1]KNL!AW45</f>
        <v>934</v>
      </c>
      <c r="AX45" s="281">
        <f>([1]KNL!AX45)*10000</f>
        <v>324790.80599219748</v>
      </c>
      <c r="AY45" s="20">
        <f t="shared" ref="AY45" si="47">AO45+AQ45+AS45+AU45+AW45</f>
        <v>1219</v>
      </c>
      <c r="AZ45" s="20">
        <f t="shared" ref="AZ45" si="48">AP45+AR45+AT45+AV45+AX45</f>
        <v>423305.55283343274</v>
      </c>
      <c r="BA45" s="20">
        <f t="shared" ref="BA45" si="49">AY45+AK45</f>
        <v>36523</v>
      </c>
      <c r="BB45" s="20">
        <f t="shared" ref="BB45" si="50">AZ45+AL45</f>
        <v>17110055.18147555</v>
      </c>
    </row>
    <row r="46" spans="1:54" s="11" customFormat="1" ht="20.25" customHeight="1" x14ac:dyDescent="0.25">
      <c r="A46" s="284" t="s">
        <v>51</v>
      </c>
      <c r="B46" s="285"/>
      <c r="C46" s="21">
        <f>C45</f>
        <v>17034</v>
      </c>
      <c r="D46" s="21">
        <f t="shared" ref="D46:BB46" si="51">D45</f>
        <v>3935085.7269297391</v>
      </c>
      <c r="E46" s="21">
        <f t="shared" si="51"/>
        <v>8107</v>
      </c>
      <c r="F46" s="21">
        <f t="shared" si="51"/>
        <v>1872721.5206472855</v>
      </c>
      <c r="G46" s="21">
        <f t="shared" si="51"/>
        <v>308</v>
      </c>
      <c r="H46" s="21">
        <f t="shared" si="51"/>
        <v>71116.007113188054</v>
      </c>
      <c r="I46" s="21">
        <f t="shared" si="51"/>
        <v>1642</v>
      </c>
      <c r="J46" s="21">
        <f t="shared" si="51"/>
        <v>379285.37127033627</v>
      </c>
      <c r="K46" s="21">
        <f t="shared" si="51"/>
        <v>27091</v>
      </c>
      <c r="L46" s="21">
        <f t="shared" si="51"/>
        <v>6258208.6259605493</v>
      </c>
      <c r="M46" s="21">
        <f t="shared" si="51"/>
        <v>289</v>
      </c>
      <c r="N46" s="21">
        <f t="shared" si="51"/>
        <v>78449.545129054619</v>
      </c>
      <c r="O46" s="21">
        <f t="shared" si="51"/>
        <v>170</v>
      </c>
      <c r="P46" s="21">
        <f t="shared" si="51"/>
        <v>46046.472140966842</v>
      </c>
      <c r="Q46" s="21">
        <f t="shared" si="51"/>
        <v>85</v>
      </c>
      <c r="R46" s="21">
        <f t="shared" si="51"/>
        <v>23023.236070483421</v>
      </c>
      <c r="S46" s="21">
        <f t="shared" si="51"/>
        <v>3</v>
      </c>
      <c r="T46" s="21">
        <f t="shared" si="51"/>
        <v>852.71244705494144</v>
      </c>
      <c r="U46" s="21">
        <f t="shared" si="51"/>
        <v>547</v>
      </c>
      <c r="V46" s="21">
        <f t="shared" si="51"/>
        <v>148371.96578755984</v>
      </c>
      <c r="W46" s="21">
        <f t="shared" si="51"/>
        <v>0</v>
      </c>
      <c r="X46" s="21">
        <f t="shared" si="51"/>
        <v>0</v>
      </c>
      <c r="Y46" s="21">
        <f t="shared" si="51"/>
        <v>837</v>
      </c>
      <c r="Z46" s="21">
        <f t="shared" si="51"/>
        <v>1122289.1961674683</v>
      </c>
      <c r="AA46" s="21">
        <f t="shared" si="51"/>
        <v>3849</v>
      </c>
      <c r="AB46" s="21">
        <f t="shared" si="51"/>
        <v>5162530.3023703545</v>
      </c>
      <c r="AC46" s="21">
        <f t="shared" si="51"/>
        <v>168</v>
      </c>
      <c r="AD46" s="21">
        <f t="shared" si="51"/>
        <v>224457.83923349367</v>
      </c>
      <c r="AE46" s="21">
        <f t="shared" si="51"/>
        <v>134</v>
      </c>
      <c r="AF46" s="21">
        <f t="shared" si="51"/>
        <v>179566.27138679495</v>
      </c>
      <c r="AG46" s="21">
        <f t="shared" si="51"/>
        <v>2678</v>
      </c>
      <c r="AH46" s="21">
        <f t="shared" si="51"/>
        <v>3591325.4277358986</v>
      </c>
      <c r="AI46" s="21">
        <f t="shared" si="51"/>
        <v>7666</v>
      </c>
      <c r="AJ46" s="21">
        <f t="shared" si="51"/>
        <v>10280169.036894009</v>
      </c>
      <c r="AK46" s="21">
        <f t="shared" si="51"/>
        <v>35304</v>
      </c>
      <c r="AL46" s="21">
        <f t="shared" si="51"/>
        <v>16686749.628642118</v>
      </c>
      <c r="AM46" s="21">
        <f t="shared" si="51"/>
        <v>423</v>
      </c>
      <c r="AN46" s="21">
        <f t="shared" si="51"/>
        <v>115966.51601217742</v>
      </c>
      <c r="AO46" s="21">
        <f t="shared" si="51"/>
        <v>18</v>
      </c>
      <c r="AP46" s="21">
        <f t="shared" si="51"/>
        <v>6157.1716775772047</v>
      </c>
      <c r="AQ46" s="21">
        <f t="shared" si="51"/>
        <v>8</v>
      </c>
      <c r="AR46" s="21">
        <f t="shared" si="51"/>
        <v>2565.488198990502</v>
      </c>
      <c r="AS46" s="21">
        <f t="shared" si="51"/>
        <v>111</v>
      </c>
      <c r="AT46" s="21">
        <f t="shared" si="51"/>
        <v>38482.322984857528</v>
      </c>
      <c r="AU46" s="21">
        <f t="shared" si="51"/>
        <v>148</v>
      </c>
      <c r="AV46" s="21">
        <f t="shared" si="51"/>
        <v>51309.763979810043</v>
      </c>
      <c r="AW46" s="21">
        <f t="shared" si="51"/>
        <v>934</v>
      </c>
      <c r="AX46" s="21">
        <f t="shared" si="51"/>
        <v>324790.80599219748</v>
      </c>
      <c r="AY46" s="21">
        <f t="shared" si="51"/>
        <v>1219</v>
      </c>
      <c r="AZ46" s="21">
        <f t="shared" si="51"/>
        <v>423305.55283343274</v>
      </c>
      <c r="BA46" s="21">
        <f t="shared" si="51"/>
        <v>36523</v>
      </c>
      <c r="BB46" s="21">
        <f t="shared" si="51"/>
        <v>17110055.18147555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[1]KNL!C47</f>
        <v>100105</v>
      </c>
      <c r="D47" s="281">
        <f>([1]KNL!D47)*10000</f>
        <v>14703668.688069442</v>
      </c>
      <c r="E47" s="20">
        <f>[1]KNL!E47</f>
        <v>47640</v>
      </c>
      <c r="F47" s="281">
        <f>([1]KNL!F47)*10000</f>
        <v>5766144.5835566455</v>
      </c>
      <c r="G47" s="20">
        <f>[1]KNL!G47</f>
        <v>1809</v>
      </c>
      <c r="H47" s="281">
        <f>([1]KNL!H47)*10000</f>
        <v>82373.494050809197</v>
      </c>
      <c r="I47" s="20">
        <f>[1]KNL!I47</f>
        <v>9649</v>
      </c>
      <c r="J47" s="281">
        <f>([1]KNL!J47)*10000</f>
        <v>41186.747025404598</v>
      </c>
      <c r="K47" s="20">
        <f t="shared" ref="K47:K50" si="52">C47+E47+G47+I47</f>
        <v>159203</v>
      </c>
      <c r="L47" s="20">
        <f t="shared" ref="L47:L50" si="53">D47+F47+H47+J47</f>
        <v>20593373.512702301</v>
      </c>
      <c r="M47" s="20">
        <f>[1]KNL!M47</f>
        <v>4450</v>
      </c>
      <c r="N47" s="281">
        <f>([1]KNL!N47)*10000</f>
        <v>870936.20159610582</v>
      </c>
      <c r="O47" s="20">
        <f>[1]KNL!O47</f>
        <v>2612</v>
      </c>
      <c r="P47" s="281">
        <f>([1]KNL!P47)*10000</f>
        <v>511201.68354554032</v>
      </c>
      <c r="Q47" s="20">
        <f>[1]KNL!Q47</f>
        <v>1306</v>
      </c>
      <c r="R47" s="281">
        <f>([1]KNL!R47)*10000</f>
        <v>255600.84177277016</v>
      </c>
      <c r="S47" s="20">
        <f>[1]KNL!S47</f>
        <v>48</v>
      </c>
      <c r="T47" s="281">
        <f>([1]KNL!T47)*10000</f>
        <v>9466.6978434359316</v>
      </c>
      <c r="U47" s="20">
        <f t="shared" ref="U47:U50" si="54">M47+O47+Q47+S47</f>
        <v>8416</v>
      </c>
      <c r="V47" s="20">
        <f t="shared" ref="V47:V50" si="55">N47+P47+R47+T47</f>
        <v>1647205.424757852</v>
      </c>
      <c r="W47" s="20">
        <f>[1]KNL!W47</f>
        <v>0</v>
      </c>
      <c r="X47" s="281">
        <f>([1]KNL!X47)*10000</f>
        <v>0</v>
      </c>
      <c r="Y47" s="20">
        <f>[1]KNL!Y47</f>
        <v>1369</v>
      </c>
      <c r="Z47" s="281">
        <f>([1]KNL!Z47)*10000</f>
        <v>122500</v>
      </c>
      <c r="AA47" s="20">
        <f>[1]KNL!AA47</f>
        <v>6295</v>
      </c>
      <c r="AB47" s="281">
        <f>([1]KNL!AB47)*10000</f>
        <v>367500</v>
      </c>
      <c r="AC47" s="20">
        <f>[1]KNL!AC47</f>
        <v>274</v>
      </c>
      <c r="AD47" s="281">
        <f>([1]KNL!AD47)*10000</f>
        <v>2450</v>
      </c>
      <c r="AE47" s="20">
        <f>[1]KNL!AE47</f>
        <v>219</v>
      </c>
      <c r="AF47" s="281">
        <f>([1]KNL!AF47)*10000</f>
        <v>4900</v>
      </c>
      <c r="AG47" s="20">
        <f>[1]KNL!AG47</f>
        <v>4380</v>
      </c>
      <c r="AH47" s="281">
        <f>([1]KNL!AH47)*10000</f>
        <v>1952649.9999999998</v>
      </c>
      <c r="AI47" s="20">
        <f t="shared" ref="AI47" si="56">Y47+AA47+AC47+AE47+AG47</f>
        <v>12537</v>
      </c>
      <c r="AJ47" s="20">
        <f t="shared" ref="AJ47" si="57">Z47+AB47+AD47+AF47+AH47</f>
        <v>2450000</v>
      </c>
      <c r="AK47" s="20">
        <f t="shared" ref="AK47:AK50" si="58">K47+U47+W47+AI47</f>
        <v>180156</v>
      </c>
      <c r="AL47" s="20">
        <f t="shared" ref="AL47:AL50" si="59">L47+V47+X47+AJ47</f>
        <v>24690578.937460154</v>
      </c>
      <c r="AM47" s="20">
        <f>[1]KNL!AM47</f>
        <v>36300</v>
      </c>
      <c r="AN47" s="281">
        <f>([1]KNL!AN47)*10000</f>
        <v>7316171.5372340735</v>
      </c>
      <c r="AO47" s="20">
        <f>[1]KNL!AO47</f>
        <v>13</v>
      </c>
      <c r="AP47" s="281">
        <f>([1]KNL!AP47)*10000</f>
        <v>4537.8391725551182</v>
      </c>
      <c r="AQ47" s="20">
        <f>[1]KNL!AQ47</f>
        <v>6</v>
      </c>
      <c r="AR47" s="281">
        <f>([1]KNL!AR47)*10000</f>
        <v>1890.766321897966</v>
      </c>
      <c r="AS47" s="20">
        <f>[1]KNL!AS47</f>
        <v>77</v>
      </c>
      <c r="AT47" s="281">
        <f>([1]KNL!AT47)*10000</f>
        <v>28361.494828469487</v>
      </c>
      <c r="AU47" s="20">
        <f>[1]KNL!AU47</f>
        <v>102</v>
      </c>
      <c r="AV47" s="281">
        <f>([1]KNL!AV47)*10000</f>
        <v>37815.326437959317</v>
      </c>
      <c r="AW47" s="20">
        <f>[1]KNL!AW47</f>
        <v>643</v>
      </c>
      <c r="AX47" s="281">
        <f>([1]KNL!AX47)*10000</f>
        <v>239371.01635228246</v>
      </c>
      <c r="AY47" s="20">
        <f t="shared" ref="AY47:AY50" si="60">AO47+AQ47+AS47+AU47+AW47</f>
        <v>841</v>
      </c>
      <c r="AZ47" s="20">
        <f t="shared" ref="AZ47:AZ50" si="61">AP47+AR47+AT47+AV47+AX47</f>
        <v>311976.44311316434</v>
      </c>
      <c r="BA47" s="20">
        <f t="shared" ref="BA47:BA50" si="62">AY47+AK47</f>
        <v>180997</v>
      </c>
      <c r="BB47" s="20">
        <f t="shared" ref="BB47:BB50" si="63">AZ47+AL47</f>
        <v>25002555.380573317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[1]KNL!C48</f>
        <v>0</v>
      </c>
      <c r="D48" s="281">
        <f>([1]KNL!D48)*10000</f>
        <v>0</v>
      </c>
      <c r="E48" s="20">
        <f>[1]KNL!E48</f>
        <v>0</v>
      </c>
      <c r="F48" s="281">
        <f>([1]KNL!F48)*10000</f>
        <v>0</v>
      </c>
      <c r="G48" s="20">
        <f>[1]KNL!G48</f>
        <v>0</v>
      </c>
      <c r="H48" s="281">
        <f>([1]KNL!H48)*10000</f>
        <v>0</v>
      </c>
      <c r="I48" s="20">
        <f>[1]KNL!I48</f>
        <v>0</v>
      </c>
      <c r="J48" s="281">
        <f>([1]KNL!J48)*10000</f>
        <v>0</v>
      </c>
      <c r="K48" s="20">
        <f t="shared" si="52"/>
        <v>0</v>
      </c>
      <c r="L48" s="20">
        <f t="shared" si="53"/>
        <v>0</v>
      </c>
      <c r="M48" s="20">
        <f>[1]KNL!M48</f>
        <v>0</v>
      </c>
      <c r="N48" s="281">
        <f>([1]KNL!N48)*10000</f>
        <v>0</v>
      </c>
      <c r="O48" s="20">
        <f>[1]KNL!O48</f>
        <v>0</v>
      </c>
      <c r="P48" s="281">
        <f>([1]KNL!P48)*10000</f>
        <v>0</v>
      </c>
      <c r="Q48" s="20">
        <f>[1]KNL!Q48</f>
        <v>0</v>
      </c>
      <c r="R48" s="281">
        <f>([1]KNL!R48)*10000</f>
        <v>0</v>
      </c>
      <c r="S48" s="20">
        <f>[1]KNL!S48</f>
        <v>0</v>
      </c>
      <c r="T48" s="281">
        <f>([1]KNL!T48)*10000</f>
        <v>0</v>
      </c>
      <c r="U48" s="20">
        <f t="shared" si="54"/>
        <v>0</v>
      </c>
      <c r="V48" s="20">
        <f t="shared" si="55"/>
        <v>0</v>
      </c>
      <c r="W48" s="20">
        <f>[1]KNL!W48</f>
        <v>0</v>
      </c>
      <c r="X48" s="281">
        <f>([1]KNL!X48)*10000</f>
        <v>0</v>
      </c>
      <c r="Y48" s="20">
        <f>[1]KNL!Y48</f>
        <v>0</v>
      </c>
      <c r="Z48" s="281">
        <f>([1]KNL!Z48)*10000</f>
        <v>0</v>
      </c>
      <c r="AA48" s="20">
        <f>[1]KNL!AA48</f>
        <v>0</v>
      </c>
      <c r="AB48" s="281">
        <f>([1]KNL!AB48)*10000</f>
        <v>0</v>
      </c>
      <c r="AC48" s="20">
        <f>[1]KNL!AC48</f>
        <v>0</v>
      </c>
      <c r="AD48" s="281">
        <f>([1]KNL!AD48)*10000</f>
        <v>0</v>
      </c>
      <c r="AE48" s="20">
        <f>[1]KNL!AE48</f>
        <v>0</v>
      </c>
      <c r="AF48" s="281">
        <f>([1]KNL!AF48)*10000</f>
        <v>0</v>
      </c>
      <c r="AG48" s="20">
        <f>[1]KNL!AG48</f>
        <v>0</v>
      </c>
      <c r="AH48" s="281">
        <f>([1]KNL!AH48)*10000</f>
        <v>0</v>
      </c>
      <c r="AI48" s="20">
        <f t="shared" ref="AI48:AI50" si="64">Y48+AA48+AC48+AE48+AG48</f>
        <v>0</v>
      </c>
      <c r="AJ48" s="20">
        <f t="shared" ref="AJ48:AJ50" si="65">Z48+AB48+AD48+AF48+AH48</f>
        <v>0</v>
      </c>
      <c r="AK48" s="20">
        <f t="shared" si="58"/>
        <v>0</v>
      </c>
      <c r="AL48" s="20">
        <f t="shared" si="59"/>
        <v>0</v>
      </c>
      <c r="AM48" s="20">
        <f>[1]KNL!AM48</f>
        <v>0</v>
      </c>
      <c r="AN48" s="281">
        <f>([1]KNL!AN48)*10000</f>
        <v>0</v>
      </c>
      <c r="AO48" s="20">
        <f>[1]KNL!AO48</f>
        <v>0</v>
      </c>
      <c r="AP48" s="281">
        <f>([1]KNL!AP48)*10000</f>
        <v>0</v>
      </c>
      <c r="AQ48" s="20">
        <f>[1]KNL!AQ48</f>
        <v>0</v>
      </c>
      <c r="AR48" s="281">
        <f>([1]KNL!AR48)*10000</f>
        <v>0</v>
      </c>
      <c r="AS48" s="20">
        <f>[1]KNL!AS48</f>
        <v>0</v>
      </c>
      <c r="AT48" s="281">
        <f>([1]KNL!AT48)*10000</f>
        <v>0</v>
      </c>
      <c r="AU48" s="20">
        <f>[1]KNL!AU48</f>
        <v>0</v>
      </c>
      <c r="AV48" s="281">
        <f>([1]KNL!AV48)*10000</f>
        <v>0</v>
      </c>
      <c r="AW48" s="20">
        <f>[1]KNL!AW48</f>
        <v>0</v>
      </c>
      <c r="AX48" s="281">
        <f>([1]KNL!AX48)*10000</f>
        <v>0</v>
      </c>
      <c r="AY48" s="20">
        <f t="shared" si="60"/>
        <v>0</v>
      </c>
      <c r="AZ48" s="20">
        <f t="shared" si="61"/>
        <v>0</v>
      </c>
      <c r="BA48" s="20">
        <f t="shared" si="62"/>
        <v>0</v>
      </c>
      <c r="BB48" s="20">
        <f t="shared" si="63"/>
        <v>0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[1]KNL!C49</f>
        <v>0</v>
      </c>
      <c r="D49" s="281">
        <f>([1]KNL!D49)*10000</f>
        <v>0</v>
      </c>
      <c r="E49" s="20">
        <f>[1]KNL!E49</f>
        <v>0</v>
      </c>
      <c r="F49" s="281">
        <f>([1]KNL!F49)*10000</f>
        <v>0</v>
      </c>
      <c r="G49" s="20">
        <f>[1]KNL!G49</f>
        <v>0</v>
      </c>
      <c r="H49" s="281">
        <f>([1]KNL!H49)*10000</f>
        <v>0</v>
      </c>
      <c r="I49" s="20">
        <f>[1]KNL!I49</f>
        <v>0</v>
      </c>
      <c r="J49" s="281">
        <f>([1]KNL!J49)*10000</f>
        <v>0</v>
      </c>
      <c r="K49" s="20">
        <f t="shared" si="52"/>
        <v>0</v>
      </c>
      <c r="L49" s="20">
        <f t="shared" si="53"/>
        <v>0</v>
      </c>
      <c r="M49" s="20">
        <f>[1]KNL!M49</f>
        <v>0</v>
      </c>
      <c r="N49" s="281">
        <f>([1]KNL!N49)*10000</f>
        <v>0</v>
      </c>
      <c r="O49" s="20">
        <f>[1]KNL!O49</f>
        <v>0</v>
      </c>
      <c r="P49" s="281">
        <f>([1]KNL!P49)*10000</f>
        <v>0</v>
      </c>
      <c r="Q49" s="20">
        <f>[1]KNL!Q49</f>
        <v>0</v>
      </c>
      <c r="R49" s="281">
        <f>([1]KNL!R49)*10000</f>
        <v>0</v>
      </c>
      <c r="S49" s="20">
        <f>[1]KNL!S49</f>
        <v>0</v>
      </c>
      <c r="T49" s="281">
        <f>([1]KNL!T49)*10000</f>
        <v>0</v>
      </c>
      <c r="U49" s="20">
        <f t="shared" si="54"/>
        <v>0</v>
      </c>
      <c r="V49" s="20">
        <f t="shared" si="55"/>
        <v>0</v>
      </c>
      <c r="W49" s="20">
        <f>[1]KNL!W49</f>
        <v>0</v>
      </c>
      <c r="X49" s="281">
        <f>([1]KNL!X49)*10000</f>
        <v>0</v>
      </c>
      <c r="Y49" s="20">
        <f>[1]KNL!Y49</f>
        <v>0</v>
      </c>
      <c r="Z49" s="281">
        <f>([1]KNL!Z49)*10000</f>
        <v>0</v>
      </c>
      <c r="AA49" s="20">
        <f>[1]KNL!AA49</f>
        <v>0</v>
      </c>
      <c r="AB49" s="281">
        <f>([1]KNL!AB49)*10000</f>
        <v>0</v>
      </c>
      <c r="AC49" s="20">
        <f>[1]KNL!AC49</f>
        <v>0</v>
      </c>
      <c r="AD49" s="281">
        <f>([1]KNL!AD49)*10000</f>
        <v>0</v>
      </c>
      <c r="AE49" s="20">
        <f>[1]KNL!AE49</f>
        <v>0</v>
      </c>
      <c r="AF49" s="281">
        <f>([1]KNL!AF49)*10000</f>
        <v>0</v>
      </c>
      <c r="AG49" s="20">
        <f>[1]KNL!AG49</f>
        <v>0</v>
      </c>
      <c r="AH49" s="281">
        <f>([1]KNL!AH49)*10000</f>
        <v>0</v>
      </c>
      <c r="AI49" s="20">
        <f t="shared" si="64"/>
        <v>0</v>
      </c>
      <c r="AJ49" s="20">
        <f t="shared" si="65"/>
        <v>0</v>
      </c>
      <c r="AK49" s="20">
        <f t="shared" si="58"/>
        <v>0</v>
      </c>
      <c r="AL49" s="20">
        <f t="shared" si="59"/>
        <v>0</v>
      </c>
      <c r="AM49" s="20">
        <f>[1]KNL!AM49</f>
        <v>0</v>
      </c>
      <c r="AN49" s="281">
        <f>([1]KNL!AN49)*10000</f>
        <v>0</v>
      </c>
      <c r="AO49" s="20">
        <f>[1]KNL!AO49</f>
        <v>0</v>
      </c>
      <c r="AP49" s="281">
        <f>([1]KNL!AP49)*10000</f>
        <v>0</v>
      </c>
      <c r="AQ49" s="20">
        <f>[1]KNL!AQ49</f>
        <v>0</v>
      </c>
      <c r="AR49" s="281">
        <f>([1]KNL!AR49)*10000</f>
        <v>0</v>
      </c>
      <c r="AS49" s="20">
        <f>[1]KNL!AS49</f>
        <v>0</v>
      </c>
      <c r="AT49" s="281">
        <f>([1]KNL!AT49)*10000</f>
        <v>0</v>
      </c>
      <c r="AU49" s="20">
        <f>[1]KNL!AU49</f>
        <v>0</v>
      </c>
      <c r="AV49" s="281">
        <f>([1]KNL!AV49)*10000</f>
        <v>0</v>
      </c>
      <c r="AW49" s="20">
        <f>[1]KNL!AW49</f>
        <v>0</v>
      </c>
      <c r="AX49" s="281">
        <f>([1]KNL!AX49)*10000</f>
        <v>0</v>
      </c>
      <c r="AY49" s="20">
        <f t="shared" si="60"/>
        <v>0</v>
      </c>
      <c r="AZ49" s="20">
        <f t="shared" si="61"/>
        <v>0</v>
      </c>
      <c r="BA49" s="20">
        <f t="shared" si="62"/>
        <v>0</v>
      </c>
      <c r="BB49" s="20">
        <f t="shared" si="63"/>
        <v>0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[1]KNL!C50</f>
        <v>0</v>
      </c>
      <c r="D50" s="281">
        <f>([1]KNL!D50)*10000</f>
        <v>0</v>
      </c>
      <c r="E50" s="20">
        <f>[1]KNL!E50</f>
        <v>0</v>
      </c>
      <c r="F50" s="281">
        <f>([1]KNL!F50)*10000</f>
        <v>0</v>
      </c>
      <c r="G50" s="20">
        <f>[1]KNL!G50</f>
        <v>0</v>
      </c>
      <c r="H50" s="281">
        <f>([1]KNL!H50)*10000</f>
        <v>0</v>
      </c>
      <c r="I50" s="20">
        <f>[1]KNL!I50</f>
        <v>0</v>
      </c>
      <c r="J50" s="281">
        <f>([1]KNL!J50)*10000</f>
        <v>0</v>
      </c>
      <c r="K50" s="20">
        <f t="shared" si="52"/>
        <v>0</v>
      </c>
      <c r="L50" s="20">
        <f t="shared" si="53"/>
        <v>0</v>
      </c>
      <c r="M50" s="20">
        <f>[1]KNL!M50</f>
        <v>0</v>
      </c>
      <c r="N50" s="281">
        <f>([1]KNL!N50)*10000</f>
        <v>0</v>
      </c>
      <c r="O50" s="20">
        <f>[1]KNL!O50</f>
        <v>0</v>
      </c>
      <c r="P50" s="281">
        <f>([1]KNL!P50)*10000</f>
        <v>0</v>
      </c>
      <c r="Q50" s="20">
        <f>[1]KNL!Q50</f>
        <v>0</v>
      </c>
      <c r="R50" s="281">
        <f>([1]KNL!R50)*10000</f>
        <v>0</v>
      </c>
      <c r="S50" s="20">
        <f>[1]KNL!S50</f>
        <v>0</v>
      </c>
      <c r="T50" s="281">
        <f>([1]KNL!T50)*10000</f>
        <v>0</v>
      </c>
      <c r="U50" s="20">
        <f t="shared" si="54"/>
        <v>0</v>
      </c>
      <c r="V50" s="20">
        <f t="shared" si="55"/>
        <v>0</v>
      </c>
      <c r="W50" s="20">
        <f>[1]KNL!W50</f>
        <v>0</v>
      </c>
      <c r="X50" s="281">
        <f>([1]KNL!X50)*10000</f>
        <v>0</v>
      </c>
      <c r="Y50" s="20">
        <f>[1]KNL!Y50</f>
        <v>0</v>
      </c>
      <c r="Z50" s="281">
        <f>([1]KNL!Z50)*10000</f>
        <v>0</v>
      </c>
      <c r="AA50" s="20">
        <f>[1]KNL!AA50</f>
        <v>0</v>
      </c>
      <c r="AB50" s="281">
        <f>([1]KNL!AB50)*10000</f>
        <v>0</v>
      </c>
      <c r="AC50" s="20">
        <f>[1]KNL!AC50</f>
        <v>0</v>
      </c>
      <c r="AD50" s="281">
        <f>([1]KNL!AD50)*10000</f>
        <v>0</v>
      </c>
      <c r="AE50" s="20">
        <f>[1]KNL!AE50</f>
        <v>0</v>
      </c>
      <c r="AF50" s="281">
        <f>([1]KNL!AF50)*10000</f>
        <v>0</v>
      </c>
      <c r="AG50" s="20">
        <f>[1]KNL!AG50</f>
        <v>0</v>
      </c>
      <c r="AH50" s="281">
        <f>([1]KNL!AH50)*10000</f>
        <v>0</v>
      </c>
      <c r="AI50" s="20">
        <f t="shared" si="64"/>
        <v>0</v>
      </c>
      <c r="AJ50" s="20">
        <f t="shared" si="65"/>
        <v>0</v>
      </c>
      <c r="AK50" s="20">
        <f t="shared" si="58"/>
        <v>0</v>
      </c>
      <c r="AL50" s="20">
        <f t="shared" si="59"/>
        <v>0</v>
      </c>
      <c r="AM50" s="20">
        <f>[1]KNL!AM50</f>
        <v>0</v>
      </c>
      <c r="AN50" s="281">
        <f>([1]KNL!AN50)*10000</f>
        <v>0</v>
      </c>
      <c r="AO50" s="20">
        <f>[1]KNL!AO50</f>
        <v>0</v>
      </c>
      <c r="AP50" s="281">
        <f>([1]KNL!AP50)*10000</f>
        <v>0</v>
      </c>
      <c r="AQ50" s="20">
        <f>[1]KNL!AQ50</f>
        <v>0</v>
      </c>
      <c r="AR50" s="281">
        <f>([1]KNL!AR50)*10000</f>
        <v>0</v>
      </c>
      <c r="AS50" s="20">
        <f>[1]KNL!AS50</f>
        <v>0</v>
      </c>
      <c r="AT50" s="281">
        <f>([1]KNL!AT50)*10000</f>
        <v>0</v>
      </c>
      <c r="AU50" s="20">
        <f>[1]KNL!AU50</f>
        <v>0</v>
      </c>
      <c r="AV50" s="281">
        <f>([1]KNL!AV50)*10000</f>
        <v>0</v>
      </c>
      <c r="AW50" s="20">
        <f>[1]KNL!AW50</f>
        <v>0</v>
      </c>
      <c r="AX50" s="281">
        <f>([1]KNL!AX50)*10000</f>
        <v>0</v>
      </c>
      <c r="AY50" s="20">
        <f t="shared" si="60"/>
        <v>0</v>
      </c>
      <c r="AZ50" s="20">
        <f t="shared" si="61"/>
        <v>0</v>
      </c>
      <c r="BA50" s="20">
        <f t="shared" si="62"/>
        <v>0</v>
      </c>
      <c r="BB50" s="20">
        <f t="shared" si="63"/>
        <v>0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100105</v>
      </c>
      <c r="D51" s="21">
        <f t="shared" ref="D51:BB51" si="66">SUM(D47:D50)</f>
        <v>14703668.688069442</v>
      </c>
      <c r="E51" s="21">
        <f t="shared" si="66"/>
        <v>47640</v>
      </c>
      <c r="F51" s="21">
        <f t="shared" si="66"/>
        <v>5766144.5835566455</v>
      </c>
      <c r="G51" s="21">
        <f t="shared" si="66"/>
        <v>1809</v>
      </c>
      <c r="H51" s="21">
        <f t="shared" si="66"/>
        <v>82373.494050809197</v>
      </c>
      <c r="I51" s="21">
        <f t="shared" si="66"/>
        <v>9649</v>
      </c>
      <c r="J51" s="21">
        <f t="shared" si="66"/>
        <v>41186.747025404598</v>
      </c>
      <c r="K51" s="21">
        <f t="shared" si="66"/>
        <v>159203</v>
      </c>
      <c r="L51" s="21">
        <f t="shared" si="66"/>
        <v>20593373.512702301</v>
      </c>
      <c r="M51" s="21">
        <f t="shared" si="66"/>
        <v>4450</v>
      </c>
      <c r="N51" s="21">
        <f t="shared" si="66"/>
        <v>870936.20159610582</v>
      </c>
      <c r="O51" s="21">
        <f t="shared" si="66"/>
        <v>2612</v>
      </c>
      <c r="P51" s="21">
        <f t="shared" si="66"/>
        <v>511201.68354554032</v>
      </c>
      <c r="Q51" s="21">
        <f t="shared" si="66"/>
        <v>1306</v>
      </c>
      <c r="R51" s="21">
        <f t="shared" si="66"/>
        <v>255600.84177277016</v>
      </c>
      <c r="S51" s="21">
        <f t="shared" si="66"/>
        <v>48</v>
      </c>
      <c r="T51" s="21">
        <f t="shared" si="66"/>
        <v>9466.6978434359316</v>
      </c>
      <c r="U51" s="21">
        <f t="shared" si="66"/>
        <v>8416</v>
      </c>
      <c r="V51" s="21">
        <f t="shared" si="66"/>
        <v>1647205.424757852</v>
      </c>
      <c r="W51" s="21">
        <f t="shared" si="66"/>
        <v>0</v>
      </c>
      <c r="X51" s="21">
        <f t="shared" si="66"/>
        <v>0</v>
      </c>
      <c r="Y51" s="21">
        <f t="shared" si="66"/>
        <v>1369</v>
      </c>
      <c r="Z51" s="21">
        <f t="shared" si="66"/>
        <v>122500</v>
      </c>
      <c r="AA51" s="21">
        <f t="shared" si="66"/>
        <v>6295</v>
      </c>
      <c r="AB51" s="21">
        <f t="shared" si="66"/>
        <v>367500</v>
      </c>
      <c r="AC51" s="21">
        <f t="shared" si="66"/>
        <v>274</v>
      </c>
      <c r="AD51" s="21">
        <f t="shared" si="66"/>
        <v>2450</v>
      </c>
      <c r="AE51" s="21">
        <f t="shared" si="66"/>
        <v>219</v>
      </c>
      <c r="AF51" s="21">
        <f t="shared" si="66"/>
        <v>4900</v>
      </c>
      <c r="AG51" s="21">
        <f t="shared" si="66"/>
        <v>4380</v>
      </c>
      <c r="AH51" s="21">
        <f t="shared" si="66"/>
        <v>1952649.9999999998</v>
      </c>
      <c r="AI51" s="21">
        <f t="shared" si="66"/>
        <v>12537</v>
      </c>
      <c r="AJ51" s="21">
        <f t="shared" si="66"/>
        <v>2450000</v>
      </c>
      <c r="AK51" s="21">
        <f t="shared" si="66"/>
        <v>180156</v>
      </c>
      <c r="AL51" s="21">
        <f t="shared" si="66"/>
        <v>24690578.937460154</v>
      </c>
      <c r="AM51" s="21">
        <f t="shared" si="66"/>
        <v>36300</v>
      </c>
      <c r="AN51" s="21">
        <f t="shared" si="66"/>
        <v>7316171.5372340735</v>
      </c>
      <c r="AO51" s="21">
        <f t="shared" si="66"/>
        <v>13</v>
      </c>
      <c r="AP51" s="21">
        <f t="shared" si="66"/>
        <v>4537.8391725551182</v>
      </c>
      <c r="AQ51" s="21">
        <f t="shared" si="66"/>
        <v>6</v>
      </c>
      <c r="AR51" s="21">
        <f t="shared" si="66"/>
        <v>1890.766321897966</v>
      </c>
      <c r="AS51" s="21">
        <f t="shared" si="66"/>
        <v>77</v>
      </c>
      <c r="AT51" s="21">
        <f t="shared" si="66"/>
        <v>28361.494828469487</v>
      </c>
      <c r="AU51" s="21">
        <f t="shared" si="66"/>
        <v>102</v>
      </c>
      <c r="AV51" s="21">
        <f t="shared" si="66"/>
        <v>37815.326437959317</v>
      </c>
      <c r="AW51" s="21">
        <f t="shared" si="66"/>
        <v>643</v>
      </c>
      <c r="AX51" s="21">
        <f t="shared" si="66"/>
        <v>239371.01635228246</v>
      </c>
      <c r="AY51" s="21">
        <f t="shared" si="66"/>
        <v>841</v>
      </c>
      <c r="AZ51" s="21">
        <f t="shared" si="66"/>
        <v>311976.44311316434</v>
      </c>
      <c r="BA51" s="21">
        <f t="shared" si="66"/>
        <v>180997</v>
      </c>
      <c r="BB51" s="21">
        <f t="shared" si="66"/>
        <v>25002555.380573317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[1]KNL!C52</f>
        <v>21</v>
      </c>
      <c r="D52" s="281">
        <f>([1]KNL!D52)*10000</f>
        <v>9564.6606914212571</v>
      </c>
      <c r="E52" s="20">
        <f>[1]KNL!E52</f>
        <v>10</v>
      </c>
      <c r="F52" s="281">
        <f>([1]KNL!F52)*10000</f>
        <v>4551.856594110116</v>
      </c>
      <c r="G52" s="20">
        <f>[1]KNL!G52</f>
        <v>0</v>
      </c>
      <c r="H52" s="281">
        <f>([1]KNL!H52)*10000</f>
        <v>172.85531370038416</v>
      </c>
      <c r="I52" s="20">
        <f>[1]KNL!I52</f>
        <v>2</v>
      </c>
      <c r="J52" s="281">
        <f>([1]KNL!J52)*10000</f>
        <v>921.89500640204881</v>
      </c>
      <c r="K52" s="20">
        <f t="shared" ref="K52:K54" si="67">C52+E52+G52+I52</f>
        <v>33</v>
      </c>
      <c r="L52" s="20">
        <f t="shared" ref="L52:L54" si="68">D52+F52+H52+J52</f>
        <v>15211.267605633804</v>
      </c>
      <c r="M52" s="20">
        <f>[1]KNL!M52</f>
        <v>108</v>
      </c>
      <c r="N52" s="281">
        <f>([1]KNL!N52)*10000</f>
        <v>84402.656373782913</v>
      </c>
      <c r="O52" s="20">
        <f>[1]KNL!O52</f>
        <v>63</v>
      </c>
      <c r="P52" s="281">
        <f>([1]KNL!P52)*10000</f>
        <v>49540.689610698668</v>
      </c>
      <c r="Q52" s="20">
        <f>[1]KNL!Q52</f>
        <v>32</v>
      </c>
      <c r="R52" s="281">
        <f>([1]KNL!R52)*10000</f>
        <v>24770.344805349334</v>
      </c>
      <c r="S52" s="20">
        <f>[1]KNL!S52</f>
        <v>1</v>
      </c>
      <c r="T52" s="281">
        <f>([1]KNL!T52)*10000</f>
        <v>917.4201779759012</v>
      </c>
      <c r="U52" s="20">
        <f t="shared" ref="U52:U54" si="69">M52+O52+Q52+S52</f>
        <v>204</v>
      </c>
      <c r="V52" s="20">
        <f t="shared" ref="V52:V54" si="70">N52+P52+R52+T52</f>
        <v>159631.1109678068</v>
      </c>
      <c r="W52" s="20">
        <f>[1]KNL!W52</f>
        <v>0</v>
      </c>
      <c r="X52" s="281">
        <f>([1]KNL!X52)*10000</f>
        <v>0</v>
      </c>
      <c r="Y52" s="20">
        <f>[1]KNL!Y52</f>
        <v>3</v>
      </c>
      <c r="Z52" s="281">
        <f>([1]KNL!Z52)*10000</f>
        <v>1346.1455532422424</v>
      </c>
      <c r="AA52" s="20">
        <f>[1]KNL!AA52</f>
        <v>13</v>
      </c>
      <c r="AB52" s="281">
        <f>([1]KNL!AB52)*10000</f>
        <v>6192.269544914313</v>
      </c>
      <c r="AC52" s="20">
        <f>[1]KNL!AC52</f>
        <v>1</v>
      </c>
      <c r="AD52" s="281">
        <f>([1]KNL!AD52)*10000</f>
        <v>269.2291106484484</v>
      </c>
      <c r="AE52" s="20">
        <f>[1]KNL!AE52</f>
        <v>1</v>
      </c>
      <c r="AF52" s="281">
        <f>([1]KNL!AF52)*10000</f>
        <v>215.38328851875875</v>
      </c>
      <c r="AG52" s="20">
        <f>[1]KNL!AG52</f>
        <v>9</v>
      </c>
      <c r="AH52" s="281">
        <f>([1]KNL!AH52)*10000</f>
        <v>4307.6657703751744</v>
      </c>
      <c r="AI52" s="20">
        <f t="shared" ref="AI52" si="71">Y52+AA52+AC52+AE52+AG52</f>
        <v>27</v>
      </c>
      <c r="AJ52" s="20">
        <f t="shared" ref="AJ52" si="72">Z52+AB52+AD52+AF52+AH52</f>
        <v>12330.693267698936</v>
      </c>
      <c r="AK52" s="20">
        <f t="shared" ref="AK52:AK54" si="73">K52+U52+W52+AI52</f>
        <v>264</v>
      </c>
      <c r="AL52" s="20">
        <f t="shared" ref="AL52:AL54" si="74">L52+V52+X52+AJ52</f>
        <v>187173.07184113952</v>
      </c>
      <c r="AM52" s="20">
        <f>[1]KNL!AM52</f>
        <v>0</v>
      </c>
      <c r="AN52" s="281">
        <f>([1]KNL!AN52)*10000</f>
        <v>0</v>
      </c>
      <c r="AO52" s="20">
        <f>[1]KNL!AO52</f>
        <v>1</v>
      </c>
      <c r="AP52" s="281">
        <f>([1]KNL!AP52)*10000</f>
        <v>558.14240657751895</v>
      </c>
      <c r="AQ52" s="20">
        <f>[1]KNL!AQ52</f>
        <v>1</v>
      </c>
      <c r="AR52" s="281">
        <f>([1]KNL!AR52)*10000</f>
        <v>232.55933607396622</v>
      </c>
      <c r="AS52" s="20">
        <f>[1]KNL!AS52</f>
        <v>4</v>
      </c>
      <c r="AT52" s="281">
        <f>([1]KNL!AT52)*10000</f>
        <v>3488.3900411094937</v>
      </c>
      <c r="AU52" s="20">
        <f>[1]KNL!AU52</f>
        <v>6</v>
      </c>
      <c r="AV52" s="281">
        <f>([1]KNL!AV52)*10000</f>
        <v>4651.1867214793247</v>
      </c>
      <c r="AW52" s="20">
        <f>[1]KNL!AW52</f>
        <v>33</v>
      </c>
      <c r="AX52" s="281">
        <f>([1]KNL!AX52)*10000</f>
        <v>29442.011946964125</v>
      </c>
      <c r="AY52" s="20">
        <f t="shared" ref="AY52:AY54" si="75">AO52+AQ52+AS52+AU52+AW52</f>
        <v>45</v>
      </c>
      <c r="AZ52" s="20">
        <f t="shared" ref="AZ52:AZ54" si="76">AP52+AR52+AT52+AV52+AX52</f>
        <v>38372.290452204426</v>
      </c>
      <c r="BA52" s="20">
        <f t="shared" ref="BA52:BA54" si="77">AY52+AK52</f>
        <v>309</v>
      </c>
      <c r="BB52" s="20">
        <f t="shared" ref="BB52:BB54" si="78">AZ52+AL52</f>
        <v>225545.36229334393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[1]KNL!C53</f>
        <v>1195</v>
      </c>
      <c r="D53" s="281">
        <f>([1]KNL!D53)*10000</f>
        <v>186428.30730079173</v>
      </c>
      <c r="E53" s="20">
        <f>[1]KNL!E53</f>
        <v>569</v>
      </c>
      <c r="F53" s="281">
        <f>([1]KNL!F53)*10000</f>
        <v>88721.9052817021</v>
      </c>
      <c r="G53" s="20">
        <f>[1]KNL!G53</f>
        <v>22</v>
      </c>
      <c r="H53" s="281">
        <f>([1]KNL!H53)*10000</f>
        <v>3369.1862765203323</v>
      </c>
      <c r="I53" s="20">
        <f>[1]KNL!I53</f>
        <v>115</v>
      </c>
      <c r="J53" s="281">
        <f>([1]KNL!J53)*10000</f>
        <v>17968.993474775107</v>
      </c>
      <c r="K53" s="20">
        <f t="shared" si="67"/>
        <v>1901</v>
      </c>
      <c r="L53" s="20">
        <f t="shared" si="68"/>
        <v>296488.39233378926</v>
      </c>
      <c r="M53" s="20">
        <f>[1]KNL!M53</f>
        <v>706</v>
      </c>
      <c r="N53" s="281">
        <f>([1]KNL!N53)*10000</f>
        <v>99712.37869620134</v>
      </c>
      <c r="O53" s="20">
        <f>[1]KNL!O53</f>
        <v>415</v>
      </c>
      <c r="P53" s="281">
        <f>([1]KNL!P53)*10000</f>
        <v>58526.830973857315</v>
      </c>
      <c r="Q53" s="20">
        <f>[1]KNL!Q53</f>
        <v>207</v>
      </c>
      <c r="R53" s="281">
        <f>([1]KNL!R53)*10000</f>
        <v>29263.415486928658</v>
      </c>
      <c r="S53" s="20">
        <f>[1]KNL!S53</f>
        <v>8</v>
      </c>
      <c r="T53" s="281">
        <f>([1]KNL!T53)*10000</f>
        <v>1083.8302032195797</v>
      </c>
      <c r="U53" s="20">
        <f t="shared" si="69"/>
        <v>1336</v>
      </c>
      <c r="V53" s="20">
        <f t="shared" si="70"/>
        <v>188586.45536020689</v>
      </c>
      <c r="W53" s="20">
        <f>[1]KNL!W53</f>
        <v>0</v>
      </c>
      <c r="X53" s="281">
        <f>([1]KNL!X53)*10000</f>
        <v>0</v>
      </c>
      <c r="Y53" s="20">
        <f>[1]KNL!Y53</f>
        <v>1030</v>
      </c>
      <c r="Z53" s="281">
        <f>([1]KNL!Z53)*10000</f>
        <v>63916.52937882211</v>
      </c>
      <c r="AA53" s="20">
        <f>[1]KNL!AA53</f>
        <v>4735</v>
      </c>
      <c r="AB53" s="281">
        <f>([1]KNL!AB53)*10000</f>
        <v>294016.03514258168</v>
      </c>
      <c r="AC53" s="20">
        <f>[1]KNL!AC53</f>
        <v>206</v>
      </c>
      <c r="AD53" s="281">
        <f>([1]KNL!AD53)*10000</f>
        <v>12783.305875764421</v>
      </c>
      <c r="AE53" s="20">
        <f>[1]KNL!AE53</f>
        <v>165</v>
      </c>
      <c r="AF53" s="281">
        <f>([1]KNL!AF53)*10000</f>
        <v>10226.644700611536</v>
      </c>
      <c r="AG53" s="20">
        <f>[1]KNL!AG53</f>
        <v>3294</v>
      </c>
      <c r="AH53" s="281">
        <f>([1]KNL!AH53)*10000</f>
        <v>204532.89401223074</v>
      </c>
      <c r="AI53" s="20">
        <f t="shared" ref="AI53:AI54" si="79">Y53+AA53+AC53+AE53+AG53</f>
        <v>9430</v>
      </c>
      <c r="AJ53" s="20">
        <f t="shared" ref="AJ53:AJ54" si="80">Z53+AB53+AD53+AF53+AH53</f>
        <v>585475.40911001049</v>
      </c>
      <c r="AK53" s="20">
        <f t="shared" si="73"/>
        <v>12667</v>
      </c>
      <c r="AL53" s="20">
        <f t="shared" si="74"/>
        <v>1070550.2568040066</v>
      </c>
      <c r="AM53" s="20">
        <f>[1]KNL!AM53</f>
        <v>4267</v>
      </c>
      <c r="AN53" s="281">
        <f>([1]KNL!AN53)*10000</f>
        <v>196820.70598911255</v>
      </c>
      <c r="AO53" s="20">
        <f>[1]KNL!AO53</f>
        <v>3</v>
      </c>
      <c r="AP53" s="281">
        <f>([1]KNL!AP53)*10000</f>
        <v>1457.8359986567082</v>
      </c>
      <c r="AQ53" s="20">
        <f>[1]KNL!AQ53</f>
        <v>1</v>
      </c>
      <c r="AR53" s="281">
        <f>([1]KNL!AR53)*10000</f>
        <v>607.43166610696176</v>
      </c>
      <c r="AS53" s="20">
        <f>[1]KNL!AS53</f>
        <v>14</v>
      </c>
      <c r="AT53" s="281">
        <f>([1]KNL!AT53)*10000</f>
        <v>9111.4749916044275</v>
      </c>
      <c r="AU53" s="20">
        <f>[1]KNL!AU53</f>
        <v>18</v>
      </c>
      <c r="AV53" s="281">
        <f>([1]KNL!AV53)*10000</f>
        <v>12148.633322139234</v>
      </c>
      <c r="AW53" s="20">
        <f>[1]KNL!AW53</f>
        <v>113</v>
      </c>
      <c r="AX53" s="281">
        <f>([1]KNL!AX53)*10000</f>
        <v>76900.848929141357</v>
      </c>
      <c r="AY53" s="20">
        <f t="shared" si="75"/>
        <v>149</v>
      </c>
      <c r="AZ53" s="20">
        <f t="shared" si="76"/>
        <v>100226.22490764869</v>
      </c>
      <c r="BA53" s="20">
        <f t="shared" si="77"/>
        <v>12816</v>
      </c>
      <c r="BB53" s="20">
        <f t="shared" si="78"/>
        <v>1170776.4817116554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[1]KNL!C54</f>
        <v>0</v>
      </c>
      <c r="D54" s="281">
        <f>([1]KNL!D54)*10000</f>
        <v>0</v>
      </c>
      <c r="E54" s="20">
        <f>[1]KNL!E54</f>
        <v>0</v>
      </c>
      <c r="F54" s="281">
        <f>([1]KNL!F54)*10000</f>
        <v>0</v>
      </c>
      <c r="G54" s="20">
        <f>[1]KNL!G54</f>
        <v>0</v>
      </c>
      <c r="H54" s="281">
        <f>([1]KNL!H54)*10000</f>
        <v>0</v>
      </c>
      <c r="I54" s="20">
        <f>[1]KNL!I54</f>
        <v>0</v>
      </c>
      <c r="J54" s="281">
        <f>([1]KNL!J54)*10000</f>
        <v>0</v>
      </c>
      <c r="K54" s="20">
        <f t="shared" si="67"/>
        <v>0</v>
      </c>
      <c r="L54" s="20">
        <f t="shared" si="68"/>
        <v>0</v>
      </c>
      <c r="M54" s="20">
        <f>[1]KNL!M54</f>
        <v>0</v>
      </c>
      <c r="N54" s="281">
        <f>([1]KNL!N54)*10000</f>
        <v>0</v>
      </c>
      <c r="O54" s="20">
        <f>[1]KNL!O54</f>
        <v>0</v>
      </c>
      <c r="P54" s="281">
        <f>([1]KNL!P54)*10000</f>
        <v>0</v>
      </c>
      <c r="Q54" s="20">
        <f>[1]KNL!Q54</f>
        <v>0</v>
      </c>
      <c r="R54" s="281">
        <f>([1]KNL!R54)*10000</f>
        <v>0</v>
      </c>
      <c r="S54" s="20">
        <f>[1]KNL!S54</f>
        <v>0</v>
      </c>
      <c r="T54" s="281">
        <f>([1]KNL!T54)*10000</f>
        <v>0</v>
      </c>
      <c r="U54" s="20">
        <f t="shared" si="69"/>
        <v>0</v>
      </c>
      <c r="V54" s="20">
        <f t="shared" si="70"/>
        <v>0</v>
      </c>
      <c r="W54" s="20">
        <f>[1]KNL!W54</f>
        <v>0</v>
      </c>
      <c r="X54" s="281">
        <f>([1]KNL!X54)*10000</f>
        <v>0</v>
      </c>
      <c r="Y54" s="20">
        <f>[1]KNL!Y54</f>
        <v>0</v>
      </c>
      <c r="Z54" s="281">
        <f>([1]KNL!Z54)*10000</f>
        <v>0</v>
      </c>
      <c r="AA54" s="20">
        <f>[1]KNL!AA54</f>
        <v>0</v>
      </c>
      <c r="AB54" s="281">
        <f>([1]KNL!AB54)*10000</f>
        <v>0</v>
      </c>
      <c r="AC54" s="20">
        <f>[1]KNL!AC54</f>
        <v>0</v>
      </c>
      <c r="AD54" s="281">
        <f>([1]KNL!AD54)*10000</f>
        <v>0</v>
      </c>
      <c r="AE54" s="20">
        <f>[1]KNL!AE54</f>
        <v>0</v>
      </c>
      <c r="AF54" s="281">
        <f>([1]KNL!AF54)*10000</f>
        <v>0</v>
      </c>
      <c r="AG54" s="20">
        <f>[1]KNL!AG54</f>
        <v>0</v>
      </c>
      <c r="AH54" s="281">
        <f>([1]KNL!AH54)*10000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[1]KNL!AM54</f>
        <v>0</v>
      </c>
      <c r="AN54" s="281">
        <f>([1]KNL!AN54)*10000</f>
        <v>0</v>
      </c>
      <c r="AO54" s="20">
        <f>[1]KNL!AO54</f>
        <v>0</v>
      </c>
      <c r="AP54" s="281">
        <f>([1]KNL!AP54)*10000</f>
        <v>0</v>
      </c>
      <c r="AQ54" s="20">
        <f>[1]KNL!AQ54</f>
        <v>0</v>
      </c>
      <c r="AR54" s="281">
        <f>([1]KNL!AR54)*10000</f>
        <v>0</v>
      </c>
      <c r="AS54" s="20">
        <f>[1]KNL!AS54</f>
        <v>0</v>
      </c>
      <c r="AT54" s="281">
        <f>([1]KNL!AT54)*10000</f>
        <v>0</v>
      </c>
      <c r="AU54" s="20">
        <f>[1]KNL!AU54</f>
        <v>0</v>
      </c>
      <c r="AV54" s="281">
        <f>([1]KNL!AV54)*10000</f>
        <v>0</v>
      </c>
      <c r="AW54" s="20">
        <f>[1]KNL!AW54</f>
        <v>0</v>
      </c>
      <c r="AX54" s="281">
        <f>([1]KNL!AX54)*10000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1216</v>
      </c>
      <c r="D55" s="21">
        <f t="shared" ref="D55:BB55" si="81">SUM(D52:D54)</f>
        <v>195992.96799221297</v>
      </c>
      <c r="E55" s="21">
        <f t="shared" si="81"/>
        <v>579</v>
      </c>
      <c r="F55" s="21">
        <f t="shared" si="81"/>
        <v>93273.761875812212</v>
      </c>
      <c r="G55" s="21">
        <f t="shared" si="81"/>
        <v>22</v>
      </c>
      <c r="H55" s="21">
        <f t="shared" si="81"/>
        <v>3542.0415902207164</v>
      </c>
      <c r="I55" s="21">
        <f t="shared" si="81"/>
        <v>117</v>
      </c>
      <c r="J55" s="21">
        <f t="shared" si="81"/>
        <v>18890.888481177157</v>
      </c>
      <c r="K55" s="21">
        <f t="shared" si="81"/>
        <v>1934</v>
      </c>
      <c r="L55" s="21">
        <f t="shared" si="81"/>
        <v>311699.65993942309</v>
      </c>
      <c r="M55" s="21">
        <f t="shared" si="81"/>
        <v>814</v>
      </c>
      <c r="N55" s="21">
        <f t="shared" si="81"/>
        <v>184115.03506998427</v>
      </c>
      <c r="O55" s="21">
        <f t="shared" si="81"/>
        <v>478</v>
      </c>
      <c r="P55" s="21">
        <f t="shared" si="81"/>
        <v>108067.52058455598</v>
      </c>
      <c r="Q55" s="21">
        <f t="shared" si="81"/>
        <v>239</v>
      </c>
      <c r="R55" s="21">
        <f t="shared" si="81"/>
        <v>54033.760292277992</v>
      </c>
      <c r="S55" s="21">
        <f t="shared" si="81"/>
        <v>9</v>
      </c>
      <c r="T55" s="21">
        <f t="shared" si="81"/>
        <v>2001.2503811954809</v>
      </c>
      <c r="U55" s="21">
        <f t="shared" si="81"/>
        <v>1540</v>
      </c>
      <c r="V55" s="21">
        <f t="shared" si="81"/>
        <v>348217.56632801367</v>
      </c>
      <c r="W55" s="21">
        <f t="shared" si="81"/>
        <v>0</v>
      </c>
      <c r="X55" s="21">
        <f t="shared" si="81"/>
        <v>0</v>
      </c>
      <c r="Y55" s="21">
        <f t="shared" si="81"/>
        <v>1033</v>
      </c>
      <c r="Z55" s="21">
        <f t="shared" si="81"/>
        <v>65262.67493206435</v>
      </c>
      <c r="AA55" s="21">
        <f t="shared" si="81"/>
        <v>4748</v>
      </c>
      <c r="AB55" s="21">
        <f t="shared" si="81"/>
        <v>300208.30468749598</v>
      </c>
      <c r="AC55" s="21">
        <f t="shared" si="81"/>
        <v>207</v>
      </c>
      <c r="AD55" s="21">
        <f t="shared" si="81"/>
        <v>13052.534986412869</v>
      </c>
      <c r="AE55" s="21">
        <f t="shared" si="81"/>
        <v>166</v>
      </c>
      <c r="AF55" s="21">
        <f t="shared" si="81"/>
        <v>10442.027989130294</v>
      </c>
      <c r="AG55" s="21">
        <f t="shared" si="81"/>
        <v>3303</v>
      </c>
      <c r="AH55" s="21">
        <f t="shared" si="81"/>
        <v>208840.55978260591</v>
      </c>
      <c r="AI55" s="21">
        <f t="shared" si="81"/>
        <v>9457</v>
      </c>
      <c r="AJ55" s="21">
        <f t="shared" si="81"/>
        <v>597806.10237770947</v>
      </c>
      <c r="AK55" s="21">
        <f t="shared" si="81"/>
        <v>12931</v>
      </c>
      <c r="AL55" s="21">
        <f t="shared" si="81"/>
        <v>1257723.3286451462</v>
      </c>
      <c r="AM55" s="21">
        <f t="shared" si="81"/>
        <v>4267</v>
      </c>
      <c r="AN55" s="21">
        <f t="shared" si="81"/>
        <v>196820.70598911255</v>
      </c>
      <c r="AO55" s="21">
        <f t="shared" si="81"/>
        <v>4</v>
      </c>
      <c r="AP55" s="21">
        <f t="shared" si="81"/>
        <v>2015.978405234227</v>
      </c>
      <c r="AQ55" s="21">
        <f t="shared" si="81"/>
        <v>2</v>
      </c>
      <c r="AR55" s="21">
        <f t="shared" si="81"/>
        <v>839.99100218092804</v>
      </c>
      <c r="AS55" s="21">
        <f t="shared" si="81"/>
        <v>18</v>
      </c>
      <c r="AT55" s="21">
        <f t="shared" si="81"/>
        <v>12599.865032713922</v>
      </c>
      <c r="AU55" s="21">
        <f t="shared" si="81"/>
        <v>24</v>
      </c>
      <c r="AV55" s="21">
        <f t="shared" si="81"/>
        <v>16799.820043618558</v>
      </c>
      <c r="AW55" s="21">
        <f t="shared" si="81"/>
        <v>146</v>
      </c>
      <c r="AX55" s="21">
        <f t="shared" si="81"/>
        <v>106342.86087610548</v>
      </c>
      <c r="AY55" s="21">
        <f t="shared" si="81"/>
        <v>194</v>
      </c>
      <c r="AZ55" s="21">
        <f t="shared" si="81"/>
        <v>138598.5153598531</v>
      </c>
      <c r="BA55" s="21">
        <f t="shared" si="81"/>
        <v>13125</v>
      </c>
      <c r="BB55" s="21">
        <f t="shared" si="81"/>
        <v>1396321.8440049994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[1]KNL!C56</f>
        <v>0</v>
      </c>
      <c r="D56" s="20">
        <f>[1]KNL!D56</f>
        <v>0</v>
      </c>
      <c r="E56" s="20">
        <f>[1]KNL!E56</f>
        <v>0</v>
      </c>
      <c r="F56" s="20">
        <f>[1]KNL!F56</f>
        <v>0</v>
      </c>
      <c r="G56" s="20">
        <f>[1]KNL!G56</f>
        <v>0</v>
      </c>
      <c r="H56" s="20">
        <f>[1]KNL!H56</f>
        <v>0</v>
      </c>
      <c r="I56" s="20">
        <f>[1]KNL!I56</f>
        <v>0</v>
      </c>
      <c r="J56" s="20">
        <f>[1]KNL!J56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[1]KNL!M56</f>
        <v>18</v>
      </c>
      <c r="N56" s="281">
        <f>([1]KNL!N56)*10000</f>
        <v>49705.488638895476</v>
      </c>
      <c r="O56" s="20">
        <f>[1]KNL!O56</f>
        <v>11</v>
      </c>
      <c r="P56" s="281">
        <f>([1]KNL!P56)*10000</f>
        <v>29174.960722829954</v>
      </c>
      <c r="Q56" s="20">
        <f>[1]KNL!Q56</f>
        <v>5</v>
      </c>
      <c r="R56" s="281">
        <f>([1]KNL!R56)*10000</f>
        <v>14587.480361414977</v>
      </c>
      <c r="S56" s="20">
        <v>1</v>
      </c>
      <c r="T56" s="281">
        <f>([1]KNL!T56)*10000</f>
        <v>540.27705042277694</v>
      </c>
      <c r="U56" s="20">
        <f t="shared" ref="U56" si="84">M56+O56+Q56+S56</f>
        <v>35</v>
      </c>
      <c r="V56" s="20">
        <f t="shared" ref="V56" si="85">N56+P56+R56+T56</f>
        <v>94008.206773563186</v>
      </c>
      <c r="W56" s="20">
        <f>[1]KNL!W56</f>
        <v>0</v>
      </c>
      <c r="X56" s="281">
        <f>([1]KNL!X56)*10000</f>
        <v>0</v>
      </c>
      <c r="Y56" s="20">
        <f>[1]KNL!Y56</f>
        <v>0</v>
      </c>
      <c r="Z56" s="281">
        <f>([1]KNL!Z56)*10000</f>
        <v>0</v>
      </c>
      <c r="AA56" s="20">
        <f>[1]KNL!AA56</f>
        <v>0</v>
      </c>
      <c r="AB56" s="281">
        <f>([1]KNL!AB56)*10000</f>
        <v>0</v>
      </c>
      <c r="AC56" s="20">
        <f>[1]KNL!AC56</f>
        <v>0</v>
      </c>
      <c r="AD56" s="281">
        <f>([1]KNL!AD56)*10000</f>
        <v>0</v>
      </c>
      <c r="AE56" s="20">
        <f>[1]KNL!AE56</f>
        <v>0</v>
      </c>
      <c r="AF56" s="281">
        <f>([1]KNL!AF56)*10000</f>
        <v>0</v>
      </c>
      <c r="AG56" s="20">
        <f>[1]KNL!AG56</f>
        <v>0</v>
      </c>
      <c r="AH56" s="281">
        <f>([1]KNL!AH56)*10000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35</v>
      </c>
      <c r="AL56" s="20">
        <f t="shared" ref="AL56" si="89">L56+V56+X56+AJ56</f>
        <v>94008.206773563186</v>
      </c>
      <c r="AM56" s="20">
        <f>[1]KNL!AM56</f>
        <v>0</v>
      </c>
      <c r="AN56" s="281">
        <f>([1]KNL!AN56)*10000</f>
        <v>0</v>
      </c>
      <c r="AO56" s="20">
        <f>[1]KNL!AO56</f>
        <v>0</v>
      </c>
      <c r="AP56" s="281">
        <f>([1]KNL!AP56)*10000</f>
        <v>0</v>
      </c>
      <c r="AQ56" s="20">
        <f>[1]KNL!AQ56</f>
        <v>0</v>
      </c>
      <c r="AR56" s="281">
        <f>([1]KNL!AR56)*10000</f>
        <v>0</v>
      </c>
      <c r="AS56" s="20">
        <f>[1]KNL!AS56</f>
        <v>0</v>
      </c>
      <c r="AT56" s="281">
        <f>([1]KNL!AT56)*10000</f>
        <v>0</v>
      </c>
      <c r="AU56" s="20">
        <f>[1]KNL!AU56</f>
        <v>0</v>
      </c>
      <c r="AV56" s="281">
        <f>([1]KNL!AV56)*10000</f>
        <v>0</v>
      </c>
      <c r="AW56" s="20">
        <f>[1]KNL!AW56</f>
        <v>0</v>
      </c>
      <c r="AX56" s="281">
        <f>([1]KNL!AX56)*10000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35</v>
      </c>
      <c r="BB56" s="20">
        <f t="shared" ref="BB56" si="93">AZ56+AL56</f>
        <v>94008.206773563186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18</v>
      </c>
      <c r="N57" s="21">
        <f t="shared" si="94"/>
        <v>49705.488638895476</v>
      </c>
      <c r="O57" s="21">
        <f t="shared" si="94"/>
        <v>11</v>
      </c>
      <c r="P57" s="21">
        <f t="shared" si="94"/>
        <v>29174.960722829954</v>
      </c>
      <c r="Q57" s="21">
        <f t="shared" si="94"/>
        <v>5</v>
      </c>
      <c r="R57" s="21">
        <f t="shared" si="94"/>
        <v>14587.480361414977</v>
      </c>
      <c r="S57" s="21">
        <f t="shared" si="94"/>
        <v>1</v>
      </c>
      <c r="T57" s="21">
        <f t="shared" si="94"/>
        <v>540.27705042277694</v>
      </c>
      <c r="U57" s="21">
        <f t="shared" si="94"/>
        <v>35</v>
      </c>
      <c r="V57" s="21">
        <f t="shared" si="94"/>
        <v>94008.206773563186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35</v>
      </c>
      <c r="AL57" s="21">
        <f t="shared" si="94"/>
        <v>94008.206773563186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35</v>
      </c>
      <c r="BB57" s="21">
        <f t="shared" si="94"/>
        <v>94008.206773563186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277636</v>
      </c>
      <c r="D58" s="146">
        <f t="shared" ref="D58:BB58" si="95">D57+D55+D51+D46+D44</f>
        <v>48711201.314308569</v>
      </c>
      <c r="E58" s="146">
        <f t="shared" si="95"/>
        <v>132127</v>
      </c>
      <c r="F58" s="146">
        <f t="shared" si="95"/>
        <v>23181836.770062514</v>
      </c>
      <c r="G58" s="146">
        <f t="shared" si="95"/>
        <v>5018</v>
      </c>
      <c r="H58" s="146">
        <f t="shared" si="95"/>
        <v>880322.91531882971</v>
      </c>
      <c r="I58" s="146">
        <f t="shared" si="95"/>
        <v>26761</v>
      </c>
      <c r="J58" s="146">
        <f t="shared" si="95"/>
        <v>4695055.5483670915</v>
      </c>
      <c r="K58" s="146">
        <f t="shared" si="95"/>
        <v>441542</v>
      </c>
      <c r="L58" s="146">
        <f t="shared" si="95"/>
        <v>77468416.548057005</v>
      </c>
      <c r="M58" s="146">
        <f t="shared" si="95"/>
        <v>16845</v>
      </c>
      <c r="N58" s="146">
        <f t="shared" si="95"/>
        <v>13539726.904477965</v>
      </c>
      <c r="O58" s="146">
        <f t="shared" si="95"/>
        <v>9887</v>
      </c>
      <c r="P58" s="146">
        <f t="shared" si="95"/>
        <v>7947231.0091501102</v>
      </c>
      <c r="Q58" s="146">
        <f t="shared" si="95"/>
        <v>4943</v>
      </c>
      <c r="R58" s="146">
        <f t="shared" si="95"/>
        <v>3973615.5045750551</v>
      </c>
      <c r="S58" s="146">
        <f t="shared" si="95"/>
        <v>184</v>
      </c>
      <c r="T58" s="146">
        <f t="shared" si="95"/>
        <v>147170.94461389096</v>
      </c>
      <c r="U58" s="146">
        <f t="shared" si="95"/>
        <v>31859</v>
      </c>
      <c r="V58" s="146">
        <f t="shared" si="95"/>
        <v>25607744.362817023</v>
      </c>
      <c r="W58" s="146">
        <f t="shared" si="95"/>
        <v>0</v>
      </c>
      <c r="X58" s="146">
        <f t="shared" si="95"/>
        <v>0</v>
      </c>
      <c r="Y58" s="146">
        <f t="shared" si="95"/>
        <v>5168</v>
      </c>
      <c r="Z58" s="146">
        <f t="shared" si="95"/>
        <v>1982596.8098159942</v>
      </c>
      <c r="AA58" s="146">
        <f t="shared" si="95"/>
        <v>23716</v>
      </c>
      <c r="AB58" s="146">
        <f t="shared" si="95"/>
        <v>9139945.3251535743</v>
      </c>
      <c r="AC58" s="146">
        <f t="shared" si="95"/>
        <v>1046</v>
      </c>
      <c r="AD58" s="146">
        <f t="shared" si="95"/>
        <v>396469.36196319887</v>
      </c>
      <c r="AE58" s="146">
        <f t="shared" si="95"/>
        <v>838</v>
      </c>
      <c r="AF58" s="146">
        <f t="shared" si="95"/>
        <v>320115.48957055912</v>
      </c>
      <c r="AG58" s="146">
        <f t="shared" si="95"/>
        <v>16501</v>
      </c>
      <c r="AH58" s="146">
        <f t="shared" si="95"/>
        <v>6366959.7914111819</v>
      </c>
      <c r="AI58" s="146">
        <f t="shared" si="95"/>
        <v>47269</v>
      </c>
      <c r="AJ58" s="146">
        <f t="shared" si="95"/>
        <v>18206086.777914505</v>
      </c>
      <c r="AK58" s="146">
        <f t="shared" si="95"/>
        <v>520670</v>
      </c>
      <c r="AL58" s="146">
        <f t="shared" si="95"/>
        <v>121282247.68878853</v>
      </c>
      <c r="AM58" s="146">
        <f t="shared" si="95"/>
        <v>224361</v>
      </c>
      <c r="AN58" s="146">
        <f t="shared" si="95"/>
        <v>41016640.308357269</v>
      </c>
      <c r="AO58" s="146">
        <f t="shared" si="95"/>
        <v>965</v>
      </c>
      <c r="AP58" s="146">
        <f t="shared" si="95"/>
        <v>427670.93049002456</v>
      </c>
      <c r="AQ58" s="146">
        <f t="shared" si="95"/>
        <v>411</v>
      </c>
      <c r="AR58" s="146">
        <f t="shared" si="95"/>
        <v>178196.22103751026</v>
      </c>
      <c r="AS58" s="146">
        <f t="shared" si="95"/>
        <v>5943</v>
      </c>
      <c r="AT58" s="146">
        <f t="shared" si="95"/>
        <v>2672943.3155626538</v>
      </c>
      <c r="AU58" s="146">
        <f t="shared" si="95"/>
        <v>7922</v>
      </c>
      <c r="AV58" s="146">
        <f t="shared" si="95"/>
        <v>3563924.4207502054</v>
      </c>
      <c r="AW58" s="146">
        <f t="shared" si="95"/>
        <v>50060</v>
      </c>
      <c r="AX58" s="146">
        <f t="shared" si="95"/>
        <v>22559641.583348792</v>
      </c>
      <c r="AY58" s="146">
        <f t="shared" si="95"/>
        <v>65301</v>
      </c>
      <c r="AZ58" s="146">
        <f t="shared" si="95"/>
        <v>29402376.471189186</v>
      </c>
      <c r="BA58" s="146">
        <f t="shared" si="95"/>
        <v>585971</v>
      </c>
      <c r="BB58" s="146">
        <f t="shared" si="95"/>
        <v>150684624.15997773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27559055118110237" bottom="0.35" header="0.31496062992125984" footer="0.1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58 C56:M56 U56:W56 C9:C20 E9:E20 G9:G20 I9:I20 K9:M20 O9:O20 Q9:Q20 S9:S20 U9:W20 Y9:Y20 AA9:AA20 AC9:AC20 AE9:AE20 AG9:AG20 AI9 AK9:AM20 AO9:AO20 AQ9:AQ20 AS9:AS20 AU9:AU20 AW9:AW20 AY9:BB20 C43:C44 C22:C42 E22:E42 C46 C45 E45 C51 C47:C50 E47:E50 C55 C52:C54 E52:E54 G22:G42 G45 G47:G50 G52:G54 I22:I42 I45 I47:I50 I52:I54 K22:M42 K45:M45 K47:M50 K52:M54 O22:O42 O45 O47:O50 O52:O54 Q22:Q42 Q45 Q47:Q50 Q52:Q54 O56 Q56 S22:S42 S45 S47:S50 S52:S54 U22:W42 U45:W45 U47:W50 U52:W54 Y22:Y42 Y45 Y47:Y50 Y52:Y54 Y56 AA22:AA42 AA45 AA47:AA50 AA52:AA54 AA56 AC22:AC42 AC45 AC47:AC50 AC52:AC54 AC56 AE22:AE42 AE45 AE47:AE50 AE52:AE54 AE56 AG22:AG42 AG45 AG47:AG50 AG52:AG54 AG56 AK23:AM42 AK45:AM45 AK48:AM50 AK53:AM54 AK56:AM56 AO22:AO42 AO45 AO47:AO50 AO52:AO54 AO56 AQ22:AQ42 AQ45 AQ47:AQ50 AQ52:AQ54 AQ56 AS22:AS42 AS45 AS47:AS50 AS52:AS54 AS56 AU22:AU42 AU45 AU47:AU50 AU52:AU54 AU56 AW22:AW42 AW45 AW47:AW50 AW52:AW54 AW56 AY22:BB42 AY45:BB45 AY47:BB50 AY52:BB54 AY56:BB56 C57 AK22:AM22 AK47:AM47 AK52:AM52" unlockedFormula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2CA8E-2343-4CA4-9015-57ABBCB44916}">
  <dimension ref="A1:BD61"/>
  <sheetViews>
    <sheetView showGridLines="0" zoomScaleNormal="100" workbookViewId="0">
      <pane xSplit="2" ySplit="8" topLeftCell="C51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7" bestFit="1" customWidth="1"/>
    <col min="9" max="9" width="6" bestFit="1" customWidth="1"/>
    <col min="10" max="10" width="8" bestFit="1" customWidth="1"/>
    <col min="11" max="11" width="7" bestFit="1" customWidth="1"/>
    <col min="12" max="12" width="9" bestFit="1" customWidth="1"/>
    <col min="13" max="13" width="6" bestFit="1" customWidth="1"/>
    <col min="14" max="14" width="8" bestFit="1" customWidth="1"/>
    <col min="15" max="15" width="5" bestFit="1" customWidth="1"/>
    <col min="16" max="16" width="8" bestFit="1" customWidth="1"/>
    <col min="17" max="17" width="8.28515625" bestFit="1" customWidth="1"/>
    <col min="18" max="18" width="8" bestFit="1" customWidth="1"/>
    <col min="19" max="19" width="4.7109375" bestFit="1" customWidth="1"/>
    <col min="20" max="21" width="6" bestFit="1" customWidth="1"/>
    <col min="22" max="22" width="9" bestFit="1" customWidth="1"/>
    <col min="23" max="23" width="4.7109375" bestFit="1" customWidth="1"/>
    <col min="24" max="24" width="4.28515625" bestFit="1" customWidth="1"/>
    <col min="25" max="25" width="5" bestFit="1" customWidth="1"/>
    <col min="26" max="26" width="8" bestFit="1" customWidth="1"/>
    <col min="27" max="27" width="6" bestFit="1" customWidth="1"/>
    <col min="28" max="28" width="8" bestFit="1" customWidth="1"/>
    <col min="29" max="29" width="4.7109375" bestFit="1" customWidth="1"/>
    <col min="30" max="30" width="7" bestFit="1" customWidth="1"/>
    <col min="31" max="31" width="4.7109375" bestFit="1" customWidth="1"/>
    <col min="32" max="32" width="7" bestFit="1" customWidth="1"/>
    <col min="33" max="33" width="6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4.7109375" bestFit="1" customWidth="1"/>
    <col min="42" max="42" width="7" bestFit="1" customWidth="1"/>
    <col min="43" max="43" width="4.7109375" bestFit="1" customWidth="1"/>
    <col min="44" max="44" width="7" bestFit="1" customWidth="1"/>
    <col min="45" max="45" width="5" bestFit="1" customWidth="1"/>
    <col min="46" max="46" width="8" bestFit="1" customWidth="1"/>
    <col min="47" max="47" width="5" bestFit="1" customWidth="1"/>
    <col min="48" max="48" width="8" bestFit="1" customWidth="1"/>
    <col min="49" max="49" width="6" bestFit="1" customWidth="1"/>
    <col min="50" max="50" width="9" bestFit="1" customWidth="1"/>
    <col min="51" max="51" width="6" bestFit="1" customWidth="1"/>
    <col min="52" max="52" width="9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105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140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[1]NAN!C9</f>
        <v>6166</v>
      </c>
      <c r="D9" s="281">
        <f>([1]NAN!D9)*10000</f>
        <v>1050149.9888245421</v>
      </c>
      <c r="E9" s="20">
        <f>[1]NAN!E9</f>
        <v>2934</v>
      </c>
      <c r="F9" s="281">
        <f>([1]NAN!F9)*10000</f>
        <v>499770.17540445091</v>
      </c>
      <c r="G9" s="20">
        <f>[1]NAN!G9</f>
        <v>111</v>
      </c>
      <c r="H9" s="281">
        <f>([1]NAN!H9)*10000</f>
        <v>18978.614255865221</v>
      </c>
      <c r="I9" s="20">
        <f>[1]NAN!I9</f>
        <v>594</v>
      </c>
      <c r="J9" s="281">
        <f>([1]NAN!J9)*10000</f>
        <v>101219.27603128119</v>
      </c>
      <c r="K9" s="20">
        <f>C9+E9+G9+I9</f>
        <v>9805</v>
      </c>
      <c r="L9" s="281">
        <f>D9+F9+H9+J9</f>
        <v>1670118.0545161392</v>
      </c>
      <c r="M9" s="20">
        <f>[1]NAN!M9</f>
        <v>236</v>
      </c>
      <c r="N9" s="281">
        <f>([1]NAN!N9)*10000</f>
        <v>195198.76392219609</v>
      </c>
      <c r="O9" s="20">
        <f>[1]NAN!O9</f>
        <v>138</v>
      </c>
      <c r="P9" s="281">
        <f>([1]NAN!P9)*10000</f>
        <v>114573.18751954987</v>
      </c>
      <c r="Q9" s="20">
        <f>[1]NAN!Q9</f>
        <v>69</v>
      </c>
      <c r="R9" s="281">
        <f>([1]NAN!R9)*10000</f>
        <v>57286.593759774936</v>
      </c>
      <c r="S9" s="20">
        <f>[1]NAN!S9</f>
        <v>3</v>
      </c>
      <c r="T9" s="281">
        <f>([1]NAN!T9)*10000</f>
        <v>2121.7256948064792</v>
      </c>
      <c r="U9" s="20">
        <f>M9+O9+Q9+S9</f>
        <v>446</v>
      </c>
      <c r="V9" s="281">
        <f>N9+P9+R9+T9</f>
        <v>369180.27089632739</v>
      </c>
      <c r="W9" s="20">
        <f>[1]NAN!W9</f>
        <v>0</v>
      </c>
      <c r="X9" s="281">
        <f>([1]NAN!X9)*10000</f>
        <v>0</v>
      </c>
      <c r="Y9" s="20">
        <f>[1]NAN!Y9</f>
        <v>6</v>
      </c>
      <c r="Z9" s="281">
        <f>([1]NAN!Z9)*10000</f>
        <v>2057.867153279994</v>
      </c>
      <c r="AA9" s="20">
        <f>[1]NAN!AA9</f>
        <v>26</v>
      </c>
      <c r="AB9" s="281">
        <f>([1]NAN!AB9)*10000</f>
        <v>9466.1889050879709</v>
      </c>
      <c r="AC9" s="20">
        <f>[1]NAN!AC9</f>
        <v>2</v>
      </c>
      <c r="AD9" s="281">
        <f>([1]NAN!AD9)*10000</f>
        <v>411.57343065599878</v>
      </c>
      <c r="AE9" s="20">
        <f>[1]NAN!AE9</f>
        <v>1</v>
      </c>
      <c r="AF9" s="281">
        <f>([1]NAN!AF9)*10000</f>
        <v>329.258744524799</v>
      </c>
      <c r="AG9" s="20">
        <f>[1]NAN!AG9</f>
        <v>18</v>
      </c>
      <c r="AH9" s="281">
        <f>([1]NAN!AH9)*10000</f>
        <v>6585.1748904959804</v>
      </c>
      <c r="AI9" s="20">
        <f>Y9+AA9+AC9+AE9+AG9</f>
        <v>53</v>
      </c>
      <c r="AJ9" s="20">
        <f>Z9+AB9+AD9+AF9+AH9</f>
        <v>18850.063124044744</v>
      </c>
      <c r="AK9" s="20">
        <f>K9+U9+W9+AI9</f>
        <v>10304</v>
      </c>
      <c r="AL9" s="281">
        <f>L9+V9+X9+AJ9</f>
        <v>2058148.3885365115</v>
      </c>
      <c r="AM9" s="20">
        <f>[1]NAN!AM9</f>
        <v>8477</v>
      </c>
      <c r="AN9" s="281">
        <f>([1]NAN!AN9)*10000</f>
        <v>1465917.8301313941</v>
      </c>
      <c r="AO9" s="20">
        <f>[1]NAN!AO9</f>
        <v>13</v>
      </c>
      <c r="AP9" s="281">
        <f>([1]NAN!AP9)*10000</f>
        <v>5125.9849337604965</v>
      </c>
      <c r="AQ9" s="20">
        <f>[1]NAN!AQ9</f>
        <v>6</v>
      </c>
      <c r="AR9" s="281">
        <f>([1]NAN!AR9)*10000</f>
        <v>2135.8270557335404</v>
      </c>
      <c r="AS9" s="20">
        <f>[1]NAN!AS9</f>
        <v>76</v>
      </c>
      <c r="AT9" s="281">
        <f>([1]NAN!AT9)*10000</f>
        <v>32037.405836003105</v>
      </c>
      <c r="AU9" s="20">
        <f>[1]NAN!AU9</f>
        <v>101</v>
      </c>
      <c r="AV9" s="281">
        <f>([1]NAN!AV9)*10000</f>
        <v>42716.541114670807</v>
      </c>
      <c r="AW9" s="20">
        <f>[1]NAN!AW9</f>
        <v>635</v>
      </c>
      <c r="AX9" s="281">
        <f>([1]NAN!AX9)*10000</f>
        <v>270395.70525586617</v>
      </c>
      <c r="AY9" s="20">
        <f>AO9+AQ9+AS9+AU9+AW9</f>
        <v>831</v>
      </c>
      <c r="AZ9" s="281">
        <f>AP9+AR9+AT9+AV9+AX9</f>
        <v>352411.46419603413</v>
      </c>
      <c r="BA9" s="20">
        <f>AY9+AK9</f>
        <v>11135</v>
      </c>
      <c r="BB9" s="281">
        <f>AZ9+AL9</f>
        <v>2410559.8527325457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[1]NAN!C10</f>
        <v>10517</v>
      </c>
      <c r="D10" s="281">
        <f>([1]NAN!D10)*10000</f>
        <v>1967587.7531513977</v>
      </c>
      <c r="E10" s="20">
        <f>[1]NAN!E10</f>
        <v>5005</v>
      </c>
      <c r="F10" s="281">
        <f>([1]NAN!F10)*10000</f>
        <v>936382.12348771328</v>
      </c>
      <c r="G10" s="20">
        <f>[1]NAN!G10</f>
        <v>190</v>
      </c>
      <c r="H10" s="281">
        <f>([1]NAN!H10)*10000</f>
        <v>35558.814815989121</v>
      </c>
      <c r="I10" s="20">
        <f>[1]NAN!I10</f>
        <v>1014</v>
      </c>
      <c r="J10" s="281">
        <f>([1]NAN!J10)*10000</f>
        <v>189647.01235194196</v>
      </c>
      <c r="K10" s="20">
        <f t="shared" ref="K10:K20" si="0">C10+E10+G10+I10</f>
        <v>16726</v>
      </c>
      <c r="L10" s="281">
        <f t="shared" ref="L10:L20" si="1">D10+F10+H10+J10</f>
        <v>3129175.703807042</v>
      </c>
      <c r="M10" s="20">
        <f>[1]NAN!M10</f>
        <v>603</v>
      </c>
      <c r="N10" s="281">
        <f>([1]NAN!N10)*10000</f>
        <v>124720.27849385784</v>
      </c>
      <c r="O10" s="20">
        <f>[1]NAN!O10</f>
        <v>354</v>
      </c>
      <c r="P10" s="281">
        <f>([1]NAN!P10)*10000</f>
        <v>73205.380855090465</v>
      </c>
      <c r="Q10" s="20">
        <f>[1]NAN!Q10</f>
        <v>177</v>
      </c>
      <c r="R10" s="281">
        <f>([1]NAN!R10)*10000</f>
        <v>36602.690427545233</v>
      </c>
      <c r="S10" s="20">
        <f>[1]NAN!S10</f>
        <v>7</v>
      </c>
      <c r="T10" s="281">
        <f>([1]NAN!T10)*10000</f>
        <v>1355.6552010201938</v>
      </c>
      <c r="U10" s="20">
        <f t="shared" ref="U10:U20" si="2">M10+O10+Q10+S10</f>
        <v>1141</v>
      </c>
      <c r="V10" s="281">
        <f t="shared" ref="V10:V20" si="3">N10+P10+R10+T10</f>
        <v>235884.00497751372</v>
      </c>
      <c r="W10" s="20">
        <f>[1]NAN!W10</f>
        <v>0</v>
      </c>
      <c r="X10" s="281">
        <f>([1]NAN!X10)*10000</f>
        <v>0</v>
      </c>
      <c r="Y10" s="20">
        <f>[1]NAN!Y10</f>
        <v>5</v>
      </c>
      <c r="Z10" s="281">
        <f>([1]NAN!Z10)*10000</f>
        <v>2186.3413769523095</v>
      </c>
      <c r="AA10" s="20">
        <f>[1]NAN!AA10</f>
        <v>21</v>
      </c>
      <c r="AB10" s="281">
        <f>([1]NAN!AB10)*10000</f>
        <v>10057.170333980623</v>
      </c>
      <c r="AC10" s="20">
        <f>[1]NAN!AC10</f>
        <v>1</v>
      </c>
      <c r="AD10" s="281">
        <f>([1]NAN!AD10)*10000</f>
        <v>437.26827539046184</v>
      </c>
      <c r="AE10" s="20">
        <f>[1]NAN!AE10</f>
        <v>1</v>
      </c>
      <c r="AF10" s="281">
        <f>([1]NAN!AF10)*10000</f>
        <v>349.81462031236947</v>
      </c>
      <c r="AG10" s="20">
        <f>[1]NAN!AG10</f>
        <v>14</v>
      </c>
      <c r="AH10" s="281">
        <f>([1]NAN!AH10)*10000</f>
        <v>6996.2924062473894</v>
      </c>
      <c r="AI10" s="20">
        <f t="shared" ref="AI10:AI20" si="4">Y10+AA10+AC10+AE10+AG10</f>
        <v>42</v>
      </c>
      <c r="AJ10" s="20">
        <f t="shared" ref="AJ10:AJ20" si="5">Z10+AB10+AD10+AF10+AH10</f>
        <v>20026.887012883151</v>
      </c>
      <c r="AK10" s="20">
        <f t="shared" ref="AK10:AK20" si="6">K10+U10+W10+AI10</f>
        <v>17909</v>
      </c>
      <c r="AL10" s="281">
        <f t="shared" ref="AL10:AL20" si="7">L10+V10+X10+AJ10</f>
        <v>3385086.5957974386</v>
      </c>
      <c r="AM10" s="20">
        <f>[1]NAN!AM10</f>
        <v>13734</v>
      </c>
      <c r="AN10" s="281">
        <f>([1]NAN!AN10)*10000</f>
        <v>2494979.0777796493</v>
      </c>
      <c r="AO10" s="20">
        <f>[1]NAN!AO10</f>
        <v>3</v>
      </c>
      <c r="AP10" s="281">
        <f>([1]NAN!AP10)*10000</f>
        <v>2183.1715907168445</v>
      </c>
      <c r="AQ10" s="20">
        <f>[1]NAN!AQ10</f>
        <v>1</v>
      </c>
      <c r="AR10" s="281">
        <f>([1]NAN!AR10)*10000</f>
        <v>909.6548294653519</v>
      </c>
      <c r="AS10" s="20">
        <f>[1]NAN!AS10</f>
        <v>15</v>
      </c>
      <c r="AT10" s="281">
        <f>([1]NAN!AT10)*10000</f>
        <v>13644.822441980277</v>
      </c>
      <c r="AU10" s="20">
        <f>[1]NAN!AU10</f>
        <v>19</v>
      </c>
      <c r="AV10" s="281">
        <f>([1]NAN!AV10)*10000</f>
        <v>18193.096589307039</v>
      </c>
      <c r="AW10" s="20">
        <f>[1]NAN!AW10</f>
        <v>120</v>
      </c>
      <c r="AX10" s="281">
        <f>([1]NAN!AX10)*10000</f>
        <v>115162.30141031354</v>
      </c>
      <c r="AY10" s="20">
        <f t="shared" ref="AY10:AY20" si="8">AO10+AQ10+AS10+AU10+AW10</f>
        <v>158</v>
      </c>
      <c r="AZ10" s="281">
        <f t="shared" ref="AZ10:AZ20" si="9">AP10+AR10+AT10+AV10+AX10</f>
        <v>150093.04686178305</v>
      </c>
      <c r="BA10" s="20">
        <f t="shared" ref="BA10:BA20" si="10">AY10+AK10</f>
        <v>18067</v>
      </c>
      <c r="BB10" s="281">
        <f t="shared" ref="BB10:BB20" si="11">AZ10+AL10</f>
        <v>3535179.6426592218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[1]NAN!C11</f>
        <v>197</v>
      </c>
      <c r="D11" s="281">
        <f>([1]NAN!D11)*10000</f>
        <v>34845.743113103432</v>
      </c>
      <c r="E11" s="20">
        <f>[1]NAN!E11</f>
        <v>94</v>
      </c>
      <c r="F11" s="281">
        <f>([1]NAN!F11)*10000</f>
        <v>16583.215095995005</v>
      </c>
      <c r="G11" s="20">
        <f>[1]NAN!G11</f>
        <v>4</v>
      </c>
      <c r="H11" s="281">
        <f>([1]NAN!H11)*10000</f>
        <v>629.74234541753185</v>
      </c>
      <c r="I11" s="20">
        <f>[1]NAN!I11</f>
        <v>19</v>
      </c>
      <c r="J11" s="281">
        <f>([1]NAN!J11)*10000</f>
        <v>3358.6258422268365</v>
      </c>
      <c r="K11" s="20">
        <f t="shared" si="0"/>
        <v>314</v>
      </c>
      <c r="L11" s="281">
        <f t="shared" si="1"/>
        <v>55417.326396742799</v>
      </c>
      <c r="M11" s="20">
        <f>[1]NAN!M11</f>
        <v>12</v>
      </c>
      <c r="N11" s="281">
        <f>([1]NAN!N11)*10000</f>
        <v>2520.7998131258187</v>
      </c>
      <c r="O11" s="20">
        <f>[1]NAN!O11</f>
        <v>7</v>
      </c>
      <c r="P11" s="281">
        <f>([1]NAN!P11)*10000</f>
        <v>1479.5998903129803</v>
      </c>
      <c r="Q11" s="20">
        <f>[1]NAN!Q11</f>
        <v>3</v>
      </c>
      <c r="R11" s="281">
        <f>([1]NAN!R11)*10000</f>
        <v>739.79994515649014</v>
      </c>
      <c r="S11" s="20">
        <f>[1]NAN!S11</f>
        <v>0</v>
      </c>
      <c r="T11" s="281">
        <f>([1]NAN!T11)*10000</f>
        <v>27.399997968758893</v>
      </c>
      <c r="U11" s="20">
        <f t="shared" si="2"/>
        <v>22</v>
      </c>
      <c r="V11" s="281">
        <f t="shared" si="3"/>
        <v>4767.5996465640483</v>
      </c>
      <c r="W11" s="20">
        <f>[1]NAN!W11</f>
        <v>0</v>
      </c>
      <c r="X11" s="281">
        <f>([1]NAN!X11)*10000</f>
        <v>0</v>
      </c>
      <c r="Y11" s="20">
        <f>[1]NAN!Y11</f>
        <v>12</v>
      </c>
      <c r="Z11" s="281">
        <f>([1]NAN!Z11)*10000</f>
        <v>2098.1752930090729</v>
      </c>
      <c r="AA11" s="20">
        <f>[1]NAN!AA11</f>
        <v>53</v>
      </c>
      <c r="AB11" s="281">
        <f>([1]NAN!AB11)*10000</f>
        <v>9651.6063478417327</v>
      </c>
      <c r="AC11" s="20">
        <f>[1]NAN!AC11</f>
        <v>3</v>
      </c>
      <c r="AD11" s="281">
        <f>([1]NAN!AD11)*10000</f>
        <v>419.63505860181453</v>
      </c>
      <c r="AE11" s="20">
        <f>[1]NAN!AE11</f>
        <v>2</v>
      </c>
      <c r="AF11" s="281">
        <f>([1]NAN!AF11)*10000</f>
        <v>335.70804688145159</v>
      </c>
      <c r="AG11" s="20">
        <f>[1]NAN!AG11</f>
        <v>37</v>
      </c>
      <c r="AH11" s="281">
        <f>([1]NAN!AH11)*10000</f>
        <v>6714.1609376290326</v>
      </c>
      <c r="AI11" s="20">
        <f t="shared" si="4"/>
        <v>107</v>
      </c>
      <c r="AJ11" s="20">
        <f t="shared" si="5"/>
        <v>19219.285683963106</v>
      </c>
      <c r="AK11" s="20">
        <f t="shared" si="6"/>
        <v>443</v>
      </c>
      <c r="AL11" s="281">
        <f t="shared" si="7"/>
        <v>79404.211727269954</v>
      </c>
      <c r="AM11" s="20">
        <f>[1]NAN!AM11</f>
        <v>436</v>
      </c>
      <c r="AN11" s="281">
        <f>([1]NAN!AN11)*10000</f>
        <v>62905.953839813737</v>
      </c>
      <c r="AO11" s="20">
        <f>[1]NAN!AO11</f>
        <v>1</v>
      </c>
      <c r="AP11" s="281">
        <f>([1]NAN!AP11)*10000</f>
        <v>383.25348885648827</v>
      </c>
      <c r="AQ11" s="20">
        <f>[1]NAN!AQ11</f>
        <v>1</v>
      </c>
      <c r="AR11" s="281">
        <f>([1]NAN!AR11)*10000</f>
        <v>159.68895369020342</v>
      </c>
      <c r="AS11" s="20">
        <f>[1]NAN!AS11</f>
        <v>3</v>
      </c>
      <c r="AT11" s="281">
        <f>([1]NAN!AT11)*10000</f>
        <v>2395.3343053530516</v>
      </c>
      <c r="AU11" s="20">
        <f>[1]NAN!AU11</f>
        <v>4</v>
      </c>
      <c r="AV11" s="281">
        <f>([1]NAN!AV11)*10000</f>
        <v>3193.779073804069</v>
      </c>
      <c r="AW11" s="20">
        <f>[1]NAN!AW11</f>
        <v>20</v>
      </c>
      <c r="AX11" s="281">
        <f>([1]NAN!AX11)*10000</f>
        <v>20216.621537179752</v>
      </c>
      <c r="AY11" s="20">
        <f t="shared" si="8"/>
        <v>29</v>
      </c>
      <c r="AZ11" s="281">
        <f t="shared" si="9"/>
        <v>26348.677358883564</v>
      </c>
      <c r="BA11" s="20">
        <f t="shared" si="10"/>
        <v>472</v>
      </c>
      <c r="BB11" s="281">
        <f t="shared" si="11"/>
        <v>105752.88908615352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[1]NAN!C12</f>
        <v>34531</v>
      </c>
      <c r="D12" s="281">
        <f>([1]NAN!D12)*10000</f>
        <v>6637682.388996304</v>
      </c>
      <c r="E12" s="20">
        <f>[1]NAN!E12</f>
        <v>16433</v>
      </c>
      <c r="F12" s="281">
        <f>([1]NAN!F12)*10000</f>
        <v>3158897.040546434</v>
      </c>
      <c r="G12" s="20">
        <f>[1]NAN!G12</f>
        <v>624</v>
      </c>
      <c r="H12" s="281">
        <f>([1]NAN!H12)*10000</f>
        <v>119958.11546378864</v>
      </c>
      <c r="I12" s="20">
        <f>[1]NAN!I12</f>
        <v>3328</v>
      </c>
      <c r="J12" s="281">
        <f>([1]NAN!J12)*10000</f>
        <v>639776.61580687272</v>
      </c>
      <c r="K12" s="20">
        <f t="shared" si="0"/>
        <v>54916</v>
      </c>
      <c r="L12" s="281">
        <f t="shared" si="1"/>
        <v>10556314.160813401</v>
      </c>
      <c r="M12" s="20">
        <f>[1]NAN!M12</f>
        <v>1651</v>
      </c>
      <c r="N12" s="281">
        <f>([1]NAN!N12)*10000</f>
        <v>825708.9530965616</v>
      </c>
      <c r="O12" s="20">
        <f>[1]NAN!O12</f>
        <v>969</v>
      </c>
      <c r="P12" s="281">
        <f>([1]NAN!P12)*10000</f>
        <v>484655.25507841661</v>
      </c>
      <c r="Q12" s="20">
        <f>[1]NAN!Q12</f>
        <v>485</v>
      </c>
      <c r="R12" s="281">
        <f>([1]NAN!R12)*10000</f>
        <v>242327.6275392083</v>
      </c>
      <c r="S12" s="20">
        <f>[1]NAN!S12</f>
        <v>18</v>
      </c>
      <c r="T12" s="281">
        <f>([1]NAN!T12)*10000</f>
        <v>8975.0973162669743</v>
      </c>
      <c r="U12" s="20">
        <f t="shared" si="2"/>
        <v>3123</v>
      </c>
      <c r="V12" s="281">
        <f t="shared" si="3"/>
        <v>1561666.9330304535</v>
      </c>
      <c r="W12" s="20">
        <f>[1]NAN!W12</f>
        <v>0</v>
      </c>
      <c r="X12" s="281">
        <f>([1]NAN!X12)*10000</f>
        <v>0</v>
      </c>
      <c r="Y12" s="20">
        <f>[1]NAN!Y12</f>
        <v>20</v>
      </c>
      <c r="Z12" s="281">
        <f>([1]NAN!Z12)*10000</f>
        <v>6935.1671047842847</v>
      </c>
      <c r="AA12" s="20">
        <f>[1]NAN!AA12</f>
        <v>91</v>
      </c>
      <c r="AB12" s="281">
        <f>([1]NAN!AB12)*10000</f>
        <v>31901.768682007703</v>
      </c>
      <c r="AC12" s="20">
        <f>[1]NAN!AC12</f>
        <v>4</v>
      </c>
      <c r="AD12" s="281">
        <f>([1]NAN!AD12)*10000</f>
        <v>1387.0334209568568</v>
      </c>
      <c r="AE12" s="20">
        <f>[1]NAN!AE12</f>
        <v>4</v>
      </c>
      <c r="AF12" s="281">
        <f>([1]NAN!AF12)*10000</f>
        <v>1109.6267367654855</v>
      </c>
      <c r="AG12" s="20">
        <f>[1]NAN!AG12</f>
        <v>63</v>
      </c>
      <c r="AH12" s="281">
        <f>([1]NAN!AH12)*10000</f>
        <v>22192.53473530971</v>
      </c>
      <c r="AI12" s="20">
        <f t="shared" si="4"/>
        <v>182</v>
      </c>
      <c r="AJ12" s="20">
        <f t="shared" si="5"/>
        <v>63526.13067982404</v>
      </c>
      <c r="AK12" s="20">
        <f t="shared" si="6"/>
        <v>58221</v>
      </c>
      <c r="AL12" s="281">
        <f t="shared" si="7"/>
        <v>12181507.224523678</v>
      </c>
      <c r="AM12" s="20">
        <f>[1]NAN!AM12</f>
        <v>33610</v>
      </c>
      <c r="AN12" s="281">
        <f>([1]NAN!AN12)*10000</f>
        <v>6966006.6778404284</v>
      </c>
      <c r="AO12" s="20">
        <f>[1]NAN!AO12</f>
        <v>11</v>
      </c>
      <c r="AP12" s="281">
        <f>([1]NAN!AP12)*10000</f>
        <v>7564.4539694388914</v>
      </c>
      <c r="AQ12" s="20">
        <f>[1]NAN!AQ12</f>
        <v>5</v>
      </c>
      <c r="AR12" s="281">
        <f>([1]NAN!AR12)*10000</f>
        <v>3151.8558205995378</v>
      </c>
      <c r="AS12" s="20">
        <f>[1]NAN!AS12</f>
        <v>65</v>
      </c>
      <c r="AT12" s="281">
        <f>([1]NAN!AT12)*10000</f>
        <v>47277.837308993068</v>
      </c>
      <c r="AU12" s="20">
        <f>[1]NAN!AU12</f>
        <v>86</v>
      </c>
      <c r="AV12" s="281">
        <f>([1]NAN!AV12)*10000</f>
        <v>63037.116411990763</v>
      </c>
      <c r="AW12" s="20">
        <f>[1]NAN!AW12</f>
        <v>544</v>
      </c>
      <c r="AX12" s="281">
        <f>([1]NAN!AX12)*10000</f>
        <v>399024.94688790152</v>
      </c>
      <c r="AY12" s="20">
        <f t="shared" si="8"/>
        <v>711</v>
      </c>
      <c r="AZ12" s="281">
        <f t="shared" si="9"/>
        <v>520056.21039892378</v>
      </c>
      <c r="BA12" s="20">
        <f t="shared" si="10"/>
        <v>58932</v>
      </c>
      <c r="BB12" s="281">
        <f t="shared" si="11"/>
        <v>12701563.434922602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[1]NAN!C13</f>
        <v>3265</v>
      </c>
      <c r="D13" s="281">
        <f>([1]NAN!D13)*10000</f>
        <v>529855.19657589193</v>
      </c>
      <c r="E13" s="20">
        <f>[1]NAN!E13</f>
        <v>1554</v>
      </c>
      <c r="F13" s="281">
        <f>([1]NAN!F13)*10000</f>
        <v>252160.00318973174</v>
      </c>
      <c r="G13" s="20">
        <f>[1]NAN!G13</f>
        <v>59</v>
      </c>
      <c r="H13" s="281">
        <f>([1]NAN!H13)*10000</f>
        <v>9575.6963236606971</v>
      </c>
      <c r="I13" s="20">
        <f>[1]NAN!I13</f>
        <v>315</v>
      </c>
      <c r="J13" s="281">
        <f>([1]NAN!J13)*10000</f>
        <v>51070.380392857056</v>
      </c>
      <c r="K13" s="20">
        <f t="shared" si="0"/>
        <v>5193</v>
      </c>
      <c r="L13" s="281">
        <f t="shared" si="1"/>
        <v>842661.27648214134</v>
      </c>
      <c r="M13" s="20">
        <f>[1]NAN!M13</f>
        <v>32</v>
      </c>
      <c r="N13" s="281">
        <f>([1]NAN!N13)*10000</f>
        <v>14010.284211554783</v>
      </c>
      <c r="O13" s="20">
        <f>[1]NAN!O13</f>
        <v>19</v>
      </c>
      <c r="P13" s="281">
        <f>([1]NAN!P13)*10000</f>
        <v>8223.42768939085</v>
      </c>
      <c r="Q13" s="20">
        <f>[1]NAN!Q13</f>
        <v>9</v>
      </c>
      <c r="R13" s="281">
        <f>([1]NAN!R13)*10000</f>
        <v>4111.713844695425</v>
      </c>
      <c r="S13" s="20">
        <f>[1]NAN!S13</f>
        <v>0</v>
      </c>
      <c r="T13" s="281">
        <f>([1]NAN!T13)*10000</f>
        <v>152.28569795168238</v>
      </c>
      <c r="U13" s="20">
        <f t="shared" si="2"/>
        <v>60</v>
      </c>
      <c r="V13" s="281">
        <f t="shared" si="3"/>
        <v>26497.71144359274</v>
      </c>
      <c r="W13" s="20">
        <f>[1]NAN!W13</f>
        <v>0</v>
      </c>
      <c r="X13" s="281">
        <f>([1]NAN!X13)*10000</f>
        <v>0</v>
      </c>
      <c r="Y13" s="20">
        <f>[1]NAN!Y13</f>
        <v>3</v>
      </c>
      <c r="Z13" s="281">
        <f>([1]NAN!Z13)*10000</f>
        <v>619.207475848993</v>
      </c>
      <c r="AA13" s="20">
        <f>[1]NAN!AA13</f>
        <v>12</v>
      </c>
      <c r="AB13" s="281">
        <f>([1]NAN!AB13)*10000</f>
        <v>2848.3543889053676</v>
      </c>
      <c r="AC13" s="20">
        <f>[1]NAN!AC13</f>
        <v>1</v>
      </c>
      <c r="AD13" s="281">
        <f>([1]NAN!AD13)*10000</f>
        <v>123.84149516979859</v>
      </c>
      <c r="AE13" s="20">
        <f>[1]NAN!AE13</f>
        <v>1</v>
      </c>
      <c r="AF13" s="281">
        <f>([1]NAN!AF13)*10000</f>
        <v>99.073196135838884</v>
      </c>
      <c r="AG13" s="20">
        <f>[1]NAN!AG13</f>
        <v>8</v>
      </c>
      <c r="AH13" s="281">
        <f>([1]NAN!AH13)*10000</f>
        <v>1981.4639227167775</v>
      </c>
      <c r="AI13" s="20">
        <f t="shared" si="4"/>
        <v>25</v>
      </c>
      <c r="AJ13" s="20">
        <f t="shared" si="5"/>
        <v>5671.9404787767753</v>
      </c>
      <c r="AK13" s="20">
        <f t="shared" si="6"/>
        <v>5278</v>
      </c>
      <c r="AL13" s="281">
        <f t="shared" si="7"/>
        <v>874830.92840451095</v>
      </c>
      <c r="AM13" s="20">
        <f>[1]NAN!AM13</f>
        <v>1957</v>
      </c>
      <c r="AN13" s="281">
        <f>([1]NAN!AN13)*10000</f>
        <v>406187.75180223217</v>
      </c>
      <c r="AO13" s="20">
        <f>[1]NAN!AO13</f>
        <v>6</v>
      </c>
      <c r="AP13" s="281">
        <f>([1]NAN!AP13)*10000</f>
        <v>1471.6220726827678</v>
      </c>
      <c r="AQ13" s="20">
        <f>[1]NAN!AQ13</f>
        <v>3</v>
      </c>
      <c r="AR13" s="281">
        <f>([1]NAN!AR13)*10000</f>
        <v>613.17586361781991</v>
      </c>
      <c r="AS13" s="20">
        <f>[1]NAN!AS13</f>
        <v>32</v>
      </c>
      <c r="AT13" s="281">
        <f>([1]NAN!AT13)*10000</f>
        <v>9197.6379542672985</v>
      </c>
      <c r="AU13" s="20">
        <f>[1]NAN!AU13</f>
        <v>43</v>
      </c>
      <c r="AV13" s="281">
        <f>([1]NAN!AV13)*10000</f>
        <v>12263.517272356399</v>
      </c>
      <c r="AW13" s="20">
        <f>[1]NAN!AW13</f>
        <v>270</v>
      </c>
      <c r="AX13" s="281">
        <f>([1]NAN!AX13)*10000</f>
        <v>77628.064334015988</v>
      </c>
      <c r="AY13" s="20">
        <f t="shared" si="8"/>
        <v>354</v>
      </c>
      <c r="AZ13" s="281">
        <f t="shared" si="9"/>
        <v>101174.01749694027</v>
      </c>
      <c r="BA13" s="20">
        <f t="shared" si="10"/>
        <v>5632</v>
      </c>
      <c r="BB13" s="281">
        <f t="shared" si="11"/>
        <v>976004.94590145117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[1]NAN!C14</f>
        <v>7769</v>
      </c>
      <c r="D14" s="281">
        <f>([1]NAN!D14)*10000</f>
        <v>1440140.1634200229</v>
      </c>
      <c r="E14" s="20">
        <f>[1]NAN!E14</f>
        <v>3697</v>
      </c>
      <c r="F14" s="281">
        <f>([1]NAN!F14)*10000</f>
        <v>685367.90909748082</v>
      </c>
      <c r="G14" s="20">
        <f>[1]NAN!G14</f>
        <v>140</v>
      </c>
      <c r="H14" s="281">
        <f>([1]NAN!H14)*10000</f>
        <v>26026.629459398002</v>
      </c>
      <c r="I14" s="20">
        <f>[1]NAN!I14</f>
        <v>749</v>
      </c>
      <c r="J14" s="281">
        <f>([1]NAN!J14)*10000</f>
        <v>138808.6904501227</v>
      </c>
      <c r="K14" s="20">
        <f t="shared" si="0"/>
        <v>12355</v>
      </c>
      <c r="L14" s="281">
        <f t="shared" si="1"/>
        <v>2290343.3924270244</v>
      </c>
      <c r="M14" s="20">
        <f>[1]NAN!M14</f>
        <v>661</v>
      </c>
      <c r="N14" s="281">
        <f>([1]NAN!N14)*10000</f>
        <v>304827.60997656302</v>
      </c>
      <c r="O14" s="20">
        <f>[1]NAN!O14</f>
        <v>388</v>
      </c>
      <c r="P14" s="281">
        <f>([1]NAN!P14)*10000</f>
        <v>178920.55368189566</v>
      </c>
      <c r="Q14" s="20">
        <f>[1]NAN!Q14</f>
        <v>194</v>
      </c>
      <c r="R14" s="281">
        <f>([1]NAN!R14)*10000</f>
        <v>89460.27684094783</v>
      </c>
      <c r="S14" s="20">
        <f>[1]NAN!S14</f>
        <v>7</v>
      </c>
      <c r="T14" s="281">
        <f>([1]NAN!T14)*10000</f>
        <v>3313.3435867017715</v>
      </c>
      <c r="U14" s="20">
        <f t="shared" si="2"/>
        <v>1250</v>
      </c>
      <c r="V14" s="281">
        <f t="shared" si="3"/>
        <v>576521.78408610832</v>
      </c>
      <c r="W14" s="20">
        <f>[1]NAN!W14</f>
        <v>0</v>
      </c>
      <c r="X14" s="281">
        <f>([1]NAN!X14)*10000</f>
        <v>0</v>
      </c>
      <c r="Y14" s="20">
        <f>[1]NAN!Y14</f>
        <v>6</v>
      </c>
      <c r="Z14" s="281">
        <f>([1]NAN!Z14)*10000</f>
        <v>1366.827749310602</v>
      </c>
      <c r="AA14" s="20">
        <f>[1]NAN!AA14</f>
        <v>28</v>
      </c>
      <c r="AB14" s="281">
        <f>([1]NAN!AB14)*10000</f>
        <v>6287.4076468287685</v>
      </c>
      <c r="AC14" s="20">
        <f>[1]NAN!AC14</f>
        <v>2</v>
      </c>
      <c r="AD14" s="281">
        <f>([1]NAN!AD14)*10000</f>
        <v>273.36554986212036</v>
      </c>
      <c r="AE14" s="20">
        <f>[1]NAN!AE14</f>
        <v>1</v>
      </c>
      <c r="AF14" s="281">
        <f>([1]NAN!AF14)*10000</f>
        <v>218.69243988969632</v>
      </c>
      <c r="AG14" s="20">
        <f>[1]NAN!AG14</f>
        <v>19</v>
      </c>
      <c r="AH14" s="281">
        <f>([1]NAN!AH14)*10000</f>
        <v>4373.8487977939258</v>
      </c>
      <c r="AI14" s="20">
        <f t="shared" si="4"/>
        <v>56</v>
      </c>
      <c r="AJ14" s="20">
        <f t="shared" si="5"/>
        <v>12520.142183685113</v>
      </c>
      <c r="AK14" s="20">
        <f t="shared" si="6"/>
        <v>13661</v>
      </c>
      <c r="AL14" s="281">
        <f t="shared" si="7"/>
        <v>2879385.3186968178</v>
      </c>
      <c r="AM14" s="20">
        <f>[1]NAN!AM14</f>
        <v>11307</v>
      </c>
      <c r="AN14" s="281">
        <f>([1]NAN!AN14)*10000</f>
        <v>2104474.2507574246</v>
      </c>
      <c r="AO14" s="20">
        <f>[1]NAN!AO14</f>
        <v>41</v>
      </c>
      <c r="AP14" s="281">
        <f>([1]NAN!AP14)*10000</f>
        <v>7340.5203120715187</v>
      </c>
      <c r="AQ14" s="20">
        <f>[1]NAN!AQ14</f>
        <v>17</v>
      </c>
      <c r="AR14" s="281">
        <f>([1]NAN!AR14)*10000</f>
        <v>3058.5501300297997</v>
      </c>
      <c r="AS14" s="20">
        <f>[1]NAN!AS14</f>
        <v>254</v>
      </c>
      <c r="AT14" s="281">
        <f>([1]NAN!AT14)*10000</f>
        <v>45878.251950446996</v>
      </c>
      <c r="AU14" s="20">
        <f>[1]NAN!AU14</f>
        <v>339</v>
      </c>
      <c r="AV14" s="281">
        <f>([1]NAN!AV14)*10000</f>
        <v>61171.002600595995</v>
      </c>
      <c r="AW14" s="20">
        <f>[1]NAN!AW14</f>
        <v>2140</v>
      </c>
      <c r="AX14" s="281">
        <f>([1]NAN!AX14)*10000</f>
        <v>387212.4464617726</v>
      </c>
      <c r="AY14" s="20">
        <f t="shared" si="8"/>
        <v>2791</v>
      </c>
      <c r="AZ14" s="281">
        <f t="shared" si="9"/>
        <v>504660.77145491692</v>
      </c>
      <c r="BA14" s="20">
        <f t="shared" si="10"/>
        <v>16452</v>
      </c>
      <c r="BB14" s="281">
        <f t="shared" si="11"/>
        <v>3384046.0901517347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[1]NAN!C15</f>
        <v>299</v>
      </c>
      <c r="D15" s="281">
        <f>([1]NAN!D15)*10000</f>
        <v>71253.617374181675</v>
      </c>
      <c r="E15" s="20">
        <f>[1]NAN!E15</f>
        <v>142</v>
      </c>
      <c r="F15" s="281">
        <f>([1]NAN!F15)*10000</f>
        <v>33909.854051568393</v>
      </c>
      <c r="G15" s="20">
        <f>[1]NAN!G15</f>
        <v>5</v>
      </c>
      <c r="H15" s="281">
        <f>([1]NAN!H15)*10000</f>
        <v>1287.7159766418379</v>
      </c>
      <c r="I15" s="20">
        <f>[1]NAN!I15</f>
        <v>29</v>
      </c>
      <c r="J15" s="281">
        <f>([1]NAN!J15)*10000</f>
        <v>6867.8185420898008</v>
      </c>
      <c r="K15" s="20">
        <f t="shared" si="0"/>
        <v>475</v>
      </c>
      <c r="L15" s="281">
        <f t="shared" si="1"/>
        <v>113319.0059444817</v>
      </c>
      <c r="M15" s="20">
        <f>[1]NAN!M15</f>
        <v>30</v>
      </c>
      <c r="N15" s="281">
        <f>([1]NAN!N15)*10000</f>
        <v>12593.500853712232</v>
      </c>
      <c r="O15" s="20">
        <f>[1]NAN!O15</f>
        <v>18</v>
      </c>
      <c r="P15" s="281">
        <f>([1]NAN!P15)*10000</f>
        <v>7391.8374576137012</v>
      </c>
      <c r="Q15" s="20">
        <f>[1]NAN!Q15</f>
        <v>9</v>
      </c>
      <c r="R15" s="281">
        <f>([1]NAN!R15)*10000</f>
        <v>3695.9187288068506</v>
      </c>
      <c r="S15" s="20">
        <f>[1]NAN!S15</f>
        <v>0</v>
      </c>
      <c r="T15" s="281">
        <f>([1]NAN!T15)*10000</f>
        <v>136.88587884469817</v>
      </c>
      <c r="U15" s="20">
        <f t="shared" si="2"/>
        <v>57</v>
      </c>
      <c r="V15" s="281">
        <f t="shared" si="3"/>
        <v>23818.142918977483</v>
      </c>
      <c r="W15" s="20">
        <f>[1]NAN!W15</f>
        <v>0</v>
      </c>
      <c r="X15" s="281">
        <f>([1]NAN!X15)*10000</f>
        <v>0</v>
      </c>
      <c r="Y15" s="20">
        <f>[1]NAN!Y15</f>
        <v>3</v>
      </c>
      <c r="Z15" s="281">
        <f>([1]NAN!Z15)*10000</f>
        <v>2225.6310281480446</v>
      </c>
      <c r="AA15" s="20">
        <f>[1]NAN!AA15</f>
        <v>14</v>
      </c>
      <c r="AB15" s="281">
        <f>([1]NAN!AB15)*10000</f>
        <v>10237.902729481004</v>
      </c>
      <c r="AC15" s="20">
        <f>[1]NAN!AC15</f>
        <v>1</v>
      </c>
      <c r="AD15" s="281">
        <f>([1]NAN!AD15)*10000</f>
        <v>445.12620562960888</v>
      </c>
      <c r="AE15" s="20">
        <f>[1]NAN!AE15</f>
        <v>1</v>
      </c>
      <c r="AF15" s="281">
        <f>([1]NAN!AF15)*10000</f>
        <v>356.10096450368707</v>
      </c>
      <c r="AG15" s="20">
        <f>[1]NAN!AG15</f>
        <v>10</v>
      </c>
      <c r="AH15" s="281">
        <f>([1]NAN!AH15)*10000</f>
        <v>7122.019290073742</v>
      </c>
      <c r="AI15" s="20">
        <f t="shared" si="4"/>
        <v>29</v>
      </c>
      <c r="AJ15" s="20">
        <f t="shared" si="5"/>
        <v>20386.780217836087</v>
      </c>
      <c r="AK15" s="20">
        <f t="shared" si="6"/>
        <v>561</v>
      </c>
      <c r="AL15" s="281">
        <f t="shared" si="7"/>
        <v>157523.92908129527</v>
      </c>
      <c r="AM15" s="20">
        <f>[1]NAN!AM15</f>
        <v>416</v>
      </c>
      <c r="AN15" s="281">
        <f>([1]NAN!AN15)*10000</f>
        <v>95404.459078387852</v>
      </c>
      <c r="AO15" s="20">
        <f>[1]NAN!AO15</f>
        <v>11</v>
      </c>
      <c r="AP15" s="281">
        <f>([1]NAN!AP15)*10000</f>
        <v>2276.7448153097903</v>
      </c>
      <c r="AQ15" s="20">
        <f>[1]NAN!AQ15</f>
        <v>5</v>
      </c>
      <c r="AR15" s="281">
        <f>([1]NAN!AR15)*10000</f>
        <v>948.64367304574591</v>
      </c>
      <c r="AS15" s="20">
        <f>[1]NAN!AS15</f>
        <v>67</v>
      </c>
      <c r="AT15" s="281">
        <f>([1]NAN!AT15)*10000</f>
        <v>14229.655095686188</v>
      </c>
      <c r="AU15" s="20">
        <f>[1]NAN!AU15</f>
        <v>89</v>
      </c>
      <c r="AV15" s="281">
        <f>([1]NAN!AV15)*10000</f>
        <v>18972.873460914918</v>
      </c>
      <c r="AW15" s="20">
        <f>[1]NAN!AW15</f>
        <v>558</v>
      </c>
      <c r="AX15" s="281">
        <f>([1]NAN!AX15)*10000</f>
        <v>120098.28900759142</v>
      </c>
      <c r="AY15" s="20">
        <f t="shared" si="8"/>
        <v>730</v>
      </c>
      <c r="AZ15" s="281">
        <f t="shared" si="9"/>
        <v>156526.20605254808</v>
      </c>
      <c r="BA15" s="20">
        <f t="shared" si="10"/>
        <v>1291</v>
      </c>
      <c r="BB15" s="281">
        <f t="shared" si="11"/>
        <v>314050.13513384335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[1]NAN!C16</f>
        <v>0</v>
      </c>
      <c r="D16" s="281">
        <f>([1]NAN!D16)*10000</f>
        <v>0</v>
      </c>
      <c r="E16" s="20">
        <f>[1]NAN!E16</f>
        <v>0</v>
      </c>
      <c r="F16" s="281">
        <f>([1]NAN!F16)*10000</f>
        <v>0</v>
      </c>
      <c r="G16" s="20">
        <f>[1]NAN!G16</f>
        <v>0</v>
      </c>
      <c r="H16" s="281">
        <f>([1]NAN!H16)*10000</f>
        <v>0</v>
      </c>
      <c r="I16" s="20">
        <f>[1]NAN!I16</f>
        <v>0</v>
      </c>
      <c r="J16" s="281">
        <f>([1]NAN!J16)*10000</f>
        <v>0</v>
      </c>
      <c r="K16" s="20">
        <f t="shared" si="0"/>
        <v>0</v>
      </c>
      <c r="L16" s="281">
        <f t="shared" si="1"/>
        <v>0</v>
      </c>
      <c r="M16" s="20">
        <f>[1]NAN!M16</f>
        <v>0</v>
      </c>
      <c r="N16" s="281">
        <f>([1]NAN!N16)*10000</f>
        <v>0</v>
      </c>
      <c r="O16" s="20">
        <f>[1]NAN!O16</f>
        <v>0</v>
      </c>
      <c r="P16" s="281">
        <f>([1]NAN!P16)*10000</f>
        <v>0</v>
      </c>
      <c r="Q16" s="20">
        <f>[1]NAN!Q16</f>
        <v>0</v>
      </c>
      <c r="R16" s="281">
        <f>([1]NAN!R16)*10000</f>
        <v>0</v>
      </c>
      <c r="S16" s="20">
        <f>[1]NAN!S16</f>
        <v>0</v>
      </c>
      <c r="T16" s="281">
        <f>([1]NAN!T16)*10000</f>
        <v>0</v>
      </c>
      <c r="U16" s="20">
        <f t="shared" si="2"/>
        <v>0</v>
      </c>
      <c r="V16" s="281">
        <f t="shared" si="3"/>
        <v>0</v>
      </c>
      <c r="W16" s="20">
        <f>[1]NAN!W16</f>
        <v>0</v>
      </c>
      <c r="X16" s="281">
        <f>([1]NAN!X16)*10000</f>
        <v>0</v>
      </c>
      <c r="Y16" s="20">
        <f>[1]NAN!Y16</f>
        <v>0</v>
      </c>
      <c r="Z16" s="281">
        <f>([1]NAN!Z16)*10000</f>
        <v>0</v>
      </c>
      <c r="AA16" s="20">
        <f>[1]NAN!AA16</f>
        <v>0</v>
      </c>
      <c r="AB16" s="281">
        <f>([1]NAN!AB16)*10000</f>
        <v>0</v>
      </c>
      <c r="AC16" s="20">
        <f>[1]NAN!AC16</f>
        <v>0</v>
      </c>
      <c r="AD16" s="281">
        <f>([1]NAN!AD16)*10000</f>
        <v>0</v>
      </c>
      <c r="AE16" s="20">
        <f>[1]NAN!AE16</f>
        <v>0</v>
      </c>
      <c r="AF16" s="281">
        <f>([1]NAN!AF16)*10000</f>
        <v>0</v>
      </c>
      <c r="AG16" s="20">
        <f>[1]NAN!AG16</f>
        <v>0</v>
      </c>
      <c r="AH16" s="281">
        <f>([1]NAN!AH16)*10000</f>
        <v>0</v>
      </c>
      <c r="AI16" s="20">
        <f t="shared" si="4"/>
        <v>0</v>
      </c>
      <c r="AJ16" s="20">
        <f t="shared" si="5"/>
        <v>0</v>
      </c>
      <c r="AK16" s="20">
        <f t="shared" si="6"/>
        <v>0</v>
      </c>
      <c r="AL16" s="281">
        <f t="shared" si="7"/>
        <v>0</v>
      </c>
      <c r="AM16" s="20">
        <f>[1]NAN!AM16</f>
        <v>0</v>
      </c>
      <c r="AN16" s="281">
        <f>([1]NAN!AN16)*10000</f>
        <v>0</v>
      </c>
      <c r="AO16" s="20">
        <f>[1]NAN!AO16</f>
        <v>0</v>
      </c>
      <c r="AP16" s="281">
        <f>([1]NAN!AP16)*10000</f>
        <v>0</v>
      </c>
      <c r="AQ16" s="20">
        <f>[1]NAN!AQ16</f>
        <v>0</v>
      </c>
      <c r="AR16" s="281">
        <f>([1]NAN!AR16)*10000</f>
        <v>0</v>
      </c>
      <c r="AS16" s="20">
        <f>[1]NAN!AS16</f>
        <v>0</v>
      </c>
      <c r="AT16" s="281">
        <f>([1]NAN!AT16)*10000</f>
        <v>0</v>
      </c>
      <c r="AU16" s="20">
        <f>[1]NAN!AU16</f>
        <v>0</v>
      </c>
      <c r="AV16" s="281">
        <f>([1]NAN!AV16)*10000</f>
        <v>0</v>
      </c>
      <c r="AW16" s="20">
        <f>[1]NAN!AW16</f>
        <v>0</v>
      </c>
      <c r="AX16" s="281">
        <f>([1]NAN!AX16)*10000</f>
        <v>0</v>
      </c>
      <c r="AY16" s="20">
        <f t="shared" si="8"/>
        <v>0</v>
      </c>
      <c r="AZ16" s="281">
        <f t="shared" si="9"/>
        <v>0</v>
      </c>
      <c r="BA16" s="20">
        <f t="shared" si="10"/>
        <v>0</v>
      </c>
      <c r="BB16" s="281">
        <f t="shared" si="11"/>
        <v>0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[1]NAN!C17</f>
        <v>667</v>
      </c>
      <c r="D17" s="281">
        <f>([1]NAN!D17)*10000</f>
        <v>162298.54687380203</v>
      </c>
      <c r="E17" s="20">
        <f>[1]NAN!E17</f>
        <v>317</v>
      </c>
      <c r="F17" s="281">
        <f>([1]NAN!F17)*10000</f>
        <v>77238.465078496141</v>
      </c>
      <c r="G17" s="20">
        <f>[1]NAN!G17</f>
        <v>12</v>
      </c>
      <c r="H17" s="281">
        <f>([1]NAN!H17)*10000</f>
        <v>2933.1062688036513</v>
      </c>
      <c r="I17" s="20">
        <f>[1]NAN!I17</f>
        <v>64</v>
      </c>
      <c r="J17" s="281">
        <f>([1]NAN!J17)*10000</f>
        <v>15643.233433619473</v>
      </c>
      <c r="K17" s="20">
        <f t="shared" si="0"/>
        <v>1060</v>
      </c>
      <c r="L17" s="281">
        <f t="shared" si="1"/>
        <v>258113.35165472128</v>
      </c>
      <c r="M17" s="20">
        <f>[1]NAN!M17</f>
        <v>42</v>
      </c>
      <c r="N17" s="281">
        <f>([1]NAN!N17)*10000</f>
        <v>31181.304688701421</v>
      </c>
      <c r="O17" s="20">
        <f>[1]NAN!O17</f>
        <v>25</v>
      </c>
      <c r="P17" s="281">
        <f>([1]NAN!P17)*10000</f>
        <v>18302.070143368226</v>
      </c>
      <c r="Q17" s="20">
        <f>[1]NAN!Q17</f>
        <v>12</v>
      </c>
      <c r="R17" s="281">
        <f>([1]NAN!R17)*10000</f>
        <v>9151.0350716841131</v>
      </c>
      <c r="S17" s="20">
        <f>[1]NAN!S17</f>
        <v>0</v>
      </c>
      <c r="T17" s="281">
        <f>([1]NAN!T17)*10000</f>
        <v>338.92722487718936</v>
      </c>
      <c r="U17" s="20">
        <f t="shared" si="2"/>
        <v>79</v>
      </c>
      <c r="V17" s="281">
        <f t="shared" si="3"/>
        <v>58973.337128630948</v>
      </c>
      <c r="W17" s="20">
        <f>[1]NAN!W17</f>
        <v>0</v>
      </c>
      <c r="X17" s="281">
        <f>([1]NAN!X17)*10000</f>
        <v>0</v>
      </c>
      <c r="Y17" s="20">
        <f>[1]NAN!Y17</f>
        <v>2</v>
      </c>
      <c r="Z17" s="281">
        <f>([1]NAN!Z17)*10000</f>
        <v>1058.6399131730209</v>
      </c>
      <c r="AA17" s="20">
        <f>[1]NAN!AA17</f>
        <v>7</v>
      </c>
      <c r="AB17" s="281">
        <f>([1]NAN!AB17)*10000</f>
        <v>4869.7436005958953</v>
      </c>
      <c r="AC17" s="20">
        <f>[1]NAN!AC17</f>
        <v>1</v>
      </c>
      <c r="AD17" s="281">
        <f>([1]NAN!AD17)*10000</f>
        <v>211.72798263460413</v>
      </c>
      <c r="AE17" s="20">
        <f>[1]NAN!AE17</f>
        <v>1</v>
      </c>
      <c r="AF17" s="281">
        <f>([1]NAN!AF17)*10000</f>
        <v>169.38238610768329</v>
      </c>
      <c r="AG17" s="20">
        <f>[1]NAN!AG17</f>
        <v>5</v>
      </c>
      <c r="AH17" s="281">
        <f>([1]NAN!AH17)*10000</f>
        <v>3387.6477221536661</v>
      </c>
      <c r="AI17" s="20">
        <f t="shared" si="4"/>
        <v>16</v>
      </c>
      <c r="AJ17" s="20">
        <f t="shared" si="5"/>
        <v>9697.1416046648701</v>
      </c>
      <c r="AK17" s="20">
        <f t="shared" si="6"/>
        <v>1155</v>
      </c>
      <c r="AL17" s="281">
        <f t="shared" si="7"/>
        <v>326783.83038801706</v>
      </c>
      <c r="AM17" s="20">
        <f>[1]NAN!AM17</f>
        <v>1261</v>
      </c>
      <c r="AN17" s="281">
        <f>([1]NAN!AN17)*10000</f>
        <v>293009.31130650087</v>
      </c>
      <c r="AO17" s="20">
        <f>[1]NAN!AO17</f>
        <v>2</v>
      </c>
      <c r="AP17" s="281">
        <f>([1]NAN!AP17)*10000</f>
        <v>1947.9627642469868</v>
      </c>
      <c r="AQ17" s="20">
        <f>[1]NAN!AQ17</f>
        <v>1</v>
      </c>
      <c r="AR17" s="281">
        <f>([1]NAN!AR17)*10000</f>
        <v>811.65115176957772</v>
      </c>
      <c r="AS17" s="20">
        <f>[1]NAN!AS17</f>
        <v>13</v>
      </c>
      <c r="AT17" s="281">
        <f>([1]NAN!AT17)*10000</f>
        <v>12174.767276543667</v>
      </c>
      <c r="AU17" s="20">
        <f>[1]NAN!AU17</f>
        <v>17</v>
      </c>
      <c r="AV17" s="281">
        <f>([1]NAN!AV17)*10000</f>
        <v>16233.023035391556</v>
      </c>
      <c r="AW17" s="20">
        <f>[1]NAN!AW17</f>
        <v>106</v>
      </c>
      <c r="AX17" s="281">
        <f>([1]NAN!AX17)*10000</f>
        <v>102755.03581402854</v>
      </c>
      <c r="AY17" s="20">
        <f t="shared" si="8"/>
        <v>139</v>
      </c>
      <c r="AZ17" s="281">
        <f t="shared" si="9"/>
        <v>133922.44004198033</v>
      </c>
      <c r="BA17" s="20">
        <f t="shared" si="10"/>
        <v>1294</v>
      </c>
      <c r="BB17" s="281">
        <f t="shared" si="11"/>
        <v>460706.27042999736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[1]NAN!C18</f>
        <v>0</v>
      </c>
      <c r="D18" s="281">
        <f>([1]NAN!D18)*10000</f>
        <v>0</v>
      </c>
      <c r="E18" s="20">
        <f>[1]NAN!E18</f>
        <v>0</v>
      </c>
      <c r="F18" s="281">
        <f>([1]NAN!F18)*10000</f>
        <v>0</v>
      </c>
      <c r="G18" s="20">
        <f>[1]NAN!G18</f>
        <v>0</v>
      </c>
      <c r="H18" s="281">
        <f>([1]NAN!H18)*10000</f>
        <v>0</v>
      </c>
      <c r="I18" s="20">
        <f>[1]NAN!I18</f>
        <v>0</v>
      </c>
      <c r="J18" s="281">
        <f>([1]NAN!J18)*10000</f>
        <v>0</v>
      </c>
      <c r="K18" s="20">
        <f t="shared" si="0"/>
        <v>0</v>
      </c>
      <c r="L18" s="281">
        <f t="shared" si="1"/>
        <v>0</v>
      </c>
      <c r="M18" s="20">
        <f>[1]NAN!M18</f>
        <v>0</v>
      </c>
      <c r="N18" s="281">
        <f>([1]NAN!N18)*10000</f>
        <v>0</v>
      </c>
      <c r="O18" s="20">
        <f>[1]NAN!O18</f>
        <v>0</v>
      </c>
      <c r="P18" s="281">
        <f>([1]NAN!P18)*10000</f>
        <v>0</v>
      </c>
      <c r="Q18" s="20">
        <f>[1]NAN!Q18</f>
        <v>0</v>
      </c>
      <c r="R18" s="281">
        <f>([1]NAN!R18)*10000</f>
        <v>0</v>
      </c>
      <c r="S18" s="20">
        <f>[1]NAN!S18</f>
        <v>0</v>
      </c>
      <c r="T18" s="281">
        <f>([1]NAN!T18)*10000</f>
        <v>0</v>
      </c>
      <c r="U18" s="20">
        <f t="shared" si="2"/>
        <v>0</v>
      </c>
      <c r="V18" s="281">
        <f t="shared" si="3"/>
        <v>0</v>
      </c>
      <c r="W18" s="20">
        <f>[1]NAN!W18</f>
        <v>0</v>
      </c>
      <c r="X18" s="281">
        <f>([1]NAN!X18)*10000</f>
        <v>0</v>
      </c>
      <c r="Y18" s="20">
        <f>[1]NAN!Y18</f>
        <v>0</v>
      </c>
      <c r="Z18" s="281">
        <f>([1]NAN!Z18)*10000</f>
        <v>0</v>
      </c>
      <c r="AA18" s="20">
        <f>[1]NAN!AA18</f>
        <v>0</v>
      </c>
      <c r="AB18" s="281">
        <f>([1]NAN!AB18)*10000</f>
        <v>0</v>
      </c>
      <c r="AC18" s="20">
        <f>[1]NAN!AC18</f>
        <v>0</v>
      </c>
      <c r="AD18" s="281">
        <f>([1]NAN!AD18)*10000</f>
        <v>0</v>
      </c>
      <c r="AE18" s="20">
        <f>[1]NAN!AE18</f>
        <v>0</v>
      </c>
      <c r="AF18" s="281">
        <f>([1]NAN!AF18)*10000</f>
        <v>0</v>
      </c>
      <c r="AG18" s="20">
        <f>[1]NAN!AG18</f>
        <v>0</v>
      </c>
      <c r="AH18" s="281">
        <f>([1]NAN!AH18)*10000</f>
        <v>0</v>
      </c>
      <c r="AI18" s="20">
        <f t="shared" si="4"/>
        <v>0</v>
      </c>
      <c r="AJ18" s="20">
        <f t="shared" si="5"/>
        <v>0</v>
      </c>
      <c r="AK18" s="20">
        <f t="shared" si="6"/>
        <v>0</v>
      </c>
      <c r="AL18" s="281">
        <f t="shared" si="7"/>
        <v>0</v>
      </c>
      <c r="AM18" s="20">
        <f>[1]NAN!AM18</f>
        <v>0</v>
      </c>
      <c r="AN18" s="281">
        <f>([1]NAN!AN18)*10000</f>
        <v>0</v>
      </c>
      <c r="AO18" s="20">
        <f>[1]NAN!AO18</f>
        <v>0</v>
      </c>
      <c r="AP18" s="281">
        <f>([1]NAN!AP18)*10000</f>
        <v>0</v>
      </c>
      <c r="AQ18" s="20">
        <f>[1]NAN!AQ18</f>
        <v>0</v>
      </c>
      <c r="AR18" s="281">
        <f>([1]NAN!AR18)*10000</f>
        <v>0</v>
      </c>
      <c r="AS18" s="20">
        <f>[1]NAN!AS18</f>
        <v>0</v>
      </c>
      <c r="AT18" s="281">
        <f>([1]NAN!AT18)*10000</f>
        <v>0</v>
      </c>
      <c r="AU18" s="20">
        <f>[1]NAN!AU18</f>
        <v>0</v>
      </c>
      <c r="AV18" s="281">
        <f>([1]NAN!AV18)*10000</f>
        <v>0</v>
      </c>
      <c r="AW18" s="20">
        <f>[1]NAN!AW18</f>
        <v>0</v>
      </c>
      <c r="AX18" s="281">
        <f>([1]NAN!AX18)*10000</f>
        <v>0</v>
      </c>
      <c r="AY18" s="20">
        <f t="shared" si="8"/>
        <v>0</v>
      </c>
      <c r="AZ18" s="281">
        <f t="shared" si="9"/>
        <v>0</v>
      </c>
      <c r="BA18" s="20">
        <f t="shared" si="10"/>
        <v>0</v>
      </c>
      <c r="BB18" s="281">
        <f t="shared" si="11"/>
        <v>0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[1]NAN!C19</f>
        <v>79049</v>
      </c>
      <c r="D19" s="281">
        <f>([1]NAN!D19)*10000</f>
        <v>13276226.57067121</v>
      </c>
      <c r="E19" s="20">
        <f>[1]NAN!E19</f>
        <v>37620</v>
      </c>
      <c r="F19" s="281">
        <f>([1]NAN!F19)*10000</f>
        <v>6741244.7411175286</v>
      </c>
      <c r="G19" s="20">
        <f>[1]NAN!G19</f>
        <v>1429</v>
      </c>
      <c r="H19" s="281">
        <f>([1]NAN!H19)*10000</f>
        <v>302923.33309893135</v>
      </c>
      <c r="I19" s="20">
        <f>[1]NAN!I19</f>
        <v>7619</v>
      </c>
      <c r="J19" s="281">
        <f>([1]NAN!J19)*10000</f>
        <v>1752371.0890625278</v>
      </c>
      <c r="K19" s="20">
        <f t="shared" si="0"/>
        <v>125717</v>
      </c>
      <c r="L19" s="281">
        <f t="shared" si="1"/>
        <v>22072765.733950198</v>
      </c>
      <c r="M19" s="20">
        <f>[1]NAN!M19</f>
        <v>5347</v>
      </c>
      <c r="N19" s="281">
        <f>([1]NAN!N19)*10000</f>
        <v>1189291.5061742323</v>
      </c>
      <c r="O19" s="20">
        <f>[1]NAN!O19</f>
        <v>3138</v>
      </c>
      <c r="P19" s="281">
        <f>([1]NAN!P19)*10000</f>
        <v>698062.40579791891</v>
      </c>
      <c r="Q19" s="20">
        <f>[1]NAN!Q19</f>
        <v>1569</v>
      </c>
      <c r="R19" s="281">
        <f>([1]NAN!R19)*10000</f>
        <v>349031.20289895945</v>
      </c>
      <c r="S19" s="20">
        <f>[1]NAN!S19</f>
        <v>58</v>
      </c>
      <c r="T19" s="281">
        <f>([1]NAN!T19)*10000</f>
        <v>12927.081588850351</v>
      </c>
      <c r="U19" s="20">
        <f t="shared" si="2"/>
        <v>10112</v>
      </c>
      <c r="V19" s="281">
        <f t="shared" si="3"/>
        <v>2249312.1964599611</v>
      </c>
      <c r="W19" s="20">
        <f>[1]NAN!W19</f>
        <v>0</v>
      </c>
      <c r="X19" s="281">
        <f>([1]NAN!X19)*10000</f>
        <v>0</v>
      </c>
      <c r="Y19" s="20">
        <f>[1]NAN!Y19</f>
        <v>1044</v>
      </c>
      <c r="Z19" s="281">
        <f>([1]NAN!Z19)*10000</f>
        <v>173034.93449781663</v>
      </c>
      <c r="AA19" s="20">
        <f>[1]NAN!AA19</f>
        <v>4800</v>
      </c>
      <c r="AB19" s="281">
        <f>([1]NAN!AB19)*10000</f>
        <v>806960.69868995622</v>
      </c>
      <c r="AC19" s="20">
        <f>[1]NAN!AC19</f>
        <v>209</v>
      </c>
      <c r="AD19" s="281">
        <f>([1]NAN!AD19)*10000</f>
        <v>74606.986899563315</v>
      </c>
      <c r="AE19" s="20">
        <f>[1]NAN!AE19</f>
        <v>167</v>
      </c>
      <c r="AF19" s="281">
        <f>([1]NAN!AF19)*10000</f>
        <v>59685.589519650654</v>
      </c>
      <c r="AG19" s="20">
        <f>[1]NAN!AG19</f>
        <v>3339</v>
      </c>
      <c r="AH19" s="281">
        <f>([1]NAN!AH19)*10000</f>
        <v>12711.790393013143</v>
      </c>
      <c r="AI19" s="20">
        <f t="shared" si="4"/>
        <v>9559</v>
      </c>
      <c r="AJ19" s="20">
        <f t="shared" si="5"/>
        <v>1126999.9999999998</v>
      </c>
      <c r="AK19" s="20">
        <f t="shared" si="6"/>
        <v>145388</v>
      </c>
      <c r="AL19" s="281">
        <f t="shared" si="7"/>
        <v>25449077.930410158</v>
      </c>
      <c r="AM19" s="20">
        <f>[1]NAN!AM19</f>
        <v>101546</v>
      </c>
      <c r="AN19" s="281">
        <f>([1]NAN!AN19)*10000</f>
        <v>16821013.670130633</v>
      </c>
      <c r="AO19" s="20">
        <f>[1]NAN!AO19</f>
        <v>198</v>
      </c>
      <c r="AP19" s="281">
        <f>([1]NAN!AP19)*10000</f>
        <v>35623.570954568539</v>
      </c>
      <c r="AQ19" s="20">
        <f>[1]NAN!AQ19</f>
        <v>83</v>
      </c>
      <c r="AR19" s="281">
        <f>([1]NAN!AR19)*10000</f>
        <v>14843.154564403558</v>
      </c>
      <c r="AS19" s="20">
        <f>[1]NAN!AS19</f>
        <v>1235</v>
      </c>
      <c r="AT19" s="281">
        <f>([1]NAN!AT19)*10000</f>
        <v>222647.3184660534</v>
      </c>
      <c r="AU19" s="20">
        <f>[1]NAN!AU19</f>
        <v>1646</v>
      </c>
      <c r="AV19" s="281">
        <f>([1]NAN!AV19)*10000</f>
        <v>296863.09128807118</v>
      </c>
      <c r="AW19" s="20">
        <f>[1]NAN!AW19</f>
        <v>10416</v>
      </c>
      <c r="AX19" s="281">
        <f>([1]NAN!AX19)*10000</f>
        <v>1879143.3678534904</v>
      </c>
      <c r="AY19" s="20">
        <f t="shared" si="8"/>
        <v>13578</v>
      </c>
      <c r="AZ19" s="281">
        <f t="shared" si="9"/>
        <v>2449120.5031265868</v>
      </c>
      <c r="BA19" s="20">
        <f t="shared" si="10"/>
        <v>158966</v>
      </c>
      <c r="BB19" s="281">
        <f t="shared" si="11"/>
        <v>27898198.433536746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[1]NAN!C20</f>
        <v>43146</v>
      </c>
      <c r="D20" s="281">
        <f>([1]NAN!D20)*10000</f>
        <v>8319433.5306583</v>
      </c>
      <c r="E20" s="20">
        <f>[1]NAN!E20</f>
        <v>20533</v>
      </c>
      <c r="F20" s="281">
        <f>([1]NAN!F20)*10000</f>
        <v>4382289.0172559638</v>
      </c>
      <c r="G20" s="20">
        <f>[1]NAN!G20</f>
        <v>780</v>
      </c>
      <c r="H20" s="281">
        <f>([1]NAN!H20)*10000</f>
        <v>213342.73599026439</v>
      </c>
      <c r="I20" s="20">
        <f>[1]NAN!I20</f>
        <v>4159</v>
      </c>
      <c r="J20" s="281">
        <f>([1]NAN!J20)*10000</f>
        <v>1274607.9044829702</v>
      </c>
      <c r="K20" s="20">
        <f t="shared" si="0"/>
        <v>68618</v>
      </c>
      <c r="L20" s="281">
        <f t="shared" si="1"/>
        <v>14189673.188387496</v>
      </c>
      <c r="M20" s="20">
        <f>[1]NAN!M20</f>
        <v>783</v>
      </c>
      <c r="N20" s="281">
        <f>([1]NAN!N20)*10000</f>
        <v>1497942.5400320857</v>
      </c>
      <c r="O20" s="20">
        <f>[1]NAN!O20</f>
        <v>460</v>
      </c>
      <c r="P20" s="281">
        <f>([1]NAN!P20)*10000</f>
        <v>879227.14306231134</v>
      </c>
      <c r="Q20" s="20">
        <f>[1]NAN!Q20</f>
        <v>230</v>
      </c>
      <c r="R20" s="281">
        <f>([1]NAN!R20)*10000</f>
        <v>439613.57153115567</v>
      </c>
      <c r="S20" s="20">
        <f>[1]NAN!S20</f>
        <v>9</v>
      </c>
      <c r="T20" s="281">
        <f>([1]NAN!T20)*10000</f>
        <v>16281.98413078354</v>
      </c>
      <c r="U20" s="20">
        <f t="shared" si="2"/>
        <v>1482</v>
      </c>
      <c r="V20" s="281">
        <f t="shared" si="3"/>
        <v>2833065.2387563363</v>
      </c>
      <c r="W20" s="20">
        <f>[1]NAN!W20</f>
        <v>0</v>
      </c>
      <c r="X20" s="281">
        <f>([1]NAN!X20)*10000</f>
        <v>0</v>
      </c>
      <c r="Y20" s="20">
        <f>[1]NAN!Y20</f>
        <v>276</v>
      </c>
      <c r="Z20" s="281">
        <f>([1]NAN!Z20)*10000</f>
        <v>220809.66772775693</v>
      </c>
      <c r="AA20" s="20">
        <f>[1]NAN!AA20</f>
        <v>1269</v>
      </c>
      <c r="AB20" s="281">
        <f>([1]NAN!AB20)*10000</f>
        <v>1169724.4715476818</v>
      </c>
      <c r="AC20" s="20">
        <f>[1]NAN!AC20</f>
        <v>56</v>
      </c>
      <c r="AD20" s="281">
        <f>([1]NAN!AD20)*10000</f>
        <v>32161.933545551383</v>
      </c>
      <c r="AE20" s="20">
        <f>[1]NAN!AE20</f>
        <v>45</v>
      </c>
      <c r="AF20" s="281">
        <f>([1]NAN!AF20)*10000</f>
        <v>25729.546836441103</v>
      </c>
      <c r="AG20" s="20">
        <f>[1]NAN!AG20</f>
        <v>883</v>
      </c>
      <c r="AH20" s="281">
        <f>([1]NAN!AH20)*10000</f>
        <v>24590.93672882214</v>
      </c>
      <c r="AI20" s="20">
        <f t="shared" si="4"/>
        <v>2529</v>
      </c>
      <c r="AJ20" s="20">
        <f t="shared" si="5"/>
        <v>1473016.5563862536</v>
      </c>
      <c r="AK20" s="20">
        <f t="shared" si="6"/>
        <v>72629</v>
      </c>
      <c r="AL20" s="281">
        <f t="shared" si="7"/>
        <v>18495754.983530089</v>
      </c>
      <c r="AM20" s="20">
        <f>[1]NAN!AM20</f>
        <v>47281</v>
      </c>
      <c r="AN20" s="281">
        <f>([1]NAN!AN20)*10000</f>
        <v>9389628.447871035</v>
      </c>
      <c r="AO20" s="20">
        <f>[1]NAN!AO20</f>
        <v>208</v>
      </c>
      <c r="AP20" s="281">
        <f>([1]NAN!AP20)*10000</f>
        <v>108313.33705282219</v>
      </c>
      <c r="AQ20" s="20">
        <f>[1]NAN!AQ20</f>
        <v>87</v>
      </c>
      <c r="AR20" s="281">
        <f>([1]NAN!AR20)*10000</f>
        <v>45130.557105342574</v>
      </c>
      <c r="AS20" s="20">
        <f>[1]NAN!AS20</f>
        <v>1297</v>
      </c>
      <c r="AT20" s="281">
        <f>([1]NAN!AT20)*10000</f>
        <v>676958.35658013867</v>
      </c>
      <c r="AU20" s="20">
        <f>[1]NAN!AU20</f>
        <v>1730</v>
      </c>
      <c r="AV20" s="281">
        <f>([1]NAN!AV20)*10000</f>
        <v>902611.14210685145</v>
      </c>
      <c r="AW20" s="20">
        <f>[1]NAN!AW20</f>
        <v>10946</v>
      </c>
      <c r="AX20" s="281">
        <f>([1]NAN!AX20)*10000</f>
        <v>5713528.5295363702</v>
      </c>
      <c r="AY20" s="20">
        <f t="shared" si="8"/>
        <v>14268</v>
      </c>
      <c r="AZ20" s="281">
        <f t="shared" si="9"/>
        <v>7446541.9223815249</v>
      </c>
      <c r="BA20" s="20">
        <f t="shared" si="10"/>
        <v>86897</v>
      </c>
      <c r="BB20" s="281">
        <f t="shared" si="11"/>
        <v>25942296.905911613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185606</v>
      </c>
      <c r="D21" s="21">
        <f>SUM(D9:D20)</f>
        <v>33489473.49965876</v>
      </c>
      <c r="E21" s="21">
        <f t="shared" ref="E21:BB21" si="12">SUM(E9:E20)</f>
        <v>88329</v>
      </c>
      <c r="F21" s="21">
        <f t="shared" si="12"/>
        <v>16783842.544325363</v>
      </c>
      <c r="G21" s="21">
        <f t="shared" si="12"/>
        <v>3354</v>
      </c>
      <c r="H21" s="21">
        <f t="shared" si="12"/>
        <v>731214.50399876037</v>
      </c>
      <c r="I21" s="21">
        <f t="shared" si="12"/>
        <v>17890</v>
      </c>
      <c r="J21" s="21">
        <f t="shared" si="12"/>
        <v>4173370.6463965094</v>
      </c>
      <c r="K21" s="21">
        <f t="shared" si="12"/>
        <v>295179</v>
      </c>
      <c r="L21" s="21">
        <f t="shared" si="12"/>
        <v>55177901.194379389</v>
      </c>
      <c r="M21" s="21">
        <f t="shared" si="12"/>
        <v>9397</v>
      </c>
      <c r="N21" s="21">
        <f t="shared" si="12"/>
        <v>4197995.5412625913</v>
      </c>
      <c r="O21" s="21">
        <f t="shared" si="12"/>
        <v>5516</v>
      </c>
      <c r="P21" s="21">
        <f t="shared" si="12"/>
        <v>2464040.8611758687</v>
      </c>
      <c r="Q21" s="21">
        <f t="shared" si="12"/>
        <v>2757</v>
      </c>
      <c r="R21" s="21">
        <f t="shared" si="12"/>
        <v>1232020.4305879343</v>
      </c>
      <c r="S21" s="21">
        <f t="shared" si="12"/>
        <v>102</v>
      </c>
      <c r="T21" s="21">
        <f t="shared" si="12"/>
        <v>45630.386318071636</v>
      </c>
      <c r="U21" s="21">
        <f t="shared" si="12"/>
        <v>17772</v>
      </c>
      <c r="V21" s="21">
        <f t="shared" si="12"/>
        <v>7939687.2193444651</v>
      </c>
      <c r="W21" s="21">
        <f t="shared" si="12"/>
        <v>0</v>
      </c>
      <c r="X21" s="21">
        <f t="shared" si="12"/>
        <v>0</v>
      </c>
      <c r="Y21" s="21">
        <f t="shared" si="12"/>
        <v>1377</v>
      </c>
      <c r="Z21" s="21">
        <f t="shared" si="12"/>
        <v>412392.45932007988</v>
      </c>
      <c r="AA21" s="21">
        <f t="shared" si="12"/>
        <v>6321</v>
      </c>
      <c r="AB21" s="21">
        <f t="shared" si="12"/>
        <v>2062005.312872367</v>
      </c>
      <c r="AC21" s="21">
        <f t="shared" si="12"/>
        <v>280</v>
      </c>
      <c r="AD21" s="21">
        <f t="shared" si="12"/>
        <v>110478.49186401596</v>
      </c>
      <c r="AE21" s="21">
        <f t="shared" si="12"/>
        <v>224</v>
      </c>
      <c r="AF21" s="21">
        <f t="shared" si="12"/>
        <v>88382.793491212768</v>
      </c>
      <c r="AG21" s="21">
        <f t="shared" si="12"/>
        <v>4396</v>
      </c>
      <c r="AH21" s="21">
        <f t="shared" si="12"/>
        <v>96655.869824255511</v>
      </c>
      <c r="AI21" s="21">
        <f t="shared" si="12"/>
        <v>12598</v>
      </c>
      <c r="AJ21" s="21">
        <f t="shared" si="12"/>
        <v>2769914.9273719313</v>
      </c>
      <c r="AK21" s="21">
        <f t="shared" si="12"/>
        <v>325549</v>
      </c>
      <c r="AL21" s="21">
        <f t="shared" si="12"/>
        <v>65887503.34109579</v>
      </c>
      <c r="AM21" s="21">
        <f t="shared" si="12"/>
        <v>220025</v>
      </c>
      <c r="AN21" s="21">
        <f t="shared" si="12"/>
        <v>40099527.430537499</v>
      </c>
      <c r="AO21" s="21">
        <f t="shared" si="12"/>
        <v>494</v>
      </c>
      <c r="AP21" s="21">
        <f t="shared" si="12"/>
        <v>172230.62195447451</v>
      </c>
      <c r="AQ21" s="21">
        <f t="shared" si="12"/>
        <v>209</v>
      </c>
      <c r="AR21" s="21">
        <f t="shared" si="12"/>
        <v>71762.75914769771</v>
      </c>
      <c r="AS21" s="21">
        <f t="shared" si="12"/>
        <v>3057</v>
      </c>
      <c r="AT21" s="21">
        <f t="shared" si="12"/>
        <v>1076441.3872154658</v>
      </c>
      <c r="AU21" s="21">
        <f t="shared" si="12"/>
        <v>4074</v>
      </c>
      <c r="AV21" s="21">
        <f t="shared" si="12"/>
        <v>1435255.1829539542</v>
      </c>
      <c r="AW21" s="21">
        <f t="shared" si="12"/>
        <v>25755</v>
      </c>
      <c r="AX21" s="21">
        <f t="shared" si="12"/>
        <v>9085165.3080985304</v>
      </c>
      <c r="AY21" s="21">
        <f t="shared" si="12"/>
        <v>33589</v>
      </c>
      <c r="AZ21" s="21">
        <f t="shared" si="12"/>
        <v>11840855.259370122</v>
      </c>
      <c r="BA21" s="21">
        <f t="shared" si="12"/>
        <v>359138</v>
      </c>
      <c r="BB21" s="21">
        <f t="shared" si="12"/>
        <v>77728358.600465909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[1]NAN!C22</f>
        <v>1117</v>
      </c>
      <c r="D22" s="281">
        <f>([1]NAN!D22)*10000</f>
        <v>821642.46226746205</v>
      </c>
      <c r="E22" s="20">
        <f>[1]NAN!E22</f>
        <v>532</v>
      </c>
      <c r="F22" s="281">
        <f>([1]NAN!F22)*10000</f>
        <v>391022.61758511746</v>
      </c>
      <c r="G22" s="20">
        <f>[1]NAN!G22</f>
        <v>20</v>
      </c>
      <c r="H22" s="281">
        <f>([1]NAN!H22)*10000</f>
        <v>14848.960161460156</v>
      </c>
      <c r="I22" s="20">
        <f>[1]NAN!I22</f>
        <v>108</v>
      </c>
      <c r="J22" s="281">
        <f>([1]NAN!J22)*10000</f>
        <v>79194.454194454171</v>
      </c>
      <c r="K22" s="20">
        <f t="shared" ref="K22" si="13">C22+E22+G22+I22</f>
        <v>1777</v>
      </c>
      <c r="L22" s="20">
        <f t="shared" ref="L22" si="14">D22+F22+H22+J22</f>
        <v>1306708.494208494</v>
      </c>
      <c r="M22" s="20">
        <f>[1]NAN!M22</f>
        <v>87</v>
      </c>
      <c r="N22" s="281">
        <f>([1]NAN!N22)*10000</f>
        <v>676082.93485334725</v>
      </c>
      <c r="O22" s="20">
        <f>[1]NAN!O22</f>
        <v>51</v>
      </c>
      <c r="P22" s="281">
        <f>([1]NAN!P22)*10000</f>
        <v>396831.28784870385</v>
      </c>
      <c r="Q22" s="20">
        <f>[1]NAN!Q22</f>
        <v>25</v>
      </c>
      <c r="R22" s="281">
        <f>([1]NAN!R22)*10000</f>
        <v>198415.64392435193</v>
      </c>
      <c r="S22" s="20">
        <f>[1]NAN!S22</f>
        <v>1</v>
      </c>
      <c r="T22" s="281">
        <f>([1]NAN!T22)*10000</f>
        <v>7348.727552753774</v>
      </c>
      <c r="U22" s="20">
        <f t="shared" ref="U22" si="15">M22+O22+Q22+S22</f>
        <v>164</v>
      </c>
      <c r="V22" s="20">
        <f t="shared" ref="V22" si="16">N22+P22+R22+T22</f>
        <v>1278678.5941791569</v>
      </c>
      <c r="W22" s="20">
        <f>[1]NAN!W22</f>
        <v>0</v>
      </c>
      <c r="X22" s="281">
        <f>([1]NAN!X22)*10000</f>
        <v>0</v>
      </c>
      <c r="Y22" s="20">
        <f>[1]NAN!Y22</f>
        <v>7</v>
      </c>
      <c r="Z22" s="281">
        <f>([1]NAN!Z22)*10000</f>
        <v>859.89876576635106</v>
      </c>
      <c r="AA22" s="20">
        <f>[1]NAN!AA22</f>
        <v>29</v>
      </c>
      <c r="AB22" s="281">
        <f>([1]NAN!AB22)*10000</f>
        <v>3955.5343225252145</v>
      </c>
      <c r="AC22" s="20">
        <f>[1]NAN!AC22</f>
        <v>2</v>
      </c>
      <c r="AD22" s="281">
        <f>([1]NAN!AD22)*10000</f>
        <v>171.9797531532702</v>
      </c>
      <c r="AE22" s="20">
        <f>[1]NAN!AE22</f>
        <v>1</v>
      </c>
      <c r="AF22" s="281">
        <f>([1]NAN!AF22)*10000</f>
        <v>137.58380252261614</v>
      </c>
      <c r="AG22" s="20">
        <f>[1]NAN!AG22</f>
        <v>20</v>
      </c>
      <c r="AH22" s="281">
        <f>([1]NAN!AH22)*10000</f>
        <v>2751.6760504523231</v>
      </c>
      <c r="AI22" s="20">
        <f t="shared" ref="AI22" si="17">Y22+AA22+AC22+AE22+AG22</f>
        <v>59</v>
      </c>
      <c r="AJ22" s="20">
        <f t="shared" ref="AJ22" si="18">Z22+AB22+AD22+AF22+AH22</f>
        <v>7876.6726944197744</v>
      </c>
      <c r="AK22" s="20">
        <f t="shared" ref="AK22" si="19">K22+U22+W22+AI22</f>
        <v>2000</v>
      </c>
      <c r="AL22" s="20">
        <f t="shared" ref="AL22" si="20">L22+V22+X22+AJ22</f>
        <v>2593263.7610820709</v>
      </c>
      <c r="AM22" s="20">
        <f>[1]NAN!AM22</f>
        <v>1087</v>
      </c>
      <c r="AN22" s="281">
        <f>([1]NAN!AN22)*10000</f>
        <v>642041.51502158935</v>
      </c>
      <c r="AO22" s="20">
        <f>[1]NAN!AO22</f>
        <v>8</v>
      </c>
      <c r="AP22" s="281">
        <f>([1]NAN!AP22)*10000</f>
        <v>5093.9103018899468</v>
      </c>
      <c r="AQ22" s="20">
        <f>[1]NAN!AQ22</f>
        <v>4</v>
      </c>
      <c r="AR22" s="281">
        <f>([1]NAN!AR22)*10000</f>
        <v>2122.4626257874779</v>
      </c>
      <c r="AS22" s="20">
        <f>[1]NAN!AS22</f>
        <v>46</v>
      </c>
      <c r="AT22" s="281">
        <f>([1]NAN!AT22)*10000</f>
        <v>31836.93938681217</v>
      </c>
      <c r="AU22" s="20">
        <f>[1]NAN!AU22</f>
        <v>61</v>
      </c>
      <c r="AV22" s="281">
        <f>([1]NAN!AV22)*10000</f>
        <v>42449.252515749555</v>
      </c>
      <c r="AW22" s="20">
        <f>[1]NAN!AW22</f>
        <v>382</v>
      </c>
      <c r="AX22" s="281">
        <f>([1]NAN!AX22)*10000</f>
        <v>268703.76842469466</v>
      </c>
      <c r="AY22" s="20">
        <f t="shared" ref="AY22" si="21">AO22+AQ22+AS22+AU22+AW22</f>
        <v>501</v>
      </c>
      <c r="AZ22" s="20">
        <f t="shared" ref="AZ22" si="22">AP22+AR22+AT22+AV22+AX22</f>
        <v>350206.33325493382</v>
      </c>
      <c r="BA22" s="20">
        <f t="shared" ref="BA22" si="23">AY22+AK22</f>
        <v>2501</v>
      </c>
      <c r="BB22" s="20">
        <f t="shared" ref="BB22" si="24">AZ22+AL22</f>
        <v>2943470.0943370047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[1]NAN!C23</f>
        <v>0</v>
      </c>
      <c r="D23" s="281">
        <f>([1]NAN!D23)*10000</f>
        <v>0</v>
      </c>
      <c r="E23" s="20">
        <f>[1]NAN!E23</f>
        <v>0</v>
      </c>
      <c r="F23" s="281">
        <f>([1]NAN!F23)*10000</f>
        <v>0</v>
      </c>
      <c r="G23" s="20">
        <f>[1]NAN!G23</f>
        <v>0</v>
      </c>
      <c r="H23" s="281">
        <f>([1]NAN!H23)*10000</f>
        <v>0</v>
      </c>
      <c r="I23" s="20">
        <f>[1]NAN!I23</f>
        <v>0</v>
      </c>
      <c r="J23" s="281">
        <f>([1]NAN!J23)*10000</f>
        <v>0</v>
      </c>
      <c r="K23" s="20">
        <f t="shared" ref="K23:K42" si="25">C23+E23+G23+I23</f>
        <v>0</v>
      </c>
      <c r="L23" s="20">
        <f t="shared" ref="L23:L42" si="26">D23+F23+H23+J23</f>
        <v>0</v>
      </c>
      <c r="M23" s="20">
        <f>[1]NAN!M23</f>
        <v>0</v>
      </c>
      <c r="N23" s="281">
        <f>([1]NAN!N23)*10000</f>
        <v>0</v>
      </c>
      <c r="O23" s="20">
        <f>[1]NAN!O23</f>
        <v>0</v>
      </c>
      <c r="P23" s="281">
        <f>([1]NAN!P23)*10000</f>
        <v>0</v>
      </c>
      <c r="Q23" s="20">
        <f>[1]NAN!Q23</f>
        <v>0</v>
      </c>
      <c r="R23" s="281">
        <f>([1]NAN!R23)*10000</f>
        <v>0</v>
      </c>
      <c r="S23" s="20">
        <f>[1]NAN!S23</f>
        <v>0</v>
      </c>
      <c r="T23" s="281">
        <f>([1]NAN!T23)*10000</f>
        <v>0</v>
      </c>
      <c r="U23" s="20">
        <f t="shared" ref="U23:U42" si="27">M23+O23+Q23+S23</f>
        <v>0</v>
      </c>
      <c r="V23" s="20">
        <f t="shared" ref="V23:V42" si="28">N23+P23+R23+T23</f>
        <v>0</v>
      </c>
      <c r="W23" s="20">
        <f>[1]NAN!W23</f>
        <v>0</v>
      </c>
      <c r="X23" s="281">
        <f>([1]NAN!X23)*10000</f>
        <v>0</v>
      </c>
      <c r="Y23" s="20">
        <f>[1]NAN!Y23</f>
        <v>0</v>
      </c>
      <c r="Z23" s="281">
        <f>([1]NAN!Z23)*10000</f>
        <v>0</v>
      </c>
      <c r="AA23" s="20">
        <f>[1]NAN!AA23</f>
        <v>0</v>
      </c>
      <c r="AB23" s="281">
        <f>([1]NAN!AB23)*10000</f>
        <v>0</v>
      </c>
      <c r="AC23" s="20">
        <f>[1]NAN!AC23</f>
        <v>0</v>
      </c>
      <c r="AD23" s="281">
        <f>([1]NAN!AD23)*10000</f>
        <v>0</v>
      </c>
      <c r="AE23" s="20">
        <f>[1]NAN!AE23</f>
        <v>0</v>
      </c>
      <c r="AF23" s="281">
        <f>([1]NAN!AF23)*10000</f>
        <v>0</v>
      </c>
      <c r="AG23" s="20">
        <f>[1]NAN!AG23</f>
        <v>0</v>
      </c>
      <c r="AH23" s="281">
        <f>([1]NAN!AH23)*10000</f>
        <v>0</v>
      </c>
      <c r="AI23" s="20">
        <f t="shared" ref="AI23:AI42" si="29">Y23+AA23+AC23+AE23+AG23</f>
        <v>0</v>
      </c>
      <c r="AJ23" s="20">
        <f t="shared" ref="AJ23:AJ42" si="30">Z23+AB23+AD23+AF23+AH23</f>
        <v>0</v>
      </c>
      <c r="AK23" s="20">
        <f t="shared" ref="AK23:AK42" si="31">K23+U23+W23+AI23</f>
        <v>0</v>
      </c>
      <c r="AL23" s="20">
        <f t="shared" ref="AL23:AL42" si="32">L23+V23+X23+AJ23</f>
        <v>0</v>
      </c>
      <c r="AM23" s="20">
        <f>[1]NAN!AM23</f>
        <v>0</v>
      </c>
      <c r="AN23" s="281">
        <f>([1]NAN!AN23)*10000</f>
        <v>0</v>
      </c>
      <c r="AO23" s="20">
        <f>[1]NAN!AO23</f>
        <v>0</v>
      </c>
      <c r="AP23" s="281">
        <f>([1]NAN!AP23)*10000</f>
        <v>0</v>
      </c>
      <c r="AQ23" s="20">
        <f>[1]NAN!AQ23</f>
        <v>0</v>
      </c>
      <c r="AR23" s="281">
        <f>([1]NAN!AR23)*10000</f>
        <v>0</v>
      </c>
      <c r="AS23" s="20">
        <f>[1]NAN!AS23</f>
        <v>0</v>
      </c>
      <c r="AT23" s="281">
        <f>([1]NAN!AT23)*10000</f>
        <v>0</v>
      </c>
      <c r="AU23" s="20">
        <f>[1]NAN!AU23</f>
        <v>0</v>
      </c>
      <c r="AV23" s="281">
        <f>([1]NAN!AV23)*10000</f>
        <v>0</v>
      </c>
      <c r="AW23" s="20">
        <f>[1]NAN!AW23</f>
        <v>0</v>
      </c>
      <c r="AX23" s="281">
        <f>([1]NAN!AX23)*10000</f>
        <v>0</v>
      </c>
      <c r="AY23" s="20">
        <f t="shared" ref="AY23:AY42" si="33">AO23+AQ23+AS23+AU23+AW23</f>
        <v>0</v>
      </c>
      <c r="AZ23" s="20">
        <f t="shared" ref="AZ23:AZ42" si="34">AP23+AR23+AT23+AV23+AX23</f>
        <v>0</v>
      </c>
      <c r="BA23" s="20">
        <f t="shared" ref="BA23:BA42" si="35">AY23+AK23</f>
        <v>0</v>
      </c>
      <c r="BB23" s="20">
        <f t="shared" ref="BB23:BB42" si="36">AZ23+AL23</f>
        <v>0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[1]NAN!C24</f>
        <v>0</v>
      </c>
      <c r="D24" s="281">
        <f>([1]NAN!D24)*10000</f>
        <v>0</v>
      </c>
      <c r="E24" s="20">
        <f>[1]NAN!E24</f>
        <v>0</v>
      </c>
      <c r="F24" s="281">
        <f>([1]NAN!F24)*10000</f>
        <v>0</v>
      </c>
      <c r="G24" s="20">
        <f>[1]NAN!G24</f>
        <v>0</v>
      </c>
      <c r="H24" s="281">
        <f>([1]NAN!H24)*10000</f>
        <v>0</v>
      </c>
      <c r="I24" s="20">
        <f>[1]NAN!I24</f>
        <v>0</v>
      </c>
      <c r="J24" s="281">
        <f>([1]NAN!J24)*10000</f>
        <v>0</v>
      </c>
      <c r="K24" s="20">
        <f t="shared" si="25"/>
        <v>0</v>
      </c>
      <c r="L24" s="20">
        <f t="shared" si="26"/>
        <v>0</v>
      </c>
      <c r="M24" s="20">
        <f>[1]NAN!M24</f>
        <v>0</v>
      </c>
      <c r="N24" s="281">
        <f>([1]NAN!N24)*10000</f>
        <v>0</v>
      </c>
      <c r="O24" s="20">
        <f>[1]NAN!O24</f>
        <v>0</v>
      </c>
      <c r="P24" s="281">
        <f>([1]NAN!P24)*10000</f>
        <v>0</v>
      </c>
      <c r="Q24" s="20">
        <f>[1]NAN!Q24</f>
        <v>0</v>
      </c>
      <c r="R24" s="281">
        <f>([1]NAN!R24)*10000</f>
        <v>0</v>
      </c>
      <c r="S24" s="20">
        <f>[1]NAN!S24</f>
        <v>0</v>
      </c>
      <c r="T24" s="281">
        <f>([1]NAN!T24)*10000</f>
        <v>0</v>
      </c>
      <c r="U24" s="20">
        <f t="shared" si="27"/>
        <v>0</v>
      </c>
      <c r="V24" s="20">
        <f t="shared" si="28"/>
        <v>0</v>
      </c>
      <c r="W24" s="20">
        <f>[1]NAN!W24</f>
        <v>0</v>
      </c>
      <c r="X24" s="281">
        <f>([1]NAN!X24)*10000</f>
        <v>0</v>
      </c>
      <c r="Y24" s="20">
        <f>[1]NAN!Y24</f>
        <v>0</v>
      </c>
      <c r="Z24" s="281">
        <f>([1]NAN!Z24)*10000</f>
        <v>0</v>
      </c>
      <c r="AA24" s="20">
        <f>[1]NAN!AA24</f>
        <v>0</v>
      </c>
      <c r="AB24" s="281">
        <f>([1]NAN!AB24)*10000</f>
        <v>0</v>
      </c>
      <c r="AC24" s="20">
        <f>[1]NAN!AC24</f>
        <v>0</v>
      </c>
      <c r="AD24" s="281">
        <f>([1]NAN!AD24)*10000</f>
        <v>0</v>
      </c>
      <c r="AE24" s="20">
        <f>[1]NAN!AE24</f>
        <v>0</v>
      </c>
      <c r="AF24" s="281">
        <f>([1]NAN!AF24)*10000</f>
        <v>0</v>
      </c>
      <c r="AG24" s="20">
        <f>[1]NAN!AG24</f>
        <v>0</v>
      </c>
      <c r="AH24" s="281">
        <f>([1]NAN!AH24)*10000</f>
        <v>0</v>
      </c>
      <c r="AI24" s="20">
        <f t="shared" si="29"/>
        <v>0</v>
      </c>
      <c r="AJ24" s="20">
        <f t="shared" si="30"/>
        <v>0</v>
      </c>
      <c r="AK24" s="20">
        <f t="shared" si="31"/>
        <v>0</v>
      </c>
      <c r="AL24" s="20">
        <f t="shared" si="32"/>
        <v>0</v>
      </c>
      <c r="AM24" s="20">
        <f>[1]NAN!AM24</f>
        <v>0</v>
      </c>
      <c r="AN24" s="281">
        <f>([1]NAN!AN24)*10000</f>
        <v>0</v>
      </c>
      <c r="AO24" s="20">
        <f>[1]NAN!AO24</f>
        <v>0</v>
      </c>
      <c r="AP24" s="281">
        <f>([1]NAN!AP24)*10000</f>
        <v>0</v>
      </c>
      <c r="AQ24" s="20">
        <f>[1]NAN!AQ24</f>
        <v>0</v>
      </c>
      <c r="AR24" s="281">
        <f>([1]NAN!AR24)*10000</f>
        <v>0</v>
      </c>
      <c r="AS24" s="20">
        <f>[1]NAN!AS24</f>
        <v>0</v>
      </c>
      <c r="AT24" s="281">
        <f>([1]NAN!AT24)*10000</f>
        <v>0</v>
      </c>
      <c r="AU24" s="20">
        <f>[1]NAN!AU24</f>
        <v>0</v>
      </c>
      <c r="AV24" s="281">
        <f>([1]NAN!AV24)*10000</f>
        <v>0</v>
      </c>
      <c r="AW24" s="20">
        <f>[1]NAN!AW24</f>
        <v>0</v>
      </c>
      <c r="AX24" s="281">
        <f>([1]NAN!AX24)*10000</f>
        <v>0</v>
      </c>
      <c r="AY24" s="20">
        <f t="shared" si="33"/>
        <v>0</v>
      </c>
      <c r="AZ24" s="20">
        <f t="shared" si="34"/>
        <v>0</v>
      </c>
      <c r="BA24" s="20">
        <f t="shared" si="35"/>
        <v>0</v>
      </c>
      <c r="BB24" s="20">
        <f t="shared" si="36"/>
        <v>0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[1]NAN!C25</f>
        <v>145</v>
      </c>
      <c r="D25" s="281">
        <f>([1]NAN!D25)*10000</f>
        <v>42390.975540880121</v>
      </c>
      <c r="E25" s="20">
        <f>[1]NAN!E25</f>
        <v>69</v>
      </c>
      <c r="F25" s="281">
        <f>([1]NAN!F25)*10000</f>
        <v>20174.018480298371</v>
      </c>
      <c r="G25" s="20">
        <f>[1]NAN!G25</f>
        <v>3</v>
      </c>
      <c r="H25" s="281">
        <f>([1]NAN!H25)*10000</f>
        <v>766.10196760626729</v>
      </c>
      <c r="I25" s="20">
        <f>[1]NAN!I25</f>
        <v>14</v>
      </c>
      <c r="J25" s="281">
        <f>([1]NAN!J25)*10000</f>
        <v>4085.8771605667589</v>
      </c>
      <c r="K25" s="20">
        <f t="shared" si="25"/>
        <v>231</v>
      </c>
      <c r="L25" s="20">
        <f t="shared" si="26"/>
        <v>67416.973149351514</v>
      </c>
      <c r="M25" s="20">
        <f>[1]NAN!M25</f>
        <v>2</v>
      </c>
      <c r="N25" s="281">
        <f>([1]NAN!N25)*10000</f>
        <v>10756.303802945024</v>
      </c>
      <c r="O25" s="20">
        <f>[1]NAN!O25</f>
        <v>1</v>
      </c>
      <c r="P25" s="281">
        <f>([1]NAN!P25)*10000</f>
        <v>6313.4826669459917</v>
      </c>
      <c r="Q25" s="20">
        <f>[1]NAN!Q25</f>
        <v>0</v>
      </c>
      <c r="R25" s="281">
        <f>([1]NAN!R25)*10000</f>
        <v>3156.7413334729958</v>
      </c>
      <c r="S25" s="20">
        <f>[1]NAN!S25</f>
        <v>0</v>
      </c>
      <c r="T25" s="281">
        <f>([1]NAN!T25)*10000</f>
        <v>116.91634568418505</v>
      </c>
      <c r="U25" s="20">
        <f t="shared" si="27"/>
        <v>3</v>
      </c>
      <c r="V25" s="20">
        <f t="shared" si="28"/>
        <v>20343.444149048199</v>
      </c>
      <c r="W25" s="20">
        <f>[1]NAN!W25</f>
        <v>0</v>
      </c>
      <c r="X25" s="281">
        <f>([1]NAN!X25)*10000</f>
        <v>0</v>
      </c>
      <c r="Y25" s="20">
        <f>[1]NAN!Y25</f>
        <v>15</v>
      </c>
      <c r="Z25" s="281">
        <f>([1]NAN!Z25)*10000</f>
        <v>5716.3167388345928</v>
      </c>
      <c r="AA25" s="20">
        <f>[1]NAN!AA25</f>
        <v>66</v>
      </c>
      <c r="AB25" s="281">
        <f>([1]NAN!AB25)*10000</f>
        <v>26295.056998639127</v>
      </c>
      <c r="AC25" s="20">
        <f>[1]NAN!AC25</f>
        <v>3</v>
      </c>
      <c r="AD25" s="281">
        <f>([1]NAN!AD25)*10000</f>
        <v>1143.2633477669185</v>
      </c>
      <c r="AE25" s="20">
        <f>[1]NAN!AE25</f>
        <v>3</v>
      </c>
      <c r="AF25" s="281">
        <f>([1]NAN!AF25)*10000</f>
        <v>914.61067821353481</v>
      </c>
      <c r="AG25" s="20">
        <f>[1]NAN!AG25</f>
        <v>46</v>
      </c>
      <c r="AH25" s="281">
        <f>([1]NAN!AH25)*10000</f>
        <v>18292.213564270696</v>
      </c>
      <c r="AI25" s="20">
        <f t="shared" si="29"/>
        <v>133</v>
      </c>
      <c r="AJ25" s="20">
        <f t="shared" si="30"/>
        <v>52361.461327724872</v>
      </c>
      <c r="AK25" s="20">
        <f t="shared" si="31"/>
        <v>367</v>
      </c>
      <c r="AL25" s="20">
        <f t="shared" si="32"/>
        <v>140121.87862612458</v>
      </c>
      <c r="AM25" s="20">
        <f>[1]NAN!AM25</f>
        <v>239</v>
      </c>
      <c r="AN25" s="281">
        <f>([1]NAN!AN25)*10000</f>
        <v>53757.581051475179</v>
      </c>
      <c r="AO25" s="20">
        <f>[1]NAN!AO25</f>
        <v>2</v>
      </c>
      <c r="AP25" s="281">
        <f>([1]NAN!AP25)*10000</f>
        <v>423.49412058799038</v>
      </c>
      <c r="AQ25" s="20">
        <f>[1]NAN!AQ25</f>
        <v>1</v>
      </c>
      <c r="AR25" s="281">
        <f>([1]NAN!AR25)*10000</f>
        <v>176.45588357832929</v>
      </c>
      <c r="AS25" s="20">
        <f>[1]NAN!AS25</f>
        <v>11</v>
      </c>
      <c r="AT25" s="281">
        <f>([1]NAN!AT25)*10000</f>
        <v>2646.8382536749396</v>
      </c>
      <c r="AU25" s="20">
        <f>[1]NAN!AU25</f>
        <v>14</v>
      </c>
      <c r="AV25" s="281">
        <f>([1]NAN!AV25)*10000</f>
        <v>3529.1176715665861</v>
      </c>
      <c r="AW25" s="20">
        <f>[1]NAN!AW25</f>
        <v>86</v>
      </c>
      <c r="AX25" s="281">
        <f>([1]NAN!AX25)*10000</f>
        <v>22339.31486101649</v>
      </c>
      <c r="AY25" s="20">
        <f t="shared" si="33"/>
        <v>114</v>
      </c>
      <c r="AZ25" s="20">
        <f t="shared" si="34"/>
        <v>29115.220790424333</v>
      </c>
      <c r="BA25" s="20">
        <f t="shared" si="35"/>
        <v>481</v>
      </c>
      <c r="BB25" s="20">
        <f t="shared" si="36"/>
        <v>169237.09941654891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[1]NAN!C26</f>
        <v>0</v>
      </c>
      <c r="D26" s="281">
        <f>([1]NAN!D26)*10000</f>
        <v>0</v>
      </c>
      <c r="E26" s="20">
        <f>[1]NAN!E26</f>
        <v>0</v>
      </c>
      <c r="F26" s="281">
        <f>([1]NAN!F26)*10000</f>
        <v>0</v>
      </c>
      <c r="G26" s="20">
        <f>[1]NAN!G26</f>
        <v>0</v>
      </c>
      <c r="H26" s="281">
        <f>([1]NAN!H26)*10000</f>
        <v>0</v>
      </c>
      <c r="I26" s="20">
        <f>[1]NAN!I26</f>
        <v>0</v>
      </c>
      <c r="J26" s="281">
        <f>([1]NAN!J26)*10000</f>
        <v>0</v>
      </c>
      <c r="K26" s="20">
        <f t="shared" si="25"/>
        <v>0</v>
      </c>
      <c r="L26" s="20">
        <f t="shared" si="26"/>
        <v>0</v>
      </c>
      <c r="M26" s="20">
        <f>[1]NAN!M26</f>
        <v>0</v>
      </c>
      <c r="N26" s="281">
        <f>([1]NAN!N26)*10000</f>
        <v>0</v>
      </c>
      <c r="O26" s="20">
        <f>[1]NAN!O26</f>
        <v>0</v>
      </c>
      <c r="P26" s="281">
        <f>([1]NAN!P26)*10000</f>
        <v>0</v>
      </c>
      <c r="Q26" s="20">
        <f>[1]NAN!Q26</f>
        <v>0</v>
      </c>
      <c r="R26" s="281">
        <f>([1]NAN!R26)*10000</f>
        <v>0</v>
      </c>
      <c r="S26" s="20">
        <f>[1]NAN!S26</f>
        <v>0</v>
      </c>
      <c r="T26" s="281">
        <f>([1]NAN!T26)*10000</f>
        <v>0</v>
      </c>
      <c r="U26" s="20">
        <f t="shared" si="27"/>
        <v>0</v>
      </c>
      <c r="V26" s="20">
        <f t="shared" si="28"/>
        <v>0</v>
      </c>
      <c r="W26" s="20">
        <f>[1]NAN!W26</f>
        <v>0</v>
      </c>
      <c r="X26" s="281">
        <f>([1]NAN!X26)*10000</f>
        <v>0</v>
      </c>
      <c r="Y26" s="20">
        <f>[1]NAN!Y26</f>
        <v>0</v>
      </c>
      <c r="Z26" s="281">
        <f>([1]NAN!Z26)*10000</f>
        <v>0</v>
      </c>
      <c r="AA26" s="20">
        <f>[1]NAN!AA26</f>
        <v>0</v>
      </c>
      <c r="AB26" s="281">
        <f>([1]NAN!AB26)*10000</f>
        <v>0</v>
      </c>
      <c r="AC26" s="20">
        <f>[1]NAN!AC26</f>
        <v>0</v>
      </c>
      <c r="AD26" s="281">
        <f>([1]NAN!AD26)*10000</f>
        <v>0</v>
      </c>
      <c r="AE26" s="20">
        <f>[1]NAN!AE26</f>
        <v>0</v>
      </c>
      <c r="AF26" s="281">
        <f>([1]NAN!AF26)*10000</f>
        <v>0</v>
      </c>
      <c r="AG26" s="20">
        <f>[1]NAN!AG26</f>
        <v>0</v>
      </c>
      <c r="AH26" s="281">
        <f>([1]NAN!AH26)*10000</f>
        <v>0</v>
      </c>
      <c r="AI26" s="20">
        <f t="shared" si="29"/>
        <v>0</v>
      </c>
      <c r="AJ26" s="20">
        <f t="shared" si="30"/>
        <v>0</v>
      </c>
      <c r="AK26" s="20">
        <f t="shared" si="31"/>
        <v>0</v>
      </c>
      <c r="AL26" s="20">
        <f t="shared" si="32"/>
        <v>0</v>
      </c>
      <c r="AM26" s="20">
        <f>[1]NAN!AM26</f>
        <v>0</v>
      </c>
      <c r="AN26" s="281">
        <f>([1]NAN!AN26)*10000</f>
        <v>0</v>
      </c>
      <c r="AO26" s="20">
        <f>[1]NAN!AO26</f>
        <v>0</v>
      </c>
      <c r="AP26" s="281">
        <f>([1]NAN!AP26)*10000</f>
        <v>0</v>
      </c>
      <c r="AQ26" s="20">
        <f>[1]NAN!AQ26</f>
        <v>0</v>
      </c>
      <c r="AR26" s="281">
        <f>([1]NAN!AR26)*10000</f>
        <v>0</v>
      </c>
      <c r="AS26" s="20">
        <f>[1]NAN!AS26</f>
        <v>0</v>
      </c>
      <c r="AT26" s="281">
        <f>([1]NAN!AT26)*10000</f>
        <v>0</v>
      </c>
      <c r="AU26" s="20">
        <f>[1]NAN!AU26</f>
        <v>0</v>
      </c>
      <c r="AV26" s="281">
        <f>([1]NAN!AV26)*10000</f>
        <v>0</v>
      </c>
      <c r="AW26" s="20">
        <f>[1]NAN!AW26</f>
        <v>0</v>
      </c>
      <c r="AX26" s="281">
        <f>([1]NAN!AX26)*10000</f>
        <v>0</v>
      </c>
      <c r="AY26" s="20">
        <f t="shared" si="33"/>
        <v>0</v>
      </c>
      <c r="AZ26" s="20">
        <f t="shared" si="34"/>
        <v>0</v>
      </c>
      <c r="BA26" s="20">
        <f t="shared" si="35"/>
        <v>0</v>
      </c>
      <c r="BB26" s="20">
        <f t="shared" si="36"/>
        <v>0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[1]NAN!C27</f>
        <v>0</v>
      </c>
      <c r="D27" s="281">
        <f>([1]NAN!D27)*10000</f>
        <v>0</v>
      </c>
      <c r="E27" s="20">
        <f>[1]NAN!E27</f>
        <v>0</v>
      </c>
      <c r="F27" s="281">
        <f>([1]NAN!F27)*10000</f>
        <v>0</v>
      </c>
      <c r="G27" s="20">
        <f>[1]NAN!G27</f>
        <v>0</v>
      </c>
      <c r="H27" s="281">
        <f>([1]NAN!H27)*10000</f>
        <v>0</v>
      </c>
      <c r="I27" s="20">
        <f>[1]NAN!I27</f>
        <v>0</v>
      </c>
      <c r="J27" s="281">
        <f>([1]NAN!J27)*10000</f>
        <v>0</v>
      </c>
      <c r="K27" s="20">
        <f t="shared" si="25"/>
        <v>0</v>
      </c>
      <c r="L27" s="20">
        <f t="shared" si="26"/>
        <v>0</v>
      </c>
      <c r="M27" s="20">
        <f>[1]NAN!M27</f>
        <v>0</v>
      </c>
      <c r="N27" s="281">
        <f>([1]NAN!N27)*10000</f>
        <v>0</v>
      </c>
      <c r="O27" s="20">
        <f>[1]NAN!O27</f>
        <v>0</v>
      </c>
      <c r="P27" s="281">
        <f>([1]NAN!P27)*10000</f>
        <v>0</v>
      </c>
      <c r="Q27" s="20">
        <f>[1]NAN!Q27</f>
        <v>0</v>
      </c>
      <c r="R27" s="281">
        <f>([1]NAN!R27)*10000</f>
        <v>0</v>
      </c>
      <c r="S27" s="20">
        <f>[1]NAN!S27</f>
        <v>0</v>
      </c>
      <c r="T27" s="281">
        <f>([1]NAN!T27)*10000</f>
        <v>0</v>
      </c>
      <c r="U27" s="20">
        <f t="shared" si="27"/>
        <v>0</v>
      </c>
      <c r="V27" s="20">
        <f t="shared" si="28"/>
        <v>0</v>
      </c>
      <c r="W27" s="20">
        <f>[1]NAN!W27</f>
        <v>0</v>
      </c>
      <c r="X27" s="281">
        <f>([1]NAN!X27)*10000</f>
        <v>0</v>
      </c>
      <c r="Y27" s="20">
        <f>[1]NAN!Y27</f>
        <v>0</v>
      </c>
      <c r="Z27" s="281">
        <f>([1]NAN!Z27)*10000</f>
        <v>0</v>
      </c>
      <c r="AA27" s="20">
        <f>[1]NAN!AA27</f>
        <v>0</v>
      </c>
      <c r="AB27" s="281">
        <f>([1]NAN!AB27)*10000</f>
        <v>0</v>
      </c>
      <c r="AC27" s="20">
        <f>[1]NAN!AC27</f>
        <v>0</v>
      </c>
      <c r="AD27" s="281">
        <f>([1]NAN!AD27)*10000</f>
        <v>0</v>
      </c>
      <c r="AE27" s="20">
        <f>[1]NAN!AE27</f>
        <v>0</v>
      </c>
      <c r="AF27" s="281">
        <f>([1]NAN!AF27)*10000</f>
        <v>0</v>
      </c>
      <c r="AG27" s="20">
        <f>[1]NAN!AG27</f>
        <v>0</v>
      </c>
      <c r="AH27" s="281">
        <f>([1]NAN!AH27)*10000</f>
        <v>0</v>
      </c>
      <c r="AI27" s="20">
        <f t="shared" si="29"/>
        <v>0</v>
      </c>
      <c r="AJ27" s="20">
        <f t="shared" si="30"/>
        <v>0</v>
      </c>
      <c r="AK27" s="20">
        <f t="shared" si="31"/>
        <v>0</v>
      </c>
      <c r="AL27" s="20">
        <f t="shared" si="32"/>
        <v>0</v>
      </c>
      <c r="AM27" s="20">
        <f>[1]NAN!AM27</f>
        <v>0</v>
      </c>
      <c r="AN27" s="281">
        <f>([1]NAN!AN27)*10000</f>
        <v>0</v>
      </c>
      <c r="AO27" s="20">
        <f>[1]NAN!AO27</f>
        <v>0</v>
      </c>
      <c r="AP27" s="281">
        <f>([1]NAN!AP27)*10000</f>
        <v>0</v>
      </c>
      <c r="AQ27" s="20">
        <f>[1]NAN!AQ27</f>
        <v>0</v>
      </c>
      <c r="AR27" s="281">
        <f>([1]NAN!AR27)*10000</f>
        <v>0</v>
      </c>
      <c r="AS27" s="20">
        <f>[1]NAN!AS27</f>
        <v>0</v>
      </c>
      <c r="AT27" s="281">
        <f>([1]NAN!AT27)*10000</f>
        <v>0</v>
      </c>
      <c r="AU27" s="20">
        <f>[1]NAN!AU27</f>
        <v>0</v>
      </c>
      <c r="AV27" s="281">
        <f>([1]NAN!AV27)*10000</f>
        <v>0</v>
      </c>
      <c r="AW27" s="20">
        <f>[1]NAN!AW27</f>
        <v>0</v>
      </c>
      <c r="AX27" s="281">
        <f>([1]NAN!AX27)*10000</f>
        <v>0</v>
      </c>
      <c r="AY27" s="20">
        <f t="shared" si="33"/>
        <v>0</v>
      </c>
      <c r="AZ27" s="20">
        <f t="shared" si="34"/>
        <v>0</v>
      </c>
      <c r="BA27" s="20">
        <f t="shared" si="35"/>
        <v>0</v>
      </c>
      <c r="BB27" s="20">
        <f t="shared" si="36"/>
        <v>0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[1]NAN!C28</f>
        <v>0</v>
      </c>
      <c r="D28" s="281">
        <f>([1]NAN!D28)*10000</f>
        <v>0</v>
      </c>
      <c r="E28" s="20">
        <f>[1]NAN!E28</f>
        <v>0</v>
      </c>
      <c r="F28" s="281">
        <f>([1]NAN!F28)*10000</f>
        <v>0</v>
      </c>
      <c r="G28" s="20">
        <f>[1]NAN!G28</f>
        <v>0</v>
      </c>
      <c r="H28" s="281">
        <f>([1]NAN!H28)*10000</f>
        <v>0</v>
      </c>
      <c r="I28" s="20">
        <f>[1]NAN!I28</f>
        <v>0</v>
      </c>
      <c r="J28" s="281">
        <f>([1]NAN!J28)*10000</f>
        <v>0</v>
      </c>
      <c r="K28" s="20">
        <f t="shared" si="25"/>
        <v>0</v>
      </c>
      <c r="L28" s="20">
        <f t="shared" si="26"/>
        <v>0</v>
      </c>
      <c r="M28" s="20">
        <f>[1]NAN!M28</f>
        <v>0</v>
      </c>
      <c r="N28" s="281">
        <f>([1]NAN!N28)*10000</f>
        <v>0</v>
      </c>
      <c r="O28" s="20">
        <f>[1]NAN!O28</f>
        <v>0</v>
      </c>
      <c r="P28" s="281">
        <f>([1]NAN!P28)*10000</f>
        <v>0</v>
      </c>
      <c r="Q28" s="20">
        <f>[1]NAN!Q28</f>
        <v>0</v>
      </c>
      <c r="R28" s="281">
        <f>([1]NAN!R28)*10000</f>
        <v>0</v>
      </c>
      <c r="S28" s="20">
        <f>[1]NAN!S28</f>
        <v>0</v>
      </c>
      <c r="T28" s="281">
        <f>([1]NAN!T28)*10000</f>
        <v>0</v>
      </c>
      <c r="U28" s="20">
        <f t="shared" si="27"/>
        <v>0</v>
      </c>
      <c r="V28" s="20">
        <f t="shared" si="28"/>
        <v>0</v>
      </c>
      <c r="W28" s="20">
        <f>[1]NAN!W28</f>
        <v>0</v>
      </c>
      <c r="X28" s="281">
        <f>([1]NAN!X28)*10000</f>
        <v>0</v>
      </c>
      <c r="Y28" s="20">
        <f>[1]NAN!Y28</f>
        <v>0</v>
      </c>
      <c r="Z28" s="281">
        <f>([1]NAN!Z28)*10000</f>
        <v>0</v>
      </c>
      <c r="AA28" s="20">
        <f>[1]NAN!AA28</f>
        <v>0</v>
      </c>
      <c r="AB28" s="281">
        <f>([1]NAN!AB28)*10000</f>
        <v>0</v>
      </c>
      <c r="AC28" s="20">
        <f>[1]NAN!AC28</f>
        <v>0</v>
      </c>
      <c r="AD28" s="281">
        <f>([1]NAN!AD28)*10000</f>
        <v>0</v>
      </c>
      <c r="AE28" s="20">
        <f>[1]NAN!AE28</f>
        <v>0</v>
      </c>
      <c r="AF28" s="281">
        <f>([1]NAN!AF28)*10000</f>
        <v>0</v>
      </c>
      <c r="AG28" s="20">
        <f>[1]NAN!AG28</f>
        <v>0</v>
      </c>
      <c r="AH28" s="281">
        <f>([1]NAN!AH28)*10000</f>
        <v>0</v>
      </c>
      <c r="AI28" s="20">
        <f t="shared" si="29"/>
        <v>0</v>
      </c>
      <c r="AJ28" s="20">
        <f t="shared" si="30"/>
        <v>0</v>
      </c>
      <c r="AK28" s="20">
        <f t="shared" si="31"/>
        <v>0</v>
      </c>
      <c r="AL28" s="20">
        <f t="shared" si="32"/>
        <v>0</v>
      </c>
      <c r="AM28" s="20">
        <f>[1]NAN!AM28</f>
        <v>0</v>
      </c>
      <c r="AN28" s="281">
        <f>([1]NAN!AN28)*10000</f>
        <v>0</v>
      </c>
      <c r="AO28" s="20">
        <f>[1]NAN!AO28</f>
        <v>0</v>
      </c>
      <c r="AP28" s="281">
        <f>([1]NAN!AP28)*10000</f>
        <v>0</v>
      </c>
      <c r="AQ28" s="20">
        <f>[1]NAN!AQ28</f>
        <v>0</v>
      </c>
      <c r="AR28" s="281">
        <f>([1]NAN!AR28)*10000</f>
        <v>0</v>
      </c>
      <c r="AS28" s="20">
        <f>[1]NAN!AS28</f>
        <v>0</v>
      </c>
      <c r="AT28" s="281">
        <f>([1]NAN!AT28)*10000</f>
        <v>0</v>
      </c>
      <c r="AU28" s="20">
        <f>[1]NAN!AU28</f>
        <v>0</v>
      </c>
      <c r="AV28" s="281">
        <f>([1]NAN!AV28)*10000</f>
        <v>0</v>
      </c>
      <c r="AW28" s="20">
        <f>[1]NAN!AW28</f>
        <v>0</v>
      </c>
      <c r="AX28" s="281">
        <f>([1]NAN!AX28)*10000</f>
        <v>0</v>
      </c>
      <c r="AY28" s="20">
        <f t="shared" si="33"/>
        <v>0</v>
      </c>
      <c r="AZ28" s="20">
        <f t="shared" si="34"/>
        <v>0</v>
      </c>
      <c r="BA28" s="20">
        <f t="shared" si="35"/>
        <v>0</v>
      </c>
      <c r="BB28" s="20">
        <f t="shared" si="36"/>
        <v>0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[1]NAN!C29</f>
        <v>1821</v>
      </c>
      <c r="D29" s="281">
        <f>([1]NAN!D29)*10000</f>
        <v>159294.41605270651</v>
      </c>
      <c r="E29" s="20">
        <f>[1]NAN!E29</f>
        <v>867</v>
      </c>
      <c r="F29" s="281">
        <f>([1]NAN!F29)*10000</f>
        <v>75808.78836243262</v>
      </c>
      <c r="G29" s="20">
        <f>[1]NAN!G29</f>
        <v>33</v>
      </c>
      <c r="H29" s="281">
        <f>([1]NAN!H29)*10000</f>
        <v>2878.8147479404797</v>
      </c>
      <c r="I29" s="20">
        <f>[1]NAN!I29</f>
        <v>176</v>
      </c>
      <c r="J29" s="281">
        <f>([1]NAN!J29)*10000</f>
        <v>15353.678655682557</v>
      </c>
      <c r="K29" s="20">
        <f t="shared" si="25"/>
        <v>2897</v>
      </c>
      <c r="L29" s="20">
        <f t="shared" si="26"/>
        <v>253335.69781876219</v>
      </c>
      <c r="M29" s="20">
        <f>[1]NAN!M29</f>
        <v>0</v>
      </c>
      <c r="N29" s="281">
        <f>([1]NAN!N29)*10000</f>
        <v>0</v>
      </c>
      <c r="O29" s="20">
        <f>[1]NAN!O29</f>
        <v>0</v>
      </c>
      <c r="P29" s="281">
        <f>([1]NAN!P29)*10000</f>
        <v>0</v>
      </c>
      <c r="Q29" s="20">
        <f>[1]NAN!Q29</f>
        <v>0</v>
      </c>
      <c r="R29" s="281">
        <f>([1]NAN!R29)*10000</f>
        <v>0</v>
      </c>
      <c r="S29" s="20">
        <f>[1]NAN!S29</f>
        <v>0</v>
      </c>
      <c r="T29" s="281">
        <f>([1]NAN!T29)*10000</f>
        <v>0</v>
      </c>
      <c r="U29" s="20">
        <f t="shared" si="27"/>
        <v>0</v>
      </c>
      <c r="V29" s="20">
        <f t="shared" si="28"/>
        <v>0</v>
      </c>
      <c r="W29" s="20">
        <f>[1]NAN!W29</f>
        <v>0</v>
      </c>
      <c r="X29" s="281">
        <f>([1]NAN!X29)*10000</f>
        <v>0</v>
      </c>
      <c r="Y29" s="20">
        <f>[1]NAN!Y29</f>
        <v>224</v>
      </c>
      <c r="Z29" s="281">
        <f>([1]NAN!Z29)*10000</f>
        <v>9687.8720671041137</v>
      </c>
      <c r="AA29" s="20">
        <f>[1]NAN!AA29</f>
        <v>1027</v>
      </c>
      <c r="AB29" s="281">
        <f>([1]NAN!AB29)*10000</f>
        <v>44564.211508678913</v>
      </c>
      <c r="AC29" s="20">
        <f>[1]NAN!AC29</f>
        <v>45</v>
      </c>
      <c r="AD29" s="281">
        <f>([1]NAN!AD29)*10000</f>
        <v>1937.5744134208226</v>
      </c>
      <c r="AE29" s="20">
        <f>[1]NAN!AE29</f>
        <v>36</v>
      </c>
      <c r="AF29" s="281">
        <f>([1]NAN!AF29)*10000</f>
        <v>1550.059530736658</v>
      </c>
      <c r="AG29" s="20">
        <f>[1]NAN!AG29</f>
        <v>715</v>
      </c>
      <c r="AH29" s="281">
        <f>([1]NAN!AH29)*10000</f>
        <v>31001.190614733161</v>
      </c>
      <c r="AI29" s="20">
        <f t="shared" si="29"/>
        <v>2047</v>
      </c>
      <c r="AJ29" s="20">
        <f t="shared" si="30"/>
        <v>88740.908134673664</v>
      </c>
      <c r="AK29" s="20">
        <f t="shared" si="31"/>
        <v>4944</v>
      </c>
      <c r="AL29" s="20">
        <f t="shared" si="32"/>
        <v>342076.60595343588</v>
      </c>
      <c r="AM29" s="20">
        <f>[1]NAN!AM29</f>
        <v>4787</v>
      </c>
      <c r="AN29" s="281">
        <f>([1]NAN!AN29)*10000</f>
        <v>265825.57502115198</v>
      </c>
      <c r="AO29" s="20">
        <f>[1]NAN!AO29</f>
        <v>1</v>
      </c>
      <c r="AP29" s="281">
        <f>([1]NAN!AP29)*10000</f>
        <v>118.524715889284</v>
      </c>
      <c r="AQ29" s="20">
        <f>[1]NAN!AQ29</f>
        <v>1</v>
      </c>
      <c r="AR29" s="281">
        <f>([1]NAN!AR29)*10000</f>
        <v>49.385298287201671</v>
      </c>
      <c r="AS29" s="20">
        <f>[1]NAN!AS29</f>
        <v>1</v>
      </c>
      <c r="AT29" s="281">
        <f>([1]NAN!AT29)*10000</f>
        <v>740.77947430802499</v>
      </c>
      <c r="AU29" s="20">
        <f>[1]NAN!AU29</f>
        <v>1</v>
      </c>
      <c r="AV29" s="281">
        <f>([1]NAN!AV29)*10000</f>
        <v>987.70596574403328</v>
      </c>
      <c r="AW29" s="20">
        <f>[1]NAN!AW29</f>
        <v>6</v>
      </c>
      <c r="AX29" s="281">
        <f>([1]NAN!AX29)*10000</f>
        <v>6252.1787631597299</v>
      </c>
      <c r="AY29" s="20">
        <f t="shared" si="33"/>
        <v>10</v>
      </c>
      <c r="AZ29" s="20">
        <f t="shared" si="34"/>
        <v>8148.5742173882736</v>
      </c>
      <c r="BA29" s="20">
        <f t="shared" si="35"/>
        <v>4954</v>
      </c>
      <c r="BB29" s="20">
        <f t="shared" si="36"/>
        <v>350225.18017082417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[1]NAN!C30</f>
        <v>1415</v>
      </c>
      <c r="D30" s="281">
        <f>([1]NAN!D30)*10000</f>
        <v>1582964.6060358484</v>
      </c>
      <c r="E30" s="20">
        <f>[1]NAN!E30</f>
        <v>673</v>
      </c>
      <c r="F30" s="281">
        <f>([1]NAN!F30)*10000</f>
        <v>753338.57757127727</v>
      </c>
      <c r="G30" s="20">
        <f>[1]NAN!G30</f>
        <v>26</v>
      </c>
      <c r="H30" s="281">
        <f>([1]NAN!H30)*10000</f>
        <v>28607.794084985217</v>
      </c>
      <c r="I30" s="20">
        <f>[1]NAN!I30</f>
        <v>136</v>
      </c>
      <c r="J30" s="281">
        <f>([1]NAN!J30)*10000</f>
        <v>152574.90178658781</v>
      </c>
      <c r="K30" s="20">
        <f t="shared" si="25"/>
        <v>2250</v>
      </c>
      <c r="L30" s="20">
        <f t="shared" si="26"/>
        <v>2517485.8794786986</v>
      </c>
      <c r="M30" s="20">
        <f>[1]NAN!M30</f>
        <v>153</v>
      </c>
      <c r="N30" s="281">
        <f>([1]NAN!N30)*10000</f>
        <v>643657.47783434112</v>
      </c>
      <c r="O30" s="20">
        <f>[1]NAN!O30</f>
        <v>90</v>
      </c>
      <c r="P30" s="281">
        <f>([1]NAN!P30)*10000</f>
        <v>377798.95438102633</v>
      </c>
      <c r="Q30" s="20">
        <f>[1]NAN!Q30</f>
        <v>45</v>
      </c>
      <c r="R30" s="281">
        <f>([1]NAN!R30)*10000</f>
        <v>188899.47719051316</v>
      </c>
      <c r="S30" s="20">
        <f>[1]NAN!S30</f>
        <v>2</v>
      </c>
      <c r="T30" s="281">
        <f>([1]NAN!T30)*10000</f>
        <v>6996.2769329819685</v>
      </c>
      <c r="U30" s="20">
        <f t="shared" si="27"/>
        <v>290</v>
      </c>
      <c r="V30" s="20">
        <f t="shared" si="28"/>
        <v>1217352.1863388626</v>
      </c>
      <c r="W30" s="20">
        <f>[1]NAN!W30</f>
        <v>0</v>
      </c>
      <c r="X30" s="281">
        <f>([1]NAN!X30)*10000</f>
        <v>0</v>
      </c>
      <c r="Y30" s="20">
        <f>[1]NAN!Y30</f>
        <v>13</v>
      </c>
      <c r="Z30" s="281">
        <f>([1]NAN!Z30)*10000</f>
        <v>1013.1550485359159</v>
      </c>
      <c r="AA30" s="20">
        <f>[1]NAN!AA30</f>
        <v>60</v>
      </c>
      <c r="AB30" s="281">
        <f>([1]NAN!AB30)*10000</f>
        <v>4660.5132232652122</v>
      </c>
      <c r="AC30" s="20">
        <f>[1]NAN!AC30</f>
        <v>3</v>
      </c>
      <c r="AD30" s="281">
        <f>([1]NAN!AD30)*10000</f>
        <v>202.63100970718318</v>
      </c>
      <c r="AE30" s="20">
        <f>[1]NAN!AE30</f>
        <v>3</v>
      </c>
      <c r="AF30" s="281">
        <f>([1]NAN!AF30)*10000</f>
        <v>162.10480776574656</v>
      </c>
      <c r="AG30" s="20">
        <f>[1]NAN!AG30</f>
        <v>42</v>
      </c>
      <c r="AH30" s="281">
        <f>([1]NAN!AH30)*10000</f>
        <v>3242.0961553149309</v>
      </c>
      <c r="AI30" s="20">
        <f t="shared" si="29"/>
        <v>121</v>
      </c>
      <c r="AJ30" s="20">
        <f t="shared" si="30"/>
        <v>9280.5002445889877</v>
      </c>
      <c r="AK30" s="20">
        <f t="shared" si="31"/>
        <v>2661</v>
      </c>
      <c r="AL30" s="20">
        <f t="shared" si="32"/>
        <v>3744118.5660621501</v>
      </c>
      <c r="AM30" s="20">
        <f>[1]NAN!AM30</f>
        <v>877</v>
      </c>
      <c r="AN30" s="281">
        <f>([1]NAN!AN30)*10000</f>
        <v>276455.11292760249</v>
      </c>
      <c r="AO30" s="20">
        <f>[1]NAN!AO30</f>
        <v>59</v>
      </c>
      <c r="AP30" s="281">
        <f>([1]NAN!AP30)*10000</f>
        <v>36134.96860701291</v>
      </c>
      <c r="AQ30" s="20">
        <f>[1]NAN!AQ30</f>
        <v>25</v>
      </c>
      <c r="AR30" s="281">
        <f>([1]NAN!AR30)*10000</f>
        <v>15056.236919588713</v>
      </c>
      <c r="AS30" s="20">
        <f>[1]NAN!AS30</f>
        <v>363</v>
      </c>
      <c r="AT30" s="281">
        <f>([1]NAN!AT30)*10000</f>
        <v>225843.55379383068</v>
      </c>
      <c r="AU30" s="20">
        <f>[1]NAN!AU30</f>
        <v>484</v>
      </c>
      <c r="AV30" s="281">
        <f>([1]NAN!AV30)*10000</f>
        <v>301124.73839177424</v>
      </c>
      <c r="AW30" s="20">
        <f>[1]NAN!AW30</f>
        <v>3060</v>
      </c>
      <c r="AX30" s="281">
        <f>([1]NAN!AX30)*10000</f>
        <v>1906119.5940199308</v>
      </c>
      <c r="AY30" s="20">
        <f t="shared" si="33"/>
        <v>3991</v>
      </c>
      <c r="AZ30" s="20">
        <f t="shared" si="34"/>
        <v>2484279.0917321374</v>
      </c>
      <c r="BA30" s="20">
        <f t="shared" si="35"/>
        <v>6652</v>
      </c>
      <c r="BB30" s="20">
        <f t="shared" si="36"/>
        <v>6228397.6577942874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[1]NAN!C31</f>
        <v>1574</v>
      </c>
      <c r="D31" s="281">
        <f>([1]NAN!D31)*10000</f>
        <v>589462.16555715178</v>
      </c>
      <c r="E31" s="20">
        <f>[1]NAN!E31</f>
        <v>749</v>
      </c>
      <c r="F31" s="281">
        <f>([1]NAN!F31)*10000</f>
        <v>280527.1751747891</v>
      </c>
      <c r="G31" s="20">
        <f>[1]NAN!G31</f>
        <v>28</v>
      </c>
      <c r="H31" s="281">
        <f>([1]NAN!H31)*10000</f>
        <v>10652.930702840093</v>
      </c>
      <c r="I31" s="20">
        <f>[1]NAN!I31</f>
        <v>152</v>
      </c>
      <c r="J31" s="281">
        <f>([1]NAN!J31)*10000</f>
        <v>56815.630415147156</v>
      </c>
      <c r="K31" s="20">
        <f t="shared" si="25"/>
        <v>2503</v>
      </c>
      <c r="L31" s="20">
        <f t="shared" si="26"/>
        <v>937457.9018499282</v>
      </c>
      <c r="M31" s="20">
        <f>[1]NAN!M31</f>
        <v>89</v>
      </c>
      <c r="N31" s="281">
        <f>([1]NAN!N31)*10000</f>
        <v>358794.76016771334</v>
      </c>
      <c r="O31" s="20">
        <f>[1]NAN!O31</f>
        <v>52</v>
      </c>
      <c r="P31" s="281">
        <f>([1]NAN!P31)*10000</f>
        <v>210596.92444626655</v>
      </c>
      <c r="Q31" s="20">
        <f>[1]NAN!Q31</f>
        <v>26</v>
      </c>
      <c r="R31" s="281">
        <f>([1]NAN!R31)*10000</f>
        <v>105298.46222313328</v>
      </c>
      <c r="S31" s="20">
        <f>[1]NAN!S31</f>
        <v>1</v>
      </c>
      <c r="T31" s="281">
        <f>([1]NAN!T31)*10000</f>
        <v>3899.9430453012324</v>
      </c>
      <c r="U31" s="20">
        <f t="shared" si="27"/>
        <v>168</v>
      </c>
      <c r="V31" s="20">
        <f t="shared" si="28"/>
        <v>678590.08988241444</v>
      </c>
      <c r="W31" s="20">
        <f>[1]NAN!W31</f>
        <v>0</v>
      </c>
      <c r="X31" s="281">
        <f>([1]NAN!X31)*10000</f>
        <v>0</v>
      </c>
      <c r="Y31" s="20">
        <f>[1]NAN!Y31</f>
        <v>5</v>
      </c>
      <c r="Z31" s="281">
        <f>([1]NAN!Z31)*10000</f>
        <v>3861.5491184166608</v>
      </c>
      <c r="AA31" s="20">
        <f>[1]NAN!AA31</f>
        <v>23</v>
      </c>
      <c r="AB31" s="281">
        <f>([1]NAN!AB31)*10000</f>
        <v>17763.125944716634</v>
      </c>
      <c r="AC31" s="20">
        <f>[1]NAN!AC31</f>
        <v>1</v>
      </c>
      <c r="AD31" s="281">
        <f>([1]NAN!AD31)*10000</f>
        <v>772.30982368333196</v>
      </c>
      <c r="AE31" s="20">
        <f>[1]NAN!AE31</f>
        <v>1</v>
      </c>
      <c r="AF31" s="281">
        <f>([1]NAN!AF31)*10000</f>
        <v>617.84785894666561</v>
      </c>
      <c r="AG31" s="20">
        <f>[1]NAN!AG31</f>
        <v>16</v>
      </c>
      <c r="AH31" s="281">
        <f>([1]NAN!AH31)*10000</f>
        <v>12356.957178933311</v>
      </c>
      <c r="AI31" s="20">
        <f t="shared" si="29"/>
        <v>46</v>
      </c>
      <c r="AJ31" s="20">
        <f t="shared" si="30"/>
        <v>35371.789924696604</v>
      </c>
      <c r="AK31" s="20">
        <f t="shared" si="31"/>
        <v>2717</v>
      </c>
      <c r="AL31" s="20">
        <f t="shared" si="32"/>
        <v>1651419.7816570392</v>
      </c>
      <c r="AM31" s="20">
        <f>[1]NAN!AM31</f>
        <v>845</v>
      </c>
      <c r="AN31" s="281">
        <f>([1]NAN!AN31)*10000</f>
        <v>164147.9460307605</v>
      </c>
      <c r="AO31" s="20">
        <f>[1]NAN!AO31</f>
        <v>94</v>
      </c>
      <c r="AP31" s="281">
        <f>([1]NAN!AP31)*10000</f>
        <v>22913.109988830998</v>
      </c>
      <c r="AQ31" s="20">
        <f>[1]NAN!AQ31</f>
        <v>40</v>
      </c>
      <c r="AR31" s="281">
        <f>([1]NAN!AR31)*10000</f>
        <v>9547.1291620129159</v>
      </c>
      <c r="AS31" s="20">
        <f>[1]NAN!AS31</f>
        <v>587</v>
      </c>
      <c r="AT31" s="281">
        <f>([1]NAN!AT31)*10000</f>
        <v>143206.93743019374</v>
      </c>
      <c r="AU31" s="20">
        <f>[1]NAN!AU31</f>
        <v>783</v>
      </c>
      <c r="AV31" s="281">
        <f>([1]NAN!AV31)*10000</f>
        <v>190942.58324025833</v>
      </c>
      <c r="AW31" s="20">
        <f>[1]NAN!AW31</f>
        <v>4955</v>
      </c>
      <c r="AX31" s="281">
        <f>([1]NAN!AX31)*10000</f>
        <v>1208666.5519108351</v>
      </c>
      <c r="AY31" s="20">
        <f t="shared" si="33"/>
        <v>6459</v>
      </c>
      <c r="AZ31" s="20">
        <f t="shared" si="34"/>
        <v>1575276.3117321311</v>
      </c>
      <c r="BA31" s="20">
        <f t="shared" si="35"/>
        <v>9176</v>
      </c>
      <c r="BB31" s="20">
        <f t="shared" si="36"/>
        <v>3226696.0933891702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[1]NAN!C32</f>
        <v>1539</v>
      </c>
      <c r="D32" s="281">
        <f>([1]NAN!D32)*10000</f>
        <v>389329.9571291561</v>
      </c>
      <c r="E32" s="20">
        <f>[1]NAN!E32</f>
        <v>733</v>
      </c>
      <c r="F32" s="281">
        <f>([1]NAN!F32)*10000</f>
        <v>185283.53381447791</v>
      </c>
      <c r="G32" s="20">
        <f>[1]NAN!G32</f>
        <v>28</v>
      </c>
      <c r="H32" s="281">
        <f>([1]NAN!H32)*10000</f>
        <v>7036.0835625751106</v>
      </c>
      <c r="I32" s="20">
        <f>[1]NAN!I32</f>
        <v>148</v>
      </c>
      <c r="J32" s="281">
        <f>([1]NAN!J32)*10000</f>
        <v>37525.779000400587</v>
      </c>
      <c r="K32" s="20">
        <f t="shared" si="25"/>
        <v>2448</v>
      </c>
      <c r="L32" s="20">
        <f t="shared" si="26"/>
        <v>619175.35350660968</v>
      </c>
      <c r="M32" s="20">
        <f>[1]NAN!M32</f>
        <v>15</v>
      </c>
      <c r="N32" s="281">
        <f>([1]NAN!N32)*10000</f>
        <v>28929.136297667061</v>
      </c>
      <c r="O32" s="20">
        <f>[1]NAN!O32</f>
        <v>9</v>
      </c>
      <c r="P32" s="281">
        <f>([1]NAN!P32)*10000</f>
        <v>16980.145218195881</v>
      </c>
      <c r="Q32" s="20">
        <f>[1]NAN!Q32</f>
        <v>5</v>
      </c>
      <c r="R32" s="281">
        <f>([1]NAN!R32)*10000</f>
        <v>8490.0726090979406</v>
      </c>
      <c r="S32" s="20">
        <f>[1]NAN!S32</f>
        <v>0</v>
      </c>
      <c r="T32" s="281">
        <f>([1]NAN!T32)*10000</f>
        <v>314.44713367029408</v>
      </c>
      <c r="U32" s="20">
        <f t="shared" si="27"/>
        <v>29</v>
      </c>
      <c r="V32" s="20">
        <f t="shared" si="28"/>
        <v>54713.801258631174</v>
      </c>
      <c r="W32" s="20">
        <f>[1]NAN!W32</f>
        <v>0</v>
      </c>
      <c r="X32" s="281">
        <f>([1]NAN!X32)*10000</f>
        <v>0</v>
      </c>
      <c r="Y32" s="20">
        <f>[1]NAN!Y32</f>
        <v>2</v>
      </c>
      <c r="Z32" s="281">
        <f>([1]NAN!Z32)*10000</f>
        <v>320.32069728364718</v>
      </c>
      <c r="AA32" s="20">
        <f>[1]NAN!AA32</f>
        <v>7</v>
      </c>
      <c r="AB32" s="281">
        <f>([1]NAN!AB32)*10000</f>
        <v>1473.4752075047768</v>
      </c>
      <c r="AC32" s="20">
        <f>[1]NAN!AC32</f>
        <v>1</v>
      </c>
      <c r="AD32" s="281">
        <f>([1]NAN!AD32)*10000</f>
        <v>64.064139456729421</v>
      </c>
      <c r="AE32" s="20">
        <f>[1]NAN!AE32</f>
        <v>1</v>
      </c>
      <c r="AF32" s="281">
        <f>([1]NAN!AF32)*10000</f>
        <v>51.251311565383538</v>
      </c>
      <c r="AG32" s="20">
        <f>[1]NAN!AG32</f>
        <v>5</v>
      </c>
      <c r="AH32" s="281">
        <f>([1]NAN!AH32)*10000</f>
        <v>1025.0262313076707</v>
      </c>
      <c r="AI32" s="20">
        <f t="shared" si="29"/>
        <v>16</v>
      </c>
      <c r="AJ32" s="20">
        <f t="shared" si="30"/>
        <v>2934.1375871182076</v>
      </c>
      <c r="AK32" s="20">
        <f t="shared" si="31"/>
        <v>2493</v>
      </c>
      <c r="AL32" s="20">
        <f t="shared" si="32"/>
        <v>676823.29235235904</v>
      </c>
      <c r="AM32" s="20">
        <f>[1]NAN!AM32</f>
        <v>1608</v>
      </c>
      <c r="AN32" s="281">
        <f>([1]NAN!AN32)*10000</f>
        <v>276193.7308479356</v>
      </c>
      <c r="AO32" s="20">
        <f>[1]NAN!AO32</f>
        <v>1</v>
      </c>
      <c r="AP32" s="281">
        <f>([1]NAN!AP32)*10000</f>
        <v>780.87537772155463</v>
      </c>
      <c r="AQ32" s="20">
        <f>[1]NAN!AQ32</f>
        <v>1</v>
      </c>
      <c r="AR32" s="281">
        <f>([1]NAN!AR32)*10000</f>
        <v>325.36474071731442</v>
      </c>
      <c r="AS32" s="20">
        <f>[1]NAN!AS32</f>
        <v>4</v>
      </c>
      <c r="AT32" s="281">
        <f>([1]NAN!AT32)*10000</f>
        <v>4880.4711107597168</v>
      </c>
      <c r="AU32" s="20">
        <f>[1]NAN!AU32</f>
        <v>6</v>
      </c>
      <c r="AV32" s="281">
        <f>([1]NAN!AV32)*10000</f>
        <v>6507.2948143462891</v>
      </c>
      <c r="AW32" s="20">
        <f>[1]NAN!AW32</f>
        <v>33</v>
      </c>
      <c r="AX32" s="281">
        <f>([1]NAN!AX32)*10000</f>
        <v>41191.176174812004</v>
      </c>
      <c r="AY32" s="20">
        <f t="shared" si="33"/>
        <v>45</v>
      </c>
      <c r="AZ32" s="20">
        <f t="shared" si="34"/>
        <v>53685.18221835688</v>
      </c>
      <c r="BA32" s="20">
        <f t="shared" si="35"/>
        <v>2538</v>
      </c>
      <c r="BB32" s="20">
        <f t="shared" si="36"/>
        <v>730508.47457071592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[1]NAN!C33</f>
        <v>0</v>
      </c>
      <c r="D33" s="281">
        <f>([1]NAN!D33)*10000</f>
        <v>0</v>
      </c>
      <c r="E33" s="20">
        <f>[1]NAN!E33</f>
        <v>0</v>
      </c>
      <c r="F33" s="281">
        <f>([1]NAN!F33)*10000</f>
        <v>0</v>
      </c>
      <c r="G33" s="20">
        <f>[1]NAN!G33</f>
        <v>0</v>
      </c>
      <c r="H33" s="281">
        <f>([1]NAN!H33)*10000</f>
        <v>0</v>
      </c>
      <c r="I33" s="20">
        <f>[1]NAN!I33</f>
        <v>0</v>
      </c>
      <c r="J33" s="281">
        <f>([1]NAN!J33)*10000</f>
        <v>0</v>
      </c>
      <c r="K33" s="20">
        <f t="shared" si="25"/>
        <v>0</v>
      </c>
      <c r="L33" s="20">
        <f t="shared" si="26"/>
        <v>0</v>
      </c>
      <c r="M33" s="20">
        <f>[1]NAN!M33</f>
        <v>0</v>
      </c>
      <c r="N33" s="281">
        <f>([1]NAN!N33)*10000</f>
        <v>0</v>
      </c>
      <c r="O33" s="20">
        <f>[1]NAN!O33</f>
        <v>0</v>
      </c>
      <c r="P33" s="281">
        <f>([1]NAN!P33)*10000</f>
        <v>0</v>
      </c>
      <c r="Q33" s="20">
        <f>[1]NAN!Q33</f>
        <v>0</v>
      </c>
      <c r="R33" s="281">
        <f>([1]NAN!R33)*10000</f>
        <v>0</v>
      </c>
      <c r="S33" s="20">
        <f>[1]NAN!S33</f>
        <v>0</v>
      </c>
      <c r="T33" s="281">
        <f>([1]NAN!T33)*10000</f>
        <v>0</v>
      </c>
      <c r="U33" s="20">
        <f t="shared" si="27"/>
        <v>0</v>
      </c>
      <c r="V33" s="20">
        <f t="shared" si="28"/>
        <v>0</v>
      </c>
      <c r="W33" s="20">
        <f>[1]NAN!W33</f>
        <v>0</v>
      </c>
      <c r="X33" s="281">
        <f>([1]NAN!X33)*10000</f>
        <v>0</v>
      </c>
      <c r="Y33" s="20">
        <f>[1]NAN!Y33</f>
        <v>0</v>
      </c>
      <c r="Z33" s="281">
        <f>([1]NAN!Z33)*10000</f>
        <v>0</v>
      </c>
      <c r="AA33" s="20">
        <f>[1]NAN!AA33</f>
        <v>0</v>
      </c>
      <c r="AB33" s="281">
        <f>([1]NAN!AB33)*10000</f>
        <v>0</v>
      </c>
      <c r="AC33" s="20">
        <f>[1]NAN!AC33</f>
        <v>0</v>
      </c>
      <c r="AD33" s="281">
        <f>([1]NAN!AD33)*10000</f>
        <v>0</v>
      </c>
      <c r="AE33" s="20">
        <f>[1]NAN!AE33</f>
        <v>0</v>
      </c>
      <c r="AF33" s="281">
        <f>([1]NAN!AF33)*10000</f>
        <v>0</v>
      </c>
      <c r="AG33" s="20">
        <f>[1]NAN!AG33</f>
        <v>0</v>
      </c>
      <c r="AH33" s="281">
        <f>([1]NAN!AH33)*10000</f>
        <v>0</v>
      </c>
      <c r="AI33" s="20">
        <f t="shared" si="29"/>
        <v>0</v>
      </c>
      <c r="AJ33" s="20">
        <f t="shared" si="30"/>
        <v>0</v>
      </c>
      <c r="AK33" s="20">
        <f t="shared" si="31"/>
        <v>0</v>
      </c>
      <c r="AL33" s="20">
        <f t="shared" si="32"/>
        <v>0</v>
      </c>
      <c r="AM33" s="20">
        <f>[1]NAN!AM33</f>
        <v>0</v>
      </c>
      <c r="AN33" s="281">
        <f>([1]NAN!AN33)*10000</f>
        <v>0</v>
      </c>
      <c r="AO33" s="20">
        <f>[1]NAN!AO33</f>
        <v>0</v>
      </c>
      <c r="AP33" s="281">
        <f>([1]NAN!AP33)*10000</f>
        <v>0</v>
      </c>
      <c r="AQ33" s="20">
        <f>[1]NAN!AQ33</f>
        <v>0</v>
      </c>
      <c r="AR33" s="281">
        <f>([1]NAN!AR33)*10000</f>
        <v>0</v>
      </c>
      <c r="AS33" s="20">
        <f>[1]NAN!AS33</f>
        <v>0</v>
      </c>
      <c r="AT33" s="281">
        <f>([1]NAN!AT33)*10000</f>
        <v>0</v>
      </c>
      <c r="AU33" s="20">
        <f>[1]NAN!AU33</f>
        <v>0</v>
      </c>
      <c r="AV33" s="281">
        <f>([1]NAN!AV33)*10000</f>
        <v>0</v>
      </c>
      <c r="AW33" s="20">
        <f>[1]NAN!AW33</f>
        <v>0</v>
      </c>
      <c r="AX33" s="281">
        <f>([1]NAN!AX33)*10000</f>
        <v>0</v>
      </c>
      <c r="AY33" s="20">
        <f t="shared" si="33"/>
        <v>0</v>
      </c>
      <c r="AZ33" s="20">
        <f t="shared" si="34"/>
        <v>0</v>
      </c>
      <c r="BA33" s="20">
        <f t="shared" si="35"/>
        <v>0</v>
      </c>
      <c r="BB33" s="20">
        <f t="shared" si="36"/>
        <v>0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[1]NAN!C34</f>
        <v>0</v>
      </c>
      <c r="D34" s="281">
        <f>([1]NAN!D34)*10000</f>
        <v>0</v>
      </c>
      <c r="E34" s="20">
        <f>[1]NAN!E34</f>
        <v>0</v>
      </c>
      <c r="F34" s="281">
        <f>([1]NAN!F34)*10000</f>
        <v>0</v>
      </c>
      <c r="G34" s="20">
        <f>[1]NAN!G34</f>
        <v>0</v>
      </c>
      <c r="H34" s="281">
        <f>([1]NAN!H34)*10000</f>
        <v>0</v>
      </c>
      <c r="I34" s="20">
        <f>[1]NAN!I34</f>
        <v>0</v>
      </c>
      <c r="J34" s="281">
        <f>([1]NAN!J34)*10000</f>
        <v>0</v>
      </c>
      <c r="K34" s="20">
        <f t="shared" si="25"/>
        <v>0</v>
      </c>
      <c r="L34" s="20">
        <f t="shared" si="26"/>
        <v>0</v>
      </c>
      <c r="M34" s="20">
        <f>[1]NAN!M34</f>
        <v>0</v>
      </c>
      <c r="N34" s="281">
        <f>([1]NAN!N34)*10000</f>
        <v>0</v>
      </c>
      <c r="O34" s="20">
        <f>[1]NAN!O34</f>
        <v>0</v>
      </c>
      <c r="P34" s="281">
        <f>([1]NAN!P34)*10000</f>
        <v>0</v>
      </c>
      <c r="Q34" s="20">
        <f>[1]NAN!Q34</f>
        <v>0</v>
      </c>
      <c r="R34" s="281">
        <f>([1]NAN!R34)*10000</f>
        <v>0</v>
      </c>
      <c r="S34" s="20">
        <f>[1]NAN!S34</f>
        <v>0</v>
      </c>
      <c r="T34" s="281">
        <f>([1]NAN!T34)*10000</f>
        <v>0</v>
      </c>
      <c r="U34" s="20">
        <f t="shared" si="27"/>
        <v>0</v>
      </c>
      <c r="V34" s="20">
        <f t="shared" si="28"/>
        <v>0</v>
      </c>
      <c r="W34" s="20">
        <f>[1]NAN!W34</f>
        <v>0</v>
      </c>
      <c r="X34" s="281">
        <f>([1]NAN!X34)*10000</f>
        <v>0</v>
      </c>
      <c r="Y34" s="20">
        <f>[1]NAN!Y34</f>
        <v>0</v>
      </c>
      <c r="Z34" s="281">
        <f>([1]NAN!Z34)*10000</f>
        <v>0</v>
      </c>
      <c r="AA34" s="20">
        <f>[1]NAN!AA34</f>
        <v>0</v>
      </c>
      <c r="AB34" s="281">
        <f>([1]NAN!AB34)*10000</f>
        <v>0</v>
      </c>
      <c r="AC34" s="20">
        <f>[1]NAN!AC34</f>
        <v>0</v>
      </c>
      <c r="AD34" s="281">
        <f>([1]NAN!AD34)*10000</f>
        <v>0</v>
      </c>
      <c r="AE34" s="20">
        <f>[1]NAN!AE34</f>
        <v>0</v>
      </c>
      <c r="AF34" s="281">
        <f>([1]NAN!AF34)*10000</f>
        <v>0</v>
      </c>
      <c r="AG34" s="20">
        <f>[1]NAN!AG34</f>
        <v>0</v>
      </c>
      <c r="AH34" s="281">
        <f>([1]NAN!AH34)*10000</f>
        <v>0</v>
      </c>
      <c r="AI34" s="20">
        <f t="shared" si="29"/>
        <v>0</v>
      </c>
      <c r="AJ34" s="20">
        <f t="shared" si="30"/>
        <v>0</v>
      </c>
      <c r="AK34" s="20">
        <f t="shared" si="31"/>
        <v>0</v>
      </c>
      <c r="AL34" s="20">
        <f t="shared" si="32"/>
        <v>0</v>
      </c>
      <c r="AM34" s="20">
        <f>[1]NAN!AM34</f>
        <v>0</v>
      </c>
      <c r="AN34" s="281">
        <f>([1]NAN!AN34)*10000</f>
        <v>0</v>
      </c>
      <c r="AO34" s="20">
        <f>[1]NAN!AO34</f>
        <v>6</v>
      </c>
      <c r="AP34" s="281">
        <f>([1]NAN!AP34)*10000</f>
        <v>442.29387611394213</v>
      </c>
      <c r="AQ34" s="20">
        <f>[1]NAN!AQ34</f>
        <v>3</v>
      </c>
      <c r="AR34" s="281">
        <f>([1]NAN!AR34)*10000</f>
        <v>184.28911504747589</v>
      </c>
      <c r="AS34" s="20">
        <f>[1]NAN!AS34</f>
        <v>34</v>
      </c>
      <c r="AT34" s="281">
        <f>([1]NAN!AT34)*10000</f>
        <v>2764.3367257121386</v>
      </c>
      <c r="AU34" s="20">
        <f>[1]NAN!AU34</f>
        <v>45</v>
      </c>
      <c r="AV34" s="281">
        <f>([1]NAN!AV34)*10000</f>
        <v>3685.7823009495178</v>
      </c>
      <c r="AW34" s="20">
        <f>[1]NAN!AW34</f>
        <v>280</v>
      </c>
      <c r="AX34" s="281">
        <f>([1]NAN!AX34)*10000</f>
        <v>23331.001965010448</v>
      </c>
      <c r="AY34" s="20">
        <f t="shared" si="33"/>
        <v>368</v>
      </c>
      <c r="AZ34" s="20">
        <f t="shared" si="34"/>
        <v>30407.703982833522</v>
      </c>
      <c r="BA34" s="20">
        <f t="shared" si="35"/>
        <v>368</v>
      </c>
      <c r="BB34" s="20">
        <f t="shared" si="36"/>
        <v>30407.703982833522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[1]NAN!C35</f>
        <v>179</v>
      </c>
      <c r="D35" s="281">
        <f>([1]NAN!D35)*10000</f>
        <v>43661.410085545278</v>
      </c>
      <c r="E35" s="20">
        <f>[1]NAN!E35</f>
        <v>85</v>
      </c>
      <c r="F35" s="281">
        <f>([1]NAN!F35)*10000</f>
        <v>20778.622872036605</v>
      </c>
      <c r="G35" s="20">
        <f>[1]NAN!G35</f>
        <v>3</v>
      </c>
      <c r="H35" s="281">
        <f>([1]NAN!H35)*10000</f>
        <v>789.06162805202314</v>
      </c>
      <c r="I35" s="20">
        <f>[1]NAN!I35</f>
        <v>17</v>
      </c>
      <c r="J35" s="281">
        <f>([1]NAN!J35)*10000</f>
        <v>4208.3286829441231</v>
      </c>
      <c r="K35" s="20">
        <f t="shared" si="25"/>
        <v>284</v>
      </c>
      <c r="L35" s="20">
        <f t="shared" si="26"/>
        <v>69437.42326857803</v>
      </c>
      <c r="M35" s="20">
        <f>[1]NAN!M35</f>
        <v>5</v>
      </c>
      <c r="N35" s="281">
        <f>([1]NAN!N35)*10000</f>
        <v>6230.0188531312069</v>
      </c>
      <c r="O35" s="20">
        <f>[1]NAN!O35</f>
        <v>3</v>
      </c>
      <c r="P35" s="281">
        <f>([1]NAN!P35)*10000</f>
        <v>3656.7501964031003</v>
      </c>
      <c r="Q35" s="20">
        <f>[1]NAN!Q35</f>
        <v>1</v>
      </c>
      <c r="R35" s="281">
        <f>([1]NAN!R35)*10000</f>
        <v>1828.3750982015501</v>
      </c>
      <c r="S35" s="20">
        <f>[1]NAN!S35</f>
        <v>0</v>
      </c>
      <c r="T35" s="281">
        <f>([1]NAN!T35)*10000</f>
        <v>67.717596229687047</v>
      </c>
      <c r="U35" s="20">
        <f t="shared" si="27"/>
        <v>9</v>
      </c>
      <c r="V35" s="20">
        <f t="shared" si="28"/>
        <v>11782.861743965545</v>
      </c>
      <c r="W35" s="20">
        <f>[1]NAN!W35</f>
        <v>0</v>
      </c>
      <c r="X35" s="281">
        <f>([1]NAN!X35)*10000</f>
        <v>0</v>
      </c>
      <c r="Y35" s="20">
        <f>[1]NAN!Y35</f>
        <v>1</v>
      </c>
      <c r="Z35" s="281">
        <f>([1]NAN!Z35)*10000</f>
        <v>158.388005587001</v>
      </c>
      <c r="AA35" s="20">
        <f>[1]NAN!AA35</f>
        <v>3</v>
      </c>
      <c r="AB35" s="281">
        <f>([1]NAN!AB35)*10000</f>
        <v>728.58482570020453</v>
      </c>
      <c r="AC35" s="20">
        <f>[1]NAN!AC35</f>
        <v>1</v>
      </c>
      <c r="AD35" s="281">
        <f>([1]NAN!AD35)*10000</f>
        <v>31.677601117400194</v>
      </c>
      <c r="AE35" s="20">
        <f>[1]NAN!AE35</f>
        <v>1</v>
      </c>
      <c r="AF35" s="281">
        <f>([1]NAN!AF35)*10000</f>
        <v>25.342080893920155</v>
      </c>
      <c r="AG35" s="20">
        <f>[1]NAN!AG35</f>
        <v>2</v>
      </c>
      <c r="AH35" s="281">
        <f>([1]NAN!AH35)*10000</f>
        <v>506.8416178784031</v>
      </c>
      <c r="AI35" s="20">
        <f t="shared" si="29"/>
        <v>8</v>
      </c>
      <c r="AJ35" s="20">
        <f t="shared" si="30"/>
        <v>1450.8341311769291</v>
      </c>
      <c r="AK35" s="20">
        <f t="shared" si="31"/>
        <v>301</v>
      </c>
      <c r="AL35" s="20">
        <f t="shared" si="32"/>
        <v>82671.119143720513</v>
      </c>
      <c r="AM35" s="20">
        <f>[1]NAN!AM35</f>
        <v>191</v>
      </c>
      <c r="AN35" s="281">
        <f>([1]NAN!AN35)*10000</f>
        <v>45916.118661470689</v>
      </c>
      <c r="AO35" s="20">
        <f>[1]NAN!AO35</f>
        <v>2</v>
      </c>
      <c r="AP35" s="281">
        <f>([1]NAN!AP35)*10000</f>
        <v>6180.103024790943</v>
      </c>
      <c r="AQ35" s="20">
        <f>[1]NAN!AQ35</f>
        <v>1</v>
      </c>
      <c r="AR35" s="281">
        <f>([1]NAN!AR35)*10000</f>
        <v>2575.042926996226</v>
      </c>
      <c r="AS35" s="20">
        <f>[1]NAN!AS35</f>
        <v>7</v>
      </c>
      <c r="AT35" s="281">
        <f>([1]NAN!AT35)*10000</f>
        <v>38625.64390494339</v>
      </c>
      <c r="AU35" s="20">
        <f>[1]NAN!AU35</f>
        <v>9</v>
      </c>
      <c r="AV35" s="281">
        <f>([1]NAN!AV35)*10000</f>
        <v>51500.858539924528</v>
      </c>
      <c r="AW35" s="20">
        <f>[1]NAN!AW35</f>
        <v>53</v>
      </c>
      <c r="AX35" s="281">
        <f>([1]NAN!AX35)*10000</f>
        <v>326000.43455772218</v>
      </c>
      <c r="AY35" s="20">
        <f t="shared" si="33"/>
        <v>72</v>
      </c>
      <c r="AZ35" s="20">
        <f t="shared" si="34"/>
        <v>424882.08295437729</v>
      </c>
      <c r="BA35" s="20">
        <f t="shared" si="35"/>
        <v>373</v>
      </c>
      <c r="BB35" s="20">
        <f t="shared" si="36"/>
        <v>507553.20209809777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[1]NAN!C36</f>
        <v>4070</v>
      </c>
      <c r="D36" s="281">
        <f>([1]NAN!D36)*10000</f>
        <v>1319319.1255377531</v>
      </c>
      <c r="E36" s="20">
        <f>[1]NAN!E36</f>
        <v>1937</v>
      </c>
      <c r="F36" s="281">
        <f>([1]NAN!F36)*10000</f>
        <v>627868.74046676198</v>
      </c>
      <c r="G36" s="20">
        <f>[1]NAN!G36</f>
        <v>74</v>
      </c>
      <c r="H36" s="281">
        <f>([1]NAN!H36)*10000</f>
        <v>23843.1167265859</v>
      </c>
      <c r="I36" s="20">
        <f>[1]NAN!I36</f>
        <v>392</v>
      </c>
      <c r="J36" s="281">
        <f>([1]NAN!J36)*10000</f>
        <v>127163.28920845813</v>
      </c>
      <c r="K36" s="20">
        <f t="shared" si="25"/>
        <v>6473</v>
      </c>
      <c r="L36" s="20">
        <f t="shared" si="26"/>
        <v>2098194.2719395589</v>
      </c>
      <c r="M36" s="20">
        <f>[1]NAN!M36</f>
        <v>4</v>
      </c>
      <c r="N36" s="281">
        <f>([1]NAN!N36)*10000</f>
        <v>17396.88020490051</v>
      </c>
      <c r="O36" s="20">
        <f>[1]NAN!O36</f>
        <v>2</v>
      </c>
      <c r="P36" s="281">
        <f>([1]NAN!P36)*10000</f>
        <v>10211.212294180734</v>
      </c>
      <c r="Q36" s="20">
        <f>[1]NAN!Q36</f>
        <v>1</v>
      </c>
      <c r="R36" s="281">
        <f>([1]NAN!R36)*10000</f>
        <v>5105.6061470903669</v>
      </c>
      <c r="S36" s="20">
        <f>[1]NAN!S36</f>
        <v>0</v>
      </c>
      <c r="T36" s="281">
        <f>([1]NAN!T36)*10000</f>
        <v>189.09652396630989</v>
      </c>
      <c r="U36" s="20">
        <f t="shared" si="27"/>
        <v>7</v>
      </c>
      <c r="V36" s="20">
        <f t="shared" si="28"/>
        <v>32902.795170137921</v>
      </c>
      <c r="W36" s="20">
        <f>[1]NAN!W36</f>
        <v>0</v>
      </c>
      <c r="X36" s="281">
        <f>([1]NAN!X36)*10000</f>
        <v>0</v>
      </c>
      <c r="Y36" s="20">
        <f>[1]NAN!Y36</f>
        <v>0</v>
      </c>
      <c r="Z36" s="281">
        <f>([1]NAN!Z36)*10000</f>
        <v>0</v>
      </c>
      <c r="AA36" s="20">
        <f>[1]NAN!AA36</f>
        <v>0</v>
      </c>
      <c r="AB36" s="281">
        <f>([1]NAN!AB36)*10000</f>
        <v>0</v>
      </c>
      <c r="AC36" s="20">
        <f>[1]NAN!AC36</f>
        <v>0</v>
      </c>
      <c r="AD36" s="281">
        <f>([1]NAN!AD36)*10000</f>
        <v>0</v>
      </c>
      <c r="AE36" s="20">
        <f>[1]NAN!AE36</f>
        <v>0</v>
      </c>
      <c r="AF36" s="281">
        <f>([1]NAN!AF36)*10000</f>
        <v>0</v>
      </c>
      <c r="AG36" s="20">
        <f>[1]NAN!AG36</f>
        <v>0</v>
      </c>
      <c r="AH36" s="281">
        <f>([1]NAN!AH36)*10000</f>
        <v>0</v>
      </c>
      <c r="AI36" s="20">
        <f t="shared" si="29"/>
        <v>0</v>
      </c>
      <c r="AJ36" s="20">
        <f t="shared" si="30"/>
        <v>0</v>
      </c>
      <c r="AK36" s="20">
        <f t="shared" si="31"/>
        <v>6480</v>
      </c>
      <c r="AL36" s="20">
        <f t="shared" si="32"/>
        <v>2131097.067109697</v>
      </c>
      <c r="AM36" s="20">
        <f>[1]NAN!AM36</f>
        <v>3454</v>
      </c>
      <c r="AN36" s="281">
        <f>([1]NAN!AN36)*10000</f>
        <v>640211.84046392154</v>
      </c>
      <c r="AO36" s="20">
        <f>[1]NAN!AO36</f>
        <v>11</v>
      </c>
      <c r="AP36" s="281">
        <f>([1]NAN!AP36)*10000</f>
        <v>3134.332443179374</v>
      </c>
      <c r="AQ36" s="20">
        <f>[1]NAN!AQ36</f>
        <v>5</v>
      </c>
      <c r="AR36" s="281">
        <f>([1]NAN!AR36)*10000</f>
        <v>1305.9718513247392</v>
      </c>
      <c r="AS36" s="20">
        <f>[1]NAN!AS36</f>
        <v>69</v>
      </c>
      <c r="AT36" s="281">
        <f>([1]NAN!AT36)*10000</f>
        <v>19589.577769871088</v>
      </c>
      <c r="AU36" s="20">
        <f>[1]NAN!AU36</f>
        <v>91</v>
      </c>
      <c r="AV36" s="281">
        <f>([1]NAN!AV36)*10000</f>
        <v>26119.437026494787</v>
      </c>
      <c r="AW36" s="20">
        <f>[1]NAN!AW36</f>
        <v>575</v>
      </c>
      <c r="AX36" s="281">
        <f>([1]NAN!AX36)*10000</f>
        <v>165336.03637771198</v>
      </c>
      <c r="AY36" s="20">
        <f t="shared" si="33"/>
        <v>751</v>
      </c>
      <c r="AZ36" s="20">
        <f t="shared" si="34"/>
        <v>215485.35546858195</v>
      </c>
      <c r="BA36" s="20">
        <f t="shared" si="35"/>
        <v>7231</v>
      </c>
      <c r="BB36" s="20">
        <f t="shared" si="36"/>
        <v>2346582.4225782789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[1]NAN!C37</f>
        <v>6</v>
      </c>
      <c r="D37" s="281">
        <f>([1]NAN!D37)*10000</f>
        <v>172575.8510159865</v>
      </c>
      <c r="E37" s="20">
        <f>[1]NAN!E37</f>
        <v>3</v>
      </c>
      <c r="F37" s="281">
        <f>([1]NAN!F37)*10000</f>
        <v>82129.471266644177</v>
      </c>
      <c r="G37" s="20">
        <f>[1]NAN!G37</f>
        <v>0</v>
      </c>
      <c r="H37" s="281">
        <f>([1]NAN!H37)*10000</f>
        <v>3118.840681011804</v>
      </c>
      <c r="I37" s="20">
        <f>[1]NAN!I37</f>
        <v>1</v>
      </c>
      <c r="J37" s="281">
        <f>([1]NAN!J37)*10000</f>
        <v>16633.816965396287</v>
      </c>
      <c r="K37" s="20">
        <f t="shared" si="25"/>
        <v>10</v>
      </c>
      <c r="L37" s="20">
        <f t="shared" si="26"/>
        <v>274457.97992903879</v>
      </c>
      <c r="M37" s="20">
        <f>[1]NAN!M37</f>
        <v>4</v>
      </c>
      <c r="N37" s="281">
        <f>([1]NAN!N37)*10000</f>
        <v>94987.176471915867</v>
      </c>
      <c r="O37" s="20">
        <f>[1]NAN!O37</f>
        <v>2</v>
      </c>
      <c r="P37" s="281">
        <f>([1]NAN!P37)*10000</f>
        <v>55753.342711776706</v>
      </c>
      <c r="Q37" s="20">
        <f>[1]NAN!Q37</f>
        <v>1</v>
      </c>
      <c r="R37" s="281">
        <f>([1]NAN!R37)*10000</f>
        <v>27876.671355888353</v>
      </c>
      <c r="S37" s="20">
        <f>[1]NAN!S37</f>
        <v>0</v>
      </c>
      <c r="T37" s="281">
        <f>([1]NAN!T37)*10000</f>
        <v>1032.4693094773463</v>
      </c>
      <c r="U37" s="20">
        <f t="shared" si="27"/>
        <v>7</v>
      </c>
      <c r="V37" s="20">
        <f t="shared" si="28"/>
        <v>179649.65984905828</v>
      </c>
      <c r="W37" s="20">
        <f>[1]NAN!W37</f>
        <v>0</v>
      </c>
      <c r="X37" s="281">
        <f>([1]NAN!X37)*10000</f>
        <v>0</v>
      </c>
      <c r="Y37" s="20">
        <f>[1]NAN!Y37</f>
        <v>0</v>
      </c>
      <c r="Z37" s="281">
        <f>([1]NAN!Z37)*10000</f>
        <v>0</v>
      </c>
      <c r="AA37" s="20">
        <f>[1]NAN!AA37</f>
        <v>0</v>
      </c>
      <c r="AB37" s="281">
        <f>([1]NAN!AB37)*10000</f>
        <v>0</v>
      </c>
      <c r="AC37" s="20">
        <f>[1]NAN!AC37</f>
        <v>0</v>
      </c>
      <c r="AD37" s="281">
        <f>([1]NAN!AD37)*10000</f>
        <v>0</v>
      </c>
      <c r="AE37" s="20">
        <f>[1]NAN!AE37</f>
        <v>0</v>
      </c>
      <c r="AF37" s="281">
        <f>([1]NAN!AF37)*10000</f>
        <v>0</v>
      </c>
      <c r="AG37" s="20">
        <f>[1]NAN!AG37</f>
        <v>0</v>
      </c>
      <c r="AH37" s="281">
        <f>([1]NAN!AH37)*10000</f>
        <v>0</v>
      </c>
      <c r="AI37" s="20">
        <f t="shared" si="29"/>
        <v>0</v>
      </c>
      <c r="AJ37" s="20">
        <f t="shared" si="30"/>
        <v>0</v>
      </c>
      <c r="AK37" s="20">
        <f t="shared" si="31"/>
        <v>17</v>
      </c>
      <c r="AL37" s="20">
        <f t="shared" si="32"/>
        <v>454107.63977809704</v>
      </c>
      <c r="AM37" s="20">
        <f>[1]NAN!AM37</f>
        <v>0</v>
      </c>
      <c r="AN37" s="281">
        <f>([1]NAN!AN37)*10000</f>
        <v>0</v>
      </c>
      <c r="AO37" s="20">
        <f>[1]NAN!AO37</f>
        <v>1</v>
      </c>
      <c r="AP37" s="281">
        <f>([1]NAN!AP37)*10000</f>
        <v>353.16027866553247</v>
      </c>
      <c r="AQ37" s="20">
        <f>[1]NAN!AQ37</f>
        <v>1</v>
      </c>
      <c r="AR37" s="281">
        <f>([1]NAN!AR37)*10000</f>
        <v>147.15011611063852</v>
      </c>
      <c r="AS37" s="20">
        <f>[1]NAN!AS37</f>
        <v>1</v>
      </c>
      <c r="AT37" s="281">
        <f>([1]NAN!AT37)*10000</f>
        <v>2207.2517416595779</v>
      </c>
      <c r="AU37" s="20">
        <f>[1]NAN!AU37</f>
        <v>1</v>
      </c>
      <c r="AV37" s="281">
        <f>([1]NAN!AV37)*10000</f>
        <v>2943.0023222127707</v>
      </c>
      <c r="AW37" s="20">
        <f>[1]NAN!AW37</f>
        <v>4</v>
      </c>
      <c r="AX37" s="281">
        <f>([1]NAN!AX37)*10000</f>
        <v>18629.204699606835</v>
      </c>
      <c r="AY37" s="20">
        <f t="shared" si="33"/>
        <v>8</v>
      </c>
      <c r="AZ37" s="20">
        <f t="shared" si="34"/>
        <v>24279.769158255353</v>
      </c>
      <c r="BA37" s="20">
        <f t="shared" si="35"/>
        <v>25</v>
      </c>
      <c r="BB37" s="20">
        <f t="shared" si="36"/>
        <v>478387.40893635241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[1]NAN!C38</f>
        <v>0</v>
      </c>
      <c r="D38" s="281">
        <f>([1]NAN!D38)*10000</f>
        <v>0</v>
      </c>
      <c r="E38" s="20">
        <f>[1]NAN!E38</f>
        <v>0</v>
      </c>
      <c r="F38" s="281">
        <f>([1]NAN!F38)*10000</f>
        <v>0</v>
      </c>
      <c r="G38" s="20">
        <f>[1]NAN!G38</f>
        <v>0</v>
      </c>
      <c r="H38" s="281">
        <f>([1]NAN!H38)*10000</f>
        <v>0</v>
      </c>
      <c r="I38" s="20">
        <f>[1]NAN!I38</f>
        <v>0</v>
      </c>
      <c r="J38" s="281">
        <f>([1]NAN!J38)*10000</f>
        <v>0</v>
      </c>
      <c r="K38" s="20">
        <f t="shared" si="25"/>
        <v>0</v>
      </c>
      <c r="L38" s="20">
        <f t="shared" si="26"/>
        <v>0</v>
      </c>
      <c r="M38" s="20">
        <f>[1]NAN!M38</f>
        <v>0</v>
      </c>
      <c r="N38" s="281">
        <f>([1]NAN!N38)*10000</f>
        <v>0</v>
      </c>
      <c r="O38" s="20">
        <f>[1]NAN!O38</f>
        <v>0</v>
      </c>
      <c r="P38" s="281">
        <f>([1]NAN!P38)*10000</f>
        <v>0</v>
      </c>
      <c r="Q38" s="20">
        <f>[1]NAN!Q38</f>
        <v>0</v>
      </c>
      <c r="R38" s="281">
        <f>([1]NAN!R38)*10000</f>
        <v>0</v>
      </c>
      <c r="S38" s="20">
        <f>[1]NAN!S38</f>
        <v>0</v>
      </c>
      <c r="T38" s="281">
        <f>([1]NAN!T38)*10000</f>
        <v>0</v>
      </c>
      <c r="U38" s="20">
        <f t="shared" si="27"/>
        <v>0</v>
      </c>
      <c r="V38" s="20">
        <f t="shared" si="28"/>
        <v>0</v>
      </c>
      <c r="W38" s="20">
        <f>[1]NAN!W38</f>
        <v>0</v>
      </c>
      <c r="X38" s="281">
        <f>([1]NAN!X38)*10000</f>
        <v>0</v>
      </c>
      <c r="Y38" s="20">
        <f>[1]NAN!Y38</f>
        <v>0</v>
      </c>
      <c r="Z38" s="281">
        <f>([1]NAN!Z38)*10000</f>
        <v>0</v>
      </c>
      <c r="AA38" s="20">
        <f>[1]NAN!AA38</f>
        <v>0</v>
      </c>
      <c r="AB38" s="281">
        <f>([1]NAN!AB38)*10000</f>
        <v>0</v>
      </c>
      <c r="AC38" s="20">
        <f>[1]NAN!AC38</f>
        <v>0</v>
      </c>
      <c r="AD38" s="281">
        <f>([1]NAN!AD38)*10000</f>
        <v>0</v>
      </c>
      <c r="AE38" s="20">
        <f>[1]NAN!AE38</f>
        <v>0</v>
      </c>
      <c r="AF38" s="281">
        <f>([1]NAN!AF38)*10000</f>
        <v>0</v>
      </c>
      <c r="AG38" s="20">
        <f>[1]NAN!AG38</f>
        <v>0</v>
      </c>
      <c r="AH38" s="281">
        <f>([1]NAN!AH38)*10000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[1]NAN!AM38</f>
        <v>0</v>
      </c>
      <c r="AN38" s="281">
        <f>([1]NAN!AN38)*10000</f>
        <v>0</v>
      </c>
      <c r="AO38" s="20">
        <f>[1]NAN!AO38</f>
        <v>0</v>
      </c>
      <c r="AP38" s="281">
        <f>([1]NAN!AP38)*10000</f>
        <v>0</v>
      </c>
      <c r="AQ38" s="20">
        <f>[1]NAN!AQ38</f>
        <v>0</v>
      </c>
      <c r="AR38" s="281">
        <f>([1]NAN!AR38)*10000</f>
        <v>0</v>
      </c>
      <c r="AS38" s="20">
        <f>[1]NAN!AS38</f>
        <v>0</v>
      </c>
      <c r="AT38" s="281">
        <f>([1]NAN!AT38)*10000</f>
        <v>0</v>
      </c>
      <c r="AU38" s="20">
        <f>[1]NAN!AU38</f>
        <v>0</v>
      </c>
      <c r="AV38" s="281">
        <f>([1]NAN!AV38)*10000</f>
        <v>0</v>
      </c>
      <c r="AW38" s="20">
        <f>[1]NAN!AW38</f>
        <v>0</v>
      </c>
      <c r="AX38" s="281">
        <f>([1]NAN!AX38)*10000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[1]NAN!C39</f>
        <v>0</v>
      </c>
      <c r="D39" s="281">
        <f>([1]NAN!D39)*10000</f>
        <v>0</v>
      </c>
      <c r="E39" s="20">
        <f>[1]NAN!E39</f>
        <v>0</v>
      </c>
      <c r="F39" s="281">
        <f>([1]NAN!F39)*10000</f>
        <v>0</v>
      </c>
      <c r="G39" s="20">
        <f>[1]NAN!G39</f>
        <v>0</v>
      </c>
      <c r="H39" s="281">
        <f>([1]NAN!H39)*10000</f>
        <v>0</v>
      </c>
      <c r="I39" s="20">
        <f>[1]NAN!I39</f>
        <v>0</v>
      </c>
      <c r="J39" s="281">
        <f>([1]NAN!J39)*10000</f>
        <v>0</v>
      </c>
      <c r="K39" s="20">
        <f t="shared" si="25"/>
        <v>0</v>
      </c>
      <c r="L39" s="20">
        <f t="shared" si="26"/>
        <v>0</v>
      </c>
      <c r="M39" s="20">
        <f>[1]NAN!M39</f>
        <v>0</v>
      </c>
      <c r="N39" s="281">
        <f>([1]NAN!N39)*10000</f>
        <v>0</v>
      </c>
      <c r="O39" s="20">
        <f>[1]NAN!O39</f>
        <v>0</v>
      </c>
      <c r="P39" s="281">
        <f>([1]NAN!P39)*10000</f>
        <v>0</v>
      </c>
      <c r="Q39" s="20">
        <f>[1]NAN!Q39</f>
        <v>0</v>
      </c>
      <c r="R39" s="281">
        <f>([1]NAN!R39)*10000</f>
        <v>0</v>
      </c>
      <c r="S39" s="20">
        <f>[1]NAN!S39</f>
        <v>0</v>
      </c>
      <c r="T39" s="281">
        <f>([1]NAN!T39)*10000</f>
        <v>0</v>
      </c>
      <c r="U39" s="20">
        <f t="shared" si="27"/>
        <v>0</v>
      </c>
      <c r="V39" s="20">
        <f t="shared" si="28"/>
        <v>0</v>
      </c>
      <c r="W39" s="20">
        <f>[1]NAN!W39</f>
        <v>0</v>
      </c>
      <c r="X39" s="281">
        <f>([1]NAN!X39)*10000</f>
        <v>0</v>
      </c>
      <c r="Y39" s="20">
        <f>[1]NAN!Y39</f>
        <v>0</v>
      </c>
      <c r="Z39" s="281">
        <f>([1]NAN!Z39)*10000</f>
        <v>0</v>
      </c>
      <c r="AA39" s="20">
        <f>[1]NAN!AA39</f>
        <v>0</v>
      </c>
      <c r="AB39" s="281">
        <f>([1]NAN!AB39)*10000</f>
        <v>0</v>
      </c>
      <c r="AC39" s="20">
        <f>[1]NAN!AC39</f>
        <v>0</v>
      </c>
      <c r="AD39" s="281">
        <f>([1]NAN!AD39)*10000</f>
        <v>0</v>
      </c>
      <c r="AE39" s="20">
        <f>[1]NAN!AE39</f>
        <v>0</v>
      </c>
      <c r="AF39" s="281">
        <f>([1]NAN!AF39)*10000</f>
        <v>0</v>
      </c>
      <c r="AG39" s="20">
        <f>[1]NAN!AG39</f>
        <v>0</v>
      </c>
      <c r="AH39" s="281">
        <f>([1]NAN!AH39)*10000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0</v>
      </c>
      <c r="AL39" s="20">
        <f t="shared" si="32"/>
        <v>0</v>
      </c>
      <c r="AM39" s="20">
        <f>[1]NAN!AM39</f>
        <v>0</v>
      </c>
      <c r="AN39" s="281">
        <f>([1]NAN!AN39)*10000</f>
        <v>0</v>
      </c>
      <c r="AO39" s="20">
        <f>[1]NAN!AO39</f>
        <v>0</v>
      </c>
      <c r="AP39" s="281">
        <f>([1]NAN!AP39)*10000</f>
        <v>0</v>
      </c>
      <c r="AQ39" s="20">
        <f>[1]NAN!AQ39</f>
        <v>0</v>
      </c>
      <c r="AR39" s="281">
        <f>([1]NAN!AR39)*10000</f>
        <v>0</v>
      </c>
      <c r="AS39" s="20">
        <f>[1]NAN!AS39</f>
        <v>0</v>
      </c>
      <c r="AT39" s="281">
        <f>([1]NAN!AT39)*10000</f>
        <v>0</v>
      </c>
      <c r="AU39" s="20">
        <f>[1]NAN!AU39</f>
        <v>0</v>
      </c>
      <c r="AV39" s="281">
        <f>([1]NAN!AV39)*10000</f>
        <v>0</v>
      </c>
      <c r="AW39" s="20">
        <f>[1]NAN!AW39</f>
        <v>0</v>
      </c>
      <c r="AX39" s="281">
        <f>([1]NAN!AX39)*10000</f>
        <v>0</v>
      </c>
      <c r="AY39" s="20">
        <f t="shared" si="33"/>
        <v>0</v>
      </c>
      <c r="AZ39" s="20">
        <f t="shared" si="34"/>
        <v>0</v>
      </c>
      <c r="BA39" s="20">
        <f t="shared" si="35"/>
        <v>0</v>
      </c>
      <c r="BB39" s="20">
        <f t="shared" si="36"/>
        <v>0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[1]NAN!C40</f>
        <v>0</v>
      </c>
      <c r="D40" s="281">
        <f>([1]NAN!D40)*10000</f>
        <v>0</v>
      </c>
      <c r="E40" s="20">
        <f>[1]NAN!E40</f>
        <v>0</v>
      </c>
      <c r="F40" s="281">
        <f>([1]NAN!F40)*10000</f>
        <v>0</v>
      </c>
      <c r="G40" s="20">
        <f>[1]NAN!G40</f>
        <v>0</v>
      </c>
      <c r="H40" s="281">
        <f>([1]NAN!H40)*10000</f>
        <v>0</v>
      </c>
      <c r="I40" s="20">
        <f>[1]NAN!I40</f>
        <v>0</v>
      </c>
      <c r="J40" s="281">
        <f>([1]NAN!J40)*10000</f>
        <v>0</v>
      </c>
      <c r="K40" s="20">
        <f t="shared" si="25"/>
        <v>0</v>
      </c>
      <c r="L40" s="20">
        <f t="shared" si="26"/>
        <v>0</v>
      </c>
      <c r="M40" s="20">
        <f>[1]NAN!M40</f>
        <v>0</v>
      </c>
      <c r="N40" s="281">
        <f>([1]NAN!N40)*10000</f>
        <v>0</v>
      </c>
      <c r="O40" s="20">
        <f>[1]NAN!O40</f>
        <v>0</v>
      </c>
      <c r="P40" s="281">
        <f>([1]NAN!P40)*10000</f>
        <v>0</v>
      </c>
      <c r="Q40" s="20">
        <f>[1]NAN!Q40</f>
        <v>0</v>
      </c>
      <c r="R40" s="281">
        <f>([1]NAN!R40)*10000</f>
        <v>0</v>
      </c>
      <c r="S40" s="20">
        <f>[1]NAN!S40</f>
        <v>0</v>
      </c>
      <c r="T40" s="281">
        <f>([1]NAN!T40)*10000</f>
        <v>0</v>
      </c>
      <c r="U40" s="20">
        <f t="shared" si="27"/>
        <v>0</v>
      </c>
      <c r="V40" s="20">
        <f t="shared" si="28"/>
        <v>0</v>
      </c>
      <c r="W40" s="20">
        <f>[1]NAN!W40</f>
        <v>0</v>
      </c>
      <c r="X40" s="281">
        <f>([1]NAN!X40)*10000</f>
        <v>0</v>
      </c>
      <c r="Y40" s="20">
        <f>[1]NAN!Y40</f>
        <v>0</v>
      </c>
      <c r="Z40" s="281">
        <f>([1]NAN!Z40)*10000</f>
        <v>0</v>
      </c>
      <c r="AA40" s="20">
        <f>[1]NAN!AA40</f>
        <v>0</v>
      </c>
      <c r="AB40" s="281">
        <f>([1]NAN!AB40)*10000</f>
        <v>0</v>
      </c>
      <c r="AC40" s="20">
        <f>[1]NAN!AC40</f>
        <v>0</v>
      </c>
      <c r="AD40" s="281">
        <f>([1]NAN!AD40)*10000</f>
        <v>0</v>
      </c>
      <c r="AE40" s="20">
        <f>[1]NAN!AE40</f>
        <v>0</v>
      </c>
      <c r="AF40" s="281">
        <f>([1]NAN!AF40)*10000</f>
        <v>0</v>
      </c>
      <c r="AG40" s="20">
        <f>[1]NAN!AG40</f>
        <v>0</v>
      </c>
      <c r="AH40" s="281">
        <f>([1]NAN!AH40)*10000</f>
        <v>0</v>
      </c>
      <c r="AI40" s="20">
        <f t="shared" si="29"/>
        <v>0</v>
      </c>
      <c r="AJ40" s="20">
        <f t="shared" si="30"/>
        <v>0</v>
      </c>
      <c r="AK40" s="20">
        <f t="shared" si="31"/>
        <v>0</v>
      </c>
      <c r="AL40" s="20">
        <f t="shared" si="32"/>
        <v>0</v>
      </c>
      <c r="AM40" s="20">
        <f>[1]NAN!AM40</f>
        <v>0</v>
      </c>
      <c r="AN40" s="281">
        <f>([1]NAN!AN40)*10000</f>
        <v>0</v>
      </c>
      <c r="AO40" s="20">
        <f>[1]NAN!AO40</f>
        <v>0</v>
      </c>
      <c r="AP40" s="281">
        <f>([1]NAN!AP40)*10000</f>
        <v>0</v>
      </c>
      <c r="AQ40" s="20">
        <f>[1]NAN!AQ40</f>
        <v>0</v>
      </c>
      <c r="AR40" s="281">
        <f>([1]NAN!AR40)*10000</f>
        <v>0</v>
      </c>
      <c r="AS40" s="20">
        <f>[1]NAN!AS40</f>
        <v>0</v>
      </c>
      <c r="AT40" s="281">
        <f>([1]NAN!AT40)*10000</f>
        <v>0</v>
      </c>
      <c r="AU40" s="20">
        <f>[1]NAN!AU40</f>
        <v>0</v>
      </c>
      <c r="AV40" s="281">
        <f>([1]NAN!AV40)*10000</f>
        <v>0</v>
      </c>
      <c r="AW40" s="20">
        <f>[1]NAN!AW40</f>
        <v>0</v>
      </c>
      <c r="AX40" s="281">
        <f>([1]NAN!AX40)*10000</f>
        <v>0</v>
      </c>
      <c r="AY40" s="20">
        <f t="shared" si="33"/>
        <v>0</v>
      </c>
      <c r="AZ40" s="20">
        <f t="shared" si="34"/>
        <v>0</v>
      </c>
      <c r="BA40" s="20">
        <f t="shared" si="35"/>
        <v>0</v>
      </c>
      <c r="BB40" s="20">
        <f t="shared" si="36"/>
        <v>0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[1]NAN!C41</f>
        <v>438</v>
      </c>
      <c r="D41" s="281">
        <f>([1]NAN!D41)*10000</f>
        <v>204912.5189704276</v>
      </c>
      <c r="E41" s="20">
        <f>[1]NAN!E41</f>
        <v>209</v>
      </c>
      <c r="F41" s="281">
        <f>([1]NAN!F41)*10000</f>
        <v>97518.608425685423</v>
      </c>
      <c r="G41" s="20">
        <f>[1]NAN!G41</f>
        <v>8</v>
      </c>
      <c r="H41" s="281">
        <f>([1]NAN!H41)*10000</f>
        <v>3703.2382946462817</v>
      </c>
      <c r="I41" s="20">
        <f>[1]NAN!I41</f>
        <v>42</v>
      </c>
      <c r="J41" s="281">
        <f>([1]NAN!J41)*10000</f>
        <v>19750.604238113501</v>
      </c>
      <c r="K41" s="20">
        <f t="shared" si="25"/>
        <v>697</v>
      </c>
      <c r="L41" s="20">
        <f t="shared" si="26"/>
        <v>325884.96992887277</v>
      </c>
      <c r="M41" s="20">
        <f>[1]NAN!M41</f>
        <v>27</v>
      </c>
      <c r="N41" s="281">
        <f>([1]NAN!N41)*10000</f>
        <v>56765.723213695172</v>
      </c>
      <c r="O41" s="20">
        <f>[1]NAN!O41</f>
        <v>16</v>
      </c>
      <c r="P41" s="281">
        <f>([1]NAN!P41)*10000</f>
        <v>33319.01145151673</v>
      </c>
      <c r="Q41" s="20">
        <f>[1]NAN!Q41</f>
        <v>8</v>
      </c>
      <c r="R41" s="281">
        <f>([1]NAN!R41)*10000</f>
        <v>16659.505725758365</v>
      </c>
      <c r="S41" s="20">
        <f>[1]NAN!S41</f>
        <v>0</v>
      </c>
      <c r="T41" s="281">
        <f>([1]NAN!T41)*10000</f>
        <v>617.01873058364311</v>
      </c>
      <c r="U41" s="20">
        <f t="shared" si="27"/>
        <v>51</v>
      </c>
      <c r="V41" s="20">
        <f t="shared" si="28"/>
        <v>107361.25912155391</v>
      </c>
      <c r="W41" s="20">
        <f>[1]NAN!W41</f>
        <v>0</v>
      </c>
      <c r="X41" s="281">
        <f>([1]NAN!X41)*10000</f>
        <v>0</v>
      </c>
      <c r="Y41" s="20">
        <f>[1]NAN!Y41</f>
        <v>3</v>
      </c>
      <c r="Z41" s="281">
        <f>([1]NAN!Z41)*10000</f>
        <v>2608.1804047870587</v>
      </c>
      <c r="AA41" s="20">
        <f>[1]NAN!AA41</f>
        <v>12</v>
      </c>
      <c r="AB41" s="281">
        <f>([1]NAN!AB41)*10000</f>
        <v>11997.629862020469</v>
      </c>
      <c r="AC41" s="20">
        <f>[1]NAN!AC41</f>
        <v>1</v>
      </c>
      <c r="AD41" s="281">
        <f>([1]NAN!AD41)*10000</f>
        <v>521.63608095741165</v>
      </c>
      <c r="AE41" s="20">
        <f>[1]NAN!AE41</f>
        <v>1</v>
      </c>
      <c r="AF41" s="281">
        <f>([1]NAN!AF41)*10000</f>
        <v>417.30886476592934</v>
      </c>
      <c r="AG41" s="20">
        <f>[1]NAN!AG41</f>
        <v>8</v>
      </c>
      <c r="AH41" s="281">
        <f>([1]NAN!AH41)*10000</f>
        <v>8346.1772953185864</v>
      </c>
      <c r="AI41" s="20">
        <f t="shared" si="29"/>
        <v>25</v>
      </c>
      <c r="AJ41" s="20">
        <f t="shared" si="30"/>
        <v>23890.932507849458</v>
      </c>
      <c r="AK41" s="20">
        <f t="shared" si="31"/>
        <v>773</v>
      </c>
      <c r="AL41" s="20">
        <f t="shared" si="32"/>
        <v>457137.16155827616</v>
      </c>
      <c r="AM41" s="20">
        <f>[1]NAN!AM41</f>
        <v>592</v>
      </c>
      <c r="AN41" s="281">
        <f>([1]NAN!AN41)*10000</f>
        <v>63777.227438703143</v>
      </c>
      <c r="AO41" s="20">
        <f>[1]NAN!AO41</f>
        <v>3</v>
      </c>
      <c r="AP41" s="281">
        <f>([1]NAN!AP41)*10000</f>
        <v>3482.4353471287932</v>
      </c>
      <c r="AQ41" s="20">
        <f>[1]NAN!AQ41</f>
        <v>1</v>
      </c>
      <c r="AR41" s="281">
        <f>([1]NAN!AR41)*10000</f>
        <v>1451.0147279703306</v>
      </c>
      <c r="AS41" s="20">
        <f>[1]NAN!AS41</f>
        <v>15</v>
      </c>
      <c r="AT41" s="281">
        <f>([1]NAN!AT41)*10000</f>
        <v>21765.220919554959</v>
      </c>
      <c r="AU41" s="20">
        <f>[1]NAN!AU41</f>
        <v>20</v>
      </c>
      <c r="AV41" s="281">
        <f>([1]NAN!AV41)*10000</f>
        <v>29020.294559406611</v>
      </c>
      <c r="AW41" s="20">
        <f>[1]NAN!AW41</f>
        <v>125</v>
      </c>
      <c r="AX41" s="281">
        <f>([1]NAN!AX41)*10000</f>
        <v>183698.46456104383</v>
      </c>
      <c r="AY41" s="20">
        <f t="shared" si="33"/>
        <v>164</v>
      </c>
      <c r="AZ41" s="20">
        <f t="shared" si="34"/>
        <v>239417.43011510454</v>
      </c>
      <c r="BA41" s="20">
        <f t="shared" si="35"/>
        <v>937</v>
      </c>
      <c r="BB41" s="20">
        <f t="shared" si="36"/>
        <v>696554.5916733807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[1]NAN!C42</f>
        <v>0</v>
      </c>
      <c r="D42" s="281">
        <f>([1]NAN!D42)*10000</f>
        <v>0</v>
      </c>
      <c r="E42" s="20">
        <f>[1]NAN!E42</f>
        <v>0</v>
      </c>
      <c r="F42" s="281">
        <f>([1]NAN!F42)*10000</f>
        <v>0</v>
      </c>
      <c r="G42" s="20">
        <f>[1]NAN!G42</f>
        <v>0</v>
      </c>
      <c r="H42" s="281">
        <f>([1]NAN!H42)*10000</f>
        <v>0</v>
      </c>
      <c r="I42" s="20">
        <f>[1]NAN!I42</f>
        <v>0</v>
      </c>
      <c r="J42" s="281">
        <f>([1]NAN!J42)*10000</f>
        <v>0</v>
      </c>
      <c r="K42" s="20">
        <f t="shared" si="25"/>
        <v>0</v>
      </c>
      <c r="L42" s="20">
        <f t="shared" si="26"/>
        <v>0</v>
      </c>
      <c r="M42" s="20">
        <f>[1]NAN!M42</f>
        <v>0</v>
      </c>
      <c r="N42" s="281">
        <f>([1]NAN!N42)*10000</f>
        <v>0</v>
      </c>
      <c r="O42" s="20">
        <f>[1]NAN!O42</f>
        <v>0</v>
      </c>
      <c r="P42" s="281">
        <f>([1]NAN!P42)*10000</f>
        <v>0</v>
      </c>
      <c r="Q42" s="20">
        <f>[1]NAN!Q42</f>
        <v>0</v>
      </c>
      <c r="R42" s="281">
        <f>([1]NAN!R42)*10000</f>
        <v>0</v>
      </c>
      <c r="S42" s="20">
        <f>[1]NAN!S42</f>
        <v>0</v>
      </c>
      <c r="T42" s="281">
        <f>([1]NAN!T42)*10000</f>
        <v>0</v>
      </c>
      <c r="U42" s="20">
        <f t="shared" si="27"/>
        <v>0</v>
      </c>
      <c r="V42" s="20">
        <f t="shared" si="28"/>
        <v>0</v>
      </c>
      <c r="W42" s="20">
        <f>[1]NAN!W42</f>
        <v>0</v>
      </c>
      <c r="X42" s="281">
        <f>([1]NAN!X42)*10000</f>
        <v>0</v>
      </c>
      <c r="Y42" s="20">
        <f>[1]NAN!Y42</f>
        <v>0</v>
      </c>
      <c r="Z42" s="281">
        <f>([1]NAN!Z42)*10000</f>
        <v>0</v>
      </c>
      <c r="AA42" s="20">
        <f>[1]NAN!AA42</f>
        <v>0</v>
      </c>
      <c r="AB42" s="281">
        <f>([1]NAN!AB42)*10000</f>
        <v>0</v>
      </c>
      <c r="AC42" s="20">
        <f>[1]NAN!AC42</f>
        <v>0</v>
      </c>
      <c r="AD42" s="281">
        <f>([1]NAN!AD42)*10000</f>
        <v>0</v>
      </c>
      <c r="AE42" s="20">
        <f>[1]NAN!AE42</f>
        <v>0</v>
      </c>
      <c r="AF42" s="281">
        <f>([1]NAN!AF42)*10000</f>
        <v>0</v>
      </c>
      <c r="AG42" s="20">
        <f>[1]NAN!AG42</f>
        <v>0</v>
      </c>
      <c r="AH42" s="281">
        <f>([1]NAN!AH42)*10000</f>
        <v>0</v>
      </c>
      <c r="AI42" s="20">
        <f t="shared" si="29"/>
        <v>0</v>
      </c>
      <c r="AJ42" s="20">
        <f t="shared" si="30"/>
        <v>0</v>
      </c>
      <c r="AK42" s="20">
        <f t="shared" si="31"/>
        <v>0</v>
      </c>
      <c r="AL42" s="20">
        <f t="shared" si="32"/>
        <v>0</v>
      </c>
      <c r="AM42" s="20">
        <f>[1]NAN!AM42</f>
        <v>0</v>
      </c>
      <c r="AN42" s="281">
        <f>([1]NAN!AN42)*10000</f>
        <v>0</v>
      </c>
      <c r="AO42" s="20">
        <f>[1]NAN!AO42</f>
        <v>0</v>
      </c>
      <c r="AP42" s="281">
        <f>([1]NAN!AP42)*10000</f>
        <v>0</v>
      </c>
      <c r="AQ42" s="20">
        <f>[1]NAN!AQ42</f>
        <v>0</v>
      </c>
      <c r="AR42" s="281">
        <f>([1]NAN!AR42)*10000</f>
        <v>0</v>
      </c>
      <c r="AS42" s="20">
        <f>[1]NAN!AS42</f>
        <v>0</v>
      </c>
      <c r="AT42" s="281">
        <f>([1]NAN!AT42)*10000</f>
        <v>0</v>
      </c>
      <c r="AU42" s="20">
        <f>[1]NAN!AU42</f>
        <v>0</v>
      </c>
      <c r="AV42" s="281">
        <f>([1]NAN!AV42)*10000</f>
        <v>0</v>
      </c>
      <c r="AW42" s="20">
        <f>[1]NAN!AW42</f>
        <v>0</v>
      </c>
      <c r="AX42" s="281">
        <f>([1]NAN!AX42)*10000</f>
        <v>0</v>
      </c>
      <c r="AY42" s="20">
        <f t="shared" si="33"/>
        <v>0</v>
      </c>
      <c r="AZ42" s="20">
        <f t="shared" si="34"/>
        <v>0</v>
      </c>
      <c r="BA42" s="20">
        <f t="shared" si="35"/>
        <v>0</v>
      </c>
      <c r="BB42" s="20">
        <f t="shared" si="36"/>
        <v>0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12304</v>
      </c>
      <c r="D43" s="21">
        <f t="shared" ref="D43:BB43" si="37">SUM(D22:D42)</f>
        <v>5325553.4881929178</v>
      </c>
      <c r="E43" s="21">
        <f t="shared" si="37"/>
        <v>5857</v>
      </c>
      <c r="F43" s="21">
        <f t="shared" si="37"/>
        <v>2534450.1540195206</v>
      </c>
      <c r="G43" s="21">
        <f t="shared" si="37"/>
        <v>223</v>
      </c>
      <c r="H43" s="21">
        <f t="shared" si="37"/>
        <v>96244.942557703325</v>
      </c>
      <c r="I43" s="21">
        <f t="shared" si="37"/>
        <v>1186</v>
      </c>
      <c r="J43" s="21">
        <f t="shared" si="37"/>
        <v>513306.36030775111</v>
      </c>
      <c r="K43" s="21">
        <f t="shared" si="37"/>
        <v>19570</v>
      </c>
      <c r="L43" s="21">
        <f t="shared" si="37"/>
        <v>8469554.9450778924</v>
      </c>
      <c r="M43" s="21">
        <f t="shared" si="37"/>
        <v>386</v>
      </c>
      <c r="N43" s="21">
        <f t="shared" si="37"/>
        <v>1893600.4116996564</v>
      </c>
      <c r="O43" s="21">
        <f t="shared" si="37"/>
        <v>226</v>
      </c>
      <c r="P43" s="21">
        <f t="shared" si="37"/>
        <v>1111461.1112150159</v>
      </c>
      <c r="Q43" s="21">
        <f t="shared" si="37"/>
        <v>112</v>
      </c>
      <c r="R43" s="21">
        <f t="shared" si="37"/>
        <v>555730.55560750794</v>
      </c>
      <c r="S43" s="21">
        <f t="shared" si="37"/>
        <v>4</v>
      </c>
      <c r="T43" s="21">
        <f t="shared" si="37"/>
        <v>20582.613170648441</v>
      </c>
      <c r="U43" s="21">
        <f t="shared" si="37"/>
        <v>728</v>
      </c>
      <c r="V43" s="21">
        <f t="shared" si="37"/>
        <v>3581374.6916928291</v>
      </c>
      <c r="W43" s="21">
        <f t="shared" si="37"/>
        <v>0</v>
      </c>
      <c r="X43" s="21">
        <f t="shared" si="37"/>
        <v>0</v>
      </c>
      <c r="Y43" s="21">
        <f t="shared" si="37"/>
        <v>270</v>
      </c>
      <c r="Z43" s="21">
        <f t="shared" si="37"/>
        <v>24225.680846315339</v>
      </c>
      <c r="AA43" s="21">
        <f t="shared" si="37"/>
        <v>1227</v>
      </c>
      <c r="AB43" s="21">
        <f t="shared" si="37"/>
        <v>111438.13189305054</v>
      </c>
      <c r="AC43" s="21">
        <f t="shared" si="37"/>
        <v>57</v>
      </c>
      <c r="AD43" s="21">
        <f t="shared" si="37"/>
        <v>4845.136169263068</v>
      </c>
      <c r="AE43" s="21">
        <f t="shared" si="37"/>
        <v>47</v>
      </c>
      <c r="AF43" s="21">
        <f t="shared" si="37"/>
        <v>3876.1089354104538</v>
      </c>
      <c r="AG43" s="21">
        <f t="shared" si="37"/>
        <v>854</v>
      </c>
      <c r="AH43" s="21">
        <f t="shared" si="37"/>
        <v>77522.178708209089</v>
      </c>
      <c r="AI43" s="21">
        <f t="shared" si="37"/>
        <v>2455</v>
      </c>
      <c r="AJ43" s="21">
        <f t="shared" si="37"/>
        <v>221907.23655224853</v>
      </c>
      <c r="AK43" s="21">
        <f t="shared" si="37"/>
        <v>22753</v>
      </c>
      <c r="AL43" s="21">
        <f t="shared" si="37"/>
        <v>12272836.873322969</v>
      </c>
      <c r="AM43" s="21">
        <f t="shared" si="37"/>
        <v>13680</v>
      </c>
      <c r="AN43" s="21">
        <f t="shared" si="37"/>
        <v>2428326.6474646106</v>
      </c>
      <c r="AO43" s="21">
        <f t="shared" si="37"/>
        <v>188</v>
      </c>
      <c r="AP43" s="21">
        <f t="shared" si="37"/>
        <v>79057.208081811259</v>
      </c>
      <c r="AQ43" s="21">
        <f t="shared" si="37"/>
        <v>83</v>
      </c>
      <c r="AR43" s="21">
        <f t="shared" si="37"/>
        <v>32940.503367421363</v>
      </c>
      <c r="AS43" s="21">
        <f t="shared" si="37"/>
        <v>1138</v>
      </c>
      <c r="AT43" s="21">
        <f t="shared" si="37"/>
        <v>494107.55051132035</v>
      </c>
      <c r="AU43" s="21">
        <f t="shared" si="37"/>
        <v>1515</v>
      </c>
      <c r="AV43" s="21">
        <f t="shared" si="37"/>
        <v>658810.06734842714</v>
      </c>
      <c r="AW43" s="21">
        <f t="shared" si="37"/>
        <v>9559</v>
      </c>
      <c r="AX43" s="21">
        <f t="shared" si="37"/>
        <v>4170267.7263155435</v>
      </c>
      <c r="AY43" s="21">
        <f t="shared" si="37"/>
        <v>12483</v>
      </c>
      <c r="AZ43" s="21">
        <f t="shared" si="37"/>
        <v>5435183.0556245251</v>
      </c>
      <c r="BA43" s="21">
        <f t="shared" si="37"/>
        <v>35236</v>
      </c>
      <c r="BB43" s="21">
        <f t="shared" si="37"/>
        <v>17708019.928947497</v>
      </c>
    </row>
    <row r="44" spans="1:54" s="11" customFormat="1" ht="20.25" customHeight="1" x14ac:dyDescent="0.25">
      <c r="A44" s="284" t="s">
        <v>49</v>
      </c>
      <c r="B44" s="285"/>
      <c r="C44" s="21">
        <f>C43+C21</f>
        <v>197910</v>
      </c>
      <c r="D44" s="21">
        <f t="shared" ref="D44:BB44" si="38">D43+D21</f>
        <v>38815026.987851679</v>
      </c>
      <c r="E44" s="21">
        <f t="shared" si="38"/>
        <v>94186</v>
      </c>
      <c r="F44" s="21">
        <f t="shared" si="38"/>
        <v>19318292.698344883</v>
      </c>
      <c r="G44" s="21">
        <f t="shared" si="38"/>
        <v>3577</v>
      </c>
      <c r="H44" s="21">
        <f t="shared" si="38"/>
        <v>827459.44655646372</v>
      </c>
      <c r="I44" s="21">
        <f t="shared" si="38"/>
        <v>19076</v>
      </c>
      <c r="J44" s="21">
        <f t="shared" si="38"/>
        <v>4686677.0067042606</v>
      </c>
      <c r="K44" s="21">
        <f t="shared" si="38"/>
        <v>314749</v>
      </c>
      <c r="L44" s="21">
        <f t="shared" si="38"/>
        <v>63647456.139457285</v>
      </c>
      <c r="M44" s="21">
        <f t="shared" si="38"/>
        <v>9783</v>
      </c>
      <c r="N44" s="21">
        <f t="shared" si="38"/>
        <v>6091595.9529622477</v>
      </c>
      <c r="O44" s="21">
        <f t="shared" si="38"/>
        <v>5742</v>
      </c>
      <c r="P44" s="21">
        <f t="shared" si="38"/>
        <v>3575501.9723908845</v>
      </c>
      <c r="Q44" s="21">
        <f t="shared" si="38"/>
        <v>2869</v>
      </c>
      <c r="R44" s="21">
        <f t="shared" si="38"/>
        <v>1787750.9861954423</v>
      </c>
      <c r="S44" s="21">
        <f t="shared" si="38"/>
        <v>106</v>
      </c>
      <c r="T44" s="21">
        <f t="shared" si="38"/>
        <v>66212.999488720074</v>
      </c>
      <c r="U44" s="21">
        <f t="shared" si="38"/>
        <v>18500</v>
      </c>
      <c r="V44" s="21">
        <f t="shared" si="38"/>
        <v>11521061.911037294</v>
      </c>
      <c r="W44" s="21">
        <f t="shared" si="38"/>
        <v>0</v>
      </c>
      <c r="X44" s="21">
        <f t="shared" si="38"/>
        <v>0</v>
      </c>
      <c r="Y44" s="21">
        <f t="shared" si="38"/>
        <v>1647</v>
      </c>
      <c r="Z44" s="21">
        <f t="shared" si="38"/>
        <v>436618.14016639523</v>
      </c>
      <c r="AA44" s="21">
        <f t="shared" si="38"/>
        <v>7548</v>
      </c>
      <c r="AB44" s="21">
        <f t="shared" si="38"/>
        <v>2173443.4447654174</v>
      </c>
      <c r="AC44" s="21">
        <f t="shared" si="38"/>
        <v>337</v>
      </c>
      <c r="AD44" s="21">
        <f t="shared" si="38"/>
        <v>115323.62803327903</v>
      </c>
      <c r="AE44" s="21">
        <f t="shared" si="38"/>
        <v>271</v>
      </c>
      <c r="AF44" s="21">
        <f t="shared" si="38"/>
        <v>92258.902426623215</v>
      </c>
      <c r="AG44" s="21">
        <f t="shared" si="38"/>
        <v>5250</v>
      </c>
      <c r="AH44" s="21">
        <f t="shared" si="38"/>
        <v>174178.0485324646</v>
      </c>
      <c r="AI44" s="21">
        <f t="shared" si="38"/>
        <v>15053</v>
      </c>
      <c r="AJ44" s="21">
        <f t="shared" si="38"/>
        <v>2991822.16392418</v>
      </c>
      <c r="AK44" s="21">
        <f t="shared" si="38"/>
        <v>348302</v>
      </c>
      <c r="AL44" s="21">
        <f t="shared" si="38"/>
        <v>78160340.214418754</v>
      </c>
      <c r="AM44" s="21">
        <f t="shared" si="38"/>
        <v>233705</v>
      </c>
      <c r="AN44" s="21">
        <f t="shared" si="38"/>
        <v>42527854.07800211</v>
      </c>
      <c r="AO44" s="21">
        <f t="shared" si="38"/>
        <v>682</v>
      </c>
      <c r="AP44" s="21">
        <f t="shared" si="38"/>
        <v>251287.83003628577</v>
      </c>
      <c r="AQ44" s="21">
        <f t="shared" si="38"/>
        <v>292</v>
      </c>
      <c r="AR44" s="21">
        <f t="shared" si="38"/>
        <v>104703.26251511907</v>
      </c>
      <c r="AS44" s="21">
        <f t="shared" si="38"/>
        <v>4195</v>
      </c>
      <c r="AT44" s="21">
        <f t="shared" si="38"/>
        <v>1570548.9377267861</v>
      </c>
      <c r="AU44" s="21">
        <f t="shared" si="38"/>
        <v>5589</v>
      </c>
      <c r="AV44" s="21">
        <f t="shared" si="38"/>
        <v>2094065.2503023813</v>
      </c>
      <c r="AW44" s="21">
        <f t="shared" si="38"/>
        <v>35314</v>
      </c>
      <c r="AX44" s="21">
        <f t="shared" si="38"/>
        <v>13255433.034414073</v>
      </c>
      <c r="AY44" s="21">
        <f t="shared" si="38"/>
        <v>46072</v>
      </c>
      <c r="AZ44" s="21">
        <f t="shared" si="38"/>
        <v>17276038.314994648</v>
      </c>
      <c r="BA44" s="21">
        <f t="shared" si="38"/>
        <v>394374</v>
      </c>
      <c r="BB44" s="21">
        <f t="shared" si="38"/>
        <v>95436378.529413402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[1]NAN!C45</f>
        <v>23943</v>
      </c>
      <c r="D45" s="281">
        <f>([1]NAN!D45)*10000</f>
        <v>4587071.2044500113</v>
      </c>
      <c r="E45" s="20">
        <f>[1]NAN!E45</f>
        <v>11395</v>
      </c>
      <c r="F45" s="281">
        <f>([1]NAN!F45)*10000</f>
        <v>2183003.7659731982</v>
      </c>
      <c r="G45" s="20">
        <f>[1]NAN!G45</f>
        <v>433</v>
      </c>
      <c r="H45" s="281">
        <f>([1]NAN!H45)*10000</f>
        <v>82898.877188855622</v>
      </c>
      <c r="I45" s="20">
        <f>[1]NAN!I45</f>
        <v>2308</v>
      </c>
      <c r="J45" s="281">
        <f>([1]NAN!J45)*10000</f>
        <v>442127.34500723</v>
      </c>
      <c r="K45" s="20">
        <f t="shared" ref="K45" si="39">C45+E45+G45+I45</f>
        <v>38079</v>
      </c>
      <c r="L45" s="20">
        <f t="shared" ref="L45" si="40">D45+F45+H45+J45</f>
        <v>7295101.1926192949</v>
      </c>
      <c r="M45" s="20">
        <f>[1]NAN!M45</f>
        <v>247</v>
      </c>
      <c r="N45" s="281">
        <f>([1]NAN!N45)*10000</f>
        <v>98816.883551841267</v>
      </c>
      <c r="O45" s="20">
        <f>[1]NAN!O45</f>
        <v>145</v>
      </c>
      <c r="P45" s="281">
        <f>([1]NAN!P45)*10000</f>
        <v>58001.214258689433</v>
      </c>
      <c r="Q45" s="20">
        <f>[1]NAN!Q45</f>
        <v>73</v>
      </c>
      <c r="R45" s="281">
        <f>([1]NAN!R45)*10000</f>
        <v>29000.607129344717</v>
      </c>
      <c r="S45" s="20">
        <f>[1]NAN!S45</f>
        <v>3</v>
      </c>
      <c r="T45" s="281">
        <f>([1]NAN!T45)*10000</f>
        <v>1074.0965603461007</v>
      </c>
      <c r="U45" s="20">
        <f t="shared" ref="U45" si="41">M45+O45+Q45+S45</f>
        <v>468</v>
      </c>
      <c r="V45" s="20">
        <f t="shared" ref="V45" si="42">N45+P45+R45+T45</f>
        <v>186892.80150022151</v>
      </c>
      <c r="W45" s="20">
        <f>[1]NAN!W45</f>
        <v>0</v>
      </c>
      <c r="X45" s="281">
        <f>([1]NAN!X45)*10000</f>
        <v>0</v>
      </c>
      <c r="Y45" s="20">
        <f>[1]NAN!Y45</f>
        <v>790</v>
      </c>
      <c r="Z45" s="281">
        <f>([1]NAN!Z45)*10000</f>
        <v>668351.20643028815</v>
      </c>
      <c r="AA45" s="20">
        <f>[1]NAN!AA45</f>
        <v>3634</v>
      </c>
      <c r="AB45" s="281">
        <f>([1]NAN!AB45)*10000</f>
        <v>3074415.5495793247</v>
      </c>
      <c r="AC45" s="20">
        <f>[1]NAN!AC45</f>
        <v>158</v>
      </c>
      <c r="AD45" s="281">
        <f>([1]NAN!AD45)*10000</f>
        <v>133670.2412860576</v>
      </c>
      <c r="AE45" s="20">
        <f>[1]NAN!AE45</f>
        <v>127</v>
      </c>
      <c r="AF45" s="281">
        <f>([1]NAN!AF45)*10000</f>
        <v>106936.19302884609</v>
      </c>
      <c r="AG45" s="20">
        <f>[1]NAN!AG45</f>
        <v>2528</v>
      </c>
      <c r="AH45" s="281">
        <f>([1]NAN!AH45)*10000</f>
        <v>2138723.8605769216</v>
      </c>
      <c r="AI45" s="20">
        <f t="shared" ref="AI45" si="43">Y45+AA45+AC45+AE45+AG45</f>
        <v>7237</v>
      </c>
      <c r="AJ45" s="20">
        <f t="shared" ref="AJ45" si="44">Z45+AB45+AD45+AF45+AH45</f>
        <v>6122097.0509014381</v>
      </c>
      <c r="AK45" s="20">
        <f t="shared" ref="AK45" si="45">K45+U45+W45+AI45</f>
        <v>45784</v>
      </c>
      <c r="AL45" s="20">
        <f t="shared" ref="AL45" si="46">L45+V45+X45+AJ45</f>
        <v>13604091.045020955</v>
      </c>
      <c r="AM45" s="20">
        <f>[1]NAN!AM45</f>
        <v>392</v>
      </c>
      <c r="AN45" s="281">
        <f>([1]NAN!AN45)*10000</f>
        <v>155696.59212153344</v>
      </c>
      <c r="AO45" s="20">
        <f>[1]NAN!AO45</f>
        <v>36</v>
      </c>
      <c r="AP45" s="281">
        <f>([1]NAN!AP45)*10000</f>
        <v>9418.9946215354012</v>
      </c>
      <c r="AQ45" s="20">
        <f>[1]NAN!AQ45</f>
        <v>15</v>
      </c>
      <c r="AR45" s="281">
        <f>([1]NAN!AR45)*10000</f>
        <v>3924.5810923064168</v>
      </c>
      <c r="AS45" s="20">
        <f>[1]NAN!AS45</f>
        <v>221</v>
      </c>
      <c r="AT45" s="281">
        <f>([1]NAN!AT45)*10000</f>
        <v>58868.716384596257</v>
      </c>
      <c r="AU45" s="20">
        <f>[1]NAN!AU45</f>
        <v>294</v>
      </c>
      <c r="AV45" s="281">
        <f>([1]NAN!AV45)*10000</f>
        <v>78491.621846128342</v>
      </c>
      <c r="AW45" s="20">
        <f>[1]NAN!AW45</f>
        <v>1861</v>
      </c>
      <c r="AX45" s="281">
        <f>([1]NAN!AX45)*10000</f>
        <v>496851.96628599236</v>
      </c>
      <c r="AY45" s="20">
        <f t="shared" ref="AY45" si="47">AO45+AQ45+AS45+AU45+AW45</f>
        <v>2427</v>
      </c>
      <c r="AZ45" s="20">
        <f t="shared" ref="AZ45" si="48">AP45+AR45+AT45+AV45+AX45</f>
        <v>647555.8802305588</v>
      </c>
      <c r="BA45" s="20">
        <f t="shared" ref="BA45" si="49">AY45+AK45</f>
        <v>48211</v>
      </c>
      <c r="BB45" s="20">
        <f t="shared" ref="BB45" si="50">AZ45+AL45</f>
        <v>14251646.925251514</v>
      </c>
    </row>
    <row r="46" spans="1:54" s="11" customFormat="1" ht="20.25" customHeight="1" x14ac:dyDescent="0.25">
      <c r="A46" s="284" t="s">
        <v>51</v>
      </c>
      <c r="B46" s="285"/>
      <c r="C46" s="21">
        <f>C45</f>
        <v>23943</v>
      </c>
      <c r="D46" s="21">
        <f t="shared" ref="D46:BB46" si="51">D45</f>
        <v>4587071.2044500113</v>
      </c>
      <c r="E46" s="21">
        <f t="shared" si="51"/>
        <v>11395</v>
      </c>
      <c r="F46" s="21">
        <f t="shared" si="51"/>
        <v>2183003.7659731982</v>
      </c>
      <c r="G46" s="21">
        <f t="shared" si="51"/>
        <v>433</v>
      </c>
      <c r="H46" s="21">
        <f t="shared" si="51"/>
        <v>82898.877188855622</v>
      </c>
      <c r="I46" s="21">
        <f t="shared" si="51"/>
        <v>2308</v>
      </c>
      <c r="J46" s="21">
        <f t="shared" si="51"/>
        <v>442127.34500723</v>
      </c>
      <c r="K46" s="21">
        <f t="shared" si="51"/>
        <v>38079</v>
      </c>
      <c r="L46" s="21">
        <f t="shared" si="51"/>
        <v>7295101.1926192949</v>
      </c>
      <c r="M46" s="21">
        <f t="shared" si="51"/>
        <v>247</v>
      </c>
      <c r="N46" s="21">
        <f t="shared" si="51"/>
        <v>98816.883551841267</v>
      </c>
      <c r="O46" s="21">
        <f t="shared" si="51"/>
        <v>145</v>
      </c>
      <c r="P46" s="21">
        <f t="shared" si="51"/>
        <v>58001.214258689433</v>
      </c>
      <c r="Q46" s="21">
        <f t="shared" si="51"/>
        <v>73</v>
      </c>
      <c r="R46" s="21">
        <f t="shared" si="51"/>
        <v>29000.607129344717</v>
      </c>
      <c r="S46" s="21">
        <f t="shared" si="51"/>
        <v>3</v>
      </c>
      <c r="T46" s="21">
        <f t="shared" si="51"/>
        <v>1074.0965603461007</v>
      </c>
      <c r="U46" s="21">
        <f t="shared" si="51"/>
        <v>468</v>
      </c>
      <c r="V46" s="21">
        <f t="shared" si="51"/>
        <v>186892.80150022151</v>
      </c>
      <c r="W46" s="21">
        <f t="shared" si="51"/>
        <v>0</v>
      </c>
      <c r="X46" s="21">
        <f t="shared" si="51"/>
        <v>0</v>
      </c>
      <c r="Y46" s="21">
        <f t="shared" si="51"/>
        <v>790</v>
      </c>
      <c r="Z46" s="21">
        <f t="shared" si="51"/>
        <v>668351.20643028815</v>
      </c>
      <c r="AA46" s="21">
        <f t="shared" si="51"/>
        <v>3634</v>
      </c>
      <c r="AB46" s="21">
        <f t="shared" si="51"/>
        <v>3074415.5495793247</v>
      </c>
      <c r="AC46" s="21">
        <f t="shared" si="51"/>
        <v>158</v>
      </c>
      <c r="AD46" s="21">
        <f t="shared" si="51"/>
        <v>133670.2412860576</v>
      </c>
      <c r="AE46" s="21">
        <f t="shared" si="51"/>
        <v>127</v>
      </c>
      <c r="AF46" s="21">
        <f t="shared" si="51"/>
        <v>106936.19302884609</v>
      </c>
      <c r="AG46" s="21">
        <f t="shared" si="51"/>
        <v>2528</v>
      </c>
      <c r="AH46" s="21">
        <f t="shared" si="51"/>
        <v>2138723.8605769216</v>
      </c>
      <c r="AI46" s="21">
        <f t="shared" si="51"/>
        <v>7237</v>
      </c>
      <c r="AJ46" s="21">
        <f t="shared" si="51"/>
        <v>6122097.0509014381</v>
      </c>
      <c r="AK46" s="21">
        <f t="shared" si="51"/>
        <v>45784</v>
      </c>
      <c r="AL46" s="21">
        <f t="shared" si="51"/>
        <v>13604091.045020955</v>
      </c>
      <c r="AM46" s="21">
        <f t="shared" si="51"/>
        <v>392</v>
      </c>
      <c r="AN46" s="21">
        <f t="shared" si="51"/>
        <v>155696.59212153344</v>
      </c>
      <c r="AO46" s="21">
        <f t="shared" si="51"/>
        <v>36</v>
      </c>
      <c r="AP46" s="21">
        <f t="shared" si="51"/>
        <v>9418.9946215354012</v>
      </c>
      <c r="AQ46" s="21">
        <f t="shared" si="51"/>
        <v>15</v>
      </c>
      <c r="AR46" s="21">
        <f t="shared" si="51"/>
        <v>3924.5810923064168</v>
      </c>
      <c r="AS46" s="21">
        <f t="shared" si="51"/>
        <v>221</v>
      </c>
      <c r="AT46" s="21">
        <f t="shared" si="51"/>
        <v>58868.716384596257</v>
      </c>
      <c r="AU46" s="21">
        <f t="shared" si="51"/>
        <v>294</v>
      </c>
      <c r="AV46" s="21">
        <f t="shared" si="51"/>
        <v>78491.621846128342</v>
      </c>
      <c r="AW46" s="21">
        <f t="shared" si="51"/>
        <v>1861</v>
      </c>
      <c r="AX46" s="21">
        <f t="shared" si="51"/>
        <v>496851.96628599236</v>
      </c>
      <c r="AY46" s="21">
        <f t="shared" si="51"/>
        <v>2427</v>
      </c>
      <c r="AZ46" s="21">
        <f t="shared" si="51"/>
        <v>647555.8802305588</v>
      </c>
      <c r="BA46" s="21">
        <f t="shared" si="51"/>
        <v>48211</v>
      </c>
      <c r="BB46" s="21">
        <f t="shared" si="51"/>
        <v>14251646.925251514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[1]NAN!C47</f>
        <v>64433</v>
      </c>
      <c r="D47" s="281">
        <f>([1]NAN!D47)*10000</f>
        <v>10102852.256887684</v>
      </c>
      <c r="E47" s="20">
        <f>[1]NAN!E47</f>
        <v>30664</v>
      </c>
      <c r="F47" s="281">
        <f>([1]NAN!F47)*10000</f>
        <v>3961902.8458383083</v>
      </c>
      <c r="G47" s="20">
        <f>[1]NAN!G47</f>
        <v>1164</v>
      </c>
      <c r="H47" s="281">
        <f>([1]NAN!H47)*10000</f>
        <v>56598.61208340439</v>
      </c>
      <c r="I47" s="20">
        <f>[1]NAN!I47</f>
        <v>6210</v>
      </c>
      <c r="J47" s="281">
        <f>([1]NAN!J47)*10000</f>
        <v>28299.306041702195</v>
      </c>
      <c r="K47" s="20">
        <f t="shared" ref="K47:K50" si="52">C47+E47+G47+I47</f>
        <v>102471</v>
      </c>
      <c r="L47" s="20">
        <f t="shared" ref="L47:L50" si="53">D47+F47+H47+J47</f>
        <v>14149653.0208511</v>
      </c>
      <c r="M47" s="20">
        <f>[1]NAN!M47</f>
        <v>4441</v>
      </c>
      <c r="N47" s="281">
        <f>([1]NAN!N47)*10000</f>
        <v>704139.79241403379</v>
      </c>
      <c r="O47" s="20">
        <f>[1]NAN!O47</f>
        <v>2607</v>
      </c>
      <c r="P47" s="281">
        <f>([1]NAN!P47)*10000</f>
        <v>413299.44337345468</v>
      </c>
      <c r="Q47" s="20">
        <f>[1]NAN!Q47</f>
        <v>1303</v>
      </c>
      <c r="R47" s="281">
        <f>([1]NAN!R47)*10000</f>
        <v>206649.72168672734</v>
      </c>
      <c r="S47" s="20">
        <f>[1]NAN!S47</f>
        <v>48</v>
      </c>
      <c r="T47" s="281">
        <f>([1]NAN!T47)*10000</f>
        <v>7653.6933958047157</v>
      </c>
      <c r="U47" s="20">
        <f t="shared" ref="U47:U50" si="54">M47+O47+Q47+S47</f>
        <v>8399</v>
      </c>
      <c r="V47" s="20">
        <f t="shared" ref="V47:V50" si="55">N47+P47+R47+T47</f>
        <v>1331742.6508700205</v>
      </c>
      <c r="W47" s="20">
        <f>[1]NAN!W47</f>
        <v>0</v>
      </c>
      <c r="X47" s="281">
        <f>([1]NAN!X47)*10000</f>
        <v>0</v>
      </c>
      <c r="Y47" s="20">
        <f>[1]NAN!Y47</f>
        <v>1137</v>
      </c>
      <c r="Z47" s="281">
        <f>([1]NAN!Z47)*10000</f>
        <v>95645</v>
      </c>
      <c r="AA47" s="20">
        <f>[1]NAN!AA47</f>
        <v>5227</v>
      </c>
      <c r="AB47" s="281">
        <f>([1]NAN!AB47)*10000</f>
        <v>286934.99999999994</v>
      </c>
      <c r="AC47" s="20">
        <f>[1]NAN!AC47</f>
        <v>228</v>
      </c>
      <c r="AD47" s="281">
        <f>([1]NAN!AD47)*10000</f>
        <v>1912.8999999999999</v>
      </c>
      <c r="AE47" s="20">
        <f>[1]NAN!AE47</f>
        <v>182</v>
      </c>
      <c r="AF47" s="281">
        <f>([1]NAN!AF47)*10000</f>
        <v>3825.7999999999997</v>
      </c>
      <c r="AG47" s="20">
        <f>[1]NAN!AG47</f>
        <v>3636</v>
      </c>
      <c r="AH47" s="281">
        <f>([1]NAN!AH47)*10000</f>
        <v>1524581.2999999998</v>
      </c>
      <c r="AI47" s="20">
        <f t="shared" ref="AI47" si="56">Y47+AA47+AC47+AE47+AG47</f>
        <v>10410</v>
      </c>
      <c r="AJ47" s="20">
        <f t="shared" ref="AJ47" si="57">Z47+AB47+AD47+AF47+AH47</f>
        <v>1912899.9999999998</v>
      </c>
      <c r="AK47" s="20">
        <f t="shared" ref="AK47:AK50" si="58">K47+U47+W47+AI47</f>
        <v>121280</v>
      </c>
      <c r="AL47" s="20">
        <f t="shared" ref="AL47:AL50" si="59">L47+V47+X47+AJ47</f>
        <v>17394295.671721119</v>
      </c>
      <c r="AM47" s="20">
        <f>[1]NAN!AM47</f>
        <v>41967</v>
      </c>
      <c r="AN47" s="281">
        <f>([1]NAN!AN47)*10000</f>
        <v>7543922.455983758</v>
      </c>
      <c r="AO47" s="20">
        <f>[1]NAN!AO47</f>
        <v>15</v>
      </c>
      <c r="AP47" s="281">
        <f>([1]NAN!AP47)*10000</f>
        <v>4455.6239144247475</v>
      </c>
      <c r="AQ47" s="20">
        <f>[1]NAN!AQ47</f>
        <v>7</v>
      </c>
      <c r="AR47" s="281">
        <f>([1]NAN!AR47)*10000</f>
        <v>1856.5099643436447</v>
      </c>
      <c r="AS47" s="20">
        <f>[1]NAN!AS47</f>
        <v>91</v>
      </c>
      <c r="AT47" s="281">
        <f>([1]NAN!AT47)*10000</f>
        <v>27847.649465154675</v>
      </c>
      <c r="AU47" s="20">
        <f>[1]NAN!AU47</f>
        <v>121</v>
      </c>
      <c r="AV47" s="281">
        <f>([1]NAN!AV47)*10000</f>
        <v>37130.199286872899</v>
      </c>
      <c r="AW47" s="20">
        <f>[1]NAN!AW47</f>
        <v>761</v>
      </c>
      <c r="AX47" s="281">
        <f>([1]NAN!AX47)*10000</f>
        <v>235034.16148590541</v>
      </c>
      <c r="AY47" s="20">
        <f t="shared" ref="AY47:AY50" si="60">AO47+AQ47+AS47+AU47+AW47</f>
        <v>995</v>
      </c>
      <c r="AZ47" s="20">
        <f t="shared" ref="AZ47:AZ50" si="61">AP47+AR47+AT47+AV47+AX47</f>
        <v>306324.14411670138</v>
      </c>
      <c r="BA47" s="20">
        <f t="shared" ref="BA47:BA50" si="62">AY47+AK47</f>
        <v>122275</v>
      </c>
      <c r="BB47" s="20">
        <f t="shared" ref="BB47:BB50" si="63">AZ47+AL47</f>
        <v>17700619.815837819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[1]NAN!C48</f>
        <v>0</v>
      </c>
      <c r="D48" s="281">
        <f>([1]NAN!D48)*10000</f>
        <v>0</v>
      </c>
      <c r="E48" s="20">
        <f>[1]NAN!E48</f>
        <v>0</v>
      </c>
      <c r="F48" s="281">
        <f>([1]NAN!F48)*10000</f>
        <v>0</v>
      </c>
      <c r="G48" s="20">
        <f>[1]NAN!G48</f>
        <v>0</v>
      </c>
      <c r="H48" s="281">
        <f>([1]NAN!H48)*10000</f>
        <v>0</v>
      </c>
      <c r="I48" s="20">
        <f>[1]NAN!I48</f>
        <v>0</v>
      </c>
      <c r="J48" s="281">
        <f>([1]NAN!J48)*10000</f>
        <v>0</v>
      </c>
      <c r="K48" s="20">
        <f t="shared" si="52"/>
        <v>0</v>
      </c>
      <c r="L48" s="20">
        <f t="shared" si="53"/>
        <v>0</v>
      </c>
      <c r="M48" s="20">
        <f>[1]NAN!M48</f>
        <v>0</v>
      </c>
      <c r="N48" s="281">
        <f>([1]NAN!N48)*10000</f>
        <v>0</v>
      </c>
      <c r="O48" s="20">
        <f>[1]NAN!O48</f>
        <v>0</v>
      </c>
      <c r="P48" s="281">
        <f>([1]NAN!P48)*10000</f>
        <v>0</v>
      </c>
      <c r="Q48" s="20">
        <f>[1]NAN!Q48</f>
        <v>0</v>
      </c>
      <c r="R48" s="281">
        <f>([1]NAN!R48)*10000</f>
        <v>0</v>
      </c>
      <c r="S48" s="20">
        <f>[1]NAN!S48</f>
        <v>0</v>
      </c>
      <c r="T48" s="281">
        <f>([1]NAN!T48)*10000</f>
        <v>0</v>
      </c>
      <c r="U48" s="20">
        <f t="shared" si="54"/>
        <v>0</v>
      </c>
      <c r="V48" s="20">
        <f t="shared" si="55"/>
        <v>0</v>
      </c>
      <c r="W48" s="20">
        <f>[1]NAN!W48</f>
        <v>0</v>
      </c>
      <c r="X48" s="281">
        <f>([1]NAN!X48)*10000</f>
        <v>0</v>
      </c>
      <c r="Y48" s="20">
        <f>[1]NAN!Y48</f>
        <v>0</v>
      </c>
      <c r="Z48" s="281">
        <f>([1]NAN!Z48)*10000</f>
        <v>0</v>
      </c>
      <c r="AA48" s="20">
        <f>[1]NAN!AA48</f>
        <v>0</v>
      </c>
      <c r="AB48" s="281">
        <f>([1]NAN!AB48)*10000</f>
        <v>0</v>
      </c>
      <c r="AC48" s="20">
        <f>[1]NAN!AC48</f>
        <v>0</v>
      </c>
      <c r="AD48" s="281">
        <f>([1]NAN!AD48)*10000</f>
        <v>0</v>
      </c>
      <c r="AE48" s="20">
        <f>[1]NAN!AE48</f>
        <v>0</v>
      </c>
      <c r="AF48" s="281">
        <f>([1]NAN!AF48)*10000</f>
        <v>0</v>
      </c>
      <c r="AG48" s="20">
        <f>[1]NAN!AG48</f>
        <v>0</v>
      </c>
      <c r="AH48" s="281">
        <f>([1]NAN!AH48)*10000</f>
        <v>0</v>
      </c>
      <c r="AI48" s="20">
        <f t="shared" ref="AI48:AI50" si="64">Y48+AA48+AC48+AE48+AG48</f>
        <v>0</v>
      </c>
      <c r="AJ48" s="20">
        <f t="shared" ref="AJ48:AJ50" si="65">Z48+AB48+AD48+AF48+AH48</f>
        <v>0</v>
      </c>
      <c r="AK48" s="20">
        <f t="shared" si="58"/>
        <v>0</v>
      </c>
      <c r="AL48" s="20">
        <f t="shared" si="59"/>
        <v>0</v>
      </c>
      <c r="AM48" s="20">
        <f>[1]NAN!AM48</f>
        <v>0</v>
      </c>
      <c r="AN48" s="281">
        <f>([1]NAN!AN48)*10000</f>
        <v>0</v>
      </c>
      <c r="AO48" s="20">
        <f>[1]NAN!AO48</f>
        <v>0</v>
      </c>
      <c r="AP48" s="281">
        <f>([1]NAN!AP48)*10000</f>
        <v>0</v>
      </c>
      <c r="AQ48" s="20">
        <f>[1]NAN!AQ48</f>
        <v>0</v>
      </c>
      <c r="AR48" s="281">
        <f>([1]NAN!AR48)*10000</f>
        <v>0</v>
      </c>
      <c r="AS48" s="20">
        <f>[1]NAN!AS48</f>
        <v>0</v>
      </c>
      <c r="AT48" s="281">
        <f>([1]NAN!AT48)*10000</f>
        <v>0</v>
      </c>
      <c r="AU48" s="20">
        <f>[1]NAN!AU48</f>
        <v>0</v>
      </c>
      <c r="AV48" s="281">
        <f>([1]NAN!AV48)*10000</f>
        <v>0</v>
      </c>
      <c r="AW48" s="20">
        <f>[1]NAN!AW48</f>
        <v>0</v>
      </c>
      <c r="AX48" s="281">
        <f>([1]NAN!AX48)*10000</f>
        <v>0</v>
      </c>
      <c r="AY48" s="20">
        <f t="shared" si="60"/>
        <v>0</v>
      </c>
      <c r="AZ48" s="20">
        <f t="shared" si="61"/>
        <v>0</v>
      </c>
      <c r="BA48" s="20">
        <f t="shared" si="62"/>
        <v>0</v>
      </c>
      <c r="BB48" s="20">
        <f t="shared" si="63"/>
        <v>0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[1]NAN!C49</f>
        <v>0</v>
      </c>
      <c r="D49" s="281">
        <f>([1]NAN!D49)*10000</f>
        <v>0</v>
      </c>
      <c r="E49" s="20">
        <f>[1]NAN!E49</f>
        <v>0</v>
      </c>
      <c r="F49" s="281">
        <f>([1]NAN!F49)*10000</f>
        <v>0</v>
      </c>
      <c r="G49" s="20">
        <f>[1]NAN!G49</f>
        <v>0</v>
      </c>
      <c r="H49" s="281">
        <f>([1]NAN!H49)*10000</f>
        <v>0</v>
      </c>
      <c r="I49" s="20">
        <f>[1]NAN!I49</f>
        <v>0</v>
      </c>
      <c r="J49" s="281">
        <f>([1]NAN!J49)*10000</f>
        <v>0</v>
      </c>
      <c r="K49" s="20">
        <f t="shared" si="52"/>
        <v>0</v>
      </c>
      <c r="L49" s="20">
        <f t="shared" si="53"/>
        <v>0</v>
      </c>
      <c r="M49" s="20">
        <f>[1]NAN!M49</f>
        <v>0</v>
      </c>
      <c r="N49" s="281">
        <f>([1]NAN!N49)*10000</f>
        <v>0</v>
      </c>
      <c r="O49" s="20">
        <f>[1]NAN!O49</f>
        <v>0</v>
      </c>
      <c r="P49" s="281">
        <f>([1]NAN!P49)*10000</f>
        <v>0</v>
      </c>
      <c r="Q49" s="20">
        <f>[1]NAN!Q49</f>
        <v>0</v>
      </c>
      <c r="R49" s="281">
        <f>([1]NAN!R49)*10000</f>
        <v>0</v>
      </c>
      <c r="S49" s="20">
        <f>[1]NAN!S49</f>
        <v>0</v>
      </c>
      <c r="T49" s="281">
        <f>([1]NAN!T49)*10000</f>
        <v>0</v>
      </c>
      <c r="U49" s="20">
        <f t="shared" si="54"/>
        <v>0</v>
      </c>
      <c r="V49" s="20">
        <f t="shared" si="55"/>
        <v>0</v>
      </c>
      <c r="W49" s="20">
        <f>[1]NAN!W49</f>
        <v>0</v>
      </c>
      <c r="X49" s="281">
        <f>([1]NAN!X49)*10000</f>
        <v>0</v>
      </c>
      <c r="Y49" s="20">
        <f>[1]NAN!Y49</f>
        <v>0</v>
      </c>
      <c r="Z49" s="281">
        <f>([1]NAN!Z49)*10000</f>
        <v>0</v>
      </c>
      <c r="AA49" s="20">
        <f>[1]NAN!AA49</f>
        <v>0</v>
      </c>
      <c r="AB49" s="281">
        <f>([1]NAN!AB49)*10000</f>
        <v>0</v>
      </c>
      <c r="AC49" s="20">
        <f>[1]NAN!AC49</f>
        <v>0</v>
      </c>
      <c r="AD49" s="281">
        <f>([1]NAN!AD49)*10000</f>
        <v>0</v>
      </c>
      <c r="AE49" s="20">
        <f>[1]NAN!AE49</f>
        <v>0</v>
      </c>
      <c r="AF49" s="281">
        <f>([1]NAN!AF49)*10000</f>
        <v>0</v>
      </c>
      <c r="AG49" s="20">
        <f>[1]NAN!AG49</f>
        <v>0</v>
      </c>
      <c r="AH49" s="281">
        <f>([1]NAN!AH49)*10000</f>
        <v>0</v>
      </c>
      <c r="AI49" s="20">
        <f t="shared" si="64"/>
        <v>0</v>
      </c>
      <c r="AJ49" s="20">
        <f t="shared" si="65"/>
        <v>0</v>
      </c>
      <c r="AK49" s="20">
        <f t="shared" si="58"/>
        <v>0</v>
      </c>
      <c r="AL49" s="20">
        <f t="shared" si="59"/>
        <v>0</v>
      </c>
      <c r="AM49" s="20">
        <f>[1]NAN!AM49</f>
        <v>0</v>
      </c>
      <c r="AN49" s="281">
        <f>([1]NAN!AN49)*10000</f>
        <v>0</v>
      </c>
      <c r="AO49" s="20">
        <f>[1]NAN!AO49</f>
        <v>0</v>
      </c>
      <c r="AP49" s="281">
        <f>([1]NAN!AP49)*10000</f>
        <v>0</v>
      </c>
      <c r="AQ49" s="20">
        <f>[1]NAN!AQ49</f>
        <v>0</v>
      </c>
      <c r="AR49" s="281">
        <f>([1]NAN!AR49)*10000</f>
        <v>0</v>
      </c>
      <c r="AS49" s="20">
        <f>[1]NAN!AS49</f>
        <v>0</v>
      </c>
      <c r="AT49" s="281">
        <f>([1]NAN!AT49)*10000</f>
        <v>0</v>
      </c>
      <c r="AU49" s="20">
        <f>[1]NAN!AU49</f>
        <v>0</v>
      </c>
      <c r="AV49" s="281">
        <f>([1]NAN!AV49)*10000</f>
        <v>0</v>
      </c>
      <c r="AW49" s="20">
        <f>[1]NAN!AW49</f>
        <v>0</v>
      </c>
      <c r="AX49" s="281">
        <f>([1]NAN!AX49)*10000</f>
        <v>0</v>
      </c>
      <c r="AY49" s="20">
        <f t="shared" si="60"/>
        <v>0</v>
      </c>
      <c r="AZ49" s="20">
        <f t="shared" si="61"/>
        <v>0</v>
      </c>
      <c r="BA49" s="20">
        <f t="shared" si="62"/>
        <v>0</v>
      </c>
      <c r="BB49" s="20">
        <f t="shared" si="63"/>
        <v>0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[1]NAN!C50</f>
        <v>0</v>
      </c>
      <c r="D50" s="281">
        <f>([1]NAN!D50)*10000</f>
        <v>0</v>
      </c>
      <c r="E50" s="20">
        <f>[1]NAN!E50</f>
        <v>0</v>
      </c>
      <c r="F50" s="281">
        <f>([1]NAN!F50)*10000</f>
        <v>0</v>
      </c>
      <c r="G50" s="20">
        <f>[1]NAN!G50</f>
        <v>0</v>
      </c>
      <c r="H50" s="281">
        <f>([1]NAN!H50)*10000</f>
        <v>0</v>
      </c>
      <c r="I50" s="20">
        <f>[1]NAN!I50</f>
        <v>0</v>
      </c>
      <c r="J50" s="281">
        <f>([1]NAN!J50)*10000</f>
        <v>0</v>
      </c>
      <c r="K50" s="20">
        <f t="shared" si="52"/>
        <v>0</v>
      </c>
      <c r="L50" s="20">
        <f t="shared" si="53"/>
        <v>0</v>
      </c>
      <c r="M50" s="20">
        <f>[1]NAN!M50</f>
        <v>0</v>
      </c>
      <c r="N50" s="281">
        <f>([1]NAN!N50)*10000</f>
        <v>0</v>
      </c>
      <c r="O50" s="20">
        <f>[1]NAN!O50</f>
        <v>0</v>
      </c>
      <c r="P50" s="281">
        <f>([1]NAN!P50)*10000</f>
        <v>0</v>
      </c>
      <c r="Q50" s="20">
        <f>[1]NAN!Q50</f>
        <v>0</v>
      </c>
      <c r="R50" s="281">
        <f>([1]NAN!R50)*10000</f>
        <v>0</v>
      </c>
      <c r="S50" s="20">
        <f>[1]NAN!S50</f>
        <v>0</v>
      </c>
      <c r="T50" s="281">
        <f>([1]NAN!T50)*10000</f>
        <v>0</v>
      </c>
      <c r="U50" s="20">
        <f t="shared" si="54"/>
        <v>0</v>
      </c>
      <c r="V50" s="20">
        <f t="shared" si="55"/>
        <v>0</v>
      </c>
      <c r="W50" s="20">
        <f>[1]NAN!W50</f>
        <v>0</v>
      </c>
      <c r="X50" s="281">
        <f>([1]NAN!X50)*10000</f>
        <v>0</v>
      </c>
      <c r="Y50" s="20">
        <f>[1]NAN!Y50</f>
        <v>0</v>
      </c>
      <c r="Z50" s="281">
        <f>([1]NAN!Z50)*10000</f>
        <v>0</v>
      </c>
      <c r="AA50" s="20">
        <f>[1]NAN!AA50</f>
        <v>0</v>
      </c>
      <c r="AB50" s="281">
        <f>([1]NAN!AB50)*10000</f>
        <v>0</v>
      </c>
      <c r="AC50" s="20">
        <f>[1]NAN!AC50</f>
        <v>0</v>
      </c>
      <c r="AD50" s="281">
        <f>([1]NAN!AD50)*10000</f>
        <v>0</v>
      </c>
      <c r="AE50" s="20">
        <f>[1]NAN!AE50</f>
        <v>0</v>
      </c>
      <c r="AF50" s="281">
        <f>([1]NAN!AF50)*10000</f>
        <v>0</v>
      </c>
      <c r="AG50" s="20">
        <f>[1]NAN!AG50</f>
        <v>0</v>
      </c>
      <c r="AH50" s="281">
        <f>([1]NAN!AH50)*10000</f>
        <v>0</v>
      </c>
      <c r="AI50" s="20">
        <f t="shared" si="64"/>
        <v>0</v>
      </c>
      <c r="AJ50" s="20">
        <f t="shared" si="65"/>
        <v>0</v>
      </c>
      <c r="AK50" s="20">
        <f t="shared" si="58"/>
        <v>0</v>
      </c>
      <c r="AL50" s="20">
        <f t="shared" si="59"/>
        <v>0</v>
      </c>
      <c r="AM50" s="20">
        <f>[1]NAN!AM50</f>
        <v>0</v>
      </c>
      <c r="AN50" s="281">
        <f>([1]NAN!AN50)*10000</f>
        <v>0</v>
      </c>
      <c r="AO50" s="20">
        <f>[1]NAN!AO50</f>
        <v>0</v>
      </c>
      <c r="AP50" s="281">
        <f>([1]NAN!AP50)*10000</f>
        <v>0</v>
      </c>
      <c r="AQ50" s="20">
        <f>[1]NAN!AQ50</f>
        <v>0</v>
      </c>
      <c r="AR50" s="281">
        <f>([1]NAN!AR50)*10000</f>
        <v>0</v>
      </c>
      <c r="AS50" s="20">
        <f>[1]NAN!AS50</f>
        <v>0</v>
      </c>
      <c r="AT50" s="281">
        <f>([1]NAN!AT50)*10000</f>
        <v>0</v>
      </c>
      <c r="AU50" s="20">
        <f>[1]NAN!AU50</f>
        <v>0</v>
      </c>
      <c r="AV50" s="281">
        <f>([1]NAN!AV50)*10000</f>
        <v>0</v>
      </c>
      <c r="AW50" s="20">
        <f>[1]NAN!AW50</f>
        <v>0</v>
      </c>
      <c r="AX50" s="281">
        <f>([1]NAN!AX50)*10000</f>
        <v>0</v>
      </c>
      <c r="AY50" s="20">
        <f t="shared" si="60"/>
        <v>0</v>
      </c>
      <c r="AZ50" s="20">
        <f t="shared" si="61"/>
        <v>0</v>
      </c>
      <c r="BA50" s="20">
        <f t="shared" si="62"/>
        <v>0</v>
      </c>
      <c r="BB50" s="20">
        <f t="shared" si="63"/>
        <v>0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64433</v>
      </c>
      <c r="D51" s="21">
        <f t="shared" ref="D51:BB51" si="66">SUM(D47:D50)</f>
        <v>10102852.256887684</v>
      </c>
      <c r="E51" s="21">
        <f t="shared" si="66"/>
        <v>30664</v>
      </c>
      <c r="F51" s="21">
        <f t="shared" si="66"/>
        <v>3961902.8458383083</v>
      </c>
      <c r="G51" s="21">
        <f t="shared" si="66"/>
        <v>1164</v>
      </c>
      <c r="H51" s="21">
        <f t="shared" si="66"/>
        <v>56598.61208340439</v>
      </c>
      <c r="I51" s="21">
        <f t="shared" si="66"/>
        <v>6210</v>
      </c>
      <c r="J51" s="21">
        <f t="shared" si="66"/>
        <v>28299.306041702195</v>
      </c>
      <c r="K51" s="21">
        <f t="shared" si="66"/>
        <v>102471</v>
      </c>
      <c r="L51" s="21">
        <f t="shared" si="66"/>
        <v>14149653.0208511</v>
      </c>
      <c r="M51" s="21">
        <f t="shared" si="66"/>
        <v>4441</v>
      </c>
      <c r="N51" s="21">
        <f t="shared" si="66"/>
        <v>704139.79241403379</v>
      </c>
      <c r="O51" s="21">
        <f t="shared" si="66"/>
        <v>2607</v>
      </c>
      <c r="P51" s="21">
        <f t="shared" si="66"/>
        <v>413299.44337345468</v>
      </c>
      <c r="Q51" s="21">
        <f t="shared" si="66"/>
        <v>1303</v>
      </c>
      <c r="R51" s="21">
        <f t="shared" si="66"/>
        <v>206649.72168672734</v>
      </c>
      <c r="S51" s="21">
        <f t="shared" si="66"/>
        <v>48</v>
      </c>
      <c r="T51" s="21">
        <f t="shared" si="66"/>
        <v>7653.6933958047157</v>
      </c>
      <c r="U51" s="21">
        <f t="shared" si="66"/>
        <v>8399</v>
      </c>
      <c r="V51" s="21">
        <f t="shared" si="66"/>
        <v>1331742.6508700205</v>
      </c>
      <c r="W51" s="21">
        <f t="shared" si="66"/>
        <v>0</v>
      </c>
      <c r="X51" s="21">
        <f t="shared" si="66"/>
        <v>0</v>
      </c>
      <c r="Y51" s="21">
        <f t="shared" si="66"/>
        <v>1137</v>
      </c>
      <c r="Z51" s="21">
        <f t="shared" si="66"/>
        <v>95645</v>
      </c>
      <c r="AA51" s="21">
        <f t="shared" si="66"/>
        <v>5227</v>
      </c>
      <c r="AB51" s="21">
        <f t="shared" si="66"/>
        <v>286934.99999999994</v>
      </c>
      <c r="AC51" s="21">
        <f t="shared" si="66"/>
        <v>228</v>
      </c>
      <c r="AD51" s="21">
        <f t="shared" si="66"/>
        <v>1912.8999999999999</v>
      </c>
      <c r="AE51" s="21">
        <f t="shared" si="66"/>
        <v>182</v>
      </c>
      <c r="AF51" s="21">
        <f t="shared" si="66"/>
        <v>3825.7999999999997</v>
      </c>
      <c r="AG51" s="21">
        <f t="shared" si="66"/>
        <v>3636</v>
      </c>
      <c r="AH51" s="21">
        <f t="shared" si="66"/>
        <v>1524581.2999999998</v>
      </c>
      <c r="AI51" s="21">
        <f t="shared" si="66"/>
        <v>10410</v>
      </c>
      <c r="AJ51" s="21">
        <f t="shared" si="66"/>
        <v>1912899.9999999998</v>
      </c>
      <c r="AK51" s="21">
        <f t="shared" si="66"/>
        <v>121280</v>
      </c>
      <c r="AL51" s="21">
        <f t="shared" si="66"/>
        <v>17394295.671721119</v>
      </c>
      <c r="AM51" s="21">
        <f t="shared" si="66"/>
        <v>41967</v>
      </c>
      <c r="AN51" s="21">
        <f t="shared" si="66"/>
        <v>7543922.455983758</v>
      </c>
      <c r="AO51" s="21">
        <f t="shared" si="66"/>
        <v>15</v>
      </c>
      <c r="AP51" s="21">
        <f t="shared" si="66"/>
        <v>4455.6239144247475</v>
      </c>
      <c r="AQ51" s="21">
        <f t="shared" si="66"/>
        <v>7</v>
      </c>
      <c r="AR51" s="21">
        <f t="shared" si="66"/>
        <v>1856.5099643436447</v>
      </c>
      <c r="AS51" s="21">
        <f t="shared" si="66"/>
        <v>91</v>
      </c>
      <c r="AT51" s="21">
        <f t="shared" si="66"/>
        <v>27847.649465154675</v>
      </c>
      <c r="AU51" s="21">
        <f t="shared" si="66"/>
        <v>121</v>
      </c>
      <c r="AV51" s="21">
        <f t="shared" si="66"/>
        <v>37130.199286872899</v>
      </c>
      <c r="AW51" s="21">
        <f t="shared" si="66"/>
        <v>761</v>
      </c>
      <c r="AX51" s="21">
        <f t="shared" si="66"/>
        <v>235034.16148590541</v>
      </c>
      <c r="AY51" s="21">
        <f t="shared" si="66"/>
        <v>995</v>
      </c>
      <c r="AZ51" s="21">
        <f t="shared" si="66"/>
        <v>306324.14411670138</v>
      </c>
      <c r="BA51" s="21">
        <f t="shared" si="66"/>
        <v>122275</v>
      </c>
      <c r="BB51" s="21">
        <f t="shared" si="66"/>
        <v>17700619.815837819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[1]NAN!C52</f>
        <v>4</v>
      </c>
      <c r="D52" s="281">
        <f>([1]NAN!D52)*10000</f>
        <v>1771.2334613743067</v>
      </c>
      <c r="E52" s="20">
        <f>[1]NAN!E52</f>
        <v>2</v>
      </c>
      <c r="F52" s="281">
        <f>([1]NAN!F52)*10000</f>
        <v>842.93640631668802</v>
      </c>
      <c r="G52" s="20">
        <f>[1]NAN!G52</f>
        <v>0</v>
      </c>
      <c r="H52" s="281">
        <f>([1]NAN!H52)*10000</f>
        <v>32.010243277848915</v>
      </c>
      <c r="I52" s="20">
        <f>[1]NAN!I52</f>
        <v>0</v>
      </c>
      <c r="J52" s="281">
        <f>([1]NAN!J52)*10000</f>
        <v>170.72129748186089</v>
      </c>
      <c r="K52" s="20">
        <f t="shared" ref="K52:K54" si="67">C52+E52+G52+I52</f>
        <v>6</v>
      </c>
      <c r="L52" s="20">
        <f t="shared" ref="L52:L54" si="68">D52+F52+H52+J52</f>
        <v>2816.9014084507044</v>
      </c>
      <c r="M52" s="20">
        <f>[1]NAN!M52</f>
        <v>83</v>
      </c>
      <c r="N52" s="281">
        <f>([1]NAN!N52)*10000</f>
        <v>69590.897939427872</v>
      </c>
      <c r="O52" s="20">
        <f>[1]NAN!O52</f>
        <v>49</v>
      </c>
      <c r="P52" s="281">
        <f>([1]NAN!P52)*10000</f>
        <v>40846.831399229399</v>
      </c>
      <c r="Q52" s="20">
        <f>[1]NAN!Q52</f>
        <v>24</v>
      </c>
      <c r="R52" s="281">
        <f>([1]NAN!R52)*10000</f>
        <v>20423.415699614699</v>
      </c>
      <c r="S52" s="20">
        <f>[1]NAN!S52</f>
        <v>1</v>
      </c>
      <c r="T52" s="281">
        <f>([1]NAN!T52)*10000</f>
        <v>756.42280368943329</v>
      </c>
      <c r="U52" s="20">
        <f t="shared" ref="U52:U54" si="69">M52+O52+Q52+S52</f>
        <v>157</v>
      </c>
      <c r="V52" s="20">
        <f t="shared" ref="V52:V54" si="70">N52+P52+R52+T52</f>
        <v>131617.5678419614</v>
      </c>
      <c r="W52" s="20">
        <f>[1]NAN!W52</f>
        <v>0</v>
      </c>
      <c r="X52" s="281">
        <f>([1]NAN!X52)*10000</f>
        <v>0</v>
      </c>
      <c r="Y52" s="20">
        <f>[1]NAN!Y52</f>
        <v>13</v>
      </c>
      <c r="Z52" s="281">
        <f>([1]NAN!Z52)*10000</f>
        <v>12016.987951953353</v>
      </c>
      <c r="AA52" s="20">
        <f>[1]NAN!AA52</f>
        <v>59</v>
      </c>
      <c r="AB52" s="281">
        <f>([1]NAN!AB52)*10000</f>
        <v>55278.144578985419</v>
      </c>
      <c r="AC52" s="20">
        <f>[1]NAN!AC52</f>
        <v>3</v>
      </c>
      <c r="AD52" s="281">
        <f>([1]NAN!AD52)*10000</f>
        <v>2403.3975903906703</v>
      </c>
      <c r="AE52" s="20">
        <f>[1]NAN!AE52</f>
        <v>3</v>
      </c>
      <c r="AF52" s="281">
        <f>([1]NAN!AF52)*10000</f>
        <v>1922.7180723125362</v>
      </c>
      <c r="AG52" s="20">
        <f>[1]NAN!AG52</f>
        <v>41</v>
      </c>
      <c r="AH52" s="281">
        <f>([1]NAN!AH52)*10000</f>
        <v>38454.361446250725</v>
      </c>
      <c r="AI52" s="20">
        <f t="shared" ref="AI52" si="71">Y52+AA52+AC52+AE52+AG52</f>
        <v>119</v>
      </c>
      <c r="AJ52" s="20">
        <f t="shared" ref="AJ52" si="72">Z52+AB52+AD52+AF52+AH52</f>
        <v>110075.6096398927</v>
      </c>
      <c r="AK52" s="20">
        <f t="shared" ref="AK52:AK54" si="73">K52+U52+W52+AI52</f>
        <v>282</v>
      </c>
      <c r="AL52" s="20">
        <f t="shared" ref="AL52:AL54" si="74">L52+V52+X52+AJ52</f>
        <v>244510.07889030481</v>
      </c>
      <c r="AM52" s="20">
        <f>[1]NAN!AM52</f>
        <v>0</v>
      </c>
      <c r="AN52" s="281">
        <f>([1]NAN!AN52)*10000</f>
        <v>0</v>
      </c>
      <c r="AO52" s="20">
        <f>[1]NAN!AO52</f>
        <v>1</v>
      </c>
      <c r="AP52" s="281">
        <f>([1]NAN!AP52)*10000</f>
        <v>339.5777916124286</v>
      </c>
      <c r="AQ52" s="20">
        <f>[1]NAN!AQ52</f>
        <v>1</v>
      </c>
      <c r="AR52" s="281">
        <f>([1]NAN!AR52)*10000</f>
        <v>141.49074650517858</v>
      </c>
      <c r="AS52" s="20">
        <f>[1]NAN!AS52</f>
        <v>3</v>
      </c>
      <c r="AT52" s="281">
        <f>([1]NAN!AT52)*10000</f>
        <v>2122.3611975776785</v>
      </c>
      <c r="AU52" s="20">
        <f>[1]NAN!AU52</f>
        <v>4</v>
      </c>
      <c r="AV52" s="281">
        <f>([1]NAN!AV52)*10000</f>
        <v>2829.8149301035714</v>
      </c>
      <c r="AW52" s="20">
        <f>[1]NAN!AW52</f>
        <v>25</v>
      </c>
      <c r="AX52" s="281">
        <f>([1]NAN!AX52)*10000</f>
        <v>17912.728507555606</v>
      </c>
      <c r="AY52" s="20">
        <f t="shared" ref="AY52:AY54" si="75">AO52+AQ52+AS52+AU52+AW52</f>
        <v>34</v>
      </c>
      <c r="AZ52" s="20">
        <f t="shared" ref="AZ52:AZ54" si="76">AP52+AR52+AT52+AV52+AX52</f>
        <v>23345.973173354461</v>
      </c>
      <c r="BA52" s="20">
        <f t="shared" ref="BA52:BA54" si="77">AY52+AK52</f>
        <v>316</v>
      </c>
      <c r="BB52" s="20">
        <f t="shared" ref="BB52:BB54" si="78">AZ52+AL52</f>
        <v>267856.0520636593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[1]NAN!C53</f>
        <v>1347</v>
      </c>
      <c r="D53" s="281">
        <f>([1]NAN!D53)*10000</f>
        <v>158484.16490523808</v>
      </c>
      <c r="E53" s="20">
        <f>[1]NAN!E53</f>
        <v>641</v>
      </c>
      <c r="F53" s="281">
        <f>([1]NAN!F53)*10000</f>
        <v>75423.186912733785</v>
      </c>
      <c r="G53" s="20">
        <f>[1]NAN!G53</f>
        <v>24</v>
      </c>
      <c r="H53" s="281">
        <f>([1]NAN!H53)*10000</f>
        <v>2864.1716549139414</v>
      </c>
      <c r="I53" s="20">
        <f>[1]NAN!I53</f>
        <v>130</v>
      </c>
      <c r="J53" s="281">
        <f>([1]NAN!J53)*10000</f>
        <v>15275.58215954102</v>
      </c>
      <c r="K53" s="20">
        <f t="shared" si="67"/>
        <v>2142</v>
      </c>
      <c r="L53" s="20">
        <f t="shared" si="68"/>
        <v>252047.10563242683</v>
      </c>
      <c r="M53" s="20">
        <f>[1]NAN!M53</f>
        <v>583</v>
      </c>
      <c r="N53" s="281">
        <f>([1]NAN!N53)*10000</f>
        <v>62691.37179564152</v>
      </c>
      <c r="O53" s="20">
        <f>[1]NAN!O53</f>
        <v>342</v>
      </c>
      <c r="P53" s="281">
        <f>([1]NAN!P53)*10000</f>
        <v>36797.109532224371</v>
      </c>
      <c r="Q53" s="20">
        <f>[1]NAN!Q53</f>
        <v>171</v>
      </c>
      <c r="R53" s="281">
        <f>([1]NAN!R53)*10000</f>
        <v>18398.554766112185</v>
      </c>
      <c r="S53" s="20">
        <f>[1]NAN!S53</f>
        <v>6</v>
      </c>
      <c r="T53" s="281">
        <f>([1]NAN!T53)*10000</f>
        <v>681.42795430045135</v>
      </c>
      <c r="U53" s="20">
        <f t="shared" si="69"/>
        <v>1102</v>
      </c>
      <c r="V53" s="20">
        <f t="shared" si="70"/>
        <v>118568.46404827852</v>
      </c>
      <c r="W53" s="20">
        <f>[1]NAN!W53</f>
        <v>0</v>
      </c>
      <c r="X53" s="281">
        <f>([1]NAN!X53)*10000</f>
        <v>0</v>
      </c>
      <c r="Y53" s="20">
        <f>[1]NAN!Y53</f>
        <v>239</v>
      </c>
      <c r="Z53" s="281">
        <f>([1]NAN!Z53)*10000</f>
        <v>18520.120022254876</v>
      </c>
      <c r="AA53" s="20">
        <f>[1]NAN!AA53</f>
        <v>1096</v>
      </c>
      <c r="AB53" s="281">
        <f>([1]NAN!AB53)*10000</f>
        <v>85192.5521023724</v>
      </c>
      <c r="AC53" s="20">
        <f>[1]NAN!AC53</f>
        <v>48</v>
      </c>
      <c r="AD53" s="281">
        <f>([1]NAN!AD53)*10000</f>
        <v>3704.0240044509746</v>
      </c>
      <c r="AE53" s="20">
        <f>[1]NAN!AE53</f>
        <v>39</v>
      </c>
      <c r="AF53" s="281">
        <f>([1]NAN!AF53)*10000</f>
        <v>2963.2192035607795</v>
      </c>
      <c r="AG53" s="20">
        <f>[1]NAN!AG53</f>
        <v>762</v>
      </c>
      <c r="AH53" s="281">
        <f>([1]NAN!AH53)*10000</f>
        <v>59264.384071215594</v>
      </c>
      <c r="AI53" s="20">
        <f t="shared" ref="AI53:AI54" si="79">Y53+AA53+AC53+AE53+AG53</f>
        <v>2184</v>
      </c>
      <c r="AJ53" s="20">
        <f t="shared" ref="AJ53:AJ54" si="80">Z53+AB53+AD53+AF53+AH53</f>
        <v>169644.29940385462</v>
      </c>
      <c r="AK53" s="20">
        <f t="shared" si="73"/>
        <v>5428</v>
      </c>
      <c r="AL53" s="20">
        <f t="shared" si="74"/>
        <v>540259.86908455996</v>
      </c>
      <c r="AM53" s="20">
        <f>[1]NAN!AM53</f>
        <v>1222</v>
      </c>
      <c r="AN53" s="281">
        <f>([1]NAN!AN53)*10000</f>
        <v>58113.94904592212</v>
      </c>
      <c r="AO53" s="20">
        <f>[1]NAN!AO53</f>
        <v>2</v>
      </c>
      <c r="AP53" s="281">
        <f>([1]NAN!AP53)*10000</f>
        <v>1317.0506936435747</v>
      </c>
      <c r="AQ53" s="20">
        <f>[1]NAN!AQ53</f>
        <v>1</v>
      </c>
      <c r="AR53" s="281">
        <f>([1]NAN!AR53)*10000</f>
        <v>548.77112235148945</v>
      </c>
      <c r="AS53" s="20">
        <f>[1]NAN!AS53</f>
        <v>12</v>
      </c>
      <c r="AT53" s="281">
        <f>([1]NAN!AT53)*10000</f>
        <v>8231.5668352723424</v>
      </c>
      <c r="AU53" s="20">
        <f>[1]NAN!AU53</f>
        <v>16</v>
      </c>
      <c r="AV53" s="281">
        <f>([1]NAN!AV53)*10000</f>
        <v>10975.42244702979</v>
      </c>
      <c r="AW53" s="20">
        <f>[1]NAN!AW53</f>
        <v>99</v>
      </c>
      <c r="AX53" s="281">
        <f>([1]NAN!AX53)*10000</f>
        <v>69474.424089698572</v>
      </c>
      <c r="AY53" s="20">
        <f t="shared" si="75"/>
        <v>130</v>
      </c>
      <c r="AZ53" s="20">
        <f t="shared" si="76"/>
        <v>90547.235187995771</v>
      </c>
      <c r="BA53" s="20">
        <f t="shared" si="77"/>
        <v>5558</v>
      </c>
      <c r="BB53" s="20">
        <f t="shared" si="78"/>
        <v>630807.10427255579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[1]NAN!C54</f>
        <v>0</v>
      </c>
      <c r="D54" s="281">
        <f>([1]NAN!D54)*10000</f>
        <v>0</v>
      </c>
      <c r="E54" s="20">
        <f>[1]NAN!E54</f>
        <v>0</v>
      </c>
      <c r="F54" s="281">
        <f>([1]NAN!F54)*10000</f>
        <v>0</v>
      </c>
      <c r="G54" s="20">
        <f>[1]NAN!G54</f>
        <v>0</v>
      </c>
      <c r="H54" s="281">
        <f>([1]NAN!H54)*10000</f>
        <v>0</v>
      </c>
      <c r="I54" s="20">
        <f>[1]NAN!I54</f>
        <v>0</v>
      </c>
      <c r="J54" s="281">
        <f>([1]NAN!J54)*10000</f>
        <v>0</v>
      </c>
      <c r="K54" s="20">
        <f t="shared" si="67"/>
        <v>0</v>
      </c>
      <c r="L54" s="20">
        <f t="shared" si="68"/>
        <v>0</v>
      </c>
      <c r="M54" s="20">
        <f>[1]NAN!M54</f>
        <v>0</v>
      </c>
      <c r="N54" s="281">
        <f>([1]NAN!N54)*10000</f>
        <v>0</v>
      </c>
      <c r="O54" s="20">
        <f>[1]NAN!O54</f>
        <v>0</v>
      </c>
      <c r="P54" s="281">
        <f>([1]NAN!P54)*10000</f>
        <v>0</v>
      </c>
      <c r="Q54" s="20">
        <f>[1]NAN!Q54</f>
        <v>0</v>
      </c>
      <c r="R54" s="281">
        <f>([1]NAN!R54)*10000</f>
        <v>0</v>
      </c>
      <c r="S54" s="20">
        <f>[1]NAN!S54</f>
        <v>0</v>
      </c>
      <c r="T54" s="281">
        <f>([1]NAN!T54)*10000</f>
        <v>0</v>
      </c>
      <c r="U54" s="20">
        <f t="shared" si="69"/>
        <v>0</v>
      </c>
      <c r="V54" s="20">
        <f t="shared" si="70"/>
        <v>0</v>
      </c>
      <c r="W54" s="20">
        <f>[1]NAN!W54</f>
        <v>0</v>
      </c>
      <c r="X54" s="281">
        <f>([1]NAN!X54)*10000</f>
        <v>0</v>
      </c>
      <c r="Y54" s="20">
        <f>[1]NAN!Y54</f>
        <v>0</v>
      </c>
      <c r="Z54" s="281">
        <f>([1]NAN!Z54)*10000</f>
        <v>0</v>
      </c>
      <c r="AA54" s="20">
        <f>[1]NAN!AA54</f>
        <v>0</v>
      </c>
      <c r="AB54" s="281">
        <f>([1]NAN!AB54)*10000</f>
        <v>0</v>
      </c>
      <c r="AC54" s="20">
        <f>[1]NAN!AC54</f>
        <v>0</v>
      </c>
      <c r="AD54" s="281">
        <f>([1]NAN!AD54)*10000</f>
        <v>0</v>
      </c>
      <c r="AE54" s="20">
        <f>[1]NAN!AE54</f>
        <v>0</v>
      </c>
      <c r="AF54" s="281">
        <f>([1]NAN!AF54)*10000</f>
        <v>0</v>
      </c>
      <c r="AG54" s="20">
        <f>[1]NAN!AG54</f>
        <v>0</v>
      </c>
      <c r="AH54" s="281">
        <f>([1]NAN!AH54)*10000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[1]NAN!AM54</f>
        <v>0</v>
      </c>
      <c r="AN54" s="281">
        <f>([1]NAN!AN54)*10000</f>
        <v>0</v>
      </c>
      <c r="AO54" s="20">
        <f>[1]NAN!AO54</f>
        <v>0</v>
      </c>
      <c r="AP54" s="281">
        <f>([1]NAN!AP54)*10000</f>
        <v>0</v>
      </c>
      <c r="AQ54" s="20">
        <f>[1]NAN!AQ54</f>
        <v>0</v>
      </c>
      <c r="AR54" s="281">
        <f>([1]NAN!AR54)*10000</f>
        <v>0</v>
      </c>
      <c r="AS54" s="20">
        <f>[1]NAN!AS54</f>
        <v>0</v>
      </c>
      <c r="AT54" s="281">
        <f>([1]NAN!AT54)*10000</f>
        <v>0</v>
      </c>
      <c r="AU54" s="20">
        <f>[1]NAN!AU54</f>
        <v>0</v>
      </c>
      <c r="AV54" s="281">
        <f>([1]NAN!AV54)*10000</f>
        <v>0</v>
      </c>
      <c r="AW54" s="20">
        <f>[1]NAN!AW54</f>
        <v>0</v>
      </c>
      <c r="AX54" s="281">
        <f>([1]NAN!AX54)*10000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1351</v>
      </c>
      <c r="D55" s="21">
        <f t="shared" ref="D55:BB55" si="81">SUM(D52:D54)</f>
        <v>160255.39836661238</v>
      </c>
      <c r="E55" s="21">
        <f t="shared" si="81"/>
        <v>643</v>
      </c>
      <c r="F55" s="21">
        <f t="shared" si="81"/>
        <v>76266.123319050472</v>
      </c>
      <c r="G55" s="21">
        <f t="shared" si="81"/>
        <v>24</v>
      </c>
      <c r="H55" s="21">
        <f t="shared" si="81"/>
        <v>2896.1818981917904</v>
      </c>
      <c r="I55" s="21">
        <f t="shared" si="81"/>
        <v>130</v>
      </c>
      <c r="J55" s="21">
        <f t="shared" si="81"/>
        <v>15446.303457022881</v>
      </c>
      <c r="K55" s="21">
        <f t="shared" si="81"/>
        <v>2148</v>
      </c>
      <c r="L55" s="21">
        <f t="shared" si="81"/>
        <v>254864.00704087754</v>
      </c>
      <c r="M55" s="21">
        <f t="shared" si="81"/>
        <v>666</v>
      </c>
      <c r="N55" s="21">
        <f t="shared" si="81"/>
        <v>132282.26973506939</v>
      </c>
      <c r="O55" s="21">
        <f t="shared" si="81"/>
        <v>391</v>
      </c>
      <c r="P55" s="21">
        <f t="shared" si="81"/>
        <v>77643.940931453777</v>
      </c>
      <c r="Q55" s="21">
        <f t="shared" si="81"/>
        <v>195</v>
      </c>
      <c r="R55" s="21">
        <f t="shared" si="81"/>
        <v>38821.970465726889</v>
      </c>
      <c r="S55" s="21">
        <f t="shared" si="81"/>
        <v>7</v>
      </c>
      <c r="T55" s="21">
        <f t="shared" si="81"/>
        <v>1437.8507579898846</v>
      </c>
      <c r="U55" s="21">
        <f t="shared" si="81"/>
        <v>1259</v>
      </c>
      <c r="V55" s="21">
        <f t="shared" si="81"/>
        <v>250186.03189023992</v>
      </c>
      <c r="W55" s="21">
        <f t="shared" si="81"/>
        <v>0</v>
      </c>
      <c r="X55" s="21">
        <f t="shared" si="81"/>
        <v>0</v>
      </c>
      <c r="Y55" s="21">
        <f t="shared" si="81"/>
        <v>252</v>
      </c>
      <c r="Z55" s="21">
        <f t="shared" si="81"/>
        <v>30537.107974208229</v>
      </c>
      <c r="AA55" s="21">
        <f t="shared" si="81"/>
        <v>1155</v>
      </c>
      <c r="AB55" s="21">
        <f t="shared" si="81"/>
        <v>140470.6966813578</v>
      </c>
      <c r="AC55" s="21">
        <f t="shared" si="81"/>
        <v>51</v>
      </c>
      <c r="AD55" s="21">
        <f t="shared" si="81"/>
        <v>6107.4215948416449</v>
      </c>
      <c r="AE55" s="21">
        <f t="shared" si="81"/>
        <v>42</v>
      </c>
      <c r="AF55" s="21">
        <f t="shared" si="81"/>
        <v>4885.9372758733152</v>
      </c>
      <c r="AG55" s="21">
        <f t="shared" si="81"/>
        <v>803</v>
      </c>
      <c r="AH55" s="21">
        <f t="shared" si="81"/>
        <v>97718.745517466319</v>
      </c>
      <c r="AI55" s="21">
        <f t="shared" si="81"/>
        <v>2303</v>
      </c>
      <c r="AJ55" s="21">
        <f t="shared" si="81"/>
        <v>279719.90904374735</v>
      </c>
      <c r="AK55" s="21">
        <f t="shared" si="81"/>
        <v>5710</v>
      </c>
      <c r="AL55" s="21">
        <f t="shared" si="81"/>
        <v>784769.94797486474</v>
      </c>
      <c r="AM55" s="21">
        <f t="shared" si="81"/>
        <v>1222</v>
      </c>
      <c r="AN55" s="21">
        <f t="shared" si="81"/>
        <v>58113.94904592212</v>
      </c>
      <c r="AO55" s="21">
        <f t="shared" si="81"/>
        <v>3</v>
      </c>
      <c r="AP55" s="21">
        <f t="shared" si="81"/>
        <v>1656.6284852560034</v>
      </c>
      <c r="AQ55" s="21">
        <f t="shared" si="81"/>
        <v>2</v>
      </c>
      <c r="AR55" s="21">
        <f t="shared" si="81"/>
        <v>690.261868856668</v>
      </c>
      <c r="AS55" s="21">
        <f t="shared" si="81"/>
        <v>15</v>
      </c>
      <c r="AT55" s="21">
        <f t="shared" si="81"/>
        <v>10353.928032850021</v>
      </c>
      <c r="AU55" s="21">
        <f t="shared" si="81"/>
        <v>20</v>
      </c>
      <c r="AV55" s="21">
        <f t="shared" si="81"/>
        <v>13805.237377133362</v>
      </c>
      <c r="AW55" s="21">
        <f t="shared" si="81"/>
        <v>124</v>
      </c>
      <c r="AX55" s="21">
        <f t="shared" si="81"/>
        <v>87387.152597254171</v>
      </c>
      <c r="AY55" s="21">
        <f t="shared" si="81"/>
        <v>164</v>
      </c>
      <c r="AZ55" s="21">
        <f t="shared" si="81"/>
        <v>113893.20836135023</v>
      </c>
      <c r="BA55" s="21">
        <f t="shared" si="81"/>
        <v>5874</v>
      </c>
      <c r="BB55" s="21">
        <f t="shared" si="81"/>
        <v>898663.15633621509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[1]NAN!C56</f>
        <v>0</v>
      </c>
      <c r="D56" s="20">
        <f>[1]NAN!D56</f>
        <v>0</v>
      </c>
      <c r="E56" s="20">
        <f>[1]NAN!E56</f>
        <v>0</v>
      </c>
      <c r="F56" s="20">
        <f>[1]NAN!F56</f>
        <v>0</v>
      </c>
      <c r="G56" s="20">
        <f>[1]NAN!G56</f>
        <v>0</v>
      </c>
      <c r="H56" s="20">
        <f>[1]NAN!H56</f>
        <v>0</v>
      </c>
      <c r="I56" s="20">
        <f>[1]NAN!I56</f>
        <v>0</v>
      </c>
      <c r="J56" s="20">
        <f>[1]NAN!J56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[1]NAN!M56</f>
        <v>0</v>
      </c>
      <c r="N56" s="281">
        <f>([1]NAN!N56)*10000</f>
        <v>0</v>
      </c>
      <c r="O56" s="20">
        <f>[1]NAN!O56</f>
        <v>0</v>
      </c>
      <c r="P56" s="281">
        <f>([1]NAN!P56)*10000</f>
        <v>0</v>
      </c>
      <c r="Q56" s="20">
        <f>[1]NAN!Q56</f>
        <v>0</v>
      </c>
      <c r="R56" s="281">
        <f>([1]NAN!R56)*10000</f>
        <v>0</v>
      </c>
      <c r="S56" s="20">
        <f>[1]NAN!S56</f>
        <v>0</v>
      </c>
      <c r="T56" s="281">
        <f>([1]NAN!T56)*10000</f>
        <v>0</v>
      </c>
      <c r="U56" s="20">
        <f t="shared" ref="U56" si="84">M56+O56+Q56+S56</f>
        <v>0</v>
      </c>
      <c r="V56" s="20">
        <f t="shared" ref="V56" si="85">N56+P56+R56+T56</f>
        <v>0</v>
      </c>
      <c r="W56" s="20">
        <f>[1]NAN!W56</f>
        <v>0</v>
      </c>
      <c r="X56" s="281">
        <f>([1]NAN!X56)*10000</f>
        <v>0</v>
      </c>
      <c r="Y56" s="20">
        <f>[1]NAN!Y56</f>
        <v>0</v>
      </c>
      <c r="Z56" s="281">
        <f>([1]NAN!Z56)*10000</f>
        <v>0</v>
      </c>
      <c r="AA56" s="20">
        <f>[1]NAN!AA56</f>
        <v>0</v>
      </c>
      <c r="AB56" s="281">
        <f>([1]NAN!AB56)*10000</f>
        <v>0</v>
      </c>
      <c r="AC56" s="20">
        <f>[1]NAN!AC56</f>
        <v>0</v>
      </c>
      <c r="AD56" s="281">
        <f>([1]NAN!AD56)*10000</f>
        <v>0</v>
      </c>
      <c r="AE56" s="20">
        <f>[1]NAN!AE56</f>
        <v>0</v>
      </c>
      <c r="AF56" s="281">
        <f>([1]NAN!AF56)*10000</f>
        <v>0</v>
      </c>
      <c r="AG56" s="20">
        <f>[1]NAN!AG56</f>
        <v>0</v>
      </c>
      <c r="AH56" s="281">
        <f>([1]NAN!AH56)*10000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0</v>
      </c>
      <c r="AL56" s="20">
        <f t="shared" ref="AL56" si="89">L56+V56+X56+AJ56</f>
        <v>0</v>
      </c>
      <c r="AM56" s="20">
        <f>[1]NAN!AM56</f>
        <v>0</v>
      </c>
      <c r="AN56" s="281">
        <f>([1]NAN!AN56)*10000</f>
        <v>0</v>
      </c>
      <c r="AO56" s="20">
        <f>[1]NAN!AO56</f>
        <v>0</v>
      </c>
      <c r="AP56" s="281">
        <f>([1]NAN!AP56)*10000</f>
        <v>0</v>
      </c>
      <c r="AQ56" s="20">
        <f>[1]NAN!AQ56</f>
        <v>0</v>
      </c>
      <c r="AR56" s="281">
        <f>([1]NAN!AR56)*10000</f>
        <v>0</v>
      </c>
      <c r="AS56" s="20">
        <f>[1]NAN!AS56</f>
        <v>0</v>
      </c>
      <c r="AT56" s="281">
        <f>([1]NAN!AT56)*10000</f>
        <v>0</v>
      </c>
      <c r="AU56" s="20">
        <f>[1]NAN!AU56</f>
        <v>0</v>
      </c>
      <c r="AV56" s="281">
        <f>([1]NAN!AV56)*10000</f>
        <v>0</v>
      </c>
      <c r="AW56" s="20">
        <f>[1]NAN!AW56</f>
        <v>0</v>
      </c>
      <c r="AX56" s="281">
        <f>([1]NAN!AX56)*10000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0</v>
      </c>
      <c r="BB56" s="20">
        <f t="shared" ref="BB56" si="93">AZ56+AL56</f>
        <v>0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0</v>
      </c>
      <c r="N57" s="21">
        <f t="shared" si="94"/>
        <v>0</v>
      </c>
      <c r="O57" s="21">
        <f t="shared" si="94"/>
        <v>0</v>
      </c>
      <c r="P57" s="21">
        <f t="shared" si="94"/>
        <v>0</v>
      </c>
      <c r="Q57" s="21">
        <f t="shared" si="94"/>
        <v>0</v>
      </c>
      <c r="R57" s="21">
        <f t="shared" si="94"/>
        <v>0</v>
      </c>
      <c r="S57" s="21">
        <f t="shared" si="94"/>
        <v>0</v>
      </c>
      <c r="T57" s="21">
        <f t="shared" si="94"/>
        <v>0</v>
      </c>
      <c r="U57" s="21">
        <f t="shared" si="94"/>
        <v>0</v>
      </c>
      <c r="V57" s="21">
        <f t="shared" si="94"/>
        <v>0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0</v>
      </c>
      <c r="AL57" s="21">
        <f t="shared" si="94"/>
        <v>0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0</v>
      </c>
      <c r="BB57" s="21">
        <f t="shared" si="94"/>
        <v>0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287637</v>
      </c>
      <c r="D58" s="146">
        <f t="shared" ref="D58:BB58" si="95">D57+D55+D51+D46+D44</f>
        <v>53665205.847555988</v>
      </c>
      <c r="E58" s="146">
        <f t="shared" si="95"/>
        <v>136888</v>
      </c>
      <c r="F58" s="146">
        <f t="shared" si="95"/>
        <v>25539465.433475439</v>
      </c>
      <c r="G58" s="146">
        <f t="shared" si="95"/>
        <v>5198</v>
      </c>
      <c r="H58" s="146">
        <f t="shared" si="95"/>
        <v>969853.11772691552</v>
      </c>
      <c r="I58" s="146">
        <f t="shared" si="95"/>
        <v>27724</v>
      </c>
      <c r="J58" s="146">
        <f t="shared" si="95"/>
        <v>5172549.9612102155</v>
      </c>
      <c r="K58" s="146">
        <f t="shared" si="95"/>
        <v>457447</v>
      </c>
      <c r="L58" s="146">
        <f t="shared" si="95"/>
        <v>85347074.359968558</v>
      </c>
      <c r="M58" s="146">
        <f t="shared" si="95"/>
        <v>15137</v>
      </c>
      <c r="N58" s="146">
        <f t="shared" si="95"/>
        <v>7026834.8986631921</v>
      </c>
      <c r="O58" s="146">
        <f t="shared" si="95"/>
        <v>8885</v>
      </c>
      <c r="P58" s="146">
        <f t="shared" si="95"/>
        <v>4124446.5709544825</v>
      </c>
      <c r="Q58" s="146">
        <f t="shared" si="95"/>
        <v>4440</v>
      </c>
      <c r="R58" s="146">
        <f t="shared" si="95"/>
        <v>2062223.2854772413</v>
      </c>
      <c r="S58" s="146">
        <f t="shared" si="95"/>
        <v>164</v>
      </c>
      <c r="T58" s="146">
        <f t="shared" si="95"/>
        <v>76378.64020286077</v>
      </c>
      <c r="U58" s="146">
        <f t="shared" si="95"/>
        <v>28626</v>
      </c>
      <c r="V58" s="146">
        <f t="shared" si="95"/>
        <v>13289883.395297777</v>
      </c>
      <c r="W58" s="146">
        <f t="shared" si="95"/>
        <v>0</v>
      </c>
      <c r="X58" s="146">
        <f t="shared" si="95"/>
        <v>0</v>
      </c>
      <c r="Y58" s="146">
        <f t="shared" si="95"/>
        <v>3826</v>
      </c>
      <c r="Z58" s="146">
        <f t="shared" si="95"/>
        <v>1231151.4545708916</v>
      </c>
      <c r="AA58" s="146">
        <f t="shared" si="95"/>
        <v>17564</v>
      </c>
      <c r="AB58" s="146">
        <f t="shared" si="95"/>
        <v>5675264.6910261</v>
      </c>
      <c r="AC58" s="146">
        <f t="shared" si="95"/>
        <v>774</v>
      </c>
      <c r="AD58" s="146">
        <f t="shared" si="95"/>
        <v>257014.19091417827</v>
      </c>
      <c r="AE58" s="146">
        <f t="shared" si="95"/>
        <v>622</v>
      </c>
      <c r="AF58" s="146">
        <f t="shared" si="95"/>
        <v>207906.83273134261</v>
      </c>
      <c r="AG58" s="146">
        <f t="shared" si="95"/>
        <v>12217</v>
      </c>
      <c r="AH58" s="146">
        <f t="shared" si="95"/>
        <v>3935201.9546268522</v>
      </c>
      <c r="AI58" s="146">
        <f t="shared" si="95"/>
        <v>35003</v>
      </c>
      <c r="AJ58" s="146">
        <f t="shared" si="95"/>
        <v>11306539.123869365</v>
      </c>
      <c r="AK58" s="146">
        <f t="shared" si="95"/>
        <v>521076</v>
      </c>
      <c r="AL58" s="146">
        <f t="shared" si="95"/>
        <v>109943496.8791357</v>
      </c>
      <c r="AM58" s="146">
        <f t="shared" si="95"/>
        <v>277286</v>
      </c>
      <c r="AN58" s="146">
        <f t="shared" si="95"/>
        <v>50285587.075153321</v>
      </c>
      <c r="AO58" s="146">
        <f t="shared" si="95"/>
        <v>736</v>
      </c>
      <c r="AP58" s="146">
        <f t="shared" si="95"/>
        <v>266819.07705750194</v>
      </c>
      <c r="AQ58" s="146">
        <f t="shared" si="95"/>
        <v>316</v>
      </c>
      <c r="AR58" s="146">
        <f t="shared" si="95"/>
        <v>111174.6154406258</v>
      </c>
      <c r="AS58" s="146">
        <f t="shared" si="95"/>
        <v>4522</v>
      </c>
      <c r="AT58" s="146">
        <f t="shared" si="95"/>
        <v>1667619.2316093871</v>
      </c>
      <c r="AU58" s="146">
        <f t="shared" si="95"/>
        <v>6024</v>
      </c>
      <c r="AV58" s="146">
        <f t="shared" si="95"/>
        <v>2223492.3088125158</v>
      </c>
      <c r="AW58" s="146">
        <f t="shared" si="95"/>
        <v>38060</v>
      </c>
      <c r="AX58" s="146">
        <f t="shared" si="95"/>
        <v>14074706.314783225</v>
      </c>
      <c r="AY58" s="146">
        <f t="shared" si="95"/>
        <v>49658</v>
      </c>
      <c r="AZ58" s="146">
        <f t="shared" si="95"/>
        <v>18343811.547703259</v>
      </c>
      <c r="BA58" s="146">
        <f t="shared" si="95"/>
        <v>570734</v>
      </c>
      <c r="BB58" s="146">
        <f t="shared" si="95"/>
        <v>128287308.42683895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27559055118110237" bottom="0.33" header="0.31496062992125984" footer="0.1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9:C20 E9:E20 G9:G20 I9:I20 K9:M20 O9:O20 Q9:Q20 S9:S20 U9:W20 Y9:Y20 AA9:AA20 AC9:AC20 AE9:AE20 AG9:AG20 AI9 AK9:AM20 AO9:AO20 AQ9:AQ20 AS9:AS20 AU9:AU20 AW9:AW20 AY9:BB20 C43:C44 C22:C42 E22:E42 C46 C45 E45 C51 C47:C50 E47:E50 C55 C52:C54 E52:E54 G22:G42 G45 G47:G50 G52:G54 I22:I42 I45 I47:I50 I52:I54 K22:M42 K45:M45 K47:M50 K52:M54 O22:O42 O45 O47:O50 O52:O54 Q22:Q42 Q45 Q47:Q50 Q52:Q54 C58 C56:M56 O56 Q56 S22:S42 S45 S47:S50 S52:S54 S56 U22:W42 U45:W45 U47:W50 U52:W54 U56:W56 Y22:Y42 Y45 Y47:Y50 Y52:Y54 Y56 AA22:AA42 AA45 AA47:AA50 AA52:AA54 AA56 AC22:AC42 AC45 AC47:AC50 AC52:AC54 AC56 AE22:AE42 AE45 AE47:AE50 AE52:AE54 AE56 AG22:AG42 AG45 AG47:AG50 AG52:AG54 AG56 AK23:AM42 AK45:AM45 AK48:AM50 AK53:AM54 AK56:AM56 AO22:AO42 AO45 AO47:AO50 AO52:AO54 AO56 AQ22:AQ42 AQ45 AQ47:AQ50 AQ52:AQ54 AQ56 AS22:AS42 AS45 AS47:AS50 AS52:AS54 AS56 AU22:AU42 AU45 AU47:AU50 AU52:AU54 AU56 AW22:AW42 AW45 AW47:AW50 AW52:AW54 AW56 AY22:BB42 AY45:BB45 AY47:BB50 AY52:BB54 AY56:BB56 C57 AK22:AM22 AK47:AM47 AK52:AM52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BC9B4-3160-4E93-A8B4-645064658F34}">
  <dimension ref="A1:AG89"/>
  <sheetViews>
    <sheetView showGridLines="0" zoomScaleNormal="100" workbookViewId="0">
      <pane xSplit="2" ySplit="6" topLeftCell="C28" activePane="bottomRight" state="frozen"/>
      <selection sqref="A1:BC2"/>
      <selection pane="topRight" sqref="A1:BC2"/>
      <selection pane="bottomLeft" sqref="A1:BC2"/>
      <selection pane="bottomRight" activeCell="M43" sqref="M43"/>
    </sheetView>
  </sheetViews>
  <sheetFormatPr defaultRowHeight="15" x14ac:dyDescent="0.25"/>
  <cols>
    <col min="1" max="1" width="4.85546875" customWidth="1"/>
    <col min="2" max="2" width="24.85546875" customWidth="1"/>
    <col min="3" max="3" width="10.140625" bestFit="1" customWidth="1"/>
    <col min="4" max="4" width="10.42578125" bestFit="1" customWidth="1"/>
    <col min="5" max="5" width="8" bestFit="1" customWidth="1"/>
    <col min="6" max="6" width="9" bestFit="1" customWidth="1"/>
    <col min="7" max="7" width="12" customWidth="1"/>
    <col min="8" max="8" width="9.42578125" customWidth="1"/>
    <col min="9" max="9" width="8.5703125" customWidth="1"/>
    <col min="10" max="10" width="9.7109375" customWidth="1"/>
    <col min="11" max="11" width="9.28515625" customWidth="1"/>
    <col min="12" max="12" width="9.5703125" customWidth="1"/>
    <col min="13" max="13" width="11.7109375" bestFit="1" customWidth="1"/>
    <col min="14" max="14" width="9" bestFit="1" customWidth="1"/>
    <col min="15" max="15" width="10.140625" bestFit="1" customWidth="1"/>
    <col min="16" max="18" width="8.42578125" bestFit="1" customWidth="1"/>
    <col min="19" max="19" width="10.28515625" bestFit="1" customWidth="1"/>
    <col min="20" max="20" width="13.140625" bestFit="1" customWidth="1"/>
    <col min="21" max="21" width="10.140625" style="78" customWidth="1"/>
    <col min="22" max="22" width="10.140625" customWidth="1"/>
    <col min="23" max="23" width="9.140625" customWidth="1"/>
    <col min="24" max="24" width="8.42578125" bestFit="1" customWidth="1"/>
    <col min="25" max="25" width="8.42578125" customWidth="1"/>
    <col min="26" max="26" width="9.85546875" customWidth="1"/>
    <col min="27" max="27" width="11.28515625" bestFit="1" customWidth="1"/>
    <col min="28" max="29" width="13.140625" bestFit="1" customWidth="1"/>
    <col min="30" max="30" width="12.42578125" customWidth="1"/>
    <col min="32" max="32" width="11.28515625" style="1" bestFit="1" customWidth="1"/>
    <col min="33" max="33" width="10.140625" style="1" bestFit="1" customWidth="1"/>
  </cols>
  <sheetData>
    <row r="1" spans="1:33" ht="19.5" customHeight="1" x14ac:dyDescent="0.25">
      <c r="A1" s="349" t="str">
        <f>ASR!C2</f>
        <v>Annual Credit Plan - Bank wise Targets - 2024-25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</row>
    <row r="2" spans="1:33" ht="18.75" customHeight="1" thickBot="1" x14ac:dyDescent="0.3">
      <c r="A2" s="349"/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</row>
    <row r="3" spans="1:33" s="24" customFormat="1" ht="24" thickBot="1" x14ac:dyDescent="0.3">
      <c r="A3" s="330" t="s">
        <v>0</v>
      </c>
      <c r="B3" s="332" t="s">
        <v>1</v>
      </c>
      <c r="C3" s="334" t="s">
        <v>82</v>
      </c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6"/>
      <c r="V3" s="337"/>
      <c r="W3" s="338" t="s">
        <v>83</v>
      </c>
      <c r="X3" s="339"/>
      <c r="Y3" s="339"/>
      <c r="Z3" s="339"/>
      <c r="AA3" s="339"/>
      <c r="AB3" s="340"/>
      <c r="AC3" s="314" t="s">
        <v>84</v>
      </c>
      <c r="AD3" s="353" t="s">
        <v>126</v>
      </c>
      <c r="AF3" s="84"/>
      <c r="AG3" s="84"/>
    </row>
    <row r="4" spans="1:33" s="24" customFormat="1" ht="36" customHeight="1" x14ac:dyDescent="0.25">
      <c r="A4" s="331"/>
      <c r="B4" s="333"/>
      <c r="C4" s="316" t="s">
        <v>2</v>
      </c>
      <c r="D4" s="317"/>
      <c r="E4" s="318" t="s">
        <v>85</v>
      </c>
      <c r="F4" s="318" t="s">
        <v>3</v>
      </c>
      <c r="G4" s="318" t="s">
        <v>4</v>
      </c>
      <c r="H4" s="350" t="s">
        <v>127</v>
      </c>
      <c r="I4" s="320" t="s">
        <v>78</v>
      </c>
      <c r="J4" s="320" t="s">
        <v>79</v>
      </c>
      <c r="K4" s="320" t="s">
        <v>80</v>
      </c>
      <c r="L4" s="320" t="s">
        <v>5</v>
      </c>
      <c r="M4" s="320" t="s">
        <v>6</v>
      </c>
      <c r="N4" s="345" t="s">
        <v>7</v>
      </c>
      <c r="O4" s="324" t="s">
        <v>86</v>
      </c>
      <c r="P4" s="324" t="s">
        <v>87</v>
      </c>
      <c r="Q4" s="324" t="s">
        <v>88</v>
      </c>
      <c r="R4" s="324" t="s">
        <v>89</v>
      </c>
      <c r="S4" s="324" t="s">
        <v>90</v>
      </c>
      <c r="T4" s="326" t="s">
        <v>8</v>
      </c>
      <c r="U4" s="350" t="s">
        <v>128</v>
      </c>
      <c r="V4" s="328" t="s">
        <v>91</v>
      </c>
      <c r="W4" s="343" t="s">
        <v>10</v>
      </c>
      <c r="X4" s="320" t="s">
        <v>11</v>
      </c>
      <c r="Y4" s="320" t="s">
        <v>12</v>
      </c>
      <c r="Z4" s="320" t="s">
        <v>13</v>
      </c>
      <c r="AA4" s="320" t="s">
        <v>14</v>
      </c>
      <c r="AB4" s="322" t="s">
        <v>15</v>
      </c>
      <c r="AC4" s="315"/>
      <c r="AD4" s="353"/>
      <c r="AF4" s="84"/>
      <c r="AG4" s="84"/>
    </row>
    <row r="5" spans="1:33" s="24" customFormat="1" ht="29.25" customHeight="1" x14ac:dyDescent="0.25">
      <c r="A5" s="331"/>
      <c r="B5" s="333"/>
      <c r="C5" s="25" t="s">
        <v>16</v>
      </c>
      <c r="D5" s="26" t="s">
        <v>17</v>
      </c>
      <c r="E5" s="319"/>
      <c r="F5" s="319"/>
      <c r="G5" s="319"/>
      <c r="H5" s="351"/>
      <c r="I5" s="321"/>
      <c r="J5" s="321"/>
      <c r="K5" s="321"/>
      <c r="L5" s="321"/>
      <c r="M5" s="321"/>
      <c r="N5" s="346"/>
      <c r="O5" s="325"/>
      <c r="P5" s="325"/>
      <c r="Q5" s="325"/>
      <c r="R5" s="325"/>
      <c r="S5" s="325"/>
      <c r="T5" s="327"/>
      <c r="U5" s="351"/>
      <c r="V5" s="329"/>
      <c r="W5" s="344"/>
      <c r="X5" s="321"/>
      <c r="Y5" s="321"/>
      <c r="Z5" s="321"/>
      <c r="AA5" s="321"/>
      <c r="AB5" s="323"/>
      <c r="AC5" s="315"/>
      <c r="AD5" s="353"/>
      <c r="AF5" s="84"/>
      <c r="AG5" s="84"/>
    </row>
    <row r="6" spans="1:33" s="24" customFormat="1" x14ac:dyDescent="0.25">
      <c r="A6" s="331"/>
      <c r="B6" s="333"/>
      <c r="C6" s="25" t="s">
        <v>92</v>
      </c>
      <c r="D6" s="27" t="s">
        <v>92</v>
      </c>
      <c r="E6" s="27" t="s">
        <v>92</v>
      </c>
      <c r="F6" s="27" t="s">
        <v>92</v>
      </c>
      <c r="G6" s="27" t="s">
        <v>92</v>
      </c>
      <c r="H6" s="352"/>
      <c r="I6" s="28" t="s">
        <v>92</v>
      </c>
      <c r="J6" s="28" t="s">
        <v>92</v>
      </c>
      <c r="K6" s="28" t="s">
        <v>92</v>
      </c>
      <c r="L6" s="28" t="s">
        <v>92</v>
      </c>
      <c r="M6" s="28" t="s">
        <v>92</v>
      </c>
      <c r="N6" s="29" t="s">
        <v>92</v>
      </c>
      <c r="O6" s="30" t="s">
        <v>92</v>
      </c>
      <c r="P6" s="30" t="s">
        <v>92</v>
      </c>
      <c r="Q6" s="30" t="s">
        <v>92</v>
      </c>
      <c r="R6" s="30" t="s">
        <v>92</v>
      </c>
      <c r="S6" s="30" t="s">
        <v>92</v>
      </c>
      <c r="T6" s="31" t="s">
        <v>92</v>
      </c>
      <c r="U6" s="352"/>
      <c r="V6" s="32" t="s">
        <v>92</v>
      </c>
      <c r="W6" s="33" t="s">
        <v>92</v>
      </c>
      <c r="X6" s="28" t="s">
        <v>92</v>
      </c>
      <c r="Y6" s="28" t="s">
        <v>92</v>
      </c>
      <c r="Z6" s="28" t="s">
        <v>92</v>
      </c>
      <c r="AA6" s="28" t="s">
        <v>92</v>
      </c>
      <c r="AB6" s="34" t="s">
        <v>92</v>
      </c>
      <c r="AC6" s="35" t="s">
        <v>92</v>
      </c>
      <c r="AD6" s="353"/>
      <c r="AF6" s="84"/>
      <c r="AG6" s="84"/>
    </row>
    <row r="7" spans="1:33" s="24" customFormat="1" x14ac:dyDescent="0.3">
      <c r="A7" s="36">
        <v>1</v>
      </c>
      <c r="B7" s="37" t="s">
        <v>19</v>
      </c>
      <c r="C7" s="59">
        <f>ASR!D9+ANK!D9+ATP!D9+ANM!D9+BAP!D9+CTR!D9+KON!D9+EG!D9+ELR!D9+GTR!D9+KKD!D9+KRI!D9+KNL!D9+NAN!D9+NTR!D9+PAL!D9+MAN!D9+PKM!D9+NLR!D9+SSS!D9+SKL!D9+TPT!D9+VSP!D9+VIZ!D9+WG!D9+YSR!D9</f>
        <v>62878787.878787883</v>
      </c>
      <c r="D7" s="59">
        <f>ASR!F9+ANK!F9+ATP!F9+ANM!F9+BAP!F9+CTR!F9+KON!F9+EG!F9+ELR!F9+GTR!F9+KKD!F9+KRI!F9+KNL!F9+NAN!F9+NTR!F9+PAL!F9+MAN!F9+PKM!F9+NLR!F9+SSS!F9+SKL!F9+TPT!F9+VSP!F9+VIZ!F9+WG!F9+YSR!F9</f>
        <v>29924242.424242433</v>
      </c>
      <c r="E7" s="59">
        <f>ASR!H9+ANK!H9+ATP!H9+ANM!H9+BAP!H9+CTR!H9+KON!H9+EG!H9+ELR!H9+GTR!H9+KKD!H9+KRI!H9+KNL!H9+NAN!H9+NTR!H9+PAL!H9+MAN!H9+PKM!H9+NLR!H9+SSS!H9+SKL!H9+TPT!H9+VSP!H9+VIZ!H9+WG!H9+YSR!H9</f>
        <v>1136363.6363636365</v>
      </c>
      <c r="F7" s="59">
        <f>ASR!J9+ANK!J9+ATP!J9+ANM!J9+BAP!J9+CTR!J9+KON!J9+EG!J9+ELR!J9+GTR!J9+KKD!J9+KRI!J9+KNL!J9+NAN!J9+NTR!J9+PAL!J9+MAN!J9+PKM!J9+NLR!J9+SSS!J9+SKL!J9+TPT!J9+VSP!J9+VIZ!J9+WG!J9+YSR!J9</f>
        <v>6060606.0606060605</v>
      </c>
      <c r="G7" s="59">
        <f>SUM(C7:F7)</f>
        <v>100000000.00000001</v>
      </c>
      <c r="H7" s="69">
        <f>G7/$G$56</f>
        <v>3.7878787325094594E-2</v>
      </c>
      <c r="I7" s="59">
        <f>ASR!N9+ANK!N9+ATP!N9+ANM!N9+BAP!N9+CTR!N9+KON!N9+EG!N9+ELR!N9+GTR!N9+KKD!N9+KRI!N9+KNL!N9+NAN!N9+NTR!N9+PAL!N9+MAN!N9+PKM!N9+NLR!N9+SSS!N9+SKL!N9+TPT!N9+VSP!N9+VIZ!N9+WG!N9+YSR!N9</f>
        <v>8988505.7471264359</v>
      </c>
      <c r="J7" s="59">
        <f>ASR!P9+ANK!P9+ATP!P9+ANM!P9+BAP!P9+CTR!P9+KON!P9+EG!P9+ELR!P9+GTR!P9+KKD!P9+KRI!P9+KNL!P9+NAN!P9+NTR!P9+PAL!P9+MAN!P9+PKM!P9+NLR!P9+SSS!P9+SKL!P9+TPT!P9+VSP!P9+VIZ!P9+WG!P9+YSR!P9</f>
        <v>5275862.068965517</v>
      </c>
      <c r="K7" s="59">
        <f>ASR!R9+ANK!R9+ATP!R9+ANM!R9+BAP!R9+CTR!R9+KON!R9+EG!R9+ELR!R9+GTR!R9+KKD!R9+KRI!R9+KNL!R9+NAN!R9+NTR!R9+PAL!R9+MAN!R9+PKM!R9+NLR!R9+SSS!R9+SKL!R9+TPT!R9+VSP!R9+VIZ!R9+WG!R9+YSR!R9</f>
        <v>2637931.0344827585</v>
      </c>
      <c r="L7" s="59">
        <f>ASR!T9+ANK!T9+ATP!T9+ANM!T9+BAP!T9+CTR!T9+KON!T9+EG!T9+ELR!T9+GTR!T9+KKD!T9+KRI!T9+KNL!T9+NAN!T9+NTR!T9+PAL!T9+MAN!T9+PKM!T9+NLR!T9+SSS!T9+SKL!T9+TPT!T9+VSP!T9+VIZ!T9+WG!T9+YSR!T9</f>
        <v>97701.149425287367</v>
      </c>
      <c r="M7" s="59">
        <f>SUM(I7:L7)</f>
        <v>16999999.999999996</v>
      </c>
      <c r="N7" s="59">
        <f>ASR!X9+ANK!X9+ATP!X9+ANM!X9+BAP!X9+CTR!X9+KON!X9+EG!X9+ELR!X9+GTR!X9+KKD!X9+KRI!X9+KNL!X9+NAN!X9+NTR!X9+PAL!X9+MAN!X9+PKM!X9+NLR!X9+SSS!X9+SKL!X9+TPT!X9+VSP!X9+VIZ!X9+WG!X9+YSR!X9</f>
        <v>10000</v>
      </c>
      <c r="O7" s="59">
        <f>ASR!Z9+ANK!Z9+ATP!Z9+ANM!Z9+BAP!Z9+CTR!Z9+KON!Z9+EG!Z9+ELR!Z9+GTR!Z9+KKD!Z9+KRI!Z9+KNL!Z9+NAN!Z9+NTR!Z9+PAL!Z9+MAN!Z9+PKM!Z9+NLR!Z9+SSS!Z9+SKL!Z9+TPT!Z9+VSP!Z9+VIZ!Z9+WG!Z9+YSR!Z9</f>
        <v>326419.21397379908</v>
      </c>
      <c r="P7" s="59">
        <f>ASR!AB9+ANK!AB9+ATP!AB9+ANM!AB9+BAP!AB9+CTR!AB9+KON!AB9+EG!AB9+ELR!AB9+GTR!AB9+KKD!AB9+KRI!AB9+KNL!AB9+NAN!AB9+NTR!AB9+PAL!AB9+MAN!AB9+PKM!AB9+NLR!AB9+SSS!AB9+SKL!AB9+TPT!AB9+VSP!AB9+VIZ!AB9+WG!AB9+YSR!AB9</f>
        <v>1501528.3842794755</v>
      </c>
      <c r="Q7" s="59">
        <f>ASR!AD9+ANK!AD9+ATP!AD9+ANM!AD9+BAP!AD9+CTR!AD9+KON!AD9+EG!AD9+ELR!AD9+GTR!AD9+KKD!AD9+KRI!AD9+KNL!AD9+NAN!AD9+NTR!AD9+PAL!AD9+MAN!AD9+PKM!AD9+NLR!AD9+SSS!AD9+SKL!AD9+TPT!AD9+VSP!AD9+VIZ!AD9+WG!AD9+YSR!AD9</f>
        <v>65283.842794759817</v>
      </c>
      <c r="R7" s="59">
        <f>ASR!AF9+ANK!AF9+ATP!AF9+ANM!AF9+BAP!AF9+CTR!AF9+KON!AF9+EG!AF9+ELR!AF9+GTR!AF9+KKD!AF9+KRI!AF9+KNL!AF9+NAN!AF9+NTR!AF9+PAL!AF9+MAN!AF9+PKM!AF9+NLR!AF9+SSS!AF9+SKL!AF9+TPT!AF9+VSP!AF9+VIZ!AF9+WG!AF9+YSR!AF9</f>
        <v>52227.074235807828</v>
      </c>
      <c r="S7" s="59">
        <f>ASR!AH9+ANK!AH9+ATP!AH9+ANM!AH9+BAP!AH9+CTR!AH9+KON!AH9+EG!AH9+ELR!AH9+GTR!AH9+KKD!AH9+KRI!AH9+KNL!AH9+NAN!AH9+NTR!AH9+PAL!AH9+MAN!AH9+PKM!AH9+NLR!AH9+SSS!AH9+SKL!AH9+TPT!AH9+VSP!AH9+VIZ!AH9+WG!AH9+YSR!AH9</f>
        <v>1044541.4847161571</v>
      </c>
      <c r="T7" s="59">
        <f>SUM(M7:S7)+G7</f>
        <v>120000000.00000001</v>
      </c>
      <c r="U7" s="69">
        <f>T7/$T$56</f>
        <v>3.2000011633455727E-2</v>
      </c>
      <c r="V7" s="59">
        <f>ASR!AN9+ANK!AN9+ATP!AN9+ANM!AN9+BAP!AN9+CTR!AN9+KON!AN9+EG!AN9+ELR!AN9+GTR!AN9+KKD!AN9+KRI!AN9+KNL!AN9+NAN!AN9+NTR!AN9+PAL!AN9+MAN!AN9+PKM!AN9+NLR!AN9+SSS!AN9+SKL!AN9+TPT!AN9+VSP!AN9+VIZ!AN9+WG!AN9+YSR!AN9</f>
        <v>77029908.769329965</v>
      </c>
      <c r="W7" s="60">
        <f>ASR!AP9+ANK!AP9+ATP!AP9+ANM!AP9+BAP!AP9+CTR!AP9+KON!AP9+EG!AP9+ELR!AP9+GTR!AP9+KKD!AP9+KRI!AP9+KNL!AP9+NAN!AP9+NTR!AP9+PAL!AP9+MAN!AP9+PKM!AP9+NLR!AP9+SSS!AP9+SKL!AP9+TPT!AP9+VSP!AP9+VIZ!AP9+WG!AP9+YSR!AP9</f>
        <v>1018181.8181818175</v>
      </c>
      <c r="X7" s="59">
        <f>ASR!AR9+ANK!AR9+ATP!AR9+ANM!AR9+BAP!AR9+CTR!AR9+KON!AR9+EG!AR9+ELR!AR9+GTR!AR9+KKD!AR9+KRI!AR9+KNL!AR9+NAN!AR9+NTR!AR9+PAL!AR9+MAN!AR9+PKM!AR9+NLR!AR9+SSS!AR9+SKL!AR9+TPT!AR9+VSP!AR9+VIZ!AR9+WG!AR9+YSR!AR9</f>
        <v>424242.42424242408</v>
      </c>
      <c r="Y7" s="59">
        <f>ASR!AT9+ANK!AT9+ATP!AT9+ANM!AT9+BAP!AT9+CTR!AT9+KON!AT9+EG!AT9+ELR!AT9+GTR!AT9+KKD!AT9+KRI!AT9+KNL!AT9+NAN!AT9+NTR!AT9+PAL!AT9+MAN!AT9+PKM!AT9+NLR!AT9+SSS!AT9+SKL!AT9+TPT!AT9+VSP!AT9+VIZ!AT9+WG!AT9+YSR!AT9</f>
        <v>6363636.3636363633</v>
      </c>
      <c r="Z7" s="59">
        <f>ASR!AV9+ANK!AV9+ATP!AV9+ANM!AV9+BAP!AV9+CTR!AV9+KON!AV9+EG!AV9+ELR!AV9+GTR!AV9+KKD!AV9+KRI!AV9+KNL!AV9+NAN!AV9+NTR!AV9+PAL!AV9+MAN!AV9+PKM!AV9+NLR!AV9+SSS!AV9+SKL!AV9+TPT!AV9+VSP!AV9+VIZ!AV9+WG!AV9+YSR!AV9</f>
        <v>8484848.4848484844</v>
      </c>
      <c r="AA7" s="59">
        <f>ASR!AX9+ANK!AX9+ATP!AX9+ANM!AX9+BAP!AX9+CTR!AX9+KON!AX9+EG!AX9+ELR!AX9+GTR!AX9+KKD!AX9+KRI!AX9+KNL!AX9+NAN!AX9+NTR!AX9+PAL!AX9+MAN!AX9+PKM!AX9+NLR!AX9+SSS!AX9+SKL!AX9+TPT!AX9+VSP!AX9+VIZ!AX9+WG!AX9+YSR!AX9</f>
        <v>53713090.909090884</v>
      </c>
      <c r="AB7" s="61">
        <f>SUM(W7:AA7)</f>
        <v>70003999.99999997</v>
      </c>
      <c r="AC7" s="62">
        <f t="shared" ref="AC7:AC18" si="0">T7+AB7</f>
        <v>190004000</v>
      </c>
      <c r="AD7" s="74">
        <f>AC7/$AC$56</f>
        <v>3.5185907988218634E-2</v>
      </c>
      <c r="AF7" s="83"/>
      <c r="AG7" s="84"/>
    </row>
    <row r="8" spans="1:33" s="24" customFormat="1" x14ac:dyDescent="0.3">
      <c r="A8" s="36">
        <v>2</v>
      </c>
      <c r="B8" s="37" t="s">
        <v>20</v>
      </c>
      <c r="C8" s="59">
        <f>ASR!D10+ANK!D10+ATP!D10+ANM!D10+BAP!D10+CTR!D10+KON!D10+EG!D10+ELR!D10+GTR!D10+KKD!D10+KRI!D10+KNL!D10+NAN!D10+NTR!D10+PAL!D10+MAN!D10+PKM!D10+NLR!D10+SSS!D10+SKL!D10+TPT!D10+VSP!D10+VIZ!D10+WG!D10+YSR!D10</f>
        <v>44015151.515151516</v>
      </c>
      <c r="D8" s="59">
        <f>ASR!F10+ANK!F10+ATP!F10+ANM!F10+BAP!F10+CTR!F10+KON!F10+EG!F10+ELR!F10+GTR!F10+KKD!F10+KRI!F10+KNL!F10+NAN!F10+NTR!F10+PAL!F10+MAN!F10+PKM!F10+NLR!F10+SSS!F10+SKL!F10+TPT!F10+VSP!F10+VIZ!F10+WG!F10+YSR!F10</f>
        <v>20946969.696969695</v>
      </c>
      <c r="E8" s="59">
        <f>ASR!H10+ANK!H10+ATP!H10+ANM!H10+BAP!H10+CTR!H10+KON!H10+EG!H10+ELR!H10+GTR!H10+KKD!H10+KRI!H10+KNL!H10+NAN!H10+NTR!H10+PAL!H10+MAN!H10+PKM!H10+NLR!H10+SSS!H10+SKL!H10+TPT!H10+VSP!H10+VIZ!H10+WG!H10+YSR!H10</f>
        <v>795454.54545454565</v>
      </c>
      <c r="F8" s="59">
        <f>ASR!J10+ANK!J10+ATP!J10+ANM!J10+BAP!J10+CTR!J10+KON!J10+EG!J10+ELR!J10+GTR!J10+KKD!J10+KRI!J10+KNL!J10+NAN!J10+NTR!J10+PAL!J10+MAN!J10+PKM!J10+NLR!J10+SSS!J10+SKL!J10+TPT!J10+VSP!J10+VIZ!J10+WG!J10+YSR!J10</f>
        <v>4242424.2424242431</v>
      </c>
      <c r="G8" s="59">
        <f t="shared" ref="G8:G18" si="1">SUM(C8:F8)</f>
        <v>70000000</v>
      </c>
      <c r="H8" s="69">
        <f t="shared" ref="H8:H57" si="2">G8/$G$56</f>
        <v>2.6515151127566212E-2</v>
      </c>
      <c r="I8" s="59">
        <f>ASR!N10+ANK!N10+ATP!N10+ANM!N10+BAP!N10+CTR!N10+KON!N10+EG!N10+ELR!N10+GTR!N10+KKD!N10+KRI!N10+KNL!N10+NAN!N10+NTR!N10+PAL!N10+MAN!N10+PKM!N10+NLR!N10+SSS!N10+SKL!N10+TPT!N10+VSP!N10+VIZ!N10+WG!N10+YSR!N10</f>
        <v>8988505.747126434</v>
      </c>
      <c r="J8" s="59">
        <f>ASR!P10+ANK!P10+ATP!P10+ANM!P10+BAP!P10+CTR!P10+KON!P10+EG!P10+ELR!P10+GTR!P10+KKD!P10+KRI!P10+KNL!P10+NAN!P10+NTR!P10+PAL!P10+MAN!P10+PKM!P10+NLR!P10+SSS!P10+SKL!P10+TPT!P10+VSP!P10+VIZ!P10+WG!P10+YSR!P10</f>
        <v>5275862.068965517</v>
      </c>
      <c r="K8" s="59">
        <f>ASR!R10+ANK!R10+ATP!R10+ANM!R10+BAP!R10+CTR!R10+KON!R10+EG!R10+ELR!R10+GTR!R10+KKD!R10+KRI!R10+KNL!R10+NAN!R10+NTR!R10+PAL!R10+MAN!R10+PKM!R10+NLR!R10+SSS!R10+SKL!R10+TPT!R10+VSP!R10+VIZ!R10+WG!R10+YSR!R10</f>
        <v>2637931.0344827585</v>
      </c>
      <c r="L8" s="59">
        <f>ASR!T10+ANK!T10+ATP!T10+ANM!T10+BAP!T10+CTR!T10+KON!T10+EG!T10+ELR!T10+GTR!T10+KKD!T10+KRI!T10+KNL!T10+NAN!T10+NTR!T10+PAL!T10+MAN!T10+PKM!T10+NLR!T10+SSS!T10+SKL!T10+TPT!T10+VSP!T10+VIZ!T10+WG!T10+YSR!T10</f>
        <v>97701.149425287353</v>
      </c>
      <c r="M8" s="59">
        <f t="shared" ref="M8:M18" si="3">SUM(I8:L8)</f>
        <v>16999999.999999996</v>
      </c>
      <c r="N8" s="59">
        <f>ASR!X10+ANK!X10+ATP!X10+ANM!X10+BAP!X10+CTR!X10+KON!X10+EG!X10+ELR!X10+GTR!X10+KKD!X10+KRI!X10+KNL!X10+NAN!X10+NTR!X10+PAL!X10+MAN!X10+PKM!X10+NLR!X10+SSS!X10+SKL!X10+TPT!X10+VSP!X10+VIZ!X10+WG!X10+YSR!X10</f>
        <v>0</v>
      </c>
      <c r="O8" s="59">
        <f>ASR!Z10+ANK!Z10+ATP!Z10+ANM!Z10+BAP!Z10+CTR!Z10+KON!Z10+EG!Z10+ELR!Z10+GTR!Z10+KKD!Z10+KRI!Z10+KNL!Z10+NAN!Z10+NTR!Z10+PAL!Z10+MAN!Z10+PKM!Z10+NLR!Z10+SSS!Z10+SKL!Z10+TPT!Z10+VSP!Z10+VIZ!Z10+WG!Z10+YSR!Z10</f>
        <v>109170.3056768559</v>
      </c>
      <c r="P8" s="59">
        <f>ASR!AB10+ANK!AB10+ATP!AB10+ANM!AB10+BAP!AB10+CTR!AB10+KON!AB10+EG!AB10+ELR!AB10+GTR!AB10+KKD!AB10+KRI!AB10+KNL!AB10+NAN!AB10+NTR!AB10+PAL!AB10+MAN!AB10+PKM!AB10+NLR!AB10+SSS!AB10+SKL!AB10+TPT!AB10+VSP!AB10+VIZ!AB10+WG!AB10+YSR!AB10</f>
        <v>502183.40611353703</v>
      </c>
      <c r="Q8" s="59">
        <f>ASR!AD10+ANK!AD10+ATP!AD10+ANM!AD10+BAP!AD10+CTR!AD10+KON!AD10+EG!AD10+ELR!AD10+GTR!AD10+KKD!AD10+KRI!AD10+KNL!AD10+NAN!AD10+NTR!AD10+PAL!AD10+MAN!AD10+PKM!AD10+NLR!AD10+SSS!AD10+SKL!AD10+TPT!AD10+VSP!AD10+VIZ!AD10+WG!AD10+YSR!AD10</f>
        <v>21834.061135371172</v>
      </c>
      <c r="R8" s="59">
        <f>ASR!AF10+ANK!AF10+ATP!AF10+ANM!AF10+BAP!AF10+CTR!AF10+KON!AF10+EG!AF10+ELR!AF10+GTR!AF10+KKD!AF10+KRI!AF10+KNL!AF10+NAN!AF10+NTR!AF10+PAL!AF10+MAN!AF10+PKM!AF10+NLR!AF10+SSS!AF10+SKL!AF10+TPT!AF10+VSP!AF10+VIZ!AF10+WG!AF10+YSR!AF10</f>
        <v>17467.24890829694</v>
      </c>
      <c r="S8" s="59">
        <f>ASR!AH10+ANK!AH10+ATP!AH10+ANM!AH10+BAP!AH10+CTR!AH10+KON!AH10+EG!AH10+ELR!AH10+GTR!AH10+KKD!AH10+KRI!AH10+KNL!AH10+NAN!AH10+NTR!AH10+PAL!AH10+MAN!AH10+PKM!AH10+NLR!AH10+SSS!AH10+SKL!AH10+TPT!AH10+VSP!AH10+VIZ!AH10+WG!AH10+YSR!AH10</f>
        <v>349344.97816593875</v>
      </c>
      <c r="T8" s="59">
        <f t="shared" ref="T8:T18" si="4">SUM(M8:S8)+G8</f>
        <v>88000000</v>
      </c>
      <c r="U8" s="69">
        <f t="shared" ref="U8:U56" si="5">T8/$T$56</f>
        <v>2.3466675197867534E-2</v>
      </c>
      <c r="V8" s="59">
        <f>ASR!AN10+ANK!AN10+ATP!AN10+ANM!AN10+BAP!AN10+CTR!AN10+KON!AN10+EG!AN10+ELR!AN10+GTR!AN10+KKD!AN10+KRI!AN10+KNL!AN10+NAN!AN10+NTR!AN10+PAL!AN10+MAN!AN10+PKM!AN10+NLR!AN10+SSS!AN10+SKL!AN10+TPT!AN10+VSP!AN10+VIZ!AN10+WG!AN10+YSR!AN10</f>
        <v>55534979.193209536</v>
      </c>
      <c r="W8" s="60">
        <f>ASR!AP10+ANK!AP10+ATP!AP10+ANM!AP10+BAP!AP10+CTR!AP10+KON!AP10+EG!AP10+ELR!AP10+GTR!AP10+KKD!AP10+KRI!AP10+KNL!AP10+NAN!AP10+NTR!AP10+PAL!AP10+MAN!AP10+PKM!AP10+NLR!AP10+SSS!AP10+SKL!AP10+TPT!AP10+VSP!AP10+VIZ!AP10+WG!AP10+YSR!AP10</f>
        <v>87272.727272727265</v>
      </c>
      <c r="X8" s="59">
        <f>ASR!AR10+ANK!AR10+ATP!AR10+ANM!AR10+BAP!AR10+CTR!AR10+KON!AR10+EG!AR10+ELR!AR10+GTR!AR10+KKD!AR10+KRI!AR10+KNL!AR10+NAN!AR10+NTR!AR10+PAL!AR10+MAN!AR10+PKM!AR10+NLR!AR10+SSS!AR10+SKL!AR10+TPT!AR10+VSP!AR10+VIZ!AR10+WG!AR10+YSR!AR10</f>
        <v>36363.636363636353</v>
      </c>
      <c r="Y8" s="59">
        <f>ASR!AT10+ANK!AT10+ATP!AT10+ANM!AT10+BAP!AT10+CTR!AT10+KON!AT10+EG!AT10+ELR!AT10+GTR!AT10+KKD!AT10+KRI!AT10+KNL!AT10+NAN!AT10+NTR!AT10+PAL!AT10+MAN!AT10+PKM!AT10+NLR!AT10+SSS!AT10+SKL!AT10+TPT!AT10+VSP!AT10+VIZ!AT10+WG!AT10+YSR!AT10</f>
        <v>545454.5454545453</v>
      </c>
      <c r="Z8" s="59">
        <f>ASR!AV10+ANK!AV10+ATP!AV10+ANM!AV10+BAP!AV10+CTR!AV10+KON!AV10+EG!AV10+ELR!AV10+GTR!AV10+KKD!AV10+KRI!AV10+KNL!AV10+NAN!AV10+NTR!AV10+PAL!AV10+MAN!AV10+PKM!AV10+NLR!AV10+SSS!AV10+SKL!AV10+TPT!AV10+VSP!AV10+VIZ!AV10+WG!AV10+YSR!AV10</f>
        <v>727272.72727272718</v>
      </c>
      <c r="AA8" s="59">
        <f>ASR!AX10+ANK!AX10+ATP!AX10+ANM!AX10+BAP!AX10+CTR!AX10+KON!AX10+EG!AX10+ELR!AX10+GTR!AX10+KKD!AX10+KRI!AX10+KNL!AX10+NAN!AX10+NTR!AX10+PAL!AX10+MAN!AX10+PKM!AX10+NLR!AX10+SSS!AX10+SKL!AX10+TPT!AX10+VSP!AX10+VIZ!AX10+WG!AX10+YSR!AX10</f>
        <v>4603636.3636363614</v>
      </c>
      <c r="AB8" s="61">
        <f t="shared" ref="AB8:AB17" si="6">SUM(W8:AA8)</f>
        <v>5999999.9999999981</v>
      </c>
      <c r="AC8" s="62">
        <f t="shared" si="0"/>
        <v>94000000</v>
      </c>
      <c r="AD8" s="74">
        <f t="shared" ref="AD8:AD56" si="7">AC8/$AC$56</f>
        <v>1.7407398533149574E-2</v>
      </c>
      <c r="AF8" s="83"/>
      <c r="AG8" s="84"/>
    </row>
    <row r="9" spans="1:33" s="24" customFormat="1" x14ac:dyDescent="0.3">
      <c r="A9" s="36">
        <v>3</v>
      </c>
      <c r="B9" s="37" t="s">
        <v>21</v>
      </c>
      <c r="C9" s="59">
        <f>ASR!D11+ANK!D11+ATP!D11+ANM!D11+BAP!D11+CTR!D11+KON!D11+EG!D11+ELR!D11+GTR!D11+KKD!D11+KRI!D11+KNL!D11+NAN!D11+NTR!D11+PAL!D11+MAN!D11+PKM!D11+NLR!D11+SSS!D11+SKL!D11+TPT!D11+VSP!D11+VIZ!D11+WG!D11+YSR!D11</f>
        <v>2200757.5757575762</v>
      </c>
      <c r="D9" s="59">
        <f>ASR!F11+ANK!F11+ATP!F11+ANM!F11+BAP!F11+CTR!F11+KON!F11+EG!F11+ELR!F11+GTR!F11+KKD!F11+KRI!F11+KNL!F11+NAN!F11+NTR!F11+PAL!F11+MAN!F11+PKM!F11+NLR!F11+SSS!F11+SKL!F11+TPT!F11+VSP!F11+VIZ!F11+WG!F11+YSR!F11</f>
        <v>1047348.4848484852</v>
      </c>
      <c r="E9" s="59">
        <f>ASR!H11+ANK!H11+ATP!H11+ANM!H11+BAP!H11+CTR!H11+KON!H11+EG!H11+ELR!H11+GTR!H11+KKD!H11+KRI!H11+KNL!H11+NAN!H11+NTR!H11+PAL!H11+MAN!H11+PKM!H11+NLR!H11+SSS!H11+SKL!H11+TPT!H11+VSP!H11+VIZ!H11+WG!H11+YSR!H11</f>
        <v>39772.727272727279</v>
      </c>
      <c r="F9" s="59">
        <f>ASR!J11+ANK!J11+ATP!J11+ANM!J11+BAP!J11+CTR!J11+KON!J11+EG!J11+ELR!J11+GTR!J11+KKD!J11+KRI!J11+KNL!J11+NAN!J11+NTR!J11+PAL!J11+MAN!J11+PKM!J11+NLR!J11+SSS!J11+SKL!J11+TPT!J11+VSP!J11+VIZ!J11+WG!J11+YSR!J11</f>
        <v>212121.21212121216</v>
      </c>
      <c r="G9" s="59">
        <f t="shared" si="1"/>
        <v>3500000.0000000009</v>
      </c>
      <c r="H9" s="69">
        <f t="shared" si="2"/>
        <v>1.3257575563783109E-3</v>
      </c>
      <c r="I9" s="59">
        <f>ASR!N11+ANK!N11+ATP!N11+ANM!N11+BAP!N11+CTR!N11+KON!N11+EG!N11+ELR!N11+GTR!N11+KKD!N11+KRI!N11+KNL!N11+NAN!N11+NTR!N11+PAL!N11+MAN!N11+PKM!N11+NLR!N11+SSS!N11+SKL!N11+TPT!N11+VSP!N11+VIZ!N11+WG!N11+YSR!N11</f>
        <v>2643678.1609195401</v>
      </c>
      <c r="J9" s="59">
        <f>ASR!P11+ANK!P11+ATP!P11+ANM!P11+BAP!P11+CTR!P11+KON!P11+EG!P11+ELR!P11+GTR!P11+KKD!P11+KRI!P11+KNL!P11+NAN!P11+NTR!P11+PAL!P11+MAN!P11+PKM!P11+NLR!P11+SSS!P11+SKL!P11+TPT!P11+VSP!P11+VIZ!P11+WG!P11+YSR!P11</f>
        <v>1551724.1379310351</v>
      </c>
      <c r="K9" s="59">
        <f>ASR!R11+ANK!R11+ATP!R11+ANM!R11+BAP!R11+CTR!R11+KON!R11+EG!R11+ELR!R11+GTR!R11+KKD!R11+KRI!R11+KNL!R11+NAN!R11+NTR!R11+PAL!R11+MAN!R11+PKM!R11+NLR!R11+SSS!R11+SKL!R11+TPT!R11+VSP!R11+VIZ!R11+WG!R11+YSR!R11</f>
        <v>775862.06896551757</v>
      </c>
      <c r="L9" s="59">
        <f>ASR!T11+ANK!T11+ATP!T11+ANM!T11+BAP!T11+CTR!T11+KON!T11+EG!T11+ELR!T11+GTR!T11+KKD!T11+KRI!T11+KNL!T11+NAN!T11+NTR!T11+PAL!T11+MAN!T11+PKM!T11+NLR!T11+SSS!T11+SKL!T11+TPT!T11+VSP!T11+VIZ!T11+WG!T11+YSR!T11</f>
        <v>28735.632183908059</v>
      </c>
      <c r="M9" s="59">
        <f t="shared" si="3"/>
        <v>5000000.0000000019</v>
      </c>
      <c r="N9" s="59">
        <f>ASR!X11+ANK!X11+ATP!X11+ANM!X11+BAP!X11+CTR!X11+KON!X11+EG!X11+ELR!X11+GTR!X11+KKD!X11+KRI!X11+KNL!X11+NAN!X11+NTR!X11+PAL!X11+MAN!X11+PKM!X11+NLR!X11+SSS!X11+SKL!X11+TPT!X11+VSP!X11+VIZ!X11+WG!X11+YSR!X11</f>
        <v>0</v>
      </c>
      <c r="O9" s="59">
        <f>ASR!Z11+ANK!Z11+ATP!Z11+ANM!Z11+BAP!Z11+CTR!Z11+KON!Z11+EG!Z11+ELR!Z11+GTR!Z11+KKD!Z11+KRI!Z11+KNL!Z11+NAN!Z11+NTR!Z11+PAL!Z11+MAN!Z11+PKM!Z11+NLR!Z11+SSS!Z11+SKL!Z11+TPT!Z11+VSP!Z11+VIZ!Z11+WG!Z11+YSR!Z11</f>
        <v>218340.61135371181</v>
      </c>
      <c r="P9" s="59">
        <f>ASR!AB11+ANK!AB11+ATP!AB11+ANM!AB11+BAP!AB11+CTR!AB11+KON!AB11+EG!AB11+ELR!AB11+GTR!AB11+KKD!AB11+KRI!AB11+KNL!AB11+NAN!AB11+NTR!AB11+PAL!AB11+MAN!AB11+PKM!AB11+NLR!AB11+SSS!AB11+SKL!AB11+TPT!AB11+VSP!AB11+VIZ!AB11+WG!AB11+YSR!AB11</f>
        <v>1004366.8122270742</v>
      </c>
      <c r="Q9" s="59">
        <f>ASR!AD11+ANK!AD11+ATP!AD11+ANM!AD11+BAP!AD11+CTR!AD11+KON!AD11+EG!AD11+ELR!AD11+GTR!AD11+KKD!AD11+KRI!AD11+KNL!AD11+NAN!AD11+NTR!AD11+PAL!AD11+MAN!AD11+PKM!AD11+NLR!AD11+SSS!AD11+SKL!AD11+TPT!AD11+VSP!AD11+VIZ!AD11+WG!AD11+YSR!AD11</f>
        <v>43668.122270742359</v>
      </c>
      <c r="R9" s="59">
        <f>ASR!AF11+ANK!AF11+ATP!AF11+ANM!AF11+BAP!AF11+CTR!AF11+KON!AF11+EG!AF11+ELR!AF11+GTR!AF11+KKD!AF11+KRI!AF11+KNL!AF11+NAN!AF11+NTR!AF11+PAL!AF11+MAN!AF11+PKM!AF11+NLR!AF11+SSS!AF11+SKL!AF11+TPT!AF11+VSP!AF11+VIZ!AF11+WG!AF11+YSR!AF11</f>
        <v>34934.497816593888</v>
      </c>
      <c r="S9" s="59">
        <f>ASR!AH11+ANK!AH11+ATP!AH11+ANM!AH11+BAP!AH11+CTR!AH11+KON!AH11+EG!AH11+ELR!AH11+GTR!AH11+KKD!AH11+KRI!AH11+KNL!AH11+NAN!AH11+NTR!AH11+PAL!AH11+MAN!AH11+PKM!AH11+NLR!AH11+SSS!AH11+SKL!AH11+TPT!AH11+VSP!AH11+VIZ!AH11+WG!AH11+YSR!AH11</f>
        <v>698689.95633187774</v>
      </c>
      <c r="T9" s="59">
        <f t="shared" si="4"/>
        <v>10500000.000000004</v>
      </c>
      <c r="U9" s="69">
        <f t="shared" si="5"/>
        <v>2.8000010179273769E-3</v>
      </c>
      <c r="V9" s="59">
        <f>ASR!AN11+ANK!AN11+ATP!AN11+ANM!AN11+BAP!AN11+CTR!AN11+KON!AN11+EG!AN11+ELR!AN11+GTR!AN11+KKD!AN11+KRI!AN11+KNL!AN11+NAN!AN11+NTR!AN11+PAL!AN11+MAN!AN11+PKM!AN11+NLR!AN11+SSS!AN11+SKL!AN11+TPT!AN11+VSP!AN11+VIZ!AN11+WG!AN11+YSR!AN11</f>
        <v>3593829.340698943</v>
      </c>
      <c r="W9" s="60">
        <f>ASR!AP11+ANK!AP11+ATP!AP11+ANM!AP11+BAP!AP11+CTR!AP11+KON!AP11+EG!AP11+ELR!AP11+GTR!AP11+KKD!AP11+KRI!AP11+KNL!AP11+NAN!AP11+NTR!AP11+PAL!AP11+MAN!AP11+PKM!AP11+NLR!AP11+SSS!AP11+SKL!AP11+TPT!AP11+VSP!AP11+VIZ!AP11+WG!AP11+YSR!AP11</f>
        <v>80000</v>
      </c>
      <c r="X9" s="59">
        <f>ASR!AR11+ANK!AR11+ATP!AR11+ANM!AR11+BAP!AR11+CTR!AR11+KON!AR11+EG!AR11+ELR!AR11+GTR!AR11+KKD!AR11+KRI!AR11+KNL!AR11+NAN!AR11+NTR!AR11+PAL!AR11+MAN!AR11+PKM!AR11+NLR!AR11+SSS!AR11+SKL!AR11+TPT!AR11+VSP!AR11+VIZ!AR11+WG!AR11+YSR!AR11</f>
        <v>33333.333333333336</v>
      </c>
      <c r="Y9" s="59">
        <f>ASR!AT11+ANK!AT11+ATP!AT11+ANM!AT11+BAP!AT11+CTR!AT11+KON!AT11+EG!AT11+ELR!AT11+GTR!AT11+KKD!AT11+KRI!AT11+KNL!AT11+NAN!AT11+NTR!AT11+PAL!AT11+MAN!AT11+PKM!AT11+NLR!AT11+SSS!AT11+SKL!AT11+TPT!AT11+VSP!AT11+VIZ!AT11+WG!AT11+YSR!AT11</f>
        <v>500000.00000000006</v>
      </c>
      <c r="Z9" s="59">
        <f>ASR!AV11+ANK!AV11+ATP!AV11+ANM!AV11+BAP!AV11+CTR!AV11+KON!AV11+EG!AV11+ELR!AV11+GTR!AV11+KKD!AV11+KRI!AV11+KNL!AV11+NAN!AV11+NTR!AV11+PAL!AV11+MAN!AV11+PKM!AV11+NLR!AV11+SSS!AV11+SKL!AV11+TPT!AV11+VSP!AV11+VIZ!AV11+WG!AV11+YSR!AV11</f>
        <v>666666.66666666674</v>
      </c>
      <c r="AA9" s="59">
        <f>ASR!AX11+ANK!AX11+ATP!AX11+ANM!AX11+BAP!AX11+CTR!AX11+KON!AX11+EG!AX11+ELR!AX11+GTR!AX11+KKD!AX11+KRI!AX11+KNL!AX11+NAN!AX11+NTR!AX11+PAL!AX11+MAN!AX11+PKM!AX11+NLR!AX11+SSS!AX11+SKL!AX11+TPT!AX11+VSP!AX11+VIZ!AX11+WG!AX11+YSR!AX11</f>
        <v>4220000</v>
      </c>
      <c r="AB9" s="61">
        <f t="shared" si="6"/>
        <v>5500000</v>
      </c>
      <c r="AC9" s="62">
        <f t="shared" si="0"/>
        <v>16000000.000000004</v>
      </c>
      <c r="AD9" s="74">
        <f t="shared" si="7"/>
        <v>2.9629614524509921E-3</v>
      </c>
      <c r="AF9" s="83"/>
      <c r="AG9" s="84"/>
    </row>
    <row r="10" spans="1:33" s="24" customFormat="1" x14ac:dyDescent="0.3">
      <c r="A10" s="36">
        <v>4</v>
      </c>
      <c r="B10" s="37" t="s">
        <v>22</v>
      </c>
      <c r="C10" s="59">
        <f>ASR!D12+ANK!D12+ATP!D12+ANM!D12+BAP!D12+CTR!D12+KON!D12+EG!D12+ELR!D12+GTR!D12+KKD!D12+KRI!D12+KNL!D12+NAN!D12+NTR!D12+PAL!D12+MAN!D12+PKM!D12+NLR!D12+SSS!D12+SKL!D12+TPT!D12+VSP!D12+VIZ!D12+WG!D12+YSR!D12</f>
        <v>245227272.72727269</v>
      </c>
      <c r="D10" s="59">
        <f>ASR!F12+ANK!F12+ATP!F12+ANM!F12+BAP!F12+CTR!F12+KON!F12+EG!F12+ELR!F12+GTR!F12+KKD!F12+KRI!F12+KNL!F12+NAN!F12+NTR!F12+PAL!F12+MAN!F12+PKM!F12+NLR!F12+SSS!F12+SKL!F12+TPT!F12+VSP!F12+VIZ!F12+WG!F12+YSR!F12</f>
        <v>116704545.45454544</v>
      </c>
      <c r="E10" s="59">
        <f>ASR!H12+ANK!H12+ATP!H12+ANM!H12+BAP!H12+CTR!H12+KON!H12+EG!H12+ELR!H12+GTR!H12+KKD!H12+KRI!H12+KNL!H12+NAN!H12+NTR!H12+PAL!H12+MAN!H12+PKM!H12+NLR!H12+SSS!H12+SKL!H12+TPT!H12+VSP!H12+VIZ!H12+WG!H12+YSR!H12</f>
        <v>4431818.1818181816</v>
      </c>
      <c r="F10" s="59">
        <f>ASR!J12+ANK!J12+ATP!J12+ANM!J12+BAP!J12+CTR!J12+KON!J12+EG!J12+ELR!J12+GTR!J12+KKD!J12+KRI!J12+KNL!J12+NAN!J12+NTR!J12+PAL!J12+MAN!J12+PKM!J12+NLR!J12+SSS!J12+SKL!J12+TPT!J12+VSP!J12+VIZ!J12+WG!J12+YSR!J12</f>
        <v>23636363.636363629</v>
      </c>
      <c r="G10" s="59">
        <f t="shared" si="1"/>
        <v>389999999.99999994</v>
      </c>
      <c r="H10" s="69">
        <f t="shared" si="2"/>
        <v>0.14772727056786888</v>
      </c>
      <c r="I10" s="59">
        <f>ASR!N12+ANK!N12+ATP!N12+ANM!N12+BAP!N12+CTR!N12+KON!N12+EG!N12+ELR!N12+GTR!N12+KKD!N12+KRI!N12+KNL!N12+NAN!N12+NTR!N12+PAL!N12+MAN!N12+PKM!N12+NLR!N12+SSS!N12+SKL!N12+TPT!N12+VSP!N12+VIZ!N12+WG!N12+YSR!N12</f>
        <v>28022988.505747132</v>
      </c>
      <c r="J10" s="59">
        <f>ASR!P12+ANK!P12+ATP!P12+ANM!P12+BAP!P12+CTR!P12+KON!P12+EG!P12+ELR!P12+GTR!P12+KKD!P12+KRI!P12+KNL!P12+NAN!P12+NTR!P12+PAL!P12+MAN!P12+PKM!P12+NLR!P12+SSS!P12+SKL!P12+TPT!P12+VSP!P12+VIZ!P12+WG!P12+YSR!P12</f>
        <v>16448275.862068966</v>
      </c>
      <c r="K10" s="59">
        <f>ASR!R12+ANK!R12+ATP!R12+ANM!R12+BAP!R12+CTR!R12+KON!R12+EG!R12+ELR!R12+GTR!R12+KKD!R12+KRI!R12+KNL!R12+NAN!R12+NTR!R12+PAL!R12+MAN!R12+PKM!R12+NLR!R12+SSS!R12+SKL!R12+TPT!R12+VSP!R12+VIZ!R12+WG!R12+YSR!R12</f>
        <v>8224137.931034483</v>
      </c>
      <c r="L10" s="59">
        <f>ASR!T12+ANK!T12+ATP!T12+ANM!T12+BAP!T12+CTR!T12+KON!T12+EG!T12+ELR!T12+GTR!T12+KKD!T12+KRI!T12+KNL!T12+NAN!T12+NTR!T12+PAL!T12+MAN!T12+PKM!T12+NLR!T12+SSS!T12+SKL!T12+TPT!T12+VSP!T12+VIZ!T12+WG!T12+YSR!T12</f>
        <v>304597.70114942524</v>
      </c>
      <c r="M10" s="59">
        <f t="shared" si="3"/>
        <v>53000000.000000007</v>
      </c>
      <c r="N10" s="59">
        <f>ASR!X12+ANK!X12+ATP!X12+ANM!X12+BAP!X12+CTR!X12+KON!X12+EG!X12+ELR!X12+GTR!X12+KKD!X12+KRI!X12+KNL!X12+NAN!X12+NTR!X12+PAL!X12+MAN!X12+PKM!X12+NLR!X12+SSS!X12+SKL!X12+TPT!X12+VSP!X12+VIZ!X12+WG!X12+YSR!X12</f>
        <v>1605000</v>
      </c>
      <c r="O10" s="59">
        <f>ASR!Z12+ANK!Z12+ATP!Z12+ANM!Z12+BAP!Z12+CTR!Z12+KON!Z12+EG!Z12+ELR!Z12+GTR!Z12+KKD!Z12+KRI!Z12+KNL!Z12+NAN!Z12+NTR!Z12+PAL!Z12+MAN!Z12+PKM!Z12+NLR!Z12+SSS!Z12+SKL!Z12+TPT!Z12+VSP!Z12+VIZ!Z12+WG!Z12+YSR!Z12</f>
        <v>916319.45844535332</v>
      </c>
      <c r="P10" s="59">
        <f>ASR!AB12+ANK!AB12+ATP!AB12+ANM!AB12+BAP!AB12+CTR!AB12+KON!AB12+EG!AB12+ELR!AB12+GTR!AB12+KKD!AB12+KRI!AB12+KNL!AB12+NAN!AB12+NTR!AB12+PAL!AB12+MAN!AB12+PKM!AB12+NLR!AB12+SSS!AB12+SKL!AB12+TPT!AB12+VSP!AB12+VIZ!AB12+WG!AB12+YSR!AB12</f>
        <v>4215069.5088486243</v>
      </c>
      <c r="Q10" s="59">
        <f>ASR!AD12+ANK!AD12+ATP!AD12+ANM!AD12+BAP!AD12+CTR!AD12+KON!AD12+EG!AD12+ELR!AD12+GTR!AD12+KKD!AD12+KRI!AD12+KNL!AD12+NAN!AD12+NTR!AD12+PAL!AD12+MAN!AD12+PKM!AD12+NLR!AD12+SSS!AD12+SKL!AD12+TPT!AD12+VSP!AD12+VIZ!AD12+WG!AD12+YSR!AD12</f>
        <v>183263.89168907068</v>
      </c>
      <c r="R10" s="59">
        <f>ASR!AF12+ANK!AF12+ATP!AF12+ANM!AF12+BAP!AF12+CTR!AF12+KON!AF12+EG!AF12+ELR!AF12+GTR!AF12+KKD!AF12+KRI!AF12+KNL!AF12+NAN!AF12+NTR!AF12+PAL!AF12+MAN!AF12+PKM!AF12+NLR!AF12+SSS!AF12+SKL!AF12+TPT!AF12+VSP!AF12+VIZ!AF12+WG!AF12+YSR!AF12</f>
        <v>146611.11335125653</v>
      </c>
      <c r="S10" s="59">
        <f>ASR!AH12+ANK!AH12+ATP!AH12+ANM!AH12+BAP!AH12+CTR!AH12+KON!AH12+EG!AH12+ELR!AH12+GTR!AH12+KKD!AH12+KRI!AH12+KNL!AH12+NAN!AH12+NTR!AH12+PAL!AH12+MAN!AH12+PKM!AH12+NLR!AH12+SSS!AH12+SKL!AH12+TPT!AH12+VSP!AH12+VIZ!AH12+WG!AH12+YSR!AH12</f>
        <v>2932222.2670251308</v>
      </c>
      <c r="T10" s="59">
        <f t="shared" si="4"/>
        <v>452998486.23935938</v>
      </c>
      <c r="U10" s="69">
        <f t="shared" si="5"/>
        <v>0.12079964024664445</v>
      </c>
      <c r="V10" s="59">
        <f>ASR!AN12+ANK!AN12+ATP!AN12+ANM!AN12+BAP!AN12+CTR!AN12+KON!AN12+EG!AN12+ELR!AN12+GTR!AN12+KKD!AN12+KRI!AN12+KNL!AN12+NAN!AN12+NTR!AN12+PAL!AN12+MAN!AN12+PKM!AN12+NLR!AN12+SSS!AN12+SKL!AN12+TPT!AN12+VSP!AN12+VIZ!AN12+WG!AN12+YSR!AN12</f>
        <v>191266162.54147291</v>
      </c>
      <c r="W10" s="60">
        <f>ASR!AP12+ANK!AP12+ATP!AP12+ANM!AP12+BAP!AP12+CTR!AP12+KON!AP12+EG!AP12+ELR!AP12+GTR!AP12+KKD!AP12+KRI!AP12+KNL!AP12+NAN!AP12+NTR!AP12+PAL!AP12+MAN!AP12+PKM!AP12+NLR!AP12+SSS!AP12+SKL!AP12+TPT!AP12+VSP!AP12+VIZ!AP12+WG!AP12+YSR!AP12</f>
        <v>3054545.4545454471</v>
      </c>
      <c r="X10" s="59">
        <f>ASR!AR12+ANK!AR12+ATP!AR12+ANM!AR12+BAP!AR12+CTR!AR12+KON!AR12+EG!AR12+ELR!AR12+GTR!AR12+KKD!AR12+KRI!AR12+KNL!AR12+NAN!AR12+NTR!AR12+PAL!AR12+MAN!AR12+PKM!AR12+NLR!AR12+SSS!AR12+SKL!AR12+TPT!AR12+VSP!AR12+VIZ!AR12+WG!AR12+YSR!AR12</f>
        <v>1272727.2727272699</v>
      </c>
      <c r="Y10" s="59">
        <f>ASR!AT12+ANK!AT12+ATP!AT12+ANM!AT12+BAP!AT12+CTR!AT12+KON!AT12+EG!AT12+ELR!AT12+GTR!AT12+KKD!AT12+KRI!AT12+KNL!AT12+NAN!AT12+NTR!AT12+PAL!AT12+MAN!AT12+PKM!AT12+NLR!AT12+SSS!AT12+SKL!AT12+TPT!AT12+VSP!AT12+VIZ!AT12+WG!AT12+YSR!AT12</f>
        <v>19090909.090909049</v>
      </c>
      <c r="Z10" s="59">
        <f>ASR!AV12+ANK!AV12+ATP!AV12+ANM!AV12+BAP!AV12+CTR!AV12+KON!AV12+EG!AV12+ELR!AV12+GTR!AV12+KKD!AV12+KRI!AV12+KNL!AV12+NAN!AV12+NTR!AV12+PAL!AV12+MAN!AV12+PKM!AV12+NLR!AV12+SSS!AV12+SKL!AV12+TPT!AV12+VSP!AV12+VIZ!AV12+WG!AV12+YSR!AV12</f>
        <v>25454545.454545394</v>
      </c>
      <c r="AA10" s="59">
        <f>ASR!AX12+ANK!AX12+ATP!AX12+ANM!AX12+BAP!AX12+CTR!AX12+KON!AX12+EG!AX12+ELR!AX12+GTR!AX12+KKD!AX12+KRI!AX12+KNL!AX12+NAN!AX12+NTR!AX12+PAL!AX12+MAN!AX12+PKM!AX12+NLR!AX12+SSS!AX12+SKL!AX12+TPT!AX12+VSP!AX12+VIZ!AX12+WG!AX12+YSR!AX12</f>
        <v>161127272.72727236</v>
      </c>
      <c r="AB10" s="61">
        <f t="shared" si="6"/>
        <v>209999999.99999952</v>
      </c>
      <c r="AC10" s="62">
        <f t="shared" si="0"/>
        <v>662998486.2393589</v>
      </c>
      <c r="AD10" s="74">
        <f t="shared" si="7"/>
        <v>0.12277743486003621</v>
      </c>
      <c r="AF10" s="83"/>
      <c r="AG10" s="84"/>
    </row>
    <row r="11" spans="1:33" s="24" customFormat="1" x14ac:dyDescent="0.3">
      <c r="A11" s="36">
        <v>5</v>
      </c>
      <c r="B11" s="37" t="s">
        <v>23</v>
      </c>
      <c r="C11" s="59">
        <f>ASR!D13+ANK!D13+ATP!D13+ANM!D13+BAP!D13+CTR!D13+KON!D13+EG!D13+ELR!D13+GTR!D13+KKD!D13+KRI!D13+KNL!D13+NAN!D13+NTR!D13+PAL!D13+MAN!D13+PKM!D13+NLR!D13+SSS!D13+SKL!D13+TPT!D13+VSP!D13+VIZ!D13+WG!D13+YSR!D13</f>
        <v>18863636.36363636</v>
      </c>
      <c r="D11" s="59">
        <f>ASR!F13+ANK!F13+ATP!F13+ANM!F13+BAP!F13+CTR!F13+KON!F13+EG!F13+ELR!F13+GTR!F13+KKD!F13+KRI!F13+KNL!F13+NAN!F13+NTR!F13+PAL!F13+MAN!F13+PKM!F13+NLR!F13+SSS!F13+SKL!F13+TPT!F13+VSP!F13+VIZ!F13+WG!F13+YSR!F13</f>
        <v>8977272.7272727266</v>
      </c>
      <c r="E11" s="59">
        <f>ASR!H13+ANK!H13+ATP!H13+ANM!H13+BAP!H13+CTR!H13+KON!H13+EG!H13+ELR!H13+GTR!H13+KKD!H13+KRI!H13+KNL!H13+NAN!H13+NTR!H13+PAL!H13+MAN!H13+PKM!H13+NLR!H13+SSS!H13+SKL!H13+TPT!H13+VSP!H13+VIZ!H13+WG!H13+YSR!H13</f>
        <v>340909.09090909088</v>
      </c>
      <c r="F11" s="59">
        <f>ASR!J13+ANK!J13+ATP!J13+ANM!J13+BAP!J13+CTR!J13+KON!J13+EG!J13+ELR!J13+GTR!J13+KKD!J13+KRI!J13+KNL!J13+NAN!J13+NTR!J13+PAL!J13+MAN!J13+PKM!J13+NLR!J13+SSS!J13+SKL!J13+TPT!J13+VSP!J13+VIZ!J13+WG!J13+YSR!J13</f>
        <v>1818181.8181818179</v>
      </c>
      <c r="G11" s="59">
        <f t="shared" si="1"/>
        <v>29999999.999999993</v>
      </c>
      <c r="H11" s="69">
        <f t="shared" si="2"/>
        <v>1.1363636197528374E-2</v>
      </c>
      <c r="I11" s="59">
        <f>ASR!N13+ANK!N13+ATP!N13+ANM!N13+BAP!N13+CTR!N13+KON!N13+EG!N13+ELR!N13+GTR!N13+KKD!N13+KRI!N13+KNL!N13+NAN!N13+NTR!N13+PAL!N13+MAN!N13+PKM!N13+NLR!N13+SSS!N13+SKL!N13+TPT!N13+VSP!N13+VIZ!N13+WG!N13+YSR!N13</f>
        <v>3172413.7931034486</v>
      </c>
      <c r="J11" s="59">
        <f>ASR!P13+ANK!P13+ATP!P13+ANM!P13+BAP!P13+CTR!P13+KON!P13+EG!P13+ELR!P13+GTR!P13+KKD!P13+KRI!P13+KNL!P13+NAN!P13+NTR!P13+PAL!P13+MAN!P13+PKM!P13+NLR!P13+SSS!P13+SKL!P13+TPT!P13+VSP!P13+VIZ!P13+WG!P13+YSR!P13</f>
        <v>1862068.9655172415</v>
      </c>
      <c r="K11" s="59">
        <f>ASR!R13+ANK!R13+ATP!R13+ANM!R13+BAP!R13+CTR!R13+KON!R13+EG!R13+ELR!R13+GTR!R13+KKD!R13+KRI!R13+KNL!R13+NAN!R13+NTR!R13+PAL!R13+MAN!R13+PKM!R13+NLR!R13+SSS!R13+SKL!R13+TPT!R13+VSP!R13+VIZ!R13+WG!R13+YSR!R13</f>
        <v>931034.48275862075</v>
      </c>
      <c r="L11" s="59">
        <f>ASR!T13+ANK!T13+ATP!T13+ANM!T13+BAP!T13+CTR!T13+KON!T13+EG!T13+ELR!T13+GTR!T13+KKD!T13+KRI!T13+KNL!T13+NAN!T13+NTR!T13+PAL!T13+MAN!T13+PKM!T13+NLR!T13+SSS!T13+SKL!T13+TPT!T13+VSP!T13+VIZ!T13+WG!T13+YSR!T13</f>
        <v>34482.758620689652</v>
      </c>
      <c r="M11" s="59">
        <f t="shared" si="3"/>
        <v>6000000.0000000009</v>
      </c>
      <c r="N11" s="59">
        <f>ASR!X13+ANK!X13+ATP!X13+ANM!X13+BAP!X13+CTR!X13+KON!X13+EG!X13+ELR!X13+GTR!X13+KKD!X13+KRI!X13+KNL!X13+NAN!X13+NTR!X13+PAL!X13+MAN!X13+PKM!X13+NLR!X13+SSS!X13+SKL!X13+TPT!X13+VSP!X13+VIZ!X13+WG!X13+YSR!X13</f>
        <v>0</v>
      </c>
      <c r="O11" s="59">
        <f>ASR!Z13+ANK!Z13+ATP!Z13+ANM!Z13+BAP!Z13+CTR!Z13+KON!Z13+EG!Z13+ELR!Z13+GTR!Z13+KKD!Z13+KRI!Z13+KNL!Z13+NAN!Z13+NTR!Z13+PAL!Z13+MAN!Z13+PKM!Z13+NLR!Z13+SSS!Z13+SKL!Z13+TPT!Z13+VSP!Z13+VIZ!Z13+WG!Z13+YSR!Z13</f>
        <v>218340.61135371178</v>
      </c>
      <c r="P11" s="59">
        <f>ASR!AB13+ANK!AB13+ATP!AB13+ANM!AB13+BAP!AB13+CTR!AB13+KON!AB13+EG!AB13+ELR!AB13+GTR!AB13+KKD!AB13+KRI!AB13+KNL!AB13+NAN!AB13+NTR!AB13+PAL!AB13+MAN!AB13+PKM!AB13+NLR!AB13+SSS!AB13+SKL!AB13+TPT!AB13+VSP!AB13+VIZ!AB13+WG!AB13+YSR!AB13</f>
        <v>1004366.8122270742</v>
      </c>
      <c r="Q11" s="59">
        <f>ASR!AD13+ANK!AD13+ATP!AD13+ANM!AD13+BAP!AD13+CTR!AD13+KON!AD13+EG!AD13+ELR!AD13+GTR!AD13+KKD!AD13+KRI!AD13+KNL!AD13+NAN!AD13+NTR!AD13+PAL!AD13+MAN!AD13+PKM!AD13+NLR!AD13+SSS!AD13+SKL!AD13+TPT!AD13+VSP!AD13+VIZ!AD13+WG!AD13+YSR!AD13</f>
        <v>43668.122270742351</v>
      </c>
      <c r="R11" s="59">
        <f>ASR!AF13+ANK!AF13+ATP!AF13+ANM!AF13+BAP!AF13+CTR!AF13+KON!AF13+EG!AF13+ELR!AF13+GTR!AF13+KKD!AF13+KRI!AF13+KNL!AF13+NAN!AF13+NTR!AF13+PAL!AF13+MAN!AF13+PKM!AF13+NLR!AF13+SSS!AF13+SKL!AF13+TPT!AF13+VSP!AF13+VIZ!AF13+WG!AF13+YSR!AF13</f>
        <v>34934.497816593881</v>
      </c>
      <c r="S11" s="59">
        <f>ASR!AH13+ANK!AH13+ATP!AH13+ANM!AH13+BAP!AH13+CTR!AH13+KON!AH13+EG!AH13+ELR!AH13+GTR!AH13+KKD!AH13+KRI!AH13+KNL!AH13+NAN!AH13+NTR!AH13+PAL!AH13+MAN!AH13+PKM!AH13+NLR!AH13+SSS!AH13+SKL!AH13+TPT!AH13+VSP!AH13+VIZ!AH13+WG!AH13+YSR!AH13</f>
        <v>698689.95633187762</v>
      </c>
      <c r="T11" s="59">
        <f t="shared" si="4"/>
        <v>37999999.999999993</v>
      </c>
      <c r="U11" s="69">
        <f t="shared" si="5"/>
        <v>1.0133337017260978E-2</v>
      </c>
      <c r="V11" s="59">
        <f>ASR!AN13+ANK!AN13+ATP!AN13+ANM!AN13+BAP!AN13+CTR!AN13+KON!AN13+EG!AN13+ELR!AN13+GTR!AN13+KKD!AN13+KRI!AN13+KNL!AN13+NAN!AN13+NTR!AN13+PAL!AN13+MAN!AN13+PKM!AN13+NLR!AN13+SSS!AN13+SKL!AN13+TPT!AN13+VSP!AN13+VIZ!AN13+WG!AN13+YSR!AN13</f>
        <v>15482793.234344071</v>
      </c>
      <c r="W11" s="60">
        <f>ASR!AP13+ANK!AP13+ATP!AP13+ANM!AP13+BAP!AP13+CTR!AP13+KON!AP13+EG!AP13+ELR!AP13+GTR!AP13+KKD!AP13+KRI!AP13+KNL!AP13+NAN!AP13+NTR!AP13+PAL!AP13+MAN!AP13+PKM!AP13+NLR!AP13+SSS!AP13+SKL!AP13+TPT!AP13+VSP!AP13+VIZ!AP13+WG!AP13+YSR!AP13</f>
        <v>174545.4545454545</v>
      </c>
      <c r="X11" s="59">
        <f>ASR!AR13+ANK!AR13+ATP!AR13+ANM!AR13+BAP!AR13+CTR!AR13+KON!AR13+EG!AR13+ELR!AR13+GTR!AR13+KKD!AR13+KRI!AR13+KNL!AR13+NAN!AR13+NTR!AR13+PAL!AR13+MAN!AR13+PKM!AR13+NLR!AR13+SSS!AR13+SKL!AR13+TPT!AR13+VSP!AR13+VIZ!AR13+WG!AR13+YSR!AR13</f>
        <v>72727.272727272721</v>
      </c>
      <c r="Y11" s="59">
        <f>ASR!AT13+ANK!AT13+ATP!AT13+ANM!AT13+BAP!AT13+CTR!AT13+KON!AT13+EG!AT13+ELR!AT13+GTR!AT13+KKD!AT13+KRI!AT13+KNL!AT13+NAN!AT13+NTR!AT13+PAL!AT13+MAN!AT13+PKM!AT13+NLR!AT13+SSS!AT13+SKL!AT13+TPT!AT13+VSP!AT13+VIZ!AT13+WG!AT13+YSR!AT13</f>
        <v>1090909.0909090908</v>
      </c>
      <c r="Z11" s="59">
        <f>ASR!AV13+ANK!AV13+ATP!AV13+ANM!AV13+BAP!AV13+CTR!AV13+KON!AV13+EG!AV13+ELR!AV13+GTR!AV13+KKD!AV13+KRI!AV13+KNL!AV13+NAN!AV13+NTR!AV13+PAL!AV13+MAN!AV13+PKM!AV13+NLR!AV13+SSS!AV13+SKL!AV13+TPT!AV13+VSP!AV13+VIZ!AV13+WG!AV13+YSR!AV13</f>
        <v>1454545.4545454541</v>
      </c>
      <c r="AA11" s="59">
        <f>ASR!AX13+ANK!AX13+ATP!AX13+ANM!AX13+BAP!AX13+CTR!AX13+KON!AX13+EG!AX13+ELR!AX13+GTR!AX13+KKD!AX13+KRI!AX13+KNL!AX13+NAN!AX13+NTR!AX13+PAL!AX13+MAN!AX13+PKM!AX13+NLR!AX13+SSS!AX13+SKL!AX13+TPT!AX13+VSP!AX13+VIZ!AX13+WG!AX13+YSR!AX13</f>
        <v>9207272.7272727247</v>
      </c>
      <c r="AB11" s="61">
        <f t="shared" si="6"/>
        <v>11999999.999999996</v>
      </c>
      <c r="AC11" s="62">
        <f t="shared" si="0"/>
        <v>49999999.999999985</v>
      </c>
      <c r="AD11" s="74">
        <f t="shared" si="7"/>
        <v>9.2592545389093457E-3</v>
      </c>
      <c r="AF11" s="83"/>
      <c r="AG11" s="84"/>
    </row>
    <row r="12" spans="1:33" s="24" customFormat="1" x14ac:dyDescent="0.3">
      <c r="A12" s="36">
        <v>6</v>
      </c>
      <c r="B12" s="37" t="s">
        <v>24</v>
      </c>
      <c r="C12" s="59">
        <f>ASR!D14+ANK!D14+ATP!D14+ANM!D14+BAP!D14+CTR!D14+KON!D14+EG!D14+ELR!D14+GTR!D14+KKD!D14+KRI!D14+KNL!D14+NAN!D14+NTR!D14+PAL!D14+MAN!D14+PKM!D14+NLR!D14+SSS!D14+SKL!D14+TPT!D14+VSP!D14+VIZ!D14+WG!D14+YSR!D14</f>
        <v>88030303.030303031</v>
      </c>
      <c r="D12" s="59">
        <f>ASR!F14+ANK!F14+ATP!F14+ANM!F14+BAP!F14+CTR!F14+KON!F14+EG!F14+ELR!F14+GTR!F14+KKD!F14+KRI!F14+KNL!F14+NAN!F14+NTR!F14+PAL!F14+MAN!F14+PKM!F14+NLR!F14+SSS!F14+SKL!F14+TPT!F14+VSP!F14+VIZ!F14+WG!F14+YSR!F14</f>
        <v>41893939.393939406</v>
      </c>
      <c r="E12" s="59">
        <f>ASR!H14+ANK!H14+ATP!H14+ANM!H14+BAP!H14+CTR!H14+KON!H14+EG!H14+ELR!H14+GTR!H14+KKD!H14+KRI!H14+KNL!H14+NAN!H14+NTR!H14+PAL!H14+MAN!H14+PKM!H14+NLR!H14+SSS!H14+SKL!H14+TPT!H14+VSP!H14+VIZ!H14+WG!H14+YSR!H14</f>
        <v>1590909.0909090911</v>
      </c>
      <c r="F12" s="59">
        <f>ASR!J14+ANK!J14+ATP!J14+ANM!J14+BAP!J14+CTR!J14+KON!J14+EG!J14+ELR!J14+GTR!J14+KKD!J14+KRI!J14+KNL!J14+NAN!J14+NTR!J14+PAL!J14+MAN!J14+PKM!J14+NLR!J14+SSS!J14+SKL!J14+TPT!J14+VSP!J14+VIZ!J14+WG!J14+YSR!J14</f>
        <v>8484848.4848484863</v>
      </c>
      <c r="G12" s="59">
        <f t="shared" si="1"/>
        <v>140000000.00000003</v>
      </c>
      <c r="H12" s="69">
        <f t="shared" si="2"/>
        <v>5.3030302255132437E-2</v>
      </c>
      <c r="I12" s="59">
        <f>ASR!N14+ANK!N14+ATP!N14+ANM!N14+BAP!N14+CTR!N14+KON!N14+EG!N14+ELR!N14+GTR!N14+KKD!N14+KRI!N14+KNL!N14+NAN!N14+NTR!N14+PAL!N14+MAN!N14+PKM!N14+NLR!N14+SSS!N14+SKL!N14+TPT!N14+VSP!N14+VIZ!N14+WG!N14+YSR!N14</f>
        <v>23793103.448275864</v>
      </c>
      <c r="J12" s="59">
        <f>ASR!P14+ANK!P14+ATP!P14+ANM!P14+BAP!P14+CTR!P14+KON!P14+EG!P14+ELR!P14+GTR!P14+KKD!P14+KRI!P14+KNL!P14+NAN!P14+NTR!P14+PAL!P14+MAN!P14+PKM!P14+NLR!P14+SSS!P14+SKL!P14+TPT!P14+VSP!P14+VIZ!P14+WG!P14+YSR!P14</f>
        <v>13965517.241379311</v>
      </c>
      <c r="K12" s="59">
        <f>ASR!R14+ANK!R14+ATP!R14+ANM!R14+BAP!R14+CTR!R14+KON!R14+EG!R14+ELR!R14+GTR!R14+KKD!R14+KRI!R14+KNL!R14+NAN!R14+NTR!R14+PAL!R14+MAN!R14+PKM!R14+NLR!R14+SSS!R14+SKL!R14+TPT!R14+VSP!R14+VIZ!R14+WG!R14+YSR!R14</f>
        <v>6982758.6206896557</v>
      </c>
      <c r="L12" s="59">
        <f>ASR!T14+ANK!T14+ATP!T14+ANM!T14+BAP!T14+CTR!T14+KON!T14+EG!T14+ELR!T14+GTR!T14+KKD!T14+KRI!T14+KNL!T14+NAN!T14+NTR!T14+PAL!T14+MAN!T14+PKM!T14+NLR!T14+SSS!T14+SKL!T14+TPT!T14+VSP!T14+VIZ!T14+WG!T14+YSR!T14</f>
        <v>258620.68965517246</v>
      </c>
      <c r="M12" s="59">
        <f t="shared" si="3"/>
        <v>45000000</v>
      </c>
      <c r="N12" s="59">
        <f>ASR!X14+ANK!X14+ATP!X14+ANM!X14+BAP!X14+CTR!X14+KON!X14+EG!X14+ELR!X14+GTR!X14+KKD!X14+KRI!X14+KNL!X14+NAN!X14+NTR!X14+PAL!X14+MAN!X14+PKM!X14+NLR!X14+SSS!X14+SKL!X14+TPT!X14+VSP!X14+VIZ!X14+WG!X14+YSR!X14</f>
        <v>0</v>
      </c>
      <c r="O12" s="59">
        <f>ASR!Z14+ANK!Z14+ATP!Z14+ANM!Z14+BAP!Z14+CTR!Z14+KON!Z14+EG!Z14+ELR!Z14+GTR!Z14+KKD!Z14+KRI!Z14+KNL!Z14+NAN!Z14+NTR!Z14+PAL!Z14+MAN!Z14+PKM!Z14+NLR!Z14+SSS!Z14+SKL!Z14+TPT!Z14+VSP!Z14+VIZ!Z14+WG!Z14+YSR!Z14</f>
        <v>545851.52838427934</v>
      </c>
      <c r="P12" s="59">
        <f>ASR!AB14+ANK!AB14+ATP!AB14+ANM!AB14+BAP!AB14+CTR!AB14+KON!AB14+EG!AB14+ELR!AB14+GTR!AB14+KKD!AB14+KRI!AB14+KNL!AB14+NAN!AB14+NTR!AB14+PAL!AB14+MAN!AB14+PKM!AB14+NLR!AB14+SSS!AB14+SKL!AB14+TPT!AB14+VSP!AB14+VIZ!AB14+WG!AB14+YSR!AB14</f>
        <v>2510917.0305676847</v>
      </c>
      <c r="Q12" s="59">
        <f>ASR!AD14+ANK!AD14+ATP!AD14+ANM!AD14+BAP!AD14+CTR!AD14+KON!AD14+EG!AD14+ELR!AD14+GTR!AD14+KKD!AD14+KRI!AD14+KNL!AD14+NAN!AD14+NTR!AD14+PAL!AD14+MAN!AD14+PKM!AD14+NLR!AD14+SSS!AD14+SKL!AD14+TPT!AD14+VSP!AD14+VIZ!AD14+WG!AD14+YSR!AD14</f>
        <v>109170.30567685589</v>
      </c>
      <c r="R12" s="59">
        <f>ASR!AF14+ANK!AF14+ATP!AF14+ANM!AF14+BAP!AF14+CTR!AF14+KON!AF14+EG!AF14+ELR!AF14+GTR!AF14+KKD!AF14+KRI!AF14+KNL!AF14+NAN!AF14+NTR!AF14+PAL!AF14+MAN!AF14+PKM!AF14+NLR!AF14+SSS!AF14+SKL!AF14+TPT!AF14+VSP!AF14+VIZ!AF14+WG!AF14+YSR!AF14</f>
        <v>87336.244541484688</v>
      </c>
      <c r="S12" s="59">
        <f>ASR!AH14+ANK!AH14+ATP!AH14+ANM!AH14+BAP!AH14+CTR!AH14+KON!AH14+EG!AH14+ELR!AH14+GTR!AH14+KKD!AH14+KRI!AH14+KNL!AH14+NAN!AH14+NTR!AH14+PAL!AH14+MAN!AH14+PKM!AH14+NLR!AH14+SSS!AH14+SKL!AH14+TPT!AH14+VSP!AH14+VIZ!AH14+WG!AH14+YSR!AH14</f>
        <v>1746724.8908296942</v>
      </c>
      <c r="T12" s="59">
        <f t="shared" si="4"/>
        <v>190000000.00000003</v>
      </c>
      <c r="U12" s="69">
        <f t="shared" si="5"/>
        <v>5.0666685086304911E-2</v>
      </c>
      <c r="V12" s="59">
        <f>ASR!AN14+ANK!AN14+ATP!AN14+ANM!AN14+BAP!AN14+CTR!AN14+KON!AN14+EG!AN14+ELR!AN14+GTR!AN14+KKD!AN14+KRI!AN14+KNL!AN14+NAN!AN14+NTR!AN14+PAL!AN14+MAN!AN14+PKM!AN14+NLR!AN14+SSS!AN14+SKL!AN14+TPT!AN14+VSP!AN14+VIZ!AN14+WG!AN14+YSR!AN14</f>
        <v>101196250.32700507</v>
      </c>
      <c r="W12" s="60">
        <f>ASR!AP14+ANK!AP14+ATP!AP14+ANM!AP14+BAP!AP14+CTR!AP14+KON!AP14+EG!AP14+ELR!AP14+GTR!AP14+KKD!AP14+KRI!AP14+KNL!AP14+NAN!AP14+NTR!AP14+PAL!AP14+MAN!AP14+PKM!AP14+NLR!AP14+SSS!AP14+SKL!AP14+TPT!AP14+VSP!AP14+VIZ!AP14+WG!AP14+YSR!AP14</f>
        <v>2036363.636363636</v>
      </c>
      <c r="X12" s="59">
        <f>ASR!AR14+ANK!AR14+ATP!AR14+ANM!AR14+BAP!AR14+CTR!AR14+KON!AR14+EG!AR14+ELR!AR14+GTR!AR14+KKD!AR14+KRI!AR14+KNL!AR14+NAN!AR14+NTR!AR14+PAL!AR14+MAN!AR14+PKM!AR14+NLR!AR14+SSS!AR14+SKL!AR14+TPT!AR14+VSP!AR14+VIZ!AR14+WG!AR14+YSR!AR14</f>
        <v>848484.84848484828</v>
      </c>
      <c r="Y12" s="59">
        <f>ASR!AT14+ANK!AT14+ATP!AT14+ANM!AT14+BAP!AT14+CTR!AT14+KON!AT14+EG!AT14+ELR!AT14+GTR!AT14+KKD!AT14+KRI!AT14+KNL!AT14+NAN!AT14+NTR!AT14+PAL!AT14+MAN!AT14+PKM!AT14+NLR!AT14+SSS!AT14+SKL!AT14+TPT!AT14+VSP!AT14+VIZ!AT14+WG!AT14+YSR!AT14</f>
        <v>12727272.727272727</v>
      </c>
      <c r="Z12" s="59">
        <f>ASR!AV14+ANK!AV14+ATP!AV14+ANM!AV14+BAP!AV14+CTR!AV14+KON!AV14+EG!AV14+ELR!AV14+GTR!AV14+KKD!AV14+KRI!AV14+KNL!AV14+NAN!AV14+NTR!AV14+PAL!AV14+MAN!AV14+PKM!AV14+NLR!AV14+SSS!AV14+SKL!AV14+TPT!AV14+VSP!AV14+VIZ!AV14+WG!AV14+YSR!AV14</f>
        <v>16969696.969696965</v>
      </c>
      <c r="AA12" s="59">
        <f>ASR!AX14+ANK!AX14+ATP!AX14+ANM!AX14+BAP!AX14+CTR!AX14+KON!AX14+EG!AX14+ELR!AX14+GTR!AX14+KKD!AX14+KRI!AX14+KNL!AX14+NAN!AX14+NTR!AX14+PAL!AX14+MAN!AX14+PKM!AX14+NLR!AX14+SSS!AX14+SKL!AX14+TPT!AX14+VSP!AX14+VIZ!AX14+WG!AX14+YSR!AX14</f>
        <v>107418181.81818181</v>
      </c>
      <c r="AB12" s="61">
        <f t="shared" si="6"/>
        <v>140000000</v>
      </c>
      <c r="AC12" s="62">
        <f t="shared" si="0"/>
        <v>330000000</v>
      </c>
      <c r="AD12" s="74">
        <f t="shared" si="7"/>
        <v>6.1111079956801699E-2</v>
      </c>
      <c r="AF12" s="83"/>
      <c r="AG12" s="84"/>
    </row>
    <row r="13" spans="1:33" s="24" customFormat="1" x14ac:dyDescent="0.3">
      <c r="A13" s="36">
        <v>7</v>
      </c>
      <c r="B13" s="37" t="s">
        <v>25</v>
      </c>
      <c r="C13" s="59">
        <f>ASR!D15+ANK!D15+ATP!D15+ANM!D15+BAP!D15+CTR!D15+KON!D15+EG!D15+ELR!D15+GTR!D15+KKD!D15+KRI!D15+KNL!D15+NAN!D15+NTR!D15+PAL!D15+MAN!D15+PKM!D15+NLR!D15+SSS!D15+SKL!D15+TPT!D15+VSP!D15+VIZ!D15+WG!D15+YSR!D15</f>
        <v>27666666.666666668</v>
      </c>
      <c r="D13" s="59">
        <f>ASR!F15+ANK!F15+ATP!F15+ANM!F15+BAP!F15+CTR!F15+KON!F15+EG!F15+ELR!F15+GTR!F15+KKD!F15+KRI!F15+KNL!F15+NAN!F15+NTR!F15+PAL!F15+MAN!F15+PKM!F15+NLR!F15+SSS!F15+SKL!F15+TPT!F15+VSP!F15+VIZ!F15+WG!F15+YSR!F15</f>
        <v>13166666.666666666</v>
      </c>
      <c r="E13" s="59">
        <f>ASR!H15+ANK!H15+ATP!H15+ANM!H15+BAP!H15+CTR!H15+KON!H15+EG!H15+ELR!H15+GTR!H15+KKD!H15+KRI!H15+KNL!H15+NAN!H15+NTR!H15+PAL!H15+MAN!H15+PKM!H15+NLR!H15+SSS!H15+SKL!H15+TPT!H15+VSP!H15+VIZ!H15+WG!H15+YSR!H15</f>
        <v>500000</v>
      </c>
      <c r="F13" s="59">
        <f>ASR!J15+ANK!J15+ATP!J15+ANM!J15+BAP!J15+CTR!J15+KON!J15+EG!J15+ELR!J15+GTR!J15+KKD!J15+KRI!J15+KNL!J15+NAN!J15+NTR!J15+PAL!J15+MAN!J15+PKM!J15+NLR!J15+SSS!J15+SKL!J15+TPT!J15+VSP!J15+VIZ!J15+WG!J15+YSR!J15</f>
        <v>2666666.666666667</v>
      </c>
      <c r="G13" s="59">
        <f t="shared" si="1"/>
        <v>44000000</v>
      </c>
      <c r="H13" s="69">
        <f t="shared" si="2"/>
        <v>1.6666666423041619E-2</v>
      </c>
      <c r="I13" s="59">
        <f>ASR!N15+ANK!N15+ATP!N15+ANM!N15+BAP!N15+CTR!N15+KON!N15+EG!N15+ELR!N15+GTR!N15+KKD!N15+KRI!N15+KNL!N15+NAN!N15+NTR!N15+PAL!N15+MAN!N15+PKM!N15+NLR!N15+SSS!N15+SKL!N15+TPT!N15+VSP!N15+VIZ!N15+WG!N15+YSR!N15</f>
        <v>2643678.1609195396</v>
      </c>
      <c r="J13" s="59">
        <f>ASR!P15+ANK!P15+ATP!P15+ANM!P15+BAP!P15+CTR!P15+KON!P15+EG!P15+ELR!P15+GTR!P15+KKD!P15+KRI!P15+KNL!P15+NAN!P15+NTR!P15+PAL!P15+MAN!P15+PKM!P15+NLR!P15+SSS!P15+SKL!P15+TPT!P15+VSP!P15+VIZ!P15+WG!P15+YSR!P15</f>
        <v>1551724.1379310344</v>
      </c>
      <c r="K13" s="59">
        <f>ASR!R15+ANK!R15+ATP!R15+ANM!R15+BAP!R15+CTR!R15+KON!R15+EG!R15+ELR!R15+GTR!R15+KKD!R15+KRI!R15+KNL!R15+NAN!R15+NTR!R15+PAL!R15+MAN!R15+PKM!R15+NLR!R15+SSS!R15+SKL!R15+TPT!R15+VSP!R15+VIZ!R15+WG!R15+YSR!R15</f>
        <v>775862.06896551722</v>
      </c>
      <c r="L13" s="59">
        <f>ASR!T15+ANK!T15+ATP!T15+ANM!T15+BAP!T15+CTR!T15+KON!T15+EG!T15+ELR!T15+GTR!T15+KKD!T15+KRI!T15+KNL!T15+NAN!T15+NTR!T15+PAL!T15+MAN!T15+PKM!T15+NLR!T15+SSS!T15+SKL!T15+TPT!T15+VSP!T15+VIZ!T15+WG!T15+YSR!T15</f>
        <v>28735.632183908037</v>
      </c>
      <c r="M13" s="59">
        <f t="shared" si="3"/>
        <v>4999999.9999999991</v>
      </c>
      <c r="N13" s="59">
        <f>ASR!X15+ANK!X15+ATP!X15+ANM!X15+BAP!X15+CTR!X15+KON!X15+EG!X15+ELR!X15+GTR!X15+KKD!X15+KRI!X15+KNL!X15+NAN!X15+NTR!X15+PAL!X15+MAN!X15+PKM!X15+NLR!X15+SSS!X15+SKL!X15+TPT!X15+VSP!X15+VIZ!X15+WG!X15+YSR!X15</f>
        <v>180000</v>
      </c>
      <c r="O13" s="59">
        <f>ASR!Z15+ANK!Z15+ATP!Z15+ANM!Z15+BAP!Z15+CTR!Z15+KON!Z15+EG!Z15+ELR!Z15+GTR!Z15+KKD!Z15+KRI!Z15+KNL!Z15+NAN!Z15+NTR!Z15+PAL!Z15+MAN!Z15+PKM!Z15+NLR!Z15+SSS!Z15+SKL!Z15+TPT!Z15+VSP!Z15+VIZ!Z15+WG!Z15+YSR!Z15</f>
        <v>307860.26200873364</v>
      </c>
      <c r="P13" s="59">
        <f>ASR!AB15+ANK!AB15+ATP!AB15+ANM!AB15+BAP!AB15+CTR!AB15+KON!AB15+EG!AB15+ELR!AB15+GTR!AB15+KKD!AB15+KRI!AB15+KNL!AB15+NAN!AB15+NTR!AB15+PAL!AB15+MAN!AB15+PKM!AB15+NLR!AB15+SSS!AB15+SKL!AB15+TPT!AB15+VSP!AB15+VIZ!AB15+WG!AB15+YSR!AB15</f>
        <v>1416157.2052401747</v>
      </c>
      <c r="Q13" s="59">
        <f>ASR!AD15+ANK!AD15+ATP!AD15+ANM!AD15+BAP!AD15+CTR!AD15+KON!AD15+EG!AD15+ELR!AD15+GTR!AD15+KKD!AD15+KRI!AD15+KNL!AD15+NAN!AD15+NTR!AD15+PAL!AD15+MAN!AD15+PKM!AD15+NLR!AD15+SSS!AD15+SKL!AD15+TPT!AD15+VSP!AD15+VIZ!AD15+WG!AD15+YSR!AD15</f>
        <v>61572.052401746711</v>
      </c>
      <c r="R13" s="59">
        <f>ASR!AF15+ANK!AF15+ATP!AF15+ANM!AF15+BAP!AF15+CTR!AF15+KON!AF15+EG!AF15+ELR!AF15+GTR!AF15+KKD!AF15+KRI!AF15+KNL!AF15+NAN!AF15+NTR!AF15+PAL!AF15+MAN!AF15+PKM!AF15+NLR!AF15+SSS!AF15+SKL!AF15+TPT!AF15+VSP!AF15+VIZ!AF15+WG!AF15+YSR!AF15</f>
        <v>49257.641921397371</v>
      </c>
      <c r="S13" s="59">
        <f>ASR!AH15+ANK!AH15+ATP!AH15+ANM!AH15+BAP!AH15+CTR!AH15+KON!AH15+EG!AH15+ELR!AH15+GTR!AH15+KKD!AH15+KRI!AH15+KNL!AH15+NAN!AH15+NTR!AH15+PAL!AH15+MAN!AH15+PKM!AH15+NLR!AH15+SSS!AH15+SKL!AH15+TPT!AH15+VSP!AH15+VIZ!AH15+WG!AH15+YSR!AH15</f>
        <v>985152.83842794737</v>
      </c>
      <c r="T13" s="59">
        <f t="shared" si="4"/>
        <v>52000000</v>
      </c>
      <c r="U13" s="69">
        <f t="shared" si="5"/>
        <v>1.3866671707830815E-2</v>
      </c>
      <c r="V13" s="59">
        <f>ASR!AN15+ANK!AN15+ATP!AN15+ANM!AN15+BAP!AN15+CTR!AN15+KON!AN15+EG!AN15+ELR!AN15+GTR!AN15+KKD!AN15+KRI!AN15+KNL!AN15+NAN!AN15+NTR!AN15+PAL!AN15+MAN!AN15+PKM!AN15+NLR!AN15+SSS!AN15+SKL!AN15+TPT!AN15+VSP!AN15+VIZ!AN15+WG!AN15+YSR!AN15</f>
        <v>33733361.310280062</v>
      </c>
      <c r="W13" s="60">
        <f>ASR!AP15+ANK!AP15+ATP!AP15+ANM!AP15+BAP!AP15+CTR!AP15+KON!AP15+EG!AP15+ELR!AP15+GTR!AP15+KKD!AP15+KRI!AP15+KNL!AP15+NAN!AP15+NTR!AP15+PAL!AP15+MAN!AP15+PKM!AP15+NLR!AP15+SSS!AP15+SKL!AP15+TPT!AP15+VSP!AP15+VIZ!AP15+WG!AP15+YSR!AP15</f>
        <v>145454.54545454544</v>
      </c>
      <c r="X13" s="59">
        <f>ASR!AR15+ANK!AR15+ATP!AR15+ANM!AR15+BAP!AR15+CTR!AR15+KON!AR15+EG!AR15+ELR!AR15+GTR!AR15+KKD!AR15+KRI!AR15+KNL!AR15+NAN!AR15+NTR!AR15+PAL!AR15+MAN!AR15+PKM!AR15+NLR!AR15+SSS!AR15+SKL!AR15+TPT!AR15+VSP!AR15+VIZ!AR15+WG!AR15+YSR!AR15</f>
        <v>60606.060606060608</v>
      </c>
      <c r="Y13" s="59">
        <f>ASR!AT15+ANK!AT15+ATP!AT15+ANM!AT15+BAP!AT15+CTR!AT15+KON!AT15+EG!AT15+ELR!AT15+GTR!AT15+KKD!AT15+KRI!AT15+KNL!AT15+NAN!AT15+NTR!AT15+PAL!AT15+MAN!AT15+PKM!AT15+NLR!AT15+SSS!AT15+SKL!AT15+TPT!AT15+VSP!AT15+VIZ!AT15+WG!AT15+YSR!AT15</f>
        <v>909090.90909090918</v>
      </c>
      <c r="Z13" s="59">
        <f>ASR!AV15+ANK!AV15+ATP!AV15+ANM!AV15+BAP!AV15+CTR!AV15+KON!AV15+EG!AV15+ELR!AV15+GTR!AV15+KKD!AV15+KRI!AV15+KNL!AV15+NAN!AV15+NTR!AV15+PAL!AV15+MAN!AV15+PKM!AV15+NLR!AV15+SSS!AV15+SKL!AV15+TPT!AV15+VSP!AV15+VIZ!AV15+WG!AV15+YSR!AV15</f>
        <v>1212121.2121212122</v>
      </c>
      <c r="AA13" s="59">
        <f>ASR!AX15+ANK!AX15+ATP!AX15+ANM!AX15+BAP!AX15+CTR!AX15+KON!AX15+EG!AX15+ELR!AX15+GTR!AX15+KKD!AX15+KRI!AX15+KNL!AX15+NAN!AX15+NTR!AX15+PAL!AX15+MAN!AX15+PKM!AX15+NLR!AX15+SSS!AX15+SKL!AX15+TPT!AX15+VSP!AX15+VIZ!AX15+WG!AX15+YSR!AX15</f>
        <v>7672727.2727272725</v>
      </c>
      <c r="AB13" s="61">
        <f t="shared" si="6"/>
        <v>10000000</v>
      </c>
      <c r="AC13" s="62">
        <f t="shared" si="0"/>
        <v>62000000</v>
      </c>
      <c r="AD13" s="74">
        <f t="shared" si="7"/>
        <v>1.1481475628247593E-2</v>
      </c>
      <c r="AF13" s="83"/>
      <c r="AG13" s="84"/>
    </row>
    <row r="14" spans="1:33" s="24" customFormat="1" x14ac:dyDescent="0.3">
      <c r="A14" s="36">
        <v>8</v>
      </c>
      <c r="B14" s="37" t="s">
        <v>26</v>
      </c>
      <c r="C14" s="59">
        <f>ASR!D16+ANK!D16+ATP!D16+ANM!D16+BAP!D16+CTR!D16+KON!D16+EG!D16+ELR!D16+GTR!D16+KKD!D16+KRI!D16+KNL!D16+NAN!D16+NTR!D16+PAL!D16+MAN!D16+PKM!D16+NLR!D16+SSS!D16+SKL!D16+TPT!D16+VSP!D16+VIZ!D16+WG!D16+YSR!D16</f>
        <v>314393.93939393945</v>
      </c>
      <c r="D14" s="59">
        <f>ASR!F16+ANK!F16+ATP!F16+ANM!F16+BAP!F16+CTR!F16+KON!F16+EG!F16+ELR!F16+GTR!F16+KKD!F16+KRI!F16+KNL!F16+NAN!F16+NTR!F16+PAL!F16+MAN!F16+PKM!F16+NLR!F16+SSS!F16+SKL!F16+TPT!F16+VSP!F16+VIZ!F16+WG!F16+YSR!F16</f>
        <v>149621.21212121213</v>
      </c>
      <c r="E14" s="59">
        <f>ASR!H16+ANK!H16+ATP!H16+ANM!H16+BAP!H16+CTR!H16+KON!H16+EG!H16+ELR!H16+GTR!H16+KKD!H16+KRI!H16+KNL!H16+NAN!H16+NTR!H16+PAL!H16+MAN!H16+PKM!H16+NLR!H16+SSS!H16+SKL!H16+TPT!H16+VSP!H16+VIZ!H16+WG!H16+YSR!H16</f>
        <v>5681.8181818181811</v>
      </c>
      <c r="F14" s="59">
        <f>ASR!J16+ANK!J16+ATP!J16+ANM!J16+BAP!J16+CTR!J16+KON!J16+EG!J16+ELR!J16+GTR!J16+KKD!J16+KRI!J16+KNL!J16+NAN!J16+NTR!J16+PAL!J16+MAN!J16+PKM!J16+NLR!J16+SSS!J16+SKL!J16+TPT!J16+VSP!J16+VIZ!J16+WG!J16+YSR!J16</f>
        <v>30303.030303030304</v>
      </c>
      <c r="G14" s="59">
        <f t="shared" si="1"/>
        <v>500000.00000000012</v>
      </c>
      <c r="H14" s="69">
        <f t="shared" si="2"/>
        <v>1.89393936625473E-4</v>
      </c>
      <c r="I14" s="59">
        <f>ASR!N16+ANK!N16+ATP!N16+ANM!N16+BAP!N16+CTR!N16+KON!N16+EG!N16+ELR!N16+GTR!N16+KKD!N16+KRI!N16+KNL!N16+NAN!N16+NTR!N16+PAL!N16+MAN!N16+PKM!N16+NLR!N16+SSS!N16+SKL!N16+TPT!N16+VSP!N16+VIZ!N16+WG!N16+YSR!N16</f>
        <v>422988.50574712642</v>
      </c>
      <c r="J14" s="59">
        <f>ASR!P16+ANK!P16+ATP!P16+ANM!P16+BAP!P16+CTR!P16+KON!P16+EG!P16+ELR!P16+GTR!P16+KKD!P16+KRI!P16+KNL!P16+NAN!P16+NTR!P16+PAL!P16+MAN!P16+PKM!P16+NLR!P16+SSS!P16+SKL!P16+TPT!P16+VSP!P16+VIZ!P16+WG!P16+YSR!P16</f>
        <v>248275.86206896548</v>
      </c>
      <c r="K14" s="59">
        <f>ASR!R16+ANK!R16+ATP!R16+ANM!R16+BAP!R16+CTR!R16+KON!R16+EG!R16+ELR!R16+GTR!R16+KKD!R16+KRI!R16+KNL!R16+NAN!R16+NTR!R16+PAL!R16+MAN!R16+PKM!R16+NLR!R16+SSS!R16+SKL!R16+TPT!R16+VSP!R16+VIZ!R16+WG!R16+YSR!R16</f>
        <v>124137.93103448274</v>
      </c>
      <c r="L14" s="59">
        <f>ASR!T16+ANK!T16+ATP!T16+ANM!T16+BAP!T16+CTR!T16+KON!T16+EG!T16+ELR!T16+GTR!T16+KKD!T16+KRI!T16+KNL!T16+NAN!T16+NTR!T16+PAL!T16+MAN!T16+PKM!T16+NLR!T16+SSS!T16+SKL!T16+TPT!T16+VSP!T16+VIZ!T16+WG!T16+YSR!T16</f>
        <v>4597.7011494252865</v>
      </c>
      <c r="M14" s="59">
        <f t="shared" si="3"/>
        <v>799999.99999999988</v>
      </c>
      <c r="N14" s="59">
        <f>ASR!X16+ANK!X16+ATP!X16+ANM!X16+BAP!X16+CTR!X16+KON!X16+EG!X16+ELR!X16+GTR!X16+KKD!X16+KRI!X16+KNL!X16+NAN!X16+NTR!X16+PAL!X16+MAN!X16+PKM!X16+NLR!X16+SSS!X16+SKL!X16+TPT!X16+VSP!X16+VIZ!X16+WG!X16+YSR!X16</f>
        <v>0</v>
      </c>
      <c r="O14" s="59">
        <f>ASR!Z16+ANK!Z16+ATP!Z16+ANM!Z16+BAP!Z16+CTR!Z16+KON!Z16+EG!Z16+ELR!Z16+GTR!Z16+KKD!Z16+KRI!Z16+KNL!Z16+NAN!Z16+NTR!Z16+PAL!Z16+MAN!Z16+PKM!Z16+NLR!Z16+SSS!Z16+SKL!Z16+TPT!Z16+VSP!Z16+VIZ!Z16+WG!Z16+YSR!Z16</f>
        <v>185589.51965065504</v>
      </c>
      <c r="P14" s="59">
        <f>ASR!AB16+ANK!AB16+ATP!AB16+ANM!AB16+BAP!AB16+CTR!AB16+KON!AB16+EG!AB16+ELR!AB16+GTR!AB16+KKD!AB16+KRI!AB16+KNL!AB16+NAN!AB16+NTR!AB16+PAL!AB16+MAN!AB16+PKM!AB16+NLR!AB16+SSS!AB16+SKL!AB16+TPT!AB16+VSP!AB16+VIZ!AB16+WG!AB16+YSR!AB16</f>
        <v>853711.79039301293</v>
      </c>
      <c r="Q14" s="59">
        <f>ASR!AD16+ANK!AD16+ATP!AD16+ANM!AD16+BAP!AD16+CTR!AD16+KON!AD16+EG!AD16+ELR!AD16+GTR!AD16+KKD!AD16+KRI!AD16+KNL!AD16+NAN!AD16+NTR!AD16+PAL!AD16+MAN!AD16+PKM!AD16+NLR!AD16+SSS!AD16+SKL!AD16+TPT!AD16+VSP!AD16+VIZ!AD16+WG!AD16+YSR!AD16</f>
        <v>37117.903930130997</v>
      </c>
      <c r="R14" s="59">
        <f>ASR!AF16+ANK!AF16+ATP!AF16+ANM!AF16+BAP!AF16+CTR!AF16+KON!AF16+EG!AF16+ELR!AF16+GTR!AF16+KKD!AF16+KRI!AF16+KNL!AF16+NAN!AF16+NTR!AF16+PAL!AF16+MAN!AF16+PKM!AF16+NLR!AF16+SSS!AF16+SKL!AF16+TPT!AF16+VSP!AF16+VIZ!AF16+WG!AF16+YSR!AF16</f>
        <v>29694.323144104797</v>
      </c>
      <c r="S14" s="59">
        <f>ASR!AH16+ANK!AH16+ATP!AH16+ANM!AH16+BAP!AH16+CTR!AH16+KON!AH16+EG!AH16+ELR!AH16+GTR!AH16+KKD!AH16+KRI!AH16+KNL!AH16+NAN!AH16+NTR!AH16+PAL!AH16+MAN!AH16+PKM!AH16+NLR!AH16+SSS!AH16+SKL!AH16+TPT!AH16+VSP!AH16+VIZ!AH16+WG!AH16+YSR!AH16</f>
        <v>593886.46288209595</v>
      </c>
      <c r="T14" s="59">
        <f t="shared" si="4"/>
        <v>2999999.9999999995</v>
      </c>
      <c r="U14" s="69">
        <f t="shared" si="5"/>
        <v>8.0000029083639309E-4</v>
      </c>
      <c r="V14" s="59">
        <f>ASR!AN16+ANK!AN16+ATP!AN16+ANM!AN16+BAP!AN16+CTR!AN16+KON!AN16+EG!AN16+ELR!AN16+GTR!AN16+KKD!AN16+KRI!AN16+KNL!AN16+NAN!AN16+NTR!AN16+PAL!AN16+MAN!AN16+PKM!AN16+NLR!AN16+SSS!AN16+SKL!AN16+TPT!AN16+VSP!AN16+VIZ!AN16+WG!AN16+YSR!AN16</f>
        <v>101939.01107005826</v>
      </c>
      <c r="W14" s="60">
        <f>ASR!AP16+ANK!AP16+ATP!AP16+ANM!AP16+BAP!AP16+CTR!AP16+KON!AP16+EG!AP16+ELR!AP16+GTR!AP16+KKD!AP16+KRI!AP16+KNL!AP16+NAN!AP16+NTR!AP16+PAL!AP16+MAN!AP16+PKM!AP16+NLR!AP16+SSS!AP16+SKL!AP16+TPT!AP16+VSP!AP16+VIZ!AP16+WG!AP16+YSR!AP16</f>
        <v>29090.909090909088</v>
      </c>
      <c r="X14" s="59">
        <f>ASR!AR16+ANK!AR16+ATP!AR16+ANM!AR16+BAP!AR16+CTR!AR16+KON!AR16+EG!AR16+ELR!AR16+GTR!AR16+KKD!AR16+KRI!AR16+KNL!AR16+NAN!AR16+NTR!AR16+PAL!AR16+MAN!AR16+PKM!AR16+NLR!AR16+SSS!AR16+SKL!AR16+TPT!AR16+VSP!AR16+VIZ!AR16+WG!AR16+YSR!AR16</f>
        <v>12121.21212121212</v>
      </c>
      <c r="Y14" s="59">
        <f>ASR!AT16+ANK!AT16+ATP!AT16+ANM!AT16+BAP!AT16+CTR!AT16+KON!AT16+EG!AT16+ELR!AT16+GTR!AT16+KKD!AT16+KRI!AT16+KNL!AT16+NAN!AT16+NTR!AT16+PAL!AT16+MAN!AT16+PKM!AT16+NLR!AT16+SSS!AT16+SKL!AT16+TPT!AT16+VSP!AT16+VIZ!AT16+WG!AT16+YSR!AT16</f>
        <v>181818.18181818177</v>
      </c>
      <c r="Z14" s="59">
        <f>ASR!AV16+ANK!AV16+ATP!AV16+ANM!AV16+BAP!AV16+CTR!AV16+KON!AV16+EG!AV16+ELR!AV16+GTR!AV16+KKD!AV16+KRI!AV16+KNL!AV16+NAN!AV16+NTR!AV16+PAL!AV16+MAN!AV16+PKM!AV16+NLR!AV16+SSS!AV16+SKL!AV16+TPT!AV16+VSP!AV16+VIZ!AV16+WG!AV16+YSR!AV16</f>
        <v>242424.24242424237</v>
      </c>
      <c r="AA14" s="59">
        <f>ASR!AX16+ANK!AX16+ATP!AX16+ANM!AX16+BAP!AX16+CTR!AX16+KON!AX16+EG!AX16+ELR!AX16+GTR!AX16+KKD!AX16+KRI!AX16+KNL!AX16+NAN!AX16+NTR!AX16+PAL!AX16+MAN!AX16+PKM!AX16+NLR!AX16+SSS!AX16+SKL!AX16+TPT!AX16+VSP!AX16+VIZ!AX16+WG!AX16+YSR!AX16</f>
        <v>1534545.4545454541</v>
      </c>
      <c r="AB14" s="61">
        <f t="shared" si="6"/>
        <v>1999999.9999999995</v>
      </c>
      <c r="AC14" s="62">
        <f t="shared" si="0"/>
        <v>4999999.9999999991</v>
      </c>
      <c r="AD14" s="74">
        <f t="shared" si="7"/>
        <v>9.2592545389093468E-4</v>
      </c>
      <c r="AF14" s="83"/>
      <c r="AG14" s="84"/>
    </row>
    <row r="15" spans="1:33" s="24" customFormat="1" x14ac:dyDescent="0.3">
      <c r="A15" s="36">
        <v>9</v>
      </c>
      <c r="B15" s="37" t="s">
        <v>27</v>
      </c>
      <c r="C15" s="59">
        <f>ASR!D17+ANK!D17+ATP!D17+ANM!D17+BAP!D17+CTR!D17+KON!D17+EG!D17+ELR!D17+GTR!D17+KKD!D17+KRI!D17+KNL!D17+NAN!D17+NTR!D17+PAL!D17+MAN!D17+PKM!D17+NLR!D17+SSS!D17+SKL!D17+TPT!D17+VSP!D17+VIZ!D17+WG!D17+YSR!D17</f>
        <v>6287878.7878787881</v>
      </c>
      <c r="D15" s="59">
        <f>ASR!F17+ANK!F17+ATP!F17+ANM!F17+BAP!F17+CTR!F17+KON!F17+EG!F17+ELR!F17+GTR!F17+KKD!F17+KRI!F17+KNL!F17+NAN!F17+NTR!F17+PAL!F17+MAN!F17+PKM!F17+NLR!F17+SSS!F17+SKL!F17+TPT!F17+VSP!F17+VIZ!F17+WG!F17+YSR!F17</f>
        <v>2992424.2424242417</v>
      </c>
      <c r="E15" s="59">
        <f>ASR!H17+ANK!H17+ATP!H17+ANM!H17+BAP!H17+CTR!H17+KON!H17+EG!H17+ELR!H17+GTR!H17+KKD!H17+KRI!H17+KNL!H17+NAN!H17+NTR!H17+PAL!H17+MAN!H17+PKM!H17+NLR!H17+SSS!H17+SKL!H17+TPT!H17+VSP!H17+VIZ!H17+WG!H17+YSR!H17</f>
        <v>113636.36363636363</v>
      </c>
      <c r="F15" s="59">
        <f>ASR!J17+ANK!J17+ATP!J17+ANM!J17+BAP!J17+CTR!J17+KON!J17+EG!J17+ELR!J17+GTR!J17+KKD!J17+KRI!J17+KNL!J17+NAN!J17+NTR!J17+PAL!J17+MAN!J17+PKM!J17+NLR!J17+SSS!J17+SKL!J17+TPT!J17+VSP!J17+VIZ!J17+WG!J17+YSR!J17</f>
        <v>606060.60606060596</v>
      </c>
      <c r="G15" s="59">
        <f t="shared" si="1"/>
        <v>9999999.9999999981</v>
      </c>
      <c r="H15" s="69">
        <f t="shared" si="2"/>
        <v>3.7878787325094582E-3</v>
      </c>
      <c r="I15" s="59">
        <f>ASR!N17+ANK!N17+ATP!N17+ANM!N17+BAP!N17+CTR!N17+KON!N17+EG!N17+ELR!N17+GTR!N17+KKD!N17+KRI!N17+KNL!N17+NAN!N17+NTR!N17+PAL!N17+MAN!N17+PKM!N17+NLR!N17+SSS!N17+SKL!N17+TPT!N17+VSP!N17+VIZ!N17+WG!N17+YSR!N17</f>
        <v>5287356.3218390811</v>
      </c>
      <c r="J15" s="59">
        <f>ASR!P17+ANK!P17+ATP!P17+ANM!P17+BAP!P17+CTR!P17+KON!P17+EG!P17+ELR!P17+GTR!P17+KKD!P17+KRI!P17+KNL!P17+NAN!P17+NTR!P17+PAL!P17+MAN!P17+PKM!P17+NLR!P17+SSS!P17+SKL!P17+TPT!P17+VSP!P17+VIZ!P17+WG!P17+YSR!P17</f>
        <v>3103448.2758620698</v>
      </c>
      <c r="K15" s="59">
        <f>ASR!R17+ANK!R17+ATP!R17+ANM!R17+BAP!R17+CTR!R17+KON!R17+EG!R17+ELR!R17+GTR!R17+KKD!R17+KRI!R17+KNL!R17+NAN!R17+NTR!R17+PAL!R17+MAN!R17+PKM!R17+NLR!R17+SSS!R17+SKL!R17+TPT!R17+VSP!R17+VIZ!R17+WG!R17+YSR!R17</f>
        <v>1551724.1379310349</v>
      </c>
      <c r="L15" s="59">
        <f>ASR!T17+ANK!T17+ATP!T17+ANM!T17+BAP!T17+CTR!T17+KON!T17+EG!T17+ELR!T17+GTR!T17+KKD!T17+KRI!T17+KNL!T17+NAN!T17+NTR!T17+PAL!T17+MAN!T17+PKM!T17+NLR!T17+SSS!T17+SKL!T17+TPT!T17+VSP!T17+VIZ!T17+WG!T17+YSR!T17</f>
        <v>57471.264367816118</v>
      </c>
      <c r="M15" s="59">
        <f t="shared" si="3"/>
        <v>10000000.000000002</v>
      </c>
      <c r="N15" s="59">
        <f>ASR!X17+ANK!X17+ATP!X17+ANM!X17+BAP!X17+CTR!X17+KON!X17+EG!X17+ELR!X17+GTR!X17+KKD!X17+KRI!X17+KNL!X17+NAN!X17+NTR!X17+PAL!X17+MAN!X17+PKM!X17+NLR!X17+SSS!X17+SKL!X17+TPT!X17+VSP!X17+VIZ!X17+WG!X17+YSR!X17</f>
        <v>0</v>
      </c>
      <c r="O15" s="59">
        <f>ASR!Z17+ANK!Z17+ATP!Z17+ANM!Z17+BAP!Z17+CTR!Z17+KON!Z17+EG!Z17+ELR!Z17+GTR!Z17+KKD!Z17+KRI!Z17+KNL!Z17+NAN!Z17+NTR!Z17+PAL!Z17+MAN!Z17+PKM!Z17+NLR!Z17+SSS!Z17+SKL!Z17+TPT!Z17+VSP!Z17+VIZ!Z17+WG!Z17+YSR!Z17</f>
        <v>218342.37221112996</v>
      </c>
      <c r="P15" s="59">
        <f>ASR!AB17+ANK!AB17+ATP!AB17+ANM!AB17+BAP!AB17+CTR!AB17+KON!AB17+EG!AB17+ELR!AB17+GTR!AB17+KKD!AB17+KRI!AB17+KNL!AB17+NAN!AB17+NTR!AB17+PAL!AB17+MAN!AB17+PKM!AB17+NLR!AB17+SSS!AB17+SKL!AB17+TPT!AB17+VSP!AB17+VIZ!AB17+WG!AB17+YSR!AB17</f>
        <v>1004365.7121711979</v>
      </c>
      <c r="Q15" s="59">
        <f>ASR!AD17+ANK!AD17+ATP!AD17+ANM!AD17+BAP!AD17+CTR!AD17+KON!AD17+EG!AD17+ELR!AD17+GTR!AD17+KKD!AD17+KRI!AD17+KNL!AD17+NAN!AD17+NTR!AD17+PAL!AD17+MAN!AD17+PKM!AD17+NLR!AD17+SSS!AD17+SKL!AD17+TPT!AD17+VSP!AD17+VIZ!AD17+WG!AD17+YSR!AD17</f>
        <v>43668.074442225989</v>
      </c>
      <c r="R15" s="59">
        <f>ASR!AF17+ANK!AF17+ATP!AF17+ANM!AF17+BAP!AF17+CTR!AF17+KON!AF17+EG!AF17+ELR!AF17+GTR!AF17+KKD!AF17+KRI!AF17+KNL!AF17+NAN!AF17+NTR!AF17+PAL!AF17+MAN!AF17+PKM!AF17+NLR!AF17+SSS!AF17+SKL!AF17+TPT!AF17+VSP!AF17+VIZ!AF17+WG!AF17+YSR!AF17</f>
        <v>34934.459553780791</v>
      </c>
      <c r="S15" s="59">
        <f>ASR!AH17+ANK!AH17+ATP!AH17+ANM!AH17+BAP!AH17+CTR!AH17+KON!AH17+EG!AH17+ELR!AH17+GTR!AH17+KKD!AH17+KRI!AH17+KNL!AH17+NAN!AH17+NTR!AH17+PAL!AH17+MAN!AH17+PKM!AH17+NLR!AH17+SSS!AH17+SKL!AH17+TPT!AH17+VSP!AH17+VIZ!AH17+WG!AH17+YSR!AH17</f>
        <v>698689.19107561582</v>
      </c>
      <c r="T15" s="59">
        <f t="shared" si="4"/>
        <v>21999999.809453949</v>
      </c>
      <c r="U15" s="69">
        <f t="shared" si="5"/>
        <v>5.8666687486545847E-3</v>
      </c>
      <c r="V15" s="59">
        <f>ASR!AN17+ANK!AN17+ATP!AN17+ANM!AN17+BAP!AN17+CTR!AN17+KON!AN17+EG!AN17+ELR!AN17+GTR!AN17+KKD!AN17+KRI!AN17+KNL!AN17+NAN!AN17+NTR!AN17+PAL!AN17+MAN!AN17+PKM!AN17+NLR!AN17+SSS!AN17+SKL!AN17+TPT!AN17+VSP!AN17+VIZ!AN17+WG!AN17+YSR!AN17</f>
        <v>10642519.883073974</v>
      </c>
      <c r="W15" s="60">
        <f>ASR!AP17+ANK!AP17+ATP!AP17+ANM!AP17+BAP!AP17+CTR!AP17+KON!AP17+EG!AP17+ELR!AP17+GTR!AP17+KKD!AP17+KRI!AP17+KNL!AP17+NAN!AP17+NTR!AP17+PAL!AP17+MAN!AP17+PKM!AP17+NLR!AP17+SSS!AP17+SKL!AP17+TPT!AP17+VSP!AP17+VIZ!AP17+WG!AP17+YSR!AP17</f>
        <v>552727.27272727271</v>
      </c>
      <c r="X15" s="59">
        <f>ASR!AR17+ANK!AR17+ATP!AR17+ANM!AR17+BAP!AR17+CTR!AR17+KON!AR17+EG!AR17+ELR!AR17+GTR!AR17+KKD!AR17+KRI!AR17+KNL!AR17+NAN!AR17+NTR!AR17+PAL!AR17+MAN!AR17+PKM!AR17+NLR!AR17+SSS!AR17+SKL!AR17+TPT!AR17+VSP!AR17+VIZ!AR17+WG!AR17+YSR!AR17</f>
        <v>230303.0303030303</v>
      </c>
      <c r="Y15" s="59">
        <f>ASR!AT17+ANK!AT17+ATP!AT17+ANM!AT17+BAP!AT17+CTR!AT17+KON!AT17+EG!AT17+ELR!AT17+GTR!AT17+KKD!AT17+KRI!AT17+KNL!AT17+NAN!AT17+NTR!AT17+PAL!AT17+MAN!AT17+PKM!AT17+NLR!AT17+SSS!AT17+SKL!AT17+TPT!AT17+VSP!AT17+VIZ!AT17+WG!AT17+YSR!AT17</f>
        <v>3454545.4545454541</v>
      </c>
      <c r="Z15" s="59">
        <f>ASR!AV17+ANK!AV17+ATP!AV17+ANM!AV17+BAP!AV17+CTR!AV17+KON!AV17+EG!AV17+ELR!AV17+GTR!AV17+KKD!AV17+KRI!AV17+KNL!AV17+NAN!AV17+NTR!AV17+PAL!AV17+MAN!AV17+PKM!AV17+NLR!AV17+SSS!AV17+SKL!AV17+TPT!AV17+VSP!AV17+VIZ!AV17+WG!AV17+YSR!AV17</f>
        <v>4606060.6060606064</v>
      </c>
      <c r="AA15" s="59">
        <f>ASR!AX17+ANK!AX17+ATP!AX17+ANM!AX17+BAP!AX17+CTR!AX17+KON!AX17+EG!AX17+ELR!AX17+GTR!AX17+KKD!AX17+KRI!AX17+KNL!AX17+NAN!AX17+NTR!AX17+PAL!AX17+MAN!AX17+PKM!AX17+NLR!AX17+SSS!AX17+SKL!AX17+TPT!AX17+VSP!AX17+VIZ!AX17+WG!AX17+YSR!AX17</f>
        <v>29156363.636363637</v>
      </c>
      <c r="AB15" s="61">
        <f t="shared" si="6"/>
        <v>38000000</v>
      </c>
      <c r="AC15" s="62">
        <f t="shared" si="0"/>
        <v>59999999.809453949</v>
      </c>
      <c r="AD15" s="74">
        <f t="shared" si="7"/>
        <v>1.1111105411404931E-2</v>
      </c>
      <c r="AF15" s="83"/>
      <c r="AG15" s="84"/>
    </row>
    <row r="16" spans="1:33" s="24" customFormat="1" x14ac:dyDescent="0.3">
      <c r="A16" s="36">
        <v>10</v>
      </c>
      <c r="B16" s="37" t="s">
        <v>28</v>
      </c>
      <c r="C16" s="59">
        <f>ASR!D18+ANK!D18+ATP!D18+ANM!D18+BAP!D18+CTR!D18+KON!D18+EG!D18+ELR!D18+GTR!D18+KKD!D18+KRI!D18+KNL!D18+NAN!D18+NTR!D18+PAL!D18+MAN!D18+PKM!D18+NLR!D18+SSS!D18+SKL!D18+TPT!D18+VSP!D18+VIZ!D18+WG!D18+YSR!D18</f>
        <v>2515151.5151515147</v>
      </c>
      <c r="D16" s="59">
        <f>ASR!F18+ANK!F18+ATP!F18+ANM!F18+BAP!F18+CTR!F18+KON!F18+EG!F18+ELR!F18+GTR!F18+KKD!F18+KRI!F18+KNL!F18+NAN!F18+NTR!F18+PAL!F18+MAN!F18+PKM!F18+NLR!F18+SSS!F18+SKL!F18+TPT!F18+VSP!F18+VIZ!F18+WG!F18+YSR!F18</f>
        <v>1196969.6969696968</v>
      </c>
      <c r="E16" s="59">
        <f>ASR!H18+ANK!H18+ATP!H18+ANM!H18+BAP!H18+CTR!H18+KON!H18+EG!H18+ELR!H18+GTR!H18+KKD!H18+KRI!H18+KNL!H18+NAN!H18+NTR!H18+PAL!H18+MAN!H18+PKM!H18+NLR!H18+SSS!H18+SKL!H18+TPT!H18+VSP!H18+VIZ!H18+WG!H18+YSR!H18</f>
        <v>45454.545454545456</v>
      </c>
      <c r="F16" s="59">
        <f>ASR!J18+ANK!J18+ATP!J18+ANM!J18+BAP!J18+CTR!J18+KON!J18+EG!J18+ELR!J18+GTR!J18+KKD!J18+KRI!J18+KNL!J18+NAN!J18+NTR!J18+PAL!J18+MAN!J18+PKM!J18+NLR!J18+SSS!J18+SKL!J18+TPT!J18+VSP!J18+VIZ!J18+WG!J18+YSR!J18</f>
        <v>242424.24242424234</v>
      </c>
      <c r="G16" s="59">
        <f t="shared" si="1"/>
        <v>3999999.9999999991</v>
      </c>
      <c r="H16" s="69">
        <f t="shared" si="2"/>
        <v>1.5151514930037832E-3</v>
      </c>
      <c r="I16" s="59">
        <f>ASR!N18+ANK!N18+ATP!N18+ANM!N18+BAP!N18+CTR!N18+KON!N18+EG!N18+ELR!N18+GTR!N18+KKD!N18+KRI!N18+KNL!N18+NAN!N18+NTR!N18+PAL!N18+MAN!N18+PKM!N18+NLR!N18+SSS!N18+SKL!N18+TPT!N18+VSP!N18+VIZ!N18+WG!N18+YSR!N18</f>
        <v>1850574.7126436785</v>
      </c>
      <c r="J16" s="59">
        <f>ASR!P18+ANK!P18+ATP!P18+ANM!P18+BAP!P18+CTR!P18+KON!P18+EG!P18+ELR!P18+GTR!P18+KKD!P18+KRI!P18+KNL!P18+NAN!P18+NTR!P18+PAL!P18+MAN!P18+PKM!P18+NLR!P18+SSS!P18+SKL!P18+TPT!P18+VSP!P18+VIZ!P18+WG!P18+YSR!P18</f>
        <v>1086206.8965517243</v>
      </c>
      <c r="K16" s="59">
        <f>ASR!R18+ANK!R18+ATP!R18+ANM!R18+BAP!R18+CTR!R18+KON!R18+EG!R18+ELR!R18+GTR!R18+KKD!R18+KRI!R18+KNL!R18+NAN!R18+NTR!R18+PAL!R18+MAN!R18+PKM!R18+NLR!R18+SSS!R18+SKL!R18+TPT!R18+VSP!R18+VIZ!R18+WG!R18+YSR!R18</f>
        <v>543103.44827586215</v>
      </c>
      <c r="L16" s="59">
        <f>ASR!T18+ANK!T18+ATP!T18+ANM!T18+BAP!T18+CTR!T18+KON!T18+EG!T18+ELR!T18+GTR!T18+KKD!T18+KRI!T18+KNL!T18+NAN!T18+NTR!T18+PAL!T18+MAN!T18+PKM!T18+NLR!T18+SSS!T18+SKL!T18+TPT!T18+VSP!T18+VIZ!T18+WG!T18+YSR!T18</f>
        <v>20114.942528735628</v>
      </c>
      <c r="M16" s="59">
        <f t="shared" si="3"/>
        <v>3500000.0000000009</v>
      </c>
      <c r="N16" s="59">
        <f>ASR!X18+ANK!X18+ATP!X18+ANM!X18+BAP!X18+CTR!X18+KON!X18+EG!X18+ELR!X18+GTR!X18+KKD!X18+KRI!X18+KNL!X18+NAN!X18+NTR!X18+PAL!X18+MAN!X18+PKM!X18+NLR!X18+SSS!X18+SKL!X18+TPT!X18+VSP!X18+VIZ!X18+WG!X18+YSR!X18</f>
        <v>190000</v>
      </c>
      <c r="O16" s="59">
        <f>ASR!Z18+ANK!Z18+ATP!Z18+ANM!Z18+BAP!Z18+CTR!Z18+KON!Z18+EG!Z18+ELR!Z18+GTR!Z18+KKD!Z18+KRI!Z18+KNL!Z18+NAN!Z18+NTR!Z18+PAL!Z18+MAN!Z18+PKM!Z18+NLR!Z18+SSS!Z18+SKL!Z18+TPT!Z18+VSP!Z18+VIZ!Z18+WG!Z18+YSR!Z18</f>
        <v>938181.85633853858</v>
      </c>
      <c r="P16" s="59">
        <f>ASR!AB18+ANK!AB18+ATP!AB18+ANM!AB18+BAP!AB18+CTR!AB18+KON!AB18+EG!AB18+ELR!AB18+GTR!AB18+KKD!AB18+KRI!AB18+KNL!AB18+NAN!AB18+NTR!AB18+PAL!AB18+MAN!AB18+PKM!AB18+NLR!AB18+SSS!AB18+SKL!AB18+TPT!AB18+VSP!AB18+VIZ!AB18+WG!AB18+YSR!AB18</f>
        <v>4315636.539157277</v>
      </c>
      <c r="Q16" s="59">
        <f>ASR!AD18+ANK!AD18+ATP!AD18+ANM!AD18+BAP!AD18+CTR!AD18+KON!AD18+EG!AD18+ELR!AD18+GTR!AD18+KKD!AD18+KRI!AD18+KNL!AD18+NAN!AD18+NTR!AD18+PAL!AD18+MAN!AD18+PKM!AD18+NLR!AD18+SSS!AD18+SKL!AD18+TPT!AD18+VSP!AD18+VIZ!AD18+WG!AD18+YSR!AD18</f>
        <v>197636.3712677077</v>
      </c>
      <c r="R16" s="59">
        <f>ASR!AF18+ANK!AF18+ATP!AF18+ANM!AF18+BAP!AF18+CTR!AF18+KON!AF18+EG!AF18+ELR!AF18+GTR!AF18+KKD!AF18+KRI!AF18+KNL!AF18+NAN!AF18+NTR!AF18+PAL!AF18+MAN!AF18+PKM!AF18+NLR!AF18+SSS!AF18+SKL!AF18+TPT!AF18+VSP!AF18+VIZ!AF18+WG!AF18+YSR!AF18</f>
        <v>154109.09701416615</v>
      </c>
      <c r="S16" s="59">
        <f>ASR!AH18+ANK!AH18+ATP!AH18+ANM!AH18+BAP!AH18+CTR!AH18+KON!AH18+EG!AH18+ELR!AH18+GTR!AH18+KKD!AH18+KRI!AH18+KNL!AH18+NAN!AH18+NTR!AH18+PAL!AH18+MAN!AH18+PKM!AH18+NLR!AH18+SSS!AH18+SKL!AH18+TPT!AH18+VSP!AH18+VIZ!AH18+WG!AH18+YSR!AH18</f>
        <v>2700681.9402833232</v>
      </c>
      <c r="T16" s="59">
        <f t="shared" si="4"/>
        <v>15996245.804061014</v>
      </c>
      <c r="U16" s="69">
        <f t="shared" si="5"/>
        <v>4.2656670985130821E-3</v>
      </c>
      <c r="V16" s="59">
        <f>ASR!AN18+ANK!AN18+ATP!AN18+ANM!AN18+BAP!AN18+CTR!AN18+KON!AN18+EG!AN18+ELR!AN18+GTR!AN18+KKD!AN18+KRI!AN18+KNL!AN18+NAN!AN18+NTR!AN18+PAL!AN18+MAN!AN18+PKM!AN18+NLR!AN18+SSS!AN18+SKL!AN18+TPT!AN18+VSP!AN18+VIZ!AN18+WG!AN18+YSR!AN18</f>
        <v>4646066.4660776556</v>
      </c>
      <c r="W16" s="60">
        <f>ASR!AP18+ANK!AP18+ATP!AP18+ANM!AP18+BAP!AP18+CTR!AP18+KON!AP18+EG!AP18+ELR!AP18+GTR!AP18+KKD!AP18+KRI!AP18+KNL!AP18+NAN!AP18+NTR!AP18+PAL!AP18+MAN!AP18+PKM!AP18+NLR!AP18+SSS!AP18+SKL!AP18+TPT!AP18+VSP!AP18+VIZ!AP18+WG!AP18+YSR!AP18</f>
        <v>116363.63636363637</v>
      </c>
      <c r="X16" s="59">
        <f>ASR!AR18+ANK!AR18+ATP!AR18+ANM!AR18+BAP!AR18+CTR!AR18+KON!AR18+EG!AR18+ELR!AR18+GTR!AR18+KKD!AR18+KRI!AR18+KNL!AR18+NAN!AR18+NTR!AR18+PAL!AR18+MAN!AR18+PKM!AR18+NLR!AR18+SSS!AR18+SKL!AR18+TPT!AR18+VSP!AR18+VIZ!AR18+WG!AR18+YSR!AR18</f>
        <v>48484.848484848495</v>
      </c>
      <c r="Y16" s="59">
        <f>ASR!AT18+ANK!AT18+ATP!AT18+ANM!AT18+BAP!AT18+CTR!AT18+KON!AT18+EG!AT18+ELR!AT18+GTR!AT18+KKD!AT18+KRI!AT18+KNL!AT18+NAN!AT18+NTR!AT18+PAL!AT18+MAN!AT18+PKM!AT18+NLR!AT18+SSS!AT18+SKL!AT18+TPT!AT18+VSP!AT18+VIZ!AT18+WG!AT18+YSR!AT18</f>
        <v>727272.72727272741</v>
      </c>
      <c r="Z16" s="59">
        <f>ASR!AV18+ANK!AV18+ATP!AV18+ANM!AV18+BAP!AV18+CTR!AV18+KON!AV18+EG!AV18+ELR!AV18+GTR!AV18+KKD!AV18+KRI!AV18+KNL!AV18+NAN!AV18+NTR!AV18+PAL!AV18+MAN!AV18+PKM!AV18+NLR!AV18+SSS!AV18+SKL!AV18+TPT!AV18+VSP!AV18+VIZ!AV18+WG!AV18+YSR!AV18</f>
        <v>969696.96969696984</v>
      </c>
      <c r="AA16" s="59">
        <f>ASR!AX18+ANK!AX18+ATP!AX18+ANM!AX18+BAP!AX18+CTR!AX18+KON!AX18+EG!AX18+ELR!AX18+GTR!AX18+KKD!AX18+KRI!AX18+KNL!AX18+NAN!AX18+NTR!AX18+PAL!AX18+MAN!AX18+PKM!AX18+NLR!AX18+SSS!AX18+SKL!AX18+TPT!AX18+VSP!AX18+VIZ!AX18+WG!AX18+YSR!AX18</f>
        <v>6138181.8181818184</v>
      </c>
      <c r="AB16" s="61">
        <f t="shared" si="6"/>
        <v>8000000</v>
      </c>
      <c r="AC16" s="62">
        <f t="shared" si="0"/>
        <v>23996245.804061014</v>
      </c>
      <c r="AD16" s="74">
        <f t="shared" si="7"/>
        <v>4.443746957560727E-3</v>
      </c>
      <c r="AF16" s="83"/>
      <c r="AG16" s="84"/>
    </row>
    <row r="17" spans="1:33" s="24" customFormat="1" x14ac:dyDescent="0.3">
      <c r="A17" s="36">
        <v>11</v>
      </c>
      <c r="B17" s="37" t="s">
        <v>29</v>
      </c>
      <c r="C17" s="59">
        <f>ASR!D19+ANK!D19+ATP!D19+ANM!D19+BAP!D19+CTR!D19+KON!D19+EG!D19+ELR!D19+GTR!D19+KKD!D19+KRI!D19+KNL!D19+NAN!D19+NTR!D19+PAL!D19+MAN!D19+PKM!D19+NLR!D19+SSS!D19+SKL!D19+TPT!D19+VSP!D19+VIZ!D19+WG!D19+YSR!D19</f>
        <v>280566439.41657346</v>
      </c>
      <c r="D17" s="59">
        <f>ASR!F19+ANK!F19+ATP!F19+ANM!F19+BAP!F19+CTR!F19+KON!F19+EG!F19+ELR!F19+GTR!F19+KKD!F19+KRI!F19+KNL!F19+NAN!F19+NTR!F19+PAL!F19+MAN!F19+PKM!F19+NLR!F19+SSS!F19+SKL!F19+TPT!F19+VSP!F19+VIZ!F19+WG!F19+YSR!F19</f>
        <v>146229058.51752579</v>
      </c>
      <c r="E17" s="59">
        <f>ASR!H19+ANK!H19+ATP!H19+ANM!H19+BAP!H19+CTR!H19+KON!H19+EG!H19+ELR!H19+GTR!H19+KKD!H19+KRI!H19+KNL!H19+NAN!H19+NTR!H19+PAL!H19+MAN!H19+PKM!H19+NLR!H19+SSS!H19+SKL!H19+TPT!H19+VSP!H19+VIZ!H19+WG!H19+YSR!H19</f>
        <v>6962495.893070586</v>
      </c>
      <c r="F17" s="59">
        <f>ASR!J19+ANK!J19+ATP!J19+ANM!J19+BAP!J19+CTR!J19+KON!J19+EG!J19+ELR!J19+GTR!J19+KKD!J19+KRI!J19+KNL!J19+NAN!J19+NTR!J19+PAL!J19+MAN!J19+PKM!J19+NLR!J19+SSS!J19+SKL!J19+TPT!J19+VSP!J19+VIZ!J19+WG!J19+YSR!J19</f>
        <v>41241644.763043076</v>
      </c>
      <c r="G17" s="59">
        <f t="shared" si="1"/>
        <v>474999638.59021294</v>
      </c>
      <c r="H17" s="69">
        <f t="shared" si="2"/>
        <v>0.17992410289655469</v>
      </c>
      <c r="I17" s="59">
        <f>ASR!N19+ANK!N19+ATP!N19+ANM!N19+BAP!N19+CTR!N19+KON!N19+EG!N19+ELR!N19+GTR!N19+KKD!N19+KRI!N19+KNL!N19+NAN!N19+NTR!N19+PAL!N19+MAN!N19+PKM!N19+NLR!N19+SSS!N19+SKL!N19+TPT!N19+VSP!N19+VIZ!N19+WG!N19+YSR!N19</f>
        <v>72964593.913780734</v>
      </c>
      <c r="J17" s="59">
        <f>ASR!P19+ANK!P19+ATP!P19+ANM!P19+BAP!P19+CTR!P19+KON!P19+EG!P19+ELR!P19+GTR!P19+KKD!P19+KRI!P19+KNL!P19+NAN!P19+NTR!P19+PAL!P19+MAN!P19+PKM!P19+NLR!P19+SSS!P19+SKL!P19+TPT!P19+VSP!P19+VIZ!P19+WG!P19+YSR!P19</f>
        <v>42827044.253740869</v>
      </c>
      <c r="K17" s="59">
        <f>ASR!R19+ANK!R19+ATP!R19+ANM!R19+BAP!R19+CTR!R19+KON!R19+EG!R19+ELR!R19+GTR!R19+KKD!R19+KRI!R19+KNL!R19+NAN!R19+NTR!R19+PAL!R19+MAN!R19+PKM!R19+NLR!R19+SSS!R19+SKL!R19+TPT!R19+VSP!R19+VIZ!R19+WG!R19+YSR!R19</f>
        <v>21413522.126870435</v>
      </c>
      <c r="L17" s="59">
        <f>ASR!T19+ANK!T19+ATP!T19+ANM!T19+BAP!T19+CTR!T19+KON!T19+EG!T19+ELR!T19+GTR!T19+KKD!T19+KRI!T19+KNL!T19+NAN!T19+NTR!T19+PAL!T19+MAN!T19+PKM!T19+NLR!T19+SSS!T19+SKL!T19+TPT!T19+VSP!T19+VIZ!T19+WG!T19+YSR!T19</f>
        <v>793093.41210631223</v>
      </c>
      <c r="M17" s="59">
        <f t="shared" si="3"/>
        <v>137998253.70649832</v>
      </c>
      <c r="N17" s="59">
        <f>ASR!X19+ANK!X19+ATP!X19+ANM!X19+BAP!X19+CTR!X19+KON!X19+EG!X19+ELR!X19+GTR!X19+KKD!X19+KRI!X19+KNL!X19+NAN!X19+NTR!X19+PAL!X19+MAN!X19+PKM!X19+NLR!X19+SSS!X19+SKL!X19+TPT!X19+VSP!X19+VIZ!X19+WG!X19+YSR!X19</f>
        <v>2484200</v>
      </c>
      <c r="O17" s="59">
        <f>ASR!Z19+ANK!Z19+ATP!Z19+ANM!Z19+BAP!Z19+CTR!Z19+KON!Z19+EG!Z19+ELR!Z19+GTR!Z19+KKD!Z19+KRI!Z19+KNL!Z19+NAN!Z19+NTR!Z19+PAL!Z19+MAN!Z19+PKM!Z19+NLR!Z19+SSS!Z19+SKL!Z19+TPT!Z19+VSP!Z19+VIZ!Z19+WG!Z19+YSR!Z19</f>
        <v>2832931.0911707887</v>
      </c>
      <c r="P17" s="59">
        <f>ASR!AB19+ANK!AB19+ATP!AB19+ANM!AB19+BAP!AB19+CTR!AB19+KON!AB19+EG!AB19+ELR!AB19+GTR!AB19+KKD!AB19+KRI!AB19+KNL!AB19+NAN!AB19+NTR!AB19+PAL!AB19+MAN!AB19+PKM!AB19+NLR!AB19+SSS!AB19+SKL!AB19+TPT!AB19+VSP!AB19+VIZ!AB19+WG!AB19+YSR!AB19</f>
        <v>10703328.226320919</v>
      </c>
      <c r="Q17" s="59">
        <f>ASR!AD19+ANK!AD19+ATP!AD19+ANM!AD19+BAP!AD19+CTR!AD19+KON!AD19+EG!AD19+ELR!AD19+GTR!AD19+KKD!AD19+KRI!AD19+KNL!AD19+NAN!AD19+NTR!AD19+PAL!AD19+MAN!AD19+PKM!AD19+NLR!AD19+SSS!AD19+SKL!AD19+TPT!AD19+VSP!AD19+VIZ!AD19+WG!AD19+YSR!AD19</f>
        <v>529061.54619849834</v>
      </c>
      <c r="R17" s="59">
        <f>ASR!AF19+ANK!AF19+ATP!AF19+ANM!AF19+BAP!AF19+CTR!AF19+KON!AF19+EG!AF19+ELR!AF19+GTR!AF19+KKD!AF19+KRI!AF19+KNL!AF19+NAN!AF19+NTR!AF19+PAL!AF19+MAN!AF19+PKM!AF19+NLR!AF19+SSS!AF19+SKL!AF19+TPT!AF19+VSP!AF19+VIZ!AF19+WG!AF19+YSR!AF19</f>
        <v>447012.04081691703</v>
      </c>
      <c r="S17" s="59">
        <f>ASR!AH19+ANK!AH19+ATP!AH19+ANM!AH19+BAP!AH19+CTR!AH19+KON!AH19+EG!AH19+ELR!AH19+GTR!AH19+KKD!AH19+KRI!AH19+KNL!AH19+NAN!AH19+NTR!AH19+PAL!AH19+MAN!AH19+PKM!AH19+NLR!AH19+SSS!AH19+SKL!AH19+TPT!AH19+VSP!AH19+VIZ!AH19+WG!AH19+YSR!AH19</f>
        <v>5014688.2713084798</v>
      </c>
      <c r="T17" s="59">
        <f t="shared" si="4"/>
        <v>635009113.47252679</v>
      </c>
      <c r="U17" s="69">
        <f t="shared" si="5"/>
        <v>0.1693358251539272</v>
      </c>
      <c r="V17" s="59">
        <f>ASR!AN19+ANK!AN19+ATP!AN19+ANM!AN19+BAP!AN19+CTR!AN19+KON!AN19+EG!AN19+ELR!AN19+GTR!AN19+KKD!AN19+KRI!AN19+KNL!AN19+NAN!AN19+NTR!AN19+PAL!AN19+MAN!AN19+PKM!AN19+NLR!AN19+SSS!AN19+SKL!AN19+TPT!AN19+VSP!AN19+VIZ!AN19+WG!AN19+YSR!AN19</f>
        <v>448772991.49514884</v>
      </c>
      <c r="W17" s="60">
        <f>ASR!AP19+ANK!AP19+ATP!AP19+ANM!AP19+BAP!AP19+CTR!AP19+KON!AP19+EG!AP19+ELR!AP19+GTR!AP19+KKD!AP19+KRI!AP19+KNL!AP19+NAN!AP19+NTR!AP19+PAL!AP19+MAN!AP19+PKM!AP19+NLR!AP19+SSS!AP19+SKL!AP19+TPT!AP19+VSP!AP19+VIZ!AP19+WG!AP19+YSR!AP19</f>
        <v>3345445.8181818193</v>
      </c>
      <c r="X17" s="59">
        <f>ASR!AR19+ANK!AR19+ATP!AR19+ANM!AR19+BAP!AR19+CTR!AR19+KON!AR19+EG!AR19+ELR!AR19+GTR!AR19+KKD!AR19+KRI!AR19+KNL!AR19+NAN!AR19+NTR!AR19+PAL!AR19+MAN!AR19+PKM!AR19+NLR!AR19+SSS!AR19+SKL!AR19+TPT!AR19+VSP!AR19+VIZ!AR19+WG!AR19+YSR!AR19</f>
        <v>1393935.7575757576</v>
      </c>
      <c r="Y17" s="59">
        <f>ASR!AT19+ANK!AT19+ATP!AT19+ANM!AT19+BAP!AT19+CTR!AT19+KON!AT19+EG!AT19+ELR!AT19+GTR!AT19+KKD!AT19+KRI!AT19+KNL!AT19+NAN!AT19+NTR!AT19+PAL!AT19+MAN!AT19+PKM!AT19+NLR!AT19+SSS!AT19+SKL!AT19+TPT!AT19+VSP!AT19+VIZ!AT19+WG!AT19+YSR!AT19</f>
        <v>20909036.363636367</v>
      </c>
      <c r="Z17" s="59">
        <f>ASR!AV19+ANK!AV19+ATP!AV19+ANM!AV19+BAP!AV19+CTR!AV19+KON!AV19+EG!AV19+ELR!AV19+GTR!AV19+KKD!AV19+KRI!AV19+KNL!AV19+NAN!AV19+NTR!AV19+PAL!AV19+MAN!AV19+PKM!AV19+NLR!AV19+SSS!AV19+SKL!AV19+TPT!AV19+VSP!AV19+VIZ!AV19+WG!AV19+YSR!AV19</f>
        <v>27878715.15151516</v>
      </c>
      <c r="AA17" s="59">
        <f>ASR!AX19+ANK!AX19+ATP!AX19+ANM!AX19+BAP!AX19+CTR!AX19+KON!AX19+EG!AX19+ELR!AX19+GTR!AX19+KKD!AX19+KRI!AX19+KNL!AX19+NAN!AX19+NTR!AX19+PAL!AX19+MAN!AX19+PKM!AX19+NLR!AX19+SSS!AX19+SKL!AX19+TPT!AX19+VSP!AX19+VIZ!AX19+WG!AX19+YSR!AX19</f>
        <v>176472266.90909094</v>
      </c>
      <c r="AB17" s="61">
        <f t="shared" si="6"/>
        <v>229999400.00000006</v>
      </c>
      <c r="AC17" s="62">
        <f t="shared" si="0"/>
        <v>865008513.47252679</v>
      </c>
      <c r="AD17" s="74">
        <f t="shared" si="7"/>
        <v>0.16018668009131443</v>
      </c>
      <c r="AF17" s="83"/>
      <c r="AG17" s="84"/>
    </row>
    <row r="18" spans="1:33" s="24" customFormat="1" x14ac:dyDescent="0.3">
      <c r="A18" s="36">
        <v>12</v>
      </c>
      <c r="B18" s="37" t="s">
        <v>30</v>
      </c>
      <c r="C18" s="59">
        <f>ASR!D20+ANK!D20+ATP!D20+ANM!D20+BAP!D20+CTR!D20+KON!D20+EG!D20+ELR!D20+GTR!D20+KKD!D20+KRI!D20+KNL!D20+NAN!D20+NTR!D20+PAL!D20+MAN!D20+PKM!D20+NLR!D20+SSS!D20+SKL!D20+TPT!D20+VSP!D20+VIZ!D20+WG!D20+YSR!D20</f>
        <v>271135100.00000024</v>
      </c>
      <c r="D18" s="59">
        <f>ASR!F20+ANK!F20+ATP!F20+ANM!F20+BAP!F20+CTR!F20+KON!F20+EG!F20+ELR!F20+GTR!F20+KKD!F20+KRI!F20+KNL!F20+NAN!F20+NTR!F20+PAL!F20+MAN!F20+PKM!F20+NLR!F20+SSS!F20+SKL!F20+TPT!F20+VSP!F20+VIZ!F20+WG!F20+YSR!F20</f>
        <v>141740649.99999997</v>
      </c>
      <c r="E18" s="59">
        <f>ASR!H20+ANK!H20+ATP!H20+ANM!H20+BAP!H20+CTR!H20+KON!H20+EG!H20+ELR!H20+GTR!H20+KKD!H20+KRI!H20+KNL!H20+NAN!H20+NTR!H20+PAL!H20+MAN!H20+PKM!H20+NLR!H20+SSS!H20+SKL!H20+TPT!H20+VSP!H20+VIZ!H20+WG!H20+YSR!H20</f>
        <v>6792049.9999999851</v>
      </c>
      <c r="F18" s="59">
        <f>ASR!J20+ANK!J20+ATP!J20+ANM!J20+BAP!J20+CTR!J20+KON!J20+EG!J20+ELR!J20+GTR!J20+KKD!J20+KRI!J20+KNL!J20+NAN!J20+NTR!J20+PAL!J20+MAN!J20+PKM!J20+NLR!J20+SSS!J20+SKL!J20+TPT!J20+VSP!J20+VIZ!J20+WG!J20+YSR!J20</f>
        <v>40332599.999999881</v>
      </c>
      <c r="G18" s="59">
        <f t="shared" si="1"/>
        <v>460000400.00000012</v>
      </c>
      <c r="H18" s="69">
        <f t="shared" si="2"/>
        <v>0.17424257321058445</v>
      </c>
      <c r="I18" s="59">
        <f>ASR!N20+ANK!N20+ATP!N20+ANM!N20+BAP!N20+CTR!N20+KON!N20+EG!N20+ELR!N20+GTR!N20+KKD!N20+KRI!N20+KNL!N20+NAN!N20+NTR!N20+PAL!N20+MAN!N20+PKM!N20+NLR!N20+SSS!N20+SKL!N20+TPT!N20+VSP!N20+VIZ!N20+WG!N20+YSR!N20</f>
        <v>77196293.648440734</v>
      </c>
      <c r="J18" s="59">
        <f>ASR!P20+ANK!P20+ATP!P20+ANM!P20+BAP!P20+CTR!P20+KON!P20+EG!P20+ELR!P20+GTR!P20+KKD!P20+KRI!P20+KNL!P20+NAN!P20+NTR!P20+PAL!P20+MAN!P20+PKM!P20+NLR!P20+SSS!P20+SKL!P20+TPT!P20+VSP!P20+VIZ!P20+WG!P20+YSR!P20</f>
        <v>45310868.011041299</v>
      </c>
      <c r="K18" s="59">
        <f>ASR!R20+ANK!R20+ATP!R20+ANM!R20+BAP!R20+CTR!R20+KON!R20+EG!R20+ELR!R20+GTR!R20+KKD!R20+KRI!R20+KNL!R20+NAN!R20+NTR!R20+PAL!R20+MAN!R20+PKM!R20+NLR!R20+SSS!R20+SKL!R20+TPT!R20+VSP!R20+VIZ!R20+WG!R20+YSR!R20</f>
        <v>22655434.005520649</v>
      </c>
      <c r="L18" s="59">
        <f>ASR!T20+ANK!T20+ATP!T20+ANM!T20+BAP!T20+CTR!T20+KON!T20+EG!T20+ELR!T20+GTR!T20+KKD!T20+KRI!T20+KNL!T20+NAN!T20+NTR!T20+PAL!T20+MAN!T20+PKM!T20+NLR!T20+SSS!T20+SKL!T20+TPT!T20+VSP!T20+VIZ!T20+WG!T20+YSR!T20</f>
        <v>839090.14835261682</v>
      </c>
      <c r="M18" s="59">
        <f t="shared" si="3"/>
        <v>146001685.8133553</v>
      </c>
      <c r="N18" s="59">
        <f>ASR!X20+ANK!X20+ATP!X20+ANM!X20+BAP!X20+CTR!X20+KON!X20+EG!X20+ELR!X20+GTR!X20+KKD!X20+KRI!X20+KNL!X20+NAN!X20+NTR!X20+PAL!X20+MAN!X20+PKM!X20+NLR!X20+SSS!X20+SKL!X20+TPT!X20+VSP!X20+VIZ!X20+WG!X20+YSR!X20</f>
        <v>4405700</v>
      </c>
      <c r="O18" s="59">
        <f>ASR!Z20+ANK!Z20+ATP!Z20+ANM!Z20+BAP!Z20+CTR!Z20+KON!Z20+EG!Z20+ELR!Z20+GTR!Z20+KKD!Z20+KRI!Z20+KNL!Z20+NAN!Z20+NTR!Z20+PAL!Z20+MAN!Z20+PKM!Z20+NLR!Z20+SSS!Z20+SKL!Z20+TPT!Z20+VSP!Z20+VIZ!Z20+WG!Z20+YSR!Z20</f>
        <v>4082417.0346803926</v>
      </c>
      <c r="P18" s="59">
        <f>ASR!AB20+ANK!AB20+ATP!AB20+ANM!AB20+BAP!AB20+CTR!AB20+KON!AB20+EG!AB20+ELR!AB20+GTR!AB20+KKD!AB20+KRI!AB20+KNL!AB20+NAN!AB20+NTR!AB20+PAL!AB20+MAN!AB20+PKM!AB20+NLR!AB20+SSS!AB20+SKL!AB20+TPT!AB20+VSP!AB20+VIZ!AB20+WG!AB20+YSR!AB20</f>
        <v>21981928.206561763</v>
      </c>
      <c r="Q18" s="59">
        <f>ASR!AD20+ANK!AD20+ATP!AD20+ANM!AD20+BAP!AD20+CTR!AD20+KON!AD20+EG!AD20+ELR!AD20+GTR!AD20+KKD!AD20+KRI!AD20+KNL!AD20+NAN!AD20+NTR!AD20+PAL!AD20+MAN!AD20+PKM!AD20+NLR!AD20+SSS!AD20+SKL!AD20+TPT!AD20+VSP!AD20+VIZ!AD20+WG!AD20+YSR!AD20</f>
        <v>839167.82378530432</v>
      </c>
      <c r="R18" s="59">
        <f>ASR!AF20+ANK!AF20+ATP!AF20+ANM!AF20+BAP!AF20+CTR!AF20+KON!AF20+EG!AF20+ELR!AF20+GTR!AF20+KKD!AF20+KRI!AF20+KNL!AF20+NAN!AF20+NTR!AF20+PAL!AF20+MAN!AF20+PKM!AF20+NLR!AF20+SSS!AF20+SKL!AF20+TPT!AF20+VSP!AF20+VIZ!AF20+WG!AF20+YSR!AF20</f>
        <v>679630.83664428908</v>
      </c>
      <c r="S18" s="59">
        <f>ASR!AH20+ANK!AH20+ATP!AH20+ANM!AH20+BAP!AH20+CTR!AH20+KON!AH20+EG!AH20+ELR!AH20+GTR!AH20+KKD!AH20+KRI!AH20+KNL!AH20+NAN!AH20+NTR!AH20+PAL!AH20+MAN!AH20+PKM!AH20+NLR!AH20+SSS!AH20+SKL!AH20+TPT!AH20+VSP!AH20+VIZ!AH20+WG!AH20+YSR!AH20</f>
        <v>7008799.2010294795</v>
      </c>
      <c r="T18" s="59">
        <f t="shared" si="4"/>
        <v>644999728.91605663</v>
      </c>
      <c r="U18" s="69">
        <f t="shared" si="5"/>
        <v>0.17199999024074669</v>
      </c>
      <c r="V18" s="59">
        <f>ASR!AN20+ANK!AN20+ATP!AN20+ANM!AN20+BAP!AN20+CTR!AN20+KON!AN20+EG!AN20+ELR!AN20+GTR!AN20+KKD!AN20+KRI!AN20+KNL!AN20+NAN!AN20+NTR!AN20+PAL!AN20+MAN!AN20+PKM!AN20+NLR!AN20+SSS!AN20+SKL!AN20+TPT!AN20+VSP!AN20+VIZ!AN20+WG!AN20+YSR!AN20</f>
        <v>263915481.91030675</v>
      </c>
      <c r="W18" s="60">
        <f>ASR!AP20+ANK!AP20+ATP!AP20+ANM!AP20+BAP!AP20+CTR!AP20+KON!AP20+EG!AP20+ELR!AP20+GTR!AP20+KKD!AP20+KRI!AP20+KNL!AP20+NAN!AP20+NTR!AP20+PAL!AP20+MAN!AP20+PKM!AP20+NLR!AP20+SSS!AP20+SKL!AP20+TPT!AP20+VSP!AP20+VIZ!AP20+WG!AP20+YSR!AP20</f>
        <v>3563640.8973681224</v>
      </c>
      <c r="X18" s="59">
        <f>ASR!AR20+ANK!AR20+ATP!AR20+ANM!AR20+BAP!AR20+CTR!AR20+KON!AR20+EG!AR20+ELR!AR20+GTR!AR20+KKD!AR20+KRI!AR20+KNL!AR20+NAN!AR20+NTR!AR20+PAL!AR20+MAN!AR20+PKM!AR20+NLR!AR20+SSS!AR20+SKL!AR20+TPT!AR20+VSP!AR20+VIZ!AR20+WG!AR20+YSR!AR20</f>
        <v>1484850.3739033847</v>
      </c>
      <c r="Y18" s="59">
        <f>ASR!AT20+ANK!AT20+ATP!AT20+ANM!AT20+BAP!AT20+CTR!AT20+KON!AT20+EG!AT20+ELR!AT20+GTR!AT20+KKD!AT20+KRI!AT20+KNL!AT20+NAN!AT20+NTR!AT20+PAL!AT20+MAN!AT20+PKM!AT20+NLR!AT20+SSS!AT20+SKL!AT20+TPT!AT20+VSP!AT20+VIZ!AT20+WG!AT20+YSR!AT20</f>
        <v>22272755.608550761</v>
      </c>
      <c r="Z18" s="59">
        <f>ASR!AV20+ANK!AV20+ATP!AV20+ANM!AV20+BAP!AV20+CTR!AV20+KON!AV20+EG!AV20+ELR!AV20+GTR!AV20+KKD!AV20+KRI!AV20+KNL!AV20+NAN!AV20+NTR!AV20+PAL!AV20+MAN!AV20+PKM!AV20+NLR!AV20+SSS!AV20+SKL!AV20+TPT!AV20+VSP!AV20+VIZ!AV20+WG!AV20+YSR!AV20</f>
        <v>29697007.478067689</v>
      </c>
      <c r="AA18" s="59">
        <f>ASR!AX20+ANK!AX20+ATP!AX20+ANM!AX20+BAP!AX20+CTR!AX20+KON!AX20+EG!AX20+ELR!AX20+GTR!AX20+KKD!AX20+KRI!AX20+KNL!AX20+NAN!AX20+NTR!AX20+PAL!AX20+MAN!AX20+PKM!AX20+NLR!AX20+SSS!AX20+SKL!AX20+TPT!AX20+VSP!AX20+VIZ!AX20+WG!AX20+YSR!AX20</f>
        <v>187982057.33616844</v>
      </c>
      <c r="AB18" s="61">
        <f>SUM(W18:AA18)-0.2</f>
        <v>245000311.4940584</v>
      </c>
      <c r="AC18" s="62">
        <f t="shared" si="0"/>
        <v>890000040.410115</v>
      </c>
      <c r="AD18" s="74">
        <f t="shared" si="7"/>
        <v>0.16481473827593721</v>
      </c>
      <c r="AF18" s="83"/>
      <c r="AG18" s="84"/>
    </row>
    <row r="19" spans="1:33" s="24" customFormat="1" x14ac:dyDescent="0.3">
      <c r="A19" s="341" t="s">
        <v>31</v>
      </c>
      <c r="B19" s="342"/>
      <c r="C19" s="63">
        <f>SUM(C7:C18)</f>
        <v>1049701539.4165738</v>
      </c>
      <c r="D19" s="64">
        <f t="shared" ref="D19:AB19" si="8">SUM(D7:D18)</f>
        <v>524969708.51752579</v>
      </c>
      <c r="E19" s="64">
        <f t="shared" si="8"/>
        <v>22754545.893070571</v>
      </c>
      <c r="F19" s="64">
        <f t="shared" si="8"/>
        <v>129574244.76304296</v>
      </c>
      <c r="G19" s="64">
        <f t="shared" si="8"/>
        <v>1727000038.5902128</v>
      </c>
      <c r="H19" s="70">
        <f t="shared" si="2"/>
        <v>0.65416667172188825</v>
      </c>
      <c r="I19" s="64">
        <f t="shared" si="8"/>
        <v>235974680.66566974</v>
      </c>
      <c r="J19" s="64">
        <f t="shared" si="8"/>
        <v>138506877.78202355</v>
      </c>
      <c r="K19" s="64">
        <f t="shared" si="8"/>
        <v>69253438.891011775</v>
      </c>
      <c r="L19" s="64">
        <f t="shared" si="8"/>
        <v>2564942.181148584</v>
      </c>
      <c r="M19" s="64">
        <f t="shared" si="8"/>
        <v>446299939.51985359</v>
      </c>
      <c r="N19" s="64">
        <f t="shared" si="8"/>
        <v>8874900</v>
      </c>
      <c r="O19" s="64">
        <f t="shared" si="8"/>
        <v>10899763.86524795</v>
      </c>
      <c r="P19" s="64">
        <f t="shared" si="8"/>
        <v>51013559.634107813</v>
      </c>
      <c r="Q19" s="64">
        <f t="shared" si="8"/>
        <v>2175112.1178631564</v>
      </c>
      <c r="R19" s="64">
        <f t="shared" si="8"/>
        <v>1768149.0757646889</v>
      </c>
      <c r="S19" s="64">
        <f t="shared" si="8"/>
        <v>24472111.438407619</v>
      </c>
      <c r="T19" s="64">
        <f t="shared" si="8"/>
        <v>2272503574.2414579</v>
      </c>
      <c r="U19" s="75">
        <f t="shared" si="5"/>
        <v>0.60600117343996973</v>
      </c>
      <c r="V19" s="65">
        <f t="shared" si="8"/>
        <v>1205916283.4820178</v>
      </c>
      <c r="W19" s="63">
        <f t="shared" si="8"/>
        <v>14203632.170095388</v>
      </c>
      <c r="X19" s="64">
        <f t="shared" si="8"/>
        <v>5918180.070873078</v>
      </c>
      <c r="Y19" s="64">
        <f t="shared" si="8"/>
        <v>88772701.063096166</v>
      </c>
      <c r="Z19" s="64">
        <f t="shared" si="8"/>
        <v>118363601.41746157</v>
      </c>
      <c r="AA19" s="64">
        <f t="shared" si="8"/>
        <v>749245596.97253168</v>
      </c>
      <c r="AB19" s="65">
        <f t="shared" si="8"/>
        <v>976503711.49405789</v>
      </c>
      <c r="AC19" s="66">
        <f>SUM(AC7:AC18)-0.2</f>
        <v>3249007285.5355158</v>
      </c>
      <c r="AD19" s="80">
        <f t="shared" si="7"/>
        <v>0.6016677091108853</v>
      </c>
      <c r="AE19" s="252">
        <f>AB19/$AB$56</f>
        <v>0.59181895474412627</v>
      </c>
      <c r="AF19" s="83"/>
      <c r="AG19" s="84"/>
    </row>
    <row r="20" spans="1:33" s="24" customFormat="1" x14ac:dyDescent="0.3">
      <c r="A20" s="36">
        <v>13</v>
      </c>
      <c r="B20" s="37" t="s">
        <v>32</v>
      </c>
      <c r="C20" s="59">
        <f>ASR!D22+ANK!D22+ATP!D22+ANM!D22+BAP!D22+CTR!D22+KON!D22+EG!D22+ELR!D22+GTR!D22+KKD!D22+KRI!D22+KNL!D22+NAN!D22+NTR!D22+PAL!D22+MAN!D22+PKM!D22+NLR!D22+SSS!D22+SKL!D22+TPT!D22+VSP!D22+VIZ!D22+WG!D22+YSR!D22</f>
        <v>28295454.545454543</v>
      </c>
      <c r="D20" s="59">
        <f>ASR!F22+ANK!F22+ATP!F22+ANM!F22+BAP!F22+CTR!F22+KON!F22+EG!F22+ELR!F22+GTR!F22+KKD!F22+KRI!F22+KNL!F22+NAN!F22+NTR!F22+PAL!F22+MAN!F22+PKM!F22+NLR!F22+SSS!F22+SKL!F22+TPT!F22+VSP!F22+VIZ!F22+WG!F22+YSR!F22</f>
        <v>13465909.090909092</v>
      </c>
      <c r="E20" s="59">
        <f>ASR!H22+ANK!H22+ATP!H22+ANM!H22+BAP!H22+CTR!H22+KON!H22+EG!H22+ELR!H22+GTR!H22+KKD!H22+KRI!H22+KNL!H22+NAN!H22+NTR!H22+PAL!H22+MAN!H22+PKM!H22+NLR!H22+SSS!H22+SKL!H22+TPT!H22+VSP!H22+VIZ!H22+WG!H22+YSR!H22</f>
        <v>511363.63636363629</v>
      </c>
      <c r="F20" s="59">
        <f>ASR!J22+ANK!J22+ATP!J22+ANM!J22+BAP!J22+CTR!J22+KON!J22+EG!J22+ELR!J22+GTR!J22+KKD!J22+KRI!J22+KNL!J22+NAN!J22+NTR!J22+PAL!J22+MAN!J22+PKM!J22+NLR!J22+SSS!J22+SKL!J22+TPT!J22+VSP!J22+VIZ!J22+WG!J22+YSR!J22</f>
        <v>2727272.7272727275</v>
      </c>
      <c r="G20" s="59">
        <f t="shared" ref="G20" si="9">SUM(C20:F20)</f>
        <v>44999999.999999993</v>
      </c>
      <c r="H20" s="69">
        <f t="shared" si="2"/>
        <v>1.7045454296292561E-2</v>
      </c>
      <c r="I20" s="59">
        <f>ASR!N22+ANK!N22+ATP!N22+ANM!N22+BAP!N22+CTR!N22+KON!N22+EG!N22+ELR!N22+GTR!N22+KKD!N22+KRI!N22+KNL!N22+NAN!N22+NTR!N22+PAL!N22+MAN!N22+PKM!N22+NLR!N22+SSS!N22+SKL!N22+TPT!N22+VSP!N22+VIZ!N22+WG!N22+YSR!N22</f>
        <v>37011494.252873562</v>
      </c>
      <c r="J20" s="59">
        <f>ASR!P22+ANK!P22+ATP!P22+ANM!P22+BAP!P22+CTR!P22+KON!P22+EG!P22+ELR!P22+GTR!P22+KKD!P22+KRI!P22+KNL!P22+NAN!P22+NTR!P22+PAL!P22+MAN!P22+PKM!P22+NLR!P22+SSS!P22+SKL!P22+TPT!P22+VSP!P22+VIZ!P22+WG!P22+YSR!P22</f>
        <v>21724137.931034476</v>
      </c>
      <c r="K20" s="59">
        <f>ASR!R22+ANK!R22+ATP!R22+ANM!R22+BAP!R22+CTR!R22+KON!R22+EG!R22+ELR!R22+GTR!R22+KKD!R22+KRI!R22+KNL!R22+NAN!R22+NTR!R22+PAL!R22+MAN!R22+PKM!R22+NLR!R22+SSS!R22+SKL!R22+TPT!R22+VSP!R22+VIZ!R22+WG!R22+YSR!R22</f>
        <v>10862068.965517238</v>
      </c>
      <c r="L20" s="59">
        <f>ASR!T22+ANK!T22+ATP!T22+ANM!T22+BAP!T22+CTR!T22+KON!T22+EG!T22+ELR!T22+GTR!T22+KKD!T22+KRI!T22+KNL!T22+NAN!T22+NTR!T22+PAL!T22+MAN!T22+PKM!T22+NLR!T22+SSS!T22+SKL!T22+TPT!T22+VSP!T22+VIZ!T22+WG!T22+YSR!T22</f>
        <v>402298.85057471256</v>
      </c>
      <c r="M20" s="59">
        <f t="shared" ref="M20" si="10">SUM(I20:L20)</f>
        <v>69999999.999999985</v>
      </c>
      <c r="N20" s="59">
        <f>ASR!X22+ANK!X22+ATP!X22+ANM!X22+BAP!X22+CTR!X22+KON!X22+EG!X22+ELR!X22+GTR!X22+KKD!X22+KRI!X22+KNL!X22+NAN!X22+NTR!X22+PAL!X22+MAN!X22+PKM!X22+NLR!X22+SSS!X22+SKL!X22+TPT!X22+VSP!X22+VIZ!X22+WG!X22+YSR!X22</f>
        <v>60000</v>
      </c>
      <c r="O20" s="59">
        <f>ASR!Z22+ANK!Z22+ATP!Z22+ANM!Z22+BAP!Z22+CTR!Z22+KON!Z22+EG!Z22+ELR!Z22+GTR!Z22+KKD!Z22+KRI!Z22+KNL!Z22+NAN!Z22+NTR!Z22+PAL!Z22+MAN!Z22+PKM!Z22+NLR!Z22+SSS!Z22+SKL!Z22+TPT!Z22+VSP!Z22+VIZ!Z22+WG!Z22+YSR!Z22</f>
        <v>757641.92139737995</v>
      </c>
      <c r="P20" s="59">
        <f>ASR!AB22+ANK!AB22+ATP!AB22+ANM!AB22+BAP!AB22+CTR!AB22+KON!AB22+EG!AB22+ELR!AB22+GTR!AB22+KKD!AB22+KRI!AB22+KNL!AB22+NAN!AB22+NTR!AB22+PAL!AB22+MAN!AB22+PKM!AB22+NLR!AB22+SSS!AB22+SKL!AB22+TPT!AB22+VSP!AB22+VIZ!AB22+WG!AB22+YSR!AB22</f>
        <v>3485152.8384279474</v>
      </c>
      <c r="Q20" s="59">
        <f>ASR!AD22+ANK!AD22+ATP!AD22+ANM!AD22+BAP!AD22+CTR!AD22+KON!AD22+EG!AD22+ELR!AD22+GTR!AD22+KKD!AD22+KRI!AD22+KNL!AD22+NAN!AD22+NTR!AD22+PAL!AD22+MAN!AD22+PKM!AD22+NLR!AD22+SSS!AD22+SKL!AD22+TPT!AD22+VSP!AD22+VIZ!AD22+WG!AD22+YSR!AD22</f>
        <v>151528.38427947598</v>
      </c>
      <c r="R20" s="59">
        <f>ASR!AF22+ANK!AF22+ATP!AF22+ANM!AF22+BAP!AF22+CTR!AF22+KON!AF22+EG!AF22+ELR!AF22+GTR!AF22+KKD!AF22+KRI!AF22+KNL!AF22+NAN!AF22+NTR!AF22+PAL!AF22+MAN!AF22+PKM!AF22+NLR!AF22+SSS!AF22+SKL!AF22+TPT!AF22+VSP!AF22+VIZ!AF22+WG!AF22+YSR!AF22</f>
        <v>121222.70742358077</v>
      </c>
      <c r="S20" s="59">
        <f>ASR!AH22+ANK!AH22+ATP!AH22+ANM!AH22+BAP!AH22+CTR!AH22+KON!AH22+EG!AH22+ELR!AH22+GTR!AH22+KKD!AH22+KRI!AH22+KNL!AH22+NAN!AH22+NTR!AH22+PAL!AH22+MAN!AH22+PKM!AH22+NLR!AH22+SSS!AH22+SKL!AH22+TPT!AH22+VSP!AH22+VIZ!AH22+WG!AH22+YSR!AH22</f>
        <v>2424454.1484716157</v>
      </c>
      <c r="T20" s="59">
        <f t="shared" ref="T20" si="11">SUM(M20:S20)+G20</f>
        <v>121999999.99999997</v>
      </c>
      <c r="U20" s="69">
        <f t="shared" si="5"/>
        <v>3.2533345160679981E-2</v>
      </c>
      <c r="V20" s="59">
        <f>ASR!AN22+ANK!AN22+ATP!AN22+ANM!AN22+BAP!AN22+CTR!AN22+KON!AN22+EG!AN22+ELR!AN22+GTR!AN22+KKD!AN22+KRI!AN22+KNL!AN22+NAN!AN22+NTR!AN22+PAL!AN22+MAN!AN22+PKM!AN22+NLR!AN22+SSS!AN22+SKL!AN22+TPT!AN22+VSP!AN22+VIZ!AN22+WG!AN22+YSR!AN22</f>
        <v>16947404.154077139</v>
      </c>
      <c r="W20" s="60">
        <f>ASR!AP22+ANK!AP22+ATP!AP22+ANM!AP22+BAP!AP22+CTR!AP22+KON!AP22+EG!AP22+ELR!AP22+GTR!AP22+KKD!AP22+KRI!AP22+KNL!AP22+NAN!AP22+NTR!AP22+PAL!AP22+MAN!AP22+PKM!AP22+NLR!AP22+SSS!AP22+SKL!AP22+TPT!AP22+VSP!AP22+VIZ!AP22+WG!AP22+YSR!AP22</f>
        <v>261818.18181818182</v>
      </c>
      <c r="X20" s="59">
        <f>ASR!AR22+ANK!AR22+ATP!AR22+ANM!AR22+BAP!AR22+CTR!AR22+KON!AR22+EG!AR22+ELR!AR22+GTR!AR22+KKD!AR22+KRI!AR22+KNL!AR22+NAN!AR22+NTR!AR22+PAL!AR22+MAN!AR22+PKM!AR22+NLR!AR22+SSS!AR22+SKL!AR22+TPT!AR22+VSP!AR22+VIZ!AR22+WG!AR22+YSR!AR22</f>
        <v>109090.90909090909</v>
      </c>
      <c r="Y20" s="59">
        <f>ASR!AT22+ANK!AT22+ATP!AT22+ANM!AT22+BAP!AT22+CTR!AT22+KON!AT22+EG!AT22+ELR!AT22+GTR!AT22+KKD!AT22+KRI!AT22+KNL!AT22+NAN!AT22+NTR!AT22+PAL!AT22+MAN!AT22+PKM!AT22+NLR!AT22+SSS!AT22+SKL!AT22+TPT!AT22+VSP!AT22+VIZ!AT22+WG!AT22+YSR!AT22</f>
        <v>1636363.6363636362</v>
      </c>
      <c r="Z20" s="59">
        <f>ASR!AV22+ANK!AV22+ATP!AV22+ANM!AV22+BAP!AV22+CTR!AV22+KON!AV22+EG!AV22+ELR!AV22+GTR!AV22+KKD!AV22+KRI!AV22+KNL!AV22+NAN!AV22+NTR!AV22+PAL!AV22+MAN!AV22+PKM!AV22+NLR!AV22+SSS!AV22+SKL!AV22+TPT!AV22+VSP!AV22+VIZ!AV22+WG!AV22+YSR!AV22</f>
        <v>2181818.1818181821</v>
      </c>
      <c r="AA20" s="59">
        <f>ASR!AX22+ANK!AX22+ATP!AX22+ANM!AX22+BAP!AX22+CTR!AX22+KON!AX22+EG!AX22+ELR!AX22+GTR!AX22+KKD!AX22+KRI!AX22+KNL!AX22+NAN!AX22+NTR!AX22+PAL!AX22+MAN!AX22+PKM!AX22+NLR!AX22+SSS!AX22+SKL!AX22+TPT!AX22+VSP!AX22+VIZ!AX22+WG!AX22+YSR!AX22</f>
        <v>13810909.09090909</v>
      </c>
      <c r="AB20" s="61">
        <f t="shared" ref="AB20" si="12">SUM(W20:AA20)</f>
        <v>18000000</v>
      </c>
      <c r="AC20" s="62">
        <f t="shared" ref="AC20:AC40" si="13">T20+AB20</f>
        <v>139999999.99999997</v>
      </c>
      <c r="AD20" s="74">
        <f t="shared" si="7"/>
        <v>2.5925912708946168E-2</v>
      </c>
      <c r="AF20" s="83"/>
      <c r="AG20" s="84"/>
    </row>
    <row r="21" spans="1:33" s="24" customFormat="1" x14ac:dyDescent="0.3">
      <c r="A21" s="46">
        <v>14</v>
      </c>
      <c r="B21" s="47" t="s">
        <v>33</v>
      </c>
      <c r="C21" s="59">
        <f>ASR!D23+ANK!D23+ATP!D23+ANM!D23+BAP!D23+CTR!D23+KON!D23+EG!D23+ELR!D23+GTR!D23+KKD!D23+KRI!D23+KNL!D23+NAN!D23+NTR!D23+PAL!D23+MAN!D23+PKM!D23+NLR!D23+SSS!D23+SKL!D23+TPT!D23+VSP!D23+VIZ!D23+WG!D23+YSR!D23</f>
        <v>503030.30303030286</v>
      </c>
      <c r="D21" s="59">
        <f>ASR!F23+ANK!F23+ATP!F23+ANM!F23+BAP!F23+CTR!F23+KON!F23+EG!F23+ELR!F23+GTR!F23+KKD!F23+KRI!F23+KNL!F23+NAN!F23+NTR!F23+PAL!F23+MAN!F23+PKM!F23+NLR!F23+SSS!F23+SKL!F23+TPT!F23+VSP!F23+VIZ!F23+WG!F23+YSR!F23</f>
        <v>239393.93939393942</v>
      </c>
      <c r="E21" s="59">
        <f>ASR!H23+ANK!H23+ATP!H23+ANM!H23+BAP!H23+CTR!H23+KON!H23+EG!H23+ELR!H23+GTR!H23+KKD!H23+KRI!H23+KNL!H23+NAN!H23+NTR!H23+PAL!H23+MAN!H23+PKM!H23+NLR!H23+SSS!H23+SKL!H23+TPT!H23+VSP!H23+VIZ!H23+WG!H23+YSR!H23</f>
        <v>9090.9090909090901</v>
      </c>
      <c r="F21" s="59">
        <f>ASR!J23+ANK!J23+ATP!J23+ANM!J23+BAP!J23+CTR!J23+KON!J23+EG!J23+ELR!J23+GTR!J23+KKD!J23+KRI!J23+KNL!J23+NAN!J23+NTR!J23+PAL!J23+MAN!J23+PKM!J23+NLR!J23+SSS!J23+SKL!J23+TPT!J23+VSP!J23+VIZ!J23+WG!J23+YSR!J23</f>
        <v>48484.84848484848</v>
      </c>
      <c r="G21" s="59">
        <f t="shared" ref="G21:G40" si="14">SUM(C21:F21)</f>
        <v>799999.99999999988</v>
      </c>
      <c r="H21" s="69">
        <f t="shared" si="2"/>
        <v>3.0303029860075667E-4</v>
      </c>
      <c r="I21" s="59">
        <f>ASR!N23+ANK!N23+ATP!N23+ANM!N23+BAP!N23+CTR!N23+KON!N23+EG!N23+ELR!N23+GTR!N23+KKD!N23+KRI!N23+KNL!N23+NAN!N23+NTR!N23+PAL!N23+MAN!N23+PKM!N23+NLR!N23+SSS!N23+SKL!N23+TPT!N23+VSP!N23+VIZ!N23+WG!N23+YSR!N23</f>
        <v>528735.63218390802</v>
      </c>
      <c r="J21" s="59">
        <f>ASR!P23+ANK!P23+ATP!P23+ANM!P23+BAP!P23+CTR!P23+KON!P23+EG!P23+ELR!P23+GTR!P23+KKD!P23+KRI!P23+KNL!P23+NAN!P23+NTR!P23+PAL!P23+MAN!P23+PKM!P23+NLR!P23+SSS!P23+SKL!P23+TPT!P23+VSP!P23+VIZ!P23+WG!P23+YSR!P23</f>
        <v>310344.8275862069</v>
      </c>
      <c r="K21" s="59">
        <f>ASR!R23+ANK!R23+ATP!R23+ANM!R23+BAP!R23+CTR!R23+KON!R23+EG!R23+ELR!R23+GTR!R23+KKD!R23+KRI!R23+KNL!R23+NAN!R23+NTR!R23+PAL!R23+MAN!R23+PKM!R23+NLR!R23+SSS!R23+SKL!R23+TPT!R23+VSP!R23+VIZ!R23+WG!R23+YSR!R23</f>
        <v>155172.41379310345</v>
      </c>
      <c r="L21" s="59">
        <f>ASR!T23+ANK!T23+ATP!T23+ANM!T23+BAP!T23+CTR!T23+KON!T23+EG!T23+ELR!T23+GTR!T23+KKD!T23+KRI!T23+KNL!T23+NAN!T23+NTR!T23+PAL!T23+MAN!T23+PKM!T23+NLR!T23+SSS!T23+SKL!T23+TPT!T23+VSP!T23+VIZ!T23+WG!T23+YSR!T23</f>
        <v>5747.1264367816093</v>
      </c>
      <c r="M21" s="59">
        <f t="shared" ref="M21:M40" si="15">SUM(I21:L21)</f>
        <v>999999.99999999988</v>
      </c>
      <c r="N21" s="59">
        <f>ASR!X23+ANK!X23+ATP!X23+ANM!X23+BAP!X23+CTR!X23+KON!X23+EG!X23+ELR!X23+GTR!X23+KKD!X23+KRI!X23+KNL!X23+NAN!X23+NTR!X23+PAL!X23+MAN!X23+PKM!X23+NLR!X23+SSS!X23+SKL!X23+TPT!X23+VSP!X23+VIZ!X23+WG!X23+YSR!X23</f>
        <v>0</v>
      </c>
      <c r="O21" s="59">
        <f>ASR!Z23+ANK!Z23+ATP!Z23+ANM!Z23+BAP!Z23+CTR!Z23+KON!Z23+EG!Z23+ELR!Z23+GTR!Z23+KKD!Z23+KRI!Z23+KNL!Z23+NAN!Z23+NTR!Z23+PAL!Z23+MAN!Z23+PKM!Z23+NLR!Z23+SSS!Z23+SKL!Z23+TPT!Z23+VSP!Z23+VIZ!Z23+WG!Z23+YSR!Z23</f>
        <v>1345792.9059796613</v>
      </c>
      <c r="P21" s="59">
        <f>ASR!AB23+ANK!AB23+ATP!AB23+ANM!AB23+BAP!AB23+CTR!AB23+KON!AB23+EG!AB23+ELR!AB23+GTR!AB23+KKD!AB23+KRI!AB23+KNL!AB23+NAN!AB23+NTR!AB23+PAL!AB23+MAN!AB23+PKM!AB23+NLR!AB23+SSS!AB23+SKL!AB23+TPT!AB23+VSP!AB23+VIZ!AB23+WG!AB23+YSR!AB23</f>
        <v>6230647.3675064417</v>
      </c>
      <c r="Q21" s="59">
        <f>ASR!AD23+ANK!AD23+ATP!AD23+ANM!AD23+BAP!AD23+CTR!AD23+KON!AD23+EG!AD23+ELR!AD23+GTR!AD23+KKD!AD23+KRI!AD23+KNL!AD23+NAN!AD23+NTR!AD23+PAL!AD23+MAN!AD23+PKM!AD23+NLR!AD23+SSS!AD23+SKL!AD23+TPT!AD23+VSP!AD23+VIZ!AD23+WG!AD23+YSR!AD23</f>
        <v>269158.58119593223</v>
      </c>
      <c r="R21" s="59">
        <f>ASR!AF23+ANK!AF23+ATP!AF23+ANM!AF23+BAP!AF23+CTR!AF23+KON!AF23+EG!AF23+ELR!AF23+GTR!AF23+KKD!AF23+KRI!AF23+KNL!AF23+NAN!AF23+NTR!AF23+PAL!AF23+MAN!AF23+PKM!AF23+NLR!AF23+SSS!AF23+SKL!AF23+TPT!AF23+VSP!AF23+VIZ!AF23+WG!AF23+YSR!AF23</f>
        <v>219326.8649567457</v>
      </c>
      <c r="S21" s="59">
        <f>ASR!AH23+ANK!AH23+ATP!AH23+ANM!AH23+BAP!AH23+CTR!AH23+KON!AH23+EG!AH23+ELR!AH23+GTR!AH23+KKD!AH23+KRI!AH23+KNL!AH23+NAN!AH23+NTR!AH23+PAL!AH23+MAN!AH23+PKM!AH23+NLR!AH23+SSS!AH23+SKL!AH23+TPT!AH23+VSP!AH23+VIZ!AH23+WG!AH23+YSR!AH23</f>
        <v>4035074.2803612184</v>
      </c>
      <c r="T21" s="59">
        <f t="shared" ref="T21:T40" si="16">SUM(M21:S21)+G21</f>
        <v>13900000</v>
      </c>
      <c r="U21" s="69">
        <f t="shared" si="5"/>
        <v>3.7066680142086215E-3</v>
      </c>
      <c r="V21" s="59">
        <f>ASR!AN23+ANK!AN23+ATP!AN23+ANM!AN23+BAP!AN23+CTR!AN23+KON!AN23+EG!AN23+ELR!AN23+GTR!AN23+KKD!AN23+KRI!AN23+KNL!AN23+NAN!AN23+NTR!AN23+PAL!AN23+MAN!AN23+PKM!AN23+NLR!AN23+SSS!AN23+SKL!AN23+TPT!AN23+VSP!AN23+VIZ!AN23+WG!AN23+YSR!AN23</f>
        <v>10665172.996645093</v>
      </c>
      <c r="W21" s="60">
        <f>ASR!AP23+ANK!AP23+ATP!AP23+ANM!AP23+BAP!AP23+CTR!AP23+KON!AP23+EG!AP23+ELR!AP23+GTR!AP23+KKD!AP23+KRI!AP23+KNL!AP23+NAN!AP23+NTR!AP23+PAL!AP23+MAN!AP23+PKM!AP23+NLR!AP23+SSS!AP23+SKL!AP23+TPT!AP23+VSP!AP23+VIZ!AP23+WG!AP23+YSR!AP23</f>
        <v>117818.18181818182</v>
      </c>
      <c r="X21" s="59">
        <f>ASR!AR23+ANK!AR23+ATP!AR23+ANM!AR23+BAP!AR23+CTR!AR23+KON!AR23+EG!AR23+ELR!AR23+GTR!AR23+KKD!AR23+KRI!AR23+KNL!AR23+NAN!AR23+NTR!AR23+PAL!AR23+MAN!AR23+PKM!AR23+NLR!AR23+SSS!AR23+SKL!AR23+TPT!AR23+VSP!AR23+VIZ!AR23+WG!AR23+YSR!AR23</f>
        <v>49090.909090909096</v>
      </c>
      <c r="Y21" s="59">
        <f>ASR!AT23+ANK!AT23+ATP!AT23+ANM!AT23+BAP!AT23+CTR!AT23+KON!AT23+EG!AT23+ELR!AT23+GTR!AT23+KKD!AT23+KRI!AT23+KNL!AT23+NAN!AT23+NTR!AT23+PAL!AT23+MAN!AT23+PKM!AT23+NLR!AT23+SSS!AT23+SKL!AT23+TPT!AT23+VSP!AT23+VIZ!AT23+WG!AT23+YSR!AT23</f>
        <v>736363.63636363647</v>
      </c>
      <c r="Z21" s="59">
        <f>ASR!AV23+ANK!AV23+ATP!AV23+ANM!AV23+BAP!AV23+CTR!AV23+KON!AV23+EG!AV23+ELR!AV23+GTR!AV23+KKD!AV23+KRI!AV23+KNL!AV23+NAN!AV23+NTR!AV23+PAL!AV23+MAN!AV23+PKM!AV23+NLR!AV23+SSS!AV23+SKL!AV23+TPT!AV23+VSP!AV23+VIZ!AV23+WG!AV23+YSR!AV23</f>
        <v>981818.181818182</v>
      </c>
      <c r="AA21" s="59">
        <f>ASR!AX23+ANK!AX23+ATP!AX23+ANM!AX23+BAP!AX23+CTR!AX23+KON!AX23+EG!AX23+ELR!AX23+GTR!AX23+KKD!AX23+KRI!AX23+KNL!AX23+NAN!AX23+NTR!AX23+PAL!AX23+MAN!AX23+PKM!AX23+NLR!AX23+SSS!AX23+SKL!AX23+TPT!AX23+VSP!AX23+VIZ!AX23+WG!AX23+YSR!AX23</f>
        <v>6214909.0909090918</v>
      </c>
      <c r="AB21" s="61">
        <f t="shared" ref="AB21:AB40" si="17">SUM(W21:AA21)</f>
        <v>8100000.0000000009</v>
      </c>
      <c r="AC21" s="62">
        <f t="shared" si="13"/>
        <v>22000000</v>
      </c>
      <c r="AD21" s="74">
        <f t="shared" si="7"/>
        <v>4.0740719971201133E-3</v>
      </c>
      <c r="AF21" s="83"/>
      <c r="AG21" s="84"/>
    </row>
    <row r="22" spans="1:33" s="24" customFormat="1" x14ac:dyDescent="0.3">
      <c r="A22" s="36">
        <v>15</v>
      </c>
      <c r="B22" s="37" t="s">
        <v>118</v>
      </c>
      <c r="C22" s="59">
        <f>ASR!D24+ANK!D24+ATP!D24+ANM!D24+BAP!D24+CTR!D24+KON!D24+EG!D24+ELR!D24+GTR!D24+KKD!D24+KRI!D24+KNL!D24+NAN!D24+NTR!D24+PAL!D24+MAN!D24+PKM!D24+NLR!D24+SSS!D24+SKL!D24+TPT!D24+VSP!D24+VIZ!D24+WG!D24+YSR!D24</f>
        <v>8174242.424242422</v>
      </c>
      <c r="D22" s="59">
        <f>ASR!F24+ANK!F24+ATP!F24+ANM!F24+BAP!F24+CTR!F24+KON!F24+EG!F24+ELR!F24+GTR!F24+KKD!F24+KRI!F24+KNL!F24+NAN!F24+NTR!F24+PAL!F24+MAN!F24+PKM!F24+NLR!F24+SSS!F24+SKL!F24+TPT!F24+VSP!F24+VIZ!F24+WG!F24+YSR!F24</f>
        <v>3890151.5151515137</v>
      </c>
      <c r="E22" s="59">
        <f>ASR!H24+ANK!H24+ATP!H24+ANM!H24+BAP!H24+CTR!H24+KON!H24+EG!H24+ELR!H24+GTR!H24+KKD!H24+KRI!H24+KNL!H24+NAN!H24+NTR!H24+PAL!H24+MAN!H24+PKM!H24+NLR!H24+SSS!H24+SKL!H24+TPT!H24+VSP!H24+VIZ!H24+WG!H24+YSR!H24</f>
        <v>147727.27272727268</v>
      </c>
      <c r="F22" s="59">
        <f>ASR!J24+ANK!J24+ATP!J24+ANM!J24+BAP!J24+CTR!J24+KON!J24+EG!J24+ELR!J24+GTR!J24+KKD!J24+KRI!J24+KNL!J24+NAN!J24+NTR!J24+PAL!J24+MAN!J24+PKM!J24+NLR!J24+SSS!J24+SKL!J24+TPT!J24+VSP!J24+VIZ!J24+WG!J24+YSR!J24</f>
        <v>787878.78787878784</v>
      </c>
      <c r="G22" s="59">
        <f t="shared" si="14"/>
        <v>12999999.999999996</v>
      </c>
      <c r="H22" s="69">
        <f t="shared" si="2"/>
        <v>4.9242423522622954E-3</v>
      </c>
      <c r="I22" s="59">
        <f>ASR!N24+ANK!N24+ATP!N24+ANM!N24+BAP!N24+CTR!N24+KON!N24+EG!N24+ELR!N24+GTR!N24+KKD!N24+KRI!N24+KNL!N24+NAN!N24+NTR!N24+PAL!N24+MAN!N24+PKM!N24+NLR!N24+SSS!N24+SKL!N24+TPT!N24+VSP!N24+VIZ!N24+WG!N24+YSR!N24</f>
        <v>105747.1264367816</v>
      </c>
      <c r="J22" s="59">
        <f>ASR!P24+ANK!P24+ATP!P24+ANM!P24+BAP!P24+CTR!P24+KON!P24+EG!P24+ELR!P24+GTR!P24+KKD!P24+KRI!P24+KNL!P24+NAN!P24+NTR!P24+PAL!P24+MAN!P24+PKM!P24+NLR!P24+SSS!P24+SKL!P24+TPT!P24+VSP!P24+VIZ!P24+WG!P24+YSR!P24</f>
        <v>62068.965517241377</v>
      </c>
      <c r="K22" s="59">
        <f>ASR!R24+ANK!R24+ATP!R24+ANM!R24+BAP!R24+CTR!R24+KON!R24+EG!R24+ELR!R24+GTR!R24+KKD!R24+KRI!R24+KNL!R24+NAN!R24+NTR!R24+PAL!R24+MAN!R24+PKM!R24+NLR!R24+SSS!R24+SKL!R24+TPT!R24+VSP!R24+VIZ!R24+WG!R24+YSR!R24</f>
        <v>31034.482758620688</v>
      </c>
      <c r="L22" s="59">
        <f>ASR!T24+ANK!T24+ATP!T24+ANM!T24+BAP!T24+CTR!T24+KON!T24+EG!T24+ELR!T24+GTR!T24+KKD!T24+KRI!T24+KNL!T24+NAN!T24+NTR!T24+PAL!T24+MAN!T24+PKM!T24+NLR!T24+SSS!T24+SKL!T24+TPT!T24+VSP!T24+VIZ!T24+WG!T24+YSR!T24</f>
        <v>1149.4252873563219</v>
      </c>
      <c r="M22" s="59">
        <f t="shared" si="15"/>
        <v>200000</v>
      </c>
      <c r="N22" s="59">
        <f>ASR!X24+ANK!X24+ATP!X24+ANM!X24+BAP!X24+CTR!X24+KON!X24+EG!X24+ELR!X24+GTR!X24+KKD!X24+KRI!X24+KNL!X24+NAN!X24+NTR!X24+PAL!X24+MAN!X24+PKM!X24+NLR!X24+SSS!X24+SKL!X24+TPT!X24+VSP!X24+VIZ!X24+WG!X24+YSR!X24</f>
        <v>0</v>
      </c>
      <c r="O22" s="59">
        <f>ASR!Z24+ANK!Z24+ATP!Z24+ANM!Z24+BAP!Z24+CTR!Z24+KON!Z24+EG!Z24+ELR!Z24+GTR!Z24+KKD!Z24+KRI!Z24+KNL!Z24+NAN!Z24+NTR!Z24+PAL!Z24+MAN!Z24+PKM!Z24+NLR!Z24+SSS!Z24+SKL!Z24+TPT!Z24+VSP!Z24+VIZ!Z24+WG!Z24+YSR!Z24</f>
        <v>141921.3973799127</v>
      </c>
      <c r="P22" s="59">
        <f>ASR!AB24+ANK!AB24+ATP!AB24+ANM!AB24+BAP!AB24+CTR!AB24+KON!AB24+EG!AB24+ELR!AB24+GTR!AB24+KKD!AB24+KRI!AB24+KNL!AB24+NAN!AB24+NTR!AB24+PAL!AB24+MAN!AB24+PKM!AB24+NLR!AB24+SSS!AB24+SKL!AB24+TPT!AB24+VSP!AB24+VIZ!AB24+WG!AB24+YSR!AB24</f>
        <v>652838.42794759816</v>
      </c>
      <c r="Q22" s="59">
        <f>ASR!AD24+ANK!AD24+ATP!AD24+ANM!AD24+BAP!AD24+CTR!AD24+KON!AD24+EG!AD24+ELR!AD24+GTR!AD24+KKD!AD24+KRI!AD24+KNL!AD24+NAN!AD24+NTR!AD24+PAL!AD24+MAN!AD24+PKM!AD24+NLR!AD24+SSS!AD24+SKL!AD24+TPT!AD24+VSP!AD24+VIZ!AD24+WG!AD24+YSR!AD24</f>
        <v>28384.279475982537</v>
      </c>
      <c r="R22" s="59">
        <f>ASR!AF24+ANK!AF24+ATP!AF24+ANM!AF24+BAP!AF24+CTR!AF24+KON!AF24+EG!AF24+ELR!AF24+GTR!AF24+KKD!AF24+KRI!AF24+KNL!AF24+NAN!AF24+NTR!AF24+PAL!AF24+MAN!AF24+PKM!AF24+NLR!AF24+SSS!AF24+SKL!AF24+TPT!AF24+VSP!AF24+VIZ!AF24+WG!AF24+YSR!AF24</f>
        <v>22707.423580786028</v>
      </c>
      <c r="S22" s="59">
        <f>ASR!AH24+ANK!AH24+ATP!AH24+ANM!AH24+BAP!AH24+CTR!AH24+KON!AH24+EG!AH24+ELR!AH24+GTR!AH24+KKD!AH24+KRI!AH24+KNL!AH24+NAN!AH24+NTR!AH24+PAL!AH24+MAN!AH24+PKM!AH24+NLR!AH24+SSS!AH24+SKL!AH24+TPT!AH24+VSP!AH24+VIZ!AH24+WG!AH24+YSR!AH24</f>
        <v>454148.4716157206</v>
      </c>
      <c r="T22" s="59">
        <f t="shared" si="16"/>
        <v>14499999.999999996</v>
      </c>
      <c r="U22" s="69">
        <f t="shared" si="5"/>
        <v>3.8666680723758993E-3</v>
      </c>
      <c r="V22" s="59">
        <f>ASR!AN24+ANK!AN24+ATP!AN24+ANM!AN24+BAP!AN24+CTR!AN24+KON!AN24+EG!AN24+ELR!AN24+GTR!AN24+KKD!AN24+KRI!AN24+KNL!AN24+NAN!AN24+NTR!AN24+PAL!AN24+MAN!AN24+PKM!AN24+NLR!AN24+SSS!AN24+SKL!AN24+TPT!AN24+VSP!AN24+VIZ!AN24+WG!AN24+YSR!AN24</f>
        <v>3187815.8436164889</v>
      </c>
      <c r="W22" s="60">
        <f>ASR!AP24+ANK!AP24+ATP!AP24+ANM!AP24+BAP!AP24+CTR!AP24+KON!AP24+EG!AP24+ELR!AP24+GTR!AP24+KKD!AP24+KRI!AP24+KNL!AP24+NAN!AP24+NTR!AP24+PAL!AP24+MAN!AP24+PKM!AP24+NLR!AP24+SSS!AP24+SKL!AP24+TPT!AP24+VSP!AP24+VIZ!AP24+WG!AP24+YSR!AP24</f>
        <v>21818.181818181816</v>
      </c>
      <c r="X22" s="59">
        <f>ASR!AR24+ANK!AR24+ATP!AR24+ANM!AR24+BAP!AR24+CTR!AR24+KON!AR24+EG!AR24+ELR!AR24+GTR!AR24+KKD!AR24+KRI!AR24+KNL!AR24+NAN!AR24+NTR!AR24+PAL!AR24+MAN!AR24+PKM!AR24+NLR!AR24+SSS!AR24+SKL!AR24+TPT!AR24+VSP!AR24+VIZ!AR24+WG!AR24+YSR!AR24</f>
        <v>9090.9090909090919</v>
      </c>
      <c r="Y22" s="59">
        <f>ASR!AT24+ANK!AT24+ATP!AT24+ANM!AT24+BAP!AT24+CTR!AT24+KON!AT24+EG!AT24+ELR!AT24+GTR!AT24+KKD!AT24+KRI!AT24+KNL!AT24+NAN!AT24+NTR!AT24+PAL!AT24+MAN!AT24+PKM!AT24+NLR!AT24+SSS!AT24+SKL!AT24+TPT!AT24+VSP!AT24+VIZ!AT24+WG!AT24+YSR!AT24</f>
        <v>136363.63636363638</v>
      </c>
      <c r="Z22" s="59">
        <f>ASR!AV24+ANK!AV24+ATP!AV24+ANM!AV24+BAP!AV24+CTR!AV24+KON!AV24+EG!AV24+ELR!AV24+GTR!AV24+KKD!AV24+KRI!AV24+KNL!AV24+NAN!AV24+NTR!AV24+PAL!AV24+MAN!AV24+PKM!AV24+NLR!AV24+SSS!AV24+SKL!AV24+TPT!AV24+VSP!AV24+VIZ!AV24+WG!AV24+YSR!AV24</f>
        <v>181818.18181818179</v>
      </c>
      <c r="AA22" s="59">
        <f>ASR!AX24+ANK!AX24+ATP!AX24+ANM!AX24+BAP!AX24+CTR!AX24+KON!AX24+EG!AX24+ELR!AX24+GTR!AX24+KKD!AX24+KRI!AX24+KNL!AX24+NAN!AX24+NTR!AX24+PAL!AX24+MAN!AX24+PKM!AX24+NLR!AX24+SSS!AX24+SKL!AX24+TPT!AX24+VSP!AX24+VIZ!AX24+WG!AX24+YSR!AX24</f>
        <v>1150909.0909090908</v>
      </c>
      <c r="AB22" s="61">
        <f t="shared" si="17"/>
        <v>1500000</v>
      </c>
      <c r="AC22" s="62">
        <f t="shared" si="13"/>
        <v>15999999.999999996</v>
      </c>
      <c r="AD22" s="74">
        <f t="shared" si="7"/>
        <v>2.9629614524509908E-3</v>
      </c>
      <c r="AF22" s="83"/>
      <c r="AG22" s="84"/>
    </row>
    <row r="23" spans="1:33" s="24" customFormat="1" x14ac:dyDescent="0.3">
      <c r="A23" s="46">
        <v>16</v>
      </c>
      <c r="B23" s="37" t="s">
        <v>34</v>
      </c>
      <c r="C23" s="59">
        <f>ASR!D25+ANK!D25+ATP!D25+ANM!D25+BAP!D25+CTR!D25+KON!D25+EG!D25+ELR!D25+GTR!D25+KKD!D25+KRI!D25+KNL!D25+NAN!D25+NTR!D25+PAL!D25+MAN!D25+PKM!D25+NLR!D25+SSS!D25+SKL!D25+TPT!D25+VSP!D25+VIZ!D25+WG!D25+YSR!D25</f>
        <v>1257575.7575757573</v>
      </c>
      <c r="D23" s="59">
        <f>ASR!F25+ANK!F25+ATP!F25+ANM!F25+BAP!F25+CTR!F25+KON!F25+EG!F25+ELR!F25+GTR!F25+KKD!F25+KRI!F25+KNL!F25+NAN!F25+NTR!F25+PAL!F25+MAN!F25+PKM!F25+NLR!F25+SSS!F25+SKL!F25+TPT!F25+VSP!F25+VIZ!F25+WG!F25+YSR!F25</f>
        <v>598484.84848484828</v>
      </c>
      <c r="E23" s="59">
        <f>ASR!H25+ANK!H25+ATP!H25+ANM!H25+BAP!H25+CTR!H25+KON!H25+EG!H25+ELR!H25+GTR!H25+KKD!H25+KRI!H25+KNL!H25+NAN!H25+NTR!H25+PAL!H25+MAN!H25+PKM!H25+NLR!H25+SSS!H25+SKL!H25+TPT!H25+VSP!H25+VIZ!H25+WG!H25+YSR!H25</f>
        <v>22727.272727272721</v>
      </c>
      <c r="F23" s="59">
        <f>ASR!J25+ANK!J25+ATP!J25+ANM!J25+BAP!J25+CTR!J25+KON!J25+EG!J25+ELR!J25+GTR!J25+KKD!J25+KRI!J25+KNL!J25+NAN!J25+NTR!J25+PAL!J25+MAN!J25+PKM!J25+NLR!J25+SSS!J25+SKL!J25+TPT!J25+VSP!J25+VIZ!J25+WG!J25+YSR!J25</f>
        <v>121212.12121212122</v>
      </c>
      <c r="G23" s="59">
        <f t="shared" si="14"/>
        <v>1999999.9999999995</v>
      </c>
      <c r="H23" s="69">
        <f t="shared" si="2"/>
        <v>7.5757574650189158E-4</v>
      </c>
      <c r="I23" s="59">
        <f>ASR!N25+ANK!N25+ATP!N25+ANM!N25+BAP!N25+CTR!N25+KON!N25+EG!N25+ELR!N25+GTR!N25+KKD!N25+KRI!N25+KNL!N25+NAN!N25+NTR!N25+PAL!N25+MAN!N25+PKM!N25+NLR!N25+SSS!N25+SKL!N25+TPT!N25+VSP!N25+VIZ!N25+WG!N25+YSR!N25</f>
        <v>1586206.8965517243</v>
      </c>
      <c r="J23" s="59">
        <f>ASR!P25+ANK!P25+ATP!P25+ANM!P25+BAP!P25+CTR!P25+KON!P25+EG!P25+ELR!P25+GTR!P25+KKD!P25+KRI!P25+KNL!P25+NAN!P25+NTR!P25+PAL!P25+MAN!P25+PKM!P25+NLR!P25+SSS!P25+SKL!P25+TPT!P25+VSP!P25+VIZ!P25+WG!P25+YSR!P25</f>
        <v>931034.48275862075</v>
      </c>
      <c r="K23" s="59">
        <f>ASR!R25+ANK!R25+ATP!R25+ANM!R25+BAP!R25+CTR!R25+KON!R25+EG!R25+ELR!R25+GTR!R25+KKD!R25+KRI!R25+KNL!R25+NAN!R25+NTR!R25+PAL!R25+MAN!R25+PKM!R25+NLR!R25+SSS!R25+SKL!R25+TPT!R25+VSP!R25+VIZ!R25+WG!R25+YSR!R25</f>
        <v>465517.24137931038</v>
      </c>
      <c r="L23" s="59">
        <f>ASR!T25+ANK!T25+ATP!T25+ANM!T25+BAP!T25+CTR!T25+KON!T25+EG!T25+ELR!T25+GTR!T25+KKD!T25+KRI!T25+KNL!T25+NAN!T25+NTR!T25+PAL!T25+MAN!T25+PKM!T25+NLR!T25+SSS!T25+SKL!T25+TPT!T25+VSP!T25+VIZ!T25+WG!T25+YSR!T25</f>
        <v>17241.37931034483</v>
      </c>
      <c r="M23" s="59">
        <f t="shared" si="15"/>
        <v>3000000.0000000005</v>
      </c>
      <c r="N23" s="59">
        <f>ASR!X25+ANK!X25+ATP!X25+ANM!X25+BAP!X25+CTR!X25+KON!X25+EG!X25+ELR!X25+GTR!X25+KKD!X25+KRI!X25+KNL!X25+NAN!X25+NTR!X25+PAL!X25+MAN!X25+PKM!X25+NLR!X25+SSS!X25+SKL!X25+TPT!X25+VSP!X25+VIZ!X25+WG!X25+YSR!X25</f>
        <v>0</v>
      </c>
      <c r="O23" s="59">
        <f>ASR!Z25+ANK!Z25+ATP!Z25+ANM!Z25+BAP!Z25+CTR!Z25+KON!Z25+EG!Z25+ELR!Z25+GTR!Z25+KKD!Z25+KRI!Z25+KNL!Z25+NAN!Z25+NTR!Z25+PAL!Z25+MAN!Z25+PKM!Z25+NLR!Z25+SSS!Z25+SKL!Z25+TPT!Z25+VSP!Z25+VIZ!Z25+WG!Z25+YSR!Z25</f>
        <v>109170.30567685592</v>
      </c>
      <c r="P23" s="59">
        <f>ASR!AB25+ANK!AB25+ATP!AB25+ANM!AB25+BAP!AB25+CTR!AB25+KON!AB25+EG!AB25+ELR!AB25+GTR!AB25+KKD!AB25+KRI!AB25+KNL!AB25+NAN!AB25+NTR!AB25+PAL!AB25+MAN!AB25+PKM!AB25+NLR!AB25+SSS!AB25+SKL!AB25+TPT!AB25+VSP!AB25+VIZ!AB25+WG!AB25+YSR!AB25</f>
        <v>502183.40611353726</v>
      </c>
      <c r="Q23" s="59">
        <f>ASR!AD25+ANK!AD25+ATP!AD25+ANM!AD25+BAP!AD25+CTR!AD25+KON!AD25+EG!AD25+ELR!AD25+GTR!AD25+KKD!AD25+KRI!AD25+KNL!AD25+NAN!AD25+NTR!AD25+PAL!AD25+MAN!AD25+PKM!AD25+NLR!AD25+SSS!AD25+SKL!AD25+TPT!AD25+VSP!AD25+VIZ!AD25+WG!AD25+YSR!AD25</f>
        <v>21834.061135371183</v>
      </c>
      <c r="R23" s="59">
        <f>ASR!AF25+ANK!AF25+ATP!AF25+ANM!AF25+BAP!AF25+CTR!AF25+KON!AF25+EG!AF25+ELR!AF25+GTR!AF25+KKD!AF25+KRI!AF25+KNL!AF25+NAN!AF25+NTR!AF25+PAL!AF25+MAN!AF25+PKM!AF25+NLR!AF25+SSS!AF25+SKL!AF25+TPT!AF25+VSP!AF25+VIZ!AF25+WG!AF25+YSR!AF25</f>
        <v>17467.248908296944</v>
      </c>
      <c r="S23" s="59">
        <f>ASR!AH25+ANK!AH25+ATP!AH25+ANM!AH25+BAP!AH25+CTR!AH25+KON!AH25+EG!AH25+ELR!AH25+GTR!AH25+KKD!AH25+KRI!AH25+KNL!AH25+NAN!AH25+NTR!AH25+PAL!AH25+MAN!AH25+PKM!AH25+NLR!AH25+SSS!AH25+SKL!AH25+TPT!AH25+VSP!AH25+VIZ!AH25+WG!AH25+YSR!AH25</f>
        <v>349344.97816593893</v>
      </c>
      <c r="T23" s="59">
        <f t="shared" si="16"/>
        <v>6000000.0000000009</v>
      </c>
      <c r="U23" s="69">
        <f t="shared" si="5"/>
        <v>1.6000005816727866E-3</v>
      </c>
      <c r="V23" s="59">
        <f>ASR!AN25+ANK!AN25+ATP!AN25+ANM!AN25+BAP!AN25+CTR!AN25+KON!AN25+EG!AN25+ELR!AN25+GTR!AN25+KKD!AN25+KRI!AN25+KNL!AN25+NAN!AN25+NTR!AN25+PAL!AN25+MAN!AN25+PKM!AN25+NLR!AN25+SSS!AN25+SKL!AN25+TPT!AN25+VSP!AN25+VIZ!AN25+WG!AN25+YSR!AN25</f>
        <v>1414338.4330771421</v>
      </c>
      <c r="W23" s="60">
        <f>ASR!AP25+ANK!AP25+ATP!AP25+ANM!AP25+BAP!AP25+CTR!AP25+KON!AP25+EG!AP25+ELR!AP25+GTR!AP25+KKD!AP25+KRI!AP25+KNL!AP25+NAN!AP25+NTR!AP25+PAL!AP25+MAN!AP25+PKM!AP25+NLR!AP25+SSS!AP25+SKL!AP25+TPT!AP25+VSP!AP25+VIZ!AP25+WG!AP25+YSR!AP25</f>
        <v>87272.727272727294</v>
      </c>
      <c r="X23" s="59">
        <f>ASR!AR25+ANK!AR25+ATP!AR25+ANM!AR25+BAP!AR25+CTR!AR25+KON!AR25+EG!AR25+ELR!AR25+GTR!AR25+KKD!AR25+KRI!AR25+KNL!AR25+NAN!AR25+NTR!AR25+PAL!AR25+MAN!AR25+PKM!AR25+NLR!AR25+SSS!AR25+SKL!AR25+TPT!AR25+VSP!AR25+VIZ!AR25+WG!AR25+YSR!AR25</f>
        <v>36363.636363636368</v>
      </c>
      <c r="Y23" s="59">
        <f>ASR!AT25+ANK!AT25+ATP!AT25+ANM!AT25+BAP!AT25+CTR!AT25+KON!AT25+EG!AT25+ELR!AT25+GTR!AT25+KKD!AT25+KRI!AT25+KNL!AT25+NAN!AT25+NTR!AT25+PAL!AT25+MAN!AT25+PKM!AT25+NLR!AT25+SSS!AT25+SKL!AT25+TPT!AT25+VSP!AT25+VIZ!AT25+WG!AT25+YSR!AT25</f>
        <v>545454.54545454565</v>
      </c>
      <c r="Z23" s="59">
        <f>ASR!AV25+ANK!AV25+ATP!AV25+ANM!AV25+BAP!AV25+CTR!AV25+KON!AV25+EG!AV25+ELR!AV25+GTR!AV25+KKD!AV25+KRI!AV25+KNL!AV25+NAN!AV25+NTR!AV25+PAL!AV25+MAN!AV25+PKM!AV25+NLR!AV25+SSS!AV25+SKL!AV25+TPT!AV25+VSP!AV25+VIZ!AV25+WG!AV25+YSR!AV25</f>
        <v>727272.72727272753</v>
      </c>
      <c r="AA23" s="59">
        <f>ASR!AX25+ANK!AX25+ATP!AX25+ANM!AX25+BAP!AX25+CTR!AX25+KON!AX25+EG!AX25+ELR!AX25+GTR!AX25+KKD!AX25+KRI!AX25+KNL!AX25+NAN!AX25+NTR!AX25+PAL!AX25+MAN!AX25+PKM!AX25+NLR!AX25+SSS!AX25+SKL!AX25+TPT!AX25+VSP!AX25+VIZ!AX25+WG!AX25+YSR!AX25</f>
        <v>4603636.3636363642</v>
      </c>
      <c r="AB23" s="61">
        <f t="shared" si="17"/>
        <v>6000000.0000000009</v>
      </c>
      <c r="AC23" s="62">
        <f t="shared" si="13"/>
        <v>12000000.000000002</v>
      </c>
      <c r="AD23" s="74">
        <f t="shared" si="7"/>
        <v>2.2222210893382438E-3</v>
      </c>
      <c r="AF23" s="83"/>
      <c r="AG23" s="84"/>
    </row>
    <row r="24" spans="1:33" s="24" customFormat="1" x14ac:dyDescent="0.3">
      <c r="A24" s="36">
        <v>17</v>
      </c>
      <c r="B24" s="37" t="s">
        <v>150</v>
      </c>
      <c r="C24" s="59">
        <f>ASR!D26+ANK!D26+ATP!D26+ANM!D26+BAP!D26+CTR!D26+KON!D26+EG!D26+ELR!D26+GTR!D26+KKD!D26+KRI!D26+KNL!D26+NAN!D26+NTR!D26+PAL!D26+MAN!D26+PKM!D26+NLR!D26+SSS!D26+SKL!D26+TPT!D26+VSP!D26+VIZ!D26+WG!D26+YSR!D26</f>
        <v>943181.818181818</v>
      </c>
      <c r="D24" s="59">
        <f>ASR!F26+ANK!F26+ATP!F26+ANM!F26+BAP!F26+CTR!F26+KON!F26+EG!F26+ELR!F26+GTR!F26+KKD!F26+KRI!F26+KNL!F26+NAN!F26+NTR!F26+PAL!F26+MAN!F26+PKM!F26+NLR!F26+SSS!F26+SKL!F26+TPT!F26+VSP!F26+VIZ!F26+WG!F26+YSR!F26</f>
        <v>448863.63636363635</v>
      </c>
      <c r="E24" s="59">
        <f>ASR!H26+ANK!H26+ATP!H26+ANM!H26+BAP!H26+CTR!H26+KON!H26+EG!H26+ELR!H26+GTR!H26+KKD!H26+KRI!H26+KNL!H26+NAN!H26+NTR!H26+PAL!H26+MAN!H26+PKM!H26+NLR!H26+SSS!H26+SKL!H26+TPT!H26+VSP!H26+VIZ!H26+WG!H26+YSR!H26</f>
        <v>17045.454545454544</v>
      </c>
      <c r="F24" s="59">
        <f>ASR!J26+ANK!J26+ATP!J26+ANM!J26+BAP!J26+CTR!J26+KON!J26+EG!J26+ELR!J26+GTR!J26+KKD!J26+KRI!J26+KNL!J26+NAN!J26+NTR!J26+PAL!J26+MAN!J26+PKM!J26+NLR!J26+SSS!J26+SKL!J26+TPT!J26+VSP!J26+VIZ!J26+WG!J26+YSR!J26</f>
        <v>90909.090909090912</v>
      </c>
      <c r="G24" s="59">
        <f t="shared" si="14"/>
        <v>1499999.9999999998</v>
      </c>
      <c r="H24" s="69">
        <f t="shared" si="2"/>
        <v>5.6818180987641871E-4</v>
      </c>
      <c r="I24" s="59">
        <f>ASR!N26+ANK!N26+ATP!N26+ANM!N26+BAP!N26+CTR!N26+KON!N26+EG!N26+ELR!N26+GTR!N26+KKD!N26+KRI!N26+KNL!N26+NAN!N26+NTR!N26+PAL!N26+MAN!N26+PKM!N26+NLR!N26+SSS!N26+SKL!N26+TPT!N26+VSP!N26+VIZ!N26+WG!N26+YSR!N26</f>
        <v>793103.44827586191</v>
      </c>
      <c r="J24" s="59">
        <f>ASR!P26+ANK!P26+ATP!P26+ANM!P26+BAP!P26+CTR!P26+KON!P26+EG!P26+ELR!P26+GTR!P26+KKD!P26+KRI!P26+KNL!P26+NAN!P26+NTR!P26+PAL!P26+MAN!P26+PKM!P26+NLR!P26+SSS!P26+SKL!P26+TPT!P26+VSP!P26+VIZ!P26+WG!P26+YSR!P26</f>
        <v>465517.24137931032</v>
      </c>
      <c r="K24" s="59">
        <f>ASR!R26+ANK!R26+ATP!R26+ANM!R26+BAP!R26+CTR!R26+KON!R26+EG!R26+ELR!R26+GTR!R26+KKD!R26+KRI!R26+KNL!R26+NAN!R26+NTR!R26+PAL!R26+MAN!R26+PKM!R26+NLR!R26+SSS!R26+SKL!R26+TPT!R26+VSP!R26+VIZ!R26+WG!R26+YSR!R26</f>
        <v>232758.62068965516</v>
      </c>
      <c r="L24" s="59">
        <f>ASR!T26+ANK!T26+ATP!T26+ANM!T26+BAP!T26+CTR!T26+KON!T26+EG!T26+ELR!T26+GTR!T26+KKD!T26+KRI!T26+KNL!T26+NAN!T26+NTR!T26+PAL!T26+MAN!T26+PKM!T26+NLR!T26+SSS!T26+SKL!T26+TPT!T26+VSP!T26+VIZ!T26+WG!T26+YSR!T26</f>
        <v>8620.689655172413</v>
      </c>
      <c r="M24" s="59">
        <f t="shared" si="15"/>
        <v>1499999.9999999998</v>
      </c>
      <c r="N24" s="59">
        <f>ASR!X26+ANK!X26+ATP!X26+ANM!X26+BAP!X26+CTR!X26+KON!X26+EG!X26+ELR!X26+GTR!X26+KKD!X26+KRI!X26+KNL!X26+NAN!X26+NTR!X26+PAL!X26+MAN!X26+PKM!X26+NLR!X26+SSS!X26+SKL!X26+TPT!X26+VSP!X26+VIZ!X26+WG!X26+YSR!X26</f>
        <v>0</v>
      </c>
      <c r="O24" s="59">
        <f>ASR!Z26+ANK!Z26+ATP!Z26+ANM!Z26+BAP!Z26+CTR!Z26+KON!Z26+EG!Z26+ELR!Z26+GTR!Z26+KKD!Z26+KRI!Z26+KNL!Z26+NAN!Z26+NTR!Z26+PAL!Z26+MAN!Z26+PKM!Z26+NLR!Z26+SSS!Z26+SKL!Z26+TPT!Z26+VSP!Z26+VIZ!Z26+WG!Z26+YSR!Z26</f>
        <v>109170.30567685587</v>
      </c>
      <c r="P24" s="59">
        <f>ASR!AB26+ANK!AB26+ATP!AB26+ANM!AB26+BAP!AB26+CTR!AB26+KON!AB26+EG!AB26+ELR!AB26+GTR!AB26+KKD!AB26+KRI!AB26+KNL!AB26+NAN!AB26+NTR!AB26+PAL!AB26+MAN!AB26+PKM!AB26+NLR!AB26+SSS!AB26+SKL!AB26+TPT!AB26+VSP!AB26+VIZ!AB26+WG!AB26+YSR!AB26</f>
        <v>502183.40611353703</v>
      </c>
      <c r="Q24" s="59">
        <f>ASR!AD26+ANK!AD26+ATP!AD26+ANM!AD26+BAP!AD26+CTR!AD26+KON!AD26+EG!AD26+ELR!AD26+GTR!AD26+KKD!AD26+KRI!AD26+KNL!AD26+NAN!AD26+NTR!AD26+PAL!AD26+MAN!AD26+PKM!AD26+NLR!AD26+SSS!AD26+SKL!AD26+TPT!AD26+VSP!AD26+VIZ!AD26+WG!AD26+YSR!AD26</f>
        <v>21834.061135371179</v>
      </c>
      <c r="R24" s="59">
        <f>ASR!AF26+ANK!AF26+ATP!AF26+ANM!AF26+BAP!AF26+CTR!AF26+KON!AF26+EG!AF26+ELR!AF26+GTR!AF26+KKD!AF26+KRI!AF26+KNL!AF26+NAN!AF26+NTR!AF26+PAL!AF26+MAN!AF26+PKM!AF26+NLR!AF26+SSS!AF26+SKL!AF26+TPT!AF26+VSP!AF26+VIZ!AF26+WG!AF26+YSR!AF26</f>
        <v>17467.24890829694</v>
      </c>
      <c r="S24" s="59">
        <f>ASR!AH26+ANK!AH26+ATP!AH26+ANM!AH26+BAP!AH26+CTR!AH26+KON!AH26+EG!AH26+ELR!AH26+GTR!AH26+KKD!AH26+KRI!AH26+KNL!AH26+NAN!AH26+NTR!AH26+PAL!AH26+MAN!AH26+PKM!AH26+NLR!AH26+SSS!AH26+SKL!AH26+TPT!AH26+VSP!AH26+VIZ!AH26+WG!AH26+YSR!AH26</f>
        <v>349344.97816593887</v>
      </c>
      <c r="T24" s="59">
        <f t="shared" si="16"/>
        <v>4000000</v>
      </c>
      <c r="U24" s="69">
        <f t="shared" si="5"/>
        <v>1.0666670544485241E-3</v>
      </c>
      <c r="V24" s="59">
        <f>ASR!AN26+ANK!AN26+ATP!AN26+ANM!AN26+BAP!AN26+CTR!AN26+KON!AN26+EG!AN26+ELR!AN26+GTR!AN26+KKD!AN26+KRI!AN26+KNL!AN26+NAN!AN26+NTR!AN26+PAL!AN26+MAN!AN26+PKM!AN26+NLR!AN26+SSS!AN26+SKL!AN26+TPT!AN26+VSP!AN26+VIZ!AN26+WG!AN26+YSR!AN26</f>
        <v>255108.90975481254</v>
      </c>
      <c r="W24" s="60">
        <f>ASR!AP26+ANK!AP26+ATP!AP26+ANM!AP26+BAP!AP26+CTR!AP26+KON!AP26+EG!AP26+ELR!AP26+GTR!AP26+KKD!AP26+KRI!AP26+KNL!AP26+NAN!AP26+NTR!AP26+PAL!AP26+MAN!AP26+PKM!AP26+NLR!AP26+SSS!AP26+SKL!AP26+TPT!AP26+VSP!AP26+VIZ!AP26+WG!AP26+YSR!AP26</f>
        <v>14545.454545454548</v>
      </c>
      <c r="X24" s="59">
        <f>ASR!AR26+ANK!AR26+ATP!AR26+ANM!AR26+BAP!AR26+CTR!AR26+KON!AR26+EG!AR26+ELR!AR26+GTR!AR26+KKD!AR26+KRI!AR26+KNL!AR26+NAN!AR26+NTR!AR26+PAL!AR26+MAN!AR26+PKM!AR26+NLR!AR26+SSS!AR26+SKL!AR26+TPT!AR26+VSP!AR26+VIZ!AR26+WG!AR26+YSR!AR26</f>
        <v>6060.606060606061</v>
      </c>
      <c r="Y24" s="59">
        <f>ASR!AT26+ANK!AT26+ATP!AT26+ANM!AT26+BAP!AT26+CTR!AT26+KON!AT26+EG!AT26+ELR!AT26+GTR!AT26+KKD!AT26+KRI!AT26+KNL!AT26+NAN!AT26+NTR!AT26+PAL!AT26+MAN!AT26+PKM!AT26+NLR!AT26+SSS!AT26+SKL!AT26+TPT!AT26+VSP!AT26+VIZ!AT26+WG!AT26+YSR!AT26</f>
        <v>90909.090909090897</v>
      </c>
      <c r="Z24" s="59">
        <f>ASR!AV26+ANK!AV26+ATP!AV26+ANM!AV26+BAP!AV26+CTR!AV26+KON!AV26+EG!AV26+ELR!AV26+GTR!AV26+KKD!AV26+KRI!AV26+KNL!AV26+NAN!AV26+NTR!AV26+PAL!AV26+MAN!AV26+PKM!AV26+NLR!AV26+SSS!AV26+SKL!AV26+TPT!AV26+VSP!AV26+VIZ!AV26+WG!AV26+YSR!AV26</f>
        <v>121212.1212121212</v>
      </c>
      <c r="AA24" s="59">
        <f>ASR!AX26+ANK!AX26+ATP!AX26+ANM!AX26+BAP!AX26+CTR!AX26+KON!AX26+EG!AX26+ELR!AX26+GTR!AX26+KKD!AX26+KRI!AX26+KNL!AX26+NAN!AX26+NTR!AX26+PAL!AX26+MAN!AX26+PKM!AX26+NLR!AX26+SSS!AX26+SKL!AX26+TPT!AX26+VSP!AX26+VIZ!AX26+WG!AX26+YSR!AX26</f>
        <v>767272.72727272718</v>
      </c>
      <c r="AB24" s="61">
        <f t="shared" si="17"/>
        <v>999999.99999999988</v>
      </c>
      <c r="AC24" s="62">
        <f t="shared" si="13"/>
        <v>5000000</v>
      </c>
      <c r="AD24" s="74">
        <f t="shared" si="7"/>
        <v>9.2592545389093479E-4</v>
      </c>
      <c r="AF24" s="83"/>
      <c r="AG24" s="84"/>
    </row>
    <row r="25" spans="1:33" s="24" customFormat="1" x14ac:dyDescent="0.3">
      <c r="A25" s="46">
        <v>18</v>
      </c>
      <c r="B25" s="37" t="s">
        <v>35</v>
      </c>
      <c r="C25" s="59">
        <f>ASR!D27+ANK!D27+ATP!D27+ANM!D27+BAP!D27+CTR!D27+KON!D27+EG!D27+ELR!D27+GTR!D27+KKD!D27+KRI!D27+KNL!D27+NAN!D27+NTR!D27+PAL!D27+MAN!D27+PKM!D27+NLR!D27+SSS!D27+SKL!D27+TPT!D27+VSP!D27+VIZ!D27+WG!D27+YSR!D27</f>
        <v>628787.87878787878</v>
      </c>
      <c r="D25" s="59">
        <f>ASR!F27+ANK!F27+ATP!F27+ANM!F27+BAP!F27+CTR!F27+KON!F27+EG!F27+ELR!F27+GTR!F27+KKD!F27+KRI!F27+KNL!F27+NAN!F27+NTR!F27+PAL!F27+MAN!F27+PKM!F27+NLR!F27+SSS!F27+SKL!F27+TPT!F27+VSP!F27+VIZ!F27+WG!F27+YSR!F27</f>
        <v>299242.4242424242</v>
      </c>
      <c r="E25" s="59">
        <f>ASR!H27+ANK!H27+ATP!H27+ANM!H27+BAP!H27+CTR!H27+KON!H27+EG!H27+ELR!H27+GTR!H27+KKD!H27+KRI!H27+KNL!H27+NAN!H27+NTR!H27+PAL!H27+MAN!H27+PKM!H27+NLR!H27+SSS!H27+SKL!H27+TPT!H27+VSP!H27+VIZ!H27+WG!H27+YSR!H27</f>
        <v>11363.636363636364</v>
      </c>
      <c r="F25" s="59">
        <f>ASR!J27+ANK!J27+ATP!J27+ANM!J27+BAP!J27+CTR!J27+KON!J27+EG!J27+ELR!J27+GTR!J27+KKD!J27+KRI!J27+KNL!J27+NAN!J27+NTR!J27+PAL!J27+MAN!J27+PKM!J27+NLR!J27+SSS!J27+SKL!J27+TPT!J27+VSP!J27+VIZ!J27+WG!J27+YSR!J27</f>
        <v>60606.060606060608</v>
      </c>
      <c r="G25" s="59">
        <f t="shared" si="14"/>
        <v>1000000</v>
      </c>
      <c r="H25" s="69">
        <f t="shared" si="2"/>
        <v>3.787878732509459E-4</v>
      </c>
      <c r="I25" s="59">
        <f>ASR!N27+ANK!N27+ATP!N27+ANM!N27+BAP!N27+CTR!N27+KON!N27+EG!N27+ELR!N27+GTR!N27+KKD!N27+KRI!N27+KNL!N27+NAN!N27+NTR!N27+PAL!N27+MAN!N27+PKM!N27+NLR!N27+SSS!N27+SKL!N27+TPT!N27+VSP!N27+VIZ!N27+WG!N27+YSR!N27</f>
        <v>422988.50574712642</v>
      </c>
      <c r="J25" s="59">
        <f>ASR!P27+ANK!P27+ATP!P27+ANM!P27+BAP!P27+CTR!P27+KON!P27+EG!P27+ELR!P27+GTR!P27+KKD!P27+KRI!P27+KNL!P27+NAN!P27+NTR!P27+PAL!P27+MAN!P27+PKM!P27+NLR!P27+SSS!P27+SKL!P27+TPT!P27+VSP!P27+VIZ!P27+WG!P27+YSR!P27</f>
        <v>248275.86206896551</v>
      </c>
      <c r="K25" s="59">
        <f>ASR!R27+ANK!R27+ATP!R27+ANM!R27+BAP!R27+CTR!R27+KON!R27+EG!R27+ELR!R27+GTR!R27+KKD!R27+KRI!R27+KNL!R27+NAN!R27+NTR!R27+PAL!R27+MAN!R27+PKM!R27+NLR!R27+SSS!R27+SKL!R27+TPT!R27+VSP!R27+VIZ!R27+WG!R27+YSR!R27</f>
        <v>124137.93103448275</v>
      </c>
      <c r="L25" s="59">
        <f>ASR!T27+ANK!T27+ATP!T27+ANM!T27+BAP!T27+CTR!T27+KON!T27+EG!T27+ELR!T27+GTR!T27+KKD!T27+KRI!T27+KNL!T27+NAN!T27+NTR!T27+PAL!T27+MAN!T27+PKM!T27+NLR!T27+SSS!T27+SKL!T27+TPT!T27+VSP!T27+VIZ!T27+WG!T27+YSR!T27</f>
        <v>4597.7011494252865</v>
      </c>
      <c r="M25" s="59">
        <f t="shared" si="15"/>
        <v>800000</v>
      </c>
      <c r="N25" s="59">
        <f>ASR!X27+ANK!X27+ATP!X27+ANM!X27+BAP!X27+CTR!X27+KON!X27+EG!X27+ELR!X27+GTR!X27+KKD!X27+KRI!X27+KNL!X27+NAN!X27+NTR!X27+PAL!X27+MAN!X27+PKM!X27+NLR!X27+SSS!X27+SKL!X27+TPT!X27+VSP!X27+VIZ!X27+WG!X27+YSR!X27</f>
        <v>0</v>
      </c>
      <c r="O25" s="59">
        <f>ASR!Z27+ANK!Z27+ATP!Z27+ANM!Z27+BAP!Z27+CTR!Z27+KON!Z27+EG!Z27+ELR!Z27+GTR!Z27+KKD!Z27+KRI!Z27+KNL!Z27+NAN!Z27+NTR!Z27+PAL!Z27+MAN!Z27+PKM!Z27+NLR!Z27+SSS!Z27+SKL!Z27+TPT!Z27+VSP!Z27+VIZ!Z27+WG!Z27+YSR!Z27</f>
        <v>240174.67248908294</v>
      </c>
      <c r="P25" s="59">
        <f>ASR!AB27+ANK!AB27+ATP!AB27+ANM!AB27+BAP!AB27+CTR!AB27+KON!AB27+EG!AB27+ELR!AB27+GTR!AB27+KKD!AB27+KRI!AB27+KNL!AB27+NAN!AB27+NTR!AB27+PAL!AB27+MAN!AB27+PKM!AB27+NLR!AB27+SSS!AB27+SKL!AB27+TPT!AB27+VSP!AB27+VIZ!AB27+WG!AB27+YSR!AB27</f>
        <v>1104803.4934497813</v>
      </c>
      <c r="Q25" s="59">
        <f>ASR!AD27+ANK!AD27+ATP!AD27+ANM!AD27+BAP!AD27+CTR!AD27+KON!AD27+EG!AD27+ELR!AD27+GTR!AD27+KKD!AD27+KRI!AD27+KNL!AD27+NAN!AD27+NTR!AD27+PAL!AD27+MAN!AD27+PKM!AD27+NLR!AD27+SSS!AD27+SKL!AD27+TPT!AD27+VSP!AD27+VIZ!AD27+WG!AD27+YSR!AD27</f>
        <v>48034.934497816583</v>
      </c>
      <c r="R25" s="59">
        <f>ASR!AF27+ANK!AF27+ATP!AF27+ANM!AF27+BAP!AF27+CTR!AF27+KON!AF27+EG!AF27+ELR!AF27+GTR!AF27+KKD!AF27+KRI!AF27+KNL!AF27+NAN!AF27+NTR!AF27+PAL!AF27+MAN!AF27+PKM!AF27+NLR!AF27+SSS!AF27+SKL!AF27+TPT!AF27+VSP!AF27+VIZ!AF27+WG!AF27+YSR!AF27</f>
        <v>38427.947598253268</v>
      </c>
      <c r="S25" s="59">
        <f>ASR!AH27+ANK!AH27+ATP!AH27+ANM!AH27+BAP!AH27+CTR!AH27+KON!AH27+EG!AH27+ELR!AH27+GTR!AH27+KKD!AH27+KRI!AH27+KNL!AH27+NAN!AH27+NTR!AH27+PAL!AH27+MAN!AH27+PKM!AH27+NLR!AH27+SSS!AH27+SKL!AH27+TPT!AH27+VSP!AH27+VIZ!AH27+WG!AH27+YSR!AH27</f>
        <v>768558.95196506532</v>
      </c>
      <c r="T25" s="59">
        <f t="shared" si="16"/>
        <v>3999999.9999999995</v>
      </c>
      <c r="U25" s="69">
        <f t="shared" si="5"/>
        <v>1.0666670544485241E-3</v>
      </c>
      <c r="V25" s="59">
        <f>ASR!AN27+ANK!AN27+ATP!AN27+ANM!AN27+BAP!AN27+CTR!AN27+KON!AN27+EG!AN27+ELR!AN27+GTR!AN27+KKD!AN27+KRI!AN27+KNL!AN27+NAN!AN27+NTR!AN27+PAL!AN27+MAN!AN27+PKM!AN27+NLR!AN27+SSS!AN27+SKL!AN27+TPT!AN27+VSP!AN27+VIZ!AN27+WG!AN27+YSR!AN27</f>
        <v>411415.39339556854</v>
      </c>
      <c r="W25" s="60">
        <f>ASR!AP27+ANK!AP27+ATP!AP27+ANM!AP27+BAP!AP27+CTR!AP27+KON!AP27+EG!AP27+ELR!AP27+GTR!AP27+KKD!AP27+KRI!AP27+KNL!AP27+NAN!AP27+NTR!AP27+PAL!AP27+MAN!AP27+PKM!AP27+NLR!AP27+SSS!AP27+SKL!AP27+TPT!AP27+VSP!AP27+VIZ!AP27+WG!AP27+YSR!AP27</f>
        <v>29090.909090909096</v>
      </c>
      <c r="X25" s="59">
        <f>ASR!AR27+ANK!AR27+ATP!AR27+ANM!AR27+BAP!AR27+CTR!AR27+KON!AR27+EG!AR27+ELR!AR27+GTR!AR27+KKD!AR27+KRI!AR27+KNL!AR27+NAN!AR27+NTR!AR27+PAL!AR27+MAN!AR27+PKM!AR27+NLR!AR27+SSS!AR27+SKL!AR27+TPT!AR27+VSP!AR27+VIZ!AR27+WG!AR27+YSR!AR27</f>
        <v>12121.21212121212</v>
      </c>
      <c r="Y25" s="59">
        <f>ASR!AT27+ANK!AT27+ATP!AT27+ANM!AT27+BAP!AT27+CTR!AT27+KON!AT27+EG!AT27+ELR!AT27+GTR!AT27+KKD!AT27+KRI!AT27+KNL!AT27+NAN!AT27+NTR!AT27+PAL!AT27+MAN!AT27+PKM!AT27+NLR!AT27+SSS!AT27+SKL!AT27+TPT!AT27+VSP!AT27+VIZ!AT27+WG!AT27+YSR!AT27</f>
        <v>181818.18181818177</v>
      </c>
      <c r="Z25" s="59">
        <f>ASR!AV27+ANK!AV27+ATP!AV27+ANM!AV27+BAP!AV27+CTR!AV27+KON!AV27+EG!AV27+ELR!AV27+GTR!AV27+KKD!AV27+KRI!AV27+KNL!AV27+NAN!AV27+NTR!AV27+PAL!AV27+MAN!AV27+PKM!AV27+NLR!AV27+SSS!AV27+SKL!AV27+TPT!AV27+VSP!AV27+VIZ!AV27+WG!AV27+YSR!AV27</f>
        <v>242424.2424242424</v>
      </c>
      <c r="AA25" s="59">
        <f>ASR!AX27+ANK!AX27+ATP!AX27+ANM!AX27+BAP!AX27+CTR!AX27+KON!AX27+EG!AX27+ELR!AX27+GTR!AX27+KKD!AX27+KRI!AX27+KNL!AX27+NAN!AX27+NTR!AX27+PAL!AX27+MAN!AX27+PKM!AX27+NLR!AX27+SSS!AX27+SKL!AX27+TPT!AX27+VSP!AX27+VIZ!AX27+WG!AX27+YSR!AX27</f>
        <v>1534545.4545454544</v>
      </c>
      <c r="AB25" s="61">
        <f t="shared" si="17"/>
        <v>1999999.9999999998</v>
      </c>
      <c r="AC25" s="62">
        <f t="shared" si="13"/>
        <v>5999999.9999999991</v>
      </c>
      <c r="AD25" s="74">
        <f t="shared" si="7"/>
        <v>1.1111105446691217E-3</v>
      </c>
      <c r="AF25" s="83"/>
      <c r="AG25" s="84"/>
    </row>
    <row r="26" spans="1:33" s="24" customFormat="1" x14ac:dyDescent="0.3">
      <c r="A26" s="36">
        <v>19</v>
      </c>
      <c r="B26" s="37" t="s">
        <v>36</v>
      </c>
      <c r="C26" s="59">
        <f>ASR!D28+ANK!D28+ATP!D28+ANM!D28+BAP!D28+CTR!D28+KON!D28+EG!D28+ELR!D28+GTR!D28+KKD!D28+KRI!D28+KNL!D28+NAN!D28+NTR!D28+PAL!D28+MAN!D28+PKM!D28+NLR!D28+SSS!D28+SKL!D28+TPT!D28+VSP!D28+VIZ!D28+WG!D28+YSR!D28</f>
        <v>2515151.5151515151</v>
      </c>
      <c r="D26" s="59">
        <f>ASR!F28+ANK!F28+ATP!F28+ANM!F28+BAP!F28+CTR!F28+KON!F28+EG!F28+ELR!F28+GTR!F28+KKD!F28+KRI!F28+KNL!F28+NAN!F28+NTR!F28+PAL!F28+MAN!F28+PKM!F28+NLR!F28+SSS!F28+SKL!F28+TPT!F28+VSP!F28+VIZ!F28+WG!F28+YSR!F28</f>
        <v>1196969.696969697</v>
      </c>
      <c r="E26" s="59">
        <f>ASR!H28+ANK!H28+ATP!H28+ANM!H28+BAP!H28+CTR!H28+KON!H28+EG!H28+ELR!H28+GTR!H28+KKD!H28+KRI!H28+KNL!H28+NAN!H28+NTR!H28+PAL!H28+MAN!H28+PKM!H28+NLR!H28+SSS!H28+SKL!H28+TPT!H28+VSP!H28+VIZ!H28+WG!H28+YSR!H28</f>
        <v>45454.545454545456</v>
      </c>
      <c r="F26" s="59">
        <f>ASR!J28+ANK!J28+ATP!J28+ANM!J28+BAP!J28+CTR!J28+KON!J28+EG!J28+ELR!J28+GTR!J28+KKD!J28+KRI!J28+KNL!J28+NAN!J28+NTR!J28+PAL!J28+MAN!J28+PKM!J28+NLR!J28+SSS!J28+SKL!J28+TPT!J28+VSP!J28+VIZ!J28+WG!J28+YSR!J28</f>
        <v>242424.24242424237</v>
      </c>
      <c r="G26" s="59">
        <f t="shared" si="14"/>
        <v>3999999.9999999995</v>
      </c>
      <c r="H26" s="69">
        <f t="shared" si="2"/>
        <v>1.5151514930037834E-3</v>
      </c>
      <c r="I26" s="59">
        <f>ASR!N28+ANK!N28+ATP!N28+ANM!N28+BAP!N28+CTR!N28+KON!N28+EG!N28+ELR!N28+GTR!N28+KKD!N28+KRI!N28+KNL!N28+NAN!N28+NTR!N28+PAL!N28+MAN!N28+PKM!N28+NLR!N28+SSS!N28+SKL!N28+TPT!N28+VSP!N28+VIZ!N28+WG!N28+YSR!N28</f>
        <v>264367.81609195401</v>
      </c>
      <c r="J26" s="59">
        <f>ASR!P28+ANK!P28+ATP!P28+ANM!P28+BAP!P28+CTR!P28+KON!P28+EG!P28+ELR!P28+GTR!P28+KKD!P28+KRI!P28+KNL!P28+NAN!P28+NTR!P28+PAL!P28+MAN!P28+PKM!P28+NLR!P28+SSS!P28+SKL!P28+TPT!P28+VSP!P28+VIZ!P28+WG!P28+YSR!P28</f>
        <v>155172.41379310342</v>
      </c>
      <c r="K26" s="59">
        <f>ASR!R28+ANK!R28+ATP!R28+ANM!R28+BAP!R28+CTR!R28+KON!R28+EG!R28+ELR!R28+GTR!R28+KKD!R28+KRI!R28+KNL!R28+NAN!R28+NTR!R28+PAL!R28+MAN!R28+PKM!R28+NLR!R28+SSS!R28+SKL!R28+TPT!R28+VSP!R28+VIZ!R28+WG!R28+YSR!R28</f>
        <v>77586.20689655171</v>
      </c>
      <c r="L26" s="59">
        <f>ASR!T28+ANK!T28+ATP!T28+ANM!T28+BAP!T28+CTR!T28+KON!T28+EG!T28+ELR!T28+GTR!T28+KKD!T28+KRI!T28+KNL!T28+NAN!T28+NTR!T28+PAL!T28+MAN!T28+PKM!T28+NLR!T28+SSS!T28+SKL!T28+TPT!T28+VSP!T28+VIZ!T28+WG!T28+YSR!T28</f>
        <v>2873.5632183908046</v>
      </c>
      <c r="M26" s="59">
        <f t="shared" si="15"/>
        <v>499999.99999999994</v>
      </c>
      <c r="N26" s="59">
        <f>ASR!X28+ANK!X28+ATP!X28+ANM!X28+BAP!X28+CTR!X28+KON!X28+EG!X28+ELR!X28+GTR!X28+KKD!X28+KRI!X28+KNL!X28+NAN!X28+NTR!X28+PAL!X28+MAN!X28+PKM!X28+NLR!X28+SSS!X28+SKL!X28+TPT!X28+VSP!X28+VIZ!X28+WG!X28+YSR!X28</f>
        <v>0</v>
      </c>
      <c r="O26" s="59">
        <f>ASR!Z28+ANK!Z28+ATP!Z28+ANM!Z28+BAP!Z28+CTR!Z28+KON!Z28+EG!Z28+ELR!Z28+GTR!Z28+KKD!Z28+KRI!Z28+KNL!Z28+NAN!Z28+NTR!Z28+PAL!Z28+MAN!Z28+PKM!Z28+NLR!Z28+SSS!Z28+SKL!Z28+TPT!Z28+VSP!Z28+VIZ!Z28+WG!Z28+YSR!Z28</f>
        <v>54585.152838427952</v>
      </c>
      <c r="P26" s="59">
        <f>ASR!AB28+ANK!AB28+ATP!AB28+ANM!AB28+BAP!AB28+CTR!AB28+KON!AB28+EG!AB28+ELR!AB28+GTR!AB28+KKD!AB28+KRI!AB28+KNL!AB28+NAN!AB28+NTR!AB28+PAL!AB28+MAN!AB28+PKM!AB28+NLR!AB28+SSS!AB28+SKL!AB28+TPT!AB28+VSP!AB28+VIZ!AB28+WG!AB28+YSR!AB28</f>
        <v>251091.70305676857</v>
      </c>
      <c r="Q26" s="59">
        <f>ASR!AD28+ANK!AD28+ATP!AD28+ANM!AD28+BAP!AD28+CTR!AD28+KON!AD28+EG!AD28+ELR!AD28+GTR!AD28+KKD!AD28+KRI!AD28+KNL!AD28+NAN!AD28+NTR!AD28+PAL!AD28+MAN!AD28+PKM!AD28+NLR!AD28+SSS!AD28+SKL!AD28+TPT!AD28+VSP!AD28+VIZ!AD28+WG!AD28+YSR!AD28</f>
        <v>10917.030567685591</v>
      </c>
      <c r="R26" s="59">
        <f>ASR!AF28+ANK!AF28+ATP!AF28+ANM!AF28+BAP!AF28+CTR!AF28+KON!AF28+EG!AF28+ELR!AF28+GTR!AF28+KKD!AF28+KRI!AF28+KNL!AF28+NAN!AF28+NTR!AF28+PAL!AF28+MAN!AF28+PKM!AF28+NLR!AF28+SSS!AF28+SKL!AF28+TPT!AF28+VSP!AF28+VIZ!AF28+WG!AF28+YSR!AF28</f>
        <v>8733.6244541484721</v>
      </c>
      <c r="S26" s="59">
        <f>ASR!AH28+ANK!AH28+ATP!AH28+ANM!AH28+BAP!AH28+CTR!AH28+KON!AH28+EG!AH28+ELR!AH28+GTR!AH28+KKD!AH28+KRI!AH28+KNL!AH28+NAN!AH28+NTR!AH28+PAL!AH28+MAN!AH28+PKM!AH28+NLR!AH28+SSS!AH28+SKL!AH28+TPT!AH28+VSP!AH28+VIZ!AH28+WG!AH28+YSR!AH28</f>
        <v>174672.48908296946</v>
      </c>
      <c r="T26" s="59">
        <f t="shared" si="16"/>
        <v>5000000</v>
      </c>
      <c r="U26" s="69">
        <f t="shared" si="5"/>
        <v>1.3333338180606554E-3</v>
      </c>
      <c r="V26" s="59">
        <f>ASR!AN28+ANK!AN28+ATP!AN28+ANM!AN28+BAP!AN28+CTR!AN28+KON!AN28+EG!AN28+ELR!AN28+GTR!AN28+KKD!AN28+KRI!AN28+KNL!AN28+NAN!AN28+NTR!AN28+PAL!AN28+MAN!AN28+PKM!AN28+NLR!AN28+SSS!AN28+SKL!AN28+TPT!AN28+VSP!AN28+VIZ!AN28+WG!AN28+YSR!AN28</f>
        <v>1339931.6677319882</v>
      </c>
      <c r="W26" s="60">
        <f>ASR!AP28+ANK!AP28+ATP!AP28+ANM!AP28+BAP!AP28+CTR!AP28+KON!AP28+EG!AP28+ELR!AP28+GTR!AP28+KKD!AP28+KRI!AP28+KNL!AP28+NAN!AP28+NTR!AP28+PAL!AP28+MAN!AP28+PKM!AP28+NLR!AP28+SSS!AP28+SKL!AP28+TPT!AP28+VSP!AP28+VIZ!AP28+WG!AP28+YSR!AP28</f>
        <v>58181.818181818191</v>
      </c>
      <c r="X26" s="59">
        <f>ASR!AR28+ANK!AR28+ATP!AR28+ANM!AR28+BAP!AR28+CTR!AR28+KON!AR28+EG!AR28+ELR!AR28+GTR!AR28+KKD!AR28+KRI!AR28+KNL!AR28+NAN!AR28+NTR!AR28+PAL!AR28+MAN!AR28+PKM!AR28+NLR!AR28+SSS!AR28+SKL!AR28+TPT!AR28+VSP!AR28+VIZ!AR28+WG!AR28+YSR!AR28</f>
        <v>24242.424242424244</v>
      </c>
      <c r="Y26" s="59">
        <f>ASR!AT28+ANK!AT28+ATP!AT28+ANM!AT28+BAP!AT28+CTR!AT28+KON!AT28+EG!AT28+ELR!AT28+GTR!AT28+KKD!AT28+KRI!AT28+KNL!AT28+NAN!AT28+NTR!AT28+PAL!AT28+MAN!AT28+PKM!AT28+NLR!AT28+SSS!AT28+SKL!AT28+TPT!AT28+VSP!AT28+VIZ!AT28+WG!AT28+YSR!AT28</f>
        <v>363636.36363636376</v>
      </c>
      <c r="Z26" s="59">
        <f>ASR!AV28+ANK!AV28+ATP!AV28+ANM!AV28+BAP!AV28+CTR!AV28+KON!AV28+EG!AV28+ELR!AV28+GTR!AV28+KKD!AV28+KRI!AV28+KNL!AV28+NAN!AV28+NTR!AV28+PAL!AV28+MAN!AV28+PKM!AV28+NLR!AV28+SSS!AV28+SKL!AV28+TPT!AV28+VSP!AV28+VIZ!AV28+WG!AV28+YSR!AV28</f>
        <v>484848.48484848492</v>
      </c>
      <c r="AA26" s="59">
        <f>ASR!AX28+ANK!AX28+ATP!AX28+ANM!AX28+BAP!AX28+CTR!AX28+KON!AX28+EG!AX28+ELR!AX28+GTR!AX28+KKD!AX28+KRI!AX28+KNL!AX28+NAN!AX28+NTR!AX28+PAL!AX28+MAN!AX28+PKM!AX28+NLR!AX28+SSS!AX28+SKL!AX28+TPT!AX28+VSP!AX28+VIZ!AX28+WG!AX28+YSR!AX28</f>
        <v>3069090.9090909092</v>
      </c>
      <c r="AB26" s="61">
        <f t="shared" si="17"/>
        <v>4000000</v>
      </c>
      <c r="AC26" s="62">
        <f t="shared" si="13"/>
        <v>9000000</v>
      </c>
      <c r="AD26" s="74">
        <f t="shared" si="7"/>
        <v>1.6666658170036827E-3</v>
      </c>
      <c r="AF26" s="83"/>
      <c r="AG26" s="84"/>
    </row>
    <row r="27" spans="1:33" s="24" customFormat="1" x14ac:dyDescent="0.3">
      <c r="A27" s="46">
        <v>20</v>
      </c>
      <c r="B27" s="37" t="s">
        <v>37</v>
      </c>
      <c r="C27" s="59">
        <f>ASR!D29+ANK!D29+ATP!D29+ANM!D29+BAP!D29+CTR!D29+KON!D29+EG!D29+ELR!D29+GTR!D29+KKD!D29+KRI!D29+KNL!D29+NAN!D29+NTR!D29+PAL!D29+MAN!D29+PKM!D29+NLR!D29+SSS!D29+SKL!D29+TPT!D29+VSP!D29+VIZ!D29+WG!D29+YSR!D29</f>
        <v>8803030.3030303046</v>
      </c>
      <c r="D27" s="59">
        <f>ASR!F29+ANK!F29+ATP!F29+ANM!F29+BAP!F29+CTR!F29+KON!F29+EG!F29+ELR!F29+GTR!F29+KKD!F29+KRI!F29+KNL!F29+NAN!F29+NTR!F29+PAL!F29+MAN!F29+PKM!F29+NLR!F29+SSS!F29+SKL!F29+TPT!F29+VSP!F29+VIZ!F29+WG!F29+YSR!F29</f>
        <v>4189393.939393939</v>
      </c>
      <c r="E27" s="59">
        <f>ASR!H29+ANK!H29+ATP!H29+ANM!H29+BAP!H29+CTR!H29+KON!H29+EG!H29+ELR!H29+GTR!H29+KKD!H29+KRI!H29+KNL!H29+NAN!H29+NTR!H29+PAL!H29+MAN!H29+PKM!H29+NLR!H29+SSS!H29+SKL!H29+TPT!H29+VSP!H29+VIZ!H29+WG!H29+YSR!H29</f>
        <v>159090.90909090909</v>
      </c>
      <c r="F27" s="59">
        <f>ASR!J29+ANK!J29+ATP!J29+ANM!J29+BAP!J29+CTR!J29+KON!J29+EG!J29+ELR!J29+GTR!J29+KKD!J29+KRI!J29+KNL!J29+NAN!J29+NTR!J29+PAL!J29+MAN!J29+PKM!J29+NLR!J29+SSS!J29+SKL!J29+TPT!J29+VSP!J29+VIZ!J29+WG!J29+YSR!J29</f>
        <v>848484.84848484863</v>
      </c>
      <c r="G27" s="59">
        <f t="shared" si="14"/>
        <v>14000000</v>
      </c>
      <c r="H27" s="69">
        <f t="shared" si="2"/>
        <v>5.3030302255132429E-3</v>
      </c>
      <c r="I27" s="59">
        <f>ASR!N29+ANK!N29+ATP!N29+ANM!N29+BAP!N29+CTR!N29+KON!N29+EG!N29+ELR!N29+GTR!N29+KKD!N29+KRI!N29+KNL!N29+NAN!N29+NTR!N29+PAL!N29+MAN!N29+PKM!N29+NLR!N29+SSS!N29+SKL!N29+TPT!N29+VSP!N29+VIZ!N29+WG!N29+YSR!N29</f>
        <v>1057471.2643678158</v>
      </c>
      <c r="J27" s="59">
        <f>ASR!P29+ANK!P29+ATP!P29+ANM!P29+BAP!P29+CTR!P29+KON!P29+EG!P29+ELR!P29+GTR!P29+KKD!P29+KRI!P29+KNL!P29+NAN!P29+NTR!P29+PAL!P29+MAN!P29+PKM!P29+NLR!P29+SSS!P29+SKL!P29+TPT!P29+VSP!P29+VIZ!P29+WG!P29+YSR!P29</f>
        <v>620689.65517241368</v>
      </c>
      <c r="K27" s="59">
        <f>ASR!R29+ANK!R29+ATP!R29+ANM!R29+BAP!R29+CTR!R29+KON!R29+EG!R29+ELR!R29+GTR!R29+KKD!R29+KRI!R29+KNL!R29+NAN!R29+NTR!R29+PAL!R29+MAN!R29+PKM!R29+NLR!R29+SSS!R29+SKL!R29+TPT!R29+VSP!R29+VIZ!R29+WG!R29+YSR!R29</f>
        <v>310344.82758620684</v>
      </c>
      <c r="L27" s="59">
        <f>ASR!T29+ANK!T29+ATP!T29+ANM!T29+BAP!T29+CTR!T29+KON!T29+EG!T29+ELR!T29+GTR!T29+KKD!T29+KRI!T29+KNL!T29+NAN!T29+NTR!T29+PAL!T29+MAN!T29+PKM!T29+NLR!T29+SSS!T29+SKL!T29+TPT!T29+VSP!T29+VIZ!T29+WG!T29+YSR!T29</f>
        <v>11494.252873563217</v>
      </c>
      <c r="M27" s="59">
        <f t="shared" si="15"/>
        <v>1999999.9999999995</v>
      </c>
      <c r="N27" s="59">
        <f>ASR!X29+ANK!X29+ATP!X29+ANM!X29+BAP!X29+CTR!X29+KON!X29+EG!X29+ELR!X29+GTR!X29+KKD!X29+KRI!X29+KNL!X29+NAN!X29+NTR!X29+PAL!X29+MAN!X29+PKM!X29+NLR!X29+SSS!X29+SKL!X29+TPT!X29+VSP!X29+VIZ!X29+WG!X29+YSR!X29</f>
        <v>0</v>
      </c>
      <c r="O27" s="59">
        <f>ASR!Z29+ANK!Z29+ATP!Z29+ANM!Z29+BAP!Z29+CTR!Z29+KON!Z29+EG!Z29+ELR!Z29+GTR!Z29+KKD!Z29+KRI!Z29+KNL!Z29+NAN!Z29+NTR!Z29+PAL!Z29+MAN!Z29+PKM!Z29+NLR!Z29+SSS!Z29+SKL!Z29+TPT!Z29+VSP!Z29+VIZ!Z29+WG!Z29+YSR!Z29</f>
        <v>218340.61135371175</v>
      </c>
      <c r="P27" s="59">
        <f>ASR!AB29+ANK!AB29+ATP!AB29+ANM!AB29+BAP!AB29+CTR!AB29+KON!AB29+EG!AB29+ELR!AB29+GTR!AB29+KKD!AB29+KRI!AB29+KNL!AB29+NAN!AB29+NTR!AB29+PAL!AB29+MAN!AB29+PKM!AB29+NLR!AB29+SSS!AB29+SKL!AB29+TPT!AB29+VSP!AB29+VIZ!AB29+WG!AB29+YSR!AB29</f>
        <v>1004366.8122270741</v>
      </c>
      <c r="Q27" s="59">
        <f>ASR!AD29+ANK!AD29+ATP!AD29+ANM!AD29+BAP!AD29+CTR!AD29+KON!AD29+EG!AD29+ELR!AD29+GTR!AD29+KKD!AD29+KRI!AD29+KNL!AD29+NAN!AD29+NTR!AD29+PAL!AD29+MAN!AD29+PKM!AD29+NLR!AD29+SSS!AD29+SKL!AD29+TPT!AD29+VSP!AD29+VIZ!AD29+WG!AD29+YSR!AD29</f>
        <v>43668.122270742351</v>
      </c>
      <c r="R27" s="59">
        <f>ASR!AF29+ANK!AF29+ATP!AF29+ANM!AF29+BAP!AF29+CTR!AF29+KON!AF29+EG!AF29+ELR!AF29+GTR!AF29+KKD!AF29+KRI!AF29+KNL!AF29+NAN!AF29+NTR!AF29+PAL!AF29+MAN!AF29+PKM!AF29+NLR!AF29+SSS!AF29+SKL!AF29+TPT!AF29+VSP!AF29+VIZ!AF29+WG!AF29+YSR!AF29</f>
        <v>34934.497816593881</v>
      </c>
      <c r="S27" s="59">
        <f>ASR!AH29+ANK!AH29+ATP!AH29+ANM!AH29+BAP!AH29+CTR!AH29+KON!AH29+EG!AH29+ELR!AH29+GTR!AH29+KKD!AH29+KRI!AH29+KNL!AH29+NAN!AH29+NTR!AH29+PAL!AH29+MAN!AH29+PKM!AH29+NLR!AH29+SSS!AH29+SKL!AH29+TPT!AH29+VSP!AH29+VIZ!AH29+WG!AH29+YSR!AH29</f>
        <v>698689.95633187762</v>
      </c>
      <c r="T27" s="59">
        <f t="shared" si="16"/>
        <v>18000000</v>
      </c>
      <c r="U27" s="69">
        <f t="shared" si="5"/>
        <v>4.8000017450183594E-3</v>
      </c>
      <c r="V27" s="59">
        <f>ASR!AN29+ANK!AN29+ATP!AN29+ANM!AN29+BAP!AN29+CTR!AN29+KON!AN29+EG!AN29+ELR!AN29+GTR!AN29+KKD!AN29+KRI!AN29+KNL!AN29+NAN!AN29+NTR!AN29+PAL!AN29+MAN!AN29+PKM!AN29+NLR!AN29+SSS!AN29+SKL!AN29+TPT!AN29+VSP!AN29+VIZ!AN29+WG!AN29+YSR!AN29</f>
        <v>6687286.2535557114</v>
      </c>
      <c r="W27" s="60">
        <f>ASR!AP29+ANK!AP29+ATP!AP29+ANM!AP29+BAP!AP29+CTR!AP29+KON!AP29+EG!AP29+ELR!AP29+GTR!AP29+KKD!AP29+KRI!AP29+KNL!AP29+NAN!AP29+NTR!AP29+PAL!AP29+MAN!AP29+PKM!AP29+NLR!AP29+SSS!AP29+SKL!AP29+TPT!AP29+VSP!AP29+VIZ!AP29+WG!AP29+YSR!AP29</f>
        <v>72727.272727272721</v>
      </c>
      <c r="X27" s="59">
        <f>ASR!AR29+ANK!AR29+ATP!AR29+ANM!AR29+BAP!AR29+CTR!AR29+KON!AR29+EG!AR29+ELR!AR29+GTR!AR29+KKD!AR29+KRI!AR29+KNL!AR29+NAN!AR29+NTR!AR29+PAL!AR29+MAN!AR29+PKM!AR29+NLR!AR29+SSS!AR29+SKL!AR29+TPT!AR29+VSP!AR29+VIZ!AR29+WG!AR29+YSR!AR29</f>
        <v>30303.030303030308</v>
      </c>
      <c r="Y27" s="59">
        <f>ASR!AT29+ANK!AT29+ATP!AT29+ANM!AT29+BAP!AT29+CTR!AT29+KON!AT29+EG!AT29+ELR!AT29+GTR!AT29+KKD!AT29+KRI!AT29+KNL!AT29+NAN!AT29+NTR!AT29+PAL!AT29+MAN!AT29+PKM!AT29+NLR!AT29+SSS!AT29+SKL!AT29+TPT!AT29+VSP!AT29+VIZ!AT29+WG!AT29+YSR!AT29</f>
        <v>454545.45454545459</v>
      </c>
      <c r="Z27" s="59">
        <f>ASR!AV29+ANK!AV29+ATP!AV29+ANM!AV29+BAP!AV29+CTR!AV29+KON!AV29+EG!AV29+ELR!AV29+GTR!AV29+KKD!AV29+KRI!AV29+KNL!AV29+NAN!AV29+NTR!AV29+PAL!AV29+MAN!AV29+PKM!AV29+NLR!AV29+SSS!AV29+SKL!AV29+TPT!AV29+VSP!AV29+VIZ!AV29+WG!AV29+YSR!AV29</f>
        <v>606060.60606060608</v>
      </c>
      <c r="AA27" s="59">
        <f>ASR!AX29+ANK!AX29+ATP!AX29+ANM!AX29+BAP!AX29+CTR!AX29+KON!AX29+EG!AX29+ELR!AX29+GTR!AX29+KKD!AX29+KRI!AX29+KNL!AX29+NAN!AX29+NTR!AX29+PAL!AX29+MAN!AX29+PKM!AX29+NLR!AX29+SSS!AX29+SKL!AX29+TPT!AX29+VSP!AX29+VIZ!AX29+WG!AX29+YSR!AX29</f>
        <v>3836363.6363636348</v>
      </c>
      <c r="AB27" s="61">
        <f t="shared" si="17"/>
        <v>4999999.9999999981</v>
      </c>
      <c r="AC27" s="62">
        <f t="shared" si="13"/>
        <v>23000000</v>
      </c>
      <c r="AD27" s="74">
        <f t="shared" si="7"/>
        <v>4.2592570878983004E-3</v>
      </c>
      <c r="AF27" s="83"/>
      <c r="AG27" s="84"/>
    </row>
    <row r="28" spans="1:33" s="24" customFormat="1" x14ac:dyDescent="0.3">
      <c r="A28" s="36">
        <v>21</v>
      </c>
      <c r="B28" s="37" t="s">
        <v>119</v>
      </c>
      <c r="C28" s="59">
        <f>ASR!D30+ANK!D30+ATP!D30+ANM!D30+BAP!D30+CTR!D30+KON!D30+EG!D30+ELR!D30+GTR!D30+KKD!D30+KRI!D30+KNL!D30+NAN!D30+NTR!D30+PAL!D30+MAN!D30+PKM!D30+NLR!D30+SSS!D30+SKL!D30+TPT!D30+VSP!D30+VIZ!D30+WG!D30+YSR!D30</f>
        <v>39613636.36363636</v>
      </c>
      <c r="D28" s="59">
        <f>ASR!F30+ANK!F30+ATP!F30+ANM!F30+BAP!F30+CTR!F30+KON!F30+EG!F30+ELR!F30+GTR!F30+KKD!F30+KRI!F30+KNL!F30+NAN!F30+NTR!F30+PAL!F30+MAN!F30+PKM!F30+NLR!F30+SSS!F30+SKL!F30+TPT!F30+VSP!F30+VIZ!F30+WG!F30+YSR!F30</f>
        <v>18852272.727272723</v>
      </c>
      <c r="E28" s="59">
        <f>ASR!H30+ANK!H30+ATP!H30+ANM!H30+BAP!H30+CTR!H30+KON!H30+EG!H30+ELR!H30+GTR!H30+KKD!H30+KRI!H30+KNL!H30+NAN!H30+NTR!H30+PAL!H30+MAN!H30+PKM!H30+NLR!H30+SSS!H30+SKL!H30+TPT!H30+VSP!H30+VIZ!H30+WG!H30+YSR!H30</f>
        <v>715909.09090909071</v>
      </c>
      <c r="F28" s="59">
        <f>ASR!J30+ANK!J30+ATP!J30+ANM!J30+BAP!J30+CTR!J30+KON!J30+EG!J30+ELR!J30+GTR!J30+KKD!J30+KRI!J30+KNL!J30+NAN!J30+NTR!J30+PAL!J30+MAN!J30+PKM!J30+NLR!J30+SSS!J30+SKL!J30+TPT!J30+VSP!J30+VIZ!J30+WG!J30+YSR!J30</f>
        <v>3818181.8181818179</v>
      </c>
      <c r="G28" s="59">
        <f t="shared" si="14"/>
        <v>62999999.999999993</v>
      </c>
      <c r="H28" s="69">
        <f t="shared" si="2"/>
        <v>2.3863636014809588E-2</v>
      </c>
      <c r="I28" s="59">
        <f>ASR!N30+ANK!N30+ATP!N30+ANM!N30+BAP!N30+CTR!N30+KON!N30+EG!N30+ELR!N30+GTR!N30+KKD!N30+KRI!N30+KNL!N30+NAN!N30+NTR!N30+PAL!N30+MAN!N30+PKM!N30+NLR!N30+SSS!N30+SKL!N30+TPT!N30+VSP!N30+VIZ!N30+WG!N30+YSR!N30</f>
        <v>58160919.540229887</v>
      </c>
      <c r="J28" s="59">
        <f>ASR!P30+ANK!P30+ATP!P30+ANM!P30+BAP!P30+CTR!P30+KON!P30+EG!P30+ELR!P30+GTR!P30+KKD!P30+KRI!P30+KNL!P30+NAN!P30+NTR!P30+PAL!P30+MAN!P30+PKM!P30+NLR!P30+SSS!P30+SKL!P30+TPT!P30+VSP!P30+VIZ!P30+WG!P30+YSR!P30</f>
        <v>34137931.034482762</v>
      </c>
      <c r="K28" s="59">
        <f>ASR!R30+ANK!R30+ATP!R30+ANM!R30+BAP!R30+CTR!R30+KON!R30+EG!R30+ELR!R30+GTR!R30+KKD!R30+KRI!R30+KNL!R30+NAN!R30+NTR!R30+PAL!R30+MAN!R30+PKM!R30+NLR!R30+SSS!R30+SKL!R30+TPT!R30+VSP!R30+VIZ!R30+WG!R30+YSR!R30</f>
        <v>17068965.517241381</v>
      </c>
      <c r="L28" s="59">
        <f>ASR!T30+ANK!T30+ATP!T30+ANM!T30+BAP!T30+CTR!T30+KON!T30+EG!T30+ELR!T30+GTR!T30+KKD!T30+KRI!T30+KNL!T30+NAN!T30+NTR!T30+PAL!T30+MAN!T30+PKM!T30+NLR!T30+SSS!T30+SKL!T30+TPT!T30+VSP!T30+VIZ!T30+WG!T30+YSR!T30</f>
        <v>632183.908045977</v>
      </c>
      <c r="M28" s="59">
        <f t="shared" si="15"/>
        <v>110000000</v>
      </c>
      <c r="N28" s="59">
        <f>ASR!X30+ANK!X30+ATP!X30+ANM!X30+BAP!X30+CTR!X30+KON!X30+EG!X30+ELR!X30+GTR!X30+KKD!X30+KRI!X30+KNL!X30+NAN!X30+NTR!X30+PAL!X30+MAN!X30+PKM!X30+NLR!X30+SSS!X30+SKL!X30+TPT!X30+VSP!X30+VIZ!X30+WG!X30+YSR!X30</f>
        <v>2005000</v>
      </c>
      <c r="O28" s="59">
        <f>ASR!Z30+ANK!Z30+ATP!Z30+ANM!Z30+BAP!Z30+CTR!Z30+KON!Z30+EG!Z30+ELR!Z30+GTR!Z30+KKD!Z30+KRI!Z30+KNL!Z30+NAN!Z30+NTR!Z30+PAL!Z30+MAN!Z30+PKM!Z30+NLR!Z30+SSS!Z30+SKL!Z30+TPT!Z30+VSP!Z30+VIZ!Z30+WG!Z30+YSR!Z30</f>
        <v>326965.0655021834</v>
      </c>
      <c r="P28" s="59">
        <f>ASR!AB30+ANK!AB30+ATP!AB30+ANM!AB30+BAP!AB30+CTR!AB30+KON!AB30+EG!AB30+ELR!AB30+GTR!AB30+KKD!AB30+KRI!AB30+KNL!AB30+NAN!AB30+NTR!AB30+PAL!AB30+MAN!AB30+PKM!AB30+NLR!AB30+SSS!AB30+SKL!AB30+TPT!AB30+VSP!AB30+VIZ!AB30+WG!AB30+YSR!AB30</f>
        <v>1504039.3013100438</v>
      </c>
      <c r="Q28" s="59">
        <f>ASR!AD30+ANK!AD30+ATP!AD30+ANM!AD30+BAP!AD30+CTR!AD30+KON!AD30+EG!AD30+ELR!AD30+GTR!AD30+KKD!AD30+KRI!AD30+KNL!AD30+NAN!AD30+NTR!AD30+PAL!AD30+MAN!AD30+PKM!AD30+NLR!AD30+SSS!AD30+SKL!AD30+TPT!AD30+VSP!AD30+VIZ!AD30+WG!AD30+YSR!AD30</f>
        <v>65393.013100436685</v>
      </c>
      <c r="R28" s="59">
        <f>ASR!AF30+ANK!AF30+ATP!AF30+ANM!AF30+BAP!AF30+CTR!AF30+KON!AF30+EG!AF30+ELR!AF30+GTR!AF30+KKD!AF30+KRI!AF30+KNL!AF30+NAN!AF30+NTR!AF30+PAL!AF30+MAN!AF30+PKM!AF30+NLR!AF30+SSS!AF30+SKL!AF30+TPT!AF30+VSP!AF30+VIZ!AF30+WG!AF30+YSR!AF30</f>
        <v>52314.410480349346</v>
      </c>
      <c r="S28" s="59">
        <f>ASR!AH30+ANK!AH30+ATP!AH30+ANM!AH30+BAP!AH30+CTR!AH30+KON!AH30+EG!AH30+ELR!AH30+GTR!AH30+KKD!AH30+KRI!AH30+KNL!AH30+NAN!AH30+NTR!AH30+PAL!AH30+MAN!AH30+PKM!AH30+NLR!AH30+SSS!AH30+SKL!AH30+TPT!AH30+VSP!AH30+VIZ!AH30+WG!AH30+YSR!AH30</f>
        <v>1046288.209606987</v>
      </c>
      <c r="T28" s="59">
        <f t="shared" si="16"/>
        <v>178000000</v>
      </c>
      <c r="U28" s="69">
        <f t="shared" si="5"/>
        <v>4.746668392295933E-2</v>
      </c>
      <c r="V28" s="59">
        <f>ASR!AN30+ANK!AN30+ATP!AN30+ANM!AN30+BAP!AN30+CTR!AN30+KON!AN30+EG!AN30+ELR!AN30+GTR!AN30+KKD!AN30+KRI!AN30+KNL!AN30+NAN!AN30+NTR!AN30+PAL!AN30+MAN!AN30+PKM!AN30+NLR!AN30+SSS!AN30+SKL!AN30+TPT!AN30+VSP!AN30+VIZ!AN30+WG!AN30+YSR!AN30</f>
        <v>6887330.6718607163</v>
      </c>
      <c r="W28" s="60">
        <f>ASR!AP30+ANK!AP30+ATP!AP30+ANM!AP30+BAP!AP30+CTR!AP30+KON!AP30+EG!AP30+ELR!AP30+GTR!AP30+KKD!AP30+KRI!AP30+KNL!AP30+NAN!AP30+NTR!AP30+PAL!AP30+MAN!AP30+PKM!AP30+NLR!AP30+SSS!AP30+SKL!AP30+TPT!AP30+VSP!AP30+VIZ!AP30+WG!AP30+YSR!AP30</f>
        <v>2501879.2727272734</v>
      </c>
      <c r="X28" s="59">
        <f>ASR!AR30+ANK!AR30+ATP!AR30+ANM!AR30+BAP!AR30+CTR!AR30+KON!AR30+EG!AR30+ELR!AR30+GTR!AR30+KKD!AR30+KRI!AR30+KNL!AR30+NAN!AR30+NTR!AR30+PAL!AR30+MAN!AR30+PKM!AR30+NLR!AR30+SSS!AR30+SKL!AR30+TPT!AR30+VSP!AR30+VIZ!AR30+WG!AR30+YSR!AR30</f>
        <v>1042449.6969696971</v>
      </c>
      <c r="Y28" s="59">
        <f>ASR!AT30+ANK!AT30+ATP!AT30+ANM!AT30+BAP!AT30+CTR!AT30+KON!AT30+EG!AT30+ELR!AT30+GTR!AT30+KKD!AT30+KRI!AT30+KNL!AT30+NAN!AT30+NTR!AT30+PAL!AT30+MAN!AT30+PKM!AT30+NLR!AT30+SSS!AT30+SKL!AT30+TPT!AT30+VSP!AT30+VIZ!AT30+WG!AT30+YSR!AT30</f>
        <v>15636745.454545455</v>
      </c>
      <c r="Z28" s="59">
        <f>ASR!AV30+ANK!AV30+ATP!AV30+ANM!AV30+BAP!AV30+CTR!AV30+KON!AV30+EG!AV30+ELR!AV30+GTR!AV30+KKD!AV30+KRI!AV30+KNL!AV30+NAN!AV30+NTR!AV30+PAL!AV30+MAN!AV30+PKM!AV30+NLR!AV30+SSS!AV30+SKL!AV30+TPT!AV30+VSP!AV30+VIZ!AV30+WG!AV30+YSR!AV30</f>
        <v>20848993.939393941</v>
      </c>
      <c r="AA28" s="59">
        <f>ASR!AX30+ANK!AX30+ATP!AX30+ANM!AX30+BAP!AX30+CTR!AX30+KON!AX30+EG!AX30+ELR!AX30+GTR!AX30+KKD!AX30+KRI!AX30+KNL!AX30+NAN!AX30+NTR!AX30+PAL!AX30+MAN!AX30+PKM!AX30+NLR!AX30+SSS!AX30+SKL!AX30+TPT!AX30+VSP!AX30+VIZ!AX30+WG!AX30+YSR!AX30</f>
        <v>131974131.63636364</v>
      </c>
      <c r="AB28" s="61">
        <f t="shared" si="17"/>
        <v>172004200</v>
      </c>
      <c r="AC28" s="62">
        <f t="shared" si="13"/>
        <v>350004200</v>
      </c>
      <c r="AD28" s="74">
        <f t="shared" si="7"/>
        <v>6.4815559549746701E-2</v>
      </c>
      <c r="AF28" s="83"/>
      <c r="AG28" s="84"/>
    </row>
    <row r="29" spans="1:33" s="24" customFormat="1" x14ac:dyDescent="0.3">
      <c r="A29" s="46">
        <v>22</v>
      </c>
      <c r="B29" s="37" t="s">
        <v>120</v>
      </c>
      <c r="C29" s="59">
        <f>ASR!D31+ANK!D31+ATP!D31+ANM!D31+BAP!D31+CTR!D31+KON!D31+EG!D31+ELR!D31+GTR!D31+KKD!D31+KRI!D31+KNL!D31+NAN!D31+NTR!D31+PAL!D31+MAN!D31+PKM!D31+NLR!D31+SSS!D31+SKL!D31+TPT!D31+VSP!D31+VIZ!D31+WG!D31+YSR!D31</f>
        <v>15719696.969696961</v>
      </c>
      <c r="D29" s="59">
        <f>ASR!F31+ANK!F31+ATP!F31+ANM!F31+BAP!F31+CTR!F31+KON!F31+EG!F31+ELR!F31+GTR!F31+KKD!F31+KRI!F31+KNL!F31+NAN!F31+NTR!F31+PAL!F31+MAN!F31+PKM!F31+NLR!F31+SSS!F31+SKL!F31+TPT!F31+VSP!F31+VIZ!F31+WG!F31+YSR!F31</f>
        <v>7481060.6060606036</v>
      </c>
      <c r="E29" s="59">
        <f>ASR!H31+ANK!H31+ATP!H31+ANM!H31+BAP!H31+CTR!H31+KON!H31+EG!H31+ELR!H31+GTR!H31+KKD!H31+KRI!H31+KNL!H31+NAN!H31+NTR!H31+PAL!H31+MAN!H31+PKM!H31+NLR!H31+SSS!H31+SKL!H31+TPT!H31+VSP!H31+VIZ!H31+WG!H31+YSR!H31</f>
        <v>284090.909090909</v>
      </c>
      <c r="F29" s="59">
        <f>ASR!J31+ANK!J31+ATP!J31+ANM!J31+BAP!J31+CTR!J31+KON!J31+EG!J31+ELR!J31+GTR!J31+KKD!J31+KRI!J31+KNL!J31+NAN!J31+NTR!J31+PAL!J31+MAN!J31+PKM!J31+NLR!J31+SSS!J31+SKL!J31+TPT!J31+VSP!J31+VIZ!J31+WG!J31+YSR!J31</f>
        <v>1515151.5151515144</v>
      </c>
      <c r="G29" s="59">
        <f t="shared" si="14"/>
        <v>24999999.999999989</v>
      </c>
      <c r="H29" s="69">
        <f t="shared" si="2"/>
        <v>9.4696968312736433E-3</v>
      </c>
      <c r="I29" s="59">
        <f>ASR!N31+ANK!N31+ATP!N31+ANM!N31+BAP!N31+CTR!N31+KON!N31+EG!N31+ELR!N31+GTR!N31+KKD!N31+KRI!N31+KNL!N31+NAN!N31+NTR!N31+PAL!N31+MAN!N31+PKM!N31+NLR!N31+SSS!N31+SKL!N31+TPT!N31+VSP!N31+VIZ!N31+WG!N31+YSR!N31</f>
        <v>39655172.413793109</v>
      </c>
      <c r="J29" s="59">
        <f>ASR!P31+ANK!P31+ATP!P31+ANM!P31+BAP!P31+CTR!P31+KON!P31+EG!P31+ELR!P31+GTR!P31+KKD!P31+KRI!P31+KNL!P31+NAN!P31+NTR!P31+PAL!P31+MAN!P31+PKM!P31+NLR!P31+SSS!P31+SKL!P31+TPT!P31+VSP!P31+VIZ!P31+WG!P31+YSR!P31</f>
        <v>23275862.068965524</v>
      </c>
      <c r="K29" s="59">
        <f>ASR!R31+ANK!R31+ATP!R31+ANM!R31+BAP!R31+CTR!R31+KON!R31+EG!R31+ELR!R31+GTR!R31+KKD!R31+KRI!R31+KNL!R31+NAN!R31+NTR!R31+PAL!R31+MAN!R31+PKM!R31+NLR!R31+SSS!R31+SKL!R31+TPT!R31+VSP!R31+VIZ!R31+WG!R31+YSR!R31</f>
        <v>11637931.034482762</v>
      </c>
      <c r="L29" s="59">
        <f>ASR!T31+ANK!T31+ATP!T31+ANM!T31+BAP!T31+CTR!T31+KON!T31+EG!T31+ELR!T31+GTR!T31+KKD!T31+KRI!T31+KNL!T31+NAN!T31+NTR!T31+PAL!T31+MAN!T31+PKM!T31+NLR!T31+SSS!T31+SKL!T31+TPT!T31+VSP!T31+VIZ!T31+WG!T31+YSR!T31</f>
        <v>431034.48275862081</v>
      </c>
      <c r="M29" s="59">
        <f t="shared" si="15"/>
        <v>75000000.000000015</v>
      </c>
      <c r="N29" s="59">
        <f>ASR!X31+ANK!X31+ATP!X31+ANM!X31+BAP!X31+CTR!X31+KON!X31+EG!X31+ELR!X31+GTR!X31+KKD!X31+KRI!X31+KNL!X31+NAN!X31+NTR!X31+PAL!X31+MAN!X31+PKM!X31+NLR!X31+SSS!X31+SKL!X31+TPT!X31+VSP!X31+VIZ!X31+WG!X31+YSR!X31</f>
        <v>40000</v>
      </c>
      <c r="O29" s="59">
        <f>ASR!Z31+ANK!Z31+ATP!Z31+ANM!Z31+BAP!Z31+CTR!Z31+KON!Z31+EG!Z31+ELR!Z31+GTR!Z31+KKD!Z31+KRI!Z31+KNL!Z31+NAN!Z31+NTR!Z31+PAL!Z31+MAN!Z31+PKM!Z31+NLR!Z31+SSS!Z31+SKL!Z31+TPT!Z31+VSP!Z31+VIZ!Z31+WG!Z31+YSR!Z31</f>
        <v>541484.71615720529</v>
      </c>
      <c r="P29" s="59">
        <f>ASR!AB31+ANK!AB31+ATP!AB31+ANM!AB31+BAP!AB31+CTR!AB31+KON!AB31+EG!AB31+ELR!AB31+GTR!AB31+KKD!AB31+KRI!AB31+KNL!AB31+NAN!AB31+NTR!AB31+PAL!AB31+MAN!AB31+PKM!AB31+NLR!AB31+SSS!AB31+SKL!AB31+TPT!AB31+VSP!AB31+VIZ!AB31+WG!AB31+YSR!AB31</f>
        <v>2490829.6943231435</v>
      </c>
      <c r="Q29" s="59">
        <f>ASR!AD31+ANK!AD31+ATP!AD31+ANM!AD31+BAP!AD31+CTR!AD31+KON!AD31+EG!AD31+ELR!AD31+GTR!AD31+KKD!AD31+KRI!AD31+KNL!AD31+NAN!AD31+NTR!AD31+PAL!AD31+MAN!AD31+PKM!AD31+NLR!AD31+SSS!AD31+SKL!AD31+TPT!AD31+VSP!AD31+VIZ!AD31+WG!AD31+YSR!AD31</f>
        <v>108296.94323144107</v>
      </c>
      <c r="R29" s="59">
        <f>ASR!AF31+ANK!AF31+ATP!AF31+ANM!AF31+BAP!AF31+CTR!AF31+KON!AF31+EG!AF31+ELR!AF31+GTR!AF31+KKD!AF31+KRI!AF31+KNL!AF31+NAN!AF31+NTR!AF31+PAL!AF31+MAN!AF31+PKM!AF31+NLR!AF31+SSS!AF31+SKL!AF31+TPT!AF31+VSP!AF31+VIZ!AF31+WG!AF31+YSR!AF31</f>
        <v>86637.55458515283</v>
      </c>
      <c r="S29" s="59">
        <f>ASR!AH31+ANK!AH31+ATP!AH31+ANM!AH31+BAP!AH31+CTR!AH31+KON!AH31+EG!AH31+ELR!AH31+GTR!AH31+KKD!AH31+KRI!AH31+KNL!AH31+NAN!AH31+NTR!AH31+PAL!AH31+MAN!AH31+PKM!AH31+NLR!AH31+SSS!AH31+SKL!AH31+TPT!AH31+VSP!AH31+VIZ!AH31+WG!AH31+YSR!AH31</f>
        <v>1732751.0917030571</v>
      </c>
      <c r="T29" s="59">
        <f t="shared" si="16"/>
        <v>104999999.99999999</v>
      </c>
      <c r="U29" s="69">
        <f t="shared" si="5"/>
        <v>2.8000010179273758E-2</v>
      </c>
      <c r="V29" s="59">
        <f>ASR!AN31+ANK!AN31+ATP!AN31+ANM!AN31+BAP!AN31+CTR!AN31+KON!AN31+EG!AN31+ELR!AN31+GTR!AN31+KKD!AN31+KRI!AN31+KNL!AN31+NAN!AN31+NTR!AN31+PAL!AN31+MAN!AN31+PKM!AN31+NLR!AN31+SSS!AN31+SKL!AN31+TPT!AN31+VSP!AN31+VIZ!AN31+WG!AN31+YSR!AN31</f>
        <v>6421199.2964548925</v>
      </c>
      <c r="W29" s="60">
        <f>ASR!AP31+ANK!AP31+ATP!AP31+ANM!AP31+BAP!AP31+CTR!AP31+KON!AP31+EG!AP31+ELR!AP31+GTR!AP31+KKD!AP31+KRI!AP31+KNL!AP31+NAN!AP31+NTR!AP31+PAL!AP31+MAN!AP31+PKM!AP31+NLR!AP31+SSS!AP31+SKL!AP31+TPT!AP31+VSP!AP31+VIZ!AP31+WG!AP31+YSR!AP31</f>
        <v>1454545.4545454544</v>
      </c>
      <c r="X29" s="59">
        <f>ASR!AR31+ANK!AR31+ATP!AR31+ANM!AR31+BAP!AR31+CTR!AR31+KON!AR31+EG!AR31+ELR!AR31+GTR!AR31+KKD!AR31+KRI!AR31+KNL!AR31+NAN!AR31+NTR!AR31+PAL!AR31+MAN!AR31+PKM!AR31+NLR!AR31+SSS!AR31+SKL!AR31+TPT!AR31+VSP!AR31+VIZ!AR31+WG!AR31+YSR!AR31</f>
        <v>606060.60606060608</v>
      </c>
      <c r="Y29" s="59">
        <f>ASR!AT31+ANK!AT31+ATP!AT31+ANM!AT31+BAP!AT31+CTR!AT31+KON!AT31+EG!AT31+ELR!AT31+GTR!AT31+KKD!AT31+KRI!AT31+KNL!AT31+NAN!AT31+NTR!AT31+PAL!AT31+MAN!AT31+PKM!AT31+NLR!AT31+SSS!AT31+SKL!AT31+TPT!AT31+VSP!AT31+VIZ!AT31+WG!AT31+YSR!AT31</f>
        <v>9090909.0909090899</v>
      </c>
      <c r="Z29" s="59">
        <f>ASR!AV31+ANK!AV31+ATP!AV31+ANM!AV31+BAP!AV31+CTR!AV31+KON!AV31+EG!AV31+ELR!AV31+GTR!AV31+KKD!AV31+KRI!AV31+KNL!AV31+NAN!AV31+NTR!AV31+PAL!AV31+MAN!AV31+PKM!AV31+NLR!AV31+SSS!AV31+SKL!AV31+TPT!AV31+VSP!AV31+VIZ!AV31+WG!AV31+YSR!AV31</f>
        <v>12121212.121212121</v>
      </c>
      <c r="AA29" s="59">
        <f>ASR!AX31+ANK!AX31+ATP!AX31+ANM!AX31+BAP!AX31+CTR!AX31+KON!AX31+EG!AX31+ELR!AX31+GTR!AX31+KKD!AX31+KRI!AX31+KNL!AX31+NAN!AX31+NTR!AX31+PAL!AX31+MAN!AX31+PKM!AX31+NLR!AX31+SSS!AX31+SKL!AX31+TPT!AX31+VSP!AX31+VIZ!AX31+WG!AX31+YSR!AX31</f>
        <v>76727272.727272719</v>
      </c>
      <c r="AB29" s="61">
        <f t="shared" si="17"/>
        <v>100000000</v>
      </c>
      <c r="AC29" s="62">
        <f t="shared" si="13"/>
        <v>205000000</v>
      </c>
      <c r="AD29" s="74">
        <f t="shared" si="7"/>
        <v>3.796294360952833E-2</v>
      </c>
      <c r="AF29" s="83"/>
      <c r="AG29" s="84"/>
    </row>
    <row r="30" spans="1:33" s="24" customFormat="1" x14ac:dyDescent="0.3">
      <c r="A30" s="36">
        <v>23</v>
      </c>
      <c r="B30" s="37" t="s">
        <v>38</v>
      </c>
      <c r="C30" s="59">
        <f>ASR!D32+ANK!D32+ATP!D32+ANM!D32+BAP!D32+CTR!D32+KON!D32+EG!D32+ELR!D32+GTR!D32+KKD!D32+KRI!D32+KNL!D32+NAN!D32+NTR!D32+PAL!D32+MAN!D32+PKM!D32+NLR!D32+SSS!D32+SKL!D32+TPT!D32+VSP!D32+VIZ!D32+WG!D32+YSR!D32</f>
        <v>15090909.09090909</v>
      </c>
      <c r="D30" s="59">
        <f>ASR!F32+ANK!F32+ATP!F32+ANM!F32+BAP!F32+CTR!F32+KON!F32+EG!F32+ELR!F32+GTR!F32+KKD!F32+KRI!F32+KNL!F32+NAN!F32+NTR!F32+PAL!F32+MAN!F32+PKM!F32+NLR!F32+SSS!F32+SKL!F32+TPT!F32+VSP!F32+VIZ!F32+WG!F32+YSR!F32</f>
        <v>7181818.1818181807</v>
      </c>
      <c r="E30" s="59">
        <f>ASR!H32+ANK!H32+ATP!H32+ANM!H32+BAP!H32+CTR!H32+KON!H32+EG!H32+ELR!H32+GTR!H32+KKD!H32+KRI!H32+KNL!H32+NAN!H32+NTR!H32+PAL!H32+MAN!H32+PKM!H32+NLR!H32+SSS!H32+SKL!H32+TPT!H32+VSP!H32+VIZ!H32+WG!H32+YSR!H32</f>
        <v>272727.27272727265</v>
      </c>
      <c r="F30" s="59">
        <f>ASR!J32+ANK!J32+ATP!J32+ANM!J32+BAP!J32+CTR!J32+KON!J32+EG!J32+ELR!J32+GTR!J32+KKD!J32+KRI!J32+KNL!J32+NAN!J32+NTR!J32+PAL!J32+MAN!J32+PKM!J32+NLR!J32+SSS!J32+SKL!J32+TPT!J32+VSP!J32+VIZ!J32+WG!J32+YSR!J32</f>
        <v>1454545.4545454546</v>
      </c>
      <c r="G30" s="59">
        <f t="shared" si="14"/>
        <v>23999999.999999996</v>
      </c>
      <c r="H30" s="69">
        <f t="shared" si="2"/>
        <v>9.0909089580226993E-3</v>
      </c>
      <c r="I30" s="59">
        <f>ASR!N32+ANK!N32+ATP!N32+ANM!N32+BAP!N32+CTR!N32+KON!N32+EG!N32+ELR!N32+GTR!N32+KKD!N32+KRI!N32+KNL!N32+NAN!N32+NTR!N32+PAL!N32+MAN!N32+PKM!N32+NLR!N32+SSS!N32+SKL!N32+TPT!N32+VSP!N32+VIZ!N32+WG!N32+YSR!N32</f>
        <v>1586206.8965517238</v>
      </c>
      <c r="J30" s="59">
        <f>ASR!P32+ANK!P32+ATP!P32+ANM!P32+BAP!P32+CTR!P32+KON!P32+EG!P32+ELR!P32+GTR!P32+KKD!P32+KRI!P32+KNL!P32+NAN!P32+NTR!P32+PAL!P32+MAN!P32+PKM!P32+NLR!P32+SSS!P32+SKL!P32+TPT!P32+VSP!P32+VIZ!P32+WG!P32+YSR!P32</f>
        <v>931034.48275862052</v>
      </c>
      <c r="K30" s="59">
        <f>ASR!R32+ANK!R32+ATP!R32+ANM!R32+BAP!R32+CTR!R32+KON!R32+EG!R32+ELR!R32+GTR!R32+KKD!R32+KRI!R32+KNL!R32+NAN!R32+NTR!R32+PAL!R32+MAN!R32+PKM!R32+NLR!R32+SSS!R32+SKL!R32+TPT!R32+VSP!R32+VIZ!R32+WG!R32+YSR!R32</f>
        <v>465517.24137931026</v>
      </c>
      <c r="L30" s="59">
        <f>ASR!T32+ANK!T32+ATP!T32+ANM!T32+BAP!T32+CTR!T32+KON!T32+EG!T32+ELR!T32+GTR!T32+KKD!T32+KRI!T32+KNL!T32+NAN!T32+NTR!T32+PAL!T32+MAN!T32+PKM!T32+NLR!T32+SSS!T32+SKL!T32+TPT!T32+VSP!T32+VIZ!T32+WG!T32+YSR!T32</f>
        <v>17241.379310344826</v>
      </c>
      <c r="M30" s="59">
        <f t="shared" si="15"/>
        <v>2999999.9999999995</v>
      </c>
      <c r="N30" s="59">
        <f>ASR!X32+ANK!X32+ATP!X32+ANM!X32+BAP!X32+CTR!X32+KON!X32+EG!X32+ELR!X32+GTR!X32+KKD!X32+KRI!X32+KNL!X32+NAN!X32+NTR!X32+PAL!X32+MAN!X32+PKM!X32+NLR!X32+SSS!X32+SKL!X32+TPT!X32+VSP!X32+VIZ!X32+WG!X32+YSR!X32</f>
        <v>0</v>
      </c>
      <c r="O30" s="59">
        <f>ASR!Z32+ANK!Z32+ATP!Z32+ANM!Z32+BAP!Z32+CTR!Z32+KON!Z32+EG!Z32+ELR!Z32+GTR!Z32+KKD!Z32+KRI!Z32+KNL!Z32+NAN!Z32+NTR!Z32+PAL!Z32+MAN!Z32+PKM!Z32+NLR!Z32+SSS!Z32+SKL!Z32+TPT!Z32+VSP!Z32+VIZ!Z32+WG!Z32+YSR!Z32</f>
        <v>109170.30567685593</v>
      </c>
      <c r="P30" s="59">
        <f>ASR!AB32+ANK!AB32+ATP!AB32+ANM!AB32+BAP!AB32+CTR!AB32+KON!AB32+EG!AB32+ELR!AB32+GTR!AB32+KKD!AB32+KRI!AB32+KNL!AB32+NAN!AB32+NTR!AB32+PAL!AB32+MAN!AB32+PKM!AB32+NLR!AB32+SSS!AB32+SKL!AB32+TPT!AB32+VSP!AB32+VIZ!AB32+WG!AB32+YSR!AB32</f>
        <v>502183.40611353738</v>
      </c>
      <c r="Q30" s="59">
        <f>ASR!AD32+ANK!AD32+ATP!AD32+ANM!AD32+BAP!AD32+CTR!AD32+KON!AD32+EG!AD32+ELR!AD32+GTR!AD32+KKD!AD32+KRI!AD32+KNL!AD32+NAN!AD32+NTR!AD32+PAL!AD32+MAN!AD32+PKM!AD32+NLR!AD32+SSS!AD32+SKL!AD32+TPT!AD32+VSP!AD32+VIZ!AD32+WG!AD32+YSR!AD32</f>
        <v>21834.061135371187</v>
      </c>
      <c r="R30" s="59">
        <f>ASR!AF32+ANK!AF32+ATP!AF32+ANM!AF32+BAP!AF32+CTR!AF32+KON!AF32+EG!AF32+ELR!AF32+GTR!AF32+KKD!AF32+KRI!AF32+KNL!AF32+NAN!AF32+NTR!AF32+PAL!AF32+MAN!AF32+PKM!AF32+NLR!AF32+SSS!AF32+SKL!AF32+TPT!AF32+VSP!AF32+VIZ!AF32+WG!AF32+YSR!AF32</f>
        <v>17467.248908296951</v>
      </c>
      <c r="S30" s="59">
        <f>ASR!AH32+ANK!AH32+ATP!AH32+ANM!AH32+BAP!AH32+CTR!AH32+KON!AH32+EG!AH32+ELR!AH32+GTR!AH32+KKD!AH32+KRI!AH32+KNL!AH32+NAN!AH32+NTR!AH32+PAL!AH32+MAN!AH32+PKM!AH32+NLR!AH32+SSS!AH32+SKL!AH32+TPT!AH32+VSP!AH32+VIZ!AH32+WG!AH32+YSR!AH32</f>
        <v>349344.97816593898</v>
      </c>
      <c r="T30" s="59">
        <f t="shared" si="16"/>
        <v>27999999.999999996</v>
      </c>
      <c r="U30" s="69">
        <f t="shared" si="5"/>
        <v>7.4666693811396689E-3</v>
      </c>
      <c r="V30" s="59">
        <f>ASR!AN32+ANK!AN32+ATP!AN32+ANM!AN32+BAP!AN32+CTR!AN32+KON!AN32+EG!AN32+ELR!AN32+GTR!AN32+KKD!AN32+KRI!AN32+KNL!AN32+NAN!AN32+NTR!AN32+PAL!AN32+MAN!AN32+PKM!AN32+NLR!AN32+SSS!AN32+SKL!AN32+TPT!AN32+VSP!AN32+VIZ!AN32+WG!AN32+YSR!AN32</f>
        <v>13694765.554703267</v>
      </c>
      <c r="W30" s="60">
        <f>ASR!AP32+ANK!AP32+ATP!AP32+ANM!AP32+BAP!AP32+CTR!AP32+KON!AP32+EG!AP32+ELR!AP32+GTR!AP32+KKD!AP32+KRI!AP32+KNL!AP32+NAN!AP32+NTR!AP32+PAL!AP32+MAN!AP32+PKM!AP32+NLR!AP32+SSS!AP32+SKL!AP32+TPT!AP32+VSP!AP32+VIZ!AP32+WG!AP32+YSR!AP32</f>
        <v>901818.18181818177</v>
      </c>
      <c r="X30" s="59">
        <f>ASR!AR32+ANK!AR32+ATP!AR32+ANM!AR32+BAP!AR32+CTR!AR32+KON!AR32+EG!AR32+ELR!AR32+GTR!AR32+KKD!AR32+KRI!AR32+KNL!AR32+NAN!AR32+NTR!AR32+PAL!AR32+MAN!AR32+PKM!AR32+NLR!AR32+SSS!AR32+SKL!AR32+TPT!AR32+VSP!AR32+VIZ!AR32+WG!AR32+YSR!AR32</f>
        <v>375757.57575757569</v>
      </c>
      <c r="Y30" s="59">
        <f>ASR!AT32+ANK!AT32+ATP!AT32+ANM!AT32+BAP!AT32+CTR!AT32+KON!AT32+EG!AT32+ELR!AT32+GTR!AT32+KKD!AT32+KRI!AT32+KNL!AT32+NAN!AT32+NTR!AT32+PAL!AT32+MAN!AT32+PKM!AT32+NLR!AT32+SSS!AT32+SKL!AT32+TPT!AT32+VSP!AT32+VIZ!AT32+WG!AT32+YSR!AT32</f>
        <v>5636363.6363636367</v>
      </c>
      <c r="Z30" s="59">
        <f>ASR!AV32+ANK!AV32+ATP!AV32+ANM!AV32+BAP!AV32+CTR!AV32+KON!AV32+EG!AV32+ELR!AV32+GTR!AV32+KKD!AV32+KRI!AV32+KNL!AV32+NAN!AV32+NTR!AV32+PAL!AV32+MAN!AV32+PKM!AV32+NLR!AV32+SSS!AV32+SKL!AV32+TPT!AV32+VSP!AV32+VIZ!AV32+WG!AV32+YSR!AV32</f>
        <v>7515151.5151515137</v>
      </c>
      <c r="AA30" s="59">
        <f>ASR!AX32+ANK!AX32+ATP!AX32+ANM!AX32+BAP!AX32+CTR!AX32+KON!AX32+EG!AX32+ELR!AX32+GTR!AX32+KKD!AX32+KRI!AX32+KNL!AX32+NAN!AX32+NTR!AX32+PAL!AX32+MAN!AX32+PKM!AX32+NLR!AX32+SSS!AX32+SKL!AX32+TPT!AX32+VSP!AX32+VIZ!AX32+WG!AX32+YSR!AX32</f>
        <v>47570909.090909086</v>
      </c>
      <c r="AB30" s="61">
        <f t="shared" si="17"/>
        <v>61999999.999999993</v>
      </c>
      <c r="AC30" s="62">
        <f t="shared" si="13"/>
        <v>89999999.999999985</v>
      </c>
      <c r="AD30" s="74">
        <f t="shared" si="7"/>
        <v>1.6666658170036826E-2</v>
      </c>
      <c r="AF30" s="83"/>
      <c r="AG30" s="84"/>
    </row>
    <row r="31" spans="1:33" s="24" customFormat="1" x14ac:dyDescent="0.3">
      <c r="A31" s="46">
        <v>24</v>
      </c>
      <c r="B31" s="37" t="s">
        <v>39</v>
      </c>
      <c r="C31" s="59">
        <f>ASR!D33+ANK!D33+ATP!D33+ANM!D33+BAP!D33+CTR!D33+KON!D33+EG!D33+ELR!D33+GTR!D33+KKD!D33+KRI!D33+KNL!D33+NAN!D33+NTR!D33+PAL!D33+MAN!D33+PKM!D33+NLR!D33+SSS!D33+SKL!D33+TPT!D33+VSP!D33+VIZ!D33+WG!D33+YSR!D33</f>
        <v>5030303.0303030312</v>
      </c>
      <c r="D31" s="59">
        <f>ASR!F33+ANK!F33+ATP!F33+ANM!F33+BAP!F33+CTR!F33+KON!F33+EG!F33+ELR!F33+GTR!F33+KKD!F33+KRI!F33+KNL!F33+NAN!F33+NTR!F33+PAL!F33+MAN!F33+PKM!F33+NLR!F33+SSS!F33+SKL!F33+TPT!F33+VSP!F33+VIZ!F33+WG!F33+YSR!F33</f>
        <v>2393939.393939394</v>
      </c>
      <c r="E31" s="59">
        <f>ASR!H33+ANK!H33+ATP!H33+ANM!H33+BAP!H33+CTR!H33+KON!H33+EG!H33+ELR!H33+GTR!H33+KKD!H33+KRI!H33+KNL!H33+NAN!H33+NTR!H33+PAL!H33+MAN!H33+PKM!H33+NLR!H33+SSS!H33+SKL!H33+TPT!H33+VSP!H33+VIZ!H33+WG!H33+YSR!H33</f>
        <v>90909.090909090941</v>
      </c>
      <c r="F31" s="59">
        <f>ASR!J33+ANK!J33+ATP!J33+ANM!J33+BAP!J33+CTR!J33+KON!J33+EG!J33+ELR!J33+GTR!J33+KKD!J33+KRI!J33+KNL!J33+NAN!J33+NTR!J33+PAL!J33+MAN!J33+PKM!J33+NLR!J33+SSS!J33+SKL!J33+TPT!J33+VSP!J33+VIZ!J33+WG!J33+YSR!J33</f>
        <v>484848.48484848504</v>
      </c>
      <c r="G31" s="59">
        <f t="shared" si="14"/>
        <v>8000000.0000000019</v>
      </c>
      <c r="H31" s="69">
        <f t="shared" si="2"/>
        <v>3.030302986007568E-3</v>
      </c>
      <c r="I31" s="59">
        <f>ASR!N33+ANK!N33+ATP!N33+ANM!N33+BAP!N33+CTR!N33+KON!N33+EG!N33+ELR!N33+GTR!N33+KKD!N33+KRI!N33+KNL!N33+NAN!N33+NTR!N33+PAL!N33+MAN!N33+PKM!N33+NLR!N33+SSS!N33+SKL!N33+TPT!N33+VSP!N33+VIZ!N33+WG!N33+YSR!N33</f>
        <v>3701149.4252873566</v>
      </c>
      <c r="J31" s="59">
        <f>ASR!P33+ANK!P33+ATP!P33+ANM!P33+BAP!P33+CTR!P33+KON!P33+EG!P33+ELR!P33+GTR!P33+KKD!P33+KRI!P33+KNL!P33+NAN!P33+NTR!P33+PAL!P33+MAN!P33+PKM!P33+NLR!P33+SSS!P33+SKL!P33+TPT!P33+VSP!P33+VIZ!P33+WG!P33+YSR!P33</f>
        <v>2172413.7931034486</v>
      </c>
      <c r="K31" s="59">
        <f>ASR!R33+ANK!R33+ATP!R33+ANM!R33+BAP!R33+CTR!R33+KON!R33+EG!R33+ELR!R33+GTR!R33+KKD!R33+KRI!R33+KNL!R33+NAN!R33+NTR!R33+PAL!R33+MAN!R33+PKM!R33+NLR!R33+SSS!R33+SKL!R33+TPT!R33+VSP!R33+VIZ!R33+WG!R33+YSR!R33</f>
        <v>1086206.8965517243</v>
      </c>
      <c r="L31" s="59">
        <f>ASR!T33+ANK!T33+ATP!T33+ANM!T33+BAP!T33+CTR!T33+KON!T33+EG!T33+ELR!T33+GTR!T33+KKD!T33+KRI!T33+KNL!T33+NAN!T33+NTR!T33+PAL!T33+MAN!T33+PKM!T33+NLR!T33+SSS!T33+SKL!T33+TPT!T33+VSP!T33+VIZ!T33+WG!T33+YSR!T33</f>
        <v>40229.885057471263</v>
      </c>
      <c r="M31" s="59">
        <f t="shared" si="15"/>
        <v>7000000.0000000019</v>
      </c>
      <c r="N31" s="59">
        <f>ASR!X33+ANK!X33+ATP!X33+ANM!X33+BAP!X33+CTR!X33+KON!X33+EG!X33+ELR!X33+GTR!X33+KKD!X33+KRI!X33+KNL!X33+NAN!X33+NTR!X33+PAL!X33+MAN!X33+PKM!X33+NLR!X33+SSS!X33+SKL!X33+TPT!X33+VSP!X33+VIZ!X33+WG!X33+YSR!X33</f>
        <v>0</v>
      </c>
      <c r="O31" s="59">
        <f>ASR!Z33+ANK!Z33+ATP!Z33+ANM!Z33+BAP!Z33+CTR!Z33+KON!Z33+EG!Z33+ELR!Z33+GTR!Z33+KKD!Z33+KRI!Z33+KNL!Z33+NAN!Z33+NTR!Z33+PAL!Z33+MAN!Z33+PKM!Z33+NLR!Z33+SSS!Z33+SKL!Z33+TPT!Z33+VSP!Z33+VIZ!Z33+WG!Z33+YSR!Z33</f>
        <v>163755.45851528386</v>
      </c>
      <c r="P31" s="59">
        <f>ASR!AB33+ANK!AB33+ATP!AB33+ANM!AB33+BAP!AB33+CTR!AB33+KON!AB33+EG!AB33+ELR!AB33+GTR!AB33+KKD!AB33+KRI!AB33+KNL!AB33+NAN!AB33+NTR!AB33+PAL!AB33+MAN!AB33+PKM!AB33+NLR!AB33+SSS!AB33+SKL!AB33+TPT!AB33+VSP!AB33+VIZ!AB33+WG!AB33+YSR!AB33</f>
        <v>753275.10917030566</v>
      </c>
      <c r="Q31" s="59">
        <f>ASR!AD33+ANK!AD33+ATP!AD33+ANM!AD33+BAP!AD33+CTR!AD33+KON!AD33+EG!AD33+ELR!AD33+GTR!AD33+KKD!AD33+KRI!AD33+KNL!AD33+NAN!AD33+NTR!AD33+PAL!AD33+MAN!AD33+PKM!AD33+NLR!AD33+SSS!AD33+SKL!AD33+TPT!AD33+VSP!AD33+VIZ!AD33+WG!AD33+YSR!AD33</f>
        <v>32751.091703056765</v>
      </c>
      <c r="R31" s="59">
        <f>ASR!AF33+ANK!AF33+ATP!AF33+ANM!AF33+BAP!AF33+CTR!AF33+KON!AF33+EG!AF33+ELR!AF33+GTR!AF33+KKD!AF33+KRI!AF33+KNL!AF33+NAN!AF33+NTR!AF33+PAL!AF33+MAN!AF33+PKM!AF33+NLR!AF33+SSS!AF33+SKL!AF33+TPT!AF33+VSP!AF33+VIZ!AF33+WG!AF33+YSR!AF33</f>
        <v>26200.873362445411</v>
      </c>
      <c r="S31" s="59">
        <f>ASR!AH33+ANK!AH33+ATP!AH33+ANM!AH33+BAP!AH33+CTR!AH33+KON!AH33+EG!AH33+ELR!AH33+GTR!AH33+KKD!AH33+KRI!AH33+KNL!AH33+NAN!AH33+NTR!AH33+PAL!AH33+MAN!AH33+PKM!AH33+NLR!AH33+SSS!AH33+SKL!AH33+TPT!AH33+VSP!AH33+VIZ!AH33+WG!AH33+YSR!AH33</f>
        <v>524017.46724890824</v>
      </c>
      <c r="T31" s="59">
        <f t="shared" si="16"/>
        <v>16500000.000000002</v>
      </c>
      <c r="U31" s="69">
        <f t="shared" si="5"/>
        <v>4.4000015996001627E-3</v>
      </c>
      <c r="V31" s="59">
        <f>ASR!AN33+ANK!AN33+ATP!AN33+ANM!AN33+BAP!AN33+CTR!AN33+KON!AN33+EG!AN33+ELR!AN33+GTR!AN33+KKD!AN33+KRI!AN33+KNL!AN33+NAN!AN33+NTR!AN33+PAL!AN33+MAN!AN33+PKM!AN33+NLR!AN33+SSS!AN33+SKL!AN33+TPT!AN33+VSP!AN33+VIZ!AN33+WG!AN33+YSR!AN33</f>
        <v>1473062.2736422862</v>
      </c>
      <c r="W31" s="60">
        <f>ASR!AP33+ANK!AP33+ATP!AP33+ANM!AP33+BAP!AP33+CTR!AP33+KON!AP33+EG!AP33+ELR!AP33+GTR!AP33+KKD!AP33+KRI!AP33+KNL!AP33+NAN!AP33+NTR!AP33+PAL!AP33+MAN!AP33+PKM!AP33+NLR!AP33+SSS!AP33+SKL!AP33+TPT!AP33+VSP!AP33+VIZ!AP33+WG!AP33+YSR!AP33</f>
        <v>341818.18181818182</v>
      </c>
      <c r="X31" s="59">
        <f>ASR!AR33+ANK!AR33+ATP!AR33+ANM!AR33+BAP!AR33+CTR!AR33+KON!AR33+EG!AR33+ELR!AR33+GTR!AR33+KKD!AR33+KRI!AR33+KNL!AR33+NAN!AR33+NTR!AR33+PAL!AR33+MAN!AR33+PKM!AR33+NLR!AR33+SSS!AR33+SKL!AR33+TPT!AR33+VSP!AR33+VIZ!AR33+WG!AR33+YSR!AR33</f>
        <v>142424.24242424246</v>
      </c>
      <c r="Y31" s="59">
        <f>ASR!AT33+ANK!AT33+ATP!AT33+ANM!AT33+BAP!AT33+CTR!AT33+KON!AT33+EG!AT33+ELR!AT33+GTR!AT33+KKD!AT33+KRI!AT33+KNL!AT33+NAN!AT33+NTR!AT33+PAL!AT33+MAN!AT33+PKM!AT33+NLR!AT33+SSS!AT33+SKL!AT33+TPT!AT33+VSP!AT33+VIZ!AT33+WG!AT33+YSR!AT33</f>
        <v>2136363.6363636367</v>
      </c>
      <c r="Z31" s="59">
        <f>ASR!AV33+ANK!AV33+ATP!AV33+ANM!AV33+BAP!AV33+CTR!AV33+KON!AV33+EG!AV33+ELR!AV33+GTR!AV33+KKD!AV33+KRI!AV33+KNL!AV33+NAN!AV33+NTR!AV33+PAL!AV33+MAN!AV33+PKM!AV33+NLR!AV33+SSS!AV33+SKL!AV33+TPT!AV33+VSP!AV33+VIZ!AV33+WG!AV33+YSR!AV33</f>
        <v>2848484.8484848491</v>
      </c>
      <c r="AA31" s="59">
        <f>ASR!AX33+ANK!AX33+ATP!AX33+ANM!AX33+BAP!AX33+CTR!AX33+KON!AX33+EG!AX33+ELR!AX33+GTR!AX33+KKD!AX33+KRI!AX33+KNL!AX33+NAN!AX33+NTR!AX33+PAL!AX33+MAN!AX33+PKM!AX33+NLR!AX33+SSS!AX33+SKL!AX33+TPT!AX33+VSP!AX33+VIZ!AX33+WG!AX33+YSR!AX33</f>
        <v>18030909.090909094</v>
      </c>
      <c r="AB31" s="61">
        <f t="shared" si="17"/>
        <v>23500000.000000004</v>
      </c>
      <c r="AC31" s="62">
        <f t="shared" si="13"/>
        <v>40000000.000000007</v>
      </c>
      <c r="AD31" s="74">
        <f t="shared" si="7"/>
        <v>7.40740363112748E-3</v>
      </c>
      <c r="AF31" s="83"/>
      <c r="AG31" s="84"/>
    </row>
    <row r="32" spans="1:33" s="24" customFormat="1" x14ac:dyDescent="0.3">
      <c r="A32" s="36">
        <v>25</v>
      </c>
      <c r="B32" s="37" t="s">
        <v>40</v>
      </c>
      <c r="C32" s="59">
        <f>ASR!D34+ANK!D34+ATP!D34+ANM!D34+BAP!D34+CTR!D34+KON!D34+EG!D34+ELR!D34+GTR!D34+KKD!D34+KRI!D34+KNL!D34+NAN!D34+NTR!D34+PAL!D34+MAN!D34+PKM!D34+NLR!D34+SSS!D34+SKL!D34+TPT!D34+VSP!D34+VIZ!D34+WG!D34+YSR!D34</f>
        <v>3143939.393939395</v>
      </c>
      <c r="D32" s="59">
        <f>ASR!F34+ANK!F34+ATP!F34+ANM!F34+BAP!F34+CTR!F34+KON!F34+EG!F34+ELR!F34+GTR!F34+KKD!F34+KRI!F34+KNL!F34+NAN!F34+NTR!F34+PAL!F34+MAN!F34+PKM!F34+NLR!F34+SSS!F34+SKL!F34+TPT!F34+VSP!F34+VIZ!F34+WG!F34+YSR!F34</f>
        <v>1496212.1212121218</v>
      </c>
      <c r="E32" s="59">
        <f>ASR!H34+ANK!H34+ATP!H34+ANM!H34+BAP!H34+CTR!H34+KON!H34+EG!H34+ELR!H34+GTR!H34+KKD!H34+KRI!H34+KNL!H34+NAN!H34+NTR!H34+PAL!H34+MAN!H34+PKM!H34+NLR!H34+SSS!H34+SKL!H34+TPT!H34+VSP!H34+VIZ!H34+WG!H34+YSR!H34</f>
        <v>56818.181818181838</v>
      </c>
      <c r="F32" s="59">
        <f>ASR!J34+ANK!J34+ATP!J34+ANM!J34+BAP!J34+CTR!J34+KON!J34+EG!J34+ELR!J34+GTR!J34+KKD!J34+KRI!J34+KNL!J34+NAN!J34+NTR!J34+PAL!J34+MAN!J34+PKM!J34+NLR!J34+SSS!J34+SKL!J34+TPT!J34+VSP!J34+VIZ!J34+WG!J34+YSR!J34</f>
        <v>303030.30303030316</v>
      </c>
      <c r="G32" s="59">
        <f t="shared" si="14"/>
        <v>5000000.0000000009</v>
      </c>
      <c r="H32" s="69">
        <f t="shared" si="2"/>
        <v>1.8939393662547298E-3</v>
      </c>
      <c r="I32" s="59">
        <f>ASR!N34+ANK!N34+ATP!N34+ANM!N34+BAP!N34+CTR!N34+KON!N34+EG!N34+ELR!N34+GTR!N34+KKD!N34+KRI!N34+KNL!N34+NAN!N34+NTR!N34+PAL!N34+MAN!N34+PKM!N34+NLR!N34+SSS!N34+SKL!N34+TPT!N34+VSP!N34+VIZ!N34+WG!N34+YSR!N34</f>
        <v>10574712.64367816</v>
      </c>
      <c r="J32" s="59">
        <f>ASR!P34+ANK!P34+ATP!P34+ANM!P34+BAP!P34+CTR!P34+KON!P34+EG!P34+ELR!P34+GTR!P34+KKD!P34+KRI!P34+KNL!P34+NAN!P34+NTR!P34+PAL!P34+MAN!P34+PKM!P34+NLR!P34+SSS!P34+SKL!P34+TPT!P34+VSP!P34+VIZ!P34+WG!P34+YSR!P34</f>
        <v>6206896.5517241377</v>
      </c>
      <c r="K32" s="59">
        <f>ASR!R34+ANK!R34+ATP!R34+ANM!R34+BAP!R34+CTR!R34+KON!R34+EG!R34+ELR!R34+GTR!R34+KKD!R34+KRI!R34+KNL!R34+NAN!R34+NTR!R34+PAL!R34+MAN!R34+PKM!R34+NLR!R34+SSS!R34+SKL!R34+TPT!R34+VSP!R34+VIZ!R34+WG!R34+YSR!R34</f>
        <v>3103448.2758620689</v>
      </c>
      <c r="L32" s="59">
        <f>ASR!T34+ANK!T34+ATP!T34+ANM!T34+BAP!T34+CTR!T34+KON!T34+EG!T34+ELR!T34+GTR!T34+KKD!T34+KRI!T34+KNL!T34+NAN!T34+NTR!T34+PAL!T34+MAN!T34+PKM!T34+NLR!T34+SSS!T34+SKL!T34+TPT!T34+VSP!T34+VIZ!T34+WG!T34+YSR!T34</f>
        <v>114942.52873563214</v>
      </c>
      <c r="M32" s="59">
        <f t="shared" si="15"/>
        <v>20000000</v>
      </c>
      <c r="N32" s="59">
        <f>ASR!X34+ANK!X34+ATP!X34+ANM!X34+BAP!X34+CTR!X34+KON!X34+EG!X34+ELR!X34+GTR!X34+KKD!X34+KRI!X34+KNL!X34+NAN!X34+NTR!X34+PAL!X34+MAN!X34+PKM!X34+NLR!X34+SSS!X34+SKL!X34+TPT!X34+VSP!X34+VIZ!X34+WG!X34+YSR!X34</f>
        <v>0</v>
      </c>
      <c r="O32" s="59">
        <f>ASR!Z34+ANK!Z34+ATP!Z34+ANM!Z34+BAP!Z34+CTR!Z34+KON!Z34+EG!Z34+ELR!Z34+GTR!Z34+KKD!Z34+KRI!Z34+KNL!Z34+NAN!Z34+NTR!Z34+PAL!Z34+MAN!Z34+PKM!Z34+NLR!Z34+SSS!Z34+SKL!Z34+TPT!Z34+VSP!Z34+VIZ!Z34+WG!Z34+YSR!Z34</f>
        <v>109170.30567685589</v>
      </c>
      <c r="P32" s="59">
        <f>ASR!AB34+ANK!AB34+ATP!AB34+ANM!AB34+BAP!AB34+CTR!AB34+KON!AB34+EG!AB34+ELR!AB34+GTR!AB34+KKD!AB34+KRI!AB34+KNL!AB34+NAN!AB34+NTR!AB34+PAL!AB34+MAN!AB34+PKM!AB34+NLR!AB34+SSS!AB34+SKL!AB34+TPT!AB34+VSP!AB34+VIZ!AB34+WG!AB34+YSR!AB34</f>
        <v>502183.40611353703</v>
      </c>
      <c r="Q32" s="59">
        <f>ASR!AD34+ANK!AD34+ATP!AD34+ANM!AD34+BAP!AD34+CTR!AD34+KON!AD34+EG!AD34+ELR!AD34+GTR!AD34+KKD!AD34+KRI!AD34+KNL!AD34+NAN!AD34+NTR!AD34+PAL!AD34+MAN!AD34+PKM!AD34+NLR!AD34+SSS!AD34+SKL!AD34+TPT!AD34+VSP!AD34+VIZ!AD34+WG!AD34+YSR!AD34</f>
        <v>21834.061135371172</v>
      </c>
      <c r="R32" s="59">
        <f>ASR!AF34+ANK!AF34+ATP!AF34+ANM!AF34+BAP!AF34+CTR!AF34+KON!AF34+EG!AF34+ELR!AF34+GTR!AF34+KKD!AF34+KRI!AF34+KNL!AF34+NAN!AF34+NTR!AF34+PAL!AF34+MAN!AF34+PKM!AF34+NLR!AF34+SSS!AF34+SKL!AF34+TPT!AF34+VSP!AF34+VIZ!AF34+WG!AF34+YSR!AF34</f>
        <v>17467.24890829694</v>
      </c>
      <c r="S32" s="59">
        <f>ASR!AH34+ANK!AH34+ATP!AH34+ANM!AH34+BAP!AH34+CTR!AH34+KON!AH34+EG!AH34+ELR!AH34+GTR!AH34+KKD!AH34+KRI!AH34+KNL!AH34+NAN!AH34+NTR!AH34+PAL!AH34+MAN!AH34+PKM!AH34+NLR!AH34+SSS!AH34+SKL!AH34+TPT!AH34+VSP!AH34+VIZ!AH34+WG!AH34+YSR!AH34</f>
        <v>349344.97816593875</v>
      </c>
      <c r="T32" s="59">
        <f t="shared" si="16"/>
        <v>25999999.999999996</v>
      </c>
      <c r="U32" s="69">
        <f t="shared" si="5"/>
        <v>6.9333358539154068E-3</v>
      </c>
      <c r="V32" s="59">
        <f>ASR!AN34+ANK!AN34+ATP!AN34+ANM!AN34+BAP!AN34+CTR!AN34+KON!AN34+EG!AN34+ELR!AN34+GTR!AN34+KKD!AN34+KRI!AN34+KNL!AN34+NAN!AN34+NTR!AN34+PAL!AN34+MAN!AN34+PKM!AN34+NLR!AN34+SSS!AN34+SKL!AN34+TPT!AN34+VSP!AN34+VIZ!AN34+WG!AN34+YSR!AN34</f>
        <v>2572783.8101604711</v>
      </c>
      <c r="W32" s="60">
        <f>ASR!AP34+ANK!AP34+ATP!AP34+ANM!AP34+BAP!AP34+CTR!AP34+KON!AP34+EG!AP34+ELR!AP34+GTR!AP34+KKD!AP34+KRI!AP34+KNL!AP34+NAN!AP34+NTR!AP34+PAL!AP34+MAN!AP34+PKM!AP34+NLR!AP34+SSS!AP34+SKL!AP34+TPT!AP34+VSP!AP34+VIZ!AP34+WG!AP34+YSR!AP34</f>
        <v>407272.72727272741</v>
      </c>
      <c r="X32" s="59">
        <f>ASR!AR34+ANK!AR34+ATP!AR34+ANM!AR34+BAP!AR34+CTR!AR34+KON!AR34+EG!AR34+ELR!AR34+GTR!AR34+KKD!AR34+KRI!AR34+KNL!AR34+NAN!AR34+NTR!AR34+PAL!AR34+MAN!AR34+PKM!AR34+NLR!AR34+SSS!AR34+SKL!AR34+TPT!AR34+VSP!AR34+VIZ!AR34+WG!AR34+YSR!AR34</f>
        <v>169696.96969696973</v>
      </c>
      <c r="Y32" s="59">
        <f>ASR!AT34+ANK!AT34+ATP!AT34+ANM!AT34+BAP!AT34+CTR!AT34+KON!AT34+EG!AT34+ELR!AT34+GTR!AT34+KKD!AT34+KRI!AT34+KNL!AT34+NAN!AT34+NTR!AT34+PAL!AT34+MAN!AT34+PKM!AT34+NLR!AT34+SSS!AT34+SKL!AT34+TPT!AT34+VSP!AT34+VIZ!AT34+WG!AT34+YSR!AT34</f>
        <v>2545454.5454545454</v>
      </c>
      <c r="Z32" s="59">
        <f>ASR!AV34+ANK!AV34+ATP!AV34+ANM!AV34+BAP!AV34+CTR!AV34+KON!AV34+EG!AV34+ELR!AV34+GTR!AV34+KKD!AV34+KRI!AV34+KNL!AV34+NAN!AV34+NTR!AV34+PAL!AV34+MAN!AV34+PKM!AV34+NLR!AV34+SSS!AV34+SKL!AV34+TPT!AV34+VSP!AV34+VIZ!AV34+WG!AV34+YSR!AV34</f>
        <v>3393939.3939393945</v>
      </c>
      <c r="AA32" s="59">
        <f>ASR!AX34+ANK!AX34+ATP!AX34+ANM!AX34+BAP!AX34+CTR!AX34+KON!AX34+EG!AX34+ELR!AX34+GTR!AX34+KKD!AX34+KRI!AX34+KNL!AX34+NAN!AX34+NTR!AX34+PAL!AX34+MAN!AX34+PKM!AX34+NLR!AX34+SSS!AX34+SKL!AX34+TPT!AX34+VSP!AX34+VIZ!AX34+WG!AX34+YSR!AX34</f>
        <v>21483636.363636363</v>
      </c>
      <c r="AB32" s="61">
        <f t="shared" si="17"/>
        <v>28000000</v>
      </c>
      <c r="AC32" s="62">
        <f t="shared" si="13"/>
        <v>54000000</v>
      </c>
      <c r="AD32" s="74">
        <f t="shared" si="7"/>
        <v>9.9999949020220958E-3</v>
      </c>
      <c r="AF32" s="83"/>
      <c r="AG32" s="84"/>
    </row>
    <row r="33" spans="1:33" s="24" customFormat="1" x14ac:dyDescent="0.3">
      <c r="A33" s="46">
        <v>26</v>
      </c>
      <c r="B33" s="37" t="s">
        <v>41</v>
      </c>
      <c r="C33" s="59">
        <f>ASR!D35+ANK!D35+ATP!D35+ANM!D35+BAP!D35+CTR!D35+KON!D35+EG!D35+ELR!D35+GTR!D35+KKD!D35+KRI!D35+KNL!D35+NAN!D35+NTR!D35+PAL!D35+MAN!D35+PKM!D35+NLR!D35+SSS!D35+SKL!D35+TPT!D35+VSP!D35+VIZ!D35+WG!D35+YSR!D35</f>
        <v>1886363.6363636365</v>
      </c>
      <c r="D33" s="59">
        <f>ASR!F35+ANK!F35+ATP!F35+ANM!F35+BAP!F35+CTR!F35+KON!F35+EG!F35+ELR!F35+GTR!F35+KKD!F35+KRI!F35+KNL!F35+NAN!F35+NTR!F35+PAL!F35+MAN!F35+PKM!F35+NLR!F35+SSS!F35+SKL!F35+TPT!F35+VSP!F35+VIZ!F35+WG!F35+YSR!F35</f>
        <v>897727.27272727294</v>
      </c>
      <c r="E33" s="59">
        <f>ASR!H35+ANK!H35+ATP!H35+ANM!H35+BAP!H35+CTR!H35+KON!H35+EG!H35+ELR!H35+GTR!H35+KKD!H35+KRI!H35+KNL!H35+NAN!H35+NTR!H35+PAL!H35+MAN!H35+PKM!H35+NLR!H35+SSS!H35+SKL!H35+TPT!H35+VSP!H35+VIZ!H35+WG!H35+YSR!H35</f>
        <v>34090.909090909103</v>
      </c>
      <c r="F33" s="59">
        <f>ASR!J35+ANK!J35+ATP!J35+ANM!J35+BAP!J35+CTR!J35+KON!J35+EG!J35+ELR!J35+GTR!J35+KKD!J35+KRI!J35+KNL!J35+NAN!J35+NTR!J35+PAL!J35+MAN!J35+PKM!J35+NLR!J35+SSS!J35+SKL!J35+TPT!J35+VSP!J35+VIZ!J35+WG!J35+YSR!J35</f>
        <v>181818.18181818185</v>
      </c>
      <c r="G33" s="59">
        <f t="shared" si="14"/>
        <v>3000000</v>
      </c>
      <c r="H33" s="69">
        <f t="shared" si="2"/>
        <v>1.1363636197528376E-3</v>
      </c>
      <c r="I33" s="59">
        <f>ASR!N35+ANK!N35+ATP!N35+ANM!N35+BAP!N35+CTR!N35+KON!N35+EG!N35+ELR!N35+GTR!N35+KKD!N35+KRI!N35+KNL!N35+NAN!N35+NTR!N35+PAL!N35+MAN!N35+PKM!N35+NLR!N35+SSS!N35+SKL!N35+TPT!N35+VSP!N35+VIZ!N35+WG!N35+YSR!N35</f>
        <v>1321839.08045977</v>
      </c>
      <c r="J33" s="59">
        <f>ASR!P35+ANK!P35+ATP!P35+ANM!P35+BAP!P35+CTR!P35+KON!P35+EG!P35+ELR!P35+GTR!P35+KKD!P35+KRI!P35+KNL!P35+NAN!P35+NTR!P35+PAL!P35+MAN!P35+PKM!P35+NLR!P35+SSS!P35+SKL!P35+TPT!P35+VSP!P35+VIZ!P35+WG!P35+YSR!P35</f>
        <v>775862.06896551722</v>
      </c>
      <c r="K33" s="59">
        <f>ASR!R35+ANK!R35+ATP!R35+ANM!R35+BAP!R35+CTR!R35+KON!R35+EG!R35+ELR!R35+GTR!R35+KKD!R35+KRI!R35+KNL!R35+NAN!R35+NTR!R35+PAL!R35+MAN!R35+PKM!R35+NLR!R35+SSS!R35+SKL!R35+TPT!R35+VSP!R35+VIZ!R35+WG!R35+YSR!R35</f>
        <v>387931.03448275861</v>
      </c>
      <c r="L33" s="59">
        <f>ASR!T35+ANK!T35+ATP!T35+ANM!T35+BAP!T35+CTR!T35+KON!T35+EG!T35+ELR!T35+GTR!T35+KKD!T35+KRI!T35+KNL!T35+NAN!T35+NTR!T35+PAL!T35+MAN!T35+PKM!T35+NLR!T35+SSS!T35+SKL!T35+TPT!T35+VSP!T35+VIZ!T35+WG!T35+YSR!T35</f>
        <v>14367.816091954022</v>
      </c>
      <c r="M33" s="59">
        <f t="shared" si="15"/>
        <v>2500000</v>
      </c>
      <c r="N33" s="59">
        <f>ASR!X35+ANK!X35+ATP!X35+ANM!X35+BAP!X35+CTR!X35+KON!X35+EG!X35+ELR!X35+GTR!X35+KKD!X35+KRI!X35+KNL!X35+NAN!X35+NTR!X35+PAL!X35+MAN!X35+PKM!X35+NLR!X35+SSS!X35+SKL!X35+TPT!X35+VSP!X35+VIZ!X35+WG!X35+YSR!X35</f>
        <v>0</v>
      </c>
      <c r="O33" s="59">
        <f>ASR!Z35+ANK!Z35+ATP!Z35+ANM!Z35+BAP!Z35+CTR!Z35+KON!Z35+EG!Z35+ELR!Z35+GTR!Z35+KKD!Z35+KRI!Z35+KNL!Z35+NAN!Z35+NTR!Z35+PAL!Z35+MAN!Z35+PKM!Z35+NLR!Z35+SSS!Z35+SKL!Z35+TPT!Z35+VSP!Z35+VIZ!Z35+WG!Z35+YSR!Z35</f>
        <v>54585.152838427952</v>
      </c>
      <c r="P33" s="59">
        <f>ASR!AB35+ANK!AB35+ATP!AB35+ANM!AB35+BAP!AB35+CTR!AB35+KON!AB35+EG!AB35+ELR!AB35+GTR!AB35+KKD!AB35+KRI!AB35+KNL!AB35+NAN!AB35+NTR!AB35+PAL!AB35+MAN!AB35+PKM!AB35+NLR!AB35+SSS!AB35+SKL!AB35+TPT!AB35+VSP!AB35+VIZ!AB35+WG!AB35+YSR!AB35</f>
        <v>251091.70305676854</v>
      </c>
      <c r="Q33" s="59">
        <f>ASR!AD35+ANK!AD35+ATP!AD35+ANM!AD35+BAP!AD35+CTR!AD35+KON!AD35+EG!AD35+ELR!AD35+GTR!AD35+KKD!AD35+KRI!AD35+KNL!AD35+NAN!AD35+NTR!AD35+PAL!AD35+MAN!AD35+PKM!AD35+NLR!AD35+SSS!AD35+SKL!AD35+TPT!AD35+VSP!AD35+VIZ!AD35+WG!AD35+YSR!AD35</f>
        <v>10917.03056768559</v>
      </c>
      <c r="R33" s="59">
        <f>ASR!AF35+ANK!AF35+ATP!AF35+ANM!AF35+BAP!AF35+CTR!AF35+KON!AF35+EG!AF35+ELR!AF35+GTR!AF35+KKD!AF35+KRI!AF35+KNL!AF35+NAN!AF35+NTR!AF35+PAL!AF35+MAN!AF35+PKM!AF35+NLR!AF35+SSS!AF35+SKL!AF35+TPT!AF35+VSP!AF35+VIZ!AF35+WG!AF35+YSR!AF35</f>
        <v>8733.6244541484702</v>
      </c>
      <c r="S33" s="59">
        <f>ASR!AH35+ANK!AH35+ATP!AH35+ANM!AH35+BAP!AH35+CTR!AH35+KON!AH35+EG!AH35+ELR!AH35+GTR!AH35+KKD!AH35+KRI!AH35+KNL!AH35+NAN!AH35+NTR!AH35+PAL!AH35+MAN!AH35+PKM!AH35+NLR!AH35+SSS!AH35+SKL!AH35+TPT!AH35+VSP!AH35+VIZ!AH35+WG!AH35+YSR!AH35</f>
        <v>174672.48908296943</v>
      </c>
      <c r="T33" s="59">
        <f t="shared" si="16"/>
        <v>6000000</v>
      </c>
      <c r="U33" s="69">
        <f t="shared" si="5"/>
        <v>1.6000005816727864E-3</v>
      </c>
      <c r="V33" s="59">
        <f>ASR!AN35+ANK!AN35+ATP!AN35+ANM!AN35+BAP!AN35+CTR!AN35+KON!AN35+EG!AN35+ELR!AN35+GTR!AN35+KKD!AN35+KRI!AN35+KNL!AN35+NAN!AN35+NTR!AN35+PAL!AN35+MAN!AN35+PKM!AN35+NLR!AN35+SSS!AN35+SKL!AN35+TPT!AN35+VSP!AN35+VIZ!AN35+WG!AN35+YSR!AN35</f>
        <v>1980404.8902755769</v>
      </c>
      <c r="W33" s="60">
        <f>ASR!AP35+ANK!AP35+ATP!AP35+ANM!AP35+BAP!AP35+CTR!AP35+KON!AP35+EG!AP35+ELR!AP35+GTR!AP35+KKD!AP35+KRI!AP35+KNL!AP35+NAN!AP35+NTR!AP35+PAL!AP35+MAN!AP35+PKM!AP35+NLR!AP35+SSS!AP35+SKL!AP35+TPT!AP35+VSP!AP35+VIZ!AP35+WG!AP35+YSR!AP35</f>
        <v>130909.09090909093</v>
      </c>
      <c r="X33" s="59">
        <f>ASR!AR35+ANK!AR35+ATP!AR35+ANM!AR35+BAP!AR35+CTR!AR35+KON!AR35+EG!AR35+ELR!AR35+GTR!AR35+KKD!AR35+KRI!AR35+KNL!AR35+NAN!AR35+NTR!AR35+PAL!AR35+MAN!AR35+PKM!AR35+NLR!AR35+SSS!AR35+SKL!AR35+TPT!AR35+VSP!AR35+VIZ!AR35+WG!AR35+YSR!AR35</f>
        <v>54545.454545454544</v>
      </c>
      <c r="Y33" s="59">
        <f>ASR!AT35+ANK!AT35+ATP!AT35+ANM!AT35+BAP!AT35+CTR!AT35+KON!AT35+EG!AT35+ELR!AT35+GTR!AT35+KKD!AT35+KRI!AT35+KNL!AT35+NAN!AT35+NTR!AT35+PAL!AT35+MAN!AT35+PKM!AT35+NLR!AT35+SSS!AT35+SKL!AT35+TPT!AT35+VSP!AT35+VIZ!AT35+WG!AT35+YSR!AT35</f>
        <v>818181.81818181823</v>
      </c>
      <c r="Z33" s="59">
        <f>ASR!AV35+ANK!AV35+ATP!AV35+ANM!AV35+BAP!AV35+CTR!AV35+KON!AV35+EG!AV35+ELR!AV35+GTR!AV35+KKD!AV35+KRI!AV35+KNL!AV35+NAN!AV35+NTR!AV35+PAL!AV35+MAN!AV35+PKM!AV35+NLR!AV35+SSS!AV35+SKL!AV35+TPT!AV35+VSP!AV35+VIZ!AV35+WG!AV35+YSR!AV35</f>
        <v>1090909.0909090913</v>
      </c>
      <c r="AA33" s="59">
        <f>ASR!AX35+ANK!AX35+ATP!AX35+ANM!AX35+BAP!AX35+CTR!AX35+KON!AX35+EG!AX35+ELR!AX35+GTR!AX35+KKD!AX35+KRI!AX35+KNL!AX35+NAN!AX35+NTR!AX35+PAL!AX35+MAN!AX35+PKM!AX35+NLR!AX35+SSS!AX35+SKL!AX35+TPT!AX35+VSP!AX35+VIZ!AX35+WG!AX35+YSR!AX35</f>
        <v>6905454.5454545477</v>
      </c>
      <c r="AB33" s="61">
        <f t="shared" si="17"/>
        <v>9000000.0000000037</v>
      </c>
      <c r="AC33" s="62">
        <f t="shared" si="13"/>
        <v>15000000.000000004</v>
      </c>
      <c r="AD33" s="74">
        <f t="shared" si="7"/>
        <v>2.777776361672805E-3</v>
      </c>
      <c r="AF33" s="83"/>
      <c r="AG33" s="84"/>
    </row>
    <row r="34" spans="1:33" s="24" customFormat="1" x14ac:dyDescent="0.3">
      <c r="A34" s="36">
        <v>27</v>
      </c>
      <c r="B34" s="37" t="s">
        <v>42</v>
      </c>
      <c r="C34" s="59">
        <f>ASR!D36+ANK!D36+ATP!D36+ANM!D36+BAP!D36+CTR!D36+KON!D36+EG!D36+ELR!D36+GTR!D36+KKD!D36+KRI!D36+KNL!D36+NAN!D36+NTR!D36+PAL!D36+MAN!D36+PKM!D36+NLR!D36+SSS!D36+SKL!D36+TPT!D36+VSP!D36+VIZ!D36+WG!D36+YSR!D36</f>
        <v>18863636.363636363</v>
      </c>
      <c r="D34" s="59">
        <f>ASR!F36+ANK!F36+ATP!F36+ANM!F36+BAP!F36+CTR!F36+KON!F36+EG!F36+ELR!F36+GTR!F36+KKD!F36+KRI!F36+KNL!F36+NAN!F36+NTR!F36+PAL!F36+MAN!F36+PKM!F36+NLR!F36+SSS!F36+SKL!F36+TPT!F36+VSP!F36+VIZ!F36+WG!F36+YSR!F36</f>
        <v>8977272.7272727285</v>
      </c>
      <c r="E34" s="59">
        <f>ASR!H36+ANK!H36+ATP!H36+ANM!H36+BAP!H36+CTR!H36+KON!H36+EG!H36+ELR!H36+GTR!H36+KKD!H36+KRI!H36+KNL!H36+NAN!H36+NTR!H36+PAL!H36+MAN!H36+PKM!H36+NLR!H36+SSS!H36+SKL!H36+TPT!H36+VSP!H36+VIZ!H36+WG!H36+YSR!H36</f>
        <v>340909.09090909094</v>
      </c>
      <c r="F34" s="59">
        <f>ASR!J36+ANK!J36+ATP!J36+ANM!J36+BAP!J36+CTR!J36+KON!J36+EG!J36+ELR!J36+GTR!J36+KKD!J36+KRI!J36+KNL!J36+NAN!J36+NTR!J36+PAL!J36+MAN!J36+PKM!J36+NLR!J36+SSS!J36+SKL!J36+TPT!J36+VSP!J36+VIZ!J36+WG!J36+YSR!J36</f>
        <v>1818181.8181818186</v>
      </c>
      <c r="G34" s="59">
        <f t="shared" si="14"/>
        <v>30000000.000000004</v>
      </c>
      <c r="H34" s="69">
        <f t="shared" si="2"/>
        <v>1.1363636197528379E-2</v>
      </c>
      <c r="I34" s="59">
        <f>ASR!N36+ANK!N36+ATP!N36+ANM!N36+BAP!N36+CTR!N36+KON!N36+EG!N36+ELR!N36+GTR!N36+KKD!N36+KRI!N36+KNL!N36+NAN!N36+NTR!N36+PAL!N36+MAN!N36+PKM!N36+NLR!N36+SSS!N36+SKL!N36+TPT!N36+VSP!N36+VIZ!N36+WG!N36+YSR!N36</f>
        <v>2643678.1609195406</v>
      </c>
      <c r="J34" s="59">
        <f>ASR!P36+ANK!P36+ATP!P36+ANM!P36+BAP!P36+CTR!P36+KON!P36+EG!P36+ELR!P36+GTR!P36+KKD!P36+KRI!P36+KNL!P36+NAN!P36+NTR!P36+PAL!P36+MAN!P36+PKM!P36+NLR!P36+SSS!P36+SKL!P36+TPT!P36+VSP!P36+VIZ!P36+WG!P36+YSR!P36</f>
        <v>1551724.1379310347</v>
      </c>
      <c r="K34" s="59">
        <f>ASR!R36+ANK!R36+ATP!R36+ANM!R36+BAP!R36+CTR!R36+KON!R36+EG!R36+ELR!R36+GTR!R36+KKD!R36+KRI!R36+KNL!R36+NAN!R36+NTR!R36+PAL!R36+MAN!R36+PKM!R36+NLR!R36+SSS!R36+SKL!R36+TPT!R36+VSP!R36+VIZ!R36+WG!R36+YSR!R36</f>
        <v>775862.06896551733</v>
      </c>
      <c r="L34" s="59">
        <f>ASR!T36+ANK!T36+ATP!T36+ANM!T36+BAP!T36+CTR!T36+KON!T36+EG!T36+ELR!T36+GTR!T36+KKD!T36+KRI!T36+KNL!T36+NAN!T36+NTR!T36+PAL!T36+MAN!T36+PKM!T36+NLR!T36+SSS!T36+SKL!T36+TPT!T36+VSP!T36+VIZ!T36+WG!T36+YSR!T36</f>
        <v>28735.632183908045</v>
      </c>
      <c r="M34" s="59">
        <f t="shared" si="15"/>
        <v>5000000.0000000009</v>
      </c>
      <c r="N34" s="59">
        <f>ASR!X36+ANK!X36+ATP!X36+ANM!X36+BAP!X36+CTR!X36+KON!X36+EG!X36+ELR!X36+GTR!X36+KKD!X36+KRI!X36+KNL!X36+NAN!X36+NTR!X36+PAL!X36+MAN!X36+PKM!X36+NLR!X36+SSS!X36+SKL!X36+TPT!X36+VSP!X36+VIZ!X36+WG!X36+YSR!X36</f>
        <v>20000</v>
      </c>
      <c r="O34" s="59">
        <f>ASR!Z36+ANK!Z36+ATP!Z36+ANM!Z36+BAP!Z36+CTR!Z36+KON!Z36+EG!Z36+ELR!Z36+GTR!Z36+KKD!Z36+KRI!Z36+KNL!Z36+NAN!Z36+NTR!Z36+PAL!Z36+MAN!Z36+PKM!Z36+NLR!Z36+SSS!Z36+SKL!Z36+TPT!Z36+VSP!Z36+VIZ!Z36+WG!Z36+YSR!Z36</f>
        <v>52401.746724890836</v>
      </c>
      <c r="P34" s="59">
        <f>ASR!AB36+ANK!AB36+ATP!AB36+ANM!AB36+BAP!AB36+CTR!AB36+KON!AB36+EG!AB36+ELR!AB36+GTR!AB36+KKD!AB36+KRI!AB36+KNL!AB36+NAN!AB36+NTR!AB36+PAL!AB36+MAN!AB36+PKM!AB36+NLR!AB36+SSS!AB36+SKL!AB36+TPT!AB36+VSP!AB36+VIZ!AB36+WG!AB36+YSR!AB36</f>
        <v>241048.03493449782</v>
      </c>
      <c r="Q34" s="59">
        <f>ASR!AD36+ANK!AD36+ATP!AD36+ANM!AD36+BAP!AD36+CTR!AD36+KON!AD36+EG!AD36+ELR!AD36+GTR!AD36+KKD!AD36+KRI!AD36+KNL!AD36+NAN!AD36+NTR!AD36+PAL!AD36+MAN!AD36+PKM!AD36+NLR!AD36+SSS!AD36+SKL!AD36+TPT!AD36+VSP!AD36+VIZ!AD36+WG!AD36+YSR!AD36</f>
        <v>10480.349344978164</v>
      </c>
      <c r="R34" s="59">
        <f>ASR!AF36+ANK!AF36+ATP!AF36+ANM!AF36+BAP!AF36+CTR!AF36+KON!AF36+EG!AF36+ELR!AF36+GTR!AF36+KKD!AF36+KRI!AF36+KNL!AF36+NAN!AF36+NTR!AF36+PAL!AF36+MAN!AF36+PKM!AF36+NLR!AF36+SSS!AF36+SKL!AF36+TPT!AF36+VSP!AF36+VIZ!AF36+WG!AF36+YSR!AF36</f>
        <v>8384.2794759825319</v>
      </c>
      <c r="S34" s="59">
        <f>ASR!AH36+ANK!AH36+ATP!AH36+ANM!AH36+BAP!AH36+CTR!AH36+KON!AH36+EG!AH36+ELR!AH36+GTR!AH36+KKD!AH36+KRI!AH36+KNL!AH36+NAN!AH36+NTR!AH36+PAL!AH36+MAN!AH36+PKM!AH36+NLR!AH36+SSS!AH36+SKL!AH36+TPT!AH36+VSP!AH36+VIZ!AH36+WG!AH36+YSR!AH36</f>
        <v>167685.58951965062</v>
      </c>
      <c r="T34" s="59">
        <f t="shared" si="16"/>
        <v>35500000</v>
      </c>
      <c r="U34" s="69">
        <f t="shared" si="5"/>
        <v>9.4666701082306518E-3</v>
      </c>
      <c r="V34" s="59">
        <f>ASR!AN36+ANK!AN36+ATP!AN36+ANM!AN36+BAP!AN36+CTR!AN36+KON!AN36+EG!AN36+ELR!AN36+GTR!AN36+KKD!AN36+KRI!AN36+KNL!AN36+NAN!AN36+NTR!AN36+PAL!AN36+MAN!AN36+PKM!AN36+NLR!AN36+SSS!AN36+SKL!AN36+TPT!AN36+VSP!AN36+VIZ!AN36+WG!AN36+YSR!AN36</f>
        <v>14031164.291234463</v>
      </c>
      <c r="W34" s="60">
        <f>ASR!AP36+ANK!AP36+ATP!AP36+ANM!AP36+BAP!AP36+CTR!AP36+KON!AP36+EG!AP36+ELR!AP36+GTR!AP36+KKD!AP36+KRI!AP36+KNL!AP36+NAN!AP36+NTR!AP36+PAL!AP36+MAN!AP36+PKM!AP36+NLR!AP36+SSS!AP36+SKL!AP36+TPT!AP36+VSP!AP36+VIZ!AP36+WG!AP36+YSR!AP36</f>
        <v>356363.63636363629</v>
      </c>
      <c r="X34" s="59">
        <f>ASR!AR36+ANK!AR36+ATP!AR36+ANM!AR36+BAP!AR36+CTR!AR36+KON!AR36+EG!AR36+ELR!AR36+GTR!AR36+KKD!AR36+KRI!AR36+KNL!AR36+NAN!AR36+NTR!AR36+PAL!AR36+MAN!AR36+PKM!AR36+NLR!AR36+SSS!AR36+SKL!AR36+TPT!AR36+VSP!AR36+VIZ!AR36+WG!AR36+YSR!AR36</f>
        <v>148484.84848484848</v>
      </c>
      <c r="Y34" s="59">
        <f>ASR!AT36+ANK!AT36+ATP!AT36+ANM!AT36+BAP!AT36+CTR!AT36+KON!AT36+EG!AT36+ELR!AT36+GTR!AT36+KKD!AT36+KRI!AT36+KNL!AT36+NAN!AT36+NTR!AT36+PAL!AT36+MAN!AT36+PKM!AT36+NLR!AT36+SSS!AT36+SKL!AT36+TPT!AT36+VSP!AT36+VIZ!AT36+WG!AT36+YSR!AT36</f>
        <v>2227272.7272727275</v>
      </c>
      <c r="Z34" s="59">
        <f>ASR!AV36+ANK!AV36+ATP!AV36+ANM!AV36+BAP!AV36+CTR!AV36+KON!AV36+EG!AV36+ELR!AV36+GTR!AV36+KKD!AV36+KRI!AV36+KNL!AV36+NAN!AV36+NTR!AV36+PAL!AV36+MAN!AV36+PKM!AV36+NLR!AV36+SSS!AV36+SKL!AV36+TPT!AV36+VSP!AV36+VIZ!AV36+WG!AV36+YSR!AV36</f>
        <v>2969696.9696969702</v>
      </c>
      <c r="AA34" s="59">
        <f>ASR!AX36+ANK!AX36+ATP!AX36+ANM!AX36+BAP!AX36+CTR!AX36+KON!AX36+EG!AX36+ELR!AX36+GTR!AX36+KKD!AX36+KRI!AX36+KNL!AX36+NAN!AX36+NTR!AX36+PAL!AX36+MAN!AX36+PKM!AX36+NLR!AX36+SSS!AX36+SKL!AX36+TPT!AX36+VSP!AX36+VIZ!AX36+WG!AX36+YSR!AX36</f>
        <v>18798181.818181813</v>
      </c>
      <c r="AB34" s="61">
        <f t="shared" si="17"/>
        <v>24499999.999999996</v>
      </c>
      <c r="AC34" s="62">
        <f t="shared" si="13"/>
        <v>60000000</v>
      </c>
      <c r="AD34" s="74">
        <f t="shared" si="7"/>
        <v>1.1111105446691218E-2</v>
      </c>
      <c r="AF34" s="83"/>
      <c r="AG34" s="84"/>
    </row>
    <row r="35" spans="1:33" s="24" customFormat="1" x14ac:dyDescent="0.3">
      <c r="A35" s="46">
        <v>28</v>
      </c>
      <c r="B35" s="37" t="s">
        <v>43</v>
      </c>
      <c r="C35" s="59">
        <f>ASR!D37+ANK!D37+ATP!D37+ANM!D37+BAP!D37+CTR!D37+KON!D37+EG!D37+ELR!D37+GTR!D37+KKD!D37+KRI!D37+KNL!D37+NAN!D37+NTR!D37+PAL!D37+MAN!D37+PKM!D37+NLR!D37+SSS!D37+SKL!D37+TPT!D37+VSP!D37+VIZ!D37+WG!D37+YSR!D37</f>
        <v>8174242.4242424248</v>
      </c>
      <c r="D35" s="59">
        <f>ASR!F37+ANK!F37+ATP!F37+ANM!F37+BAP!F37+CTR!F37+KON!F37+EG!F37+ELR!F37+GTR!F37+KKD!F37+KRI!F37+KNL!F37+NAN!F37+NTR!F37+PAL!F37+MAN!F37+PKM!F37+NLR!F37+SSS!F37+SKL!F37+TPT!F37+VSP!F37+VIZ!F37+WG!F37+YSR!F37</f>
        <v>3890151.5151515161</v>
      </c>
      <c r="E35" s="59">
        <f>ASR!H37+ANK!H37+ATP!H37+ANM!H37+BAP!H37+CTR!H37+KON!H37+EG!H37+ELR!H37+GTR!H37+KKD!H37+KRI!H37+KNL!H37+NAN!H37+NTR!H37+PAL!H37+MAN!H37+PKM!H37+NLR!H37+SSS!H37+SKL!H37+TPT!H37+VSP!H37+VIZ!H37+WG!H37+YSR!H37</f>
        <v>147727.27272727274</v>
      </c>
      <c r="F35" s="59">
        <f>ASR!J37+ANK!J37+ATP!J37+ANM!J37+BAP!J37+CTR!J37+KON!J37+EG!J37+ELR!J37+GTR!J37+KKD!J37+KRI!J37+KNL!J37+NAN!J37+NTR!J37+PAL!J37+MAN!J37+PKM!J37+NLR!J37+SSS!J37+SKL!J37+TPT!J37+VSP!J37+VIZ!J37+WG!J37+YSR!J37</f>
        <v>787878.78787878796</v>
      </c>
      <c r="G35" s="59">
        <f t="shared" si="14"/>
        <v>13000000.000000002</v>
      </c>
      <c r="H35" s="69">
        <f t="shared" si="2"/>
        <v>4.9242423522622971E-3</v>
      </c>
      <c r="I35" s="59">
        <f>ASR!N37+ANK!N37+ATP!N37+ANM!N37+BAP!N37+CTR!N37+KON!N37+EG!N37+ELR!N37+GTR!N37+KKD!N37+KRI!N37+KNL!N37+NAN!N37+NTR!N37+PAL!N37+MAN!N37+PKM!N37+NLR!N37+SSS!N37+SKL!N37+TPT!N37+VSP!N37+VIZ!N37+WG!N37+YSR!N37</f>
        <v>15862068.965517242</v>
      </c>
      <c r="J35" s="59">
        <f>ASR!P37+ANK!P37+ATP!P37+ANM!P37+BAP!P37+CTR!P37+KON!P37+EG!P37+ELR!P37+GTR!P37+KKD!P37+KRI!P37+KNL!P37+NAN!P37+NTR!P37+PAL!P37+MAN!P37+PKM!P37+NLR!P37+SSS!P37+SKL!P37+TPT!P37+VSP!P37+VIZ!P37+WG!P37+YSR!P37</f>
        <v>9310344.8275862057</v>
      </c>
      <c r="K35" s="59">
        <f>ASR!R37+ANK!R37+ATP!R37+ANM!R37+BAP!R37+CTR!R37+KON!R37+EG!R37+ELR!R37+GTR!R37+KKD!R37+KRI!R37+KNL!R37+NAN!R37+NTR!R37+PAL!R37+MAN!R37+PKM!R37+NLR!R37+SSS!R37+SKL!R37+TPT!R37+VSP!R37+VIZ!R37+WG!R37+YSR!R37</f>
        <v>4655172.4137931028</v>
      </c>
      <c r="L35" s="59">
        <f>ASR!T37+ANK!T37+ATP!T37+ANM!T37+BAP!T37+CTR!T37+KON!T37+EG!T37+ELR!T37+GTR!T37+KKD!T37+KRI!T37+KNL!T37+NAN!T37+NTR!T37+PAL!T37+MAN!T37+PKM!T37+NLR!T37+SSS!T37+SKL!T37+TPT!T37+VSP!T37+VIZ!T37+WG!T37+YSR!T37</f>
        <v>172413.79310344823</v>
      </c>
      <c r="M35" s="59">
        <f t="shared" si="15"/>
        <v>30000000</v>
      </c>
      <c r="N35" s="59">
        <f>ASR!X37+ANK!X37+ATP!X37+ANM!X37+BAP!X37+CTR!X37+KON!X37+EG!X37+ELR!X37+GTR!X37+KKD!X37+KRI!X37+KNL!X37+NAN!X37+NTR!X37+PAL!X37+MAN!X37+PKM!X37+NLR!X37+SSS!X37+SKL!X37+TPT!X37+VSP!X37+VIZ!X37+WG!X37+YSR!X37</f>
        <v>0</v>
      </c>
      <c r="O35" s="59">
        <f>ASR!Z37+ANK!Z37+ATP!Z37+ANM!Z37+BAP!Z37+CTR!Z37+KON!Z37+EG!Z37+ELR!Z37+GTR!Z37+KKD!Z37+KRI!Z37+KNL!Z37+NAN!Z37+NTR!Z37+PAL!Z37+MAN!Z37+PKM!Z37+NLR!Z37+SSS!Z37+SKL!Z37+TPT!Z37+VSP!Z37+VIZ!Z37+WG!Z37+YSR!Z37</f>
        <v>54585.152838427937</v>
      </c>
      <c r="P35" s="59">
        <f>ASR!AB37+ANK!AB37+ATP!AB37+ANM!AB37+BAP!AB37+CTR!AB37+KON!AB37+EG!AB37+ELR!AB37+GTR!AB37+KKD!AB37+KRI!AB37+KNL!AB37+NAN!AB37+NTR!AB37+PAL!AB37+MAN!AB37+PKM!AB37+NLR!AB37+SSS!AB37+SKL!AB37+TPT!AB37+VSP!AB37+VIZ!AB37+WG!AB37+YSR!AB37</f>
        <v>251091.70305676846</v>
      </c>
      <c r="Q35" s="59">
        <f>ASR!AD37+ANK!AD37+ATP!AD37+ANM!AD37+BAP!AD37+CTR!AD37+KON!AD37+EG!AD37+ELR!AD37+GTR!AD37+KKD!AD37+KRI!AD37+KNL!AD37+NAN!AD37+NTR!AD37+PAL!AD37+MAN!AD37+PKM!AD37+NLR!AD37+SSS!AD37+SKL!AD37+TPT!AD37+VSP!AD37+VIZ!AD37+WG!AD37+YSR!AD37</f>
        <v>10917.030567685588</v>
      </c>
      <c r="R35" s="59">
        <f>ASR!AF37+ANK!AF37+ATP!AF37+ANM!AF37+BAP!AF37+CTR!AF37+KON!AF37+EG!AF37+ELR!AF37+GTR!AF37+KKD!AF37+KRI!AF37+KNL!AF37+NAN!AF37+NTR!AF37+PAL!AF37+MAN!AF37+PKM!AF37+NLR!AF37+SSS!AF37+SKL!AF37+TPT!AF37+VSP!AF37+VIZ!AF37+WG!AF37+YSR!AF37</f>
        <v>8733.6244541484702</v>
      </c>
      <c r="S35" s="59">
        <f>ASR!AH37+ANK!AH37+ATP!AH37+ANM!AH37+BAP!AH37+CTR!AH37+KON!AH37+EG!AH37+ELR!AH37+GTR!AH37+KKD!AH37+KRI!AH37+KNL!AH37+NAN!AH37+NTR!AH37+PAL!AH37+MAN!AH37+PKM!AH37+NLR!AH37+SSS!AH37+SKL!AH37+TPT!AH37+VSP!AH37+VIZ!AH37+WG!AH37+YSR!AH37</f>
        <v>174672.4890829694</v>
      </c>
      <c r="T35" s="59">
        <f t="shared" si="16"/>
        <v>43500000</v>
      </c>
      <c r="U35" s="69">
        <f t="shared" si="5"/>
        <v>1.16000042171277E-2</v>
      </c>
      <c r="V35" s="59">
        <f>ASR!AN37+ANK!AN37+ATP!AN37+ANM!AN37+BAP!AN37+CTR!AN37+KON!AN37+EG!AN37+ELR!AN37+GTR!AN37+KKD!AN37+KRI!AN37+KNL!AN37+NAN!AN37+NTR!AN37+PAL!AN37+MAN!AN37+PKM!AN37+NLR!AN37+SSS!AN37+SKL!AN37+TPT!AN37+VSP!AN37+VIZ!AN37+WG!AN37+YSR!AN37</f>
        <v>3876906.1329781055</v>
      </c>
      <c r="W35" s="60">
        <f>ASR!AP37+ANK!AP37+ATP!AP37+ANM!AP37+BAP!AP37+CTR!AP37+KON!AP37+EG!AP37+ELR!AP37+GTR!AP37+KKD!AP37+KRI!AP37+KNL!AP37+NAN!AP37+NTR!AP37+PAL!AP37+MAN!AP37+PKM!AP37+NLR!AP37+SSS!AP37+SKL!AP37+TPT!AP37+VSP!AP37+VIZ!AP37+WG!AP37+YSR!AP37</f>
        <v>240000</v>
      </c>
      <c r="X35" s="59">
        <f>ASR!AR37+ANK!AR37+ATP!AR37+ANM!AR37+BAP!AR37+CTR!AR37+KON!AR37+EG!AR37+ELR!AR37+GTR!AR37+KKD!AR37+KRI!AR37+KNL!AR37+NAN!AR37+NTR!AR37+PAL!AR37+MAN!AR37+PKM!AR37+NLR!AR37+SSS!AR37+SKL!AR37+TPT!AR37+VSP!AR37+VIZ!AR37+WG!AR37+YSR!AR37</f>
        <v>100000</v>
      </c>
      <c r="Y35" s="59">
        <f>ASR!AT37+ANK!AT37+ATP!AT37+ANM!AT37+BAP!AT37+CTR!AT37+KON!AT37+EG!AT37+ELR!AT37+GTR!AT37+KKD!AT37+KRI!AT37+KNL!AT37+NAN!AT37+NTR!AT37+PAL!AT37+MAN!AT37+PKM!AT37+NLR!AT37+SSS!AT37+SKL!AT37+TPT!AT37+VSP!AT37+VIZ!AT37+WG!AT37+YSR!AT37</f>
        <v>1500000</v>
      </c>
      <c r="Z35" s="59">
        <f>ASR!AV37+ANK!AV37+ATP!AV37+ANM!AV37+BAP!AV37+CTR!AV37+KON!AV37+EG!AV37+ELR!AV37+GTR!AV37+KKD!AV37+KRI!AV37+KNL!AV37+NAN!AV37+NTR!AV37+PAL!AV37+MAN!AV37+PKM!AV37+NLR!AV37+SSS!AV37+SKL!AV37+TPT!AV37+VSP!AV37+VIZ!AV37+WG!AV37+YSR!AV37</f>
        <v>2000000.0000000002</v>
      </c>
      <c r="AA35" s="59">
        <f>ASR!AX37+ANK!AX37+ATP!AX37+ANM!AX37+BAP!AX37+CTR!AX37+KON!AX37+EG!AX37+ELR!AX37+GTR!AX37+KKD!AX37+KRI!AX37+KNL!AX37+NAN!AX37+NTR!AX37+PAL!AX37+MAN!AX37+PKM!AX37+NLR!AX37+SSS!AX37+SKL!AX37+TPT!AX37+VSP!AX37+VIZ!AX37+WG!AX37+YSR!AX37</f>
        <v>12660000</v>
      </c>
      <c r="AB35" s="61">
        <f t="shared" si="17"/>
        <v>16500000</v>
      </c>
      <c r="AC35" s="62">
        <f t="shared" si="13"/>
        <v>60000000</v>
      </c>
      <c r="AD35" s="74">
        <f t="shared" si="7"/>
        <v>1.1111105446691218E-2</v>
      </c>
      <c r="AF35" s="83"/>
      <c r="AG35" s="84"/>
    </row>
    <row r="36" spans="1:33" s="24" customFormat="1" x14ac:dyDescent="0.3">
      <c r="A36" s="36">
        <v>29</v>
      </c>
      <c r="B36" s="52" t="s">
        <v>44</v>
      </c>
      <c r="C36" s="59">
        <f>ASR!D38+ANK!D38+ATP!D38+ANM!D38+BAP!D38+CTR!D38+KON!D38+EG!D38+ELR!D38+GTR!D38+KKD!D38+KRI!D38+KNL!D38+NAN!D38+NTR!D38+PAL!D38+MAN!D38+PKM!D38+NLR!D38+SSS!D38+SKL!D38+TPT!D38+VSP!D38+VIZ!D38+WG!D38+YSR!D38</f>
        <v>314393.93939393939</v>
      </c>
      <c r="D36" s="59">
        <f>ASR!F38+ANK!F38+ATP!F38+ANM!F38+BAP!F38+CTR!F38+KON!F38+EG!F38+ELR!F38+GTR!F38+KKD!F38+KRI!F38+KNL!F38+NAN!F38+NTR!F38+PAL!F38+MAN!F38+PKM!F38+NLR!F38+SSS!F38+SKL!F38+TPT!F38+VSP!F38+VIZ!F38+WG!F38+YSR!F38</f>
        <v>149621.21212121213</v>
      </c>
      <c r="E36" s="59">
        <f>ASR!H38+ANK!H38+ATP!H38+ANM!H38+BAP!H38+CTR!H38+KON!H38+EG!H38+ELR!H38+GTR!H38+KKD!H38+KRI!H38+KNL!H38+NAN!H38+NTR!H38+PAL!H38+MAN!H38+PKM!H38+NLR!H38+SSS!H38+SKL!H38+TPT!H38+VSP!H38+VIZ!H38+WG!H38+YSR!H38</f>
        <v>5681.818181818182</v>
      </c>
      <c r="F36" s="59">
        <f>ASR!J38+ANK!J38+ATP!J38+ANM!J38+BAP!J38+CTR!J38+KON!J38+EG!J38+ELR!J38+GTR!J38+KKD!J38+KRI!J38+KNL!J38+NAN!J38+NTR!J38+PAL!J38+MAN!J38+PKM!J38+NLR!J38+SSS!J38+SKL!J38+TPT!J38+VSP!J38+VIZ!J38+WG!J38+YSR!J38</f>
        <v>30303.030303030304</v>
      </c>
      <c r="G36" s="59">
        <f t="shared" si="14"/>
        <v>500000</v>
      </c>
      <c r="H36" s="69">
        <f t="shared" si="2"/>
        <v>1.8939393662547295E-4</v>
      </c>
      <c r="I36" s="59">
        <f>ASR!N38+ANK!N38+ATP!N38+ANM!N38+BAP!N38+CTR!N38+KON!N38+EG!N38+ELR!N38+GTR!N38+KKD!N38+KRI!N38+KNL!N38+NAN!N38+NTR!N38+PAL!N38+MAN!N38+PKM!N38+NLR!N38+SSS!N38+SKL!N38+TPT!N38+VSP!N38+VIZ!N38+WG!N38+YSR!N38</f>
        <v>52873.563218390802</v>
      </c>
      <c r="J36" s="59">
        <f>ASR!P38+ANK!P38+ATP!P38+ANM!P38+BAP!P38+CTR!P38+KON!P38+EG!P38+ELR!P38+GTR!P38+KKD!P38+KRI!P38+KNL!P38+NAN!P38+NTR!P38+PAL!P38+MAN!P38+PKM!P38+NLR!P38+SSS!P38+SKL!P38+TPT!P38+VSP!P38+VIZ!P38+WG!P38+YSR!P38</f>
        <v>31034.482758620688</v>
      </c>
      <c r="K36" s="59">
        <f>ASR!R38+ANK!R38+ATP!R38+ANM!R38+BAP!R38+CTR!R38+KON!R38+EG!R38+ELR!R38+GTR!R38+KKD!R38+KRI!R38+KNL!R38+NAN!R38+NTR!R38+PAL!R38+MAN!R38+PKM!R38+NLR!R38+SSS!R38+SKL!R38+TPT!R38+VSP!R38+VIZ!R38+WG!R38+YSR!R38</f>
        <v>15517.241379310344</v>
      </c>
      <c r="L36" s="59">
        <f>ASR!T38+ANK!T38+ATP!T38+ANM!T38+BAP!T38+CTR!T38+KON!T38+EG!T38+ELR!T38+GTR!T38+KKD!T38+KRI!T38+KNL!T38+NAN!T38+NTR!T38+PAL!T38+MAN!T38+PKM!T38+NLR!T38+SSS!T38+SKL!T38+TPT!T38+VSP!T38+VIZ!T38+WG!T38+YSR!T38</f>
        <v>574.71264367816093</v>
      </c>
      <c r="M36" s="59">
        <f t="shared" si="15"/>
        <v>100000</v>
      </c>
      <c r="N36" s="59">
        <f>ASR!X38+ANK!X38+ATP!X38+ANM!X38+BAP!X38+CTR!X38+KON!X38+EG!X38+ELR!X38+GTR!X38+KKD!X38+KRI!X38+KNL!X38+NAN!X38+NTR!X38+PAL!X38+MAN!X38+PKM!X38+NLR!X38+SSS!X38+SKL!X38+TPT!X38+VSP!X38+VIZ!X38+WG!X38+YSR!X38</f>
        <v>0</v>
      </c>
      <c r="O36" s="59">
        <f>ASR!Z38+ANK!Z38+ATP!Z38+ANM!Z38+BAP!Z38+CTR!Z38+KON!Z38+EG!Z38+ELR!Z38+GTR!Z38+KKD!Z38+KRI!Z38+KNL!Z38+NAN!Z38+NTR!Z38+PAL!Z38+MAN!Z38+PKM!Z38+NLR!Z38+SSS!Z38+SKL!Z38+TPT!Z38+VSP!Z38+VIZ!Z38+WG!Z38+YSR!Z38</f>
        <v>32751.091703056773</v>
      </c>
      <c r="P36" s="59">
        <f>ASR!AB38+ANK!AB38+ATP!AB38+ANM!AB38+BAP!AB38+CTR!AB38+KON!AB38+EG!AB38+ELR!AB38+GTR!AB38+KKD!AB38+KRI!AB38+KNL!AB38+NAN!AB38+NTR!AB38+PAL!AB38+MAN!AB38+PKM!AB38+NLR!AB38+SSS!AB38+SKL!AB38+TPT!AB38+VSP!AB38+VIZ!AB38+WG!AB38+YSR!AB38</f>
        <v>150655.02183406113</v>
      </c>
      <c r="Q36" s="59">
        <f>ASR!AD38+ANK!AD38+ATP!AD38+ANM!AD38+BAP!AD38+CTR!AD38+KON!AD38+EG!AD38+ELR!AD38+GTR!AD38+KKD!AD38+KRI!AD38+KNL!AD38+NAN!AD38+NTR!AD38+PAL!AD38+MAN!AD38+PKM!AD38+NLR!AD38+SSS!AD38+SKL!AD38+TPT!AD38+VSP!AD38+VIZ!AD38+WG!AD38+YSR!AD38</f>
        <v>6550.2183406113536</v>
      </c>
      <c r="R36" s="59">
        <f>ASR!AF38+ANK!AF38+ATP!AF38+ANM!AF38+BAP!AF38+CTR!AF38+KON!AF38+EG!AF38+ELR!AF38+GTR!AF38+KKD!AF38+KRI!AF38+KNL!AF38+NAN!AF38+NTR!AF38+PAL!AF38+MAN!AF38+PKM!AF38+NLR!AF38+SSS!AF38+SKL!AF38+TPT!AF38+VSP!AF38+VIZ!AF38+WG!AF38+YSR!AF38</f>
        <v>5240.1746724890827</v>
      </c>
      <c r="S36" s="59">
        <f>ASR!AH38+ANK!AH38+ATP!AH38+ANM!AH38+BAP!AH38+CTR!AH38+KON!AH38+EG!AH38+ELR!AH38+GTR!AH38+KKD!AH38+KRI!AH38+KNL!AH38+NAN!AH38+NTR!AH38+PAL!AH38+MAN!AH38+PKM!AH38+NLR!AH38+SSS!AH38+SKL!AH38+TPT!AH38+VSP!AH38+VIZ!AH38+WG!AH38+YSR!AH38</f>
        <v>104803.49344978166</v>
      </c>
      <c r="T36" s="59">
        <f t="shared" si="16"/>
        <v>900000</v>
      </c>
      <c r="U36" s="69">
        <f t="shared" si="5"/>
        <v>2.4000008725091795E-4</v>
      </c>
      <c r="V36" s="59">
        <f>ASR!AN38+ANK!AN38+ATP!AN38+ANM!AN38+BAP!AN38+CTR!AN38+KON!AN38+EG!AN38+ELR!AN38+GTR!AN38+KKD!AN38+KRI!AN38+KNL!AN38+NAN!AN38+NTR!AN38+PAL!AN38+MAN!AN38+PKM!AN38+NLR!AN38+SSS!AN38+SKL!AN38+TPT!AN38+VSP!AN38+VIZ!AN38+WG!AN38+YSR!AN38</f>
        <v>22478.858851346187</v>
      </c>
      <c r="W36" s="60">
        <f>ASR!AP38+ANK!AP38+ATP!AP38+ANM!AP38+BAP!AP38+CTR!AP38+KON!AP38+EG!AP38+ELR!AP38+GTR!AP38+KKD!AP38+KRI!AP38+KNL!AP38+NAN!AP38+NTR!AP38+PAL!AP38+MAN!AP38+PKM!AP38+NLR!AP38+SSS!AP38+SKL!AP38+TPT!AP38+VSP!AP38+VIZ!AP38+WG!AP38+YSR!AP38</f>
        <v>1454.5454545454545</v>
      </c>
      <c r="X36" s="59">
        <f>ASR!AR38+ANK!AR38+ATP!AR38+ANM!AR38+BAP!AR38+CTR!AR38+KON!AR38+EG!AR38+ELR!AR38+GTR!AR38+KKD!AR38+KRI!AR38+KNL!AR38+NAN!AR38+NTR!AR38+PAL!AR38+MAN!AR38+PKM!AR38+NLR!AR38+SSS!AR38+SKL!AR38+TPT!AR38+VSP!AR38+VIZ!AR38+WG!AR38+YSR!AR38</f>
        <v>606.06060606060612</v>
      </c>
      <c r="Y36" s="59">
        <f>ASR!AT38+ANK!AT38+ATP!AT38+ANM!AT38+BAP!AT38+CTR!AT38+KON!AT38+EG!AT38+ELR!AT38+GTR!AT38+KKD!AT38+KRI!AT38+KNL!AT38+NAN!AT38+NTR!AT38+PAL!AT38+MAN!AT38+PKM!AT38+NLR!AT38+SSS!AT38+SKL!AT38+TPT!AT38+VSP!AT38+VIZ!AT38+WG!AT38+YSR!AT38</f>
        <v>9090.9090909090919</v>
      </c>
      <c r="Z36" s="59">
        <f>ASR!AV38+ANK!AV38+ATP!AV38+ANM!AV38+BAP!AV38+CTR!AV38+KON!AV38+EG!AV38+ELR!AV38+GTR!AV38+KKD!AV38+KRI!AV38+KNL!AV38+NAN!AV38+NTR!AV38+PAL!AV38+MAN!AV38+PKM!AV38+NLR!AV38+SSS!AV38+SKL!AV38+TPT!AV38+VSP!AV38+VIZ!AV38+WG!AV38+YSR!AV38</f>
        <v>12121.212121212122</v>
      </c>
      <c r="AA36" s="59">
        <f>ASR!AX38+ANK!AX38+ATP!AX38+ANM!AX38+BAP!AX38+CTR!AX38+KON!AX38+EG!AX38+ELR!AX38+GTR!AX38+KKD!AX38+KRI!AX38+KNL!AX38+NAN!AX38+NTR!AX38+PAL!AX38+MAN!AX38+PKM!AX38+NLR!AX38+SSS!AX38+SKL!AX38+TPT!AX38+VSP!AX38+VIZ!AX38+WG!AX38+YSR!AX38</f>
        <v>76727.272727272721</v>
      </c>
      <c r="AB36" s="61">
        <f t="shared" si="17"/>
        <v>100000</v>
      </c>
      <c r="AC36" s="62">
        <f t="shared" si="13"/>
        <v>1000000</v>
      </c>
      <c r="AD36" s="74">
        <f t="shared" si="7"/>
        <v>1.8518509077818695E-4</v>
      </c>
      <c r="AF36" s="83"/>
      <c r="AG36" s="84"/>
    </row>
    <row r="37" spans="1:33" s="24" customFormat="1" x14ac:dyDescent="0.3">
      <c r="A37" s="46">
        <v>30</v>
      </c>
      <c r="B37" s="37" t="s">
        <v>45</v>
      </c>
      <c r="C37" s="59">
        <f>ASR!D39+ANK!D39+ATP!D39+ANM!D39+BAP!D39+CTR!D39+KON!D39+EG!D39+ELR!D39+GTR!D39+KKD!D39+KRI!D39+KNL!D39+NAN!D39+NTR!D39+PAL!D39+MAN!D39+PKM!D39+NLR!D39+SSS!D39+SKL!D39+TPT!D39+VSP!D39+VIZ!D39+WG!D39+YSR!D39</f>
        <v>1257575.7575757573</v>
      </c>
      <c r="D37" s="59">
        <f>ASR!F39+ANK!F39+ATP!F39+ANM!F39+BAP!F39+CTR!F39+KON!F39+EG!F39+ELR!F39+GTR!F39+KKD!F39+KRI!F39+KNL!F39+NAN!F39+NTR!F39+PAL!F39+MAN!F39+PKM!F39+NLR!F39+SSS!F39+SKL!F39+TPT!F39+VSP!F39+VIZ!F39+WG!F39+YSR!F39</f>
        <v>598484.84848484839</v>
      </c>
      <c r="E37" s="59">
        <f>ASR!H39+ANK!H39+ATP!H39+ANM!H39+BAP!H39+CTR!H39+KON!H39+EG!H39+ELR!H39+GTR!H39+KKD!H39+KRI!H39+KNL!H39+NAN!H39+NTR!H39+PAL!H39+MAN!H39+PKM!H39+NLR!H39+SSS!H39+SKL!H39+TPT!H39+VSP!H39+VIZ!H39+WG!H39+YSR!H39</f>
        <v>22727.272727272728</v>
      </c>
      <c r="F37" s="59">
        <f>ASR!J39+ANK!J39+ATP!J39+ANM!J39+BAP!J39+CTR!J39+KON!J39+EG!J39+ELR!J39+GTR!J39+KKD!J39+KRI!J39+KNL!J39+NAN!J39+NTR!J39+PAL!J39+MAN!J39+PKM!J39+NLR!J39+SSS!J39+SKL!J39+TPT!J39+VSP!J39+VIZ!J39+WG!J39+YSR!J39</f>
        <v>121212.12121212122</v>
      </c>
      <c r="G37" s="59">
        <f t="shared" si="14"/>
        <v>1999999.9999999995</v>
      </c>
      <c r="H37" s="69">
        <f t="shared" si="2"/>
        <v>7.5757574650189158E-4</v>
      </c>
      <c r="I37" s="59">
        <f>ASR!N39+ANK!N39+ATP!N39+ANM!N39+BAP!N39+CTR!N39+KON!N39+EG!N39+ELR!N39+GTR!N39+KKD!N39+KRI!N39+KNL!N39+NAN!N39+NTR!N39+PAL!N39+MAN!N39+PKM!N39+NLR!N39+SSS!N39+SKL!N39+TPT!N39+VSP!N39+VIZ!N39+WG!N39+YSR!N39</f>
        <v>105747.12643678162</v>
      </c>
      <c r="J37" s="59">
        <f>ASR!P39+ANK!P39+ATP!P39+ANM!P39+BAP!P39+CTR!P39+KON!P39+EG!P39+ELR!P39+GTR!P39+KKD!P39+KRI!P39+KNL!P39+NAN!P39+NTR!P39+PAL!P39+MAN!P39+PKM!P39+NLR!P39+SSS!P39+SKL!P39+TPT!P39+VSP!P39+VIZ!P39+WG!P39+YSR!P39</f>
        <v>62068.965517241391</v>
      </c>
      <c r="K37" s="59">
        <f>ASR!R39+ANK!R39+ATP!R39+ANM!R39+BAP!R39+CTR!R39+KON!R39+EG!R39+ELR!R39+GTR!R39+KKD!R39+KRI!R39+KNL!R39+NAN!R39+NTR!R39+PAL!R39+MAN!R39+PKM!R39+NLR!R39+SSS!R39+SKL!R39+TPT!R39+VSP!R39+VIZ!R39+WG!R39+YSR!R39</f>
        <v>31034.482758620696</v>
      </c>
      <c r="L37" s="59">
        <f>ASR!T39+ANK!T39+ATP!T39+ANM!T39+BAP!T39+CTR!T39+KON!T39+EG!T39+ELR!T39+GTR!T39+KKD!T39+KRI!T39+KNL!T39+NAN!T39+NTR!T39+PAL!T39+MAN!T39+PKM!T39+NLR!T39+SSS!T39+SKL!T39+TPT!T39+VSP!T39+VIZ!T39+WG!T39+YSR!T39</f>
        <v>1149.4252873563219</v>
      </c>
      <c r="M37" s="59">
        <f t="shared" si="15"/>
        <v>200000</v>
      </c>
      <c r="N37" s="59">
        <f>ASR!X39+ANK!X39+ATP!X39+ANM!X39+BAP!X39+CTR!X39+KON!X39+EG!X39+ELR!X39+GTR!X39+KKD!X39+KRI!X39+KNL!X39+NAN!X39+NTR!X39+PAL!X39+MAN!X39+PKM!X39+NLR!X39+SSS!X39+SKL!X39+TPT!X39+VSP!X39+VIZ!X39+WG!X39+YSR!X39</f>
        <v>0</v>
      </c>
      <c r="O37" s="59">
        <f>ASR!Z39+ANK!Z39+ATP!Z39+ANM!Z39+BAP!Z39+CTR!Z39+KON!Z39+EG!Z39+ELR!Z39+GTR!Z39+KKD!Z39+KRI!Z39+KNL!Z39+NAN!Z39+NTR!Z39+PAL!Z39+MAN!Z39+PKM!Z39+NLR!Z39+SSS!Z39+SKL!Z39+TPT!Z39+VSP!Z39+VIZ!Z39+WG!Z39+YSR!Z39</f>
        <v>87336.244541484717</v>
      </c>
      <c r="P37" s="59">
        <f>ASR!AB39+ANK!AB39+ATP!AB39+ANM!AB39+BAP!AB39+CTR!AB39+KON!AB39+EG!AB39+ELR!AB39+GTR!AB39+KKD!AB39+KRI!AB39+KNL!AB39+NAN!AB39+NTR!AB39+PAL!AB39+MAN!AB39+PKM!AB39+NLR!AB39+SSS!AB39+SKL!AB39+TPT!AB39+VSP!AB39+VIZ!AB39+WG!AB39+YSR!AB39</f>
        <v>401746.72489082959</v>
      </c>
      <c r="Q37" s="59">
        <f>ASR!AD39+ANK!AD39+ATP!AD39+ANM!AD39+BAP!AD39+CTR!AD39+KON!AD39+EG!AD39+ELR!AD39+GTR!AD39+KKD!AD39+KRI!AD39+KNL!AD39+NAN!AD39+NTR!AD39+PAL!AD39+MAN!AD39+PKM!AD39+NLR!AD39+SSS!AD39+SKL!AD39+TPT!AD39+VSP!AD39+VIZ!AD39+WG!AD39+YSR!AD39</f>
        <v>17467.24890829694</v>
      </c>
      <c r="R37" s="59">
        <f>ASR!AF39+ANK!AF39+ATP!AF39+ANM!AF39+BAP!AF39+CTR!AF39+KON!AF39+EG!AF39+ELR!AF39+GTR!AF39+KKD!AF39+KRI!AF39+KNL!AF39+NAN!AF39+NTR!AF39+PAL!AF39+MAN!AF39+PKM!AF39+NLR!AF39+SSS!AF39+SKL!AF39+TPT!AF39+VSP!AF39+VIZ!AF39+WG!AF39+YSR!AF39</f>
        <v>13973.799126637554</v>
      </c>
      <c r="S37" s="59">
        <f>ASR!AH39+ANK!AH39+ATP!AH39+ANM!AH39+BAP!AH39+CTR!AH39+KON!AH39+EG!AH39+ELR!AH39+GTR!AH39+KKD!AH39+KRI!AH39+KNL!AH39+NAN!AH39+NTR!AH39+PAL!AH39+MAN!AH39+PKM!AH39+NLR!AH39+SSS!AH39+SKL!AH39+TPT!AH39+VSP!AH39+VIZ!AH39+WG!AH39+YSR!AH39</f>
        <v>279475.98253275105</v>
      </c>
      <c r="T37" s="59">
        <f t="shared" si="16"/>
        <v>2999999.9999999995</v>
      </c>
      <c r="U37" s="69">
        <f t="shared" si="5"/>
        <v>8.0000029083639309E-4</v>
      </c>
      <c r="V37" s="59">
        <f>ASR!AN39+ANK!AN39+ATP!AN39+ANM!AN39+BAP!AN39+CTR!AN39+KON!AN39+EG!AN39+ELR!AN39+GTR!AN39+KKD!AN39+KRI!AN39+KNL!AN39+NAN!AN39+NTR!AN39+PAL!AN39+MAN!AN39+PKM!AN39+NLR!AN39+SSS!AN39+SKL!AN39+TPT!AN39+VSP!AN39+VIZ!AN39+WG!AN39+YSR!AN39</f>
        <v>1272233.7090982832</v>
      </c>
      <c r="W37" s="60">
        <f>ASR!AP39+ANK!AP39+ATP!AP39+ANM!AP39+BAP!AP39+CTR!AP39+KON!AP39+EG!AP39+ELR!AP39+GTR!AP39+KKD!AP39+KRI!AP39+KNL!AP39+NAN!AP39+NTR!AP39+PAL!AP39+MAN!AP39+PKM!AP39+NLR!AP39+SSS!AP39+SKL!AP39+TPT!AP39+VSP!AP39+VIZ!AP39+WG!AP39+YSR!AP39</f>
        <v>72727.272727272735</v>
      </c>
      <c r="X37" s="59">
        <f>ASR!AR39+ANK!AR39+ATP!AR39+ANM!AR39+BAP!AR39+CTR!AR39+KON!AR39+EG!AR39+ELR!AR39+GTR!AR39+KKD!AR39+KRI!AR39+KNL!AR39+NAN!AR39+NTR!AR39+PAL!AR39+MAN!AR39+PKM!AR39+NLR!AR39+SSS!AR39+SKL!AR39+TPT!AR39+VSP!AR39+VIZ!AR39+WG!AR39+YSR!AR39</f>
        <v>30303.030303030308</v>
      </c>
      <c r="Y37" s="59">
        <f>ASR!AT39+ANK!AT39+ATP!AT39+ANM!AT39+BAP!AT39+CTR!AT39+KON!AT39+EG!AT39+ELR!AT39+GTR!AT39+KKD!AT39+KRI!AT39+KNL!AT39+NAN!AT39+NTR!AT39+PAL!AT39+MAN!AT39+PKM!AT39+NLR!AT39+SSS!AT39+SKL!AT39+TPT!AT39+VSP!AT39+VIZ!AT39+WG!AT39+YSR!AT39</f>
        <v>454545.45454545465</v>
      </c>
      <c r="Z37" s="59">
        <f>ASR!AV39+ANK!AV39+ATP!AV39+ANM!AV39+BAP!AV39+CTR!AV39+KON!AV39+EG!AV39+ELR!AV39+GTR!AV39+KKD!AV39+KRI!AV39+KNL!AV39+NAN!AV39+NTR!AV39+PAL!AV39+MAN!AV39+PKM!AV39+NLR!AV39+SSS!AV39+SKL!AV39+TPT!AV39+VSP!AV39+VIZ!AV39+WG!AV39+YSR!AV39</f>
        <v>606060.60606060608</v>
      </c>
      <c r="AA37" s="59">
        <f>ASR!AX39+ANK!AX39+ATP!AX39+ANM!AX39+BAP!AX39+CTR!AX39+KON!AX39+EG!AX39+ELR!AX39+GTR!AX39+KKD!AX39+KRI!AX39+KNL!AX39+NAN!AX39+NTR!AX39+PAL!AX39+MAN!AX39+PKM!AX39+NLR!AX39+SSS!AX39+SKL!AX39+TPT!AX39+VSP!AX39+VIZ!AX39+WG!AX39+YSR!AX39</f>
        <v>3836363.6363636367</v>
      </c>
      <c r="AB37" s="61">
        <f t="shared" si="17"/>
        <v>5000000</v>
      </c>
      <c r="AC37" s="62">
        <f t="shared" si="13"/>
        <v>8000000</v>
      </c>
      <c r="AD37" s="74">
        <f t="shared" si="7"/>
        <v>1.4814807262254956E-3</v>
      </c>
      <c r="AF37" s="83"/>
      <c r="AG37" s="84"/>
    </row>
    <row r="38" spans="1:33" s="24" customFormat="1" x14ac:dyDescent="0.3">
      <c r="A38" s="36">
        <v>31</v>
      </c>
      <c r="B38" s="37" t="s">
        <v>46</v>
      </c>
      <c r="C38" s="59">
        <f>ASR!D40+ANK!D40+ATP!D40+ANM!D40+BAP!D40+CTR!D40+KON!D40+EG!D40+ELR!D40+GTR!D40+KKD!D40+KRI!D40+KNL!D40+NAN!D40+NTR!D40+PAL!D40+MAN!D40+PKM!D40+NLR!D40+SSS!D40+SKL!D40+TPT!D40+VSP!D40+VIZ!D40+WG!D40+YSR!D40</f>
        <v>5030303.0303030312</v>
      </c>
      <c r="D38" s="59">
        <f>ASR!F40+ANK!F40+ATP!F40+ANM!F40+BAP!F40+CTR!F40+KON!F40+EG!F40+ELR!F40+GTR!F40+KKD!F40+KRI!F40+KNL!F40+NAN!F40+NTR!F40+PAL!F40+MAN!F40+PKM!F40+NLR!F40+SSS!F40+SKL!F40+TPT!F40+VSP!F40+VIZ!F40+WG!F40+YSR!F40</f>
        <v>2393939.3939393936</v>
      </c>
      <c r="E38" s="59">
        <f>ASR!H40+ANK!H40+ATP!H40+ANM!H40+BAP!H40+CTR!H40+KON!H40+EG!H40+ELR!H40+GTR!H40+KKD!H40+KRI!H40+KNL!H40+NAN!H40+NTR!H40+PAL!H40+MAN!H40+PKM!H40+NLR!H40+SSS!H40+SKL!H40+TPT!H40+VSP!H40+VIZ!H40+WG!H40+YSR!H40</f>
        <v>90909.090909090897</v>
      </c>
      <c r="F38" s="59">
        <f>ASR!J40+ANK!J40+ATP!J40+ANM!J40+BAP!J40+CTR!J40+KON!J40+EG!J40+ELR!J40+GTR!J40+KKD!J40+KRI!J40+KNL!J40+NAN!J40+NTR!J40+PAL!J40+MAN!J40+PKM!J40+NLR!J40+SSS!J40+SKL!J40+TPT!J40+VSP!J40+VIZ!J40+WG!J40+YSR!J40</f>
        <v>484848.48484848492</v>
      </c>
      <c r="G38" s="59">
        <f t="shared" si="14"/>
        <v>8000000.0000000009</v>
      </c>
      <c r="H38" s="69">
        <f t="shared" si="2"/>
        <v>3.0303029860075676E-3</v>
      </c>
      <c r="I38" s="59">
        <f>ASR!N40+ANK!N40+ATP!N40+ANM!N40+BAP!N40+CTR!N40+KON!N40+EG!N40+ELR!N40+GTR!N40+KKD!N40+KRI!N40+KNL!N40+NAN!N40+NTR!N40+PAL!N40+MAN!N40+PKM!N40+NLR!N40+SSS!N40+SKL!N40+TPT!N40+VSP!N40+VIZ!N40+WG!N40+YSR!N40</f>
        <v>52873.563218390802</v>
      </c>
      <c r="J38" s="59">
        <f>ASR!P40+ANK!P40+ATP!P40+ANM!P40+BAP!P40+CTR!P40+KON!P40+EG!P40+ELR!P40+GTR!P40+KKD!P40+KRI!P40+KNL!P40+NAN!P40+NTR!P40+PAL!P40+MAN!P40+PKM!P40+NLR!P40+SSS!P40+SKL!P40+TPT!P40+VSP!P40+VIZ!P40+WG!P40+YSR!P40</f>
        <v>31034.482758620688</v>
      </c>
      <c r="K38" s="59">
        <f>ASR!R40+ANK!R40+ATP!R40+ANM!R40+BAP!R40+CTR!R40+KON!R40+EG!R40+ELR!R40+GTR!R40+KKD!R40+KRI!R40+KNL!R40+NAN!R40+NTR!R40+PAL!R40+MAN!R40+PKM!R40+NLR!R40+SSS!R40+SKL!R40+TPT!R40+VSP!R40+VIZ!R40+WG!R40+YSR!R40</f>
        <v>15517.241379310344</v>
      </c>
      <c r="L38" s="59">
        <f>ASR!T40+ANK!T40+ATP!T40+ANM!T40+BAP!T40+CTR!T40+KON!T40+EG!T40+ELR!T40+GTR!T40+KKD!T40+KRI!T40+KNL!T40+NAN!T40+NTR!T40+PAL!T40+MAN!T40+PKM!T40+NLR!T40+SSS!T40+SKL!T40+TPT!T40+VSP!T40+VIZ!T40+WG!T40+YSR!T40</f>
        <v>574.71264367816093</v>
      </c>
      <c r="M38" s="59">
        <f t="shared" si="15"/>
        <v>100000</v>
      </c>
      <c r="N38" s="59">
        <f>ASR!X40+ANK!X40+ATP!X40+ANM!X40+BAP!X40+CTR!X40+KON!X40+EG!X40+ELR!X40+GTR!X40+KKD!X40+KRI!X40+KNL!X40+NAN!X40+NTR!X40+PAL!X40+MAN!X40+PKM!X40+NLR!X40+SSS!X40+SKL!X40+TPT!X40+VSP!X40+VIZ!X40+WG!X40+YSR!X40</f>
        <v>0</v>
      </c>
      <c r="O38" s="59">
        <f>ASR!Z40+ANK!Z40+ATP!Z40+ANM!Z40+BAP!Z40+CTR!Z40+KON!Z40+EG!Z40+ELR!Z40+GTR!Z40+KKD!Z40+KRI!Z40+KNL!Z40+NAN!Z40+NTR!Z40+PAL!Z40+MAN!Z40+PKM!Z40+NLR!Z40+SSS!Z40+SKL!Z40+TPT!Z40+VSP!Z40+VIZ!Z40+WG!Z40+YSR!Z40</f>
        <v>98253.275109170296</v>
      </c>
      <c r="P38" s="59">
        <f>ASR!AB40+ANK!AB40+ATP!AB40+ANM!AB40+BAP!AB40+CTR!AB40+KON!AB40+EG!AB40+ELR!AB40+GTR!AB40+KKD!AB40+KRI!AB40+KNL!AB40+NAN!AB40+NTR!AB40+PAL!AB40+MAN!AB40+PKM!AB40+NLR!AB40+SSS!AB40+SKL!AB40+TPT!AB40+VSP!AB40+VIZ!AB40+WG!AB40+YSR!AB40</f>
        <v>451965.06550218334</v>
      </c>
      <c r="Q38" s="59">
        <f>ASR!AD40+ANK!AD40+ATP!AD40+ANM!AD40+BAP!AD40+CTR!AD40+KON!AD40+EG!AD40+ELR!AD40+GTR!AD40+KKD!AD40+KRI!AD40+KNL!AD40+NAN!AD40+NTR!AD40+PAL!AD40+MAN!AD40+PKM!AD40+NLR!AD40+SSS!AD40+SKL!AD40+TPT!AD40+VSP!AD40+VIZ!AD40+WG!AD40+YSR!AD40</f>
        <v>19650.65502183406</v>
      </c>
      <c r="R38" s="59">
        <f>ASR!AF40+ANK!AF40+ATP!AF40+ANM!AF40+BAP!AF40+CTR!AF40+KON!AF40+EG!AF40+ELR!AF40+GTR!AF40+KKD!AF40+KRI!AF40+KNL!AF40+NAN!AF40+NTR!AF40+PAL!AF40+MAN!AF40+PKM!AF40+NLR!AF40+SSS!AF40+SKL!AF40+TPT!AF40+VSP!AF40+VIZ!AF40+WG!AF40+YSR!AF40</f>
        <v>15720.524017467247</v>
      </c>
      <c r="S38" s="59">
        <f>ASR!AH40+ANK!AH40+ATP!AH40+ANM!AH40+BAP!AH40+CTR!AH40+KON!AH40+EG!AH40+ELR!AH40+GTR!AH40+KKD!AH40+KRI!AH40+KNL!AH40+NAN!AH40+NTR!AH40+PAL!AH40+MAN!AH40+PKM!AH40+NLR!AH40+SSS!AH40+SKL!AH40+TPT!AH40+VSP!AH40+VIZ!AH40+WG!AH40+YSR!AH40</f>
        <v>314410.48034934496</v>
      </c>
      <c r="T38" s="59">
        <f t="shared" si="16"/>
        <v>9000000</v>
      </c>
      <c r="U38" s="69">
        <f t="shared" si="5"/>
        <v>2.4000008725091797E-3</v>
      </c>
      <c r="V38" s="59">
        <f>ASR!AN40+ANK!AN40+ATP!AN40+ANM!AN40+BAP!AN40+CTR!AN40+KON!AN40+EG!AN40+ELR!AN40+GTR!AN40+KKD!AN40+KRI!AN40+KNL!AN40+NAN!AN40+NTR!AN40+PAL!AN40+MAN!AN40+PKM!AN40+NLR!AN40+SSS!AN40+SKL!AN40+TPT!AN40+VSP!AN40+VIZ!AN40+WG!AN40+YSR!AN40</f>
        <v>0</v>
      </c>
      <c r="W38" s="60">
        <f>ASR!AP40+ANK!AP40+ATP!AP40+ANM!AP40+BAP!AP40+CTR!AP40+KON!AP40+EG!AP40+ELR!AP40+GTR!AP40+KKD!AP40+KRI!AP40+KNL!AP40+NAN!AP40+NTR!AP40+PAL!AP40+MAN!AP40+PKM!AP40+NLR!AP40+SSS!AP40+SKL!AP40+TPT!AP40+VSP!AP40+VIZ!AP40+WG!AP40+YSR!AP40</f>
        <v>43636.36363636364</v>
      </c>
      <c r="X38" s="59">
        <f>ASR!AR40+ANK!AR40+ATP!AR40+ANM!AR40+BAP!AR40+CTR!AR40+KON!AR40+EG!AR40+ELR!AR40+GTR!AR40+KKD!AR40+KRI!AR40+KNL!AR40+NAN!AR40+NTR!AR40+PAL!AR40+MAN!AR40+PKM!AR40+NLR!AR40+SSS!AR40+SKL!AR40+TPT!AR40+VSP!AR40+VIZ!AR40+WG!AR40+YSR!AR40</f>
        <v>18181.818181818184</v>
      </c>
      <c r="Y38" s="59">
        <f>ASR!AT40+ANK!AT40+ATP!AT40+ANM!AT40+BAP!AT40+CTR!AT40+KON!AT40+EG!AT40+ELR!AT40+GTR!AT40+KKD!AT40+KRI!AT40+KNL!AT40+NAN!AT40+NTR!AT40+PAL!AT40+MAN!AT40+PKM!AT40+NLR!AT40+SSS!AT40+SKL!AT40+TPT!AT40+VSP!AT40+VIZ!AT40+WG!AT40+YSR!AT40</f>
        <v>272727.27272727271</v>
      </c>
      <c r="Z38" s="59">
        <f>ASR!AV40+ANK!AV40+ATP!AV40+ANM!AV40+BAP!AV40+CTR!AV40+KON!AV40+EG!AV40+ELR!AV40+GTR!AV40+KKD!AV40+KRI!AV40+KNL!AV40+NAN!AV40+NTR!AV40+PAL!AV40+MAN!AV40+PKM!AV40+NLR!AV40+SSS!AV40+SKL!AV40+TPT!AV40+VSP!AV40+VIZ!AV40+WG!AV40+YSR!AV40</f>
        <v>363636.36363636376</v>
      </c>
      <c r="AA38" s="59">
        <f>ASR!AX40+ANK!AX40+ATP!AX40+ANM!AX40+BAP!AX40+CTR!AX40+KON!AX40+EG!AX40+ELR!AX40+GTR!AX40+KKD!AX40+KRI!AX40+KNL!AX40+NAN!AX40+NTR!AX40+PAL!AX40+MAN!AX40+PKM!AX40+NLR!AX40+SSS!AX40+SKL!AX40+TPT!AX40+VSP!AX40+VIZ!AX40+WG!AX40+YSR!AX40</f>
        <v>2301818.1818181821</v>
      </c>
      <c r="AB38" s="61">
        <f t="shared" si="17"/>
        <v>3000000.0000000005</v>
      </c>
      <c r="AC38" s="62">
        <f t="shared" si="13"/>
        <v>12000000</v>
      </c>
      <c r="AD38" s="74">
        <f t="shared" si="7"/>
        <v>2.2222210893382438E-3</v>
      </c>
      <c r="AF38" s="83"/>
      <c r="AG38" s="84"/>
    </row>
    <row r="39" spans="1:33" s="24" customFormat="1" x14ac:dyDescent="0.3">
      <c r="A39" s="46">
        <v>32</v>
      </c>
      <c r="B39" s="37" t="s">
        <v>151</v>
      </c>
      <c r="C39" s="59">
        <f>ASR!D41+ANK!D41+ATP!D41+ANM!D41+BAP!D41+CTR!D41+KON!D41+EG!D41+ELR!D41+GTR!D41+KKD!D41+KRI!D41+KNL!D41+NAN!D41+NTR!D41+PAL!D41+MAN!D41+PKM!D41+NLR!D41+SSS!D41+SKL!D41+TPT!D41+VSP!D41+VIZ!D41+WG!D41+YSR!D41</f>
        <v>6287878.7878787871</v>
      </c>
      <c r="D39" s="59">
        <f>ASR!F41+ANK!F41+ATP!F41+ANM!F41+BAP!F41+CTR!F41+KON!F41+EG!F41+ELR!F41+GTR!F41+KKD!F41+KRI!F41+KNL!F41+NAN!F41+NTR!F41+PAL!F41+MAN!F41+PKM!F41+NLR!F41+SSS!F41+SKL!F41+TPT!F41+VSP!F41+VIZ!F41+WG!F41+YSR!F41</f>
        <v>2992424.2424242422</v>
      </c>
      <c r="E39" s="59">
        <f>ASR!H41+ANK!H41+ATP!H41+ANM!H41+BAP!H41+CTR!H41+KON!H41+EG!H41+ELR!H41+GTR!H41+KKD!H41+KRI!H41+KNL!H41+NAN!H41+NTR!H41+PAL!H41+MAN!H41+PKM!H41+NLR!H41+SSS!H41+SKL!H41+TPT!H41+VSP!H41+VIZ!H41+WG!H41+YSR!H41</f>
        <v>113636.36363636363</v>
      </c>
      <c r="F39" s="59">
        <f>ASR!J41+ANK!J41+ATP!J41+ANM!J41+BAP!J41+CTR!J41+KON!J41+EG!J41+ELR!J41+GTR!J41+KKD!J41+KRI!J41+KNL!J41+NAN!J41+NTR!J41+PAL!J41+MAN!J41+PKM!J41+NLR!J41+SSS!J41+SKL!J41+TPT!J41+VSP!J41+VIZ!J41+WG!J41+YSR!J41</f>
        <v>606060.60606060608</v>
      </c>
      <c r="G39" s="59">
        <f t="shared" si="14"/>
        <v>9999999.9999999981</v>
      </c>
      <c r="H39" s="69">
        <f t="shared" si="2"/>
        <v>3.7878787325094582E-3</v>
      </c>
      <c r="I39" s="59">
        <f>ASR!N41+ANK!N41+ATP!N41+ANM!N41+BAP!N41+CTR!N41+KON!N41+EG!N41+ELR!N41+GTR!N41+KKD!N41+KRI!N41+KNL!N41+NAN!N41+NTR!N41+PAL!N41+MAN!N41+PKM!N41+NLR!N41+SSS!N41+SKL!N41+TPT!N41+VSP!N41+VIZ!N41+WG!N41+YSR!N41</f>
        <v>3225287.3563218387</v>
      </c>
      <c r="J39" s="59">
        <f>ASR!P41+ANK!P41+ATP!P41+ANM!P41+BAP!P41+CTR!P41+KON!P41+EG!P41+ELR!P41+GTR!P41+KKD!P41+KRI!P41+KNL!P41+NAN!P41+NTR!P41+PAL!P41+MAN!P41+PKM!P41+NLR!P41+SSS!P41+SKL!P41+TPT!P41+VSP!P41+VIZ!P41+WG!P41+YSR!P41</f>
        <v>1893103.4482758618</v>
      </c>
      <c r="K39" s="59">
        <f>ASR!R41+ANK!R41+ATP!R41+ANM!R41+BAP!R41+CTR!R41+KON!R41+EG!R41+ELR!R41+GTR!R41+KKD!R41+KRI!R41+KNL!R41+NAN!R41+NTR!R41+PAL!R41+MAN!R41+PKM!R41+NLR!R41+SSS!R41+SKL!R41+TPT!R41+VSP!R41+VIZ!R41+WG!R41+YSR!R41</f>
        <v>946551.7241379309</v>
      </c>
      <c r="L39" s="59">
        <f>ASR!T41+ANK!T41+ATP!T41+ANM!T41+BAP!T41+CTR!T41+KON!T41+EG!T41+ELR!T41+GTR!T41+KKD!T41+KRI!T41+KNL!T41+NAN!T41+NTR!T41+PAL!T41+MAN!T41+PKM!T41+NLR!T41+SSS!T41+SKL!T41+TPT!T41+VSP!T41+VIZ!T41+WG!T41+YSR!T41</f>
        <v>35057.471264367807</v>
      </c>
      <c r="M39" s="59">
        <f t="shared" si="15"/>
        <v>6099999.9999999991</v>
      </c>
      <c r="N39" s="59">
        <f>ASR!X41+ANK!X41+ATP!X41+ANM!X41+BAP!X41+CTR!X41+KON!X41+EG!X41+ELR!X41+GTR!X41+KKD!X41+KRI!X41+KNL!X41+NAN!X41+NTR!X41+PAL!X41+MAN!X41+PKM!X41+NLR!X41+SSS!X41+SKL!X41+TPT!X41+VSP!X41+VIZ!X41+WG!X41+YSR!X41</f>
        <v>0</v>
      </c>
      <c r="O39" s="59">
        <f>ASR!Z41+ANK!Z41+ATP!Z41+ANM!Z41+BAP!Z41+CTR!Z41+KON!Z41+EG!Z41+ELR!Z41+GTR!Z41+KKD!Z41+KRI!Z41+KNL!Z41+NAN!Z41+NTR!Z41+PAL!Z41+MAN!Z41+PKM!Z41+NLR!Z41+SSS!Z41+SKL!Z41+TPT!Z41+VSP!Z41+VIZ!Z41+WG!Z41+YSR!Z41</f>
        <v>98253.27510917031</v>
      </c>
      <c r="P39" s="59">
        <f>ASR!AB41+ANK!AB41+ATP!AB41+ANM!AB41+BAP!AB41+CTR!AB41+KON!AB41+EG!AB41+ELR!AB41+GTR!AB41+KKD!AB41+KRI!AB41+KNL!AB41+NAN!AB41+NTR!AB41+PAL!AB41+MAN!AB41+PKM!AB41+NLR!AB41+SSS!AB41+SKL!AB41+TPT!AB41+VSP!AB41+VIZ!AB41+WG!AB41+YSR!AB41</f>
        <v>451965.0655021834</v>
      </c>
      <c r="Q39" s="59">
        <f>ASR!AD41+ANK!AD41+ATP!AD41+ANM!AD41+BAP!AD41+CTR!AD41+KON!AD41+EG!AD41+ELR!AD41+GTR!AD41+KKD!AD41+KRI!AD41+KNL!AD41+NAN!AD41+NTR!AD41+PAL!AD41+MAN!AD41+PKM!AD41+NLR!AD41+SSS!AD41+SKL!AD41+TPT!AD41+VSP!AD41+VIZ!AD41+WG!AD41+YSR!AD41</f>
        <v>19650.65502183406</v>
      </c>
      <c r="R39" s="59">
        <f>ASR!AF41+ANK!AF41+ATP!AF41+ANM!AF41+BAP!AF41+CTR!AF41+KON!AF41+EG!AF41+ELR!AF41+GTR!AF41+KKD!AF41+KRI!AF41+KNL!AF41+NAN!AF41+NTR!AF41+PAL!AF41+MAN!AF41+PKM!AF41+NLR!AF41+SSS!AF41+SKL!AF41+TPT!AF41+VSP!AF41+VIZ!AF41+WG!AF41+YSR!AF41</f>
        <v>15720.524017467249</v>
      </c>
      <c r="S39" s="59">
        <f>ASR!AH41+ANK!AH41+ATP!AH41+ANM!AH41+BAP!AH41+CTR!AH41+KON!AH41+EG!AH41+ELR!AH41+GTR!AH41+KKD!AH41+KRI!AH41+KNL!AH41+NAN!AH41+NTR!AH41+PAL!AH41+MAN!AH41+PKM!AH41+NLR!AH41+SSS!AH41+SKL!AH41+TPT!AH41+VSP!AH41+VIZ!AH41+WG!AH41+YSR!AH41</f>
        <v>314410.48034934496</v>
      </c>
      <c r="T39" s="59">
        <f t="shared" si="16"/>
        <v>16999999.999999996</v>
      </c>
      <c r="U39" s="69">
        <f t="shared" si="5"/>
        <v>4.5333349814062271E-3</v>
      </c>
      <c r="V39" s="59">
        <f>ASR!AN41+ANK!AN41+ATP!AN41+ANM!AN41+BAP!AN41+CTR!AN41+KON!AN41+EG!AN41+ELR!AN41+GTR!AN41+KKD!AN41+KRI!AN41+KNL!AN41+NAN!AN41+NTR!AN41+PAL!AN41+MAN!AN41+PKM!AN41+NLR!AN41+SSS!AN41+SKL!AN41+TPT!AN41+VSP!AN41+VIZ!AN41+WG!AN41+YSR!AN41</f>
        <v>5282531.830066354</v>
      </c>
      <c r="W39" s="60">
        <f>ASR!AP41+ANK!AP41+ATP!AP41+ANM!AP41+BAP!AP41+CTR!AP41+KON!AP41+EG!AP41+ELR!AP41+GTR!AP41+KKD!AP41+KRI!AP41+KNL!AP41+NAN!AP41+NTR!AP41+PAL!AP41+MAN!AP41+PKM!AP41+NLR!AP41+SSS!AP41+SKL!AP41+TPT!AP41+VSP!AP41+VIZ!AP41+WG!AP41+YSR!AP41</f>
        <v>116363.63636363638</v>
      </c>
      <c r="X39" s="59">
        <f>ASR!AR41+ANK!AR41+ATP!AR41+ANM!AR41+BAP!AR41+CTR!AR41+KON!AR41+EG!AR41+ELR!AR41+GTR!AR41+KKD!AR41+KRI!AR41+KNL!AR41+NAN!AR41+NTR!AR41+PAL!AR41+MAN!AR41+PKM!AR41+NLR!AR41+SSS!AR41+SKL!AR41+TPT!AR41+VSP!AR41+VIZ!AR41+WG!AR41+YSR!AR41</f>
        <v>48484.848484848502</v>
      </c>
      <c r="Y39" s="59">
        <f>ASR!AT41+ANK!AT41+ATP!AT41+ANM!AT41+BAP!AT41+CTR!AT41+KON!AT41+EG!AT41+ELR!AT41+GTR!AT41+KKD!AT41+KRI!AT41+KNL!AT41+NAN!AT41+NTR!AT41+PAL!AT41+MAN!AT41+PKM!AT41+NLR!AT41+SSS!AT41+SKL!AT41+TPT!AT41+VSP!AT41+VIZ!AT41+WG!AT41+YSR!AT41</f>
        <v>727272.72727272741</v>
      </c>
      <c r="Z39" s="59">
        <f>ASR!AV41+ANK!AV41+ATP!AV41+ANM!AV41+BAP!AV41+CTR!AV41+KON!AV41+EG!AV41+ELR!AV41+GTR!AV41+KKD!AV41+KRI!AV41+KNL!AV41+NAN!AV41+NTR!AV41+PAL!AV41+MAN!AV41+PKM!AV41+NLR!AV41+SSS!AV41+SKL!AV41+TPT!AV41+VSP!AV41+VIZ!AV41+WG!AV41+YSR!AV41</f>
        <v>969696.96969697007</v>
      </c>
      <c r="AA39" s="59">
        <f>ASR!AX41+ANK!AX41+ATP!AX41+ANM!AX41+BAP!AX41+CTR!AX41+KON!AX41+EG!AX41+ELR!AX41+GTR!AX41+KKD!AX41+KRI!AX41+KNL!AX41+NAN!AX41+NTR!AX41+PAL!AX41+MAN!AX41+PKM!AX41+NLR!AX41+SSS!AX41+SKL!AX41+TPT!AX41+VSP!AX41+VIZ!AX41+WG!AX41+YSR!AX41</f>
        <v>6138181.8181818193</v>
      </c>
      <c r="AB39" s="61">
        <f t="shared" si="17"/>
        <v>8000000.0000000019</v>
      </c>
      <c r="AC39" s="62">
        <f t="shared" si="13"/>
        <v>25000000</v>
      </c>
      <c r="AD39" s="74">
        <f t="shared" si="7"/>
        <v>4.6296272694546737E-3</v>
      </c>
      <c r="AF39" s="83"/>
      <c r="AG39" s="84"/>
    </row>
    <row r="40" spans="1:33" s="24" customFormat="1" x14ac:dyDescent="0.3">
      <c r="A40" s="36">
        <v>33</v>
      </c>
      <c r="B40" s="37" t="s">
        <v>47</v>
      </c>
      <c r="C40" s="59">
        <f>ASR!D42+ANK!D42+ATP!D42+ANM!D42+BAP!D42+CTR!D42+KON!D42+EG!D42+ELR!D42+GTR!D42+KKD!D42+KRI!D42+KNL!D42+NAN!D42+NTR!D42+PAL!D42+MAN!D42+PKM!D42+NLR!D42+SSS!D42+SKL!D42+TPT!D42+VSP!D42+VIZ!D42+WG!D42+YSR!D42</f>
        <v>1886363.6363636367</v>
      </c>
      <c r="D40" s="59">
        <f>ASR!F42+ANK!F42+ATP!F42+ANM!F42+BAP!F42+CTR!F42+KON!F42+EG!F42+ELR!F42+GTR!F42+KKD!F42+KRI!F42+KNL!F42+NAN!F42+NTR!F42+PAL!F42+MAN!F42+PKM!F42+NLR!F42+SSS!F42+SKL!F42+TPT!F42+VSP!F42+VIZ!F42+WG!F42+YSR!F42</f>
        <v>897727.27272727306</v>
      </c>
      <c r="E40" s="59">
        <f>ASR!H42+ANK!H42+ATP!H42+ANM!H42+BAP!H42+CTR!H42+KON!H42+EG!H42+ELR!H42+GTR!H42+KKD!H42+KRI!H42+KNL!H42+NAN!H42+NTR!H42+PAL!H42+MAN!H42+PKM!H42+NLR!H42+SSS!H42+SKL!H42+TPT!H42+VSP!H42+VIZ!H42+WG!H42+YSR!H42</f>
        <v>34090.909090909096</v>
      </c>
      <c r="F40" s="59">
        <f>ASR!J42+ANK!J42+ATP!J42+ANM!J42+BAP!J42+CTR!J42+KON!J42+EG!J42+ELR!J42+GTR!J42+KKD!J42+KRI!J42+KNL!J42+NAN!J42+NTR!J42+PAL!J42+MAN!J42+PKM!J42+NLR!J42+SSS!J42+SKL!J42+TPT!J42+VSP!J42+VIZ!J42+WG!J42+YSR!J42</f>
        <v>181818.18181818185</v>
      </c>
      <c r="G40" s="59">
        <f t="shared" si="14"/>
        <v>3000000.0000000005</v>
      </c>
      <c r="H40" s="69">
        <f t="shared" si="2"/>
        <v>1.1363636197528379E-3</v>
      </c>
      <c r="I40" s="59">
        <f>ASR!N42+ANK!N42+ATP!N42+ANM!N42+BAP!N42+CTR!N42+KON!N42+EG!N42+ELR!N42+GTR!N42+KKD!N42+KRI!N42+KNL!N42+NAN!N42+NTR!N42+PAL!N42+MAN!N42+PKM!N42+NLR!N42+SSS!N42+SKL!N42+TPT!N42+VSP!N42+VIZ!N42+WG!N42+YSR!N42</f>
        <v>3172413.7931034486</v>
      </c>
      <c r="J40" s="59">
        <f>ASR!P42+ANK!P42+ATP!P42+ANM!P42+BAP!P42+CTR!P42+KON!P42+EG!P42+ELR!P42+GTR!P42+KKD!P42+KRI!P42+KNL!P42+NAN!P42+NTR!P42+PAL!P42+MAN!P42+PKM!P42+NLR!P42+SSS!P42+SKL!P42+TPT!P42+VSP!P42+VIZ!P42+WG!P42+YSR!P42</f>
        <v>1862068.9655172417</v>
      </c>
      <c r="K40" s="59">
        <f>ASR!R42+ANK!R42+ATP!R42+ANM!R42+BAP!R42+CTR!R42+KON!R42+EG!R42+ELR!R42+GTR!R42+KKD!R42+KRI!R42+KNL!R42+NAN!R42+NTR!R42+PAL!R42+MAN!R42+PKM!R42+NLR!R42+SSS!R42+SKL!R42+TPT!R42+VSP!R42+VIZ!R42+WG!R42+YSR!R42</f>
        <v>931034.48275862087</v>
      </c>
      <c r="L40" s="59">
        <f>ASR!T42+ANK!T42+ATP!T42+ANM!T42+BAP!T42+CTR!T42+KON!T42+EG!T42+ELR!T42+GTR!T42+KKD!T42+KRI!T42+KNL!T42+NAN!T42+NTR!T42+PAL!T42+MAN!T42+PKM!T42+NLR!T42+SSS!T42+SKL!T42+TPT!T42+VSP!T42+VIZ!T42+WG!T42+YSR!T42</f>
        <v>34482.758620689652</v>
      </c>
      <c r="M40" s="59">
        <f t="shared" si="15"/>
        <v>6000000.0000000009</v>
      </c>
      <c r="N40" s="59">
        <f>ASR!X42+ANK!X42+ATP!X42+ANM!X42+BAP!X42+CTR!X42+KON!X42+EG!X42+ELR!X42+GTR!X42+KKD!X42+KRI!X42+KNL!X42+NAN!X42+NTR!X42+PAL!X42+MAN!X42+PKM!X42+NLR!X42+SSS!X42+SKL!X42+TPT!X42+VSP!X42+VIZ!X42+WG!X42+YSR!X42</f>
        <v>0</v>
      </c>
      <c r="O40" s="59">
        <f>ASR!Z42+ANK!Z42+ATP!Z42+ANM!Z42+BAP!Z42+CTR!Z42+KON!Z42+EG!Z42+ELR!Z42+GTR!Z42+KKD!Z42+KRI!Z42+KNL!Z42+NAN!Z42+NTR!Z42+PAL!Z42+MAN!Z42+PKM!Z42+NLR!Z42+SSS!Z42+SKL!Z42+TPT!Z42+VSP!Z42+VIZ!Z42+WG!Z42+YSR!Z42</f>
        <v>54585.152838427959</v>
      </c>
      <c r="P40" s="59">
        <f>ASR!AB42+ANK!AB42+ATP!AB42+ANM!AB42+BAP!AB42+CTR!AB42+KON!AB42+EG!AB42+ELR!AB42+GTR!AB42+KKD!AB42+KRI!AB42+KNL!AB42+NAN!AB42+NTR!AB42+PAL!AB42+MAN!AB42+PKM!AB42+NLR!AB42+SSS!AB42+SKL!AB42+TPT!AB42+VSP!AB42+VIZ!AB42+WG!AB42+YSR!AB42</f>
        <v>251091.70305676854</v>
      </c>
      <c r="Q40" s="59">
        <f>ASR!AD42+ANK!AD42+ATP!AD42+ANM!AD42+BAP!AD42+CTR!AD42+KON!AD42+EG!AD42+ELR!AD42+GTR!AD42+KKD!AD42+KRI!AD42+KNL!AD42+NAN!AD42+NTR!AD42+PAL!AD42+MAN!AD42+PKM!AD42+NLR!AD42+SSS!AD42+SKL!AD42+TPT!AD42+VSP!AD42+VIZ!AD42+WG!AD42+YSR!AD42</f>
        <v>10917.030567685591</v>
      </c>
      <c r="R40" s="59">
        <f>ASR!AF42+ANK!AF42+ATP!AF42+ANM!AF42+BAP!AF42+CTR!AF42+KON!AF42+EG!AF42+ELR!AF42+GTR!AF42+KKD!AF42+KRI!AF42+KNL!AF42+NAN!AF42+NTR!AF42+PAL!AF42+MAN!AF42+PKM!AF42+NLR!AF42+SSS!AF42+SKL!AF42+TPT!AF42+VSP!AF42+VIZ!AF42+WG!AF42+YSR!AF42</f>
        <v>8733.6244541484702</v>
      </c>
      <c r="S40" s="59">
        <f>ASR!AH42+ANK!AH42+ATP!AH42+ANM!AH42+BAP!AH42+CTR!AH42+KON!AH42+EG!AH42+ELR!AH42+GTR!AH42+KKD!AH42+KRI!AH42+KNL!AH42+NAN!AH42+NTR!AH42+PAL!AH42+MAN!AH42+PKM!AH42+NLR!AH42+SSS!AH42+SKL!AH42+TPT!AH42+VSP!AH42+VIZ!AH42+WG!AH42+YSR!AH42</f>
        <v>174672.48908296946</v>
      </c>
      <c r="T40" s="59">
        <f t="shared" si="16"/>
        <v>9500000</v>
      </c>
      <c r="U40" s="69">
        <f t="shared" si="5"/>
        <v>2.533334254315245E-3</v>
      </c>
      <c r="V40" s="59">
        <f>ASR!AN42+ANK!AN42+ATP!AN42+ANM!AN42+BAP!AN42+CTR!AN42+KON!AN42+EG!AN42+ELR!AN42+GTR!AN42+KKD!AN42+KRI!AN42+KNL!AN42+NAN!AN42+NTR!AN42+PAL!AN42+MAN!AN42+PKM!AN42+NLR!AN42+SSS!AN42+SKL!AN42+TPT!AN42+VSP!AN42+VIZ!AN42+WG!AN42+YSR!AN42</f>
        <v>405229.35084345384</v>
      </c>
      <c r="W40" s="60">
        <f>ASR!AP42+ANK!AP42+ATP!AP42+ANM!AP42+BAP!AP42+CTR!AP42+KON!AP42+EG!AP42+ELR!AP42+GTR!AP42+KKD!AP42+KRI!AP42+KNL!AP42+NAN!AP42+NTR!AP42+PAL!AP42+MAN!AP42+PKM!AP42+NLR!AP42+SSS!AP42+SKL!AP42+TPT!AP42+VSP!AP42+VIZ!AP42+WG!AP42+YSR!AP42</f>
        <v>225454.5454545455</v>
      </c>
      <c r="X40" s="59">
        <f>ASR!AR42+ANK!AR42+ATP!AR42+ANM!AR42+BAP!AR42+CTR!AR42+KON!AR42+EG!AR42+ELR!AR42+GTR!AR42+KKD!AR42+KRI!AR42+KNL!AR42+NAN!AR42+NTR!AR42+PAL!AR42+MAN!AR42+PKM!AR42+NLR!AR42+SSS!AR42+SKL!AR42+TPT!AR42+VSP!AR42+VIZ!AR42+WG!AR42+YSR!AR42</f>
        <v>93939.393939393951</v>
      </c>
      <c r="Y40" s="59">
        <f>ASR!AT42+ANK!AT42+ATP!AT42+ANM!AT42+BAP!AT42+CTR!AT42+KON!AT42+EG!AT42+ELR!AT42+GTR!AT42+KKD!AT42+KRI!AT42+KNL!AT42+NAN!AT42+NTR!AT42+PAL!AT42+MAN!AT42+PKM!AT42+NLR!AT42+SSS!AT42+SKL!AT42+TPT!AT42+VSP!AT42+VIZ!AT42+WG!AT42+YSR!AT42</f>
        <v>1409090.9090909094</v>
      </c>
      <c r="Z40" s="59">
        <f>ASR!AV42+ANK!AV42+ATP!AV42+ANM!AV42+BAP!AV42+CTR!AV42+KON!AV42+EG!AV42+ELR!AV42+GTR!AV42+KKD!AV42+KRI!AV42+KNL!AV42+NAN!AV42+NTR!AV42+PAL!AV42+MAN!AV42+PKM!AV42+NLR!AV42+SSS!AV42+SKL!AV42+TPT!AV42+VSP!AV42+VIZ!AV42+WG!AV42+YSR!AV42</f>
        <v>1878787.8787878791</v>
      </c>
      <c r="AA40" s="59">
        <f>ASR!AX42+ANK!AX42+ATP!AX42+ANM!AX42+BAP!AX42+CTR!AX42+KON!AX42+EG!AX42+ELR!AX42+GTR!AX42+KKD!AX42+KRI!AX42+KNL!AX42+NAN!AX42+NTR!AX42+PAL!AX42+MAN!AX42+PKM!AX42+NLR!AX42+SSS!AX42+SKL!AX42+TPT!AX42+VSP!AX42+VIZ!AX42+WG!AX42+YSR!AX42</f>
        <v>11892727.272727275</v>
      </c>
      <c r="AB40" s="61">
        <f t="shared" si="17"/>
        <v>15500000.000000004</v>
      </c>
      <c r="AC40" s="62">
        <f t="shared" si="13"/>
        <v>25000000.000000004</v>
      </c>
      <c r="AD40" s="74">
        <f t="shared" si="7"/>
        <v>4.6296272694546746E-3</v>
      </c>
      <c r="AF40" s="83"/>
      <c r="AG40" s="84"/>
    </row>
    <row r="41" spans="1:33" s="24" customFormat="1" x14ac:dyDescent="0.25">
      <c r="A41" s="341" t="s">
        <v>48</v>
      </c>
      <c r="B41" s="342"/>
      <c r="C41" s="55">
        <f>SUM(C20:C40)</f>
        <v>173419696.96969697</v>
      </c>
      <c r="D41" s="53">
        <f t="shared" ref="D41:AC41" si="18">SUM(D20:D40)</f>
        <v>82531060.606060579</v>
      </c>
      <c r="E41" s="53">
        <f t="shared" si="18"/>
        <v>3134090.9090909092</v>
      </c>
      <c r="F41" s="53">
        <f t="shared" si="18"/>
        <v>16715151.515151512</v>
      </c>
      <c r="G41" s="53">
        <f t="shared" si="18"/>
        <v>275799999.99999994</v>
      </c>
      <c r="H41" s="71">
        <f t="shared" si="2"/>
        <v>0.10446969544261085</v>
      </c>
      <c r="I41" s="53">
        <f t="shared" si="18"/>
        <v>181885057.47126439</v>
      </c>
      <c r="J41" s="53">
        <f t="shared" si="18"/>
        <v>106758620.68965518</v>
      </c>
      <c r="K41" s="53">
        <f t="shared" si="18"/>
        <v>53379310.344827592</v>
      </c>
      <c r="L41" s="53">
        <f t="shared" si="18"/>
        <v>1977011.4942528731</v>
      </c>
      <c r="M41" s="53">
        <f t="shared" si="18"/>
        <v>344000000</v>
      </c>
      <c r="N41" s="53">
        <f t="shared" si="18"/>
        <v>2125000</v>
      </c>
      <c r="O41" s="53">
        <f t="shared" si="18"/>
        <v>4760094.2160233278</v>
      </c>
      <c r="P41" s="53">
        <f t="shared" si="18"/>
        <v>21936433.393707305</v>
      </c>
      <c r="Q41" s="53">
        <f t="shared" si="18"/>
        <v>952018.84320466593</v>
      </c>
      <c r="R41" s="53">
        <f t="shared" si="18"/>
        <v>765615.07456373249</v>
      </c>
      <c r="S41" s="53">
        <f t="shared" si="18"/>
        <v>14960838.472500958</v>
      </c>
      <c r="T41" s="53">
        <f t="shared" si="18"/>
        <v>665300000</v>
      </c>
      <c r="U41" s="76">
        <f t="shared" si="5"/>
        <v>0.17741339783115079</v>
      </c>
      <c r="V41" s="54">
        <f t="shared" si="18"/>
        <v>98828564.322023183</v>
      </c>
      <c r="W41" s="55">
        <f t="shared" si="18"/>
        <v>7457515.6363636376</v>
      </c>
      <c r="X41" s="53">
        <f t="shared" si="18"/>
        <v>3107298.1818181826</v>
      </c>
      <c r="Y41" s="53">
        <f t="shared" si="18"/>
        <v>46609472.727272719</v>
      </c>
      <c r="Z41" s="53">
        <f t="shared" si="18"/>
        <v>62145963.636363663</v>
      </c>
      <c r="AA41" s="53">
        <f t="shared" si="18"/>
        <v>393383949.81818175</v>
      </c>
      <c r="AB41" s="54">
        <f t="shared" si="18"/>
        <v>512704200</v>
      </c>
      <c r="AC41" s="56">
        <f t="shared" si="18"/>
        <v>1178004200</v>
      </c>
      <c r="AD41" s="81">
        <f t="shared" si="7"/>
        <v>0.21814881471408551</v>
      </c>
      <c r="AE41" s="252">
        <f>AB41/$AB$56</f>
        <v>0.31072904297790765</v>
      </c>
      <c r="AF41" s="83"/>
      <c r="AG41" s="84"/>
    </row>
    <row r="42" spans="1:33" s="24" customFormat="1" x14ac:dyDescent="0.25">
      <c r="A42" s="341" t="s">
        <v>49</v>
      </c>
      <c r="B42" s="342"/>
      <c r="C42" s="55">
        <f>C41+C19</f>
        <v>1223121236.3862708</v>
      </c>
      <c r="D42" s="53">
        <f t="shared" ref="D42:AC42" si="19">D41+D19</f>
        <v>607500769.12358642</v>
      </c>
      <c r="E42" s="53">
        <f t="shared" si="19"/>
        <v>25888636.802161481</v>
      </c>
      <c r="F42" s="53">
        <f t="shared" si="19"/>
        <v>146289396.27819446</v>
      </c>
      <c r="G42" s="53">
        <f t="shared" si="19"/>
        <v>2002800038.5902128</v>
      </c>
      <c r="H42" s="71">
        <f t="shared" si="2"/>
        <v>0.75863636716449911</v>
      </c>
      <c r="I42" s="53">
        <f t="shared" si="19"/>
        <v>417859738.13693416</v>
      </c>
      <c r="J42" s="53">
        <f t="shared" si="19"/>
        <v>245265498.47167873</v>
      </c>
      <c r="K42" s="53">
        <f t="shared" si="19"/>
        <v>122632749.23583937</v>
      </c>
      <c r="L42" s="53">
        <f t="shared" si="19"/>
        <v>4541953.6754014567</v>
      </c>
      <c r="M42" s="53">
        <f t="shared" si="19"/>
        <v>790299939.51985359</v>
      </c>
      <c r="N42" s="53">
        <f t="shared" si="19"/>
        <v>10999900</v>
      </c>
      <c r="O42" s="53">
        <f t="shared" si="19"/>
        <v>15659858.081271278</v>
      </c>
      <c r="P42" s="53">
        <f t="shared" si="19"/>
        <v>72949993.027815118</v>
      </c>
      <c r="Q42" s="53">
        <f t="shared" si="19"/>
        <v>3127130.9610678223</v>
      </c>
      <c r="R42" s="53">
        <f t="shared" si="19"/>
        <v>2533764.1503284215</v>
      </c>
      <c r="S42" s="53">
        <f t="shared" si="19"/>
        <v>39432949.91090858</v>
      </c>
      <c r="T42" s="53">
        <f t="shared" si="19"/>
        <v>2937803574.2414579</v>
      </c>
      <c r="U42" s="76">
        <f t="shared" si="5"/>
        <v>0.78341457127112057</v>
      </c>
      <c r="V42" s="54">
        <f t="shared" si="19"/>
        <v>1304744847.8040409</v>
      </c>
      <c r="W42" s="55">
        <f t="shared" si="19"/>
        <v>21661147.806459025</v>
      </c>
      <c r="X42" s="53">
        <f t="shared" si="19"/>
        <v>9025478.2526912615</v>
      </c>
      <c r="Y42" s="53">
        <f t="shared" si="19"/>
        <v>135382173.79036888</v>
      </c>
      <c r="Z42" s="53">
        <f t="shared" si="19"/>
        <v>180509565.05382523</v>
      </c>
      <c r="AA42" s="53">
        <f t="shared" si="19"/>
        <v>1142629546.7907133</v>
      </c>
      <c r="AB42" s="54">
        <f t="shared" si="19"/>
        <v>1489207911.4940579</v>
      </c>
      <c r="AC42" s="56">
        <f t="shared" si="19"/>
        <v>4427011485.5355158</v>
      </c>
      <c r="AD42" s="81">
        <f t="shared" si="7"/>
        <v>0.81981652382497083</v>
      </c>
      <c r="AE42" s="252">
        <f>AB42/$AB$56</f>
        <v>0.90254799772203398</v>
      </c>
      <c r="AF42" s="83"/>
      <c r="AG42" s="84"/>
    </row>
    <row r="43" spans="1:33" s="24" customFormat="1" x14ac:dyDescent="0.3">
      <c r="A43" s="36">
        <v>34</v>
      </c>
      <c r="B43" s="37" t="s">
        <v>50</v>
      </c>
      <c r="C43" s="59">
        <f>ASR!D45+ANK!D45+ATP!D45+ANM!D45+BAP!D45+CTR!D45+KON!D45+EG!D45+ELR!D45+GTR!D45+KKD!D45+KRI!D45+KNL!D45+NAN!D45+NTR!D45+PAL!D45+MAN!D45+PKM!D45+NLR!D45+SSS!D45+SKL!D45+TPT!D45+VSP!D45+VIZ!D45+WG!D45+YSR!D45</f>
        <v>128901515.15151514</v>
      </c>
      <c r="D43" s="59">
        <f>ASR!F45+ANK!F45+ATP!F45+ANM!F45+BAP!F45+CTR!F45+KON!F45+EG!F45+ELR!F45+GTR!F45+KKD!F45+KRI!F45+KNL!F45+NAN!F45+NTR!F45+PAL!F45+MAN!F45+PKM!F45+NLR!F45+SSS!F45+SKL!F45+TPT!F45+VSP!F45+VIZ!F45+WG!F45+YSR!F45</f>
        <v>61344696.969696954</v>
      </c>
      <c r="E43" s="59">
        <f>ASR!H45+ANK!H45+ATP!H45+ANM!H45+BAP!H45+CTR!H45+KON!H45+EG!H45+ELR!H45+GTR!H45+KKD!H45+KRI!H45+KNL!H45+NAN!H45+NTR!H45+PAL!H45+MAN!H45+PKM!H45+NLR!H45+SSS!H45+SKL!H45+TPT!H45+VSP!H45+VIZ!H45+WG!H45+YSR!H45</f>
        <v>2329545.4545454546</v>
      </c>
      <c r="F43" s="59">
        <f>ASR!J45+ANK!J45+ATP!J45+ANM!J45+BAP!J45+CTR!J45+KON!J45+EG!J45+ELR!J45+GTR!J45+KKD!J45+KRI!J45+KNL!J45+NAN!J45+NTR!J45+PAL!J45+MAN!J45+PKM!J45+NLR!J45+SSS!J45+SKL!J45+TPT!J45+VSP!J45+VIZ!J45+WG!J45+YSR!J45</f>
        <v>12424242.424242424</v>
      </c>
      <c r="G43" s="59">
        <f t="shared" ref="G43" si="20">SUM(C43:F43)</f>
        <v>205000000</v>
      </c>
      <c r="H43" s="69">
        <f t="shared" si="2"/>
        <v>7.7651514016443907E-2</v>
      </c>
      <c r="I43" s="59">
        <f>ASR!N45+ANK!N45+ATP!N45+ANM!N45+BAP!N45+CTR!N45+KON!N45+EG!N45+ELR!N45+GTR!N45+KKD!N45+KRI!N45+KNL!N45+NAN!N45+NTR!N45+PAL!N45+MAN!N45+PKM!N45+NLR!N45+SSS!N45+SKL!N45+TPT!N45+VSP!N45+VIZ!N45+WG!N45+YSR!N45</f>
        <v>14804597.701149423</v>
      </c>
      <c r="J43" s="59">
        <f>ASR!P45+ANK!P45+ATP!P45+ANM!P45+BAP!P45+CTR!P45+KON!P45+EG!P45+ELR!P45+GTR!P45+KKD!P45+KRI!P45+KNL!P45+NAN!P45+NTR!P45+PAL!P45+MAN!P45+PKM!P45+NLR!P45+SSS!P45+SKL!P45+TPT!P45+VSP!P45+VIZ!P45+WG!P45+YSR!P45</f>
        <v>8689655.1724137925</v>
      </c>
      <c r="K43" s="59">
        <f>ASR!R45+ANK!R45+ATP!R45+ANM!R45+BAP!R45+CTR!R45+KON!R45+EG!R45+ELR!R45+GTR!R45+KKD!R45+KRI!R45+KNL!R45+NAN!R45+NTR!R45+PAL!R45+MAN!R45+PKM!R45+NLR!R45+SSS!R45+SKL!R45+TPT!R45+VSP!R45+VIZ!R45+WG!R45+YSR!R45</f>
        <v>4344827.5862068962</v>
      </c>
      <c r="L43" s="59">
        <f>ASR!T45+ANK!T45+ATP!T45+ANM!T45+BAP!T45+CTR!T45+KON!T45+EG!T45+ELR!T45+GTR!T45+KKD!T45+KRI!T45+KNL!T45+NAN!T45+NTR!T45+PAL!T45+MAN!T45+PKM!T45+NLR!T45+SSS!T45+SKL!T45+TPT!T45+VSP!T45+VIZ!T45+WG!T45+YSR!T45</f>
        <v>160919.54022988505</v>
      </c>
      <c r="M43" s="59">
        <f t="shared" ref="M43" si="21">SUM(I43:L43)</f>
        <v>28000000</v>
      </c>
      <c r="N43" s="59">
        <f>ASR!X45+ANK!X45+ATP!X45+ANM!X45+BAP!X45+CTR!X45+KON!X45+EG!X45+ELR!X45+GTR!X45+KKD!X45+KRI!X45+KNL!X45+NAN!X45+NTR!X45+PAL!X45+MAN!X45+PKM!X45+NLR!X45+SSS!X45+SKL!X45+TPT!X45+VSP!X45+VIZ!X45+WG!X45+YSR!X45</f>
        <v>0</v>
      </c>
      <c r="O43" s="59">
        <f>ASR!Z45+ANK!Z45+ATP!Z45+ANM!Z45+BAP!Z45+CTR!Z45+KON!Z45+EG!Z45+ELR!Z45+GTR!Z45+KKD!Z45+KRI!Z45+KNL!Z45+NAN!Z45+NTR!Z45+PAL!Z45+MAN!Z45+PKM!Z45+NLR!Z45+SSS!Z45+SKL!Z45+TPT!Z45+VSP!Z45+VIZ!Z45+WG!Z45+YSR!Z45</f>
        <v>5273563.3083506357</v>
      </c>
      <c r="P43" s="59">
        <f>ASR!AB45+ANK!AB45+ATP!AB45+ANM!AB45+BAP!AB45+CTR!AB45+KON!AB45+EG!AB45+ELR!AB45+GTR!AB45+KKD!AB45+KRI!AB45+KNL!AB45+NAN!AB45+NTR!AB45+PAL!AB45+MAN!AB45+PKM!AB45+NLR!AB45+SSS!AB45+SKL!AB45+TPT!AB45+VSP!AB45+VIZ!AB45+WG!AB45+YSR!AB45</f>
        <v>24262391.218412921</v>
      </c>
      <c r="Q43" s="59">
        <f>ASR!AD45+ANK!AD45+ATP!AD45+ANM!AD45+BAP!AD45+CTR!AD45+KON!AD45+EG!AD45+ELR!AD45+GTR!AD45+KKD!AD45+KRI!AD45+KNL!AD45+NAN!AD45+NTR!AD45+PAL!AD45+MAN!AD45+PKM!AD45+NLR!AD45+SSS!AD45+SKL!AD45+TPT!AD45+VSP!AD45+VIZ!AD45+WG!AD45+YSR!AD45</f>
        <v>1070272.8122103142</v>
      </c>
      <c r="R43" s="59">
        <f>ASR!AF45+ANK!AF45+ATP!AF45+ANM!AF45+BAP!AF45+CTR!AF45+KON!AF45+EG!AF45+ELR!AF45+GTR!AF45+KKD!AF45+KRI!AF45+KNL!AF45+NAN!AF45+NTR!AF45+PAL!AF45+MAN!AF45+PKM!AF45+NLR!AF45+SSS!AF45+SKL!AF45+TPT!AF45+VSP!AF45+VIZ!AF45+WG!AF45+YSR!AF45</f>
        <v>837773.78640024364</v>
      </c>
      <c r="S43" s="59">
        <f>ASR!AH45+ANK!AH45+ATP!AH45+ANM!AH45+BAP!AH45+CTR!AH45+KON!AH45+EG!AH45+ELR!AH45+GTR!AH45+KKD!AH45+KRI!AH45+KNL!AH45+NAN!AH45+NTR!AH45+PAL!AH45+MAN!AH45+PKM!AH45+NLR!AH45+SSS!AH45+SKL!AH45+TPT!AH45+VSP!AH45+VIZ!AH45+WG!AH45+YSR!AH45</f>
        <v>15555998.874625893</v>
      </c>
      <c r="T43" s="59">
        <f t="shared" ref="T43" si="22">SUM(M43:S43)+G43</f>
        <v>280000000</v>
      </c>
      <c r="U43" s="69">
        <f t="shared" si="5"/>
        <v>7.4666693811396692E-2</v>
      </c>
      <c r="V43" s="59">
        <f>ASR!AN45+ANK!AN45+ATP!AN45+ANM!AN45+BAP!AN45+CTR!AN45+KON!AN45+EG!AN45+ELR!AN45+GTR!AN45+KKD!AN45+KRI!AN45+KNL!AN45+NAN!AN45+NTR!AN45+PAL!AN45+MAN!AN45+PKM!AN45+NLR!AN45+SSS!AN45+SKL!AN45+TPT!AN45+VSP!AN45+VIZ!AN45+WG!AN45+YSR!AN45</f>
        <v>30142842.809256896</v>
      </c>
      <c r="W43" s="60">
        <f>ASR!AP45+ANK!AP45+ATP!AP45+ANM!AP45+BAP!AP45+CTR!AP45+KON!AP45+EG!AP45+ELR!AP45+GTR!AP45+KKD!AP45+KRI!AP45+KNL!AP45+NAN!AP45+NTR!AP45+PAL!AP45+MAN!AP45+PKM!AP45+NLR!AP45+SSS!AP45+SKL!AP45+TPT!AP45+VSP!AP45+VIZ!AP45+WG!AP45+YSR!AP45</f>
        <v>727217.5259710754</v>
      </c>
      <c r="X43" s="59">
        <f>ASR!AR45+ANK!AR45+ATP!AR45+ANM!AR45+BAP!AR45+CTR!AR45+KON!AR45+EG!AR45+ELR!AR45+GTR!AR45+KKD!AR45+KRI!AR45+KNL!AR45+NAN!AR45+NTR!AR45+PAL!AR45+MAN!AR45+PKM!AR45+NLR!AR45+SSS!AR45+SKL!AR45+TPT!AR45+VSP!AR45+VIZ!AR45+WG!AR45+YSR!AR45</f>
        <v>303007.30248794809</v>
      </c>
      <c r="Y43" s="59">
        <f>ASR!AT45+ANK!AT45+ATP!AT45+ANM!AT45+BAP!AT45+CTR!AT45+KON!AT45+EG!AT45+ELR!AT45+GTR!AT45+KKD!AT45+KRI!AT45+KNL!AT45+NAN!AT45+NTR!AT45+PAL!AT45+MAN!AT45+PKM!AT45+NLR!AT45+SSS!AT45+SKL!AT45+TPT!AT45+VSP!AT45+VIZ!AT45+WG!AT45+YSR!AT45</f>
        <v>4545109.5373192243</v>
      </c>
      <c r="Z43" s="59">
        <f>ASR!AV45+ANK!AV45+ATP!AV45+ANM!AV45+BAP!AV45+CTR!AV45+KON!AV45+EG!AV45+ELR!AV45+GTR!AV45+KKD!AV45+KRI!AV45+KNL!AV45+NAN!AV45+NTR!AV45+PAL!AV45+MAN!AV45+PKM!AV45+NLR!AV45+SSS!AV45+SKL!AV45+TPT!AV45+VSP!AV45+VIZ!AV45+WG!AV45+YSR!AV45</f>
        <v>6060146.0497589633</v>
      </c>
      <c r="AA43" s="59">
        <f>ASR!AX45+ANK!AX45+ATP!AX45+ANM!AX45+BAP!AX45+CTR!AX45+KON!AX45+EG!AX45+ELR!AX45+GTR!AX45+KKD!AX45+KRI!AX45+KNL!AX45+NAN!AX45+NTR!AX45+PAL!AX45+MAN!AX45+PKM!AX45+NLR!AX45+SSS!AX45+SKL!AX45+TPT!AX45+VSP!AX45+VIZ!AX45+WG!AX45+YSR!AX45</f>
        <v>38360724.494974248</v>
      </c>
      <c r="AB43" s="61">
        <f t="shared" ref="AB43" si="23">SUM(W43:AA43)</f>
        <v>49996204.910511464</v>
      </c>
      <c r="AC43" s="62">
        <f>T43+AB43</f>
        <v>329996204.91051149</v>
      </c>
      <c r="AD43" s="74">
        <f t="shared" si="7"/>
        <v>6.1110377162810259E-2</v>
      </c>
      <c r="AF43" s="83"/>
      <c r="AG43" s="84"/>
    </row>
    <row r="44" spans="1:33" s="24" customFormat="1" x14ac:dyDescent="0.25">
      <c r="A44" s="341" t="s">
        <v>51</v>
      </c>
      <c r="B44" s="342"/>
      <c r="C44" s="55">
        <f>C43</f>
        <v>128901515.15151514</v>
      </c>
      <c r="D44" s="53">
        <f t="shared" ref="D44:AC44" si="24">D43</f>
        <v>61344696.969696954</v>
      </c>
      <c r="E44" s="53">
        <f t="shared" si="24"/>
        <v>2329545.4545454546</v>
      </c>
      <c r="F44" s="53">
        <f t="shared" si="24"/>
        <v>12424242.424242424</v>
      </c>
      <c r="G44" s="53">
        <f t="shared" si="24"/>
        <v>205000000</v>
      </c>
      <c r="H44" s="71">
        <f t="shared" si="2"/>
        <v>7.7651514016443907E-2</v>
      </c>
      <c r="I44" s="53">
        <f t="shared" si="24"/>
        <v>14804597.701149423</v>
      </c>
      <c r="J44" s="53">
        <f t="shared" si="24"/>
        <v>8689655.1724137925</v>
      </c>
      <c r="K44" s="53">
        <f t="shared" si="24"/>
        <v>4344827.5862068962</v>
      </c>
      <c r="L44" s="53">
        <f t="shared" si="24"/>
        <v>160919.54022988505</v>
      </c>
      <c r="M44" s="53">
        <f t="shared" si="24"/>
        <v>28000000</v>
      </c>
      <c r="N44" s="53">
        <f t="shared" si="24"/>
        <v>0</v>
      </c>
      <c r="O44" s="53">
        <f t="shared" si="24"/>
        <v>5273563.3083506357</v>
      </c>
      <c r="P44" s="53">
        <f t="shared" si="24"/>
        <v>24262391.218412921</v>
      </c>
      <c r="Q44" s="53">
        <f t="shared" si="24"/>
        <v>1070272.8122103142</v>
      </c>
      <c r="R44" s="53">
        <f t="shared" si="24"/>
        <v>837773.78640024364</v>
      </c>
      <c r="S44" s="53">
        <f t="shared" si="24"/>
        <v>15555998.874625893</v>
      </c>
      <c r="T44" s="53">
        <f t="shared" si="24"/>
        <v>280000000</v>
      </c>
      <c r="U44" s="76">
        <f t="shared" si="5"/>
        <v>7.4666693811396692E-2</v>
      </c>
      <c r="V44" s="54">
        <f t="shared" si="24"/>
        <v>30142842.809256896</v>
      </c>
      <c r="W44" s="55">
        <f t="shared" si="24"/>
        <v>727217.5259710754</v>
      </c>
      <c r="X44" s="53">
        <f t="shared" si="24"/>
        <v>303007.30248794809</v>
      </c>
      <c r="Y44" s="53">
        <f t="shared" si="24"/>
        <v>4545109.5373192243</v>
      </c>
      <c r="Z44" s="53">
        <f t="shared" si="24"/>
        <v>6060146.0497589633</v>
      </c>
      <c r="AA44" s="53">
        <f t="shared" si="24"/>
        <v>38360724.494974248</v>
      </c>
      <c r="AB44" s="54">
        <f t="shared" si="24"/>
        <v>49996204.910511464</v>
      </c>
      <c r="AC44" s="56">
        <f t="shared" si="24"/>
        <v>329996204.91051149</v>
      </c>
      <c r="AD44" s="81">
        <f t="shared" si="7"/>
        <v>6.1110377162810259E-2</v>
      </c>
      <c r="AE44" s="252">
        <f>AB44/$AB$56</f>
        <v>3.0300654655004963E-2</v>
      </c>
      <c r="AF44" s="83">
        <f>AC44+AC53+AC55</f>
        <v>365996204.91051149</v>
      </c>
      <c r="AG44" s="252">
        <f>AF44/$AC$56</f>
        <v>6.7777040430824984E-2</v>
      </c>
    </row>
    <row r="45" spans="1:33" s="24" customFormat="1" x14ac:dyDescent="0.3">
      <c r="A45" s="36">
        <v>35</v>
      </c>
      <c r="B45" s="57" t="s">
        <v>67</v>
      </c>
      <c r="C45" s="59">
        <f>ASR!D47+ANK!D47+ATP!D47+ANM!D47+BAP!D47+CTR!D47+KON!D47+EG!D47+ELR!D47+GTR!D47+KKD!D47+KRI!D47+KNL!D47+NAN!D47+NTR!D47+PAL!D47+MAN!D47+PKM!D47+NLR!D47+SSS!D47+SKL!D47+TPT!D47+VSP!D47+VIZ!D47+WG!D47+YSR!D47</f>
        <v>114239999.99999677</v>
      </c>
      <c r="D45" s="59">
        <f>ASR!F47+ANK!F47+ATP!F47+ANM!F47+BAP!F47+CTR!F47+KON!F47+EG!F47+ELR!F47+GTR!F47+KKD!F47+KRI!F47+KNL!F47+NAN!F47+NTR!F47+PAL!F47+MAN!F47+PKM!F47+NLR!F47+SSS!F47+SKL!F47+TPT!F47+VSP!F47+VIZ!F47+WG!F47+YSR!F47</f>
        <v>44799999.999998741</v>
      </c>
      <c r="E45" s="59">
        <f>ASR!H47+ANK!H47+ATP!H47+ANM!H47+BAP!H47+CTR!H47+KON!H47+EG!H47+ELR!H47+GTR!H47+KKD!H47+KRI!H47+KNL!H47+NAN!H47+NTR!H47+PAL!H47+MAN!H47+PKM!H47+NLR!H47+SSS!H47+SKL!H47+TPT!H47+VSP!H47+VIZ!H47+WG!H47+YSR!H47</f>
        <v>639999.99999998184</v>
      </c>
      <c r="F45" s="59">
        <f>ASR!J47+ANK!J47+ATP!J47+ANM!J47+BAP!J47+CTR!J47+KON!J47+EG!J47+ELR!J47+GTR!J47+KKD!J47+KRI!J47+KNL!J47+NAN!J47+NTR!J47+PAL!J47+MAN!J47+PKM!J47+NLR!J47+SSS!J47+SKL!J47+TPT!J47+VSP!J47+VIZ!J47+WG!J47+YSR!J47</f>
        <v>319999.99999999092</v>
      </c>
      <c r="G45" s="59">
        <f t="shared" ref="G45" si="25">SUM(C45:F45)</f>
        <v>159999999.99999547</v>
      </c>
      <c r="H45" s="69">
        <f t="shared" si="2"/>
        <v>6.0606059720149624E-2</v>
      </c>
      <c r="I45" s="59">
        <f>ASR!N47+ANK!N47+ATP!N47+ANM!N47+BAP!N47+CTR!N47+KON!N47+EG!N47+ELR!N47+GTR!N47+KKD!N47+KRI!N47+KNL!N47+NAN!N47+NTR!N47+PAL!N47+MAN!N47+PKM!N47+NLR!N47+SSS!N47+SKL!N47+TPT!N47+VSP!N47+VIZ!N47+WG!N47+YSR!N47</f>
        <v>6344827.5862068981</v>
      </c>
      <c r="J45" s="59">
        <f>ASR!P47+ANK!P47+ATP!P47+ANM!P47+BAP!P47+CTR!P47+KON!P47+EG!P47+ELR!P47+GTR!P47+KKD!P47+KRI!P47+KNL!P47+NAN!P47+NTR!P47+PAL!P47+MAN!P47+PKM!P47+NLR!P47+SSS!P47+SKL!P47+TPT!P47+VSP!P47+VIZ!P47+WG!P47+YSR!P47</f>
        <v>3724137.931034483</v>
      </c>
      <c r="K45" s="59">
        <f>ASR!R47+ANK!R47+ATP!R47+ANM!R47+BAP!R47+CTR!R47+KON!R47+EG!R47+ELR!R47+GTR!R47+KKD!R47+KRI!R47+KNL!R47+NAN!R47+NTR!R47+PAL!R47+MAN!R47+PKM!R47+NLR!R47+SSS!R47+SKL!R47+TPT!R47+VSP!R47+VIZ!R47+WG!R47+YSR!R47</f>
        <v>1862068.9655172415</v>
      </c>
      <c r="L45" s="59">
        <f>ASR!T47+ANK!T47+ATP!T47+ANM!T47+BAP!T47+CTR!T47+KON!T47+EG!T47+ELR!T47+GTR!T47+KKD!T47+KRI!T47+KNL!T47+NAN!T47+NTR!T47+PAL!T47+MAN!T47+PKM!T47+NLR!T47+SSS!T47+SKL!T47+TPT!T47+VSP!T47+VIZ!T47+WG!T47+YSR!T47</f>
        <v>68965.517241379319</v>
      </c>
      <c r="M45" s="59">
        <f t="shared" ref="M45" si="26">SUM(I45:L45)</f>
        <v>12000000.000000002</v>
      </c>
      <c r="N45" s="59">
        <f>ASR!X47+ANK!X47+ATP!X47+ANM!X47+BAP!X47+CTR!X47+KON!X47+EG!X47+ELR!X47+GTR!X47+KKD!X47+KRI!X47+KNL!X47+NAN!X47+NTR!X47+PAL!X47+MAN!X47+PKM!X47+NLR!X47+SSS!X47+SKL!X47+TPT!X47+VSP!X47+VIZ!X47+WG!X47+YSR!X47</f>
        <v>0</v>
      </c>
      <c r="O45" s="59">
        <f>ASR!Z47+ANK!Z47+ATP!Z47+ANM!Z47+BAP!Z47+CTR!Z47+KON!Z47+EG!Z47+ELR!Z47+GTR!Z47+KKD!Z47+KRI!Z47+KNL!Z47+NAN!Z47+NTR!Z47+PAL!Z47+MAN!Z47+PKM!Z47+NLR!Z47+SSS!Z47+SKL!Z47+TPT!Z47+VSP!Z47+VIZ!Z47+WG!Z47+YSR!Z47</f>
        <v>1100181.9265049845</v>
      </c>
      <c r="P45" s="59">
        <f>ASR!AB47+ANK!AB47+ATP!AB47+ANM!AB47+BAP!AB47+CTR!AB47+KON!AB47+EG!AB47+ELR!AB47+GTR!AB47+KKD!AB47+KRI!AB47+KNL!AB47+NAN!AB47+NTR!AB47+PAL!AB47+MAN!AB47+PKM!AB47+NLR!AB47+SSS!AB47+SKL!AB47+TPT!AB47+VSP!AB47+VIZ!AB47+WG!AB47+YSR!AB47</f>
        <v>4580545.7795149535</v>
      </c>
      <c r="Q45" s="59">
        <f>ASR!AD47+ANK!AD47+ATP!AD47+ANM!AD47+BAP!AD47+CTR!AD47+KON!AD47+EG!AD47+ELR!AD47+GTR!AD47+KKD!AD47+KRI!AD47+KNL!AD47+NAN!AD47+NTR!AD47+PAL!AD47+MAN!AD47+PKM!AD47+NLR!AD47+SSS!AD47+SKL!AD47+TPT!AD47+VSP!AD47+VIZ!AD47+WG!AD47+YSR!AD47</f>
        <v>155717.06589778201</v>
      </c>
      <c r="R45" s="59">
        <f>ASR!AF47+ANK!AF47+ATP!AF47+ANM!AF47+BAP!AF47+CTR!AF47+KON!AF47+EG!AF47+ELR!AF47+GTR!AF47+KKD!AF47+KRI!AF47+KNL!AF47+NAN!AF47+NTR!AF47+PAL!AF47+MAN!AF47+PKM!AF47+NLR!AF47+SSS!AF47+SKL!AF47+TPT!AF47+VSP!AF47+VIZ!AF47+WG!AF47+YSR!AF47</f>
        <v>136434.131795564</v>
      </c>
      <c r="S45" s="59">
        <f>ASR!AH47+ANK!AH47+ATP!AH47+ANM!AH47+BAP!AH47+CTR!AH47+KON!AH47+EG!AH47+ELR!AH47+GTR!AH47+KKD!AH47+KRI!AH47+KNL!AH47+NAN!AH47+NTR!AH47+PAL!AH47+MAN!AH47+PKM!AH47+NLR!AH47+SSS!AH47+SKL!AH47+TPT!AH47+VSP!AH47+VIZ!AH47+WG!AH47+YSR!AH47</f>
        <v>16030759.626386406</v>
      </c>
      <c r="T45" s="59">
        <f t="shared" ref="T45" si="27">SUM(M45:S45)+G45</f>
        <v>194003638.53009516</v>
      </c>
      <c r="U45" s="69">
        <f t="shared" si="5"/>
        <v>5.1734322415798208E-2</v>
      </c>
      <c r="V45" s="59">
        <f>ASR!AN47+ANK!AN47+ATP!AN47+ANM!AN47+BAP!AN47+CTR!AN47+KON!AN47+EG!AN47+ELR!AN47+GTR!AN47+KKD!AN47+KRI!AN47+KNL!AN47+NAN!AN47+NTR!AN47+PAL!AN47+MAN!AN47+PKM!AN47+NLR!AN47+SSS!AN47+SKL!AN47+TPT!AN47+VSP!AN47+VIZ!AN47+WG!AN47+YSR!AN47</f>
        <v>80244646.967152119</v>
      </c>
      <c r="W45" s="60">
        <f>ASR!AP47+ANK!AP47+ATP!AP47+ANM!AP47+BAP!AP47+CTR!AP47+KON!AP47+EG!AP47+ELR!AP47+GTR!AP47+KKD!AP47+KRI!AP47+KNL!AP47+NAN!AP47+NTR!AP47+PAL!AP47+MAN!AP47+PKM!AP47+NLR!AP47+SSS!AP47+SKL!AP47+TPT!AP47+VSP!AP47+VIZ!AP47+WG!AP47+YSR!AP47</f>
        <v>43636.363636363632</v>
      </c>
      <c r="X45" s="59">
        <f>ASR!AR47+ANK!AR47+ATP!AR47+ANM!AR47+BAP!AR47+CTR!AR47+KON!AR47+EG!AR47+ELR!AR47+GTR!AR47+KKD!AR47+KRI!AR47+KNL!AR47+NAN!AR47+NTR!AR47+PAL!AR47+MAN!AR47+PKM!AR47+NLR!AR47+SSS!AR47+SKL!AR47+TPT!AR47+VSP!AR47+VIZ!AR47+WG!AR47+YSR!AR47</f>
        <v>18181.81818181818</v>
      </c>
      <c r="Y45" s="59">
        <f>ASR!AT47+ANK!AT47+ATP!AT47+ANM!AT47+BAP!AT47+CTR!AT47+KON!AT47+EG!AT47+ELR!AT47+GTR!AT47+KKD!AT47+KRI!AT47+KNL!AT47+NAN!AT47+NTR!AT47+PAL!AT47+MAN!AT47+PKM!AT47+NLR!AT47+SSS!AT47+SKL!AT47+TPT!AT47+VSP!AT47+VIZ!AT47+WG!AT47+YSR!AT47</f>
        <v>272727.27272727271</v>
      </c>
      <c r="Z45" s="59">
        <f>ASR!AV47+ANK!AV47+ATP!AV47+ANM!AV47+BAP!AV47+CTR!AV47+KON!AV47+EG!AV47+ELR!AV47+GTR!AV47+KKD!AV47+KRI!AV47+KNL!AV47+NAN!AV47+NTR!AV47+PAL!AV47+MAN!AV47+PKM!AV47+NLR!AV47+SSS!AV47+SKL!AV47+TPT!AV47+VSP!AV47+VIZ!AV47+WG!AV47+YSR!AV47</f>
        <v>363636.36363636365</v>
      </c>
      <c r="AA45" s="59">
        <f>ASR!AX47+ANK!AX47+ATP!AX47+ANM!AX47+BAP!AX47+CTR!AX47+KON!AX47+EG!AX47+ELR!AX47+GTR!AX47+KKD!AX47+KRI!AX47+KNL!AX47+NAN!AX47+NTR!AX47+PAL!AX47+MAN!AX47+PKM!AX47+NLR!AX47+SSS!AX47+SKL!AX47+TPT!AX47+VSP!AX47+VIZ!AX47+WG!AX47+YSR!AX47</f>
        <v>2301818.1818181816</v>
      </c>
      <c r="AB45" s="61">
        <f t="shared" ref="AB45" si="28">SUM(W45:AA45)</f>
        <v>3000000</v>
      </c>
      <c r="AC45" s="62">
        <f>T45+AB45</f>
        <v>197003638.53009516</v>
      </c>
      <c r="AD45" s="74">
        <f t="shared" si="7"/>
        <v>3.6482136684828803E-2</v>
      </c>
      <c r="AF45" s="83"/>
      <c r="AG45" s="84"/>
    </row>
    <row r="46" spans="1:33" s="24" customFormat="1" x14ac:dyDescent="0.3">
      <c r="A46" s="36">
        <v>36</v>
      </c>
      <c r="B46" s="37" t="s">
        <v>68</v>
      </c>
      <c r="C46" s="59">
        <f>ASR!D48+ANK!D48+ATP!D48+ANM!D48+BAP!D48+CTR!D48+KON!D48+EG!D48+ELR!D48+GTR!D48+KKD!D48+KRI!D48+KNL!D48+NAN!D48+NTR!D48+PAL!D48+MAN!D48+PKM!D48+NLR!D48+SSS!D48+SKL!D48+TPT!D48+VSP!D48+VIZ!D48+WG!D48+YSR!D48</f>
        <v>32129999.999999978</v>
      </c>
      <c r="D46" s="59">
        <f>ASR!F48+ANK!F48+ATP!F48+ANM!F48+BAP!F48+CTR!F48+KON!F48+EG!F48+ELR!F48+GTR!F48+KKD!F48+KRI!F48+KNL!F48+NAN!F48+NTR!F48+PAL!F48+MAN!F48+PKM!F48+NLR!F48+SSS!F48+SKL!F48+TPT!F48+VSP!F48+VIZ!F48+WG!F48+YSR!F48</f>
        <v>12599999.999999993</v>
      </c>
      <c r="E46" s="59">
        <f>ASR!H48+ANK!H48+ATP!H48+ANM!H48+BAP!H48+CTR!H48+KON!H48+EG!H48+ELR!H48+GTR!H48+KKD!H48+KRI!H48+KNL!H48+NAN!H48+NTR!H48+PAL!H48+MAN!H48+PKM!H48+NLR!H48+SSS!H48+SKL!H48+TPT!H48+VSP!H48+VIZ!H48+WG!H48+YSR!H48</f>
        <v>179999.99999999988</v>
      </c>
      <c r="F46" s="59">
        <f>ASR!J48+ANK!J48+ATP!J48+ANM!J48+BAP!J48+CTR!J48+KON!J48+EG!J48+ELR!J48+GTR!J48+KKD!J48+KRI!J48+KNL!J48+NAN!J48+NTR!J48+PAL!J48+MAN!J48+PKM!J48+NLR!J48+SSS!J48+SKL!J48+TPT!J48+VSP!J48+VIZ!J48+WG!J48+YSR!J48</f>
        <v>89999.999999999942</v>
      </c>
      <c r="G46" s="59">
        <f t="shared" ref="G46:G48" si="29">SUM(C46:F46)</f>
        <v>44999999.99999997</v>
      </c>
      <c r="H46" s="69">
        <f t="shared" si="2"/>
        <v>1.7045454296292555E-2</v>
      </c>
      <c r="I46" s="59">
        <f>ASR!N48+ANK!N48+ATP!N48+ANM!N48+BAP!N48+CTR!N48+KON!N48+EG!N48+ELR!N48+GTR!N48+KKD!N48+KRI!N48+KNL!N48+NAN!N48+NTR!N48+PAL!N48+MAN!N48+PKM!N48+NLR!N48+SSS!N48+SKL!N48+TPT!N48+VSP!N48+VIZ!N48+WG!N48+YSR!N48</f>
        <v>5287356.3218390811</v>
      </c>
      <c r="J46" s="59">
        <f>ASR!P48+ANK!P48+ATP!P48+ANM!P48+BAP!P48+CTR!P48+KON!P48+EG!P48+ELR!P48+GTR!P48+KKD!P48+KRI!P48+KNL!P48+NAN!P48+NTR!P48+PAL!P48+MAN!P48+PKM!P48+NLR!P48+SSS!P48+SKL!P48+TPT!P48+VSP!P48+VIZ!P48+WG!P48+YSR!P48</f>
        <v>3103448.2758620693</v>
      </c>
      <c r="K46" s="59">
        <f>ASR!R48+ANK!R48+ATP!R48+ANM!R48+BAP!R48+CTR!R48+KON!R48+EG!R48+ELR!R48+GTR!R48+KKD!R48+KRI!R48+KNL!R48+NAN!R48+NTR!R48+PAL!R48+MAN!R48+PKM!R48+NLR!R48+SSS!R48+SKL!R48+TPT!R48+VSP!R48+VIZ!R48+WG!R48+YSR!R48</f>
        <v>1551724.1379310347</v>
      </c>
      <c r="L46" s="59">
        <f>ASR!T48+ANK!T48+ATP!T48+ANM!T48+BAP!T48+CTR!T48+KON!T48+EG!T48+ELR!T48+GTR!T48+KKD!T48+KRI!T48+KNL!T48+NAN!T48+NTR!T48+PAL!T48+MAN!T48+PKM!T48+NLR!T48+SSS!T48+SKL!T48+TPT!T48+VSP!T48+VIZ!T48+WG!T48+YSR!T48</f>
        <v>57471.264367816089</v>
      </c>
      <c r="M46" s="59">
        <f t="shared" ref="M46:M48" si="30">SUM(I46:L46)</f>
        <v>10000000.000000002</v>
      </c>
      <c r="N46" s="59">
        <f>ASR!X48+ANK!X48+ATP!X48+ANM!X48+BAP!X48+CTR!X48+KON!X48+EG!X48+ELR!X48+GTR!X48+KKD!X48+KRI!X48+KNL!X48+NAN!X48+NTR!X48+PAL!X48+MAN!X48+PKM!X48+NLR!X48+SSS!X48+SKL!X48+TPT!X48+VSP!X48+VIZ!X48+WG!X48+YSR!X48</f>
        <v>0</v>
      </c>
      <c r="O46" s="59">
        <f>ASR!Z48+ANK!Z48+ATP!Z48+ANM!Z48+BAP!Z48+CTR!Z48+KON!Z48+EG!Z48+ELR!Z48+GTR!Z48+KKD!Z48+KRI!Z48+KNL!Z48+NAN!Z48+NTR!Z48+PAL!Z48+MAN!Z48+PKM!Z48+NLR!Z48+SSS!Z48+SKL!Z48+TPT!Z48+VSP!Z48+VIZ!Z48+WG!Z48+YSR!Z48</f>
        <v>545389.24934812007</v>
      </c>
      <c r="P46" s="59">
        <f>ASR!AB48+ANK!AB48+ATP!AB48+ANM!AB48+BAP!AB48+CTR!AB48+KON!AB48+EG!AB48+ELR!AB48+GTR!AB48+KKD!AB48+KRI!AB48+KNL!AB48+NAN!AB48+NTR!AB48+PAL!AB48+MAN!AB48+PKM!AB48+NLR!AB48+SSS!AB48+SKL!AB48+TPT!AB48+VSP!AB48+VIZ!AB48+WG!AB48+YSR!AB48</f>
        <v>2508790.5470013516</v>
      </c>
      <c r="Q46" s="59">
        <f>ASR!AD48+ANK!AD48+ATP!AD48+ANM!AD48+BAP!AD48+CTR!AD48+KON!AD48+EG!AD48+ELR!AD48+GTR!AD48+KKD!AD48+KRI!AD48+KNL!AD48+NAN!AD48+NTR!AD48+PAL!AD48+MAN!AD48+PKM!AD48+NLR!AD48+SSS!AD48+SKL!AD48+TPT!AD48+VSP!AD48+VIZ!AD48+WG!AD48+YSR!AD48</f>
        <v>109077.849869624</v>
      </c>
      <c r="R46" s="59">
        <f>ASR!AF48+ANK!AF48+ATP!AF48+ANM!AF48+BAP!AF48+CTR!AF48+KON!AF48+EG!AF48+ELR!AF48+GTR!AF48+KKD!AF48+KRI!AF48+KNL!AF48+NAN!AF48+NTR!AF48+PAL!AF48+MAN!AF48+PKM!AF48+NLR!AF48+SSS!AF48+SKL!AF48+TPT!AF48+VSP!AF48+VIZ!AF48+WG!AF48+YSR!AF48</f>
        <v>87262.27989569919</v>
      </c>
      <c r="S46" s="59">
        <f>ASR!AH48+ANK!AH48+ATP!AH48+ANM!AH48+BAP!AH48+CTR!AH48+KON!AH48+EG!AH48+ELR!AH48+GTR!AH48+KKD!AH48+KRI!AH48+KNL!AH48+NAN!AH48+NTR!AH48+PAL!AH48+MAN!AH48+PKM!AH48+NLR!AH48+SSS!AH48+SKL!AH48+TPT!AH48+VSP!AH48+VIZ!AH48+WG!AH48+YSR!AH48</f>
        <v>1745245.597913984</v>
      </c>
      <c r="T46" s="59">
        <f t="shared" ref="T46:T48" si="31">SUM(M46:S46)+G46</f>
        <v>59995765.524028748</v>
      </c>
      <c r="U46" s="69">
        <f t="shared" si="5"/>
        <v>1.5998876622725016E-2</v>
      </c>
      <c r="V46" s="59">
        <f>ASR!AN48+ANK!AN48+ATP!AN48+ANM!AN48+BAP!AN48+CTR!AN48+KON!AN48+EG!AN48+ELR!AN48+GTR!AN48+KKD!AN48+KRI!AN48+KNL!AN48+NAN!AN48+NTR!AN48+PAL!AN48+MAN!AN48+PKM!AN48+NLR!AN48+SSS!AN48+SKL!AN48+TPT!AN48+VSP!AN48+VIZ!AN48+WG!AN48+YSR!AN48</f>
        <v>27282712.966182712</v>
      </c>
      <c r="W46" s="60">
        <f>ASR!AP48+ANK!AP48+ATP!AP48+ANM!AP48+BAP!AP48+CTR!AP48+KON!AP48+EG!AP48+ELR!AP48+GTR!AP48+KKD!AP48+KRI!AP48+KNL!AP48+NAN!AP48+NTR!AP48+PAL!AP48+MAN!AP48+PKM!AP48+NLR!AP48+SSS!AP48+SKL!AP48+TPT!AP48+VSP!AP48+VIZ!AP48+WG!AP48+YSR!AP48</f>
        <v>1163636.3636363638</v>
      </c>
      <c r="X46" s="59">
        <f>ASR!AR48+ANK!AR48+ATP!AR48+ANM!AR48+BAP!AR48+CTR!AR48+KON!AR48+EG!AR48+ELR!AR48+GTR!AR48+KKD!AR48+KRI!AR48+KNL!AR48+NAN!AR48+NTR!AR48+PAL!AR48+MAN!AR48+PKM!AR48+NLR!AR48+SSS!AR48+SKL!AR48+TPT!AR48+VSP!AR48+VIZ!AR48+WG!AR48+YSR!AR48</f>
        <v>484848.48484848492</v>
      </c>
      <c r="Y46" s="59">
        <f>ASR!AT48+ANK!AT48+ATP!AT48+ANM!AT48+BAP!AT48+CTR!AT48+KON!AT48+EG!AT48+ELR!AT48+GTR!AT48+KKD!AT48+KRI!AT48+KNL!AT48+NAN!AT48+NTR!AT48+PAL!AT48+MAN!AT48+PKM!AT48+NLR!AT48+SSS!AT48+SKL!AT48+TPT!AT48+VSP!AT48+VIZ!AT48+WG!AT48+YSR!AT48</f>
        <v>7272727.2727272734</v>
      </c>
      <c r="Z46" s="59">
        <f>ASR!AV48+ANK!AV48+ATP!AV48+ANM!AV48+BAP!AV48+CTR!AV48+KON!AV48+EG!AV48+ELR!AV48+GTR!AV48+KKD!AV48+KRI!AV48+KNL!AV48+NAN!AV48+NTR!AV48+PAL!AV48+MAN!AV48+PKM!AV48+NLR!AV48+SSS!AV48+SKL!AV48+TPT!AV48+VSP!AV48+VIZ!AV48+WG!AV48+YSR!AV48</f>
        <v>9696969.6969696991</v>
      </c>
      <c r="AA46" s="59">
        <f>ASR!AX48+ANK!AX48+ATP!AX48+ANM!AX48+BAP!AX48+CTR!AX48+KON!AX48+EG!AX48+ELR!AX48+GTR!AX48+KKD!AX48+KRI!AX48+KNL!AX48+NAN!AX48+NTR!AX48+PAL!AX48+MAN!AX48+PKM!AX48+NLR!AX48+SSS!AX48+SKL!AX48+TPT!AX48+VSP!AX48+VIZ!AX48+WG!AX48+YSR!AX48</f>
        <v>61381818.181818187</v>
      </c>
      <c r="AB46" s="61">
        <f t="shared" ref="AB46:AB48" si="32">SUM(W46:AA46)</f>
        <v>80000000</v>
      </c>
      <c r="AC46" s="62">
        <f>T46+AB46</f>
        <v>139995765.52402875</v>
      </c>
      <c r="AD46" s="74">
        <f t="shared" si="7"/>
        <v>2.5925128547129042E-2</v>
      </c>
      <c r="AF46" s="83"/>
      <c r="AG46" s="84"/>
    </row>
    <row r="47" spans="1:33" s="24" customFormat="1" x14ac:dyDescent="0.3">
      <c r="A47" s="36">
        <v>37</v>
      </c>
      <c r="B47" s="37" t="s">
        <v>69</v>
      </c>
      <c r="C47" s="59">
        <f>ASR!D49+ANK!D49+ATP!D49+ANM!D49+BAP!D49+CTR!D49+KON!D49+EG!D49+ELR!D49+GTR!D49+KKD!D49+KRI!D49+KNL!D49+NAN!D49+NTR!D49+PAL!D49+MAN!D49+PKM!D49+NLR!D49+SSS!D49+SKL!D49+TPT!D49+VSP!D49+VIZ!D49+WG!D49+YSR!D49</f>
        <v>64260000</v>
      </c>
      <c r="D47" s="59">
        <f>ASR!F49+ANK!F49+ATP!F49+ANM!F49+BAP!F49+CTR!F49+KON!F49+EG!F49+ELR!F49+GTR!F49+KKD!F49+KRI!F49+KNL!F49+NAN!F49+NTR!F49+PAL!F49+MAN!F49+PKM!F49+NLR!F49+SSS!F49+SKL!F49+TPT!F49+VSP!F49+VIZ!F49+WG!F49+YSR!F49</f>
        <v>25200000.000000007</v>
      </c>
      <c r="E47" s="59">
        <f>ASR!H49+ANK!H49+ATP!H49+ANM!H49+BAP!H49+CTR!H49+KON!H49+EG!H49+ELR!H49+GTR!H49+KKD!H49+KRI!H49+KNL!H49+NAN!H49+NTR!H49+PAL!H49+MAN!H49+PKM!H49+NLR!H49+SSS!H49+SKL!H49+TPT!H49+VSP!H49+VIZ!H49+WG!H49+YSR!H49</f>
        <v>360000.00000000006</v>
      </c>
      <c r="F47" s="59">
        <f>ASR!J49+ANK!J49+ATP!J49+ANM!J49+BAP!J49+CTR!J49+KON!J49+EG!J49+ELR!J49+GTR!J49+KKD!J49+KRI!J49+KNL!J49+NAN!J49+NTR!J49+PAL!J49+MAN!J49+PKM!J49+NLR!J49+SSS!J49+SKL!J49+TPT!J49+VSP!J49+VIZ!J49+WG!J49+YSR!J49</f>
        <v>180000.00000000003</v>
      </c>
      <c r="G47" s="59">
        <f t="shared" si="29"/>
        <v>90000000</v>
      </c>
      <c r="H47" s="69">
        <f t="shared" si="2"/>
        <v>3.409090859258513E-2</v>
      </c>
      <c r="I47" s="59">
        <f>ASR!N49+ANK!N49+ATP!N49+ANM!N49+BAP!N49+CTR!N49+KON!N49+EG!N49+ELR!N49+GTR!N49+KKD!N49+KRI!N49+KNL!N49+NAN!N49+NTR!N49+PAL!N49+MAN!N49+PKM!N49+NLR!N49+SSS!N49+SKL!N49+TPT!N49+VSP!N49+VIZ!N49+WG!N49+YSR!N49</f>
        <v>3172413.7931034481</v>
      </c>
      <c r="J47" s="59">
        <f>ASR!P49+ANK!P49+ATP!P49+ANM!P49+BAP!P49+CTR!P49+KON!P49+EG!P49+ELR!P49+GTR!P49+KKD!P49+KRI!P49+KNL!P49+NAN!P49+NTR!P49+PAL!P49+MAN!P49+PKM!P49+NLR!P49+SSS!P49+SKL!P49+TPT!P49+VSP!P49+VIZ!P49+WG!P49+YSR!P49</f>
        <v>1862068.9655172417</v>
      </c>
      <c r="K47" s="59">
        <f>ASR!R49+ANK!R49+ATP!R49+ANM!R49+BAP!R49+CTR!R49+KON!R49+EG!R49+ELR!R49+GTR!R49+KKD!R49+KRI!R49+KNL!R49+NAN!R49+NTR!R49+PAL!R49+MAN!R49+PKM!R49+NLR!R49+SSS!R49+SKL!R49+TPT!R49+VSP!R49+VIZ!R49+WG!R49+YSR!R49</f>
        <v>931034.48275862087</v>
      </c>
      <c r="L47" s="59">
        <f>ASR!T49+ANK!T49+ATP!T49+ANM!T49+BAP!T49+CTR!T49+KON!T49+EG!T49+ELR!T49+GTR!T49+KKD!T49+KRI!T49+KNL!T49+NAN!T49+NTR!T49+PAL!T49+MAN!T49+PKM!T49+NLR!T49+SSS!T49+SKL!T49+TPT!T49+VSP!T49+VIZ!T49+WG!T49+YSR!T49</f>
        <v>34482.758620689652</v>
      </c>
      <c r="M47" s="59">
        <f t="shared" si="30"/>
        <v>6000000</v>
      </c>
      <c r="N47" s="59">
        <f>ASR!X49+ANK!X49+ATP!X49+ANM!X49+BAP!X49+CTR!X49+KON!X49+EG!X49+ELR!X49+GTR!X49+KKD!X49+KRI!X49+KNL!X49+NAN!X49+NTR!X49+PAL!X49+MAN!X49+PKM!X49+NLR!X49+SSS!X49+SKL!X49+TPT!X49+VSP!X49+VIZ!X49+WG!X49+YSR!X49</f>
        <v>0</v>
      </c>
      <c r="O47" s="59">
        <f>ASR!Z49+ANK!Z49+ATP!Z49+ANM!Z49+BAP!Z49+CTR!Z49+KON!Z49+EG!Z49+ELR!Z49+GTR!Z49+KKD!Z49+KRI!Z49+KNL!Z49+NAN!Z49+NTR!Z49+PAL!Z49+MAN!Z49+PKM!Z49+NLR!Z49+SSS!Z49+SKL!Z49+TPT!Z49+VSP!Z49+VIZ!Z49+WG!Z49+YSR!Z49</f>
        <v>654547.86127956724</v>
      </c>
      <c r="P47" s="59">
        <f>ASR!AB49+ANK!AB49+ATP!AB49+ANM!AB49+BAP!AB49+CTR!AB49+KON!AB49+EG!AB49+ELR!AB49+GTR!AB49+KKD!AB49+KRI!AB49+KNL!AB49+NAN!AB49+NTR!AB49+PAL!AB49+MAN!AB49+PKM!AB49+NLR!AB49+SSS!AB49+SKL!AB49+TPT!AB49+VSP!AB49+VIZ!AB49+WG!AB49+YSR!AB49</f>
        <v>3010920.1618860085</v>
      </c>
      <c r="Q47" s="59">
        <f>ASR!AD49+ANK!AD49+ATP!AD49+ANM!AD49+BAP!AD49+CTR!AD49+KON!AD49+EG!AD49+ELR!AD49+GTR!AD49+KKD!AD49+KRI!AD49+KNL!AD49+NAN!AD49+NTR!AD49+PAL!AD49+MAN!AD49+PKM!AD49+NLR!AD49+SSS!AD49+SKL!AD49+TPT!AD49+VSP!AD49+VIZ!AD49+WG!AD49+YSR!AD49</f>
        <v>130909.57225591342</v>
      </c>
      <c r="R47" s="59">
        <f>ASR!AF49+ANK!AF49+ATP!AF49+ANM!AF49+BAP!AF49+CTR!AF49+KON!AF49+EG!AF49+ELR!AF49+GTR!AF49+KKD!AF49+KRI!AF49+KNL!AF49+NAN!AF49+NTR!AF49+PAL!AF49+MAN!AF49+PKM!AF49+NLR!AF49+SSS!AF49+SKL!AF49+TPT!AF49+VSP!AF49+VIZ!AF49+WG!AF49+YSR!AF49</f>
        <v>104727.65780473074</v>
      </c>
      <c r="S47" s="59">
        <f>ASR!AH49+ANK!AH49+ATP!AH49+ANM!AH49+BAP!AH49+CTR!AH49+KON!AH49+EG!AH49+ELR!AH49+GTR!AH49+KKD!AH49+KRI!AH49+KNL!AH49+NAN!AH49+NTR!AH49+PAL!AH49+MAN!AH49+PKM!AH49+NLR!AH49+SSS!AH49+SKL!AH49+TPT!AH49+VSP!AH49+VIZ!AH49+WG!AH49+YSR!AH49</f>
        <v>2094553.1560946146</v>
      </c>
      <c r="T47" s="59">
        <f t="shared" si="31"/>
        <v>101995658.40932083</v>
      </c>
      <c r="U47" s="69">
        <f t="shared" si="5"/>
        <v>2.7198852130502025E-2</v>
      </c>
      <c r="V47" s="59">
        <f>ASR!AN49+ANK!AN49+ATP!AN49+ANM!AN49+BAP!AN49+CTR!AN49+KON!AN49+EG!AN49+ELR!AN49+GTR!AN49+KKD!AN49+KRI!AN49+KNL!AN49+NAN!AN49+NTR!AN49+PAL!AN49+MAN!AN49+PKM!AN49+NLR!AN49+SSS!AN49+SKL!AN49+TPT!AN49+VSP!AN49+VIZ!AN49+WG!AN49+YSR!AN49</f>
        <v>11963806.295789732</v>
      </c>
      <c r="W47" s="60">
        <f>ASR!AP49+ANK!AP49+ATP!AP49+ANM!AP49+BAP!AP49+CTR!AP49+KON!AP49+EG!AP49+ELR!AP49+GTR!AP49+KKD!AP49+KRI!AP49+KNL!AP49+NAN!AP49+NTR!AP49+PAL!AP49+MAN!AP49+PKM!AP49+NLR!AP49+SSS!AP49+SKL!AP49+TPT!AP49+VSP!AP49+VIZ!AP49+WG!AP49+YSR!AP49</f>
        <v>261818.18181818182</v>
      </c>
      <c r="X47" s="59">
        <f>ASR!AR49+ANK!AR49+ATP!AR49+ANM!AR49+BAP!AR49+CTR!AR49+KON!AR49+EG!AR49+ELR!AR49+GTR!AR49+KKD!AR49+KRI!AR49+KNL!AR49+NAN!AR49+NTR!AR49+PAL!AR49+MAN!AR49+PKM!AR49+NLR!AR49+SSS!AR49+SKL!AR49+TPT!AR49+VSP!AR49+VIZ!AR49+WG!AR49+YSR!AR49</f>
        <v>109090.9090909091</v>
      </c>
      <c r="Y47" s="59">
        <f>ASR!AT49+ANK!AT49+ATP!AT49+ANM!AT49+BAP!AT49+CTR!AT49+KON!AT49+EG!AT49+ELR!AT49+GTR!AT49+KKD!AT49+KRI!AT49+KNL!AT49+NAN!AT49+NTR!AT49+PAL!AT49+MAN!AT49+PKM!AT49+NLR!AT49+SSS!AT49+SKL!AT49+TPT!AT49+VSP!AT49+VIZ!AT49+WG!AT49+YSR!AT49</f>
        <v>1636363.6363636367</v>
      </c>
      <c r="Z47" s="59">
        <f>ASR!AV49+ANK!AV49+ATP!AV49+ANM!AV49+BAP!AV49+CTR!AV49+KON!AV49+EG!AV49+ELR!AV49+GTR!AV49+KKD!AV49+KRI!AV49+KNL!AV49+NAN!AV49+NTR!AV49+PAL!AV49+MAN!AV49+PKM!AV49+NLR!AV49+SSS!AV49+SKL!AV49+TPT!AV49+VSP!AV49+VIZ!AV49+WG!AV49+YSR!AV49</f>
        <v>2181818.1818181821</v>
      </c>
      <c r="AA47" s="59">
        <f>ASR!AX49+ANK!AX49+ATP!AX49+ANM!AX49+BAP!AX49+CTR!AX49+KON!AX49+EG!AX49+ELR!AX49+GTR!AX49+KKD!AX49+KRI!AX49+KNL!AX49+NAN!AX49+NTR!AX49+PAL!AX49+MAN!AX49+PKM!AX49+NLR!AX49+SSS!AX49+SKL!AX49+TPT!AX49+VSP!AX49+VIZ!AX49+WG!AX49+YSR!AX49</f>
        <v>13810909.090909094</v>
      </c>
      <c r="AB47" s="61">
        <f t="shared" si="32"/>
        <v>18000000.000000004</v>
      </c>
      <c r="AC47" s="62">
        <f>T47+AB47</f>
        <v>119995658.40932083</v>
      </c>
      <c r="AD47" s="74">
        <f t="shared" si="7"/>
        <v>2.2221406895518391E-2</v>
      </c>
      <c r="AF47" s="83"/>
      <c r="AG47" s="84"/>
    </row>
    <row r="48" spans="1:33" s="24" customFormat="1" x14ac:dyDescent="0.3">
      <c r="A48" s="36">
        <v>38</v>
      </c>
      <c r="B48" s="37" t="s">
        <v>70</v>
      </c>
      <c r="C48" s="59">
        <f>ASR!D50+ANK!D50+ATP!D50+ANM!D50+BAP!D50+CTR!D50+KON!D50+EG!D50+ELR!D50+GTR!D50+KKD!D50+KRI!D50+KNL!D50+NAN!D50+NTR!D50+PAL!D50+MAN!D50+PKM!D50+NLR!D50+SSS!D50+SKL!D50+TPT!D50+VSP!D50+VIZ!D50+WG!D50+YSR!D50</f>
        <v>92820000</v>
      </c>
      <c r="D48" s="59">
        <f>ASR!F50+ANK!F50+ATP!F50+ANM!F50+BAP!F50+CTR!F50+KON!F50+EG!F50+ELR!F50+GTR!F50+KKD!F50+KRI!F50+KNL!F50+NAN!F50+NTR!F50+PAL!F50+MAN!F50+PKM!F50+NLR!F50+SSS!F50+SKL!F50+TPT!F50+VSP!F50+VIZ!F50+WG!F50+YSR!F50</f>
        <v>36400000</v>
      </c>
      <c r="E48" s="59">
        <f>ASR!H50+ANK!H50+ATP!H50+ANM!H50+BAP!H50+CTR!H50+KON!H50+EG!H50+ELR!H50+GTR!H50+KKD!H50+KRI!H50+KNL!H50+NAN!H50+NTR!H50+PAL!H50+MAN!H50+PKM!H50+NLR!H50+SSS!H50+SKL!H50+TPT!H50+VSP!H50+VIZ!H50+WG!H50+YSR!H50</f>
        <v>519999.99999999994</v>
      </c>
      <c r="F48" s="59">
        <f>ASR!J50+ANK!J50+ATP!J50+ANM!J50+BAP!J50+CTR!J50+KON!J50+EG!J50+ELR!J50+GTR!J50+KKD!J50+KRI!J50+KNL!J50+NAN!J50+NTR!J50+PAL!J50+MAN!J50+PKM!J50+NLR!J50+SSS!J50+SKL!J50+TPT!J50+VSP!J50+VIZ!J50+WG!J50+YSR!J50</f>
        <v>259999.99999999997</v>
      </c>
      <c r="G48" s="59">
        <f t="shared" si="29"/>
        <v>130000000</v>
      </c>
      <c r="H48" s="69">
        <f t="shared" si="2"/>
        <v>4.9242423522622966E-2</v>
      </c>
      <c r="I48" s="59">
        <f>ASR!N50+ANK!N50+ATP!N50+ANM!N50+BAP!N50+CTR!N50+KON!N50+EG!N50+ELR!N50+GTR!N50+KKD!N50+KRI!N50+KNL!N50+NAN!N50+NTR!N50+PAL!N50+MAN!N50+PKM!N50+NLR!N50+SSS!N50+SKL!N50+TPT!N50+VSP!N50+VIZ!N50+WG!N50+YSR!N50</f>
        <v>6609195.4022988509</v>
      </c>
      <c r="J48" s="59">
        <f>ASR!P50+ANK!P50+ATP!P50+ANM!P50+BAP!P50+CTR!P50+KON!P50+EG!P50+ELR!P50+GTR!P50+KKD!P50+KRI!P50+KNL!P50+NAN!P50+NTR!P50+PAL!P50+MAN!P50+PKM!P50+NLR!P50+SSS!P50+SKL!P50+TPT!P50+VSP!P50+VIZ!P50+WG!P50+YSR!P50</f>
        <v>3879310.3448275859</v>
      </c>
      <c r="K48" s="59">
        <f>ASR!R50+ANK!R50+ATP!R50+ANM!R50+BAP!R50+CTR!R50+KON!R50+EG!R50+ELR!R50+GTR!R50+KKD!R50+KRI!R50+KNL!R50+NAN!R50+NTR!R50+PAL!R50+MAN!R50+PKM!R50+NLR!R50+SSS!R50+SKL!R50+TPT!R50+VSP!R50+VIZ!R50+WG!R50+YSR!R50</f>
        <v>1939655.1724137929</v>
      </c>
      <c r="L48" s="59">
        <f>ASR!T50+ANK!T50+ATP!T50+ANM!T50+BAP!T50+CTR!T50+KON!T50+EG!T50+ELR!T50+GTR!T50+KKD!T50+KRI!T50+KNL!T50+NAN!T50+NTR!T50+PAL!T50+MAN!T50+PKM!T50+NLR!T50+SSS!T50+SKL!T50+TPT!T50+VSP!T50+VIZ!T50+WG!T50+YSR!T50</f>
        <v>71839.080459770106</v>
      </c>
      <c r="M48" s="59">
        <f t="shared" si="30"/>
        <v>12500000</v>
      </c>
      <c r="N48" s="59">
        <f>ASR!X50+ANK!X50+ATP!X50+ANM!X50+BAP!X50+CTR!X50+KON!X50+EG!X50+ELR!X50+GTR!X50+KKD!X50+KRI!X50+KNL!X50+NAN!X50+NTR!X50+PAL!X50+MAN!X50+PKM!X50+NLR!X50+SSS!X50+SKL!X50+TPT!X50+VSP!X50+VIZ!X50+WG!X50+YSR!X50</f>
        <v>0</v>
      </c>
      <c r="O48" s="59">
        <f>ASR!Z50+ANK!Z50+ATP!Z50+ANM!Z50+BAP!Z50+CTR!Z50+KON!Z50+EG!Z50+ELR!Z50+GTR!Z50+KKD!Z50+KRI!Z50+KNL!Z50+NAN!Z50+NTR!Z50+PAL!Z50+MAN!Z50+PKM!Z50+NLR!Z50+SSS!Z50+SKL!Z50+TPT!Z50+VSP!Z50+VIZ!Z50+WG!Z50+YSR!Z50</f>
        <v>163755.45851528386</v>
      </c>
      <c r="P48" s="59">
        <f>ASR!AB50+ANK!AB50+ATP!AB50+ANM!AB50+BAP!AB50+CTR!AB50+KON!AB50+EG!AB50+ELR!AB50+GTR!AB50+KKD!AB50+KRI!AB50+KNL!AB50+NAN!AB50+NTR!AB50+PAL!AB50+MAN!AB50+PKM!AB50+NLR!AB50+SSS!AB50+SKL!AB50+TPT!AB50+VSP!AB50+VIZ!AB50+WG!AB50+YSR!AB50</f>
        <v>753275.10917030566</v>
      </c>
      <c r="Q48" s="59">
        <f>ASR!AD50+ANK!AD50+ATP!AD50+ANM!AD50+BAP!AD50+CTR!AD50+KON!AD50+EG!AD50+ELR!AD50+GTR!AD50+KKD!AD50+KRI!AD50+KNL!AD50+NAN!AD50+NTR!AD50+PAL!AD50+MAN!AD50+PKM!AD50+NLR!AD50+SSS!AD50+SKL!AD50+TPT!AD50+VSP!AD50+VIZ!AD50+WG!AD50+YSR!AD50</f>
        <v>32751.091703056769</v>
      </c>
      <c r="R48" s="59">
        <f>ASR!AF50+ANK!AF50+ATP!AF50+ANM!AF50+BAP!AF50+CTR!AF50+KON!AF50+EG!AF50+ELR!AF50+GTR!AF50+KKD!AF50+KRI!AF50+KNL!AF50+NAN!AF50+NTR!AF50+PAL!AF50+MAN!AF50+PKM!AF50+NLR!AF50+SSS!AF50+SKL!AF50+TPT!AF50+VSP!AF50+VIZ!AF50+WG!AF50+YSR!AF50</f>
        <v>56200.873362445425</v>
      </c>
      <c r="S48" s="59">
        <f>ASR!AH50+ANK!AH50+ATP!AH50+ANM!AH50+BAP!AH50+CTR!AH50+KON!AH50+EG!AH50+ELR!AH50+GTR!AH50+KKD!AH50+KRI!AH50+KNL!AH50+NAN!AH50+NTR!AH50+PAL!AH50+MAN!AH50+PKM!AH50+NLR!AH50+SSS!AH50+SKL!AH50+TPT!AH50+VSP!AH50+VIZ!AH50+WG!AH50+YSR!AH50</f>
        <v>494017.4672489083</v>
      </c>
      <c r="T48" s="59">
        <f t="shared" si="31"/>
        <v>144000000</v>
      </c>
      <c r="U48" s="69">
        <f t="shared" si="5"/>
        <v>3.8400013960146875E-2</v>
      </c>
      <c r="V48" s="59">
        <f>ASR!AN50+ANK!AN50+ATP!AN50+ANM!AN50+BAP!AN50+CTR!AN50+KON!AN50+EG!AN50+ELR!AN50+GTR!AN50+KKD!AN50+KRI!AN50+KNL!AN50+NAN!AN50+NTR!AN50+PAL!AN50+MAN!AN50+PKM!AN50+NLR!AN50+SSS!AN50+SKL!AN50+TPT!AN50+VSP!AN50+VIZ!AN50+WG!AN50+YSR!AN50</f>
        <v>112962713.15264638</v>
      </c>
      <c r="W48" s="60">
        <f>ASR!AP50+ANK!AP50+ATP!AP50+ANM!AP50+BAP!AP50+CTR!AP50+KON!AP50+EG!AP50+ELR!AP50+GTR!AP50+KKD!AP50+KRI!AP50+KNL!AP50+NAN!AP50+NTR!AP50+PAL!AP50+MAN!AP50+PKM!AP50+NLR!AP50+SSS!AP50+SKL!AP50+TPT!AP50+VSP!AP50+VIZ!AP50+WG!AP50+YSR!AP50</f>
        <v>87272.72727272725</v>
      </c>
      <c r="X48" s="59">
        <f>ASR!AR50+ANK!AR50+ATP!AR50+ANM!AR50+BAP!AR50+CTR!AR50+KON!AR50+EG!AR50+ELR!AR50+GTR!AR50+KKD!AR50+KRI!AR50+KNL!AR50+NAN!AR50+NTR!AR50+PAL!AR50+MAN!AR50+PKM!AR50+NLR!AR50+SSS!AR50+SKL!AR50+TPT!AR50+VSP!AR50+VIZ!AR50+WG!AR50+YSR!AR50</f>
        <v>36363.63636363636</v>
      </c>
      <c r="Y48" s="59">
        <f>ASR!AT50+ANK!AT50+ATP!AT50+ANM!AT50+BAP!AT50+CTR!AT50+KON!AT50+EG!AT50+ELR!AT50+GTR!AT50+KKD!AT50+KRI!AT50+KNL!AT50+NAN!AT50+NTR!AT50+PAL!AT50+MAN!AT50+PKM!AT50+NLR!AT50+SSS!AT50+SKL!AT50+TPT!AT50+VSP!AT50+VIZ!AT50+WG!AT50+YSR!AT50</f>
        <v>545454.54545454541</v>
      </c>
      <c r="Z48" s="59">
        <f>ASR!AV50+ANK!AV50+ATP!AV50+ANM!AV50+BAP!AV50+CTR!AV50+KON!AV50+EG!AV50+ELR!AV50+GTR!AV50+KKD!AV50+KRI!AV50+KNL!AV50+NAN!AV50+NTR!AV50+PAL!AV50+MAN!AV50+PKM!AV50+NLR!AV50+SSS!AV50+SKL!AV50+TPT!AV50+VSP!AV50+VIZ!AV50+WG!AV50+YSR!AV50</f>
        <v>727272.72727272718</v>
      </c>
      <c r="AA48" s="59">
        <f>ASR!AX50+ANK!AX50+ATP!AX50+ANM!AX50+BAP!AX50+CTR!AX50+KON!AX50+EG!AX50+ELR!AX50+GTR!AX50+KKD!AX50+KRI!AX50+KNL!AX50+NAN!AX50+NTR!AX50+PAL!AX50+MAN!AX50+PKM!AX50+NLR!AX50+SSS!AX50+SKL!AX50+TPT!AX50+VSP!AX50+VIZ!AX50+WG!AX50+YSR!AX50</f>
        <v>4603636.3636363633</v>
      </c>
      <c r="AB48" s="61">
        <f t="shared" si="32"/>
        <v>6000000</v>
      </c>
      <c r="AC48" s="62">
        <f>T48+AB48</f>
        <v>150000000</v>
      </c>
      <c r="AD48" s="74">
        <f t="shared" si="7"/>
        <v>2.7777763616728044E-2</v>
      </c>
      <c r="AF48" s="83"/>
      <c r="AG48" s="84"/>
    </row>
    <row r="49" spans="1:33" s="24" customFormat="1" x14ac:dyDescent="0.25">
      <c r="A49" s="341" t="s">
        <v>52</v>
      </c>
      <c r="B49" s="342"/>
      <c r="C49" s="55">
        <f>SUM(C45:C48)</f>
        <v>303449999.99999678</v>
      </c>
      <c r="D49" s="53">
        <f t="shared" ref="D49:AC49" si="33">SUM(D45:D48)</f>
        <v>118999999.99999875</v>
      </c>
      <c r="E49" s="53">
        <f t="shared" si="33"/>
        <v>1699999.9999999818</v>
      </c>
      <c r="F49" s="53">
        <f t="shared" si="33"/>
        <v>849999.99999999092</v>
      </c>
      <c r="G49" s="53">
        <f t="shared" si="33"/>
        <v>424999999.99999547</v>
      </c>
      <c r="H49" s="71">
        <f t="shared" si="2"/>
        <v>0.16098484613165029</v>
      </c>
      <c r="I49" s="53">
        <f t="shared" si="33"/>
        <v>21413793.103448279</v>
      </c>
      <c r="J49" s="53">
        <f t="shared" si="33"/>
        <v>12568965.517241381</v>
      </c>
      <c r="K49" s="53">
        <f t="shared" si="33"/>
        <v>6284482.7586206906</v>
      </c>
      <c r="L49" s="53">
        <f t="shared" si="33"/>
        <v>232758.62068965516</v>
      </c>
      <c r="M49" s="53">
        <f t="shared" si="33"/>
        <v>40500000</v>
      </c>
      <c r="N49" s="53">
        <f t="shared" si="33"/>
        <v>0</v>
      </c>
      <c r="O49" s="53">
        <f t="shared" si="33"/>
        <v>2463874.4956479557</v>
      </c>
      <c r="P49" s="53">
        <f t="shared" si="33"/>
        <v>10853531.597572621</v>
      </c>
      <c r="Q49" s="53">
        <f t="shared" si="33"/>
        <v>428455.57972637616</v>
      </c>
      <c r="R49" s="53">
        <f t="shared" si="33"/>
        <v>384624.9428584394</v>
      </c>
      <c r="S49" s="53">
        <f t="shared" si="33"/>
        <v>20364575.847643912</v>
      </c>
      <c r="T49" s="53">
        <f t="shared" si="33"/>
        <v>499995062.46344471</v>
      </c>
      <c r="U49" s="76">
        <f t="shared" si="5"/>
        <v>0.13333206512917212</v>
      </c>
      <c r="V49" s="54">
        <f t="shared" si="33"/>
        <v>232453879.38177094</v>
      </c>
      <c r="W49" s="55">
        <f t="shared" si="33"/>
        <v>1556363.6363636365</v>
      </c>
      <c r="X49" s="53">
        <f t="shared" si="33"/>
        <v>648484.84848484851</v>
      </c>
      <c r="Y49" s="53">
        <f t="shared" si="33"/>
        <v>9727272.7272727285</v>
      </c>
      <c r="Z49" s="53">
        <f t="shared" si="33"/>
        <v>12969696.969696971</v>
      </c>
      <c r="AA49" s="53">
        <f t="shared" si="33"/>
        <v>82098181.818181828</v>
      </c>
      <c r="AB49" s="54">
        <f t="shared" si="33"/>
        <v>107000000</v>
      </c>
      <c r="AC49" s="56">
        <f t="shared" si="33"/>
        <v>606995062.46344471</v>
      </c>
      <c r="AD49" s="81">
        <f t="shared" si="7"/>
        <v>0.11240643574420428</v>
      </c>
      <c r="AE49" s="252">
        <f>AB49/$AB$56</f>
        <v>6.4848323065494914E-2</v>
      </c>
      <c r="AF49" s="83"/>
      <c r="AG49" s="84"/>
    </row>
    <row r="50" spans="1:33" s="24" customFormat="1" x14ac:dyDescent="0.3">
      <c r="A50" s="46">
        <v>39</v>
      </c>
      <c r="B50" s="37" t="s">
        <v>71</v>
      </c>
      <c r="C50" s="59">
        <f>ASR!D52+ANK!D52+ATP!D52+ANM!D52+BAP!D52+CTR!D52+KON!D52+EG!D52+ELR!D52+GTR!D52+KKD!D52+KRI!D52+KNL!D52+NAN!D52+NTR!D52+PAL!D52+MAN!D52+PKM!D52+NLR!D52+SSS!D52+SKL!D52+TPT!D52+VSP!D52+VIZ!D52+WG!D52+YSR!D52</f>
        <v>125757.57575757575</v>
      </c>
      <c r="D50" s="59">
        <f>ASR!F52+ANK!F52+ATP!F52+ANM!F52+BAP!F52+CTR!F52+KON!F52+EG!F52+ELR!F52+GTR!F52+KKD!F52+KRI!F52+KNL!F52+NAN!F52+NTR!F52+PAL!F52+MAN!F52+PKM!F52+NLR!F52+SSS!F52+SKL!F52+TPT!F52+VSP!F52+VIZ!F52+WG!F52+YSR!F52</f>
        <v>59848.484848484848</v>
      </c>
      <c r="E50" s="59">
        <f>ASR!H52+ANK!H52+ATP!H52+ANM!H52+BAP!H52+CTR!H52+KON!H52+EG!H52+ELR!H52+GTR!H52+KKD!H52+KRI!H52+KNL!H52+NAN!H52+NTR!H52+PAL!H52+MAN!H52+PKM!H52+NLR!H52+SSS!H52+SKL!H52+TPT!H52+VSP!H52+VIZ!H52+WG!H52+YSR!H52</f>
        <v>2272.7272727272725</v>
      </c>
      <c r="F50" s="59">
        <f>ASR!J52+ANK!J52+ATP!J52+ANM!J52+BAP!J52+CTR!J52+KON!J52+EG!J52+ELR!J52+GTR!J52+KKD!J52+KRI!J52+KNL!J52+NAN!J52+NTR!J52+PAL!J52+MAN!J52+PKM!J52+NLR!J52+SSS!J52+SKL!J52+TPT!J52+VSP!J52+VIZ!J52+WG!J52+YSR!J52</f>
        <v>12121.212121212122</v>
      </c>
      <c r="G50" s="59">
        <f t="shared" ref="G50" si="34">SUM(C50:F50)</f>
        <v>200000</v>
      </c>
      <c r="H50" s="69">
        <f t="shared" si="2"/>
        <v>7.5757574650189182E-5</v>
      </c>
      <c r="I50" s="59">
        <f>ASR!N52+ANK!N52+ATP!N52+ANM!N52+BAP!N52+CTR!N52+KON!N52+EG!N52+ELR!N52+GTR!N52+KKD!N52+KRI!N52+KNL!N52+NAN!N52+NTR!N52+PAL!N52+MAN!N52+PKM!N52+NLR!N52+SSS!N52+SKL!N52+TPT!N52+VSP!N52+VIZ!N52+WG!N52+YSR!N52</f>
        <v>1586206.8965517243</v>
      </c>
      <c r="J50" s="59">
        <f>ASR!P52+ANK!P52+ATP!P52+ANM!P52+BAP!P52+CTR!P52+KON!P52+EG!P52+ELR!P52+GTR!P52+KKD!P52+KRI!P52+KNL!P52+NAN!P52+NTR!P52+PAL!P52+MAN!P52+PKM!P52+NLR!P52+SSS!P52+SKL!P52+TPT!P52+VSP!P52+VIZ!P52+WG!P52+YSR!P52</f>
        <v>931034.48275862075</v>
      </c>
      <c r="K50" s="59">
        <f>ASR!R52+ANK!R52+ATP!R52+ANM!R52+BAP!R52+CTR!R52+KON!R52+EG!R52+ELR!R52+GTR!R52+KKD!R52+KRI!R52+KNL!R52+NAN!R52+NTR!R52+PAL!R52+MAN!R52+PKM!R52+NLR!R52+SSS!R52+SKL!R52+TPT!R52+VSP!R52+VIZ!R52+WG!R52+YSR!R52</f>
        <v>465517.24137931038</v>
      </c>
      <c r="L50" s="59">
        <f>ASR!T52+ANK!T52+ATP!T52+ANM!T52+BAP!T52+CTR!T52+KON!T52+EG!T52+ELR!T52+GTR!T52+KKD!T52+KRI!T52+KNL!T52+NAN!T52+NTR!T52+PAL!T52+MAN!T52+PKM!T52+NLR!T52+SSS!T52+SKL!T52+TPT!T52+VSP!T52+VIZ!T52+WG!T52+YSR!T52</f>
        <v>17241.379310344826</v>
      </c>
      <c r="M50" s="59">
        <f t="shared" ref="M50" si="35">SUM(I50:L50)</f>
        <v>3000000.0000000005</v>
      </c>
      <c r="N50" s="59">
        <f>ASR!X52+ANK!X52+ATP!X52+ANM!X52+BAP!X52+CTR!X52+KON!X52+EG!X52+ELR!X52+GTR!X52+KKD!X52+KRI!X52+KNL!X52+NAN!X52+NTR!X52+PAL!X52+MAN!X52+PKM!X52+NLR!X52+SSS!X52+SKL!X52+TPT!X52+VSP!X52+VIZ!X52+WG!X52+YSR!X52</f>
        <v>0</v>
      </c>
      <c r="O50" s="59">
        <f>ASR!Z52+ANK!Z52+ATP!Z52+ANM!Z52+BAP!Z52+CTR!Z52+KON!Z52+EG!Z52+ELR!Z52+GTR!Z52+KKD!Z52+KRI!Z52+KNL!Z52+NAN!Z52+NTR!Z52+PAL!Z52+MAN!Z52+PKM!Z52+NLR!Z52+SSS!Z52+SKL!Z52+TPT!Z52+VSP!Z52+VIZ!Z52+WG!Z52+YSR!Z52</f>
        <v>360262.00873362448</v>
      </c>
      <c r="P50" s="59">
        <f>ASR!AB52+ANK!AB52+ATP!AB52+ANM!AB52+BAP!AB52+CTR!AB52+KON!AB52+EG!AB52+ELR!AB52+GTR!AB52+KKD!AB52+KRI!AB52+KNL!AB52+NAN!AB52+NTR!AB52+PAL!AB52+MAN!AB52+PKM!AB52+NLR!AB52+SSS!AB52+SKL!AB52+TPT!AB52+VSP!AB52+VIZ!AB52+WG!AB52+YSR!AB52</f>
        <v>1657205.2401746721</v>
      </c>
      <c r="Q50" s="59">
        <f>ASR!AD52+ANK!AD52+ATP!AD52+ANM!AD52+BAP!AD52+CTR!AD52+KON!AD52+EG!AD52+ELR!AD52+GTR!AD52+KKD!AD52+KRI!AD52+KNL!AD52+NAN!AD52+NTR!AD52+PAL!AD52+MAN!AD52+PKM!AD52+NLR!AD52+SSS!AD52+SKL!AD52+TPT!AD52+VSP!AD52+VIZ!AD52+WG!AD52+YSR!AD52</f>
        <v>72052.401746724892</v>
      </c>
      <c r="R50" s="59">
        <f>ASR!AF52+ANK!AF52+ATP!AF52+ANM!AF52+BAP!AF52+CTR!AF52+KON!AF52+EG!AF52+ELR!AF52+GTR!AF52+KKD!AF52+KRI!AF52+KNL!AF52+NAN!AF52+NTR!AF52+PAL!AF52+MAN!AF52+PKM!AF52+NLR!AF52+SSS!AF52+SKL!AF52+TPT!AF52+VSP!AF52+VIZ!AF52+WG!AF52+YSR!AF52</f>
        <v>57641.921397379912</v>
      </c>
      <c r="S50" s="59">
        <f>ASR!AH52+ANK!AH52+ATP!AH52+ANM!AH52+BAP!AH52+CTR!AH52+KON!AH52+EG!AH52+ELR!AH52+GTR!AH52+KKD!AH52+KRI!AH52+KNL!AH52+NAN!AH52+NTR!AH52+PAL!AH52+MAN!AH52+PKM!AH52+NLR!AH52+SSS!AH52+SKL!AH52+TPT!AH52+VSP!AH52+VIZ!AH52+WG!AH52+YSR!AH52</f>
        <v>1152838.4279475983</v>
      </c>
      <c r="T50" s="59">
        <f t="shared" ref="T50" si="36">SUM(M50:S50)+G50</f>
        <v>6500000</v>
      </c>
      <c r="U50" s="69">
        <f t="shared" si="5"/>
        <v>1.7333339634788519E-3</v>
      </c>
      <c r="V50" s="59">
        <f>ASR!AN52+ANK!AN52+ATP!AN52+ANM!AN52+BAP!AN52+CTR!AN52+KON!AN52+EG!AN52+ELR!AN52+GTR!AN52+KKD!AN52+KRI!AN52+KNL!AN52+NAN!AN52+NTR!AN52+PAL!AN52+MAN!AN52+PKM!AN52+NLR!AN52+SSS!AN52+SKL!AN52+TPT!AN52+VSP!AN52+VIZ!AN52+WG!AN52+YSR!AN52</f>
        <v>0</v>
      </c>
      <c r="W50" s="60">
        <f>ASR!AP52+ANK!AP52+ATP!AP52+ANM!AP52+BAP!AP52+CTR!AP52+KON!AP52+EG!AP52+ELR!AP52+GTR!AP52+KKD!AP52+KRI!AP52+KNL!AP52+NAN!AP52+NTR!AP52+PAL!AP52+MAN!AP52+PKM!AP52+NLR!AP52+SSS!AP52+SKL!AP52+TPT!AP52+VSP!AP52+VIZ!AP52+WG!AP52+YSR!AP52</f>
        <v>21818.181818181816</v>
      </c>
      <c r="X50" s="59">
        <f>ASR!AR52+ANK!AR52+ATP!AR52+ANM!AR52+BAP!AR52+CTR!AR52+KON!AR52+EG!AR52+ELR!AR52+GTR!AR52+KKD!AR52+KRI!AR52+KNL!AR52+NAN!AR52+NTR!AR52+PAL!AR52+MAN!AR52+PKM!AR52+NLR!AR52+SSS!AR52+SKL!AR52+TPT!AR52+VSP!AR52+VIZ!AR52+WG!AR52+YSR!AR52</f>
        <v>9090.9090909090883</v>
      </c>
      <c r="Y50" s="59">
        <f>ASR!AT52+ANK!AT52+ATP!AT52+ANM!AT52+BAP!AT52+CTR!AT52+KON!AT52+EG!AT52+ELR!AT52+GTR!AT52+KKD!AT52+KRI!AT52+KNL!AT52+NAN!AT52+NTR!AT52+PAL!AT52+MAN!AT52+PKM!AT52+NLR!AT52+SSS!AT52+SKL!AT52+TPT!AT52+VSP!AT52+VIZ!AT52+WG!AT52+YSR!AT52</f>
        <v>136363.63636363635</v>
      </c>
      <c r="Z50" s="59">
        <f>ASR!AV52+ANK!AV52+ATP!AV52+ANM!AV52+BAP!AV52+CTR!AV52+KON!AV52+EG!AV52+ELR!AV52+GTR!AV52+KKD!AV52+KRI!AV52+KNL!AV52+NAN!AV52+NTR!AV52+PAL!AV52+MAN!AV52+PKM!AV52+NLR!AV52+SSS!AV52+SKL!AV52+TPT!AV52+VSP!AV52+VIZ!AV52+WG!AV52+YSR!AV52</f>
        <v>181818.18181818179</v>
      </c>
      <c r="AA50" s="59">
        <f>ASR!AX52+ANK!AX52+ATP!AX52+ANM!AX52+BAP!AX52+CTR!AX52+KON!AX52+EG!AX52+ELR!AX52+GTR!AX52+KKD!AX52+KRI!AX52+KNL!AX52+NAN!AX52+NTR!AX52+PAL!AX52+MAN!AX52+PKM!AX52+NLR!AX52+SSS!AX52+SKL!AX52+TPT!AX52+VSP!AX52+VIZ!AX52+WG!AX52+YSR!AX52</f>
        <v>1150909.0909090908</v>
      </c>
      <c r="AB50" s="61">
        <f t="shared" ref="AB50" si="37">SUM(W50:AA50)</f>
        <v>1500000</v>
      </c>
      <c r="AC50" s="62">
        <f>T50+AB50</f>
        <v>8000000</v>
      </c>
      <c r="AD50" s="74">
        <f t="shared" si="7"/>
        <v>1.4814807262254956E-3</v>
      </c>
      <c r="AF50" s="83"/>
      <c r="AG50" s="84"/>
    </row>
    <row r="51" spans="1:33" s="24" customFormat="1" x14ac:dyDescent="0.3">
      <c r="A51" s="46">
        <v>40</v>
      </c>
      <c r="B51" s="58" t="s">
        <v>72</v>
      </c>
      <c r="C51" s="59">
        <f>ASR!D53+ANK!D53+ATP!D53+ANM!D53+BAP!D53+CTR!D53+KON!D53+EG!D53+ELR!D53+GTR!D53+KKD!D53+KRI!D53+KNL!D53+NAN!D53+NTR!D53+PAL!D53+MAN!D53+PKM!D53+NLR!D53+SSS!D53+SKL!D53+TPT!D53+VSP!D53+VIZ!D53+WG!D53+YSR!D53</f>
        <v>3772727.2727272715</v>
      </c>
      <c r="D51" s="59">
        <f>ASR!F53+ANK!F53+ATP!F53+ANM!F53+BAP!F53+CTR!F53+KON!F53+EG!F53+ELR!F53+GTR!F53+KKD!F53+KRI!F53+KNL!F53+NAN!F53+NTR!F53+PAL!F53+MAN!F53+PKM!F53+NLR!F53+SSS!F53+SKL!F53+TPT!F53+VSP!F53+VIZ!F53+WG!F53+YSR!F53</f>
        <v>1795454.5454545454</v>
      </c>
      <c r="E51" s="59">
        <f>ASR!H53+ANK!H53+ATP!H53+ANM!H53+BAP!H53+CTR!H53+KON!H53+EG!H53+ELR!H53+GTR!H53+KKD!H53+KRI!H53+KNL!H53+NAN!H53+NTR!H53+PAL!H53+MAN!H53+PKM!H53+NLR!H53+SSS!H53+SKL!H53+TPT!H53+VSP!H53+VIZ!H53+WG!H53+YSR!H53</f>
        <v>68181.818181818191</v>
      </c>
      <c r="F51" s="59">
        <f>ASR!J53+ANK!J53+ATP!J53+ANM!J53+BAP!J53+CTR!J53+KON!J53+EG!J53+ELR!J53+GTR!J53+KKD!J53+KRI!J53+KNL!J53+NAN!J53+NTR!J53+PAL!J53+MAN!J53+PKM!J53+NLR!J53+SSS!J53+SKL!J53+TPT!J53+VSP!J53+VIZ!J53+WG!J53+YSR!J53</f>
        <v>363636.36363636376</v>
      </c>
      <c r="G51" s="59">
        <f t="shared" ref="G51:G52" si="38">SUM(C51:F51)</f>
        <v>5999999.9999999981</v>
      </c>
      <c r="H51" s="69">
        <f t="shared" si="2"/>
        <v>2.2727272395056748E-3</v>
      </c>
      <c r="I51" s="59">
        <f>ASR!N53+ANK!N53+ATP!N53+ANM!N53+BAP!N53+CTR!N53+KON!N53+EG!N53+ELR!N53+GTR!N53+KKD!N53+KRI!N53+KNL!N53+NAN!N53+NTR!N53+PAL!N53+MAN!N53+PKM!N53+NLR!N53+SSS!N53+SKL!N53+TPT!N53+VSP!N53+VIZ!N53+WG!N53+YSR!N53</f>
        <v>1586206.8965517241</v>
      </c>
      <c r="J51" s="59">
        <f>ASR!P53+ANK!P53+ATP!P53+ANM!P53+BAP!P53+CTR!P53+KON!P53+EG!P53+ELR!P53+GTR!P53+KKD!P53+KRI!P53+KNL!P53+NAN!P53+NTR!P53+PAL!P53+MAN!P53+PKM!P53+NLR!P53+SSS!P53+SKL!P53+TPT!P53+VSP!P53+VIZ!P53+WG!P53+YSR!P53</f>
        <v>931034.48275862064</v>
      </c>
      <c r="K51" s="59">
        <f>ASR!R53+ANK!R53+ATP!R53+ANM!R53+BAP!R53+CTR!R53+KON!R53+EG!R53+ELR!R53+GTR!R53+KKD!R53+KRI!R53+KNL!R53+NAN!R53+NTR!R53+PAL!R53+MAN!R53+PKM!R53+NLR!R53+SSS!R53+SKL!R53+TPT!R53+VSP!R53+VIZ!R53+WG!R53+YSR!R53</f>
        <v>465517.24137931032</v>
      </c>
      <c r="L51" s="59">
        <f>ASR!T53+ANK!T53+ATP!T53+ANM!T53+BAP!T53+CTR!T53+KON!T53+EG!T53+ELR!T53+GTR!T53+KKD!T53+KRI!T53+KNL!T53+NAN!T53+NTR!T53+PAL!T53+MAN!T53+PKM!T53+NLR!T53+SSS!T53+SKL!T53+TPT!T53+VSP!T53+VIZ!T53+WG!T53+YSR!T53</f>
        <v>17241.379310344826</v>
      </c>
      <c r="M51" s="59">
        <f t="shared" ref="M51:M52" si="39">SUM(I51:L51)</f>
        <v>3000000</v>
      </c>
      <c r="N51" s="59">
        <f>ASR!X53+ANK!X53+ATP!X53+ANM!X53+BAP!X53+CTR!X53+KON!X53+EG!X53+ELR!X53+GTR!X53+KKD!X53+KRI!X53+KNL!X53+NAN!X53+NTR!X53+PAL!X53+MAN!X53+PKM!X53+NLR!X53+SSS!X53+SKL!X53+TPT!X53+VSP!X53+VIZ!X53+WG!X53+YSR!X53</f>
        <v>0</v>
      </c>
      <c r="O51" s="59">
        <f>ASR!Z53+ANK!Z53+ATP!Z53+ANM!Z53+BAP!Z53+CTR!Z53+KON!Z53+EG!Z53+ELR!Z53+GTR!Z53+KKD!Z53+KRI!Z53+KNL!Z53+NAN!Z53+NTR!Z53+PAL!Z53+MAN!Z53+PKM!Z53+NLR!Z53+SSS!Z53+SKL!Z53+TPT!Z53+VSP!Z53+VIZ!Z53+WG!Z53+YSR!Z53</f>
        <v>1077421.0791892025</v>
      </c>
      <c r="P51" s="59">
        <f>ASR!AB53+ANK!AB53+ATP!AB53+ANM!AB53+BAP!AB53+CTR!AB53+KON!AB53+EG!AB53+ELR!AB53+GTR!AB53+KKD!AB53+KRI!AB53+KNL!AB53+NAN!AB53+NTR!AB53+PAL!AB53+MAN!AB53+PKM!AB53+NLR!AB53+SSS!AB53+SKL!AB53+TPT!AB53+VSP!AB53+VIZ!AB53+WG!AB53+YSR!AB53</f>
        <v>4519650.6550218323</v>
      </c>
      <c r="Q51" s="59">
        <f>ASR!AD53+ANK!AD53+ATP!AD53+ANM!AD53+BAP!AD53+CTR!AD53+KON!AD53+EG!AD53+ELR!AD53+GTR!AD53+KKD!AD53+KRI!AD53+KNL!AD53+NAN!AD53+NTR!AD53+PAL!AD53+MAN!AD53+PKM!AD53+NLR!AD53+SSS!AD53+SKL!AD53+TPT!AD53+VSP!AD53+VIZ!AD53+WG!AD53+YSR!AD53</f>
        <v>265484.21583784046</v>
      </c>
      <c r="R51" s="59">
        <f>ASR!AF53+ANK!AF53+ATP!AF53+ANM!AF53+BAP!AF53+CTR!AF53+KON!AF53+EG!AF53+ELR!AF53+GTR!AF53+KKD!AF53+KRI!AF53+KNL!AF53+NAN!AF53+NTR!AF53+PAL!AF53+MAN!AF53+PKM!AF53+NLR!AF53+SSS!AF53+SKL!AF53+TPT!AF53+VSP!AF53+VIZ!AF53+WG!AF53+YSR!AF53</f>
        <v>157205.24017467245</v>
      </c>
      <c r="S51" s="59">
        <f>ASR!AH53+ANK!AH53+ATP!AH53+ANM!AH53+BAP!AH53+CTR!AH53+KON!AH53+EG!AH53+ELR!AH53+GTR!AH53+KKD!AH53+KRI!AH53+KNL!AH53+NAN!AH53+NTR!AH53+PAL!AH53+MAN!AH53+PKM!AH53+NLR!AH53+SSS!AH53+SKL!AH53+TPT!AH53+VSP!AH53+VIZ!AH53+WG!AH53+YSR!AH53</f>
        <v>2980238.8097764496</v>
      </c>
      <c r="T51" s="59">
        <f t="shared" ref="T51:T52" si="40">SUM(M51:S51)+G51</f>
        <v>17999999.999999993</v>
      </c>
      <c r="U51" s="69">
        <f t="shared" si="5"/>
        <v>4.8000017450183568E-3</v>
      </c>
      <c r="V51" s="59">
        <f>ASR!AN53+ANK!AN53+ATP!AN53+ANM!AN53+BAP!AN53+CTR!AN53+KON!AN53+EG!AN53+ELR!AN53+GTR!AN53+KKD!AN53+KRI!AN53+KNL!AN53+NAN!AN53+NTR!AN53+PAL!AN53+MAN!AN53+PKM!AN53+NLR!AN53+SSS!AN53+SKL!AN53+TPT!AN53+VSP!AN53+VIZ!AN53+WG!AN53+YSR!AN53</f>
        <v>2233596.9981128331</v>
      </c>
      <c r="W51" s="60">
        <f>ASR!AP53+ANK!AP53+ATP!AP53+ANM!AP53+BAP!AP53+CTR!AP53+KON!AP53+EG!AP53+ELR!AP53+GTR!AP53+KKD!AP53+KRI!AP53+KNL!AP53+NAN!AP53+NTR!AP53+PAL!AP53+MAN!AP53+PKM!AP53+NLR!AP53+SSS!AP53+SKL!AP53+TPT!AP53+VSP!AP53+VIZ!AP53+WG!AP53+YSR!AP53</f>
        <v>29090.909090909096</v>
      </c>
      <c r="X51" s="59">
        <f>ASR!AR53+ANK!AR53+ATP!AR53+ANM!AR53+BAP!AR53+CTR!AR53+KON!AR53+EG!AR53+ELR!AR53+GTR!AR53+KKD!AR53+KRI!AR53+KNL!AR53+NAN!AR53+NTR!AR53+PAL!AR53+MAN!AR53+PKM!AR53+NLR!AR53+SSS!AR53+SKL!AR53+TPT!AR53+VSP!AR53+VIZ!AR53+WG!AR53+YSR!AR53</f>
        <v>12121.212121212122</v>
      </c>
      <c r="Y51" s="59">
        <f>ASR!AT53+ANK!AT53+ATP!AT53+ANM!AT53+BAP!AT53+CTR!AT53+KON!AT53+EG!AT53+ELR!AT53+GTR!AT53+KKD!AT53+KRI!AT53+KNL!AT53+NAN!AT53+NTR!AT53+PAL!AT53+MAN!AT53+PKM!AT53+NLR!AT53+SSS!AT53+SKL!AT53+TPT!AT53+VSP!AT53+VIZ!AT53+WG!AT53+YSR!AT53</f>
        <v>181818.18181818182</v>
      </c>
      <c r="Z51" s="59">
        <f>ASR!AV53+ANK!AV53+ATP!AV53+ANM!AV53+BAP!AV53+CTR!AV53+KON!AV53+EG!AV53+ELR!AV53+GTR!AV53+KKD!AV53+KRI!AV53+KNL!AV53+NAN!AV53+NTR!AV53+PAL!AV53+MAN!AV53+PKM!AV53+NLR!AV53+SSS!AV53+SKL!AV53+TPT!AV53+VSP!AV53+VIZ!AV53+WG!AV53+YSR!AV53</f>
        <v>242424.24242424252</v>
      </c>
      <c r="AA51" s="59">
        <f>ASR!AX53+ANK!AX53+ATP!AX53+ANM!AX53+BAP!AX53+CTR!AX53+KON!AX53+EG!AX53+ELR!AX53+GTR!AX53+KKD!AX53+KRI!AX53+KNL!AX53+NAN!AX53+NTR!AX53+PAL!AX53+MAN!AX53+PKM!AX53+NLR!AX53+SSS!AX53+SKL!AX53+TPT!AX53+VSP!AX53+VIZ!AX53+WG!AX53+YSR!AX53</f>
        <v>1534545.4545454546</v>
      </c>
      <c r="AB51" s="61">
        <f t="shared" ref="AB51:AB52" si="41">SUM(W51:AA51)</f>
        <v>2000000</v>
      </c>
      <c r="AC51" s="62">
        <f>T51+AB51</f>
        <v>19999999.999999993</v>
      </c>
      <c r="AD51" s="74">
        <f t="shared" si="7"/>
        <v>3.7037018155637379E-3</v>
      </c>
      <c r="AF51" s="83"/>
      <c r="AG51" s="84"/>
    </row>
    <row r="52" spans="1:33" s="24" customFormat="1" x14ac:dyDescent="0.3">
      <c r="A52" s="46">
        <v>41</v>
      </c>
      <c r="B52" s="58" t="s">
        <v>53</v>
      </c>
      <c r="C52" s="59">
        <f>ASR!D54+ANK!D54+ATP!D54+ANM!D54+BAP!D54+CTR!D54+KON!D54+EG!D54+ELR!D54+GTR!D54+KKD!D54+KRI!D54+KNL!D54+NAN!D54+NTR!D54+PAL!D54+MAN!D54+PKM!D54+NLR!D54+SSS!D54+SKL!D54+TPT!D54+VSP!D54+VIZ!D54+WG!D54+YSR!D54</f>
        <v>628787.87878787867</v>
      </c>
      <c r="D52" s="59">
        <f>ASR!F54+ANK!F54+ATP!F54+ANM!F54+BAP!F54+CTR!F54+KON!F54+EG!F54+ELR!F54+GTR!F54+KKD!F54+KRI!F54+KNL!F54+NAN!F54+NTR!F54+PAL!F54+MAN!F54+PKM!F54+NLR!F54+SSS!F54+SKL!F54+TPT!F54+VSP!F54+VIZ!F54+WG!F54+YSR!F54</f>
        <v>299242.42424242425</v>
      </c>
      <c r="E52" s="59">
        <f>ASR!H54+ANK!H54+ATP!H54+ANM!H54+BAP!H54+CTR!H54+KON!H54+EG!H54+ELR!H54+GTR!H54+KKD!H54+KRI!H54+KNL!H54+NAN!H54+NTR!H54+PAL!H54+MAN!H54+PKM!H54+NLR!H54+SSS!H54+SKL!H54+TPT!H54+VSP!H54+VIZ!H54+WG!H54+YSR!H54</f>
        <v>11363.636363636364</v>
      </c>
      <c r="F52" s="59">
        <f>ASR!J54+ANK!J54+ATP!J54+ANM!J54+BAP!J54+CTR!J54+KON!J54+EG!J54+ELR!J54+GTR!J54+KKD!J54+KRI!J54+KNL!J54+NAN!J54+NTR!J54+PAL!J54+MAN!J54+PKM!J54+NLR!J54+SSS!J54+SKL!J54+TPT!J54+VSP!J54+VIZ!J54+WG!J54+YSR!J54</f>
        <v>60606.060606060608</v>
      </c>
      <c r="G52" s="59">
        <f t="shared" si="38"/>
        <v>1000000</v>
      </c>
      <c r="H52" s="69">
        <f t="shared" si="2"/>
        <v>3.787878732509459E-4</v>
      </c>
      <c r="I52" s="59">
        <f>ASR!N54+ANK!N54+ATP!N54+ANM!N54+BAP!N54+CTR!N54+KON!N54+EG!N54+ELR!N54+GTR!N54+KKD!N54+KRI!N54+KNL!N54+NAN!N54+NTR!N54+PAL!N54+MAN!N54+PKM!N54+NLR!N54+SSS!N54+SKL!N54+TPT!N54+VSP!N54+VIZ!N54+WG!N54+YSR!N54</f>
        <v>105747.12643678162</v>
      </c>
      <c r="J52" s="59">
        <f>ASR!P54+ANK!P54+ATP!P54+ANM!P54+BAP!P54+CTR!P54+KON!P54+EG!P54+ELR!P54+GTR!P54+KKD!P54+KRI!P54+KNL!P54+NAN!P54+NTR!P54+PAL!P54+MAN!P54+PKM!P54+NLR!P54+SSS!P54+SKL!P54+TPT!P54+VSP!P54+VIZ!P54+WG!P54+YSR!P54</f>
        <v>62068.965517241391</v>
      </c>
      <c r="K52" s="59">
        <f>ASR!R54+ANK!R54+ATP!R54+ANM!R54+BAP!R54+CTR!R54+KON!R54+EG!R54+ELR!R54+GTR!R54+KKD!R54+KRI!R54+KNL!R54+NAN!R54+NTR!R54+PAL!R54+MAN!R54+PKM!R54+NLR!R54+SSS!R54+SKL!R54+TPT!R54+VSP!R54+VIZ!R54+WG!R54+YSR!R54</f>
        <v>31034.482758620696</v>
      </c>
      <c r="L52" s="59">
        <f>ASR!T54+ANK!T54+ATP!T54+ANM!T54+BAP!T54+CTR!T54+KON!T54+EG!T54+ELR!T54+GTR!T54+KKD!T54+KRI!T54+KNL!T54+NAN!T54+NTR!T54+PAL!T54+MAN!T54+PKM!T54+NLR!T54+SSS!T54+SKL!T54+TPT!T54+VSP!T54+VIZ!T54+WG!T54+YSR!T54</f>
        <v>1149.4252873563221</v>
      </c>
      <c r="M52" s="59">
        <f t="shared" si="39"/>
        <v>200000</v>
      </c>
      <c r="N52" s="59">
        <f>ASR!X54+ANK!X54+ATP!X54+ANM!X54+BAP!X54+CTR!X54+KON!X54+EG!X54+ELR!X54+GTR!X54+KKD!X54+KRI!X54+KNL!X54+NAN!X54+NTR!X54+PAL!X54+MAN!X54+PKM!X54+NLR!X54+SSS!X54+SKL!X54+TPT!X54+VSP!X54+VIZ!X54+WG!X54+YSR!X54</f>
        <v>0</v>
      </c>
      <c r="O52" s="59">
        <f>ASR!Z54+ANK!Z54+ATP!Z54+ANM!Z54+BAP!Z54+CTR!Z54+KON!Z54+EG!Z54+ELR!Z54+GTR!Z54+KKD!Z54+KRI!Z54+KNL!Z54+NAN!Z54+NTR!Z54+PAL!Z54+MAN!Z54+PKM!Z54+NLR!Z54+SSS!Z54+SKL!Z54+TPT!Z54+VSP!Z54+VIZ!Z54+WG!Z54+YSR!Z54</f>
        <v>163755.45851528383</v>
      </c>
      <c r="P52" s="59">
        <f>ASR!AB54+ANK!AB54+ATP!AB54+ANM!AB54+BAP!AB54+CTR!AB54+KON!AB54+EG!AB54+ELR!AB54+GTR!AB54+KKD!AB54+KRI!AB54+KNL!AB54+NAN!AB54+NTR!AB54+PAL!AB54+MAN!AB54+PKM!AB54+NLR!AB54+SSS!AB54+SKL!AB54+TPT!AB54+VSP!AB54+VIZ!AB54+WG!AB54+YSR!AB54</f>
        <v>753275.10917030554</v>
      </c>
      <c r="Q52" s="59">
        <f>ASR!AD54+ANK!AD54+ATP!AD54+ANM!AD54+BAP!AD54+CTR!AD54+KON!AD54+EG!AD54+ELR!AD54+GTR!AD54+KKD!AD54+KRI!AD54+KNL!AD54+NAN!AD54+NTR!AD54+PAL!AD54+MAN!AD54+PKM!AD54+NLR!AD54+SSS!AD54+SKL!AD54+TPT!AD54+VSP!AD54+VIZ!AD54+WG!AD54+YSR!AD54</f>
        <v>32751.091703056765</v>
      </c>
      <c r="R52" s="59">
        <f>ASR!AF54+ANK!AF54+ATP!AF54+ANM!AF54+BAP!AF54+CTR!AF54+KON!AF54+EG!AF54+ELR!AF54+GTR!AF54+KKD!AF54+KRI!AF54+KNL!AF54+NAN!AF54+NTR!AF54+PAL!AF54+MAN!AF54+PKM!AF54+NLR!AF54+SSS!AF54+SKL!AF54+TPT!AF54+VSP!AF54+VIZ!AF54+WG!AF54+YSR!AF54</f>
        <v>26200.873362445411</v>
      </c>
      <c r="S52" s="59">
        <f>ASR!AH54+ANK!AH54+ATP!AH54+ANM!AH54+BAP!AH54+CTR!AH54+KON!AH54+EG!AH54+ELR!AH54+GTR!AH54+KKD!AH54+KRI!AH54+KNL!AH54+NAN!AH54+NTR!AH54+PAL!AH54+MAN!AH54+PKM!AH54+NLR!AH54+SSS!AH54+SKL!AH54+TPT!AH54+VSP!AH54+VIZ!AH54+WG!AH54+YSR!AH54</f>
        <v>524017.46724890824</v>
      </c>
      <c r="T52" s="59">
        <f t="shared" si="40"/>
        <v>2700000</v>
      </c>
      <c r="U52" s="69">
        <f t="shared" si="5"/>
        <v>7.2000026175275385E-4</v>
      </c>
      <c r="V52" s="59">
        <f>ASR!AN54+ANK!AN54+ATP!AN54+ANM!AN54+BAP!AN54+CTR!AN54+KON!AN54+EG!AN54+ELR!AN54+GTR!AN54+KKD!AN54+KRI!AN54+KNL!AN54+NAN!AN54+NTR!AN54+PAL!AN54+MAN!AN54+PKM!AN54+NLR!AN54+SSS!AN54+SKL!AN54+TPT!AN54+VSP!AN54+VIZ!AN54+WG!AN54+YSR!AN54</f>
        <v>424833.00681846507</v>
      </c>
      <c r="W52" s="60">
        <f>ASR!AP54+ANK!AP54+ATP!AP54+ANM!AP54+BAP!AP54+CTR!AP54+KON!AP54+EG!AP54+ELR!AP54+GTR!AP54+KKD!AP54+KRI!AP54+KNL!AP54+NAN!AP54+NTR!AP54+PAL!AP54+MAN!AP54+PKM!AP54+NLR!AP54+SSS!AP54+SKL!AP54+TPT!AP54+VSP!AP54+VIZ!AP54+WG!AP54+YSR!AP54</f>
        <v>4363.636363636364</v>
      </c>
      <c r="X52" s="59">
        <f>ASR!AR54+ANK!AR54+ATP!AR54+ANM!AR54+BAP!AR54+CTR!AR54+KON!AR54+EG!AR54+ELR!AR54+GTR!AR54+KKD!AR54+KRI!AR54+KNL!AR54+NAN!AR54+NTR!AR54+PAL!AR54+MAN!AR54+PKM!AR54+NLR!AR54+SSS!AR54+SKL!AR54+TPT!AR54+VSP!AR54+VIZ!AR54+WG!AR54+YSR!AR54</f>
        <v>1818.1818181818185</v>
      </c>
      <c r="Y52" s="59">
        <f>ASR!AT54+ANK!AT54+ATP!AT54+ANM!AT54+BAP!AT54+CTR!AT54+KON!AT54+EG!AT54+ELR!AT54+GTR!AT54+KKD!AT54+KRI!AT54+KNL!AT54+NAN!AT54+NTR!AT54+PAL!AT54+MAN!AT54+PKM!AT54+NLR!AT54+SSS!AT54+SKL!AT54+TPT!AT54+VSP!AT54+VIZ!AT54+WG!AT54+YSR!AT54</f>
        <v>27272.727272727276</v>
      </c>
      <c r="Z52" s="59">
        <f>ASR!AV54+ANK!AV54+ATP!AV54+ANM!AV54+BAP!AV54+CTR!AV54+KON!AV54+EG!AV54+ELR!AV54+GTR!AV54+KKD!AV54+KRI!AV54+KNL!AV54+NAN!AV54+NTR!AV54+PAL!AV54+MAN!AV54+PKM!AV54+NLR!AV54+SSS!AV54+SKL!AV54+TPT!AV54+VSP!AV54+VIZ!AV54+WG!AV54+YSR!AV54</f>
        <v>36363.636363636368</v>
      </c>
      <c r="AA52" s="59">
        <f>ASR!AX54+ANK!AX54+ATP!AX54+ANM!AX54+BAP!AX54+CTR!AX54+KON!AX54+EG!AX54+ELR!AX54+GTR!AX54+KKD!AX54+KRI!AX54+KNL!AX54+NAN!AX54+NTR!AX54+PAL!AX54+MAN!AX54+PKM!AX54+NLR!AX54+SSS!AX54+SKL!AX54+TPT!AX54+VSP!AX54+VIZ!AX54+WG!AX54+YSR!AX54</f>
        <v>230181.81818181818</v>
      </c>
      <c r="AB52" s="61">
        <f t="shared" si="41"/>
        <v>300000</v>
      </c>
      <c r="AC52" s="62">
        <f>T52+AB52</f>
        <v>3000000</v>
      </c>
      <c r="AD52" s="74">
        <f t="shared" si="7"/>
        <v>5.5555527233456094E-4</v>
      </c>
      <c r="AF52" s="83"/>
      <c r="AG52" s="84"/>
    </row>
    <row r="53" spans="1:33" s="24" customFormat="1" x14ac:dyDescent="0.25">
      <c r="A53" s="341" t="s">
        <v>54</v>
      </c>
      <c r="B53" s="342"/>
      <c r="C53" s="55">
        <f>SUM(C50:C52)</f>
        <v>4527272.7272727257</v>
      </c>
      <c r="D53" s="53">
        <f t="shared" ref="D53:AC53" si="42">SUM(D50:D52)</f>
        <v>2154545.4545454546</v>
      </c>
      <c r="E53" s="53">
        <f t="shared" si="42"/>
        <v>81818.181818181838</v>
      </c>
      <c r="F53" s="53">
        <f t="shared" si="42"/>
        <v>436363.63636363647</v>
      </c>
      <c r="G53" s="53">
        <f t="shared" si="42"/>
        <v>7199999.9999999981</v>
      </c>
      <c r="H53" s="71">
        <f t="shared" si="2"/>
        <v>2.7272726874068096E-3</v>
      </c>
      <c r="I53" s="53">
        <f t="shared" si="42"/>
        <v>3278160.9195402297</v>
      </c>
      <c r="J53" s="53">
        <f t="shared" si="42"/>
        <v>1924137.931034483</v>
      </c>
      <c r="K53" s="53">
        <f t="shared" si="42"/>
        <v>962068.96551724151</v>
      </c>
      <c r="L53" s="53">
        <f t="shared" si="42"/>
        <v>35632.183908045976</v>
      </c>
      <c r="M53" s="53">
        <f t="shared" si="42"/>
        <v>6200000</v>
      </c>
      <c r="N53" s="53">
        <f t="shared" si="42"/>
        <v>0</v>
      </c>
      <c r="O53" s="53">
        <f t="shared" si="42"/>
        <v>1601438.5464381108</v>
      </c>
      <c r="P53" s="53">
        <f t="shared" si="42"/>
        <v>6930131.0043668104</v>
      </c>
      <c r="Q53" s="53">
        <f t="shared" si="42"/>
        <v>370287.70928762213</v>
      </c>
      <c r="R53" s="53">
        <f t="shared" si="42"/>
        <v>241048.03493449779</v>
      </c>
      <c r="S53" s="53">
        <f t="shared" si="42"/>
        <v>4657094.7049729563</v>
      </c>
      <c r="T53" s="53">
        <f t="shared" si="42"/>
        <v>27199999.999999993</v>
      </c>
      <c r="U53" s="76">
        <f t="shared" si="5"/>
        <v>7.2533359702499625E-3</v>
      </c>
      <c r="V53" s="54">
        <f t="shared" si="42"/>
        <v>2658430.0049312981</v>
      </c>
      <c r="W53" s="55">
        <f t="shared" si="42"/>
        <v>55272.727272727279</v>
      </c>
      <c r="X53" s="53">
        <f t="shared" si="42"/>
        <v>23030.303030303028</v>
      </c>
      <c r="Y53" s="53">
        <f t="shared" si="42"/>
        <v>345454.54545454547</v>
      </c>
      <c r="Z53" s="53">
        <f t="shared" si="42"/>
        <v>460606.06060606067</v>
      </c>
      <c r="AA53" s="53">
        <f t="shared" si="42"/>
        <v>2915636.3636363638</v>
      </c>
      <c r="AB53" s="54">
        <f t="shared" si="42"/>
        <v>3800000</v>
      </c>
      <c r="AC53" s="56">
        <f t="shared" si="42"/>
        <v>30999999.999999993</v>
      </c>
      <c r="AD53" s="81">
        <f t="shared" si="7"/>
        <v>5.7407378141237945E-3</v>
      </c>
      <c r="AF53" s="83"/>
      <c r="AG53" s="84"/>
    </row>
    <row r="54" spans="1:33" s="24" customFormat="1" x14ac:dyDescent="0.3">
      <c r="A54" s="36">
        <v>42</v>
      </c>
      <c r="B54" s="37" t="s">
        <v>55</v>
      </c>
      <c r="C54" s="59">
        <f>ASR!D56+ANK!D56+ATP!D56+ANM!D56+BAP!D56+CTR!D56+KON!D56+EG!D56+ELR!D56+GTR!D56+KKD!D56+KRI!D56+KNL!D56+NAN!D56+NTR!D56+PAL!D56+MAN!D56+PKM!D56+NLR!D56+SSS!D56+SKL!D56+TPT!D56+VSP!D56+VIZ!D56+WG!D56+YSR!D56</f>
        <v>0</v>
      </c>
      <c r="D54" s="59">
        <f>ASR!F56+ANK!F56+ATP!F56+ANM!F56+BAP!F56+CTR!F56+KON!F56+EG!F56+ELR!F56+GTR!F56+KKD!F56+KRI!F56+KNL!F56+NAN!F56+NTR!F56+PAL!F56+MAN!F56+PKM!F56+NLR!F56+SSS!F56+SKL!F56+TPT!F56+VSP!F56+VIZ!F56+WG!F56+YSR!F56</f>
        <v>0</v>
      </c>
      <c r="E54" s="59">
        <f>ASR!H56+ANK!H56+ATP!H56+ANM!H56+BAP!H56+CTR!H56+KON!H56+EG!H56+ELR!H56+GTR!H56+KKD!H56+KRI!H56+KNL!H56+NAN!H56+NTR!H56+PAL!H56+MAN!H56+PKM!H56+NLR!H56+SSS!H56+SKL!H56+TPT!H56+VSP!H56+VIZ!H56+WG!H56+YSR!H56</f>
        <v>0</v>
      </c>
      <c r="F54" s="59">
        <f>ASR!J56+ANK!J56+ATP!J56+ANM!J56+BAP!J56+CTR!J56+KON!J56+EG!J56+ELR!J56+GTR!J56+KKD!J56+KRI!J56+KNL!J56+NAN!J56+NTR!J56+PAL!J56+MAN!J56+PKM!J56+NLR!J56+SSS!J56+SKL!J56+TPT!J56+VSP!J56+VIZ!J56+WG!J56+YSR!J56</f>
        <v>0</v>
      </c>
      <c r="G54" s="59">
        <f t="shared" ref="G54" si="43">SUM(C54:F54)</f>
        <v>0</v>
      </c>
      <c r="H54" s="69">
        <f t="shared" si="2"/>
        <v>0</v>
      </c>
      <c r="I54" s="59">
        <f>ASR!N56+ANK!N56+ATP!N56+ANM!N56+BAP!N56+CTR!N56+KON!N56+EG!N56+ELR!N56+GTR!N56+KKD!N56+KRI!N56+KNL!N56+NAN!N56+NTR!N56+PAL!N56+MAN!N56+PKM!N56+NLR!N56+SSS!N56+SKL!N56+TPT!N56+VSP!N56+VIZ!N56+WG!N56+YSR!N56</f>
        <v>2643678.1609195401</v>
      </c>
      <c r="J54" s="59">
        <f>ASR!P56+ANK!P56+ATP!P56+ANM!P56+BAP!P56+CTR!P56+KON!P56+EG!P56+ELR!P56+GTR!P56+KKD!P56+KRI!P56+KNL!P56+NAN!P56+NTR!P56+PAL!P56+MAN!P56+PKM!P56+NLR!P56+SSS!P56+SKL!P56+TPT!P56+VSP!P56+VIZ!P56+WG!P56+YSR!P56</f>
        <v>1551724.1379310342</v>
      </c>
      <c r="K54" s="59">
        <f>ASR!R56+ANK!R56+ATP!R56+ANM!R56+BAP!R56+CTR!R56+KON!R56+EG!R56+ELR!R56+GTR!R56+KKD!R56+KRI!R56+KNL!R56+NAN!R56+NTR!R56+PAL!R56+MAN!R56+PKM!R56+NLR!R56+SSS!R56+SKL!R56+TPT!R56+VSP!R56+VIZ!R56+WG!R56+YSR!R56</f>
        <v>775862.0689655171</v>
      </c>
      <c r="L54" s="59">
        <f>ASR!T56+ANK!T56+ATP!T56+ANM!T56+BAP!T56+CTR!T56+KON!T56+EG!T56+ELR!T56+GTR!T56+KKD!T56+KRI!T56+KNL!T56+NAN!T56+NTR!T56+PAL!T56+MAN!T56+PKM!T56+NLR!T56+SSS!T56+SKL!T56+TPT!T56+VSP!T56+VIZ!T56+WG!T56+YSR!T56</f>
        <v>28735.632183908045</v>
      </c>
      <c r="M54" s="59">
        <f t="shared" ref="M54" si="44">SUM(I54:L54)</f>
        <v>5000000</v>
      </c>
      <c r="N54" s="59">
        <f>ASR!X56+ANK!X56+ATP!X56+ANM!X56+BAP!X56+CTR!X56+KON!X56+EG!X56+ELR!X56+GTR!X56+KKD!X56+KRI!X56+KNL!X56+NAN!X56+NTR!X56+PAL!X56+MAN!X56+PKM!X56+NLR!X56+SSS!X56+SKL!X56+TPT!X56+VSP!X56+VIZ!X56+WG!X56+YSR!X56</f>
        <v>0</v>
      </c>
      <c r="O54" s="59">
        <f>ASR!Z56+ANK!Z56+ATP!Z56+ANM!Z56+BAP!Z56+CTR!Z56+KON!Z56+EG!Z56+ELR!Z56+GTR!Z56+KKD!Z56+KRI!Z56+KNL!Z56+NAN!Z56+NTR!Z56+PAL!Z56+MAN!Z56+PKM!Z56+NLR!Z56+SSS!Z56+SKL!Z56+TPT!Z56+VSP!Z56+VIZ!Z56+WG!Z56+YSR!Z56</f>
        <v>0</v>
      </c>
      <c r="P54" s="59">
        <f>ASR!AB56+ANK!AB56+ATP!AB56+ANM!AB56+BAP!AB56+CTR!AB56+KON!AB56+EG!AB56+ELR!AB56+GTR!AB56+KKD!AB56+KRI!AB56+KNL!AB56+NAN!AB56+NTR!AB56+PAL!AB56+MAN!AB56+PKM!AB56+NLR!AB56+SSS!AB56+SKL!AB56+TPT!AB56+VSP!AB56+VIZ!AB56+WG!AB56+YSR!AB56</f>
        <v>0</v>
      </c>
      <c r="Q54" s="59">
        <f>ASR!AD56+ANK!AD56+ATP!AD56+ANM!AD56+BAP!AD56+CTR!AD56+KON!AD56+EG!AD56+ELR!AD56+GTR!AD56+KKD!AD56+KRI!AD56+KNL!AD56+NAN!AD56+NTR!AD56+PAL!AD56+MAN!AD56+PKM!AD56+NLR!AD56+SSS!AD56+SKL!AD56+TPT!AD56+VSP!AD56+VIZ!AD56+WG!AD56+YSR!AD56</f>
        <v>0</v>
      </c>
      <c r="R54" s="59">
        <f>ASR!AF56+ANK!AF56+ATP!AF56+ANM!AF56+BAP!AF56+CTR!AF56+KON!AF56+EG!AF56+ELR!AF56+GTR!AF56+KKD!AF56+KRI!AF56+KNL!AF56+NAN!AF56+NTR!AF56+PAL!AF56+MAN!AF56+PKM!AF56+NLR!AF56+SSS!AF56+SKL!AF56+TPT!AF56+VSP!AF56+VIZ!AF56+WG!AF56+YSR!AF56</f>
        <v>0</v>
      </c>
      <c r="S54" s="59">
        <f>ASR!AH56+ANK!AH56+ATP!AH56+ANM!AH56+BAP!AH56+CTR!AH56+KON!AH56+EG!AH56+ELR!AH56+GTR!AH56+KKD!AH56+KRI!AH56+KNL!AH56+NAN!AH56+NTR!AH56+PAL!AH56+MAN!AH56+PKM!AH56+NLR!AH56+SSS!AH56+SKL!AH56+TPT!AH56+VSP!AH56+VIZ!AH56+WG!AH56+YSR!AH56</f>
        <v>0</v>
      </c>
      <c r="T54" s="59">
        <f t="shared" ref="T54" si="45">SUM(M54:S54)+G54</f>
        <v>5000000</v>
      </c>
      <c r="U54" s="69">
        <f t="shared" si="5"/>
        <v>1.3333338180606554E-3</v>
      </c>
      <c r="V54" s="59">
        <f>ASR!AN56+ANK!AN56+ATP!AN56+ANM!AN56+BAP!AN56+CTR!AN56+KON!AN56+EG!AN56+ELR!AN56+GTR!AN56+KKD!AN56+KRI!AN56+KNL!AN56+NAN!AN56+NTR!AN56+PAL!AN56+MAN!AN56+PKM!AN56+NLR!AN56+SSS!AN56+SKL!AN56+TPT!AN56+VSP!AN56+VIZ!AN56+WG!AN56+YSR!AN56</f>
        <v>0</v>
      </c>
      <c r="W54" s="60">
        <f>ASR!AP56+ANK!AP56+ATP!AP56+ANM!AP56+BAP!AP56+CTR!AP56+KON!AP56+EG!AP56+ELR!AP56+GTR!AP56+KKD!AP56+KRI!AP56+KNL!AP56+NAN!AP56+NTR!AP56+PAL!AP56+MAN!AP56+PKM!AP56+NLR!AP56+SSS!AP56+SKL!AP56+TPT!AP56+VSP!AP56+VIZ!AP56+WG!AP56+YSR!AP56</f>
        <v>0</v>
      </c>
      <c r="X54" s="59">
        <f>ASR!AR56+ANK!AR56+ATP!AR56+ANM!AR56+BAP!AR56+CTR!AR56+KON!AR56+EG!AR56+ELR!AR56+GTR!AR56+KKD!AR56+KRI!AR56+KNL!AR56+NAN!AR56+NTR!AR56+PAL!AR56+MAN!AR56+PKM!AR56+NLR!AR56+SSS!AR56+SKL!AR56+TPT!AR56+VSP!AR56+VIZ!AR56+WG!AR56+YSR!AR56</f>
        <v>0</v>
      </c>
      <c r="Y54" s="59">
        <f>ASR!AT56+ANK!AT56+ATP!AT56+ANM!AT56+BAP!AT56+CTR!AT56+KON!AT56+EG!AT56+ELR!AT56+GTR!AT56+KKD!AT56+KRI!AT56+KNL!AT56+NAN!AT56+NTR!AT56+PAL!AT56+MAN!AT56+PKM!AT56+NLR!AT56+SSS!AT56+SKL!AT56+TPT!AT56+VSP!AT56+VIZ!AT56+WG!AT56+YSR!AT56</f>
        <v>0</v>
      </c>
      <c r="Z54" s="59">
        <f>ASR!AV56+ANK!AV56+ATP!AV56+ANM!AV56+BAP!AV56+CTR!AV56+KON!AV56+EG!AV56+ELR!AV56+GTR!AV56+KKD!AV56+KRI!AV56+KNL!AV56+NAN!AV56+NTR!AV56+PAL!AV56+MAN!AV56+PKM!AV56+NLR!AV56+SSS!AV56+SKL!AV56+TPT!AV56+VSP!AV56+VIZ!AV56+WG!AV56+YSR!AV56</f>
        <v>0</v>
      </c>
      <c r="AA54" s="59">
        <f>ASR!AX56+ANK!AX56+ATP!AX56+ANM!AX56+BAP!AX56+CTR!AX56+KON!AX56+EG!AX56+ELR!AX56+GTR!AX56+KKD!AX56+KRI!AX56+KNL!AX56+NAN!AX56+NTR!AX56+PAL!AX56+MAN!AX56+PKM!AX56+NLR!AX56+SSS!AX56+SKL!AX56+TPT!AX56+VSP!AX56+VIZ!AX56+WG!AX56+YSR!AX56</f>
        <v>0</v>
      </c>
      <c r="AB54" s="61">
        <f t="shared" ref="AB54" si="46">SUM(W54:AA54)</f>
        <v>0</v>
      </c>
      <c r="AC54" s="62">
        <f>T54+AB54</f>
        <v>5000000</v>
      </c>
      <c r="AD54" s="74">
        <f t="shared" si="7"/>
        <v>9.2592545389093479E-4</v>
      </c>
      <c r="AF54" s="83"/>
      <c r="AG54" s="84"/>
    </row>
    <row r="55" spans="1:33" s="24" customFormat="1" x14ac:dyDescent="0.25">
      <c r="A55" s="341" t="s">
        <v>56</v>
      </c>
      <c r="B55" s="342"/>
      <c r="C55" s="55">
        <f>C54</f>
        <v>0</v>
      </c>
      <c r="D55" s="53">
        <f t="shared" ref="D55:AC55" si="47">D54</f>
        <v>0</v>
      </c>
      <c r="E55" s="53">
        <f t="shared" si="47"/>
        <v>0</v>
      </c>
      <c r="F55" s="53">
        <f t="shared" si="47"/>
        <v>0</v>
      </c>
      <c r="G55" s="53">
        <f t="shared" si="47"/>
        <v>0</v>
      </c>
      <c r="H55" s="71">
        <f t="shared" si="2"/>
        <v>0</v>
      </c>
      <c r="I55" s="53">
        <f t="shared" si="47"/>
        <v>2643678.1609195401</v>
      </c>
      <c r="J55" s="53">
        <f t="shared" si="47"/>
        <v>1551724.1379310342</v>
      </c>
      <c r="K55" s="53">
        <f t="shared" si="47"/>
        <v>775862.0689655171</v>
      </c>
      <c r="L55" s="53">
        <f t="shared" si="47"/>
        <v>28735.632183908045</v>
      </c>
      <c r="M55" s="53">
        <f t="shared" si="47"/>
        <v>5000000</v>
      </c>
      <c r="N55" s="53">
        <f t="shared" si="47"/>
        <v>0</v>
      </c>
      <c r="O55" s="53">
        <f t="shared" si="47"/>
        <v>0</v>
      </c>
      <c r="P55" s="53">
        <f t="shared" si="47"/>
        <v>0</v>
      </c>
      <c r="Q55" s="53">
        <f t="shared" si="47"/>
        <v>0</v>
      </c>
      <c r="R55" s="53">
        <f t="shared" si="47"/>
        <v>0</v>
      </c>
      <c r="S55" s="53">
        <f t="shared" si="47"/>
        <v>0</v>
      </c>
      <c r="T55" s="53">
        <f t="shared" si="47"/>
        <v>5000000</v>
      </c>
      <c r="U55" s="76">
        <f t="shared" si="5"/>
        <v>1.3333338180606554E-3</v>
      </c>
      <c r="V55" s="54">
        <f t="shared" si="47"/>
        <v>0</v>
      </c>
      <c r="W55" s="55">
        <f t="shared" si="47"/>
        <v>0</v>
      </c>
      <c r="X55" s="53">
        <f t="shared" si="47"/>
        <v>0</v>
      </c>
      <c r="Y55" s="53">
        <f t="shared" si="47"/>
        <v>0</v>
      </c>
      <c r="Z55" s="53">
        <f t="shared" si="47"/>
        <v>0</v>
      </c>
      <c r="AA55" s="53">
        <f t="shared" si="47"/>
        <v>0</v>
      </c>
      <c r="AB55" s="54">
        <f t="shared" si="47"/>
        <v>0</v>
      </c>
      <c r="AC55" s="56">
        <f t="shared" si="47"/>
        <v>5000000</v>
      </c>
      <c r="AD55" s="81">
        <f t="shared" si="7"/>
        <v>9.2592545389093479E-4</v>
      </c>
      <c r="AF55" s="84"/>
      <c r="AG55" s="84"/>
    </row>
    <row r="56" spans="1:33" s="24" customFormat="1" ht="17.25" thickBot="1" x14ac:dyDescent="0.35">
      <c r="A56" s="347" t="s">
        <v>73</v>
      </c>
      <c r="B56" s="348"/>
      <c r="C56" s="48">
        <f>C55+C53+C49+C44+C42</f>
        <v>1660000024.2650554</v>
      </c>
      <c r="D56" s="49">
        <f t="shared" ref="D56:AC56" si="48">D55+D53+D49+D44+D42</f>
        <v>790000011.5478276</v>
      </c>
      <c r="E56" s="49">
        <f t="shared" si="48"/>
        <v>30000000.438525099</v>
      </c>
      <c r="F56" s="49">
        <f t="shared" si="48"/>
        <v>160000002.33880052</v>
      </c>
      <c r="G56" s="49">
        <f t="shared" si="48"/>
        <v>2640000038.5902081</v>
      </c>
      <c r="H56" s="68">
        <f t="shared" si="2"/>
        <v>1</v>
      </c>
      <c r="I56" s="49">
        <f t="shared" si="48"/>
        <v>459999968.02199161</v>
      </c>
      <c r="J56" s="49">
        <f t="shared" si="48"/>
        <v>269999981.23029941</v>
      </c>
      <c r="K56" s="49">
        <f t="shared" si="48"/>
        <v>134999990.61514971</v>
      </c>
      <c r="L56" s="49">
        <f t="shared" si="48"/>
        <v>4999999.652412951</v>
      </c>
      <c r="M56" s="49">
        <f t="shared" si="48"/>
        <v>869999939.51985359</v>
      </c>
      <c r="N56" s="49">
        <f t="shared" si="48"/>
        <v>10999900</v>
      </c>
      <c r="O56" s="49">
        <f t="shared" si="48"/>
        <v>24998734.431707978</v>
      </c>
      <c r="P56" s="49">
        <f t="shared" si="48"/>
        <v>114996046.84816748</v>
      </c>
      <c r="Q56" s="49">
        <f t="shared" si="48"/>
        <v>4996147.0622921344</v>
      </c>
      <c r="R56" s="49">
        <f t="shared" si="48"/>
        <v>3997210.9145216024</v>
      </c>
      <c r="S56" s="49">
        <f t="shared" si="48"/>
        <v>80010619.338151336</v>
      </c>
      <c r="T56" s="49">
        <f t="shared" si="48"/>
        <v>3749998636.7049026</v>
      </c>
      <c r="U56" s="77">
        <f t="shared" si="5"/>
        <v>1</v>
      </c>
      <c r="V56" s="50">
        <f t="shared" si="48"/>
        <v>1570000000</v>
      </c>
      <c r="W56" s="48">
        <f t="shared" si="48"/>
        <v>24000001.696066465</v>
      </c>
      <c r="X56" s="49">
        <f t="shared" si="48"/>
        <v>10000000.706694361</v>
      </c>
      <c r="Y56" s="49">
        <f t="shared" si="48"/>
        <v>150000010.60041538</v>
      </c>
      <c r="Z56" s="49">
        <f t="shared" si="48"/>
        <v>200000014.13388723</v>
      </c>
      <c r="AA56" s="49">
        <f t="shared" si="48"/>
        <v>1266004089.4675057</v>
      </c>
      <c r="AB56" s="50">
        <f t="shared" si="48"/>
        <v>1650004116.4045694</v>
      </c>
      <c r="AC56" s="51">
        <f t="shared" si="48"/>
        <v>5400002752.9094715</v>
      </c>
      <c r="AD56" s="82">
        <f t="shared" si="7"/>
        <v>1</v>
      </c>
      <c r="AE56" s="252"/>
      <c r="AF56" s="84"/>
      <c r="AG56" s="84"/>
    </row>
    <row r="57" spans="1:33" ht="15.75" x14ac:dyDescent="0.3">
      <c r="G57" s="1">
        <f>G55+G53+G44</f>
        <v>212200000</v>
      </c>
      <c r="H57" s="69">
        <f t="shared" si="2"/>
        <v>8.0378786703850721E-2</v>
      </c>
      <c r="T57" s="1">
        <f>T55+T53+T44</f>
        <v>312200000</v>
      </c>
      <c r="U57" s="69">
        <f t="shared" ref="U57" si="49">T57/$G$56</f>
        <v>0.11825757402894531</v>
      </c>
      <c r="AB57" s="1">
        <f>AB55+AB53+AB44</f>
        <v>53796204.910511464</v>
      </c>
      <c r="AE57" s="252">
        <f>AB57/$AB$56</f>
        <v>3.2603679212471134E-2</v>
      </c>
    </row>
    <row r="58" spans="1:33" ht="15.75" thickBot="1" x14ac:dyDescent="0.3"/>
    <row r="59" spans="1:33" s="24" customFormat="1" ht="24" thickBot="1" x14ac:dyDescent="0.3">
      <c r="A59" s="330" t="s">
        <v>0</v>
      </c>
      <c r="B59" s="332" t="s">
        <v>81</v>
      </c>
      <c r="C59" s="334" t="s">
        <v>82</v>
      </c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6"/>
      <c r="V59" s="337"/>
      <c r="W59" s="338" t="s">
        <v>83</v>
      </c>
      <c r="X59" s="339"/>
      <c r="Y59" s="339"/>
      <c r="Z59" s="339"/>
      <c r="AA59" s="339"/>
      <c r="AB59" s="340"/>
      <c r="AC59" s="314" t="s">
        <v>84</v>
      </c>
      <c r="AD59" s="353" t="s">
        <v>126</v>
      </c>
      <c r="AF59" s="84"/>
      <c r="AG59" s="84"/>
    </row>
    <row r="60" spans="1:33" s="24" customFormat="1" ht="36" customHeight="1" x14ac:dyDescent="0.25">
      <c r="A60" s="331"/>
      <c r="B60" s="333"/>
      <c r="C60" s="316" t="s">
        <v>2</v>
      </c>
      <c r="D60" s="317"/>
      <c r="E60" s="318" t="s">
        <v>85</v>
      </c>
      <c r="F60" s="318" t="s">
        <v>3</v>
      </c>
      <c r="G60" s="318" t="s">
        <v>4</v>
      </c>
      <c r="H60" s="350" t="s">
        <v>127</v>
      </c>
      <c r="I60" s="320" t="s">
        <v>78</v>
      </c>
      <c r="J60" s="320" t="s">
        <v>79</v>
      </c>
      <c r="K60" s="320" t="s">
        <v>80</v>
      </c>
      <c r="L60" s="320" t="s">
        <v>5</v>
      </c>
      <c r="M60" s="320" t="s">
        <v>6</v>
      </c>
      <c r="N60" s="345" t="s">
        <v>7</v>
      </c>
      <c r="O60" s="324" t="s">
        <v>86</v>
      </c>
      <c r="P60" s="324" t="s">
        <v>87</v>
      </c>
      <c r="Q60" s="324" t="s">
        <v>88</v>
      </c>
      <c r="R60" s="324" t="s">
        <v>89</v>
      </c>
      <c r="S60" s="324" t="s">
        <v>90</v>
      </c>
      <c r="T60" s="326" t="s">
        <v>8</v>
      </c>
      <c r="U60" s="350" t="s">
        <v>128</v>
      </c>
      <c r="V60" s="328" t="s">
        <v>91</v>
      </c>
      <c r="W60" s="343" t="s">
        <v>10</v>
      </c>
      <c r="X60" s="320" t="s">
        <v>11</v>
      </c>
      <c r="Y60" s="320" t="s">
        <v>12</v>
      </c>
      <c r="Z60" s="320" t="s">
        <v>13</v>
      </c>
      <c r="AA60" s="320" t="s">
        <v>14</v>
      </c>
      <c r="AB60" s="322" t="s">
        <v>15</v>
      </c>
      <c r="AC60" s="315"/>
      <c r="AD60" s="353"/>
      <c r="AF60" s="84"/>
      <c r="AG60" s="84"/>
    </row>
    <row r="61" spans="1:33" s="24" customFormat="1" ht="29.25" customHeight="1" x14ac:dyDescent="0.25">
      <c r="A61" s="331"/>
      <c r="B61" s="333"/>
      <c r="C61" s="25" t="s">
        <v>16</v>
      </c>
      <c r="D61" s="26" t="s">
        <v>17</v>
      </c>
      <c r="E61" s="319"/>
      <c r="F61" s="319"/>
      <c r="G61" s="319"/>
      <c r="H61" s="351"/>
      <c r="I61" s="321"/>
      <c r="J61" s="321"/>
      <c r="K61" s="321"/>
      <c r="L61" s="321"/>
      <c r="M61" s="321"/>
      <c r="N61" s="346"/>
      <c r="O61" s="325"/>
      <c r="P61" s="325"/>
      <c r="Q61" s="325"/>
      <c r="R61" s="325"/>
      <c r="S61" s="325"/>
      <c r="T61" s="327"/>
      <c r="U61" s="351"/>
      <c r="V61" s="329"/>
      <c r="W61" s="344"/>
      <c r="X61" s="321"/>
      <c r="Y61" s="321"/>
      <c r="Z61" s="321"/>
      <c r="AA61" s="321"/>
      <c r="AB61" s="323"/>
      <c r="AC61" s="315"/>
      <c r="AD61" s="353"/>
      <c r="AF61" s="84"/>
      <c r="AG61" s="84"/>
    </row>
    <row r="62" spans="1:33" s="24" customFormat="1" x14ac:dyDescent="0.25">
      <c r="A62" s="331"/>
      <c r="B62" s="333"/>
      <c r="C62" s="25" t="s">
        <v>92</v>
      </c>
      <c r="D62" s="27" t="s">
        <v>92</v>
      </c>
      <c r="E62" s="27" t="s">
        <v>92</v>
      </c>
      <c r="F62" s="27" t="s">
        <v>92</v>
      </c>
      <c r="G62" s="27" t="s">
        <v>92</v>
      </c>
      <c r="H62" s="352"/>
      <c r="I62" s="28" t="s">
        <v>92</v>
      </c>
      <c r="J62" s="28" t="s">
        <v>92</v>
      </c>
      <c r="K62" s="28" t="s">
        <v>92</v>
      </c>
      <c r="L62" s="28" t="s">
        <v>92</v>
      </c>
      <c r="M62" s="28" t="s">
        <v>92</v>
      </c>
      <c r="N62" s="29" t="s">
        <v>92</v>
      </c>
      <c r="O62" s="30" t="s">
        <v>92</v>
      </c>
      <c r="P62" s="30" t="s">
        <v>92</v>
      </c>
      <c r="Q62" s="30" t="s">
        <v>92</v>
      </c>
      <c r="R62" s="30" t="s">
        <v>92</v>
      </c>
      <c r="S62" s="30" t="s">
        <v>92</v>
      </c>
      <c r="T62" s="31" t="s">
        <v>92</v>
      </c>
      <c r="U62" s="352"/>
      <c r="V62" s="32" t="s">
        <v>92</v>
      </c>
      <c r="W62" s="33" t="s">
        <v>92</v>
      </c>
      <c r="X62" s="28" t="s">
        <v>92</v>
      </c>
      <c r="Y62" s="28" t="s">
        <v>92</v>
      </c>
      <c r="Z62" s="28" t="s">
        <v>92</v>
      </c>
      <c r="AA62" s="28" t="s">
        <v>92</v>
      </c>
      <c r="AB62" s="34" t="s">
        <v>92</v>
      </c>
      <c r="AC62" s="35" t="s">
        <v>92</v>
      </c>
      <c r="AD62" s="353"/>
      <c r="AF62" s="84"/>
      <c r="AG62" s="84"/>
    </row>
    <row r="63" spans="1:33" s="24" customFormat="1" x14ac:dyDescent="0.3">
      <c r="A63" s="36">
        <v>1</v>
      </c>
      <c r="B63" s="37" t="s">
        <v>93</v>
      </c>
      <c r="C63" s="60">
        <f>ASR!$D$58</f>
        <v>4411363.5600281404</v>
      </c>
      <c r="D63" s="59">
        <f>ASR!$F$58</f>
        <v>2099383.8629049589</v>
      </c>
      <c r="E63" s="59">
        <f>ASR!$H$58</f>
        <v>79723.437831833886</v>
      </c>
      <c r="F63" s="59">
        <f>ASR!$J$58</f>
        <v>425191.66843644733</v>
      </c>
      <c r="G63" s="59">
        <f>SUM(C63:F63)</f>
        <v>7015662.5292013809</v>
      </c>
      <c r="H63" s="69">
        <f>G63/$G$89</f>
        <v>2.6574478888825421E-3</v>
      </c>
      <c r="I63" s="60">
        <f>ASR!$N$58</f>
        <v>699450.7151756041</v>
      </c>
      <c r="J63" s="59">
        <f>ASR!$P$58</f>
        <v>410547.15890741989</v>
      </c>
      <c r="K63" s="59">
        <f>ASR!$R$58</f>
        <v>205273.57945370994</v>
      </c>
      <c r="L63" s="59">
        <f>ASR!$T$58</f>
        <v>7602.7251649522195</v>
      </c>
      <c r="M63" s="59">
        <f>SUM(I63:L63)</f>
        <v>1322874.1787016862</v>
      </c>
      <c r="N63" s="59">
        <f>ASR!$X$58</f>
        <v>0</v>
      </c>
      <c r="O63" s="59">
        <f>ASR!$Z$58</f>
        <v>29639.823999854503</v>
      </c>
      <c r="P63" s="59">
        <f>ASR!$AB$58</f>
        <v>136343.19039933069</v>
      </c>
      <c r="Q63" s="59">
        <f>ASR!$AD$58</f>
        <v>5927.9647999709014</v>
      </c>
      <c r="R63" s="59">
        <f>ASR!$AF$58</f>
        <v>4742.3718399767204</v>
      </c>
      <c r="S63" s="59">
        <f>ASR!$AH$58</f>
        <v>94847.436799534422</v>
      </c>
      <c r="T63" s="59">
        <f>G63+SUM(M63:S63)</f>
        <v>8610037.4957417343</v>
      </c>
      <c r="U63" s="73">
        <f>T63/$T$89</f>
        <v>2.2960108335685456E-3</v>
      </c>
      <c r="V63" s="41">
        <f>ASR!$AN$58</f>
        <v>5347958.5416294616</v>
      </c>
      <c r="W63" s="38">
        <f>ASR!$AP$58</f>
        <v>48567.636390716973</v>
      </c>
      <c r="X63" s="39">
        <f>ASR!$AR$58</f>
        <v>20236.515162798736</v>
      </c>
      <c r="Y63" s="39">
        <f>ASR!$AT$58</f>
        <v>303547.72744198103</v>
      </c>
      <c r="Z63" s="39">
        <f>ASR!$AV$58</f>
        <v>404730.30325597478</v>
      </c>
      <c r="AA63" s="39">
        <f>ASR!$AX$58</f>
        <v>2565942.81961032</v>
      </c>
      <c r="AB63" s="41">
        <f>SUM(W63:AA63)</f>
        <v>3343025.0018617916</v>
      </c>
      <c r="AC63" s="42">
        <f t="shared" ref="AC63:AC88" si="50">AB63+T63</f>
        <v>11953062.497603526</v>
      </c>
      <c r="AD63" s="74">
        <f>AC63/$AC$89</f>
        <v>2.2135289635320859E-3</v>
      </c>
      <c r="AF63" s="84"/>
      <c r="AG63" s="84"/>
    </row>
    <row r="64" spans="1:33" s="24" customFormat="1" x14ac:dyDescent="0.3">
      <c r="A64" s="36">
        <v>2</v>
      </c>
      <c r="B64" s="37" t="s">
        <v>94</v>
      </c>
      <c r="C64" s="60">
        <f>ANK!$D$58</f>
        <v>41483537.910263345</v>
      </c>
      <c r="D64" s="59">
        <f>ANK!$F$58</f>
        <v>19742165.631992802</v>
      </c>
      <c r="E64" s="59">
        <f>ANK!$H$58</f>
        <v>749702.49235415715</v>
      </c>
      <c r="F64" s="59">
        <f>ANK!$J$58</f>
        <v>3998413.2925555045</v>
      </c>
      <c r="G64" s="59">
        <f t="shared" ref="G64:G88" si="51">SUM(C64:F64)</f>
        <v>65973819.327165805</v>
      </c>
      <c r="H64" s="69">
        <f t="shared" ref="H64:H88" si="52">G64/$G$89</f>
        <v>2.4990082713179276E-2</v>
      </c>
      <c r="I64" s="60">
        <f>ANK!$N$58</f>
        <v>11593703.283417566</v>
      </c>
      <c r="J64" s="59">
        <f>ANK!$P$58</f>
        <v>6804999.7533103097</v>
      </c>
      <c r="K64" s="59">
        <f>ANK!$R$58</f>
        <v>3402499.8766551549</v>
      </c>
      <c r="L64" s="59">
        <f>ANK!$T$58</f>
        <v>126018.51395019093</v>
      </c>
      <c r="M64" s="59">
        <f t="shared" ref="M64:M88" si="53">SUM(I64:L64)</f>
        <v>21927221.427333221</v>
      </c>
      <c r="N64" s="59">
        <f>ANK!$X$58</f>
        <v>0</v>
      </c>
      <c r="O64" s="59">
        <f>ANK!$Z$58</f>
        <v>507950.48651379941</v>
      </c>
      <c r="P64" s="59">
        <f>ANK!$AB$58</f>
        <v>2336572.2379634771</v>
      </c>
      <c r="Q64" s="59">
        <f>ANK!$AD$58</f>
        <v>101590.09730275988</v>
      </c>
      <c r="R64" s="59">
        <f>ANK!$AF$58</f>
        <v>81272.077842207902</v>
      </c>
      <c r="S64" s="59">
        <f>ANK!$AH$58</f>
        <v>1625441.5568441581</v>
      </c>
      <c r="T64" s="59">
        <f t="shared" ref="T64:T88" si="54">G64+SUM(M64:S64)</f>
        <v>92553867.210965425</v>
      </c>
      <c r="U64" s="73">
        <f t="shared" ref="U64:U88" si="55">T64/$T$89</f>
        <v>2.4681040228935081E-2</v>
      </c>
      <c r="V64" s="44">
        <f>ANK!$AN$58</f>
        <v>40806402.22228907</v>
      </c>
      <c r="W64" s="43">
        <f>ANK!$AP$58</f>
        <v>1090333.4591090062</v>
      </c>
      <c r="X64" s="40">
        <f>ANK!$AR$58</f>
        <v>454305.60796208592</v>
      </c>
      <c r="Y64" s="40">
        <f>ANK!$AT$58</f>
        <v>6814584.1194312889</v>
      </c>
      <c r="Z64" s="40">
        <f>ANK!$AV$58</f>
        <v>9086112.1592417192</v>
      </c>
      <c r="AA64" s="40">
        <f>ANK!$AX$58</f>
        <v>57515089.968000084</v>
      </c>
      <c r="AB64" s="44">
        <f t="shared" ref="AB64:AB88" si="56">SUM(W64:AA64)</f>
        <v>74960425.313744187</v>
      </c>
      <c r="AC64" s="45">
        <f t="shared" si="50"/>
        <v>167514292.52470961</v>
      </c>
      <c r="AD64" s="74">
        <f t="shared" ref="AD64:AD88" si="57">AC64/$AC$89</f>
        <v>3.1021149465534251E-2</v>
      </c>
      <c r="AF64" s="84"/>
      <c r="AG64" s="84"/>
    </row>
    <row r="65" spans="1:33" s="24" customFormat="1" x14ac:dyDescent="0.3">
      <c r="A65" s="36">
        <v>3</v>
      </c>
      <c r="B65" s="37" t="s">
        <v>95</v>
      </c>
      <c r="C65" s="60">
        <f>ATP!$D$58</f>
        <v>81646148.210270137</v>
      </c>
      <c r="D65" s="59">
        <f>ATP!$F$58</f>
        <v>38855697.039827362</v>
      </c>
      <c r="E65" s="59">
        <f>ATP!$H$58</f>
        <v>1475532.798980786</v>
      </c>
      <c r="F65" s="59">
        <f>ATP!$J$58</f>
        <v>7869508.2612308571</v>
      </c>
      <c r="G65" s="59">
        <f t="shared" si="51"/>
        <v>129846886.31030914</v>
      </c>
      <c r="H65" s="69">
        <f t="shared" si="52"/>
        <v>4.9184425913739345E-2</v>
      </c>
      <c r="I65" s="60">
        <f>ATP!$N$58</f>
        <v>13290777.125733299</v>
      </c>
      <c r="J65" s="59">
        <f>ATP!$P$58</f>
        <v>7801108.3129304154</v>
      </c>
      <c r="K65" s="59">
        <f>ATP!$R$58</f>
        <v>3900554.1564652077</v>
      </c>
      <c r="L65" s="59">
        <f>ATP!$T$58</f>
        <v>144464.96875797067</v>
      </c>
      <c r="M65" s="59">
        <f t="shared" si="53"/>
        <v>25136904.563886892</v>
      </c>
      <c r="N65" s="59">
        <f>ATP!$X$58</f>
        <v>0</v>
      </c>
      <c r="O65" s="59">
        <f>ATP!$Z$58</f>
        <v>857803.34552956175</v>
      </c>
      <c r="P65" s="59">
        <f>ATP!$AB$58</f>
        <v>3947773.1186936256</v>
      </c>
      <c r="Q65" s="59">
        <f>ATP!$AD$58</f>
        <v>166837.96168233154</v>
      </c>
      <c r="R65" s="59">
        <f>ATP!$AF$58</f>
        <v>137248.53528472988</v>
      </c>
      <c r="S65" s="59">
        <f>ATP!$AH$58</f>
        <v>2747815.6838605362</v>
      </c>
      <c r="T65" s="59">
        <f t="shared" si="54"/>
        <v>162841269.51924682</v>
      </c>
      <c r="U65" s="73">
        <f t="shared" si="55"/>
        <v>4.3424354325188305E-2</v>
      </c>
      <c r="V65" s="44">
        <f>ATP!$AN$58</f>
        <v>68631626.37520951</v>
      </c>
      <c r="W65" s="43">
        <f>ATP!$AP$58</f>
        <v>393923.51461650775</v>
      </c>
      <c r="X65" s="40">
        <f>ATP!$AR$58</f>
        <v>164134.79775687819</v>
      </c>
      <c r="Y65" s="40">
        <f>ATP!$AT$58</f>
        <v>2462021.9663531729</v>
      </c>
      <c r="Z65" s="40">
        <f>ATP!$AV$58</f>
        <v>3282695.9551375639</v>
      </c>
      <c r="AA65" s="40">
        <f>ATP!$AX$58</f>
        <v>20779465.396020778</v>
      </c>
      <c r="AB65" s="44">
        <f t="shared" si="56"/>
        <v>27082241.629884899</v>
      </c>
      <c r="AC65" s="45">
        <f t="shared" si="50"/>
        <v>189923511.14913172</v>
      </c>
      <c r="AD65" s="74">
        <f t="shared" si="57"/>
        <v>3.5171002650458701E-2</v>
      </c>
      <c r="AF65" s="84"/>
      <c r="AG65" s="84"/>
    </row>
    <row r="66" spans="1:33" s="24" customFormat="1" x14ac:dyDescent="0.3">
      <c r="A66" s="36">
        <v>4</v>
      </c>
      <c r="B66" s="37" t="s">
        <v>96</v>
      </c>
      <c r="C66" s="60">
        <f>ANM!$D$58</f>
        <v>63493696.878860265</v>
      </c>
      <c r="D66" s="59">
        <f>ANM!$F$58</f>
        <v>30216879.839939527</v>
      </c>
      <c r="E66" s="59">
        <f>ANM!$H$58</f>
        <v>1147476.4496179563</v>
      </c>
      <c r="F66" s="59">
        <f>ANM!$J$58</f>
        <v>6119874.3979624342</v>
      </c>
      <c r="G66" s="59">
        <f t="shared" si="51"/>
        <v>100977927.56638019</v>
      </c>
      <c r="H66" s="69">
        <f t="shared" si="52"/>
        <v>3.8249214428157201E-2</v>
      </c>
      <c r="I66" s="60">
        <f>ANM!$N$58</f>
        <v>6238300.199882444</v>
      </c>
      <c r="J66" s="59">
        <f>ANM!$P$58</f>
        <v>3661610.986887522</v>
      </c>
      <c r="K66" s="59">
        <f>ANM!$R$58</f>
        <v>1830805.493443761</v>
      </c>
      <c r="L66" s="59">
        <f>ANM!$T$58</f>
        <v>67807.610868287447</v>
      </c>
      <c r="M66" s="59">
        <f t="shared" si="53"/>
        <v>11798524.291082015</v>
      </c>
      <c r="N66" s="59">
        <f>ANM!$X$58</f>
        <v>29700.000000000004</v>
      </c>
      <c r="O66" s="59">
        <f>ANM!$Z$58</f>
        <v>503368.37932299916</v>
      </c>
      <c r="P66" s="59">
        <f>ANM!$AB$58</f>
        <v>2295494.544885796</v>
      </c>
      <c r="Q66" s="59">
        <f>ANM!$AD$58</f>
        <v>102473.67586459982</v>
      </c>
      <c r="R66" s="59">
        <f>ANM!$AF$58</f>
        <v>82138.940691679862</v>
      </c>
      <c r="S66" s="59">
        <f>ANM!$AH$58</f>
        <v>1595378.8138335973</v>
      </c>
      <c r="T66" s="59">
        <f t="shared" si="54"/>
        <v>117385006.21206087</v>
      </c>
      <c r="U66" s="73">
        <f t="shared" si="55"/>
        <v>3.1302679703160169E-2</v>
      </c>
      <c r="V66" s="44">
        <f>ANM!$AN$58</f>
        <v>72541462.310688287</v>
      </c>
      <c r="W66" s="43">
        <f>ANM!$AP$58</f>
        <v>288163.92765782902</v>
      </c>
      <c r="X66" s="40">
        <f>ANM!$AR$58</f>
        <v>120068.30319076209</v>
      </c>
      <c r="Y66" s="40">
        <f>ANM!$AT$58</f>
        <v>1801024.5478614315</v>
      </c>
      <c r="Z66" s="40">
        <f>ANM!$AV$58</f>
        <v>2401366.0638152417</v>
      </c>
      <c r="AA66" s="40">
        <f>ANM!$AX$58</f>
        <v>15200647.183950482</v>
      </c>
      <c r="AB66" s="44">
        <f t="shared" si="56"/>
        <v>19811270.026475746</v>
      </c>
      <c r="AC66" s="45">
        <f t="shared" si="50"/>
        <v>137196276.23853663</v>
      </c>
      <c r="AD66" s="74">
        <f t="shared" si="57"/>
        <v>2.5406704867780641E-2</v>
      </c>
      <c r="AF66" s="84"/>
      <c r="AG66" s="84"/>
    </row>
    <row r="67" spans="1:33" s="24" customFormat="1" x14ac:dyDescent="0.3">
      <c r="A67" s="36">
        <v>5</v>
      </c>
      <c r="B67" s="37" t="s">
        <v>97</v>
      </c>
      <c r="C67" s="60">
        <f>BAP!$D$58</f>
        <v>63215662.223520398</v>
      </c>
      <c r="D67" s="59">
        <f>BAP!$F$58</f>
        <v>30084562.142518744</v>
      </c>
      <c r="E67" s="59">
        <f>BAP!$H$58</f>
        <v>1142451.7269310916</v>
      </c>
      <c r="F67" s="59">
        <f>BAP!$J$58</f>
        <v>6093075.8769658217</v>
      </c>
      <c r="G67" s="59">
        <f t="shared" si="51"/>
        <v>100535751.96993606</v>
      </c>
      <c r="H67" s="69">
        <f t="shared" si="52"/>
        <v>3.8081723674376657E-2</v>
      </c>
      <c r="I67" s="60">
        <f>BAP!$N$58</f>
        <v>6098082.3462592568</v>
      </c>
      <c r="J67" s="59">
        <f>BAP!$P$58</f>
        <v>3579309.2032391285</v>
      </c>
      <c r="K67" s="59">
        <f>BAP!$R$58</f>
        <v>1789654.6016195642</v>
      </c>
      <c r="L67" s="59">
        <f>BAP!$T$58</f>
        <v>66283.503763687564</v>
      </c>
      <c r="M67" s="59">
        <f t="shared" si="53"/>
        <v>11533329.654881636</v>
      </c>
      <c r="N67" s="59">
        <f>BAP!$X$58</f>
        <v>0</v>
      </c>
      <c r="O67" s="59">
        <f>BAP!$Z$58</f>
        <v>559719.89799991553</v>
      </c>
      <c r="P67" s="59">
        <f>BAP!$AB$58</f>
        <v>2577075.021583979</v>
      </c>
      <c r="Q67" s="59">
        <f>BAP!$AD$58</f>
        <v>107909.87231322448</v>
      </c>
      <c r="R67" s="59">
        <f>BAP!$AF$58</f>
        <v>89132.445488814046</v>
      </c>
      <c r="S67" s="59">
        <f>BAP!$AH$58</f>
        <v>1790184.378229202</v>
      </c>
      <c r="T67" s="59">
        <f t="shared" si="54"/>
        <v>117193103.24043283</v>
      </c>
      <c r="U67" s="73">
        <f t="shared" si="55"/>
        <v>3.125150555878857E-2</v>
      </c>
      <c r="V67" s="44">
        <f>BAP!$AN$58</f>
        <v>66183437.406941697</v>
      </c>
      <c r="W67" s="43">
        <f>BAP!$AP$58</f>
        <v>250806.21683054965</v>
      </c>
      <c r="X67" s="40">
        <f>BAP!$AR$58</f>
        <v>104502.59034606235</v>
      </c>
      <c r="Y67" s="40">
        <f>BAP!$AT$58</f>
        <v>1567538.8551909353</v>
      </c>
      <c r="Z67" s="40">
        <f>BAP!$AV$58</f>
        <v>2090051.8069212474</v>
      </c>
      <c r="AA67" s="40">
        <f>BAP!$AX$58</f>
        <v>13230027.937811492</v>
      </c>
      <c r="AB67" s="44">
        <f t="shared" si="56"/>
        <v>17242927.407100286</v>
      </c>
      <c r="AC67" s="45">
        <f t="shared" si="50"/>
        <v>134436030.64753312</v>
      </c>
      <c r="AD67" s="74">
        <f t="shared" si="57"/>
        <v>2.489554853747843E-2</v>
      </c>
      <c r="AF67" s="84"/>
      <c r="AG67" s="84"/>
    </row>
    <row r="68" spans="1:33" s="24" customFormat="1" x14ac:dyDescent="0.3">
      <c r="A68" s="36">
        <v>6</v>
      </c>
      <c r="B68" s="37" t="s">
        <v>98</v>
      </c>
      <c r="C68" s="60">
        <f>CTR!$D$58</f>
        <v>69017446.587205321</v>
      </c>
      <c r="D68" s="59">
        <f>CTR!$F$58</f>
        <v>32845652.291501328</v>
      </c>
      <c r="E68" s="59">
        <f>CTR!$H$58</f>
        <v>1247303.2515759997</v>
      </c>
      <c r="F68" s="59">
        <f>CTR!$J$58</f>
        <v>6652284.0084053315</v>
      </c>
      <c r="G68" s="59">
        <f t="shared" si="51"/>
        <v>109762686.13868798</v>
      </c>
      <c r="H68" s="69">
        <f t="shared" si="52"/>
        <v>4.1576774444784685E-2</v>
      </c>
      <c r="I68" s="60">
        <f>CTR!$N$58</f>
        <v>9681135.1911894605</v>
      </c>
      <c r="J68" s="59">
        <f>CTR!$P$58</f>
        <v>5682405.4383068569</v>
      </c>
      <c r="K68" s="59">
        <f>CTR!$R$58</f>
        <v>2841202.7191534285</v>
      </c>
      <c r="L68" s="59">
        <f>CTR!$T$58</f>
        <v>105229.73033901586</v>
      </c>
      <c r="M68" s="59">
        <f t="shared" si="53"/>
        <v>18309973.078988764</v>
      </c>
      <c r="N68" s="59">
        <f>CTR!$X$58</f>
        <v>0</v>
      </c>
      <c r="O68" s="59">
        <f>CTR!$Z$58</f>
        <v>643219.75894060137</v>
      </c>
      <c r="P68" s="59">
        <f>CTR!$AB$58</f>
        <v>2958810.8911267659</v>
      </c>
      <c r="Q68" s="59">
        <f>CTR!$AD$58</f>
        <v>128643.95178812028</v>
      </c>
      <c r="R68" s="59">
        <f>CTR!$AF$58</f>
        <v>102915.1614304962</v>
      </c>
      <c r="S68" s="59">
        <f>CTR!$AH$58</f>
        <v>2058303.2286099244</v>
      </c>
      <c r="T68" s="59">
        <f t="shared" si="54"/>
        <v>133964552.20957266</v>
      </c>
      <c r="U68" s="73">
        <f t="shared" si="55"/>
        <v>3.5723893576475096E-2</v>
      </c>
      <c r="V68" s="44">
        <f>CTR!$AN$58</f>
        <v>83370596.979358852</v>
      </c>
      <c r="W68" s="43">
        <f>CTR!$AP$58</f>
        <v>424900.12349331466</v>
      </c>
      <c r="X68" s="40">
        <f>CTR!$AR$58</f>
        <v>177041.71812221443</v>
      </c>
      <c r="Y68" s="40">
        <f>CTR!$AT$58</f>
        <v>2655625.7718332168</v>
      </c>
      <c r="Z68" s="40">
        <f>CTR!$AV$58</f>
        <v>3540834.362444289</v>
      </c>
      <c r="AA68" s="40">
        <f>CTR!$AX$58</f>
        <v>22413481.514272347</v>
      </c>
      <c r="AB68" s="44">
        <f t="shared" si="56"/>
        <v>29211883.490165383</v>
      </c>
      <c r="AC68" s="45">
        <f t="shared" si="50"/>
        <v>163176435.69973803</v>
      </c>
      <c r="AD68" s="74">
        <f t="shared" si="57"/>
        <v>3.0217843055678612E-2</v>
      </c>
      <c r="AF68" s="84"/>
      <c r="AG68" s="84"/>
    </row>
    <row r="69" spans="1:33" s="24" customFormat="1" ht="14.25" customHeight="1" x14ac:dyDescent="0.3">
      <c r="A69" s="36">
        <v>7</v>
      </c>
      <c r="B69" s="37" t="s">
        <v>152</v>
      </c>
      <c r="C69" s="60">
        <f>KON!$D$58</f>
        <v>62270442.918510899</v>
      </c>
      <c r="D69" s="59">
        <f>KON!$F$58</f>
        <v>29634728.858809397</v>
      </c>
      <c r="E69" s="59">
        <f>KON!$H$58</f>
        <v>1125369.450334534</v>
      </c>
      <c r="F69" s="59">
        <f>KON!$J$58</f>
        <v>6001970.4017841816</v>
      </c>
      <c r="G69" s="59">
        <f t="shared" si="51"/>
        <v>99032511.629439011</v>
      </c>
      <c r="H69" s="69">
        <f t="shared" si="52"/>
        <v>3.7512314462814757E-2</v>
      </c>
      <c r="I69" s="60">
        <f>KON!$N$58</f>
        <v>9249485.1832627729</v>
      </c>
      <c r="J69" s="59">
        <f>KON!$P$58</f>
        <v>5429045.6510455403</v>
      </c>
      <c r="K69" s="59">
        <f>KON!$R$58</f>
        <v>2714522.8255227702</v>
      </c>
      <c r="L69" s="59">
        <f>KON!$T$58</f>
        <v>100537.88242676928</v>
      </c>
      <c r="M69" s="59">
        <f t="shared" si="53"/>
        <v>17493591.542257853</v>
      </c>
      <c r="N69" s="59">
        <f>KON!$X$58</f>
        <v>20000</v>
      </c>
      <c r="O69" s="59">
        <f>KON!$Z$58</f>
        <v>748383.61512876092</v>
      </c>
      <c r="P69" s="59">
        <f>KON!$AB$58</f>
        <v>3442564.6295922995</v>
      </c>
      <c r="Q69" s="59">
        <f>KON!$AD$58</f>
        <v>149676.72302575214</v>
      </c>
      <c r="R69" s="59">
        <f>KON!$AF$58</f>
        <v>119741.37842060172</v>
      </c>
      <c r="S69" s="59">
        <f>KON!$AH$58</f>
        <v>2394827.5684120348</v>
      </c>
      <c r="T69" s="59">
        <f t="shared" si="54"/>
        <v>123401297.08627631</v>
      </c>
      <c r="U69" s="73">
        <f t="shared" si="55"/>
        <v>3.29070245195364E-2</v>
      </c>
      <c r="V69" s="44">
        <f>KON!$AN$58</f>
        <v>55561491.370127834</v>
      </c>
      <c r="W69" s="43">
        <f>KON!$AP$58</f>
        <v>279037.84910932515</v>
      </c>
      <c r="X69" s="40">
        <f>KON!$AR$58</f>
        <v>116265.7704622188</v>
      </c>
      <c r="Y69" s="40">
        <f>KON!$AT$58</f>
        <v>1743986.5569332819</v>
      </c>
      <c r="Z69" s="40">
        <f>KON!$AV$58</f>
        <v>2325315.4092443762</v>
      </c>
      <c r="AA69" s="40">
        <f>KON!$AX$58</f>
        <v>14719246.5405169</v>
      </c>
      <c r="AB69" s="44">
        <f t="shared" si="56"/>
        <v>19183852.1262661</v>
      </c>
      <c r="AC69" s="45">
        <f t="shared" si="50"/>
        <v>142585149.21254241</v>
      </c>
      <c r="AD69" s="74">
        <f t="shared" si="57"/>
        <v>2.6404643798590099E-2</v>
      </c>
      <c r="AF69" s="84"/>
      <c r="AG69" s="84"/>
    </row>
    <row r="70" spans="1:33" s="24" customFormat="1" x14ac:dyDescent="0.3">
      <c r="A70" s="36">
        <v>8</v>
      </c>
      <c r="B70" s="37" t="s">
        <v>99</v>
      </c>
      <c r="C70" s="60">
        <f>EG!$D$58</f>
        <v>69836513.29053852</v>
      </c>
      <c r="D70" s="59">
        <f>EG!$F$58</f>
        <v>33235449.096099664</v>
      </c>
      <c r="E70" s="59">
        <f>EG!$H$58</f>
        <v>1262105.6618772021</v>
      </c>
      <c r="F70" s="59">
        <f>EG!$J$58</f>
        <v>6731230.1966784131</v>
      </c>
      <c r="G70" s="59">
        <f t="shared" si="51"/>
        <v>111065298.24519379</v>
      </c>
      <c r="H70" s="69">
        <f t="shared" si="52"/>
        <v>4.2070188114278956E-2</v>
      </c>
      <c r="I70" s="60">
        <f>EG!$N$58</f>
        <v>17269509.402758498</v>
      </c>
      <c r="J70" s="59">
        <f>EG!$P$58</f>
        <v>10136451.171184337</v>
      </c>
      <c r="K70" s="59">
        <f>EG!$R$58</f>
        <v>5068225.5855921684</v>
      </c>
      <c r="L70" s="59">
        <f>EG!$T$58</f>
        <v>187712.05872563584</v>
      </c>
      <c r="M70" s="59">
        <f t="shared" si="53"/>
        <v>32661898.218260638</v>
      </c>
      <c r="N70" s="59">
        <f>EG!$X$58</f>
        <v>20000</v>
      </c>
      <c r="O70" s="59">
        <f>EG!$Z$58</f>
        <v>878272.88238285296</v>
      </c>
      <c r="P70" s="59">
        <f>EG!$AB$58</f>
        <v>4040055.2589611229</v>
      </c>
      <c r="Q70" s="59">
        <f>EG!$AD$58</f>
        <v>175654.57647657057</v>
      </c>
      <c r="R70" s="59">
        <f>EG!$AF$58</f>
        <v>140523.66118125644</v>
      </c>
      <c r="S70" s="59">
        <f>EG!$AH$58</f>
        <v>2810473.2236251291</v>
      </c>
      <c r="T70" s="59">
        <f t="shared" si="54"/>
        <v>151792176.06608137</v>
      </c>
      <c r="U70" s="73">
        <f t="shared" si="55"/>
        <v>4.0477928333184691E-2</v>
      </c>
      <c r="V70" s="44">
        <f>EG!$AN$58</f>
        <v>61737594.548341706</v>
      </c>
      <c r="W70" s="43">
        <f>EG!$AP$58</f>
        <v>539793.73681547516</v>
      </c>
      <c r="X70" s="40">
        <f>EG!$AR$58</f>
        <v>224914.05700644801</v>
      </c>
      <c r="Y70" s="40">
        <f>EG!$AT$58</f>
        <v>3373710.8550967202</v>
      </c>
      <c r="Z70" s="40">
        <f>EG!$AV$58</f>
        <v>4498281.1401289599</v>
      </c>
      <c r="AA70" s="40">
        <f>EG!$AX$58</f>
        <v>28474119.617016312</v>
      </c>
      <c r="AB70" s="44">
        <f t="shared" si="56"/>
        <v>37110819.406063914</v>
      </c>
      <c r="AC70" s="45">
        <f t="shared" si="50"/>
        <v>188902995.47214529</v>
      </c>
      <c r="AD70" s="74">
        <f t="shared" si="57"/>
        <v>3.4982018362189407E-2</v>
      </c>
      <c r="AF70" s="84"/>
      <c r="AG70" s="84"/>
    </row>
    <row r="71" spans="1:33" s="24" customFormat="1" x14ac:dyDescent="0.3">
      <c r="A71" s="36">
        <v>9</v>
      </c>
      <c r="B71" s="37" t="s">
        <v>100</v>
      </c>
      <c r="C71" s="60">
        <f>ELR!$D$58</f>
        <v>79426573.979749963</v>
      </c>
      <c r="D71" s="59">
        <f>ELR!$F$58</f>
        <v>37799393.64096535</v>
      </c>
      <c r="E71" s="59">
        <f>ELR!$H$58</f>
        <v>1435420.0116822284</v>
      </c>
      <c r="F71" s="59">
        <f>ELR!$J$58</f>
        <v>7655573.3956385534</v>
      </c>
      <c r="G71" s="59">
        <f t="shared" si="51"/>
        <v>126316961.0280361</v>
      </c>
      <c r="H71" s="69">
        <f t="shared" si="52"/>
        <v>4.7847333023332397E-2</v>
      </c>
      <c r="I71" s="60">
        <f>ELR!$N$58</f>
        <v>12920878.626998136</v>
      </c>
      <c r="J71" s="59">
        <f>ELR!$P$58</f>
        <v>7583993.9767162967</v>
      </c>
      <c r="K71" s="59">
        <f>ELR!$R$58</f>
        <v>3791996.9883581484</v>
      </c>
      <c r="L71" s="59">
        <f>ELR!$T$58</f>
        <v>140444.3329021536</v>
      </c>
      <c r="M71" s="59">
        <f t="shared" si="53"/>
        <v>24437313.924974732</v>
      </c>
      <c r="N71" s="59">
        <f>ELR!$X$58</f>
        <v>76000</v>
      </c>
      <c r="O71" s="59">
        <f>ELR!$Z$58</f>
        <v>758669.36073342199</v>
      </c>
      <c r="P71" s="59">
        <f>ELR!$AB$58</f>
        <v>3489879.0593737401</v>
      </c>
      <c r="Q71" s="59">
        <f>ELR!$AD$58</f>
        <v>151733.87214668439</v>
      </c>
      <c r="R71" s="59">
        <f>ELR!$AF$58</f>
        <v>121387.09771734751</v>
      </c>
      <c r="S71" s="59">
        <f>ELR!$AH$58</f>
        <v>2427741.9543469502</v>
      </c>
      <c r="T71" s="59">
        <f t="shared" si="54"/>
        <v>157779686.29732898</v>
      </c>
      <c r="U71" s="73">
        <f t="shared" si="55"/>
        <v>4.2074598308646016E-2</v>
      </c>
      <c r="V71" s="44">
        <f>ELR!$AN$58</f>
        <v>71626277.538180888</v>
      </c>
      <c r="W71" s="43">
        <f>ELR!$AP$58</f>
        <v>360410.55928484234</v>
      </c>
      <c r="X71" s="40">
        <f>ELR!$AR$58</f>
        <v>150171.06636868429</v>
      </c>
      <c r="Y71" s="40">
        <f>ELR!$AT$58</f>
        <v>2252565.9955302645</v>
      </c>
      <c r="Z71" s="40">
        <f>ELR!$AV$58</f>
        <v>3003421.3273736862</v>
      </c>
      <c r="AA71" s="40">
        <f>ELR!$AX$58</f>
        <v>19011657.00227543</v>
      </c>
      <c r="AB71" s="44">
        <f t="shared" si="56"/>
        <v>24778225.950832907</v>
      </c>
      <c r="AC71" s="45">
        <f t="shared" si="50"/>
        <v>182557912.24816188</v>
      </c>
      <c r="AD71" s="74">
        <f t="shared" si="57"/>
        <v>3.3807003549447927E-2</v>
      </c>
      <c r="AF71" s="84"/>
      <c r="AG71" s="84"/>
    </row>
    <row r="72" spans="1:33" s="24" customFormat="1" x14ac:dyDescent="0.3">
      <c r="A72" s="36">
        <v>10</v>
      </c>
      <c r="B72" s="37" t="s">
        <v>101</v>
      </c>
      <c r="C72" s="60">
        <f>GTR!$D$58</f>
        <v>85602309.694918945</v>
      </c>
      <c r="D72" s="59">
        <f>GTR!$F$58</f>
        <v>40738448.589750588</v>
      </c>
      <c r="E72" s="59">
        <f>GTR!$H$58</f>
        <v>1547029.6932816678</v>
      </c>
      <c r="F72" s="59">
        <f>GTR!$J$58</f>
        <v>8250825.0308355624</v>
      </c>
      <c r="G72" s="59">
        <f t="shared" si="51"/>
        <v>136138613.00878677</v>
      </c>
      <c r="H72" s="69">
        <f t="shared" si="52"/>
        <v>5.1567655688931881E-2</v>
      </c>
      <c r="I72" s="60">
        <f>GTR!$N$58</f>
        <v>50204583.679835871</v>
      </c>
      <c r="J72" s="59">
        <f>GTR!$P$58</f>
        <v>29467907.812077571</v>
      </c>
      <c r="K72" s="59">
        <f>GTR!$R$58</f>
        <v>14733953.906038785</v>
      </c>
      <c r="L72" s="59">
        <f>GTR!$T$58</f>
        <v>545701.99651995499</v>
      </c>
      <c r="M72" s="59">
        <f t="shared" si="53"/>
        <v>94952147.394472182</v>
      </c>
      <c r="N72" s="59">
        <f>GTR!$X$58</f>
        <v>689000</v>
      </c>
      <c r="O72" s="59">
        <f>GTR!$Z$58</f>
        <v>1445364.0228167218</v>
      </c>
      <c r="P72" s="59">
        <f>GTR!$AB$58</f>
        <v>6648674.5049569206</v>
      </c>
      <c r="Q72" s="59">
        <f>GTR!$AD$58</f>
        <v>289072.80456334434</v>
      </c>
      <c r="R72" s="59">
        <f>GTR!$AF$58</f>
        <v>231258.24365067549</v>
      </c>
      <c r="S72" s="59">
        <f>GTR!$AH$58</f>
        <v>4625164.8730135094</v>
      </c>
      <c r="T72" s="59">
        <f t="shared" si="54"/>
        <v>245019294.85226011</v>
      </c>
      <c r="U72" s="73">
        <f t="shared" si="55"/>
        <v>6.5338502380778679E-2</v>
      </c>
      <c r="V72" s="44">
        <f>GTR!$AN$58</f>
        <v>71381101.41957505</v>
      </c>
      <c r="W72" s="43">
        <f>GTR!$AP$58</f>
        <v>1487799.1726241822</v>
      </c>
      <c r="X72" s="40">
        <f>GTR!$AR$58</f>
        <v>619916.32192674244</v>
      </c>
      <c r="Y72" s="40">
        <f>GTR!$AT$58</f>
        <v>9298744.8289011382</v>
      </c>
      <c r="Z72" s="40">
        <f>GTR!$AV$58</f>
        <v>12398326.438534852</v>
      </c>
      <c r="AA72" s="40">
        <f>GTR!$AX$58</f>
        <v>78481406.35592559</v>
      </c>
      <c r="AB72" s="44">
        <f t="shared" si="56"/>
        <v>102286193.1179125</v>
      </c>
      <c r="AC72" s="45">
        <f t="shared" si="50"/>
        <v>347305487.97017264</v>
      </c>
      <c r="AD72" s="74">
        <f t="shared" si="57"/>
        <v>6.4315798312754802E-2</v>
      </c>
      <c r="AF72" s="84"/>
      <c r="AG72" s="84"/>
    </row>
    <row r="73" spans="1:33" s="24" customFormat="1" x14ac:dyDescent="0.3">
      <c r="A73" s="36">
        <v>11</v>
      </c>
      <c r="B73" s="37" t="s">
        <v>102</v>
      </c>
      <c r="C73" s="60">
        <f>KKD!$D$58</f>
        <v>72063575.211532116</v>
      </c>
      <c r="D73" s="59">
        <f>KKD!$F$58</f>
        <v>34295315.913921915</v>
      </c>
      <c r="E73" s="59">
        <f>KKD!$H$58</f>
        <v>1302353.7688831105</v>
      </c>
      <c r="F73" s="59">
        <f>KKD!$J$58</f>
        <v>6945886.7673765887</v>
      </c>
      <c r="G73" s="59">
        <f t="shared" si="51"/>
        <v>114607131.66171373</v>
      </c>
      <c r="H73" s="69">
        <f t="shared" si="52"/>
        <v>4.3411791661531675E-2</v>
      </c>
      <c r="I73" s="60">
        <f>KKD!$N$58</f>
        <v>21175421.396903727</v>
      </c>
      <c r="J73" s="59">
        <f>KKD!$P$58</f>
        <v>12429051.689486969</v>
      </c>
      <c r="K73" s="59">
        <f>KKD!$R$58</f>
        <v>6214525.8447434846</v>
      </c>
      <c r="L73" s="59">
        <f>KKD!$T$58</f>
        <v>230167.62387938832</v>
      </c>
      <c r="M73" s="59">
        <f t="shared" si="53"/>
        <v>40049166.555013567</v>
      </c>
      <c r="N73" s="59">
        <f>KKD!$X$58</f>
        <v>1774200</v>
      </c>
      <c r="O73" s="59">
        <f>KKD!$Z$58</f>
        <v>793759.41060397692</v>
      </c>
      <c r="P73" s="59">
        <f>KKD!$AB$58</f>
        <v>3651293.2887782934</v>
      </c>
      <c r="Q73" s="59">
        <f>KKD!$AD$58</f>
        <v>158751.88212079537</v>
      </c>
      <c r="R73" s="59">
        <f>KKD!$AF$58</f>
        <v>127001.50569663628</v>
      </c>
      <c r="S73" s="59">
        <f>KKD!$AH$58</f>
        <v>2540030.113932726</v>
      </c>
      <c r="T73" s="59">
        <f t="shared" si="54"/>
        <v>163701334.41785973</v>
      </c>
      <c r="U73" s="73">
        <f t="shared" si="55"/>
        <v>4.3653705048197808E-2</v>
      </c>
      <c r="V73" s="44">
        <f>KKD!$AN$58</f>
        <v>60088798.21980688</v>
      </c>
      <c r="W73" s="43">
        <f>KKD!$AP$58</f>
        <v>608546.31028277939</v>
      </c>
      <c r="X73" s="40">
        <f>KKD!$AR$58</f>
        <v>253560.96261782481</v>
      </c>
      <c r="Y73" s="40">
        <f>KKD!$AT$58</f>
        <v>3803414.4392673722</v>
      </c>
      <c r="Z73" s="40">
        <f>KKD!$AV$58</f>
        <v>5071219.2523564966</v>
      </c>
      <c r="AA73" s="40">
        <f>KKD!$AX$58</f>
        <v>32100817.867416617</v>
      </c>
      <c r="AB73" s="44">
        <f t="shared" si="56"/>
        <v>41837558.831941091</v>
      </c>
      <c r="AC73" s="45">
        <f t="shared" si="50"/>
        <v>205538893.24980083</v>
      </c>
      <c r="AD73" s="74">
        <f t="shared" si="57"/>
        <v>3.8062738602092985E-2</v>
      </c>
      <c r="AF73" s="84"/>
      <c r="AG73" s="84"/>
    </row>
    <row r="74" spans="1:33" s="24" customFormat="1" x14ac:dyDescent="0.3">
      <c r="A74" s="36">
        <v>12</v>
      </c>
      <c r="B74" s="37" t="s">
        <v>103</v>
      </c>
      <c r="C74" s="60">
        <f>KRI!$D$58</f>
        <v>63276244.446440063</v>
      </c>
      <c r="D74" s="59">
        <f>KRI!$F$58</f>
        <v>30113393.441378109</v>
      </c>
      <c r="E74" s="59">
        <f>KRI!$H$58</f>
        <v>1143546.586381447</v>
      </c>
      <c r="F74" s="59">
        <f>KRI!$J$58</f>
        <v>6098915.1273677172</v>
      </c>
      <c r="G74" s="59">
        <f t="shared" si="51"/>
        <v>100632099.60156734</v>
      </c>
      <c r="H74" s="69">
        <f t="shared" si="52"/>
        <v>3.8118218988855042E-2</v>
      </c>
      <c r="I74" s="60">
        <f>KRI!$N$58</f>
        <v>15145119.871770337</v>
      </c>
      <c r="J74" s="59">
        <f>KRI!$P$58</f>
        <v>8889526.8812565021</v>
      </c>
      <c r="K74" s="59">
        <f>KRI!$R$58</f>
        <v>4444763.4406282511</v>
      </c>
      <c r="L74" s="59">
        <f>KRI!$T$58</f>
        <v>164620.86817141675</v>
      </c>
      <c r="M74" s="59">
        <f t="shared" si="53"/>
        <v>28644031.061826505</v>
      </c>
      <c r="N74" s="59">
        <f>KRI!$X$58</f>
        <v>140000</v>
      </c>
      <c r="O74" s="59">
        <f>KRI!$Z$58</f>
        <v>1297596.733937603</v>
      </c>
      <c r="P74" s="59">
        <f>KRI!$AB$58</f>
        <v>5965944.976112972</v>
      </c>
      <c r="Q74" s="59">
        <f>KRI!$AD$58</f>
        <v>259519.34678752057</v>
      </c>
      <c r="R74" s="59">
        <f>KRI!$AF$58</f>
        <v>207615.47743001644</v>
      </c>
      <c r="S74" s="59">
        <f>KRI!$AH$58</f>
        <v>4155309.5486003291</v>
      </c>
      <c r="T74" s="59">
        <f t="shared" si="54"/>
        <v>141302116.74626228</v>
      </c>
      <c r="U74" s="73">
        <f t="shared" si="55"/>
        <v>3.7680578164269264E-2</v>
      </c>
      <c r="V74" s="44">
        <f>KRI!$AN$58</f>
        <v>66082282.654382572</v>
      </c>
      <c r="W74" s="43">
        <f>KRI!$AP$58</f>
        <v>910552.35120169097</v>
      </c>
      <c r="X74" s="40">
        <f>KRI!$AR$58</f>
        <v>379396.81300070469</v>
      </c>
      <c r="Y74" s="40">
        <f>KRI!$AT$58</f>
        <v>5690952.1950105699</v>
      </c>
      <c r="Z74" s="40">
        <f>KRI!$AV$58</f>
        <v>7587936.2600140963</v>
      </c>
      <c r="AA74" s="40">
        <f>KRI!$AX$58</f>
        <v>48031636.525889218</v>
      </c>
      <c r="AB74" s="44">
        <f t="shared" si="56"/>
        <v>62600474.145116284</v>
      </c>
      <c r="AC74" s="45">
        <f t="shared" si="50"/>
        <v>203902590.89137858</v>
      </c>
      <c r="AD74" s="74">
        <f t="shared" si="57"/>
        <v>3.7759719801330444E-2</v>
      </c>
      <c r="AF74" s="84"/>
      <c r="AG74" s="84"/>
    </row>
    <row r="75" spans="1:33" s="24" customFormat="1" x14ac:dyDescent="0.3">
      <c r="A75" s="36">
        <v>13</v>
      </c>
      <c r="B75" s="37" t="s">
        <v>104</v>
      </c>
      <c r="C75" s="60">
        <f>KNL!$D$58</f>
        <v>48711201.314308569</v>
      </c>
      <c r="D75" s="59">
        <f>KNL!$F$58</f>
        <v>23181836.770062514</v>
      </c>
      <c r="E75" s="59">
        <f>KNL!$H$58</f>
        <v>880322.91531882971</v>
      </c>
      <c r="F75" s="59">
        <f>KNL!$J$58</f>
        <v>4695055.5483670915</v>
      </c>
      <c r="G75" s="59">
        <f t="shared" si="51"/>
        <v>77468416.54805702</v>
      </c>
      <c r="H75" s="69">
        <f t="shared" si="52"/>
        <v>2.934409674835689E-2</v>
      </c>
      <c r="I75" s="60">
        <f>KNL!$N$58</f>
        <v>13539726.904477965</v>
      </c>
      <c r="J75" s="59">
        <f>KNL!$P$58</f>
        <v>7947231.0091501102</v>
      </c>
      <c r="K75" s="59">
        <f>KNL!$R$58</f>
        <v>3973615.5045750551</v>
      </c>
      <c r="L75" s="59">
        <f>KNL!$T$58</f>
        <v>147170.94461389096</v>
      </c>
      <c r="M75" s="59">
        <f t="shared" si="53"/>
        <v>25607744.362817023</v>
      </c>
      <c r="N75" s="59">
        <f>KNL!$X$58</f>
        <v>0</v>
      </c>
      <c r="O75" s="59">
        <f>KNL!$Z$58</f>
        <v>1982596.8098159942</v>
      </c>
      <c r="P75" s="59">
        <f>KNL!$AB$58</f>
        <v>9139945.3251535743</v>
      </c>
      <c r="Q75" s="59">
        <f>KNL!$AD$58</f>
        <v>396469.36196319887</v>
      </c>
      <c r="R75" s="59">
        <f>KNL!$AF$58</f>
        <v>320115.48957055912</v>
      </c>
      <c r="S75" s="59">
        <f>KNL!$AH$58</f>
        <v>6366959.7914111819</v>
      </c>
      <c r="T75" s="59">
        <f t="shared" si="54"/>
        <v>121282247.68878856</v>
      </c>
      <c r="U75" s="73">
        <f t="shared" si="55"/>
        <v>3.2341944474774106E-2</v>
      </c>
      <c r="V75" s="44">
        <f>KNL!$AN$58</f>
        <v>41016640.308357269</v>
      </c>
      <c r="W75" s="43">
        <f>KNL!$AP$58</f>
        <v>427670.93049002456</v>
      </c>
      <c r="X75" s="40">
        <f>KNL!$AR$58</f>
        <v>178196.22103751026</v>
      </c>
      <c r="Y75" s="40">
        <f>KNL!$AT$58</f>
        <v>2672943.3155626538</v>
      </c>
      <c r="Z75" s="40">
        <f>KNL!$AV$58</f>
        <v>3563924.4207502054</v>
      </c>
      <c r="AA75" s="40">
        <f>KNL!$AX$58</f>
        <v>22559641.583348792</v>
      </c>
      <c r="AB75" s="44">
        <f t="shared" si="56"/>
        <v>29402376.471189186</v>
      </c>
      <c r="AC75" s="45">
        <f t="shared" si="50"/>
        <v>150684624.15997773</v>
      </c>
      <c r="AD75" s="74">
        <f t="shared" si="57"/>
        <v>2.7904545801875458E-2</v>
      </c>
      <c r="AF75" s="84"/>
      <c r="AG75" s="84"/>
    </row>
    <row r="76" spans="1:33" s="24" customFormat="1" x14ac:dyDescent="0.3">
      <c r="A76" s="46">
        <v>14</v>
      </c>
      <c r="B76" s="47" t="s">
        <v>105</v>
      </c>
      <c r="C76" s="60">
        <f>NAN!$D$58</f>
        <v>53665205.847555988</v>
      </c>
      <c r="D76" s="59">
        <f>NAN!$F$58</f>
        <v>25539465.433475439</v>
      </c>
      <c r="E76" s="59">
        <f>NAN!$H$58</f>
        <v>969853.11772691552</v>
      </c>
      <c r="F76" s="59">
        <f>NAN!$J$58</f>
        <v>5172549.9612102155</v>
      </c>
      <c r="G76" s="59">
        <f t="shared" si="51"/>
        <v>85347074.359968573</v>
      </c>
      <c r="H76" s="69">
        <f t="shared" si="52"/>
        <v>3.2328436785002822E-2</v>
      </c>
      <c r="I76" s="60">
        <f>NAN!$N$58</f>
        <v>7026834.8986631921</v>
      </c>
      <c r="J76" s="59">
        <f>NAN!$P$58</f>
        <v>4124446.5709544825</v>
      </c>
      <c r="K76" s="59">
        <f>NAN!$R$58</f>
        <v>2062223.2854772413</v>
      </c>
      <c r="L76" s="59">
        <f>NAN!$T$58</f>
        <v>76378.64020286077</v>
      </c>
      <c r="M76" s="59">
        <f t="shared" si="53"/>
        <v>13289883.395297777</v>
      </c>
      <c r="N76" s="59">
        <f>NAN!$X$58</f>
        <v>0</v>
      </c>
      <c r="O76" s="59">
        <f>NAN!$Z$58</f>
        <v>1231151.4545708916</v>
      </c>
      <c r="P76" s="59">
        <f>NAN!$AB$58</f>
        <v>5675264.6910261</v>
      </c>
      <c r="Q76" s="59">
        <f>NAN!$AD$58</f>
        <v>257014.19091417827</v>
      </c>
      <c r="R76" s="59">
        <f>NAN!$AF$58</f>
        <v>207906.83273134261</v>
      </c>
      <c r="S76" s="59">
        <f>NAN!$AH$58</f>
        <v>3935201.9546268522</v>
      </c>
      <c r="T76" s="59">
        <f t="shared" si="54"/>
        <v>109943496.87913571</v>
      </c>
      <c r="U76" s="73">
        <f t="shared" si="55"/>
        <v>2.9318276492959549E-2</v>
      </c>
      <c r="V76" s="44">
        <f>NAN!$AN$58</f>
        <v>50285587.075153321</v>
      </c>
      <c r="W76" s="43">
        <f>NAN!$AP$58</f>
        <v>266819.07705750194</v>
      </c>
      <c r="X76" s="40">
        <f>NAN!$AR$58</f>
        <v>111174.6154406258</v>
      </c>
      <c r="Y76" s="40">
        <f>NAN!$AT$58</f>
        <v>1667619.2316093871</v>
      </c>
      <c r="Z76" s="40">
        <f>NAN!$AV$58</f>
        <v>2223492.3088125158</v>
      </c>
      <c r="AA76" s="40">
        <f>NAN!$AX$58</f>
        <v>14074706.314783225</v>
      </c>
      <c r="AB76" s="44">
        <f t="shared" si="56"/>
        <v>18343811.547703255</v>
      </c>
      <c r="AC76" s="45">
        <f t="shared" si="50"/>
        <v>128287308.42683896</v>
      </c>
      <c r="AD76" s="74">
        <f t="shared" si="57"/>
        <v>2.375689685495367E-2</v>
      </c>
      <c r="AF76" s="84"/>
      <c r="AG76" s="84"/>
    </row>
    <row r="77" spans="1:33" s="24" customFormat="1" x14ac:dyDescent="0.3">
      <c r="A77" s="36">
        <v>15</v>
      </c>
      <c r="B77" s="37" t="s">
        <v>106</v>
      </c>
      <c r="C77" s="60">
        <f>NTR!$D$58</f>
        <v>83529085.778193265</v>
      </c>
      <c r="D77" s="59">
        <f>NTR!$F$58</f>
        <v>39751793.834200405</v>
      </c>
      <c r="E77" s="59">
        <f>NTR!$H$58</f>
        <v>1509561.7911721675</v>
      </c>
      <c r="F77" s="59">
        <f>NTR!$J$58</f>
        <v>8050996.2195848944</v>
      </c>
      <c r="G77" s="59">
        <f t="shared" si="51"/>
        <v>132841437.62315074</v>
      </c>
      <c r="H77" s="69">
        <f t="shared" si="52"/>
        <v>5.0318725636871439E-2</v>
      </c>
      <c r="I77" s="60">
        <f>NTR!$N$58</f>
        <v>59155044.949054778</v>
      </c>
      <c r="J77" s="59">
        <f>NTR!$P$58</f>
        <v>34721439.426619105</v>
      </c>
      <c r="K77" s="59">
        <f>NTR!$R$58</f>
        <v>17360719.713309553</v>
      </c>
      <c r="L77" s="59">
        <f>NTR!$T$58</f>
        <v>642989.61901146476</v>
      </c>
      <c r="M77" s="59">
        <f t="shared" si="53"/>
        <v>111880193.70799491</v>
      </c>
      <c r="N77" s="59">
        <f>NTR!$X$58</f>
        <v>60000</v>
      </c>
      <c r="O77" s="59">
        <f>NTR!$Z$58</f>
        <v>2413449.7856225097</v>
      </c>
      <c r="P77" s="59">
        <f>NTR!$AB$58</f>
        <v>11101859.813863544</v>
      </c>
      <c r="Q77" s="59">
        <f>NTR!$AD$58</f>
        <v>482689.55712450197</v>
      </c>
      <c r="R77" s="59">
        <f>NTR!$AF$58</f>
        <v>386151.6456996015</v>
      </c>
      <c r="S77" s="59">
        <f>NTR!$AH$58</f>
        <v>7723032.9139920315</v>
      </c>
      <c r="T77" s="59">
        <f t="shared" si="54"/>
        <v>266888815.04744783</v>
      </c>
      <c r="U77" s="73">
        <f t="shared" si="55"/>
        <v>7.1170376552979531E-2</v>
      </c>
      <c r="V77" s="44">
        <f>NTR!$AN$58</f>
        <v>81710386.979346618</v>
      </c>
      <c r="W77" s="43">
        <f>NTR!$AP$58</f>
        <v>6634693.8764527878</v>
      </c>
      <c r="X77" s="40">
        <f>NTR!$AR$58</f>
        <v>2764455.7818553294</v>
      </c>
      <c r="Y77" s="40">
        <f>NTR!$AT$58</f>
        <v>41466836.727829941</v>
      </c>
      <c r="Z77" s="40">
        <f>NTR!$AV$58</f>
        <v>55289115.63710659</v>
      </c>
      <c r="AA77" s="40">
        <f>NTR!$AX$58</f>
        <v>349980101.98288465</v>
      </c>
      <c r="AB77" s="44">
        <f t="shared" si="56"/>
        <v>456135204.00612926</v>
      </c>
      <c r="AC77" s="45">
        <f t="shared" si="50"/>
        <v>723024019.05357707</v>
      </c>
      <c r="AD77" s="74">
        <f t="shared" si="57"/>
        <v>0.13389326859332823</v>
      </c>
      <c r="AF77" s="84"/>
      <c r="AG77" s="84"/>
    </row>
    <row r="78" spans="1:33" s="24" customFormat="1" x14ac:dyDescent="0.3">
      <c r="A78" s="46">
        <v>16</v>
      </c>
      <c r="B78" s="37" t="s">
        <v>107</v>
      </c>
      <c r="C78" s="60">
        <f>PAL!$D$58</f>
        <v>83068685.636700332</v>
      </c>
      <c r="D78" s="59">
        <f>PAL!$F$58</f>
        <v>39532687.742767021</v>
      </c>
      <c r="E78" s="59">
        <f>PAL!$H$58</f>
        <v>1501241.306687355</v>
      </c>
      <c r="F78" s="59">
        <f>PAL!$J$58</f>
        <v>8006620.3023325624</v>
      </c>
      <c r="G78" s="59">
        <f t="shared" si="51"/>
        <v>132109234.98848727</v>
      </c>
      <c r="H78" s="69">
        <f t="shared" si="52"/>
        <v>5.0041376158098526E-2</v>
      </c>
      <c r="I78" s="60">
        <f>PAL!$N$58</f>
        <v>11759358.455828195</v>
      </c>
      <c r="J78" s="59">
        <f>PAL!$P$58</f>
        <v>6902232.1371165514</v>
      </c>
      <c r="K78" s="59">
        <f>PAL!$R$58</f>
        <v>3451116.0685582757</v>
      </c>
      <c r="L78" s="59">
        <f>PAL!$T$58</f>
        <v>127819.11365030649</v>
      </c>
      <c r="M78" s="59">
        <f t="shared" si="53"/>
        <v>22240525.775153331</v>
      </c>
      <c r="N78" s="59">
        <f>PAL!$X$58</f>
        <v>0</v>
      </c>
      <c r="O78" s="59">
        <f>PAL!$Z$58</f>
        <v>614572.7889602147</v>
      </c>
      <c r="P78" s="59">
        <f>PAL!$AB$58</f>
        <v>2827034.8292169878</v>
      </c>
      <c r="Q78" s="59">
        <f>PAL!$AD$58</f>
        <v>122914.55779204294</v>
      </c>
      <c r="R78" s="59">
        <f>PAL!$AF$58</f>
        <v>98331.646233634354</v>
      </c>
      <c r="S78" s="59">
        <f>PAL!$AH$58</f>
        <v>1966632.9246726872</v>
      </c>
      <c r="T78" s="59">
        <f t="shared" si="54"/>
        <v>159979247.51051617</v>
      </c>
      <c r="U78" s="73">
        <f t="shared" si="55"/>
        <v>4.2661148178733413E-2</v>
      </c>
      <c r="V78" s="44">
        <f>PAL!$AN$58</f>
        <v>69989156.262913018</v>
      </c>
      <c r="W78" s="43">
        <f>PAL!$AP$58</f>
        <v>344855.69189599802</v>
      </c>
      <c r="X78" s="40">
        <f>PAL!$AR$58</f>
        <v>143689.87162333252</v>
      </c>
      <c r="Y78" s="40">
        <f>PAL!$AT$58</f>
        <v>2155348.0743499883</v>
      </c>
      <c r="Z78" s="40">
        <f>PAL!$AV$58</f>
        <v>2873797.4324666504</v>
      </c>
      <c r="AA78" s="40">
        <f>PAL!$AX$58</f>
        <v>18191137.747513898</v>
      </c>
      <c r="AB78" s="44">
        <f t="shared" si="56"/>
        <v>23708828.817849867</v>
      </c>
      <c r="AC78" s="45">
        <f t="shared" si="50"/>
        <v>183688076.32836604</v>
      </c>
      <c r="AD78" s="74">
        <f t="shared" si="57"/>
        <v>3.4016293087219276E-2</v>
      </c>
      <c r="AF78" s="84"/>
      <c r="AG78" s="84"/>
    </row>
    <row r="79" spans="1:33" s="24" customFormat="1" x14ac:dyDescent="0.3">
      <c r="A79" s="36">
        <v>17</v>
      </c>
      <c r="B79" s="37" t="s">
        <v>108</v>
      </c>
      <c r="C79" s="60">
        <f>MAN!$D$58</f>
        <v>16688515.021288997</v>
      </c>
      <c r="D79" s="59">
        <f>MAN!$F$58</f>
        <v>7942124.6185652446</v>
      </c>
      <c r="E79" s="59">
        <f>MAN!$H$58</f>
        <v>301599.66905943974</v>
      </c>
      <c r="F79" s="59">
        <f>MAN!$J$58</f>
        <v>1608531.5683170117</v>
      </c>
      <c r="G79" s="59">
        <f t="shared" si="51"/>
        <v>26540770.877230693</v>
      </c>
      <c r="H79" s="69">
        <f t="shared" si="52"/>
        <v>1.0053322155026852E-2</v>
      </c>
      <c r="I79" s="60">
        <f>MAN!$N$58</f>
        <v>1639522.9030964766</v>
      </c>
      <c r="J79" s="59">
        <f>MAN!$P$58</f>
        <v>962328.66051314923</v>
      </c>
      <c r="K79" s="59">
        <f>MAN!$R$58</f>
        <v>481164.33025657461</v>
      </c>
      <c r="L79" s="59">
        <f>MAN!$T$58</f>
        <v>17820.901120613875</v>
      </c>
      <c r="M79" s="59">
        <f t="shared" si="53"/>
        <v>3100836.7949868143</v>
      </c>
      <c r="N79" s="59">
        <f>MAN!$X$58</f>
        <v>0</v>
      </c>
      <c r="O79" s="59">
        <f>MAN!$Z$58</f>
        <v>134852.68631719431</v>
      </c>
      <c r="P79" s="59">
        <f>MAN!$AB$58</f>
        <v>620322.35705909377</v>
      </c>
      <c r="Q79" s="59">
        <f>MAN!$AD$58</f>
        <v>26970.537263438866</v>
      </c>
      <c r="R79" s="59">
        <f>MAN!$AF$58</f>
        <v>21576.429810751091</v>
      </c>
      <c r="S79" s="59">
        <f>MAN!$AH$58</f>
        <v>431528.59621502191</v>
      </c>
      <c r="T79" s="59">
        <f t="shared" si="54"/>
        <v>30876858.278883006</v>
      </c>
      <c r="U79" s="73">
        <f t="shared" si="55"/>
        <v>8.2338318677401649E-3</v>
      </c>
      <c r="V79" s="44">
        <f>MAN!$AN$58</f>
        <v>16047186.460889461</v>
      </c>
      <c r="W79" s="43">
        <f>MAN!$AP$58</f>
        <v>80018.601198638135</v>
      </c>
      <c r="X79" s="40">
        <f>MAN!$AR$58</f>
        <v>33341.083832765886</v>
      </c>
      <c r="Y79" s="40">
        <f>MAN!$AT$58</f>
        <v>500116.25749148836</v>
      </c>
      <c r="Z79" s="40">
        <f>MAN!$AV$58</f>
        <v>666821.67665531777</v>
      </c>
      <c r="AA79" s="40">
        <f>MAN!$AX$58</f>
        <v>4220981.2132281605</v>
      </c>
      <c r="AB79" s="44">
        <f t="shared" si="56"/>
        <v>5501278.8324063709</v>
      </c>
      <c r="AC79" s="45">
        <f t="shared" si="50"/>
        <v>36378137.111289375</v>
      </c>
      <c r="AD79" s="74">
        <f t="shared" si="57"/>
        <v>6.7366886227964405E-3</v>
      </c>
      <c r="AF79" s="84"/>
      <c r="AG79" s="84"/>
    </row>
    <row r="80" spans="1:33" s="24" customFormat="1" x14ac:dyDescent="0.3">
      <c r="A80" s="46">
        <v>18</v>
      </c>
      <c r="B80" s="37" t="s">
        <v>109</v>
      </c>
      <c r="C80" s="60">
        <f>PKM!$D$58</f>
        <v>86375583.911060899</v>
      </c>
      <c r="D80" s="59">
        <f>PKM!$F$58</f>
        <v>41106452.584179573</v>
      </c>
      <c r="E80" s="59">
        <f>PKM!$H$58</f>
        <v>1561004.5285131487</v>
      </c>
      <c r="F80" s="59">
        <f>PKM!$J$58</f>
        <v>8325357.4854034586</v>
      </c>
      <c r="G80" s="59">
        <f t="shared" si="51"/>
        <v>137368398.50915709</v>
      </c>
      <c r="H80" s="69">
        <f t="shared" si="52"/>
        <v>5.2033483523172004E-2</v>
      </c>
      <c r="I80" s="60">
        <f>PKM!$N$58</f>
        <v>15474164.538239367</v>
      </c>
      <c r="J80" s="59">
        <f>PKM!$P$58</f>
        <v>9082661.7941839769</v>
      </c>
      <c r="K80" s="59">
        <f>PKM!$R$58</f>
        <v>4541330.8970919885</v>
      </c>
      <c r="L80" s="59">
        <f>PKM!$T$58</f>
        <v>168197.44063303663</v>
      </c>
      <c r="M80" s="59">
        <f t="shared" si="53"/>
        <v>29266354.670148369</v>
      </c>
      <c r="N80" s="59">
        <f>PKM!$X$58</f>
        <v>1471000</v>
      </c>
      <c r="O80" s="59">
        <f>PKM!$Z$58</f>
        <v>1046198.2625217835</v>
      </c>
      <c r="P80" s="59">
        <f>PKM!$AB$58</f>
        <v>4804091.7069495413</v>
      </c>
      <c r="Q80" s="59">
        <f>PKM!$AD$58</f>
        <v>206392.3686811571</v>
      </c>
      <c r="R80" s="59">
        <f>PKM!$AF$58</f>
        <v>162960.19945468561</v>
      </c>
      <c r="S80" s="59">
        <f>PKM!$AH$58</f>
        <v>3343943.3811721979</v>
      </c>
      <c r="T80" s="59">
        <f t="shared" si="54"/>
        <v>177669339.09808481</v>
      </c>
      <c r="U80" s="73">
        <f t="shared" si="55"/>
        <v>4.7378507650392532E-2</v>
      </c>
      <c r="V80" s="44">
        <f>PKM!$AN$58</f>
        <v>88423368.35331361</v>
      </c>
      <c r="W80" s="43">
        <f>PKM!$AP$58</f>
        <v>410796.72581482993</v>
      </c>
      <c r="X80" s="40">
        <f>PKM!$AR$58</f>
        <v>171165.30242284582</v>
      </c>
      <c r="Y80" s="40">
        <f>PKM!$AT$58</f>
        <v>2567479.5363426874</v>
      </c>
      <c r="Z80" s="40">
        <f>PKM!$AV$58</f>
        <v>3423306.0484569166</v>
      </c>
      <c r="AA80" s="40">
        <f>PKM!$AX$58</f>
        <v>21669527.286732279</v>
      </c>
      <c r="AB80" s="44">
        <f t="shared" si="56"/>
        <v>28242274.89976956</v>
      </c>
      <c r="AC80" s="45">
        <f t="shared" si="50"/>
        <v>205911613.99785435</v>
      </c>
      <c r="AD80" s="74">
        <f t="shared" si="57"/>
        <v>3.8131760927651075E-2</v>
      </c>
      <c r="AF80" s="84"/>
      <c r="AG80" s="84"/>
    </row>
    <row r="81" spans="1:33" s="24" customFormat="1" x14ac:dyDescent="0.3">
      <c r="A81" s="36">
        <v>19</v>
      </c>
      <c r="B81" s="37" t="s">
        <v>110</v>
      </c>
      <c r="C81" s="60">
        <f>NLR!$D$58</f>
        <v>89290151.95731847</v>
      </c>
      <c r="D81" s="59">
        <f>NLR!$F$58</f>
        <v>42493506.05197686</v>
      </c>
      <c r="E81" s="59">
        <f>NLR!$H$58</f>
        <v>1613677.4450117799</v>
      </c>
      <c r="F81" s="59">
        <f>NLR!$J$58</f>
        <v>8606279.7067294922</v>
      </c>
      <c r="G81" s="59">
        <f t="shared" si="51"/>
        <v>142003615.16103661</v>
      </c>
      <c r="H81" s="69">
        <f t="shared" si="52"/>
        <v>5.3789247380794818E-2</v>
      </c>
      <c r="I81" s="60">
        <f>NLR!$N$58</f>
        <v>25526464.599526789</v>
      </c>
      <c r="J81" s="59">
        <f>NLR!$P$58</f>
        <v>14982924.873635288</v>
      </c>
      <c r="K81" s="59">
        <f>NLR!$R$58</f>
        <v>7491462.4368176442</v>
      </c>
      <c r="L81" s="59">
        <f>NLR!$T$58</f>
        <v>277461.57173398678</v>
      </c>
      <c r="M81" s="59">
        <f t="shared" si="53"/>
        <v>48278313.481713712</v>
      </c>
      <c r="N81" s="59">
        <f>NLR!$X$58</f>
        <v>640000</v>
      </c>
      <c r="O81" s="59">
        <f>NLR!$Z$58</f>
        <v>1278842.680539493</v>
      </c>
      <c r="P81" s="59">
        <f>NLR!$AB$58</f>
        <v>5869878.8293987717</v>
      </c>
      <c r="Q81" s="59">
        <f>NLR!$AD$58</f>
        <v>256409.00784093444</v>
      </c>
      <c r="R81" s="59">
        <f>NLR!$AF$58</f>
        <v>200127.20627274757</v>
      </c>
      <c r="S81" s="59">
        <f>NLR!$AH$58</f>
        <v>4100231.8289343994</v>
      </c>
      <c r="T81" s="59">
        <f t="shared" si="54"/>
        <v>202627418.19573668</v>
      </c>
      <c r="U81" s="73">
        <f t="shared" si="55"/>
        <v>5.4033997829338931E-2</v>
      </c>
      <c r="V81" s="44">
        <f>NLR!$AN$58</f>
        <v>87360938.506021604</v>
      </c>
      <c r="W81" s="43">
        <f>NLR!$AP$58</f>
        <v>654555.21771362633</v>
      </c>
      <c r="X81" s="40">
        <f>NLR!$AR$58</f>
        <v>272731.34071401093</v>
      </c>
      <c r="Y81" s="40">
        <f>NLR!$AT$58</f>
        <v>4090970.110710165</v>
      </c>
      <c r="Z81" s="40">
        <f>NLR!$AV$58</f>
        <v>5454626.8142802194</v>
      </c>
      <c r="AA81" s="40">
        <f>NLR!$AX$58</f>
        <v>34527787.73439379</v>
      </c>
      <c r="AB81" s="44">
        <f t="shared" si="56"/>
        <v>45000671.217811808</v>
      </c>
      <c r="AC81" s="45">
        <f t="shared" si="50"/>
        <v>247628089.41354847</v>
      </c>
      <c r="AD81" s="74">
        <f t="shared" si="57"/>
        <v>4.585703021388015E-2</v>
      </c>
      <c r="AF81" s="84"/>
      <c r="AG81" s="84"/>
    </row>
    <row r="82" spans="1:33" s="24" customFormat="1" x14ac:dyDescent="0.3">
      <c r="A82" s="46">
        <v>20</v>
      </c>
      <c r="B82" s="37" t="s">
        <v>111</v>
      </c>
      <c r="C82" s="60">
        <f>SSS!$D$58</f>
        <v>56170549.950846836</v>
      </c>
      <c r="D82" s="59">
        <f>SSS!$F$58</f>
        <v>26731767.747692164</v>
      </c>
      <c r="E82" s="59">
        <f>SSS!$H$58</f>
        <v>1015130.4207984367</v>
      </c>
      <c r="F82" s="59">
        <f>SSS!$J$58</f>
        <v>5414028.9109249962</v>
      </c>
      <c r="G82" s="59">
        <f t="shared" si="51"/>
        <v>89331477.03026244</v>
      </c>
      <c r="H82" s="69">
        <f t="shared" si="52"/>
        <v>3.383768019865882E-2</v>
      </c>
      <c r="I82" s="60">
        <f>SSS!$N$58</f>
        <v>5824749.6072076811</v>
      </c>
      <c r="J82" s="59">
        <f>SSS!$P$58</f>
        <v>3418874.769447987</v>
      </c>
      <c r="K82" s="59">
        <f>SSS!$R$58</f>
        <v>1709437.3847239935</v>
      </c>
      <c r="L82" s="59">
        <f>SSS!$T$58</f>
        <v>63312.495730518276</v>
      </c>
      <c r="M82" s="59">
        <f t="shared" si="53"/>
        <v>11016374.257110178</v>
      </c>
      <c r="N82" s="59">
        <f>SSS!$X$58</f>
        <v>0</v>
      </c>
      <c r="O82" s="59">
        <f>SSS!$Z$58</f>
        <v>388946.75443243224</v>
      </c>
      <c r="P82" s="59">
        <f>SSS!$AB$58</f>
        <v>1776585.8193134968</v>
      </c>
      <c r="Q82" s="59">
        <f>SSS!$AD$58</f>
        <v>79027.611351250729</v>
      </c>
      <c r="R82" s="59">
        <f>SSS!$AF$58</f>
        <v>61222.089081000595</v>
      </c>
      <c r="S82" s="59">
        <f>SSS!$AH$58</f>
        <v>1226297.9641552484</v>
      </c>
      <c r="T82" s="59">
        <f t="shared" si="54"/>
        <v>103879931.52570605</v>
      </c>
      <c r="U82" s="73">
        <f t="shared" si="55"/>
        <v>2.7701325144209813E-2</v>
      </c>
      <c r="V82" s="44">
        <f>SSS!$AN$58</f>
        <v>47848986.032889262</v>
      </c>
      <c r="W82" s="43">
        <f>SSS!$AP$58</f>
        <v>215686.80939645326</v>
      </c>
      <c r="X82" s="40">
        <f>SSS!$AR$58</f>
        <v>89869.503915188863</v>
      </c>
      <c r="Y82" s="40">
        <f>SSS!$AT$58</f>
        <v>1348042.5587278332</v>
      </c>
      <c r="Z82" s="40">
        <f>SSS!$AV$58</f>
        <v>1797390.0783037774</v>
      </c>
      <c r="AA82" s="40">
        <f>SSS!$AX$58</f>
        <v>11377479.19566291</v>
      </c>
      <c r="AB82" s="44">
        <f t="shared" si="56"/>
        <v>14828468.146006163</v>
      </c>
      <c r="AC82" s="45">
        <f t="shared" si="50"/>
        <v>118708399.67171222</v>
      </c>
      <c r="AD82" s="74">
        <f t="shared" si="57"/>
        <v>2.1983025767710954E-2</v>
      </c>
      <c r="AF82" s="84"/>
      <c r="AG82" s="84"/>
    </row>
    <row r="83" spans="1:33" s="24" customFormat="1" x14ac:dyDescent="0.3">
      <c r="A83" s="36">
        <v>21</v>
      </c>
      <c r="B83" s="37" t="s">
        <v>112</v>
      </c>
      <c r="C83" s="60">
        <f>SKL!$D$58</f>
        <v>52465504.56487795</v>
      </c>
      <c r="D83" s="59">
        <f>SKL!$F$58</f>
        <v>24968523.256779268</v>
      </c>
      <c r="E83" s="59">
        <f>SKL!$H$58</f>
        <v>948171.76924478239</v>
      </c>
      <c r="F83" s="59">
        <f>SKL!$J$58</f>
        <v>5056916.1026388397</v>
      </c>
      <c r="G83" s="59">
        <f t="shared" si="51"/>
        <v>83439115.693540826</v>
      </c>
      <c r="H83" s="69">
        <f t="shared" si="52"/>
        <v>3.160572517949594E-2</v>
      </c>
      <c r="I83" s="60">
        <f>SKL!$N$58</f>
        <v>9592984.4510411322</v>
      </c>
      <c r="J83" s="59">
        <f>SKL!$P$58</f>
        <v>5630664.7864806633</v>
      </c>
      <c r="K83" s="59">
        <f>SKL!$R$58</f>
        <v>2815332.3932403317</v>
      </c>
      <c r="L83" s="59">
        <f>SKL!$T$58</f>
        <v>104271.5701200123</v>
      </c>
      <c r="M83" s="59">
        <f t="shared" si="53"/>
        <v>18143253.200882137</v>
      </c>
      <c r="N83" s="59">
        <f>SKL!$X$58</f>
        <v>0</v>
      </c>
      <c r="O83" s="59">
        <f>SKL!$Z$58</f>
        <v>598099.69447509316</v>
      </c>
      <c r="P83" s="59">
        <f>SKL!$AB$58</f>
        <v>2751258.5945854289</v>
      </c>
      <c r="Q83" s="59">
        <f>SKL!$AD$58</f>
        <v>119619.93889501865</v>
      </c>
      <c r="R83" s="59">
        <f>SKL!$AF$58</f>
        <v>95695.951116014912</v>
      </c>
      <c r="S83" s="59">
        <f>SKL!$AH$58</f>
        <v>1913919.0223202985</v>
      </c>
      <c r="T83" s="59">
        <f t="shared" si="54"/>
        <v>107060962.09581482</v>
      </c>
      <c r="U83" s="73">
        <f t="shared" si="55"/>
        <v>2.8549600271291969E-2</v>
      </c>
      <c r="V83" s="44">
        <f>SKL!$AN$58</f>
        <v>47813002.4731934</v>
      </c>
      <c r="W83" s="43">
        <f>SKL!$AP$58</f>
        <v>325366.65609303705</v>
      </c>
      <c r="X83" s="40">
        <f>SKL!$AR$58</f>
        <v>135569.44003876543</v>
      </c>
      <c r="Y83" s="40">
        <f>SKL!$AT$58</f>
        <v>2033541.6005814816</v>
      </c>
      <c r="Z83" s="40">
        <f>SKL!$AV$58</f>
        <v>2711388.8007753091</v>
      </c>
      <c r="AA83" s="40">
        <f>SKL!$AX$58</f>
        <v>17163091.108907707</v>
      </c>
      <c r="AB83" s="44">
        <f t="shared" si="56"/>
        <v>22368957.606396303</v>
      </c>
      <c r="AC83" s="45">
        <f t="shared" si="50"/>
        <v>129429919.70221113</v>
      </c>
      <c r="AD83" s="74">
        <f t="shared" si="57"/>
        <v>2.396849142769197E-2</v>
      </c>
      <c r="AF83" s="84"/>
      <c r="AG83" s="84"/>
    </row>
    <row r="84" spans="1:33" s="24" customFormat="1" x14ac:dyDescent="0.3">
      <c r="A84" s="46">
        <v>22</v>
      </c>
      <c r="B84" s="37" t="s">
        <v>113</v>
      </c>
      <c r="C84" s="60">
        <f>TPT!$D$58</f>
        <v>85673040.523107961</v>
      </c>
      <c r="D84" s="59">
        <f>TPT!$F$58</f>
        <v>40772109.64653933</v>
      </c>
      <c r="E84" s="59">
        <f>TPT!$H$58</f>
        <v>1548307.9612609877</v>
      </c>
      <c r="F84" s="59">
        <f>TPT!$J$58</f>
        <v>8257642.4600585988</v>
      </c>
      <c r="G84" s="59">
        <f t="shared" si="51"/>
        <v>136251100.59096688</v>
      </c>
      <c r="H84" s="69">
        <f t="shared" si="52"/>
        <v>5.1610264620953021E-2</v>
      </c>
      <c r="I84" s="60">
        <f>TPT!$N$58</f>
        <v>19321412.300959371</v>
      </c>
      <c r="J84" s="59">
        <f>TPT!$P$58</f>
        <v>11340828.959258759</v>
      </c>
      <c r="K84" s="59">
        <f>TPT!$R$58</f>
        <v>5670414.4796293797</v>
      </c>
      <c r="L84" s="59">
        <f>TPT!$T$58</f>
        <v>210015.35109738441</v>
      </c>
      <c r="M84" s="59">
        <f t="shared" si="53"/>
        <v>36542671.090944894</v>
      </c>
      <c r="N84" s="59">
        <f>TPT!$X$58</f>
        <v>200000</v>
      </c>
      <c r="O84" s="59">
        <f>TPT!$Z$58</f>
        <v>662408.939351907</v>
      </c>
      <c r="P84" s="59">
        <f>TPT!$AB$58</f>
        <v>3069123.047224184</v>
      </c>
      <c r="Q84" s="59">
        <f>TPT!$AD$58</f>
        <v>130102.89543950924</v>
      </c>
      <c r="R84" s="59">
        <f>TPT!$AF$58</f>
        <v>102686.70027510173</v>
      </c>
      <c r="S84" s="59">
        <f>TPT!$AH$58</f>
        <v>2141464.7446252052</v>
      </c>
      <c r="T84" s="59">
        <f t="shared" si="54"/>
        <v>179099558.00882769</v>
      </c>
      <c r="U84" s="73">
        <f t="shared" si="55"/>
        <v>4.7759899498577202E-2</v>
      </c>
      <c r="V84" s="44">
        <f>TPT!$AN$58</f>
        <v>91150538.818303466</v>
      </c>
      <c r="W84" s="43">
        <f>TPT!$AP$58</f>
        <v>833500.27194359631</v>
      </c>
      <c r="X84" s="40">
        <f>TPT!$AR$58</f>
        <v>347291.77997649845</v>
      </c>
      <c r="Y84" s="40">
        <f>TPT!$AT$58</f>
        <v>5209376.6996474769</v>
      </c>
      <c r="Z84" s="40">
        <f>TPT!$AV$58</f>
        <v>6945835.5995299686</v>
      </c>
      <c r="AA84" s="40">
        <f>TPT!$AX$58</f>
        <v>43967139.345024705</v>
      </c>
      <c r="AB84" s="44">
        <f t="shared" si="56"/>
        <v>57303143.696122244</v>
      </c>
      <c r="AC84" s="45">
        <f t="shared" si="50"/>
        <v>236402701.70494992</v>
      </c>
      <c r="AD84" s="74">
        <f t="shared" si="57"/>
        <v>4.3778255772196968E-2</v>
      </c>
      <c r="AF84" s="84"/>
      <c r="AG84" s="84"/>
    </row>
    <row r="85" spans="1:33" s="24" customFormat="1" x14ac:dyDescent="0.3">
      <c r="A85" s="36">
        <v>23</v>
      </c>
      <c r="B85" s="37" t="s">
        <v>114</v>
      </c>
      <c r="C85" s="60">
        <f>VSP!$D$58</f>
        <v>44694890.778916277</v>
      </c>
      <c r="D85" s="59">
        <f>VSP!$F$58</f>
        <v>21270460.069484241</v>
      </c>
      <c r="E85" s="59">
        <f>VSP!$H$58</f>
        <v>807738.98998041463</v>
      </c>
      <c r="F85" s="59">
        <f>VSP!$J$58</f>
        <v>4307941.2798955441</v>
      </c>
      <c r="G85" s="59">
        <f t="shared" si="51"/>
        <v>71081031.118276477</v>
      </c>
      <c r="H85" s="69">
        <f t="shared" si="52"/>
        <v>2.6924632605776242E-2</v>
      </c>
      <c r="I85" s="60">
        <f>VSP!$N$58</f>
        <v>68397413.979435354</v>
      </c>
      <c r="J85" s="59">
        <f>VSP!$P$58</f>
        <v>40146308.205320753</v>
      </c>
      <c r="K85" s="59">
        <f>VSP!$R$58</f>
        <v>20073154.102660377</v>
      </c>
      <c r="L85" s="59">
        <f>VSP!$T$58</f>
        <v>743450.15195038426</v>
      </c>
      <c r="M85" s="59">
        <f t="shared" si="53"/>
        <v>129360326.43936686</v>
      </c>
      <c r="N85" s="59">
        <f>VSP!$X$58</f>
        <v>3480000</v>
      </c>
      <c r="O85" s="59">
        <f>VSP!$Z$58</f>
        <v>2944732.3538867207</v>
      </c>
      <c r="P85" s="59">
        <f>VSP!$AB$58</f>
        <v>13545768.827878913</v>
      </c>
      <c r="Q85" s="59">
        <f>VSP!$AD$58</f>
        <v>588946.47077734419</v>
      </c>
      <c r="R85" s="59">
        <f>VSP!$AF$58</f>
        <v>471157.17662187526</v>
      </c>
      <c r="S85" s="59">
        <f>VSP!$AH$58</f>
        <v>9423143.5324375071</v>
      </c>
      <c r="T85" s="59">
        <f t="shared" si="54"/>
        <v>230895105.91924569</v>
      </c>
      <c r="U85" s="73">
        <f t="shared" si="55"/>
        <v>6.1572050629365445E-2</v>
      </c>
      <c r="V85" s="44">
        <f>VSP!$AN$58</f>
        <v>44076201.282402337</v>
      </c>
      <c r="W85" s="43">
        <f>VSP!$AP$58</f>
        <v>5843868.0405047499</v>
      </c>
      <c r="X85" s="40">
        <f>VSP!$AR$58</f>
        <v>2434945.0168769793</v>
      </c>
      <c r="Y85" s="40">
        <f>VSP!$AT$58</f>
        <v>36524175.253154688</v>
      </c>
      <c r="Z85" s="40">
        <f>VSP!$AV$58</f>
        <v>48698900.337539583</v>
      </c>
      <c r="AA85" s="40">
        <f>VSP!$AX$58</f>
        <v>308264039.13662553</v>
      </c>
      <c r="AB85" s="44">
        <f t="shared" si="56"/>
        <v>401765927.78470153</v>
      </c>
      <c r="AC85" s="45">
        <f t="shared" si="50"/>
        <v>632661033.70394719</v>
      </c>
      <c r="AD85" s="74">
        <f t="shared" si="57"/>
        <v>0.11715939094960859</v>
      </c>
      <c r="AF85" s="84"/>
      <c r="AG85" s="84"/>
    </row>
    <row r="86" spans="1:33" s="24" customFormat="1" x14ac:dyDescent="0.3">
      <c r="A86" s="46">
        <v>24</v>
      </c>
      <c r="B86" s="37" t="s">
        <v>115</v>
      </c>
      <c r="C86" s="60">
        <f>VIZ!$D$58</f>
        <v>44905598.10173665</v>
      </c>
      <c r="D86" s="59">
        <f>VIZ!$F$58</f>
        <v>21370736.4460072</v>
      </c>
      <c r="E86" s="59">
        <f>VIZ!$H$58</f>
        <v>811546.95364584331</v>
      </c>
      <c r="F86" s="59">
        <f>VIZ!$J$58</f>
        <v>4328250.4194444958</v>
      </c>
      <c r="G86" s="59">
        <f t="shared" si="51"/>
        <v>71416131.920834184</v>
      </c>
      <c r="H86" s="69">
        <f t="shared" si="52"/>
        <v>2.7051564726101759E-2</v>
      </c>
      <c r="I86" s="60">
        <f>VIZ!$N$58</f>
        <v>7933647.1715320917</v>
      </c>
      <c r="J86" s="59">
        <f>VIZ!$P$58</f>
        <v>4656705.9485079665</v>
      </c>
      <c r="K86" s="59">
        <f>VIZ!$R$58</f>
        <v>2328352.9742539832</v>
      </c>
      <c r="L86" s="59">
        <f>VIZ!$T$58</f>
        <v>86235.295342740123</v>
      </c>
      <c r="M86" s="59">
        <f t="shared" si="53"/>
        <v>15004941.389636781</v>
      </c>
      <c r="N86" s="59">
        <f>VIZ!$X$58</f>
        <v>0</v>
      </c>
      <c r="O86" s="59">
        <f>VIZ!$Z$58</f>
        <v>577899.556446651</v>
      </c>
      <c r="P86" s="59">
        <f>VIZ!$AB$58</f>
        <v>2658337.9596545943</v>
      </c>
      <c r="Q86" s="59">
        <f>VIZ!$AD$58</f>
        <v>115579.91128933019</v>
      </c>
      <c r="R86" s="59">
        <f>VIZ!$AF$58</f>
        <v>92463.929031464155</v>
      </c>
      <c r="S86" s="59">
        <f>VIZ!$AH$58</f>
        <v>1849278.5806292831</v>
      </c>
      <c r="T86" s="59">
        <f t="shared" si="54"/>
        <v>91714633.247522295</v>
      </c>
      <c r="U86" s="73">
        <f t="shared" si="55"/>
        <v>2.4457244423990322E-2</v>
      </c>
      <c r="V86" s="44">
        <f>VIZ!$AN$58</f>
        <v>42010500.999521755</v>
      </c>
      <c r="W86" s="43">
        <f>VIZ!$AP$58</f>
        <v>306478.67379778845</v>
      </c>
      <c r="X86" s="40">
        <f>VIZ!$AR$58</f>
        <v>127699.44741574521</v>
      </c>
      <c r="Y86" s="40">
        <f>VIZ!$AT$58</f>
        <v>1915491.7112361782</v>
      </c>
      <c r="Z86" s="40">
        <f>VIZ!$AV$58</f>
        <v>2553988.9483149042</v>
      </c>
      <c r="AA86" s="40">
        <f>VIZ!$AX$58</f>
        <v>16166750.042833341</v>
      </c>
      <c r="AB86" s="44">
        <f t="shared" si="56"/>
        <v>21070408.823597956</v>
      </c>
      <c r="AC86" s="45">
        <f t="shared" si="50"/>
        <v>112785042.07112025</v>
      </c>
      <c r="AD86" s="74">
        <f t="shared" si="57"/>
        <v>2.0886108252814919E-2</v>
      </c>
      <c r="AF86" s="84"/>
      <c r="AG86" s="84"/>
    </row>
    <row r="87" spans="1:33" s="24" customFormat="1" x14ac:dyDescent="0.3">
      <c r="A87" s="36">
        <v>25</v>
      </c>
      <c r="B87" s="37" t="s">
        <v>116</v>
      </c>
      <c r="C87" s="60">
        <f>WG!$D$58</f>
        <v>88988973.531427994</v>
      </c>
      <c r="D87" s="59">
        <f>WG!$F$58</f>
        <v>42350174.15049886</v>
      </c>
      <c r="E87" s="59">
        <f>WG!$H$58</f>
        <v>1608234.4614113492</v>
      </c>
      <c r="F87" s="59">
        <f>WG!$J$58</f>
        <v>8577250.4608605318</v>
      </c>
      <c r="G87" s="59">
        <f t="shared" si="51"/>
        <v>141524632.60419872</v>
      </c>
      <c r="H87" s="69">
        <f t="shared" si="52"/>
        <v>5.360781459676589E-2</v>
      </c>
      <c r="I87" s="60">
        <f>WG!$N$58</f>
        <v>26731678.806348141</v>
      </c>
      <c r="J87" s="59">
        <f>WG!$P$58</f>
        <v>15690333.212421732</v>
      </c>
      <c r="K87" s="59">
        <f>WG!$R$58</f>
        <v>7845166.606210866</v>
      </c>
      <c r="L87" s="59">
        <f>WG!$T$58</f>
        <v>290561.72615595796</v>
      </c>
      <c r="M87" s="59">
        <f t="shared" si="53"/>
        <v>50557740.351136699</v>
      </c>
      <c r="N87" s="59">
        <f>WG!$X$58</f>
        <v>2390000</v>
      </c>
      <c r="O87" s="59">
        <f>WG!$Z$58</f>
        <v>1119020.2013911612</v>
      </c>
      <c r="P87" s="59">
        <f>WG!$AB$58</f>
        <v>5147492.9263993409</v>
      </c>
      <c r="Q87" s="59">
        <f>WG!$AD$58</f>
        <v>223804.04027823222</v>
      </c>
      <c r="R87" s="59">
        <f>WG!$AF$58</f>
        <v>179043.23222258576</v>
      </c>
      <c r="S87" s="59">
        <f>WG!$AH$58</f>
        <v>3580864.6444517155</v>
      </c>
      <c r="T87" s="59">
        <f t="shared" si="54"/>
        <v>204722598.00007847</v>
      </c>
      <c r="U87" s="73">
        <f t="shared" si="55"/>
        <v>5.4592712646948253E-2</v>
      </c>
      <c r="V87" s="44">
        <f>WG!$AN$58</f>
        <v>73083481.014969364</v>
      </c>
      <c r="W87" s="43">
        <f>WG!$AP$58</f>
        <v>513494.41705322918</v>
      </c>
      <c r="X87" s="40">
        <f>WG!$AR$58</f>
        <v>213956.00710551214</v>
      </c>
      <c r="Y87" s="40">
        <f>WG!$AT$58</f>
        <v>3209340.1065826821</v>
      </c>
      <c r="Z87" s="40">
        <f>WG!$AV$58</f>
        <v>4279120.1421102434</v>
      </c>
      <c r="AA87" s="40">
        <f>WG!$AX$58</f>
        <v>27086830.499557834</v>
      </c>
      <c r="AB87" s="44">
        <f t="shared" si="56"/>
        <v>35302741.172409505</v>
      </c>
      <c r="AC87" s="45">
        <f t="shared" si="50"/>
        <v>240025339.17248797</v>
      </c>
      <c r="AD87" s="74">
        <f t="shared" si="57"/>
        <v>4.444911422042977E-2</v>
      </c>
      <c r="AF87" s="84"/>
      <c r="AG87" s="84"/>
    </row>
    <row r="88" spans="1:33" s="24" customFormat="1" x14ac:dyDescent="0.3">
      <c r="A88" s="46">
        <v>26</v>
      </c>
      <c r="B88" s="37" t="s">
        <v>117</v>
      </c>
      <c r="C88" s="60">
        <f>YSR!$D$58</f>
        <v>70029522.435877025</v>
      </c>
      <c r="D88" s="59">
        <f>YSR!$F$58</f>
        <v>33327302.845989674</v>
      </c>
      <c r="E88" s="59">
        <f>YSR!$H$58</f>
        <v>1265593.7789616333</v>
      </c>
      <c r="F88" s="59">
        <f>YSR!$J$58</f>
        <v>6749833.4877953762</v>
      </c>
      <c r="G88" s="59">
        <f t="shared" si="51"/>
        <v>111372252.54862371</v>
      </c>
      <c r="H88" s="69">
        <f t="shared" si="52"/>
        <v>4.2186458682060397E-2</v>
      </c>
      <c r="I88" s="60">
        <f>YSR!$N$58</f>
        <v>14510517.433394121</v>
      </c>
      <c r="J88" s="59">
        <f>YSR!$P$58</f>
        <v>8517042.8413400259</v>
      </c>
      <c r="K88" s="59">
        <f>YSR!$R$58</f>
        <v>4258521.4206700129</v>
      </c>
      <c r="L88" s="59">
        <f>YSR!$T$58</f>
        <v>157723.01558037085</v>
      </c>
      <c r="M88" s="59">
        <f t="shared" si="53"/>
        <v>27443804.710984532</v>
      </c>
      <c r="N88" s="59">
        <f>YSR!$X$58</f>
        <v>10000</v>
      </c>
      <c r="O88" s="59">
        <f>YSR!$Z$58</f>
        <v>982214.74546586443</v>
      </c>
      <c r="P88" s="59">
        <f>YSR!$AB$58</f>
        <v>4518601.3980155811</v>
      </c>
      <c r="Q88" s="59">
        <f>YSR!$AD$58</f>
        <v>192413.88381032256</v>
      </c>
      <c r="R88" s="59">
        <f>YSR!$AF$58</f>
        <v>152795.48972579977</v>
      </c>
      <c r="S88" s="59">
        <f>YSR!$AH$58</f>
        <v>3142601.0784000764</v>
      </c>
      <c r="T88" s="59">
        <f t="shared" si="54"/>
        <v>147814683.85502589</v>
      </c>
      <c r="U88" s="73">
        <f t="shared" si="55"/>
        <v>3.9417263357970071E-2</v>
      </c>
      <c r="V88" s="44">
        <f>YSR!$AN$58</f>
        <v>65824995.84619385</v>
      </c>
      <c r="W88" s="43">
        <f>YSR!$AP$58</f>
        <v>459361.84923798096</v>
      </c>
      <c r="X88" s="40">
        <f>YSR!$AR$58</f>
        <v>191400.77051582542</v>
      </c>
      <c r="Y88" s="40">
        <f>YSR!$AT$58</f>
        <v>2871011.5577373812</v>
      </c>
      <c r="Z88" s="40">
        <f>YSR!$AV$58</f>
        <v>3828015.4103165083</v>
      </c>
      <c r="AA88" s="40">
        <f>YSR!$AX$58</f>
        <v>24231337.54730349</v>
      </c>
      <c r="AB88" s="44">
        <f t="shared" si="56"/>
        <v>31581127.135111187</v>
      </c>
      <c r="AC88" s="45">
        <f t="shared" si="50"/>
        <v>179395810.99013707</v>
      </c>
      <c r="AD88" s="74">
        <f t="shared" si="57"/>
        <v>3.3221429540974158E-2</v>
      </c>
      <c r="AF88" s="84"/>
      <c r="AG88" s="84"/>
    </row>
    <row r="89" spans="1:33" s="24" customFormat="1" ht="17.25" thickBot="1" x14ac:dyDescent="0.35">
      <c r="A89" s="347" t="s">
        <v>73</v>
      </c>
      <c r="B89" s="348" t="s">
        <v>42</v>
      </c>
      <c r="C89" s="48">
        <f>SUM(C63:C88)</f>
        <v>1660000024.2650557</v>
      </c>
      <c r="D89" s="49">
        <f t="shared" ref="D89:AC89" si="58">SUM(D63:D88)</f>
        <v>790000011.5478276</v>
      </c>
      <c r="E89" s="49">
        <f t="shared" si="58"/>
        <v>30000000.438525099</v>
      </c>
      <c r="F89" s="49">
        <f t="shared" si="58"/>
        <v>160000002.33880052</v>
      </c>
      <c r="G89" s="49">
        <f t="shared" si="58"/>
        <v>2640000038.590209</v>
      </c>
      <c r="H89" s="49"/>
      <c r="I89" s="49">
        <f>SUM(I63:I88)</f>
        <v>459999968.02199155</v>
      </c>
      <c r="J89" s="49">
        <f t="shared" si="58"/>
        <v>269999981.23029941</v>
      </c>
      <c r="K89" s="49">
        <f t="shared" si="58"/>
        <v>134999990.61514971</v>
      </c>
      <c r="L89" s="49">
        <f t="shared" si="58"/>
        <v>4999999.6524129519</v>
      </c>
      <c r="M89" s="49">
        <f t="shared" si="58"/>
        <v>869999939.51985359</v>
      </c>
      <c r="N89" s="49">
        <f t="shared" si="58"/>
        <v>10999900</v>
      </c>
      <c r="O89" s="49">
        <f t="shared" si="58"/>
        <v>24998734.431707975</v>
      </c>
      <c r="P89" s="49">
        <f t="shared" si="58"/>
        <v>114996046.84816745</v>
      </c>
      <c r="Q89" s="49">
        <f t="shared" si="58"/>
        <v>4996147.0622921353</v>
      </c>
      <c r="R89" s="49">
        <f t="shared" si="58"/>
        <v>3997210.9145216029</v>
      </c>
      <c r="S89" s="49">
        <f t="shared" si="58"/>
        <v>80010619.338151351</v>
      </c>
      <c r="T89" s="49">
        <f t="shared" si="58"/>
        <v>3749998636.7049031</v>
      </c>
      <c r="U89" s="79"/>
      <c r="V89" s="50">
        <f t="shared" si="58"/>
        <v>1570000000.0000002</v>
      </c>
      <c r="W89" s="48">
        <f t="shared" si="58"/>
        <v>24000001.696066465</v>
      </c>
      <c r="X89" s="49">
        <f t="shared" si="58"/>
        <v>10000000.706694361</v>
      </c>
      <c r="Y89" s="49">
        <f t="shared" si="58"/>
        <v>150000010.60041535</v>
      </c>
      <c r="Z89" s="49">
        <f t="shared" si="58"/>
        <v>200000014.1338872</v>
      </c>
      <c r="AA89" s="49">
        <f t="shared" si="58"/>
        <v>1266004089.4675057</v>
      </c>
      <c r="AB89" s="50">
        <f t="shared" si="58"/>
        <v>1650004116.6045692</v>
      </c>
      <c r="AC89" s="51">
        <f t="shared" si="58"/>
        <v>5400002753.3094721</v>
      </c>
      <c r="AD89" s="72" t="s">
        <v>125</v>
      </c>
      <c r="AF89" s="84"/>
      <c r="AG89" s="84"/>
    </row>
  </sheetData>
  <mergeCells count="72">
    <mergeCell ref="A1:AD2"/>
    <mergeCell ref="X60:X61"/>
    <mergeCell ref="H4:H6"/>
    <mergeCell ref="U4:U6"/>
    <mergeCell ref="AD3:AD6"/>
    <mergeCell ref="U60:U62"/>
    <mergeCell ref="H60:H62"/>
    <mergeCell ref="AD59:AD62"/>
    <mergeCell ref="AC59:AC61"/>
    <mergeCell ref="W59:AB59"/>
    <mergeCell ref="Y60:Y61"/>
    <mergeCell ref="Z60:Z61"/>
    <mergeCell ref="AA60:AA61"/>
    <mergeCell ref="AB60:AB61"/>
    <mergeCell ref="W60:W61"/>
    <mergeCell ref="A56:B56"/>
    <mergeCell ref="A89:B89"/>
    <mergeCell ref="R60:R61"/>
    <mergeCell ref="S60:S61"/>
    <mergeCell ref="T60:T61"/>
    <mergeCell ref="V60:V61"/>
    <mergeCell ref="C60:D60"/>
    <mergeCell ref="E60:E61"/>
    <mergeCell ref="F60:F61"/>
    <mergeCell ref="G60:G61"/>
    <mergeCell ref="I60:I61"/>
    <mergeCell ref="J60:J61"/>
    <mergeCell ref="K60:K61"/>
    <mergeCell ref="L60:L61"/>
    <mergeCell ref="M60:M61"/>
    <mergeCell ref="A59:A62"/>
    <mergeCell ref="B59:B62"/>
    <mergeCell ref="C59:V59"/>
    <mergeCell ref="N60:N61"/>
    <mergeCell ref="O60:O61"/>
    <mergeCell ref="P60:P61"/>
    <mergeCell ref="Q60:Q61"/>
    <mergeCell ref="A41:B41"/>
    <mergeCell ref="A42:B42"/>
    <mergeCell ref="A44:B44"/>
    <mergeCell ref="A49:B49"/>
    <mergeCell ref="A55:B55"/>
    <mergeCell ref="A53:B53"/>
    <mergeCell ref="A3:A6"/>
    <mergeCell ref="B3:B6"/>
    <mergeCell ref="C3:V3"/>
    <mergeCell ref="W3:AB3"/>
    <mergeCell ref="A19:B19"/>
    <mergeCell ref="W4:W5"/>
    <mergeCell ref="X4:X5"/>
    <mergeCell ref="Y4:Y5"/>
    <mergeCell ref="Z4:Z5"/>
    <mergeCell ref="J4:J5"/>
    <mergeCell ref="K4:K5"/>
    <mergeCell ref="L4:L5"/>
    <mergeCell ref="M4:M5"/>
    <mergeCell ref="N4:N5"/>
    <mergeCell ref="O4:O5"/>
    <mergeCell ref="AC3:AC5"/>
    <mergeCell ref="C4:D4"/>
    <mergeCell ref="E4:E5"/>
    <mergeCell ref="F4:F5"/>
    <mergeCell ref="G4:G5"/>
    <mergeCell ref="I4:I5"/>
    <mergeCell ref="AA4:AA5"/>
    <mergeCell ref="AB4:AB5"/>
    <mergeCell ref="P4:P5"/>
    <mergeCell ref="Q4:Q5"/>
    <mergeCell ref="R4:R5"/>
    <mergeCell ref="S4:S5"/>
    <mergeCell ref="T4:T5"/>
    <mergeCell ref="V4:V5"/>
  </mergeCells>
  <conditionalFormatting sqref="C63:AC88 C7:AC56">
    <cfRule type="expression" dxfId="28" priority="9">
      <formula>AND(#REF!&gt;0,C7&lt;1)</formula>
    </cfRule>
  </conditionalFormatting>
  <conditionalFormatting sqref="C89:AC89">
    <cfRule type="expression" dxfId="27" priority="8">
      <formula>AND(#REF!&gt;0,C89&lt;1)</formula>
    </cfRule>
  </conditionalFormatting>
  <conditionalFormatting sqref="AD7:AD56">
    <cfRule type="expression" dxfId="26" priority="7">
      <formula>AND(#REF!&gt;0,AD7&lt;1)</formula>
    </cfRule>
  </conditionalFormatting>
  <conditionalFormatting sqref="AD63:AD89">
    <cfRule type="expression" dxfId="25" priority="6">
      <formula>AND(#REF!&gt;0,AD63&lt;1)</formula>
    </cfRule>
  </conditionalFormatting>
  <conditionalFormatting sqref="H57">
    <cfRule type="expression" dxfId="24" priority="2">
      <formula>AND(#REF!&gt;0,H57&lt;1)</formula>
    </cfRule>
  </conditionalFormatting>
  <conditionalFormatting sqref="U57">
    <cfRule type="expression" dxfId="23" priority="1">
      <formula>AND(#REF!&gt;0,U57&lt;1)</formula>
    </cfRule>
  </conditionalFormatting>
  <printOptions horizontalCentered="1"/>
  <pageMargins left="0.15748031496062992" right="0.15748031496062992" top="0.15748031496062992" bottom="0.19685039370078741" header="0.15748031496062992" footer="0.31496062992125984"/>
  <pageSetup paperSize="9" scale="90" orientation="landscape" r:id="rId1"/>
  <rowBreaks count="1" manualBreakCount="1">
    <brk id="57" max="16383" man="1"/>
  </rowBreaks>
  <colBreaks count="1" manualBreakCount="1">
    <brk id="16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50BE4-8948-4D21-9377-23AF670955B0}">
  <dimension ref="A1:BD61"/>
  <sheetViews>
    <sheetView showGridLines="0" zoomScaleNormal="100" workbookViewId="0">
      <pane xSplit="2" ySplit="8" topLeftCell="C9" activePane="bottomRight" state="frozen"/>
      <selection activeCell="AI61" sqref="AI61"/>
      <selection pane="topRight" activeCell="AI61" sqref="AI61"/>
      <selection pane="bottomLeft" activeCell="AI61" sqref="AI61"/>
      <selection pane="bottomRight" activeCell="Z18" sqref="Z18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8" bestFit="1" customWidth="1"/>
    <col min="9" max="9" width="6" bestFit="1" customWidth="1"/>
    <col min="10" max="10" width="8" bestFit="1" customWidth="1"/>
    <col min="11" max="11" width="7" bestFit="1" customWidth="1"/>
    <col min="12" max="12" width="10" bestFit="1" customWidth="1"/>
    <col min="13" max="13" width="6" bestFit="1" customWidth="1"/>
    <col min="14" max="14" width="9" bestFit="1" customWidth="1"/>
    <col min="15" max="15" width="6" bestFit="1" customWidth="1"/>
    <col min="16" max="16" width="9" bestFit="1" customWidth="1"/>
    <col min="17" max="17" width="8.28515625" bestFit="1" customWidth="1"/>
    <col min="18" max="18" width="9" bestFit="1" customWidth="1"/>
    <col min="19" max="19" width="4.7109375" bestFit="1" customWidth="1"/>
    <col min="20" max="20" width="7" bestFit="1" customWidth="1"/>
    <col min="21" max="21" width="6" bestFit="1" customWidth="1"/>
    <col min="22" max="22" width="10" bestFit="1" customWidth="1"/>
    <col min="23" max="23" width="4.7109375" bestFit="1" customWidth="1"/>
    <col min="24" max="24" width="6" bestFit="1" customWidth="1"/>
    <col min="25" max="25" width="5" bestFit="1" customWidth="1"/>
    <col min="26" max="26" width="8" bestFit="1" customWidth="1"/>
    <col min="27" max="27" width="6" bestFit="1" customWidth="1"/>
    <col min="28" max="28" width="9" bestFit="1" customWidth="1"/>
    <col min="29" max="29" width="5" bestFit="1" customWidth="1"/>
    <col min="30" max="30" width="7" bestFit="1" customWidth="1"/>
    <col min="31" max="31" width="5" bestFit="1" customWidth="1"/>
    <col min="32" max="32" width="7" bestFit="1" customWidth="1"/>
    <col min="33" max="33" width="6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5" bestFit="1" customWidth="1"/>
    <col min="42" max="42" width="8" bestFit="1" customWidth="1"/>
    <col min="43" max="43" width="5" bestFit="1" customWidth="1"/>
    <col min="44" max="44" width="8" bestFit="1" customWidth="1"/>
    <col min="45" max="45" width="6" bestFit="1" customWidth="1"/>
    <col min="46" max="46" width="9" bestFit="1" customWidth="1"/>
    <col min="47" max="47" width="6" bestFit="1" customWidth="1"/>
    <col min="48" max="48" width="9" bestFit="1" customWidth="1"/>
    <col min="49" max="49" width="7" bestFit="1" customWidth="1"/>
    <col min="50" max="50" width="10" bestFit="1" customWidth="1"/>
    <col min="51" max="51" width="7" bestFit="1" customWidth="1"/>
    <col min="52" max="52" width="10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106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141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[1]NTR!C9</f>
        <v>7877</v>
      </c>
      <c r="D9" s="281">
        <f>([1]NTR!D9)*10000</f>
        <v>1289129.1014260205</v>
      </c>
      <c r="E9" s="20">
        <f>[1]NTR!E9</f>
        <v>3749</v>
      </c>
      <c r="F9" s="281">
        <f>([1]NTR!F9)*10000</f>
        <v>613501.19887141942</v>
      </c>
      <c r="G9" s="20">
        <f>[1]NTR!G9</f>
        <v>142</v>
      </c>
      <c r="H9" s="281">
        <f>([1]NTR!H9)*10000</f>
        <v>23297.513881193143</v>
      </c>
      <c r="I9" s="20">
        <f>[1]NTR!I9</f>
        <v>759</v>
      </c>
      <c r="J9" s="281">
        <f>([1]NTR!J9)*10000</f>
        <v>124253.40736636343</v>
      </c>
      <c r="K9" s="20">
        <f>C9+E9+G9+I9</f>
        <v>12527</v>
      </c>
      <c r="L9" s="281">
        <f>D9+F9+H9+J9</f>
        <v>2050181.2215449966</v>
      </c>
      <c r="M9" s="20">
        <f>[1]NTR!M9</f>
        <v>179</v>
      </c>
      <c r="N9" s="281">
        <f>([1]NTR!N9)*10000</f>
        <v>192556.03136945429</v>
      </c>
      <c r="O9" s="20">
        <f>[1]NTR!O9</f>
        <v>105</v>
      </c>
      <c r="P9" s="281">
        <f>([1]NTR!P9)*10000</f>
        <v>113022.01841250577</v>
      </c>
      <c r="Q9" s="20">
        <f>[1]NTR!Q9</f>
        <v>53</v>
      </c>
      <c r="R9" s="281">
        <f>([1]NTR!R9)*10000</f>
        <v>56511.009206252886</v>
      </c>
      <c r="S9" s="20">
        <f>[1]NTR!S9</f>
        <v>2</v>
      </c>
      <c r="T9" s="281">
        <f>([1]NTR!T9)*10000</f>
        <v>2093.000340972329</v>
      </c>
      <c r="U9" s="20">
        <f>M9+O9+Q9+S9</f>
        <v>339</v>
      </c>
      <c r="V9" s="281">
        <f>N9+P9+R9+T9</f>
        <v>364182.05932918529</v>
      </c>
      <c r="W9" s="20">
        <f>[1]NTR!W9</f>
        <v>0</v>
      </c>
      <c r="X9" s="281">
        <f>([1]NTR!X9)*10000</f>
        <v>0</v>
      </c>
      <c r="Y9" s="20">
        <f>[1]NTR!Y9</f>
        <v>44</v>
      </c>
      <c r="Z9" s="281">
        <f>([1]NTR!Z9)*10000</f>
        <v>20221.161670167498</v>
      </c>
      <c r="AA9" s="20">
        <f>[1]NTR!AA9</f>
        <v>200</v>
      </c>
      <c r="AB9" s="281">
        <f>([1]NTR!AB9)*10000</f>
        <v>93017.343682770472</v>
      </c>
      <c r="AC9" s="20">
        <f>[1]NTR!AC9</f>
        <v>9</v>
      </c>
      <c r="AD9" s="281">
        <f>([1]NTR!AD9)*10000</f>
        <v>4044.2323340334992</v>
      </c>
      <c r="AE9" s="20">
        <f>[1]NTR!AE9</f>
        <v>7</v>
      </c>
      <c r="AF9" s="281">
        <f>([1]NTR!AF9)*10000</f>
        <v>3235.3858672267993</v>
      </c>
      <c r="AG9" s="20">
        <f>[1]NTR!AG9</f>
        <v>140</v>
      </c>
      <c r="AH9" s="281">
        <f>([1]NTR!AH9)*10000</f>
        <v>64707.717344535988</v>
      </c>
      <c r="AI9" s="20">
        <f>Y9+AA9+AC9+AE9+AG9</f>
        <v>400</v>
      </c>
      <c r="AJ9" s="20">
        <f>Z9+AB9+AD9+AF9+AH9</f>
        <v>185225.84089873426</v>
      </c>
      <c r="AK9" s="20">
        <f>K9+U9+W9+AI9</f>
        <v>13266</v>
      </c>
      <c r="AL9" s="281">
        <f>L9+V9+X9+AJ9</f>
        <v>2599589.1217729161</v>
      </c>
      <c r="AM9" s="20">
        <f>[1]NTR!AM9</f>
        <v>10023</v>
      </c>
      <c r="AN9" s="281">
        <f>([1]NTR!AN9)*10000</f>
        <v>1602010.7662779163</v>
      </c>
      <c r="AO9" s="20">
        <f>[1]NTR!AO9</f>
        <v>20</v>
      </c>
      <c r="AP9" s="281">
        <f>([1]NTR!AP9)*10000</f>
        <v>14506.411416966435</v>
      </c>
      <c r="AQ9" s="20">
        <f>[1]NTR!AQ9</f>
        <v>8</v>
      </c>
      <c r="AR9" s="281">
        <f>([1]NTR!AR9)*10000</f>
        <v>6044.3380904026808</v>
      </c>
      <c r="AS9" s="20">
        <f>[1]NTR!AS9</f>
        <v>120</v>
      </c>
      <c r="AT9" s="281">
        <f>([1]NTR!AT9)*10000</f>
        <v>90665.071356040222</v>
      </c>
      <c r="AU9" s="20">
        <f>[1]NTR!AU9</f>
        <v>159</v>
      </c>
      <c r="AV9" s="281">
        <f>([1]NTR!AV9)*10000</f>
        <v>120886.76180805363</v>
      </c>
      <c r="AW9" s="20">
        <f>[1]NTR!AW9</f>
        <v>1006</v>
      </c>
      <c r="AX9" s="281">
        <f>([1]NTR!AX9)*10000</f>
        <v>765213.20224497945</v>
      </c>
      <c r="AY9" s="20">
        <f>AO9+AQ9+AS9+AU9+AW9</f>
        <v>1313</v>
      </c>
      <c r="AZ9" s="281">
        <f>AP9+AR9+AT9+AV9+AX9</f>
        <v>997315.78491644235</v>
      </c>
      <c r="BA9" s="20">
        <f>AY9+AK9</f>
        <v>14579</v>
      </c>
      <c r="BB9" s="281">
        <f>AZ9+AL9</f>
        <v>3596904.9066893584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[1]NTR!C10</f>
        <v>4390</v>
      </c>
      <c r="D10" s="281">
        <f>([1]NTR!D10)*10000</f>
        <v>1165369.3890876591</v>
      </c>
      <c r="E10" s="20">
        <f>[1]NTR!E10</f>
        <v>2089</v>
      </c>
      <c r="F10" s="281">
        <f>([1]NTR!F10)*10000</f>
        <v>554603.50444533187</v>
      </c>
      <c r="G10" s="20">
        <f>[1]NTR!G10</f>
        <v>79</v>
      </c>
      <c r="H10" s="281">
        <f>([1]NTR!H10)*10000</f>
        <v>21060.892573873363</v>
      </c>
      <c r="I10" s="20">
        <f>[1]NTR!I10</f>
        <v>423</v>
      </c>
      <c r="J10" s="281">
        <f>([1]NTR!J10)*10000</f>
        <v>112324.76039399125</v>
      </c>
      <c r="K10" s="20">
        <f t="shared" ref="K10:K20" si="0">C10+E10+G10+I10</f>
        <v>6981</v>
      </c>
      <c r="L10" s="281">
        <f t="shared" ref="L10:L20" si="1">D10+F10+H10+J10</f>
        <v>1853358.5465008556</v>
      </c>
      <c r="M10" s="20">
        <f>[1]NTR!M10</f>
        <v>399</v>
      </c>
      <c r="N10" s="281">
        <f>([1]NTR!N10)*10000</f>
        <v>354855.3349895681</v>
      </c>
      <c r="O10" s="20">
        <f>[1]NTR!O10</f>
        <v>234</v>
      </c>
      <c r="P10" s="281">
        <f>([1]NTR!P10)*10000</f>
        <v>208284.65314605087</v>
      </c>
      <c r="Q10" s="20">
        <f>[1]NTR!Q10</f>
        <v>117</v>
      </c>
      <c r="R10" s="281">
        <f>([1]NTR!R10)*10000</f>
        <v>104142.32657302544</v>
      </c>
      <c r="S10" s="20">
        <f>[1]NTR!S10</f>
        <v>4</v>
      </c>
      <c r="T10" s="281">
        <f>([1]NTR!T10)*10000</f>
        <v>3857.1232064083492</v>
      </c>
      <c r="U10" s="20">
        <f t="shared" ref="U10:U20" si="2">M10+O10+Q10+S10</f>
        <v>754</v>
      </c>
      <c r="V10" s="281">
        <f t="shared" ref="V10:V20" si="3">N10+P10+R10+T10</f>
        <v>671139.43791505275</v>
      </c>
      <c r="W10" s="20">
        <f>[1]NTR!W10</f>
        <v>0</v>
      </c>
      <c r="X10" s="281">
        <f>([1]NTR!X10)*10000</f>
        <v>0</v>
      </c>
      <c r="Y10" s="20">
        <f>[1]NTR!Y10</f>
        <v>9</v>
      </c>
      <c r="Z10" s="281">
        <f>([1]NTR!Z10)*10000</f>
        <v>4865.6834120094436</v>
      </c>
      <c r="AA10" s="20">
        <f>[1]NTR!AA10</f>
        <v>39</v>
      </c>
      <c r="AB10" s="281">
        <f>([1]NTR!AB10)*10000</f>
        <v>22382.143695243438</v>
      </c>
      <c r="AC10" s="20">
        <f>[1]NTR!AC10</f>
        <v>2</v>
      </c>
      <c r="AD10" s="281">
        <f>([1]NTR!AD10)*10000</f>
        <v>973.13668240188861</v>
      </c>
      <c r="AE10" s="20">
        <f>[1]NTR!AE10</f>
        <v>2</v>
      </c>
      <c r="AF10" s="281">
        <f>([1]NTR!AF10)*10000</f>
        <v>778.50934592151089</v>
      </c>
      <c r="AG10" s="20">
        <f>[1]NTR!AG10</f>
        <v>27</v>
      </c>
      <c r="AH10" s="281">
        <f>([1]NTR!AH10)*10000</f>
        <v>15570.186918430218</v>
      </c>
      <c r="AI10" s="20">
        <f t="shared" ref="AI10:AI20" si="4">Y10+AA10+AC10+AE10+AG10</f>
        <v>79</v>
      </c>
      <c r="AJ10" s="20">
        <f t="shared" ref="AJ10:AJ20" si="5">Z10+AB10+AD10+AF10+AH10</f>
        <v>44569.660054006497</v>
      </c>
      <c r="AK10" s="20">
        <f t="shared" ref="AK10:AK20" si="6">K10+U10+W10+AI10</f>
        <v>7814</v>
      </c>
      <c r="AL10" s="281">
        <f t="shared" ref="AL10:AL20" si="7">L10+V10+X10+AJ10</f>
        <v>2569067.644469915</v>
      </c>
      <c r="AM10" s="20">
        <f>[1]NTR!AM10</f>
        <v>6282</v>
      </c>
      <c r="AN10" s="281">
        <f>([1]NTR!AN10)*10000</f>
        <v>1526209.9631745392</v>
      </c>
      <c r="AO10" s="20">
        <f>[1]NTR!AO10</f>
        <v>5</v>
      </c>
      <c r="AP10" s="281">
        <f>([1]NTR!AP10)*10000</f>
        <v>3876.6552344627116</v>
      </c>
      <c r="AQ10" s="20">
        <f>[1]NTR!AQ10</f>
        <v>2</v>
      </c>
      <c r="AR10" s="281">
        <f>([1]NTR!AR10)*10000</f>
        <v>1615.2730143594629</v>
      </c>
      <c r="AS10" s="20">
        <f>[1]NTR!AS10</f>
        <v>26</v>
      </c>
      <c r="AT10" s="281">
        <f>([1]NTR!AT10)*10000</f>
        <v>24229.095215391946</v>
      </c>
      <c r="AU10" s="20">
        <f>[1]NTR!AU10</f>
        <v>34</v>
      </c>
      <c r="AV10" s="281">
        <f>([1]NTR!AV10)*10000</f>
        <v>32305.460287189264</v>
      </c>
      <c r="AW10" s="20">
        <f>[1]NTR!AW10</f>
        <v>214</v>
      </c>
      <c r="AX10" s="281">
        <f>([1]NTR!AX10)*10000</f>
        <v>204493.56361790802</v>
      </c>
      <c r="AY10" s="20">
        <f t="shared" ref="AY10:AY20" si="8">AO10+AQ10+AS10+AU10+AW10</f>
        <v>281</v>
      </c>
      <c r="AZ10" s="281">
        <f t="shared" ref="AZ10:AZ20" si="9">AP10+AR10+AT10+AV10+AX10</f>
        <v>266520.04736931139</v>
      </c>
      <c r="BA10" s="20">
        <f t="shared" ref="BA10:BA20" si="10">AY10+AK10</f>
        <v>8095</v>
      </c>
      <c r="BB10" s="281">
        <f t="shared" ref="BB10:BB20" si="11">AZ10+AL10</f>
        <v>2835587.6918392265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[1]NTR!C11</f>
        <v>418</v>
      </c>
      <c r="D11" s="281">
        <f>([1]NTR!D11)*10000</f>
        <v>192709.40432371671</v>
      </c>
      <c r="E11" s="20">
        <f>[1]NTR!E11</f>
        <v>199</v>
      </c>
      <c r="F11" s="281">
        <f>([1]NTR!F11)*10000</f>
        <v>91711.102057672397</v>
      </c>
      <c r="G11" s="20">
        <f>[1]NTR!G11</f>
        <v>8</v>
      </c>
      <c r="H11" s="281">
        <f>([1]NTR!H11)*10000</f>
        <v>3482.7000781394586</v>
      </c>
      <c r="I11" s="20">
        <f>[1]NTR!I11</f>
        <v>40</v>
      </c>
      <c r="J11" s="281">
        <f>([1]NTR!J11)*10000</f>
        <v>18574.400416743778</v>
      </c>
      <c r="K11" s="20">
        <f t="shared" si="0"/>
        <v>665</v>
      </c>
      <c r="L11" s="281">
        <f t="shared" si="1"/>
        <v>306477.6068762723</v>
      </c>
      <c r="M11" s="20">
        <f>[1]NTR!M11</f>
        <v>200</v>
      </c>
      <c r="N11" s="281">
        <f>([1]NTR!N11)*10000</f>
        <v>712858.04815020342</v>
      </c>
      <c r="O11" s="20">
        <f>[1]NTR!O11</f>
        <v>117</v>
      </c>
      <c r="P11" s="281">
        <f>([1]NTR!P11)*10000</f>
        <v>418416.68043598894</v>
      </c>
      <c r="Q11" s="20">
        <f>[1]NTR!Q11</f>
        <v>59</v>
      </c>
      <c r="R11" s="281">
        <f>([1]NTR!R11)*10000</f>
        <v>209208.34021799447</v>
      </c>
      <c r="S11" s="20">
        <f>[1]NTR!S11</f>
        <v>2</v>
      </c>
      <c r="T11" s="281">
        <f>([1]NTR!T11)*10000</f>
        <v>7748.4570451109057</v>
      </c>
      <c r="U11" s="20">
        <f t="shared" si="2"/>
        <v>378</v>
      </c>
      <c r="V11" s="281">
        <f t="shared" si="3"/>
        <v>1348231.5258492976</v>
      </c>
      <c r="W11" s="20">
        <f>[1]NTR!W11</f>
        <v>0</v>
      </c>
      <c r="X11" s="281">
        <f>([1]NTR!X11)*10000</f>
        <v>0</v>
      </c>
      <c r="Y11" s="20">
        <f>[1]NTR!Y11</f>
        <v>62</v>
      </c>
      <c r="Z11" s="281">
        <f>([1]NTR!Z11)*10000</f>
        <v>23960.869407003647</v>
      </c>
      <c r="AA11" s="20">
        <f>[1]NTR!AA11</f>
        <v>282</v>
      </c>
      <c r="AB11" s="281">
        <f>([1]NTR!AB11)*10000</f>
        <v>110219.99927221677</v>
      </c>
      <c r="AC11" s="20">
        <f>[1]NTR!AC11</f>
        <v>13</v>
      </c>
      <c r="AD11" s="281">
        <f>([1]NTR!AD11)*10000</f>
        <v>4792.1738814007294</v>
      </c>
      <c r="AE11" s="20">
        <f>[1]NTR!AE11</f>
        <v>10</v>
      </c>
      <c r="AF11" s="281">
        <f>([1]NTR!AF11)*10000</f>
        <v>3833.7391051205832</v>
      </c>
      <c r="AG11" s="20">
        <f>[1]NTR!AG11</f>
        <v>196</v>
      </c>
      <c r="AH11" s="281">
        <f>([1]NTR!AH11)*10000</f>
        <v>76674.782102411671</v>
      </c>
      <c r="AI11" s="20">
        <f t="shared" si="4"/>
        <v>563</v>
      </c>
      <c r="AJ11" s="20">
        <f t="shared" si="5"/>
        <v>219481.5637681534</v>
      </c>
      <c r="AK11" s="20">
        <f t="shared" si="6"/>
        <v>1606</v>
      </c>
      <c r="AL11" s="281">
        <f t="shared" si="7"/>
        <v>1874190.6964937232</v>
      </c>
      <c r="AM11" s="20">
        <f>[1]NTR!AM11</f>
        <v>1062</v>
      </c>
      <c r="AN11" s="281">
        <f>([1]NTR!AN11)*10000</f>
        <v>234111.21602157826</v>
      </c>
      <c r="AO11" s="20">
        <f>[1]NTR!AO11</f>
        <v>18</v>
      </c>
      <c r="AP11" s="281">
        <f>([1]NTR!AP11)*10000</f>
        <v>20453.43117619726</v>
      </c>
      <c r="AQ11" s="20">
        <f>[1]NTR!AQ11</f>
        <v>8</v>
      </c>
      <c r="AR11" s="281">
        <f>([1]NTR!AR11)*10000</f>
        <v>8522.2629900821921</v>
      </c>
      <c r="AS11" s="20">
        <f>[1]NTR!AS11</f>
        <v>110</v>
      </c>
      <c r="AT11" s="281">
        <f>([1]NTR!AT11)*10000</f>
        <v>127833.94485123288</v>
      </c>
      <c r="AU11" s="20">
        <f>[1]NTR!AU11</f>
        <v>147</v>
      </c>
      <c r="AV11" s="281">
        <f>([1]NTR!AV11)*10000</f>
        <v>170445.25980164384</v>
      </c>
      <c r="AW11" s="20">
        <f>[1]NTR!AW11</f>
        <v>926</v>
      </c>
      <c r="AX11" s="281">
        <f>([1]NTR!AX11)*10000</f>
        <v>1078918.4945444055</v>
      </c>
      <c r="AY11" s="20">
        <f t="shared" si="8"/>
        <v>1209</v>
      </c>
      <c r="AZ11" s="281">
        <f t="shared" si="9"/>
        <v>1406173.3933635617</v>
      </c>
      <c r="BA11" s="20">
        <f t="shared" si="10"/>
        <v>2815</v>
      </c>
      <c r="BB11" s="281">
        <f t="shared" si="11"/>
        <v>3280364.0898572849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[1]NTR!C12</f>
        <v>50597</v>
      </c>
      <c r="D12" s="281">
        <f>([1]NTR!D12)*10000</f>
        <v>8675378.152636366</v>
      </c>
      <c r="E12" s="20">
        <f>[1]NTR!E12</f>
        <v>24079</v>
      </c>
      <c r="F12" s="281">
        <f>([1]NTR!F12)*10000</f>
        <v>4128643.8196281502</v>
      </c>
      <c r="G12" s="20">
        <f>[1]NTR!G12</f>
        <v>914</v>
      </c>
      <c r="H12" s="281">
        <f>([1]NTR!H12)*10000</f>
        <v>156783.94251752467</v>
      </c>
      <c r="I12" s="20">
        <f>[1]NTR!I12</f>
        <v>4877</v>
      </c>
      <c r="J12" s="281">
        <f>([1]NTR!J12)*10000</f>
        <v>836181.0267601317</v>
      </c>
      <c r="K12" s="20">
        <f t="shared" si="0"/>
        <v>80467</v>
      </c>
      <c r="L12" s="281">
        <f t="shared" si="1"/>
        <v>13796986.941542173</v>
      </c>
      <c r="M12" s="20">
        <f>[1]NTR!M12</f>
        <v>2051</v>
      </c>
      <c r="N12" s="281">
        <f>([1]NTR!N12)*10000</f>
        <v>2750323.9273753189</v>
      </c>
      <c r="O12" s="20">
        <f>[1]NTR!O12</f>
        <v>1204</v>
      </c>
      <c r="P12" s="281">
        <f>([1]NTR!P12)*10000</f>
        <v>1614320.5660681219</v>
      </c>
      <c r="Q12" s="20">
        <f>[1]NTR!Q12</f>
        <v>602</v>
      </c>
      <c r="R12" s="281">
        <f>([1]NTR!R12)*10000</f>
        <v>807160.28303406097</v>
      </c>
      <c r="S12" s="20">
        <f>[1]NTR!S12</f>
        <v>22</v>
      </c>
      <c r="T12" s="281">
        <f>([1]NTR!T12)*10000</f>
        <v>29894.825297557811</v>
      </c>
      <c r="U12" s="20">
        <f t="shared" si="2"/>
        <v>3879</v>
      </c>
      <c r="V12" s="281">
        <f t="shared" si="3"/>
        <v>5201699.6017750595</v>
      </c>
      <c r="W12" s="20">
        <f>[1]NTR!W12</f>
        <v>0</v>
      </c>
      <c r="X12" s="281">
        <f>([1]NTR!X12)*10000</f>
        <v>0</v>
      </c>
      <c r="Y12" s="20">
        <f>[1]NTR!Y12</f>
        <v>141</v>
      </c>
      <c r="Z12" s="281">
        <f>([1]NTR!Z12)*10000</f>
        <v>123941.32265818164</v>
      </c>
      <c r="AA12" s="20">
        <f>[1]NTR!AA12</f>
        <v>646</v>
      </c>
      <c r="AB12" s="281">
        <f>([1]NTR!AB12)*10000</f>
        <v>570130.08422763553</v>
      </c>
      <c r="AC12" s="20">
        <f>[1]NTR!AC12</f>
        <v>29</v>
      </c>
      <c r="AD12" s="281">
        <f>([1]NTR!AD12)*10000</f>
        <v>24788.264531636327</v>
      </c>
      <c r="AE12" s="20">
        <f>[1]NTR!AE12</f>
        <v>23</v>
      </c>
      <c r="AF12" s="281">
        <f>([1]NTR!AF12)*10000</f>
        <v>19830.611625309059</v>
      </c>
      <c r="AG12" s="20">
        <f>[1]NTR!AG12</f>
        <v>450</v>
      </c>
      <c r="AH12" s="281">
        <f>([1]NTR!AH12)*10000</f>
        <v>396612.23250618123</v>
      </c>
      <c r="AI12" s="20">
        <f t="shared" si="4"/>
        <v>1289</v>
      </c>
      <c r="AJ12" s="20">
        <f t="shared" si="5"/>
        <v>1135302.515548944</v>
      </c>
      <c r="AK12" s="20">
        <f t="shared" si="6"/>
        <v>85635</v>
      </c>
      <c r="AL12" s="281">
        <f t="shared" si="7"/>
        <v>20133989.058866177</v>
      </c>
      <c r="AM12" s="20">
        <f>[1]NTR!AM12</f>
        <v>33929</v>
      </c>
      <c r="AN12" s="281">
        <f>([1]NTR!AN12)*10000</f>
        <v>6922442.997895957</v>
      </c>
      <c r="AO12" s="20">
        <f>[1]NTR!AO12</f>
        <v>42</v>
      </c>
      <c r="AP12" s="281">
        <f>([1]NTR!AP12)*10000</f>
        <v>2673682.1221016725</v>
      </c>
      <c r="AQ12" s="20">
        <f>[1]NTR!AQ12</f>
        <v>18</v>
      </c>
      <c r="AR12" s="281">
        <f>([1]NTR!AR12)*10000</f>
        <v>1114034.2175423636</v>
      </c>
      <c r="AS12" s="20">
        <f>[1]NTR!AS12</f>
        <v>261</v>
      </c>
      <c r="AT12" s="281">
        <f>([1]NTR!AT12)*10000</f>
        <v>16710513.263135456</v>
      </c>
      <c r="AU12" s="20">
        <f>[1]NTR!AU12</f>
        <v>348</v>
      </c>
      <c r="AV12" s="281">
        <f>([1]NTR!AV12)*10000</f>
        <v>22280684.350847274</v>
      </c>
      <c r="AW12" s="20">
        <f>[1]NTR!AW12</f>
        <v>2200</v>
      </c>
      <c r="AX12" s="281">
        <f>([1]NTR!AX12)*10000</f>
        <v>141036731.94086322</v>
      </c>
      <c r="AY12" s="20">
        <f t="shared" si="8"/>
        <v>2869</v>
      </c>
      <c r="AZ12" s="281">
        <f t="shared" si="9"/>
        <v>183815645.89449</v>
      </c>
      <c r="BA12" s="20">
        <f t="shared" si="10"/>
        <v>88504</v>
      </c>
      <c r="BB12" s="281">
        <f t="shared" si="11"/>
        <v>203949634.95335618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[1]NTR!C13</f>
        <v>8746</v>
      </c>
      <c r="D13" s="281">
        <f>([1]NTR!D13)*10000</f>
        <v>2077622.2976123814</v>
      </c>
      <c r="E13" s="20">
        <f>[1]NTR!E13</f>
        <v>4162</v>
      </c>
      <c r="F13" s="281">
        <f>([1]NTR!F13)*10000</f>
        <v>988747.96091191645</v>
      </c>
      <c r="G13" s="20">
        <f>[1]NTR!G13</f>
        <v>158</v>
      </c>
      <c r="H13" s="281">
        <f>([1]NTR!H13)*10000</f>
        <v>37547.390920705686</v>
      </c>
      <c r="I13" s="20">
        <f>[1]NTR!I13</f>
        <v>843</v>
      </c>
      <c r="J13" s="281">
        <f>([1]NTR!J13)*10000</f>
        <v>200252.75157709699</v>
      </c>
      <c r="K13" s="20">
        <f t="shared" si="0"/>
        <v>13909</v>
      </c>
      <c r="L13" s="281">
        <f t="shared" si="1"/>
        <v>3304170.4010221004</v>
      </c>
      <c r="M13" s="20">
        <f>[1]NTR!M13</f>
        <v>259</v>
      </c>
      <c r="N13" s="281">
        <f>([1]NTR!N13)*10000</f>
        <v>1049518.0235545379</v>
      </c>
      <c r="O13" s="20">
        <f>[1]NTR!O13</f>
        <v>152</v>
      </c>
      <c r="P13" s="281">
        <f>([1]NTR!P13)*10000</f>
        <v>616021.44860809832</v>
      </c>
      <c r="Q13" s="20">
        <f>[1]NTR!Q13</f>
        <v>76</v>
      </c>
      <c r="R13" s="281">
        <f>([1]NTR!R13)*10000</f>
        <v>308010.72430404916</v>
      </c>
      <c r="S13" s="20">
        <f>[1]NTR!S13</f>
        <v>3</v>
      </c>
      <c r="T13" s="281">
        <f>([1]NTR!T13)*10000</f>
        <v>11407.804603853672</v>
      </c>
      <c r="U13" s="20">
        <f t="shared" si="2"/>
        <v>490</v>
      </c>
      <c r="V13" s="281">
        <f t="shared" si="3"/>
        <v>1984958.001070539</v>
      </c>
      <c r="W13" s="20">
        <f>[1]NTR!W13</f>
        <v>0</v>
      </c>
      <c r="X13" s="281">
        <f>([1]NTR!X13)*10000</f>
        <v>0</v>
      </c>
      <c r="Y13" s="20">
        <f>[1]NTR!Y13</f>
        <v>96</v>
      </c>
      <c r="Z13" s="281">
        <f>([1]NTR!Z13)*10000</f>
        <v>27576.764847576909</v>
      </c>
      <c r="AA13" s="20">
        <f>[1]NTR!AA13</f>
        <v>441</v>
      </c>
      <c r="AB13" s="281">
        <f>([1]NTR!AB13)*10000</f>
        <v>126853.11829885376</v>
      </c>
      <c r="AC13" s="20">
        <f>[1]NTR!AC13</f>
        <v>20</v>
      </c>
      <c r="AD13" s="281">
        <f>([1]NTR!AD13)*10000</f>
        <v>5515.3529695153811</v>
      </c>
      <c r="AE13" s="20">
        <f>[1]NTR!AE13</f>
        <v>16</v>
      </c>
      <c r="AF13" s="281">
        <f>([1]NTR!AF13)*10000</f>
        <v>4412.2823756123053</v>
      </c>
      <c r="AG13" s="20">
        <f>[1]NTR!AG13</f>
        <v>307</v>
      </c>
      <c r="AH13" s="281">
        <f>([1]NTR!AH13)*10000</f>
        <v>88245.647512246098</v>
      </c>
      <c r="AI13" s="20">
        <f t="shared" si="4"/>
        <v>880</v>
      </c>
      <c r="AJ13" s="20">
        <f t="shared" si="5"/>
        <v>252603.16600380442</v>
      </c>
      <c r="AK13" s="20">
        <f t="shared" si="6"/>
        <v>15279</v>
      </c>
      <c r="AL13" s="281">
        <f t="shared" si="7"/>
        <v>5541731.568096444</v>
      </c>
      <c r="AM13" s="20">
        <f>[1]NTR!AM13</f>
        <v>6584</v>
      </c>
      <c r="AN13" s="281">
        <f>([1]NTR!AN13)*10000</f>
        <v>1644877.4273432733</v>
      </c>
      <c r="AO13" s="20">
        <f>[1]NTR!AO13</f>
        <v>83</v>
      </c>
      <c r="AP13" s="281">
        <f>([1]NTR!AP13)*10000</f>
        <v>24641.757770809028</v>
      </c>
      <c r="AQ13" s="20">
        <f>[1]NTR!AQ13</f>
        <v>35</v>
      </c>
      <c r="AR13" s="281">
        <f>([1]NTR!AR13)*10000</f>
        <v>10267.399071170428</v>
      </c>
      <c r="AS13" s="20">
        <f>[1]NTR!AS13</f>
        <v>516</v>
      </c>
      <c r="AT13" s="281">
        <f>([1]NTR!AT13)*10000</f>
        <v>154010.98606755643</v>
      </c>
      <c r="AU13" s="20">
        <f>[1]NTR!AU13</f>
        <v>688</v>
      </c>
      <c r="AV13" s="281">
        <f>([1]NTR!AV13)*10000</f>
        <v>205347.98142340858</v>
      </c>
      <c r="AW13" s="20">
        <f>[1]NTR!AW13</f>
        <v>4352</v>
      </c>
      <c r="AX13" s="281">
        <f>([1]NTR!AX13)*10000</f>
        <v>1299852.7224101762</v>
      </c>
      <c r="AY13" s="20">
        <f t="shared" si="8"/>
        <v>5674</v>
      </c>
      <c r="AZ13" s="281">
        <f t="shared" si="9"/>
        <v>1694120.8467431206</v>
      </c>
      <c r="BA13" s="20">
        <f t="shared" si="10"/>
        <v>20953</v>
      </c>
      <c r="BB13" s="281">
        <f t="shared" si="11"/>
        <v>7235852.4148395648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[1]NTR!C14</f>
        <v>30353</v>
      </c>
      <c r="D14" s="281">
        <f>([1]NTR!D14)*10000</f>
        <v>6591166.759402602</v>
      </c>
      <c r="E14" s="20">
        <f>[1]NTR!E14</f>
        <v>14445</v>
      </c>
      <c r="F14" s="281">
        <f>([1]NTR!F14)*10000</f>
        <v>3136760.0842940095</v>
      </c>
      <c r="G14" s="20">
        <f>[1]NTR!G14</f>
        <v>549</v>
      </c>
      <c r="H14" s="281">
        <f>([1]NTR!H14)*10000</f>
        <v>119117.47155546871</v>
      </c>
      <c r="I14" s="20">
        <f>[1]NTR!I14</f>
        <v>2926</v>
      </c>
      <c r="J14" s="281">
        <f>([1]NTR!J14)*10000</f>
        <v>635293.18162916647</v>
      </c>
      <c r="K14" s="20">
        <f t="shared" si="0"/>
        <v>48273</v>
      </c>
      <c r="L14" s="281">
        <f t="shared" si="1"/>
        <v>10482337.496881247</v>
      </c>
      <c r="M14" s="20">
        <f>[1]NTR!M14</f>
        <v>1273</v>
      </c>
      <c r="N14" s="281">
        <f>([1]NTR!N14)*10000</f>
        <v>1380964.269403334</v>
      </c>
      <c r="O14" s="20">
        <f>[1]NTR!O14</f>
        <v>747</v>
      </c>
      <c r="P14" s="281">
        <f>([1]NTR!P14)*10000</f>
        <v>810565.98421500041</v>
      </c>
      <c r="Q14" s="20">
        <f>[1]NTR!Q14</f>
        <v>374</v>
      </c>
      <c r="R14" s="281">
        <f>([1]NTR!R14)*10000</f>
        <v>405282.99210750021</v>
      </c>
      <c r="S14" s="20">
        <f>[1]NTR!S14</f>
        <v>14</v>
      </c>
      <c r="T14" s="281">
        <f>([1]NTR!T14)*10000</f>
        <v>15010.481189166674</v>
      </c>
      <c r="U14" s="20">
        <f t="shared" si="2"/>
        <v>2408</v>
      </c>
      <c r="V14" s="281">
        <f t="shared" si="3"/>
        <v>2611823.7269150014</v>
      </c>
      <c r="W14" s="20">
        <f>[1]NTR!W14</f>
        <v>0</v>
      </c>
      <c r="X14" s="281">
        <f>([1]NTR!X14)*10000</f>
        <v>0</v>
      </c>
      <c r="Y14" s="20">
        <f>[1]NTR!Y14</f>
        <v>64</v>
      </c>
      <c r="Z14" s="281">
        <f>([1]NTR!Z14)*10000</f>
        <v>51581.407328612462</v>
      </c>
      <c r="AA14" s="20">
        <f>[1]NTR!AA14</f>
        <v>293</v>
      </c>
      <c r="AB14" s="281">
        <f>([1]NTR!AB14)*10000</f>
        <v>237274.47371161726</v>
      </c>
      <c r="AC14" s="20">
        <f>[1]NTR!AC14</f>
        <v>13</v>
      </c>
      <c r="AD14" s="281">
        <f>([1]NTR!AD14)*10000</f>
        <v>10316.281465722492</v>
      </c>
      <c r="AE14" s="20">
        <f>[1]NTR!AE14</f>
        <v>11</v>
      </c>
      <c r="AF14" s="281">
        <f>([1]NTR!AF14)*10000</f>
        <v>8253.0251725779926</v>
      </c>
      <c r="AG14" s="20">
        <f>[1]NTR!AG14</f>
        <v>204</v>
      </c>
      <c r="AH14" s="281">
        <f>([1]NTR!AH14)*10000</f>
        <v>165060.50345155987</v>
      </c>
      <c r="AI14" s="20">
        <f t="shared" si="4"/>
        <v>585</v>
      </c>
      <c r="AJ14" s="20">
        <f t="shared" si="5"/>
        <v>472485.69113009004</v>
      </c>
      <c r="AK14" s="20">
        <f t="shared" si="6"/>
        <v>51266</v>
      </c>
      <c r="AL14" s="281">
        <f t="shared" si="7"/>
        <v>13566646.914926339</v>
      </c>
      <c r="AM14" s="20">
        <f>[1]NTR!AM14</f>
        <v>38753</v>
      </c>
      <c r="AN14" s="281">
        <f>([1]NTR!AN14)*10000</f>
        <v>6927322.1300497372</v>
      </c>
      <c r="AO14" s="20">
        <f>[1]NTR!AO14</f>
        <v>182</v>
      </c>
      <c r="AP14" s="281">
        <f>([1]NTR!AP14)*10000</f>
        <v>557750.76265932876</v>
      </c>
      <c r="AQ14" s="20">
        <f>[1]NTR!AQ14</f>
        <v>76</v>
      </c>
      <c r="AR14" s="281">
        <f>([1]NTR!AR14)*10000</f>
        <v>232396.15110805363</v>
      </c>
      <c r="AS14" s="20">
        <f>[1]NTR!AS14</f>
        <v>1138</v>
      </c>
      <c r="AT14" s="281">
        <f>([1]NTR!AT14)*10000</f>
        <v>3485942.2666208046</v>
      </c>
      <c r="AU14" s="20">
        <f>[1]NTR!AU14</f>
        <v>1517</v>
      </c>
      <c r="AV14" s="281">
        <f>([1]NTR!AV14)*10000</f>
        <v>4647923.0221610731</v>
      </c>
      <c r="AW14" s="20">
        <f>[1]NTR!AW14</f>
        <v>9599</v>
      </c>
      <c r="AX14" s="281">
        <f>([1]NTR!AX14)*10000</f>
        <v>29421352.730279591</v>
      </c>
      <c r="AY14" s="20">
        <f t="shared" si="8"/>
        <v>12512</v>
      </c>
      <c r="AZ14" s="281">
        <f t="shared" si="9"/>
        <v>38345364.932828851</v>
      </c>
      <c r="BA14" s="20">
        <f t="shared" si="10"/>
        <v>63778</v>
      </c>
      <c r="BB14" s="281">
        <f t="shared" si="11"/>
        <v>51912011.847755194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[1]NTR!C15</f>
        <v>3494</v>
      </c>
      <c r="D15" s="281">
        <f>([1]NTR!D15)*10000</f>
        <v>691184.28330626001</v>
      </c>
      <c r="E15" s="20">
        <f>[1]NTR!E15</f>
        <v>1663</v>
      </c>
      <c r="F15" s="281">
        <f>([1]NTR!F15)*10000</f>
        <v>328937.09868189483</v>
      </c>
      <c r="G15" s="20">
        <f>[1]NTR!G15</f>
        <v>63</v>
      </c>
      <c r="H15" s="281">
        <f>([1]NTR!H15)*10000</f>
        <v>12491.282228426386</v>
      </c>
      <c r="I15" s="20">
        <f>[1]NTR!I15</f>
        <v>337</v>
      </c>
      <c r="J15" s="281">
        <f>([1]NTR!J15)*10000</f>
        <v>66620.171884940719</v>
      </c>
      <c r="K15" s="20">
        <f t="shared" si="0"/>
        <v>5557</v>
      </c>
      <c r="L15" s="281">
        <f t="shared" si="1"/>
        <v>1099232.836101522</v>
      </c>
      <c r="M15" s="20">
        <f>[1]NTR!M15</f>
        <v>554</v>
      </c>
      <c r="N15" s="281">
        <f>([1]NTR!N15)*10000</f>
        <v>374710.53046040988</v>
      </c>
      <c r="O15" s="20">
        <f>[1]NTR!O15</f>
        <v>325</v>
      </c>
      <c r="P15" s="281">
        <f>([1]NTR!P15)*10000</f>
        <v>219938.78961806666</v>
      </c>
      <c r="Q15" s="20">
        <f>[1]NTR!Q15</f>
        <v>162</v>
      </c>
      <c r="R15" s="281">
        <f>([1]NTR!R15)*10000</f>
        <v>109969.39480903333</v>
      </c>
      <c r="S15" s="20">
        <f>[1]NTR!S15</f>
        <v>6</v>
      </c>
      <c r="T15" s="281">
        <f>([1]NTR!T15)*10000</f>
        <v>4072.9405484827157</v>
      </c>
      <c r="U15" s="20">
        <f t="shared" si="2"/>
        <v>1047</v>
      </c>
      <c r="V15" s="281">
        <f t="shared" si="3"/>
        <v>708691.65543599264</v>
      </c>
      <c r="W15" s="20">
        <f>[1]NTR!W15</f>
        <v>0</v>
      </c>
      <c r="X15" s="281">
        <f>([1]NTR!X15)*10000</f>
        <v>0</v>
      </c>
      <c r="Y15" s="20">
        <f>[1]NTR!Y15</f>
        <v>76</v>
      </c>
      <c r="Z15" s="281">
        <f>([1]NTR!Z15)*10000</f>
        <v>72703.640989743915</v>
      </c>
      <c r="AA15" s="20">
        <f>[1]NTR!AA15</f>
        <v>348</v>
      </c>
      <c r="AB15" s="281">
        <f>([1]NTR!AB15)*10000</f>
        <v>334436.74855282198</v>
      </c>
      <c r="AC15" s="20">
        <f>[1]NTR!AC15</f>
        <v>16</v>
      </c>
      <c r="AD15" s="281">
        <f>([1]NTR!AD15)*10000</f>
        <v>14540.72819794878</v>
      </c>
      <c r="AE15" s="20">
        <f>[1]NTR!AE15</f>
        <v>13</v>
      </c>
      <c r="AF15" s="281">
        <f>([1]NTR!AF15)*10000</f>
        <v>11632.582558359023</v>
      </c>
      <c r="AG15" s="20">
        <f>[1]NTR!AG15</f>
        <v>242</v>
      </c>
      <c r="AH15" s="281">
        <f>([1]NTR!AH15)*10000</f>
        <v>232651.65116718048</v>
      </c>
      <c r="AI15" s="20">
        <f t="shared" si="4"/>
        <v>695</v>
      </c>
      <c r="AJ15" s="20">
        <f t="shared" si="5"/>
        <v>665965.35146605421</v>
      </c>
      <c r="AK15" s="20">
        <f t="shared" si="6"/>
        <v>7299</v>
      </c>
      <c r="AL15" s="281">
        <f t="shared" si="7"/>
        <v>2473889.8430035687</v>
      </c>
      <c r="AM15" s="20">
        <f>[1]NTR!AM15</f>
        <v>4551</v>
      </c>
      <c r="AN15" s="281">
        <f>([1]NTR!AN15)*10000</f>
        <v>620695.31184879923</v>
      </c>
      <c r="AO15" s="20">
        <f>[1]NTR!AO15</f>
        <v>37</v>
      </c>
      <c r="AP15" s="281">
        <f>([1]NTR!AP15)*10000</f>
        <v>28024.179425512011</v>
      </c>
      <c r="AQ15" s="20">
        <f>[1]NTR!AQ15</f>
        <v>16</v>
      </c>
      <c r="AR15" s="281">
        <f>([1]NTR!AR15)*10000</f>
        <v>11676.741427296671</v>
      </c>
      <c r="AS15" s="20">
        <f>[1]NTR!AS15</f>
        <v>228</v>
      </c>
      <c r="AT15" s="281">
        <f>([1]NTR!AT15)*10000</f>
        <v>175151.12140945008</v>
      </c>
      <c r="AU15" s="20">
        <f>[1]NTR!AU15</f>
        <v>304</v>
      </c>
      <c r="AV15" s="281">
        <f>([1]NTR!AV15)*10000</f>
        <v>233534.82854593344</v>
      </c>
      <c r="AW15" s="20">
        <f>[1]NTR!AW15</f>
        <v>1919</v>
      </c>
      <c r="AX15" s="281">
        <f>([1]NTR!AX15)*10000</f>
        <v>1478275.4646957584</v>
      </c>
      <c r="AY15" s="20">
        <f t="shared" si="8"/>
        <v>2504</v>
      </c>
      <c r="AZ15" s="281">
        <f t="shared" si="9"/>
        <v>1926662.3355039507</v>
      </c>
      <c r="BA15" s="20">
        <f t="shared" si="10"/>
        <v>9803</v>
      </c>
      <c r="BB15" s="281">
        <f t="shared" si="11"/>
        <v>4400552.1785075199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[1]NTR!C16</f>
        <v>42</v>
      </c>
      <c r="D16" s="281">
        <f>([1]NTR!D16)*10000</f>
        <v>100111.36206788381</v>
      </c>
      <c r="E16" s="20">
        <f>[1]NTR!E16</f>
        <v>20</v>
      </c>
      <c r="F16" s="281">
        <f>([1]NTR!F16)*10000</f>
        <v>47643.359056402536</v>
      </c>
      <c r="G16" s="20">
        <f>[1]NTR!G16</f>
        <v>1</v>
      </c>
      <c r="H16" s="281">
        <f>([1]NTR!H16)*10000</f>
        <v>1809.2414831545263</v>
      </c>
      <c r="I16" s="20">
        <f>[1]NTR!I16</f>
        <v>4</v>
      </c>
      <c r="J16" s="281">
        <f>([1]NTR!J16)*10000</f>
        <v>9649.2879101574745</v>
      </c>
      <c r="K16" s="20">
        <f t="shared" si="0"/>
        <v>67</v>
      </c>
      <c r="L16" s="281">
        <f t="shared" si="1"/>
        <v>159213.25051759835</v>
      </c>
      <c r="M16" s="20">
        <f>[1]NTR!M16</f>
        <v>21</v>
      </c>
      <c r="N16" s="281">
        <f>([1]NTR!N16)*10000</f>
        <v>264118.86438400595</v>
      </c>
      <c r="O16" s="20">
        <f>[1]NTR!O16</f>
        <v>12</v>
      </c>
      <c r="P16" s="281">
        <f>([1]NTR!P16)*10000</f>
        <v>155026.28996452523</v>
      </c>
      <c r="Q16" s="20">
        <f>[1]NTR!Q16</f>
        <v>6</v>
      </c>
      <c r="R16" s="281">
        <f>([1]NTR!R16)*10000</f>
        <v>77513.144982262616</v>
      </c>
      <c r="S16" s="20">
        <f>[1]NTR!S16</f>
        <v>0</v>
      </c>
      <c r="T16" s="281">
        <f>([1]NTR!T16)*10000</f>
        <v>2870.8572215652816</v>
      </c>
      <c r="U16" s="20">
        <f t="shared" si="2"/>
        <v>39</v>
      </c>
      <c r="V16" s="281">
        <f t="shared" si="3"/>
        <v>499529.15655235905</v>
      </c>
      <c r="W16" s="20">
        <f>[1]NTR!W16</f>
        <v>0</v>
      </c>
      <c r="X16" s="281">
        <f>([1]NTR!X16)*10000</f>
        <v>0</v>
      </c>
      <c r="Y16" s="20">
        <f>[1]NTR!Y16</f>
        <v>41</v>
      </c>
      <c r="Z16" s="281">
        <f>([1]NTR!Z16)*10000</f>
        <v>45203.855979103952</v>
      </c>
      <c r="AA16" s="20">
        <f>[1]NTR!AA16</f>
        <v>185</v>
      </c>
      <c r="AB16" s="281">
        <f>([1]NTR!AB16)*10000</f>
        <v>207937.73750387813</v>
      </c>
      <c r="AC16" s="20">
        <f>[1]NTR!AC16</f>
        <v>9</v>
      </c>
      <c r="AD16" s="281">
        <f>([1]NTR!AD16)*10000</f>
        <v>9040.7711958207874</v>
      </c>
      <c r="AE16" s="20">
        <f>[1]NTR!AE16</f>
        <v>7</v>
      </c>
      <c r="AF16" s="281">
        <f>([1]NTR!AF16)*10000</f>
        <v>7232.6169566566314</v>
      </c>
      <c r="AG16" s="20">
        <f>[1]NTR!AG16</f>
        <v>129</v>
      </c>
      <c r="AH16" s="281">
        <f>([1]NTR!AH16)*10000</f>
        <v>144652.3391331326</v>
      </c>
      <c r="AI16" s="20">
        <f t="shared" si="4"/>
        <v>371</v>
      </c>
      <c r="AJ16" s="20">
        <f t="shared" si="5"/>
        <v>414067.32076859206</v>
      </c>
      <c r="AK16" s="20">
        <f t="shared" si="6"/>
        <v>477</v>
      </c>
      <c r="AL16" s="281">
        <f t="shared" si="7"/>
        <v>1072809.7278385493</v>
      </c>
      <c r="AM16" s="20">
        <f>[1]NTR!AM16</f>
        <v>60</v>
      </c>
      <c r="AN16" s="281">
        <f>([1]NTR!AN16)*10000</f>
        <v>29361.920282572337</v>
      </c>
      <c r="AO16" s="20">
        <f>[1]NTR!AO16</f>
        <v>11</v>
      </c>
      <c r="AP16" s="281">
        <f>([1]NTR!AP16)*10000</f>
        <v>7666.9869509964965</v>
      </c>
      <c r="AQ16" s="20">
        <f>[1]NTR!AQ16</f>
        <v>5</v>
      </c>
      <c r="AR16" s="281">
        <f>([1]NTR!AR16)*10000</f>
        <v>3194.5778962485401</v>
      </c>
      <c r="AS16" s="20">
        <f>[1]NTR!AS16</f>
        <v>63</v>
      </c>
      <c r="AT16" s="281">
        <f>([1]NTR!AT16)*10000</f>
        <v>47918.668443728093</v>
      </c>
      <c r="AU16" s="20">
        <f>[1]NTR!AU16</f>
        <v>84</v>
      </c>
      <c r="AV16" s="281">
        <f>([1]NTR!AV16)*10000</f>
        <v>63891.557924970803</v>
      </c>
      <c r="AW16" s="20">
        <f>[1]NTR!AW16</f>
        <v>532</v>
      </c>
      <c r="AX16" s="281">
        <f>([1]NTR!AX16)*10000</f>
        <v>404433.56166506512</v>
      </c>
      <c r="AY16" s="20">
        <f t="shared" si="8"/>
        <v>695</v>
      </c>
      <c r="AZ16" s="281">
        <f t="shared" si="9"/>
        <v>527105.35288100899</v>
      </c>
      <c r="BA16" s="20">
        <f t="shared" si="10"/>
        <v>1172</v>
      </c>
      <c r="BB16" s="281">
        <f t="shared" si="11"/>
        <v>1599915.0807195583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[1]NTR!C17</f>
        <v>898</v>
      </c>
      <c r="D17" s="281">
        <f>([1]NTR!D17)*10000</f>
        <v>192142.61256050385</v>
      </c>
      <c r="E17" s="20">
        <f>[1]NTR!E17</f>
        <v>427</v>
      </c>
      <c r="F17" s="281">
        <f>([1]NTR!F17)*10000</f>
        <v>91441.363808914495</v>
      </c>
      <c r="G17" s="20">
        <f>[1]NTR!G17</f>
        <v>16</v>
      </c>
      <c r="H17" s="281">
        <f>([1]NTR!H17)*10000</f>
        <v>3472.4568535030821</v>
      </c>
      <c r="I17" s="20">
        <f>[1]NTR!I17</f>
        <v>87</v>
      </c>
      <c r="J17" s="281">
        <f>([1]NTR!J17)*10000</f>
        <v>18519.769885349771</v>
      </c>
      <c r="K17" s="20">
        <f t="shared" si="0"/>
        <v>1428</v>
      </c>
      <c r="L17" s="281">
        <f t="shared" si="1"/>
        <v>305576.20310827118</v>
      </c>
      <c r="M17" s="20">
        <f>[1]NTR!M17</f>
        <v>128</v>
      </c>
      <c r="N17" s="281">
        <f>([1]NTR!N17)*10000</f>
        <v>637702.01789274032</v>
      </c>
      <c r="O17" s="20">
        <f>[1]NTR!O17</f>
        <v>75</v>
      </c>
      <c r="P17" s="281">
        <f>([1]NTR!P17)*10000</f>
        <v>374303.35832834756</v>
      </c>
      <c r="Q17" s="20">
        <f>[1]NTR!Q17</f>
        <v>38</v>
      </c>
      <c r="R17" s="281">
        <f>([1]NTR!R17)*10000</f>
        <v>187151.67916417378</v>
      </c>
      <c r="S17" s="20">
        <f>[1]NTR!S17</f>
        <v>1</v>
      </c>
      <c r="T17" s="281">
        <f>([1]NTR!T17)*10000</f>
        <v>6931.543672747177</v>
      </c>
      <c r="U17" s="20">
        <f t="shared" si="2"/>
        <v>242</v>
      </c>
      <c r="V17" s="281">
        <f t="shared" si="3"/>
        <v>1206088.599058009</v>
      </c>
      <c r="W17" s="20">
        <f>[1]NTR!W17</f>
        <v>0</v>
      </c>
      <c r="X17" s="281">
        <f>([1]NTR!X17)*10000</f>
        <v>0</v>
      </c>
      <c r="Y17" s="20">
        <f>[1]NTR!Y17</f>
        <v>27</v>
      </c>
      <c r="Z17" s="281">
        <f>([1]NTR!Z17)*10000+2</f>
        <v>18964.502640451032</v>
      </c>
      <c r="AA17" s="20">
        <f>[1]NTR!AA17</f>
        <v>122</v>
      </c>
      <c r="AB17" s="281">
        <f>([1]NTR!AB17)*10000</f>
        <v>87227.512146074732</v>
      </c>
      <c r="AC17" s="20">
        <f>[1]NTR!AC17</f>
        <v>6</v>
      </c>
      <c r="AD17" s="281">
        <f>([1]NTR!AD17)*10000</f>
        <v>3792.5005280902064</v>
      </c>
      <c r="AE17" s="20">
        <f>[1]NTR!AE17</f>
        <v>5</v>
      </c>
      <c r="AF17" s="281">
        <f>([1]NTR!AF17)*10000</f>
        <v>3034.0004224721652</v>
      </c>
      <c r="AG17" s="20">
        <f>[1]NTR!AG17</f>
        <v>85</v>
      </c>
      <c r="AH17" s="281">
        <f>([1]NTR!AH17)*10000</f>
        <v>60680.008449443303</v>
      </c>
      <c r="AI17" s="20">
        <f t="shared" si="4"/>
        <v>245</v>
      </c>
      <c r="AJ17" s="20">
        <f t="shared" si="5"/>
        <v>173698.52418653143</v>
      </c>
      <c r="AK17" s="20">
        <f t="shared" si="6"/>
        <v>1915</v>
      </c>
      <c r="AL17" s="281">
        <f t="shared" si="7"/>
        <v>1685363.3263528114</v>
      </c>
      <c r="AM17" s="20">
        <f>[1]NTR!AM17</f>
        <v>1499</v>
      </c>
      <c r="AN17" s="281">
        <f>([1]NTR!AN17)*10000</f>
        <v>284819.33947694063</v>
      </c>
      <c r="AO17" s="20">
        <f>[1]NTR!AO17</f>
        <v>12</v>
      </c>
      <c r="AP17" s="281">
        <f>([1]NTR!AP17)*10000</f>
        <v>43462.128770308467</v>
      </c>
      <c r="AQ17" s="20">
        <f>[1]NTR!AQ17</f>
        <v>5</v>
      </c>
      <c r="AR17" s="281">
        <f>([1]NTR!AR17)*10000</f>
        <v>18109.22032096186</v>
      </c>
      <c r="AS17" s="20">
        <f>[1]NTR!AS17</f>
        <v>75</v>
      </c>
      <c r="AT17" s="281">
        <f>([1]NTR!AT17)*10000</f>
        <v>271638.30481442792</v>
      </c>
      <c r="AU17" s="20">
        <f>[1]NTR!AU17</f>
        <v>100</v>
      </c>
      <c r="AV17" s="281">
        <f>([1]NTR!AV17)*10000</f>
        <v>362184.4064192372</v>
      </c>
      <c r="AW17" s="20">
        <f>[1]NTR!AW17</f>
        <v>627</v>
      </c>
      <c r="AX17" s="281">
        <f>([1]NTR!AX17)*10000</f>
        <v>2292627.2926337714</v>
      </c>
      <c r="AY17" s="20">
        <f t="shared" si="8"/>
        <v>819</v>
      </c>
      <c r="AZ17" s="281">
        <f t="shared" si="9"/>
        <v>2988021.3529587071</v>
      </c>
      <c r="BA17" s="20">
        <f t="shared" si="10"/>
        <v>2734</v>
      </c>
      <c r="BB17" s="281">
        <f t="shared" si="11"/>
        <v>4673384.6793115186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[1]NTR!C18</f>
        <v>9</v>
      </c>
      <c r="D18" s="281">
        <f>([1]NTR!D18)*10000</f>
        <v>7454.5661808647692</v>
      </c>
      <c r="E18" s="20">
        <f>[1]NTR!E18</f>
        <v>4</v>
      </c>
      <c r="F18" s="281">
        <f>([1]NTR!F18)*10000</f>
        <v>3547.6549896886554</v>
      </c>
      <c r="G18" s="20">
        <f>[1]NTR!G18</f>
        <v>0</v>
      </c>
      <c r="H18" s="281">
        <f>([1]NTR!H18)*10000</f>
        <v>134.72107555779704</v>
      </c>
      <c r="I18" s="20">
        <f>[1]NTR!I18</f>
        <v>1</v>
      </c>
      <c r="J18" s="281">
        <f>([1]NTR!J18)*10000</f>
        <v>718.51240297491745</v>
      </c>
      <c r="K18" s="20">
        <f t="shared" si="0"/>
        <v>14</v>
      </c>
      <c r="L18" s="281">
        <f t="shared" si="1"/>
        <v>11855.454649086138</v>
      </c>
      <c r="M18" s="20">
        <f>[1]NTR!M18</f>
        <v>522</v>
      </c>
      <c r="N18" s="281">
        <f>([1]NTR!N18)*10000</f>
        <v>183587.00517554156</v>
      </c>
      <c r="O18" s="20">
        <f>[1]NTR!O18</f>
        <v>307</v>
      </c>
      <c r="P18" s="281">
        <f>([1]NTR!P18)*10000</f>
        <v>107757.58999433959</v>
      </c>
      <c r="Q18" s="20">
        <f>[1]NTR!Q18</f>
        <v>153</v>
      </c>
      <c r="R18" s="281">
        <f>([1]NTR!R18)*10000</f>
        <v>53878.794997169796</v>
      </c>
      <c r="S18" s="20">
        <f>[1]NTR!S18</f>
        <v>6</v>
      </c>
      <c r="T18" s="281">
        <f>([1]NTR!T18)*10000</f>
        <v>1995.5109258211035</v>
      </c>
      <c r="U18" s="20">
        <f t="shared" si="2"/>
        <v>988</v>
      </c>
      <c r="V18" s="281">
        <f t="shared" si="3"/>
        <v>347218.90109287202</v>
      </c>
      <c r="W18" s="20">
        <f>[1]NTR!W18</f>
        <v>0</v>
      </c>
      <c r="X18" s="281">
        <f>([1]NTR!X18)*10000</f>
        <v>0</v>
      </c>
      <c r="Y18" s="20">
        <f>[1]NTR!Y18</f>
        <v>129</v>
      </c>
      <c r="Z18" s="281">
        <f>([1]NTR!Z18)*10000</f>
        <v>37080.251434457285</v>
      </c>
      <c r="AA18" s="20">
        <f>[1]NTR!AA18</f>
        <v>592</v>
      </c>
      <c r="AB18" s="281">
        <f>([1]NTR!AB18)*10000</f>
        <v>170569.1565985035</v>
      </c>
      <c r="AC18" s="20">
        <f>[1]NTR!AC18</f>
        <v>26</v>
      </c>
      <c r="AD18" s="281">
        <f>([1]NTR!AD18)*10000</f>
        <v>7416.0502868914573</v>
      </c>
      <c r="AE18" s="20">
        <f>[1]NTR!AE18</f>
        <v>21</v>
      </c>
      <c r="AF18" s="281">
        <f>([1]NTR!AF18)*10000</f>
        <v>5932.8402295131655</v>
      </c>
      <c r="AG18" s="20">
        <f>[1]NTR!AG18</f>
        <v>412</v>
      </c>
      <c r="AH18" s="281">
        <f>([1]NTR!AH18)*10000</f>
        <v>118656.80459026332</v>
      </c>
      <c r="AI18" s="20">
        <f t="shared" si="4"/>
        <v>1180</v>
      </c>
      <c r="AJ18" s="20">
        <f t="shared" si="5"/>
        <v>339655.10313962871</v>
      </c>
      <c r="AK18" s="20">
        <f t="shared" si="6"/>
        <v>2182</v>
      </c>
      <c r="AL18" s="281">
        <f t="shared" si="7"/>
        <v>698729.45888158679</v>
      </c>
      <c r="AM18" s="20">
        <f>[1]NTR!AM18</f>
        <v>470</v>
      </c>
      <c r="AN18" s="281">
        <f>([1]NTR!AN18)*10000</f>
        <v>131475.18607240848</v>
      </c>
      <c r="AO18" s="20">
        <f>[1]NTR!AO18</f>
        <v>4</v>
      </c>
      <c r="AP18" s="281">
        <f>([1]NTR!AP18)*10000</f>
        <v>2359.6957492367364</v>
      </c>
      <c r="AQ18" s="20">
        <f>[1]NTR!AQ18</f>
        <v>2</v>
      </c>
      <c r="AR18" s="281">
        <f>([1]NTR!AR18)*10000</f>
        <v>983.2065621819736</v>
      </c>
      <c r="AS18" s="20">
        <f>[1]NTR!AS18</f>
        <v>20</v>
      </c>
      <c r="AT18" s="281">
        <f>([1]NTR!AT18)*10000</f>
        <v>14748.098432729605</v>
      </c>
      <c r="AU18" s="20">
        <f>[1]NTR!AU18</f>
        <v>27</v>
      </c>
      <c r="AV18" s="281">
        <f>([1]NTR!AV18)*10000</f>
        <v>19664.131243639473</v>
      </c>
      <c r="AW18" s="20">
        <f>[1]NTR!AW18</f>
        <v>169</v>
      </c>
      <c r="AX18" s="281">
        <f>([1]NTR!AX18)*10000</f>
        <v>124473.95077223785</v>
      </c>
      <c r="AY18" s="20">
        <f t="shared" si="8"/>
        <v>222</v>
      </c>
      <c r="AZ18" s="281">
        <f t="shared" si="9"/>
        <v>162229.08276002563</v>
      </c>
      <c r="BA18" s="20">
        <f t="shared" si="10"/>
        <v>2404</v>
      </c>
      <c r="BB18" s="281">
        <f t="shared" si="11"/>
        <v>860958.54164161242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[1]NTR!C19</f>
        <v>57432</v>
      </c>
      <c r="D19" s="281">
        <f>([1]NTR!D19)*10000</f>
        <v>11512603.528240575</v>
      </c>
      <c r="E19" s="20">
        <f>[1]NTR!E19</f>
        <v>27332</v>
      </c>
      <c r="F19" s="281">
        <f>([1]NTR!F19)*10000</f>
        <v>6130622.5824709339</v>
      </c>
      <c r="G19" s="20">
        <f>[1]NTR!G19</f>
        <v>1038</v>
      </c>
      <c r="H19" s="281">
        <f>([1]NTR!H19)*10000</f>
        <v>305103.35765605321</v>
      </c>
      <c r="I19" s="20">
        <f>[1]NTR!I19</f>
        <v>5536</v>
      </c>
      <c r="J19" s="281">
        <f>([1]NTR!J19)*10000</f>
        <v>1837940.0801644032</v>
      </c>
      <c r="K19" s="20">
        <f t="shared" si="0"/>
        <v>91338</v>
      </c>
      <c r="L19" s="281">
        <f t="shared" si="1"/>
        <v>19786269.548531964</v>
      </c>
      <c r="M19" s="20">
        <f>[1]NTR!M19</f>
        <v>9266</v>
      </c>
      <c r="N19" s="281">
        <f>([1]NTR!N19)*10000</f>
        <v>8204069.8537604082</v>
      </c>
      <c r="O19" s="20">
        <f>[1]NTR!O19</f>
        <v>5439</v>
      </c>
      <c r="P19" s="281">
        <f>([1]NTR!P19)*10000</f>
        <v>4815432.3054680647</v>
      </c>
      <c r="Q19" s="20">
        <f>[1]NTR!Q19</f>
        <v>2719</v>
      </c>
      <c r="R19" s="281">
        <f>([1]NTR!R19)*10000</f>
        <v>2407716.1527340324</v>
      </c>
      <c r="S19" s="20">
        <f>[1]NTR!S19</f>
        <v>101</v>
      </c>
      <c r="T19" s="281">
        <f>([1]NTR!T19)*10000</f>
        <v>89174.672323482693</v>
      </c>
      <c r="U19" s="20">
        <f t="shared" si="2"/>
        <v>17525</v>
      </c>
      <c r="V19" s="281">
        <f t="shared" si="3"/>
        <v>15516392.984285988</v>
      </c>
      <c r="W19" s="20">
        <f>[1]NTR!W19</f>
        <v>1</v>
      </c>
      <c r="X19" s="281">
        <f>([1]NTR!X19)*10000</f>
        <v>20000</v>
      </c>
      <c r="Y19" s="20">
        <f>[1]NTR!Y19</f>
        <v>968</v>
      </c>
      <c r="Z19" s="281">
        <f>([1]NTR!Z19)*10000</f>
        <v>170284.21286978613</v>
      </c>
      <c r="AA19" s="20">
        <f>[1]NTR!AA19</f>
        <v>4450</v>
      </c>
      <c r="AB19" s="281">
        <f>([1]NTR!AB19)*10000</f>
        <v>783307.37920101616</v>
      </c>
      <c r="AC19" s="20">
        <f>[1]NTR!AC19</f>
        <v>194</v>
      </c>
      <c r="AD19" s="281">
        <f>([1]NTR!AD19)*10000</f>
        <v>34056.842573957227</v>
      </c>
      <c r="AE19" s="20">
        <f>[1]NTR!AE19</f>
        <v>155</v>
      </c>
      <c r="AF19" s="281">
        <f>([1]NTR!AF19)*10000</f>
        <v>27245.474059165779</v>
      </c>
      <c r="AG19" s="20">
        <f>[1]NTR!AG19</f>
        <v>3096</v>
      </c>
      <c r="AH19" s="281">
        <f>([1]NTR!AH19)*10000</f>
        <v>544909.48118331574</v>
      </c>
      <c r="AI19" s="20">
        <f t="shared" si="4"/>
        <v>8863</v>
      </c>
      <c r="AJ19" s="20">
        <f t="shared" si="5"/>
        <v>1559803.3898872412</v>
      </c>
      <c r="AK19" s="20">
        <f t="shared" si="6"/>
        <v>117727</v>
      </c>
      <c r="AL19" s="281">
        <f t="shared" si="7"/>
        <v>36882465.922705196</v>
      </c>
      <c r="AM19" s="20">
        <f>[1]NTR!AM19</f>
        <v>107264</v>
      </c>
      <c r="AN19" s="281">
        <f>([1]NTR!AN19)*10000</f>
        <v>22779444.679745931</v>
      </c>
      <c r="AO19" s="20">
        <f>[1]NTR!AO19</f>
        <v>540</v>
      </c>
      <c r="AP19" s="281">
        <f>([1]NTR!AP19)*10000</f>
        <v>1453332.98759889</v>
      </c>
      <c r="AQ19" s="20">
        <f>[1]NTR!AQ19</f>
        <v>225</v>
      </c>
      <c r="AR19" s="281">
        <f>([1]NTR!AR19)*10000</f>
        <v>605555.41149953753</v>
      </c>
      <c r="AS19" s="20">
        <f>[1]NTR!AS19</f>
        <v>3369</v>
      </c>
      <c r="AT19" s="281">
        <f>([1]NTR!AT19)*10000</f>
        <v>9083331.1724930629</v>
      </c>
      <c r="AU19" s="20">
        <f>[1]NTR!AU19</f>
        <v>4492</v>
      </c>
      <c r="AV19" s="281">
        <f>([1]NTR!AV19)*10000</f>
        <v>12111108.229990752</v>
      </c>
      <c r="AW19" s="20">
        <f>[1]NTR!AW19</f>
        <v>28435</v>
      </c>
      <c r="AX19" s="281">
        <f>([1]NTR!AX19)*10000</f>
        <v>76663315.095841452</v>
      </c>
      <c r="AY19" s="20">
        <f t="shared" si="8"/>
        <v>37061</v>
      </c>
      <c r="AZ19" s="281">
        <f t="shared" si="9"/>
        <v>99916642.897423699</v>
      </c>
      <c r="BA19" s="20">
        <f t="shared" si="10"/>
        <v>154788</v>
      </c>
      <c r="BB19" s="281">
        <f t="shared" si="11"/>
        <v>136799108.82012889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[1]NTR!C20</f>
        <v>27364</v>
      </c>
      <c r="D20" s="281">
        <f>([1]NTR!D20)*10000</f>
        <v>16189545.895742778</v>
      </c>
      <c r="E20" s="20">
        <f>[1]NTR!E20</f>
        <v>13023</v>
      </c>
      <c r="F20" s="281">
        <f>([1]NTR!F20)*10000</f>
        <v>8356396.3597761998</v>
      </c>
      <c r="G20" s="20">
        <f>[1]NTR!G20</f>
        <v>495</v>
      </c>
      <c r="H20" s="281">
        <f>([1]NTR!H20)*10000</f>
        <v>389626.41249043029</v>
      </c>
      <c r="I20" s="20">
        <f>[1]NTR!I20</f>
        <v>2638</v>
      </c>
      <c r="J20" s="281">
        <f>([1]NTR!J20)*10000</f>
        <v>2288729.7059477479</v>
      </c>
      <c r="K20" s="20">
        <f t="shared" si="0"/>
        <v>43520</v>
      </c>
      <c r="L20" s="281">
        <f t="shared" si="1"/>
        <v>27224298.373957157</v>
      </c>
      <c r="M20" s="20">
        <f>[1]NTR!M20</f>
        <v>2079</v>
      </c>
      <c r="N20" s="281">
        <f>([1]NTR!N20)*10000</f>
        <v>11677077.754330819</v>
      </c>
      <c r="O20" s="20">
        <f>[1]NTR!O20</f>
        <v>1220</v>
      </c>
      <c r="P20" s="281">
        <f>([1]NTR!P20)*10000</f>
        <v>6853936.9427593946</v>
      </c>
      <c r="Q20" s="20">
        <f>[1]NTR!Q20</f>
        <v>610</v>
      </c>
      <c r="R20" s="281">
        <f>([1]NTR!R20)*10000</f>
        <v>3426968.4713796973</v>
      </c>
      <c r="S20" s="20">
        <f>[1]NTR!S20</f>
        <v>23</v>
      </c>
      <c r="T20" s="281">
        <f>([1]NTR!T20)*10000</f>
        <v>126924.75819924801</v>
      </c>
      <c r="U20" s="20">
        <f t="shared" si="2"/>
        <v>3932</v>
      </c>
      <c r="V20" s="281">
        <f t="shared" si="3"/>
        <v>22084907.926669162</v>
      </c>
      <c r="W20" s="20">
        <f>[1]NTR!W20</f>
        <v>0</v>
      </c>
      <c r="X20" s="281">
        <f>([1]NTR!X20)*10000</f>
        <v>0</v>
      </c>
      <c r="Y20" s="20">
        <f>[1]NTR!Y20</f>
        <v>346</v>
      </c>
      <c r="Z20" s="281">
        <f>([1]NTR!Z20)*10000</f>
        <v>349833.21129341883</v>
      </c>
      <c r="AA20" s="20">
        <f>[1]NTR!AA20</f>
        <v>1590</v>
      </c>
      <c r="AB20" s="281">
        <f>([1]NTR!AB20)*10000</f>
        <v>1609232.7719497266</v>
      </c>
      <c r="AC20" s="20">
        <f>[1]NTR!AC20</f>
        <v>70</v>
      </c>
      <c r="AD20" s="281">
        <f>([1]NTR!AD20)*10000</f>
        <v>69966.642258683758</v>
      </c>
      <c r="AE20" s="20">
        <f>[1]NTR!AE20</f>
        <v>56</v>
      </c>
      <c r="AF20" s="281">
        <f>([1]NTR!AF20)*10000</f>
        <v>55973.313806947015</v>
      </c>
      <c r="AG20" s="20">
        <f>[1]NTR!AG20</f>
        <v>1106</v>
      </c>
      <c r="AH20" s="281">
        <f>([1]NTR!AH20)*10000</f>
        <v>1119466.2761389401</v>
      </c>
      <c r="AI20" s="20">
        <f t="shared" si="4"/>
        <v>3168</v>
      </c>
      <c r="AJ20" s="20">
        <f t="shared" si="5"/>
        <v>3204472.2154477164</v>
      </c>
      <c r="AK20" s="20">
        <f t="shared" si="6"/>
        <v>50620</v>
      </c>
      <c r="AL20" s="281">
        <f t="shared" si="7"/>
        <v>52513678.516074039</v>
      </c>
      <c r="AM20" s="20">
        <f>[1]NTR!AM20</f>
        <v>27225</v>
      </c>
      <c r="AN20" s="281">
        <f>([1]NTR!AN20)*10000</f>
        <v>11356092.960564382</v>
      </c>
      <c r="AO20" s="20">
        <f>[1]NTR!AO20</f>
        <v>386</v>
      </c>
      <c r="AP20" s="281">
        <f>([1]NTR!AP20)*10000</f>
        <v>523102.7500770716</v>
      </c>
      <c r="AQ20" s="20">
        <f>[1]NTR!AQ20</f>
        <v>161</v>
      </c>
      <c r="AR20" s="281">
        <f>([1]NTR!AR20)*10000</f>
        <v>217959.47919877985</v>
      </c>
      <c r="AS20" s="20">
        <f>[1]NTR!AS20</f>
        <v>2412</v>
      </c>
      <c r="AT20" s="281">
        <f>([1]NTR!AT20)*10000</f>
        <v>3269392.1879816973</v>
      </c>
      <c r="AU20" s="20">
        <f>[1]NTR!AU20</f>
        <v>3216</v>
      </c>
      <c r="AV20" s="281">
        <f>([1]NTR!AV20)*10000</f>
        <v>4359189.5839755973</v>
      </c>
      <c r="AW20" s="20">
        <f>[1]NTR!AW20</f>
        <v>20353</v>
      </c>
      <c r="AX20" s="281">
        <f>([1]NTR!AX20)*10000</f>
        <v>27593670.066565529</v>
      </c>
      <c r="AY20" s="20">
        <f t="shared" si="8"/>
        <v>26528</v>
      </c>
      <c r="AZ20" s="281">
        <f t="shared" si="9"/>
        <v>35963314.067798674</v>
      </c>
      <c r="BA20" s="20">
        <f t="shared" si="10"/>
        <v>77148</v>
      </c>
      <c r="BB20" s="281">
        <f t="shared" si="11"/>
        <v>88476992.583872706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191620</v>
      </c>
      <c r="D21" s="21">
        <f>SUM(D9:D20)</f>
        <v>48684417.35258761</v>
      </c>
      <c r="E21" s="21">
        <f t="shared" ref="E21:BB21" si="12">SUM(E9:E20)</f>
        <v>91192</v>
      </c>
      <c r="F21" s="21">
        <f t="shared" si="12"/>
        <v>24472556.088992532</v>
      </c>
      <c r="G21" s="21">
        <f t="shared" si="12"/>
        <v>3463</v>
      </c>
      <c r="H21" s="21">
        <f t="shared" si="12"/>
        <v>1073927.3833140302</v>
      </c>
      <c r="I21" s="21">
        <f t="shared" si="12"/>
        <v>18471</v>
      </c>
      <c r="J21" s="21">
        <f t="shared" si="12"/>
        <v>6149057.0563390683</v>
      </c>
      <c r="K21" s="21">
        <f t="shared" si="12"/>
        <v>304746</v>
      </c>
      <c r="L21" s="21">
        <f t="shared" si="12"/>
        <v>80379957.881233245</v>
      </c>
      <c r="M21" s="21">
        <f t="shared" si="12"/>
        <v>16931</v>
      </c>
      <c r="N21" s="21">
        <f t="shared" si="12"/>
        <v>27782341.660846345</v>
      </c>
      <c r="O21" s="21">
        <f t="shared" si="12"/>
        <v>9937</v>
      </c>
      <c r="P21" s="21">
        <f t="shared" si="12"/>
        <v>16307026.627018504</v>
      </c>
      <c r="Q21" s="21">
        <f t="shared" si="12"/>
        <v>4969</v>
      </c>
      <c r="R21" s="21">
        <f t="shared" si="12"/>
        <v>8153513.3135092519</v>
      </c>
      <c r="S21" s="21">
        <f t="shared" si="12"/>
        <v>184</v>
      </c>
      <c r="T21" s="21">
        <f t="shared" si="12"/>
        <v>301981.9745744167</v>
      </c>
      <c r="U21" s="21">
        <f t="shared" si="12"/>
        <v>32021</v>
      </c>
      <c r="V21" s="21">
        <f t="shared" si="12"/>
        <v>52544863.575948521</v>
      </c>
      <c r="W21" s="21">
        <f t="shared" si="12"/>
        <v>1</v>
      </c>
      <c r="X21" s="21">
        <f t="shared" si="12"/>
        <v>20000</v>
      </c>
      <c r="Y21" s="21">
        <f t="shared" si="12"/>
        <v>2003</v>
      </c>
      <c r="Z21" s="21">
        <f t="shared" si="12"/>
        <v>946216.88453051285</v>
      </c>
      <c r="AA21" s="21">
        <f t="shared" si="12"/>
        <v>9188</v>
      </c>
      <c r="AB21" s="21">
        <f t="shared" si="12"/>
        <v>4352588.4688403588</v>
      </c>
      <c r="AC21" s="21">
        <f t="shared" si="12"/>
        <v>407</v>
      </c>
      <c r="AD21" s="21">
        <f t="shared" si="12"/>
        <v>189242.97690610256</v>
      </c>
      <c r="AE21" s="21">
        <f t="shared" si="12"/>
        <v>326</v>
      </c>
      <c r="AF21" s="21">
        <f t="shared" si="12"/>
        <v>151394.38152488202</v>
      </c>
      <c r="AG21" s="21">
        <f t="shared" si="12"/>
        <v>6394</v>
      </c>
      <c r="AH21" s="21">
        <f t="shared" si="12"/>
        <v>3027887.6304976409</v>
      </c>
      <c r="AI21" s="21">
        <f t="shared" si="12"/>
        <v>18318</v>
      </c>
      <c r="AJ21" s="21">
        <f t="shared" si="12"/>
        <v>8667330.3422994968</v>
      </c>
      <c r="AK21" s="21">
        <f t="shared" si="12"/>
        <v>355086</v>
      </c>
      <c r="AL21" s="21">
        <f t="shared" si="12"/>
        <v>141612151.79948127</v>
      </c>
      <c r="AM21" s="21">
        <f t="shared" si="12"/>
        <v>237702</v>
      </c>
      <c r="AN21" s="21">
        <f t="shared" si="12"/>
        <v>54058863.898754038</v>
      </c>
      <c r="AO21" s="21">
        <f t="shared" si="12"/>
        <v>1340</v>
      </c>
      <c r="AP21" s="21">
        <f t="shared" si="12"/>
        <v>5352859.8689314509</v>
      </c>
      <c r="AQ21" s="21">
        <f t="shared" si="12"/>
        <v>561</v>
      </c>
      <c r="AR21" s="21">
        <f t="shared" si="12"/>
        <v>2230358.2787214387</v>
      </c>
      <c r="AS21" s="21">
        <f t="shared" si="12"/>
        <v>8338</v>
      </c>
      <c r="AT21" s="21">
        <f t="shared" si="12"/>
        <v>33455374.180821579</v>
      </c>
      <c r="AU21" s="21">
        <f t="shared" si="12"/>
        <v>11116</v>
      </c>
      <c r="AV21" s="21">
        <f t="shared" si="12"/>
        <v>44607165.574428774</v>
      </c>
      <c r="AW21" s="21">
        <f t="shared" si="12"/>
        <v>70332</v>
      </c>
      <c r="AX21" s="21">
        <f t="shared" si="12"/>
        <v>282363358.08613408</v>
      </c>
      <c r="AY21" s="21">
        <f t="shared" si="12"/>
        <v>91687</v>
      </c>
      <c r="AZ21" s="21">
        <f t="shared" si="12"/>
        <v>368009115.98903739</v>
      </c>
      <c r="BA21" s="21">
        <f t="shared" si="12"/>
        <v>446773</v>
      </c>
      <c r="BB21" s="21">
        <f t="shared" si="12"/>
        <v>509621267.78851855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[1]NTR!C22</f>
        <v>827</v>
      </c>
      <c r="D22" s="281">
        <f>([1]NTR!D22)*10000</f>
        <v>1340266.9737129195</v>
      </c>
      <c r="E22" s="20">
        <f>[1]NTR!E22</f>
        <v>394</v>
      </c>
      <c r="F22" s="281">
        <f>([1]NTR!F22)*10000</f>
        <v>637837.89712843765</v>
      </c>
      <c r="G22" s="20">
        <f>[1]NTR!G22</f>
        <v>15</v>
      </c>
      <c r="H22" s="281">
        <f>([1]NTR!H22)*10000</f>
        <v>24221.692296016619</v>
      </c>
      <c r="I22" s="20">
        <f>[1]NTR!I22</f>
        <v>80</v>
      </c>
      <c r="J22" s="281">
        <f>([1]NTR!J22)*10000</f>
        <v>129182.35891208865</v>
      </c>
      <c r="K22" s="20">
        <f t="shared" ref="K22" si="13">C22+E22+G22+I22</f>
        <v>1316</v>
      </c>
      <c r="L22" s="20">
        <f t="shared" ref="L22" si="14">D22+F22+H22+J22</f>
        <v>2131508.9220494623</v>
      </c>
      <c r="M22" s="20">
        <f>[1]NTR!M22</f>
        <v>665</v>
      </c>
      <c r="N22" s="281">
        <f>([1]NTR!N22)*10000</f>
        <v>4342799.3723567566</v>
      </c>
      <c r="O22" s="20">
        <f>[1]NTR!O22</f>
        <v>390</v>
      </c>
      <c r="P22" s="281">
        <f>([1]NTR!P22)*10000</f>
        <v>2549034.4142094003</v>
      </c>
      <c r="Q22" s="20">
        <f>[1]NTR!Q22</f>
        <v>195</v>
      </c>
      <c r="R22" s="281">
        <f>([1]NTR!R22)*10000</f>
        <v>1274517.2071047002</v>
      </c>
      <c r="S22" s="20">
        <f>[1]NTR!S22</f>
        <v>7</v>
      </c>
      <c r="T22" s="281">
        <f>([1]NTR!T22)*10000</f>
        <v>47204.34100387778</v>
      </c>
      <c r="U22" s="20">
        <f t="shared" ref="U22" si="15">M22+O22+Q22+S22</f>
        <v>1257</v>
      </c>
      <c r="V22" s="20">
        <f t="shared" ref="V22" si="16">N22+P22+R22+T22</f>
        <v>8213555.3346747346</v>
      </c>
      <c r="W22" s="20">
        <f>[1]NTR!W22</f>
        <v>0</v>
      </c>
      <c r="X22" s="281">
        <f>([1]NTR!X22)*10000</f>
        <v>0</v>
      </c>
      <c r="Y22" s="20">
        <f>[1]NTR!Y22</f>
        <v>83</v>
      </c>
      <c r="Z22" s="281">
        <f>([1]NTR!Z22)*10000</f>
        <v>47246.372721215885</v>
      </c>
      <c r="AA22" s="20">
        <f>[1]NTR!AA22</f>
        <v>381</v>
      </c>
      <c r="AB22" s="281">
        <f>([1]NTR!AB22)*10000</f>
        <v>217333.31451759304</v>
      </c>
      <c r="AC22" s="20">
        <f>[1]NTR!AC22</f>
        <v>17</v>
      </c>
      <c r="AD22" s="281">
        <f>([1]NTR!AD22)*10000</f>
        <v>9449.2745442431769</v>
      </c>
      <c r="AE22" s="20">
        <f>[1]NTR!AE22</f>
        <v>14</v>
      </c>
      <c r="AF22" s="281">
        <f>([1]NTR!AF22)*10000</f>
        <v>7559.4196353945408</v>
      </c>
      <c r="AG22" s="20">
        <f>[1]NTR!AG22</f>
        <v>265</v>
      </c>
      <c r="AH22" s="281">
        <f>([1]NTR!AH22)*10000</f>
        <v>151188.39270789083</v>
      </c>
      <c r="AI22" s="20">
        <f t="shared" ref="AI22" si="17">Y22+AA22+AC22+AE22+AG22</f>
        <v>760</v>
      </c>
      <c r="AJ22" s="20">
        <f t="shared" ref="AJ22" si="18">Z22+AB22+AD22+AF22+AH22</f>
        <v>432776.77412633749</v>
      </c>
      <c r="AK22" s="20">
        <f t="shared" ref="AK22" si="19">K22+U22+W22+AI22</f>
        <v>3333</v>
      </c>
      <c r="AL22" s="20">
        <f t="shared" ref="AL22" si="20">L22+V22+X22+AJ22</f>
        <v>10777841.030850535</v>
      </c>
      <c r="AM22" s="20">
        <f>[1]NTR!AM22</f>
        <v>798</v>
      </c>
      <c r="AN22" s="281">
        <f>([1]NTR!AN22)*10000</f>
        <v>508998.03647118004</v>
      </c>
      <c r="AO22" s="20">
        <f>[1]NTR!AO22</f>
        <v>36</v>
      </c>
      <c r="AP22" s="281">
        <f>([1]NTR!AP22)*10000</f>
        <v>43205.868689244431</v>
      </c>
      <c r="AQ22" s="20">
        <f>[1]NTR!AQ22</f>
        <v>15</v>
      </c>
      <c r="AR22" s="281">
        <f>([1]NTR!AR22)*10000</f>
        <v>18002.445287185179</v>
      </c>
      <c r="AS22" s="20">
        <f>[1]NTR!AS22</f>
        <v>224</v>
      </c>
      <c r="AT22" s="281">
        <f>([1]NTR!AT22)*10000</f>
        <v>270036.67930777767</v>
      </c>
      <c r="AU22" s="20">
        <f>[1]NTR!AU22</f>
        <v>299</v>
      </c>
      <c r="AV22" s="281">
        <f>([1]NTR!AV22)*10000</f>
        <v>360048.9057437036</v>
      </c>
      <c r="AW22" s="20">
        <f>[1]NTR!AW22</f>
        <v>1890</v>
      </c>
      <c r="AX22" s="281">
        <f>([1]NTR!AX22)*10000</f>
        <v>2279109.5733576436</v>
      </c>
      <c r="AY22" s="20">
        <f t="shared" ref="AY22" si="21">AO22+AQ22+AS22+AU22+AW22</f>
        <v>2464</v>
      </c>
      <c r="AZ22" s="20">
        <f t="shared" ref="AZ22" si="22">AP22+AR22+AT22+AV22+AX22</f>
        <v>2970403.4723855546</v>
      </c>
      <c r="BA22" s="20">
        <f t="shared" ref="BA22" si="23">AY22+AK22</f>
        <v>5797</v>
      </c>
      <c r="BB22" s="20">
        <f t="shared" ref="BB22" si="24">AZ22+AL22</f>
        <v>13748244.503236089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[1]NTR!C23</f>
        <v>321</v>
      </c>
      <c r="D23" s="281">
        <f>([1]NTR!D23)*10000</f>
        <v>18268.919531300573</v>
      </c>
      <c r="E23" s="20">
        <f>[1]NTR!E23</f>
        <v>153</v>
      </c>
      <c r="F23" s="281">
        <f>([1]NTR!F23)*10000</f>
        <v>8694.2448371852115</v>
      </c>
      <c r="G23" s="20">
        <f>[1]NTR!G23</f>
        <v>6</v>
      </c>
      <c r="H23" s="281">
        <f>([1]NTR!H23)*10000</f>
        <v>330.16119634880556</v>
      </c>
      <c r="I23" s="20">
        <f>[1]NTR!I23</f>
        <v>31</v>
      </c>
      <c r="J23" s="281">
        <f>([1]NTR!J23)*10000</f>
        <v>1760.8597138602961</v>
      </c>
      <c r="K23" s="20">
        <f t="shared" ref="K23:K42" si="25">C23+E23+G23+I23</f>
        <v>511</v>
      </c>
      <c r="L23" s="20">
        <f t="shared" ref="L23:L42" si="26">D23+F23+H23+J23</f>
        <v>29054.185278694888</v>
      </c>
      <c r="M23" s="20">
        <f>[1]NTR!M23</f>
        <v>261</v>
      </c>
      <c r="N23" s="281">
        <f>([1]NTR!N23)*10000</f>
        <v>58249.492182547459</v>
      </c>
      <c r="O23" s="20">
        <f>[1]NTR!O23</f>
        <v>153</v>
      </c>
      <c r="P23" s="281">
        <f>([1]NTR!P23)*10000</f>
        <v>34189.919324538721</v>
      </c>
      <c r="Q23" s="20">
        <f>[1]NTR!Q23</f>
        <v>77</v>
      </c>
      <c r="R23" s="281">
        <f>([1]NTR!R23)*10000</f>
        <v>17094.959662269361</v>
      </c>
      <c r="S23" s="20">
        <f>[1]NTR!S23</f>
        <v>3</v>
      </c>
      <c r="T23" s="281">
        <f>([1]NTR!T23)*10000</f>
        <v>633.14665415812465</v>
      </c>
      <c r="U23" s="20">
        <f t="shared" ref="U23:U42" si="27">M23+O23+Q23+S23</f>
        <v>494</v>
      </c>
      <c r="V23" s="20">
        <f t="shared" ref="V23:V42" si="28">N23+P23+R23+T23</f>
        <v>110167.51782351367</v>
      </c>
      <c r="W23" s="20">
        <f>[1]NTR!W23</f>
        <v>0</v>
      </c>
      <c r="X23" s="281">
        <f>([1]NTR!X23)*10000</f>
        <v>0</v>
      </c>
      <c r="Y23" s="20">
        <f>[1]NTR!Y23</f>
        <v>1764</v>
      </c>
      <c r="Z23" s="281">
        <f>([1]NTR!Z23)*10000</f>
        <v>78857.202048758263</v>
      </c>
      <c r="AA23" s="20">
        <f>[1]NTR!AA23</f>
        <v>8114</v>
      </c>
      <c r="AB23" s="281">
        <f>([1]NTR!AB23)*10000</f>
        <v>362743.12942428794</v>
      </c>
      <c r="AC23" s="20">
        <f>[1]NTR!AC23</f>
        <v>353</v>
      </c>
      <c r="AD23" s="281">
        <f>([1]NTR!AD23)*10000</f>
        <v>15771.440409751651</v>
      </c>
      <c r="AE23" s="20">
        <f>[1]NTR!AE23</f>
        <v>283</v>
      </c>
      <c r="AF23" s="281">
        <f>([1]NTR!AF23)*10000</f>
        <v>12617.152327801319</v>
      </c>
      <c r="AG23" s="20">
        <f>[1]NTR!AG23</f>
        <v>5645</v>
      </c>
      <c r="AH23" s="281">
        <f>([1]NTR!AH23)*10000</f>
        <v>252343.04655602641</v>
      </c>
      <c r="AI23" s="20">
        <f t="shared" ref="AI23:AI42" si="29">Y23+AA23+AC23+AE23+AG23</f>
        <v>16159</v>
      </c>
      <c r="AJ23" s="20">
        <f t="shared" ref="AJ23:AJ42" si="30">Z23+AB23+AD23+AF23+AH23</f>
        <v>722331.9707666256</v>
      </c>
      <c r="AK23" s="20">
        <f t="shared" ref="AK23:AK42" si="31">K23+U23+W23+AI23</f>
        <v>17164</v>
      </c>
      <c r="AL23" s="20">
        <f t="shared" ref="AL23:AL42" si="32">L23+V23+X23+AJ23</f>
        <v>861553.67386883416</v>
      </c>
      <c r="AM23" s="20">
        <f>[1]NTR!AM23</f>
        <v>12701</v>
      </c>
      <c r="AN23" s="281">
        <f>([1]NTR!AN23)*10000</f>
        <v>628711.02895858139</v>
      </c>
      <c r="AO23" s="20">
        <f>[1]NTR!AO23</f>
        <v>40</v>
      </c>
      <c r="AP23" s="281">
        <f>([1]NTR!AP23)*10000</f>
        <v>33985.499669821707</v>
      </c>
      <c r="AQ23" s="20">
        <f>[1]NTR!AQ23</f>
        <v>17</v>
      </c>
      <c r="AR23" s="281">
        <f>([1]NTR!AR23)*10000</f>
        <v>14160.62486242571</v>
      </c>
      <c r="AS23" s="20">
        <f>[1]NTR!AS23</f>
        <v>250</v>
      </c>
      <c r="AT23" s="281">
        <f>([1]NTR!AT23)*10000</f>
        <v>212409.37293638565</v>
      </c>
      <c r="AU23" s="20">
        <f>[1]NTR!AU23</f>
        <v>333</v>
      </c>
      <c r="AV23" s="281">
        <f>([1]NTR!AV23)*10000</f>
        <v>283212.49724851421</v>
      </c>
      <c r="AW23" s="20">
        <f>[1]NTR!AW23</f>
        <v>2103</v>
      </c>
      <c r="AX23" s="281">
        <f>([1]NTR!AX23)*10000</f>
        <v>1792735.1075830946</v>
      </c>
      <c r="AY23" s="20">
        <f t="shared" ref="AY23:AY42" si="33">AO23+AQ23+AS23+AU23+AW23</f>
        <v>2743</v>
      </c>
      <c r="AZ23" s="20">
        <f t="shared" ref="AZ23:AZ42" si="34">AP23+AR23+AT23+AV23+AX23</f>
        <v>2336503.1023002416</v>
      </c>
      <c r="BA23" s="20">
        <f t="shared" ref="BA23:BA42" si="35">AY23+AK23</f>
        <v>19907</v>
      </c>
      <c r="BB23" s="20">
        <f t="shared" ref="BB23:BB42" si="36">AZ23+AL23</f>
        <v>3198056.7761690756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[1]NTR!C24</f>
        <v>555</v>
      </c>
      <c r="D24" s="281">
        <f>([1]NTR!D24)*10000</f>
        <v>261591.1831000681</v>
      </c>
      <c r="E24" s="20">
        <f>[1]NTR!E24</f>
        <v>264</v>
      </c>
      <c r="F24" s="281">
        <f>([1]NTR!F24)*10000</f>
        <v>124492.18954762278</v>
      </c>
      <c r="G24" s="20">
        <f>[1]NTR!G24</f>
        <v>10</v>
      </c>
      <c r="H24" s="281">
        <f>([1]NTR!H24)*10000</f>
        <v>4727.5515018084598</v>
      </c>
      <c r="I24" s="20">
        <f>[1]NTR!I24</f>
        <v>54</v>
      </c>
      <c r="J24" s="281">
        <f>([1]NTR!J24)*10000</f>
        <v>25213.608009645115</v>
      </c>
      <c r="K24" s="20">
        <f t="shared" si="25"/>
        <v>883</v>
      </c>
      <c r="L24" s="20">
        <f t="shared" si="26"/>
        <v>416024.53215914447</v>
      </c>
      <c r="M24" s="20">
        <f>[1]NTR!M24</f>
        <v>1</v>
      </c>
      <c r="N24" s="281">
        <f>([1]NTR!N24)*10000</f>
        <v>1627.7925597695678</v>
      </c>
      <c r="O24" s="20">
        <f>[1]NTR!O24</f>
        <v>0</v>
      </c>
      <c r="P24" s="281">
        <f>([1]NTR!P24)*10000</f>
        <v>955.443458995181</v>
      </c>
      <c r="Q24" s="20">
        <f>[1]NTR!Q24</f>
        <v>0</v>
      </c>
      <c r="R24" s="281">
        <f>([1]NTR!R24)*10000</f>
        <v>477.7217294975905</v>
      </c>
      <c r="S24" s="20">
        <f>[1]NTR!S24</f>
        <v>0</v>
      </c>
      <c r="T24" s="281">
        <f>([1]NTR!T24)*10000</f>
        <v>17.693397388799649</v>
      </c>
      <c r="U24" s="20">
        <f t="shared" si="27"/>
        <v>1</v>
      </c>
      <c r="V24" s="20">
        <f t="shared" si="28"/>
        <v>3078.6511456511384</v>
      </c>
      <c r="W24" s="20">
        <f>[1]NTR!W24</f>
        <v>0</v>
      </c>
      <c r="X24" s="281">
        <f>([1]NTR!X24)*10000</f>
        <v>0</v>
      </c>
      <c r="Y24" s="20">
        <f>[1]NTR!Y24</f>
        <v>52</v>
      </c>
      <c r="Z24" s="281">
        <f>([1]NTR!Z24)*10000</f>
        <v>1717.4189410408055</v>
      </c>
      <c r="AA24" s="20">
        <f>[1]NTR!AA24</f>
        <v>238</v>
      </c>
      <c r="AB24" s="281">
        <f>([1]NTR!AB24)*10000</f>
        <v>7900.1271287877053</v>
      </c>
      <c r="AC24" s="20">
        <f>[1]NTR!AC24</f>
        <v>11</v>
      </c>
      <c r="AD24" s="281">
        <f>([1]NTR!AD24)*10000</f>
        <v>343.48378820816106</v>
      </c>
      <c r="AE24" s="20">
        <f>[1]NTR!AE24</f>
        <v>9</v>
      </c>
      <c r="AF24" s="281">
        <f>([1]NTR!AF24)*10000</f>
        <v>274.78703056652887</v>
      </c>
      <c r="AG24" s="20">
        <f>[1]NTR!AG24</f>
        <v>165</v>
      </c>
      <c r="AH24" s="281">
        <f>([1]NTR!AH24)*10000</f>
        <v>5495.7406113305769</v>
      </c>
      <c r="AI24" s="20">
        <f t="shared" si="29"/>
        <v>475</v>
      </c>
      <c r="AJ24" s="20">
        <f t="shared" si="30"/>
        <v>15731.557499933779</v>
      </c>
      <c r="AK24" s="20">
        <f t="shared" si="31"/>
        <v>1359</v>
      </c>
      <c r="AL24" s="20">
        <f t="shared" si="32"/>
        <v>434834.74080472934</v>
      </c>
      <c r="AM24" s="20">
        <f>[1]NTR!AM24</f>
        <v>201</v>
      </c>
      <c r="AN24" s="281">
        <f>([1]NTR!AN24)*10000</f>
        <v>45480.481862025998</v>
      </c>
      <c r="AO24" s="20">
        <f>[1]NTR!AO24</f>
        <v>13</v>
      </c>
      <c r="AP24" s="281">
        <f>([1]NTR!AP24)*10000</f>
        <v>2645.1327103003259</v>
      </c>
      <c r="AQ24" s="20">
        <f>[1]NTR!AQ24</f>
        <v>6</v>
      </c>
      <c r="AR24" s="281">
        <f>([1]NTR!AR24)*10000</f>
        <v>1102.1386292918023</v>
      </c>
      <c r="AS24" s="20">
        <f>[1]NTR!AS24</f>
        <v>81</v>
      </c>
      <c r="AT24" s="281">
        <f>([1]NTR!AT24)*10000</f>
        <v>16532.079439377037</v>
      </c>
      <c r="AU24" s="20">
        <f>[1]NTR!AU24</f>
        <v>108</v>
      </c>
      <c r="AV24" s="281">
        <f>([1]NTR!AV24)*10000</f>
        <v>22042.77258583605</v>
      </c>
      <c r="AW24" s="20">
        <f>[1]NTR!AW24</f>
        <v>683</v>
      </c>
      <c r="AX24" s="281">
        <f>([1]NTR!AX24)*10000</f>
        <v>139530.75046834219</v>
      </c>
      <c r="AY24" s="20">
        <f t="shared" si="33"/>
        <v>891</v>
      </c>
      <c r="AZ24" s="20">
        <f t="shared" si="34"/>
        <v>181852.8738331474</v>
      </c>
      <c r="BA24" s="20">
        <f t="shared" si="35"/>
        <v>2250</v>
      </c>
      <c r="BB24" s="20">
        <f t="shared" si="36"/>
        <v>616687.61463787674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[1]NTR!C25</f>
        <v>206</v>
      </c>
      <c r="D25" s="281">
        <f>([1]NTR!D25)*10000</f>
        <v>31923.638676397011</v>
      </c>
      <c r="E25" s="20">
        <f>[1]NTR!E25</f>
        <v>98</v>
      </c>
      <c r="F25" s="281">
        <f>([1]NTR!F25)*10000</f>
        <v>15192.575032743158</v>
      </c>
      <c r="G25" s="20">
        <f>[1]NTR!G25</f>
        <v>4</v>
      </c>
      <c r="H25" s="281">
        <f>([1]NTR!H25)*10000</f>
        <v>576.93322909151232</v>
      </c>
      <c r="I25" s="20">
        <f>[1]NTR!I25</f>
        <v>20</v>
      </c>
      <c r="J25" s="281">
        <f>([1]NTR!J25)*10000</f>
        <v>3076.9772218213993</v>
      </c>
      <c r="K25" s="20">
        <f t="shared" si="25"/>
        <v>328</v>
      </c>
      <c r="L25" s="20">
        <f t="shared" si="26"/>
        <v>50770.124160053078</v>
      </c>
      <c r="M25" s="20">
        <f>[1]NTR!M25</f>
        <v>11</v>
      </c>
      <c r="N25" s="281">
        <f>([1]NTR!N25)*10000</f>
        <v>75844.382770568336</v>
      </c>
      <c r="O25" s="20">
        <f>[1]NTR!O25</f>
        <v>7</v>
      </c>
      <c r="P25" s="281">
        <f>([1]NTR!P25)*10000</f>
        <v>44517.355104464019</v>
      </c>
      <c r="Q25" s="20">
        <f>[1]NTR!Q25</f>
        <v>3</v>
      </c>
      <c r="R25" s="281">
        <f>([1]NTR!R25)*10000</f>
        <v>22258.677552232009</v>
      </c>
      <c r="S25" s="20">
        <f>[1]NTR!S25</f>
        <v>0</v>
      </c>
      <c r="T25" s="281">
        <f>([1]NTR!T25)*10000</f>
        <v>824.3954648974817</v>
      </c>
      <c r="U25" s="20">
        <f t="shared" si="27"/>
        <v>21</v>
      </c>
      <c r="V25" s="20">
        <f t="shared" si="28"/>
        <v>143444.81089216183</v>
      </c>
      <c r="W25" s="20">
        <f>[1]NTR!W25</f>
        <v>0</v>
      </c>
      <c r="X25" s="281">
        <f>([1]NTR!X25)*10000</f>
        <v>0</v>
      </c>
      <c r="Y25" s="20">
        <f>[1]NTR!Y25</f>
        <v>3</v>
      </c>
      <c r="Z25" s="281">
        <f>([1]NTR!Z25)*10000</f>
        <v>6394.9393054033708</v>
      </c>
      <c r="AA25" s="20">
        <f>[1]NTR!AA25</f>
        <v>11</v>
      </c>
      <c r="AB25" s="281">
        <f>([1]NTR!AB25)*10000</f>
        <v>29416.720804855504</v>
      </c>
      <c r="AC25" s="20">
        <f>[1]NTR!AC25</f>
        <v>1</v>
      </c>
      <c r="AD25" s="281">
        <f>([1]NTR!AD25)*10000</f>
        <v>1278.9878610806741</v>
      </c>
      <c r="AE25" s="20">
        <f>[1]NTR!AE25</f>
        <v>1</v>
      </c>
      <c r="AF25" s="281">
        <f>([1]NTR!AF25)*10000</f>
        <v>1023.1902888645393</v>
      </c>
      <c r="AG25" s="20">
        <f>[1]NTR!AG25</f>
        <v>7</v>
      </c>
      <c r="AH25" s="281">
        <f>([1]NTR!AH25)*10000</f>
        <v>20463.805777290785</v>
      </c>
      <c r="AI25" s="20">
        <f t="shared" si="29"/>
        <v>23</v>
      </c>
      <c r="AJ25" s="20">
        <f t="shared" si="30"/>
        <v>58577.64403749488</v>
      </c>
      <c r="AK25" s="20">
        <f t="shared" si="31"/>
        <v>372</v>
      </c>
      <c r="AL25" s="20">
        <f t="shared" si="32"/>
        <v>252792.57908970976</v>
      </c>
      <c r="AM25" s="20">
        <f>[1]NTR!AM25</f>
        <v>428</v>
      </c>
      <c r="AN25" s="281">
        <f>([1]NTR!AN25)*10000</f>
        <v>66478.17559526024</v>
      </c>
      <c r="AO25" s="20">
        <f>[1]NTR!AO25</f>
        <v>30</v>
      </c>
      <c r="AP25" s="281">
        <f>([1]NTR!AP25)*10000</f>
        <v>9003.1713043520886</v>
      </c>
      <c r="AQ25" s="20">
        <f>[1]NTR!AQ25</f>
        <v>13</v>
      </c>
      <c r="AR25" s="281">
        <f>([1]NTR!AR25)*10000</f>
        <v>3751.3213768133705</v>
      </c>
      <c r="AS25" s="20">
        <f>[1]NTR!AS25</f>
        <v>188</v>
      </c>
      <c r="AT25" s="281">
        <f>([1]NTR!AT25)*10000</f>
        <v>56269.820652200557</v>
      </c>
      <c r="AU25" s="20">
        <f>[1]NTR!AU25</f>
        <v>250</v>
      </c>
      <c r="AV25" s="281">
        <f>([1]NTR!AV25)*10000</f>
        <v>75026.427536267409</v>
      </c>
      <c r="AW25" s="20">
        <f>[1]NTR!AW25</f>
        <v>1580</v>
      </c>
      <c r="AX25" s="281">
        <f>([1]NTR!AX25)*10000</f>
        <v>474917.28630457266</v>
      </c>
      <c r="AY25" s="20">
        <f t="shared" si="33"/>
        <v>2061</v>
      </c>
      <c r="AZ25" s="20">
        <f t="shared" si="34"/>
        <v>618968.0271742061</v>
      </c>
      <c r="BA25" s="20">
        <f t="shared" si="35"/>
        <v>2433</v>
      </c>
      <c r="BB25" s="20">
        <f t="shared" si="36"/>
        <v>871760.60626391589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[1]NTR!C26</f>
        <v>1010</v>
      </c>
      <c r="D26" s="281">
        <f>([1]NTR!D26)*10000</f>
        <v>71957.434493854045</v>
      </c>
      <c r="E26" s="20">
        <f>[1]NTR!E26</f>
        <v>481</v>
      </c>
      <c r="F26" s="281">
        <f>([1]NTR!F26)*10000</f>
        <v>34244.803162737771</v>
      </c>
      <c r="G26" s="20">
        <f>[1]NTR!G26</f>
        <v>18</v>
      </c>
      <c r="H26" s="281">
        <f>([1]NTR!H26)*10000</f>
        <v>1300.4355631419407</v>
      </c>
      <c r="I26" s="20">
        <f>[1]NTR!I26</f>
        <v>97</v>
      </c>
      <c r="J26" s="281">
        <f>([1]NTR!J26)*10000</f>
        <v>6935.656336757017</v>
      </c>
      <c r="K26" s="20">
        <f t="shared" si="25"/>
        <v>1606</v>
      </c>
      <c r="L26" s="20">
        <f t="shared" si="26"/>
        <v>114438.32955649077</v>
      </c>
      <c r="M26" s="20">
        <f>[1]NTR!M26</f>
        <v>565</v>
      </c>
      <c r="N26" s="281">
        <f>([1]NTR!N26)*10000</f>
        <v>76694.612303826027</v>
      </c>
      <c r="O26" s="20">
        <f>[1]NTR!O26</f>
        <v>331</v>
      </c>
      <c r="P26" s="281">
        <f>([1]NTR!P26)*10000</f>
        <v>45016.402873984836</v>
      </c>
      <c r="Q26" s="20">
        <f>[1]NTR!Q26</f>
        <v>166</v>
      </c>
      <c r="R26" s="281">
        <f>([1]NTR!R26)*10000</f>
        <v>22508.201436992418</v>
      </c>
      <c r="S26" s="20">
        <f>[1]NTR!S26</f>
        <v>6</v>
      </c>
      <c r="T26" s="281">
        <f>([1]NTR!T26)*10000</f>
        <v>833.63709025897845</v>
      </c>
      <c r="U26" s="20">
        <f t="shared" si="27"/>
        <v>1068</v>
      </c>
      <c r="V26" s="20">
        <f t="shared" si="28"/>
        <v>145052.85370506224</v>
      </c>
      <c r="W26" s="20">
        <f>[1]NTR!W26</f>
        <v>0</v>
      </c>
      <c r="X26" s="281">
        <f>([1]NTR!X26)*10000</f>
        <v>0</v>
      </c>
      <c r="Y26" s="20">
        <f>[1]NTR!Y26</f>
        <v>14</v>
      </c>
      <c r="Z26" s="281">
        <f>([1]NTR!Z26)*10000</f>
        <v>19587.713278893374</v>
      </c>
      <c r="AA26" s="20">
        <f>[1]NTR!AA26</f>
        <v>63</v>
      </c>
      <c r="AB26" s="281">
        <f>([1]NTR!AB26)*10000</f>
        <v>90103.481082909522</v>
      </c>
      <c r="AC26" s="20">
        <f>[1]NTR!AC26</f>
        <v>3</v>
      </c>
      <c r="AD26" s="281">
        <f>([1]NTR!AD26)*10000</f>
        <v>3917.5426557786745</v>
      </c>
      <c r="AE26" s="20">
        <f>[1]NTR!AE26</f>
        <v>3</v>
      </c>
      <c r="AF26" s="281">
        <f>([1]NTR!AF26)*10000</f>
        <v>3134.0341246229395</v>
      </c>
      <c r="AG26" s="20">
        <f>[1]NTR!AG26</f>
        <v>44</v>
      </c>
      <c r="AH26" s="281">
        <f>([1]NTR!AH26)*10000</f>
        <v>62680.682492458793</v>
      </c>
      <c r="AI26" s="20">
        <f t="shared" si="29"/>
        <v>127</v>
      </c>
      <c r="AJ26" s="20">
        <f t="shared" si="30"/>
        <v>179423.45363466328</v>
      </c>
      <c r="AK26" s="20">
        <f t="shared" si="31"/>
        <v>2801</v>
      </c>
      <c r="AL26" s="20">
        <f t="shared" si="32"/>
        <v>438914.63689621631</v>
      </c>
      <c r="AM26" s="20">
        <f>[1]NTR!AM26</f>
        <v>492</v>
      </c>
      <c r="AN26" s="281">
        <f>([1]NTR!AN26)*10000</f>
        <v>21346.203172789985</v>
      </c>
      <c r="AO26" s="20">
        <f>[1]NTR!AO26</f>
        <v>11</v>
      </c>
      <c r="AP26" s="281">
        <f>([1]NTR!AP26)*10000</f>
        <v>710.8625463376045</v>
      </c>
      <c r="AQ26" s="20">
        <f>[1]NTR!AQ26</f>
        <v>5</v>
      </c>
      <c r="AR26" s="281">
        <f>([1]NTR!AR26)*10000</f>
        <v>296.19272764066852</v>
      </c>
      <c r="AS26" s="20">
        <f>[1]NTR!AS26</f>
        <v>65</v>
      </c>
      <c r="AT26" s="281">
        <f>([1]NTR!AT26)*10000</f>
        <v>4442.8909146100277</v>
      </c>
      <c r="AU26" s="20">
        <f>[1]NTR!AU26</f>
        <v>87</v>
      </c>
      <c r="AV26" s="281">
        <f>([1]NTR!AV26)*10000</f>
        <v>5923.85455281337</v>
      </c>
      <c r="AW26" s="20">
        <f>[1]NTR!AW26</f>
        <v>548</v>
      </c>
      <c r="AX26" s="281">
        <f>([1]NTR!AX26)*10000</f>
        <v>37497.999319308634</v>
      </c>
      <c r="AY26" s="20">
        <f t="shared" si="33"/>
        <v>716</v>
      </c>
      <c r="AZ26" s="20">
        <f t="shared" si="34"/>
        <v>48871.800060710302</v>
      </c>
      <c r="BA26" s="20">
        <f t="shared" si="35"/>
        <v>3517</v>
      </c>
      <c r="BB26" s="20">
        <f t="shared" si="36"/>
        <v>487786.4369569266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[1]NTR!C27</f>
        <v>81</v>
      </c>
      <c r="D27" s="281">
        <f>([1]NTR!D27)*10000</f>
        <v>15013.732118995273</v>
      </c>
      <c r="E27" s="20">
        <f>[1]NTR!E27</f>
        <v>39</v>
      </c>
      <c r="F27" s="281">
        <f>([1]NTR!F27)*10000</f>
        <v>7145.0893819314861</v>
      </c>
      <c r="G27" s="20">
        <f>[1]NTR!G27</f>
        <v>1</v>
      </c>
      <c r="H27" s="281">
        <f>([1]NTR!H27)*10000</f>
        <v>271.33250817461339</v>
      </c>
      <c r="I27" s="20">
        <f>[1]NTR!I27</f>
        <v>8</v>
      </c>
      <c r="J27" s="281">
        <f>([1]NTR!J27)*10000</f>
        <v>1447.1067102646048</v>
      </c>
      <c r="K27" s="20">
        <f t="shared" si="25"/>
        <v>129</v>
      </c>
      <c r="L27" s="20">
        <f t="shared" si="26"/>
        <v>23877.260719365979</v>
      </c>
      <c r="M27" s="20">
        <f>[1]NTR!M27</f>
        <v>36</v>
      </c>
      <c r="N27" s="281">
        <f>([1]NTR!N27)*10000</f>
        <v>131990.21761807107</v>
      </c>
      <c r="O27" s="20">
        <f>[1]NTR!O27</f>
        <v>21</v>
      </c>
      <c r="P27" s="281">
        <f>([1]NTR!P27)*10000</f>
        <v>77472.519036693891</v>
      </c>
      <c r="Q27" s="20">
        <f>[1]NTR!Q27</f>
        <v>11</v>
      </c>
      <c r="R27" s="281">
        <f>([1]NTR!R27)*10000</f>
        <v>38736.259518346946</v>
      </c>
      <c r="S27" s="20">
        <f>[1]NTR!S27</f>
        <v>0</v>
      </c>
      <c r="T27" s="281">
        <f>([1]NTR!T27)*10000</f>
        <v>1434.6762784572941</v>
      </c>
      <c r="U27" s="20">
        <f t="shared" si="27"/>
        <v>68</v>
      </c>
      <c r="V27" s="20">
        <f t="shared" si="28"/>
        <v>249633.67245156923</v>
      </c>
      <c r="W27" s="20">
        <f>[1]NTR!W27</f>
        <v>0</v>
      </c>
      <c r="X27" s="281">
        <f>([1]NTR!X27)*10000</f>
        <v>0</v>
      </c>
      <c r="Y27" s="20">
        <f>[1]NTR!Y27</f>
        <v>5</v>
      </c>
      <c r="Z27" s="281">
        <f>([1]NTR!Z27)*10000</f>
        <v>8513.281550856811</v>
      </c>
      <c r="AA27" s="20">
        <f>[1]NTR!AA27</f>
        <v>20</v>
      </c>
      <c r="AB27" s="281">
        <f>([1]NTR!AB27)*10000</f>
        <v>39161.095133941322</v>
      </c>
      <c r="AC27" s="20">
        <f>[1]NTR!AC27</f>
        <v>1</v>
      </c>
      <c r="AD27" s="281">
        <f>([1]NTR!AD27)*10000</f>
        <v>1702.6563101713618</v>
      </c>
      <c r="AE27" s="20">
        <f>[1]NTR!AE27</f>
        <v>1</v>
      </c>
      <c r="AF27" s="281">
        <f>([1]NTR!AF27)*10000</f>
        <v>1362.1250481370894</v>
      </c>
      <c r="AG27" s="20">
        <f>[1]NTR!AG27</f>
        <v>14</v>
      </c>
      <c r="AH27" s="281">
        <f>([1]NTR!AH27)*10000</f>
        <v>27242.500962741789</v>
      </c>
      <c r="AI27" s="20">
        <f t="shared" si="29"/>
        <v>41</v>
      </c>
      <c r="AJ27" s="20">
        <f t="shared" si="30"/>
        <v>77981.659005848371</v>
      </c>
      <c r="AK27" s="20">
        <f t="shared" si="31"/>
        <v>238</v>
      </c>
      <c r="AL27" s="20">
        <f t="shared" si="32"/>
        <v>351492.5921767836</v>
      </c>
      <c r="AM27" s="20">
        <f>[1]NTR!AM27</f>
        <v>104</v>
      </c>
      <c r="AN27" s="281">
        <f>([1]NTR!AN27)*10000</f>
        <v>18296.745576677131</v>
      </c>
      <c r="AO27" s="20">
        <f>[1]NTR!AO27</f>
        <v>2</v>
      </c>
      <c r="AP27" s="281">
        <f>([1]NTR!AP27)*10000</f>
        <v>5970.1961743170141</v>
      </c>
      <c r="AQ27" s="20">
        <f>[1]NTR!AQ27</f>
        <v>1</v>
      </c>
      <c r="AR27" s="281">
        <f>([1]NTR!AR27)*10000</f>
        <v>2487.5817392987556</v>
      </c>
      <c r="AS27" s="20">
        <f>[1]NTR!AS27</f>
        <v>13</v>
      </c>
      <c r="AT27" s="281">
        <f>([1]NTR!AT27)*10000</f>
        <v>37313.726089481337</v>
      </c>
      <c r="AU27" s="20">
        <f>[1]NTR!AU27</f>
        <v>17</v>
      </c>
      <c r="AV27" s="281">
        <f>([1]NTR!AV27)*10000</f>
        <v>49751.634785975119</v>
      </c>
      <c r="AW27" s="20">
        <f>[1]NTR!AW27</f>
        <v>103</v>
      </c>
      <c r="AX27" s="281">
        <f>([1]NTR!AX27)*10000</f>
        <v>314927.84819522244</v>
      </c>
      <c r="AY27" s="20">
        <f t="shared" si="33"/>
        <v>136</v>
      </c>
      <c r="AZ27" s="20">
        <f t="shared" si="34"/>
        <v>410450.98698429466</v>
      </c>
      <c r="BA27" s="20">
        <f t="shared" si="35"/>
        <v>374</v>
      </c>
      <c r="BB27" s="20">
        <f t="shared" si="36"/>
        <v>761943.5791610782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[1]NTR!C28</f>
        <v>872</v>
      </c>
      <c r="D28" s="281">
        <f>([1]NTR!D28)*10000</f>
        <v>649532.65731301182</v>
      </c>
      <c r="E28" s="20">
        <f>[1]NTR!E28</f>
        <v>415</v>
      </c>
      <c r="F28" s="281">
        <f>([1]NTR!F28)*10000</f>
        <v>309114.93932366226</v>
      </c>
      <c r="G28" s="20">
        <f>[1]NTR!G28</f>
        <v>16</v>
      </c>
      <c r="H28" s="281">
        <f>([1]NTR!H28)*10000</f>
        <v>11738.541999632746</v>
      </c>
      <c r="I28" s="20">
        <f>[1]NTR!I28</f>
        <v>84</v>
      </c>
      <c r="J28" s="281">
        <f>([1]NTR!J28)*10000</f>
        <v>62605.557331374635</v>
      </c>
      <c r="K28" s="20">
        <f t="shared" si="25"/>
        <v>1387</v>
      </c>
      <c r="L28" s="20">
        <f t="shared" si="26"/>
        <v>1032991.6959676815</v>
      </c>
      <c r="M28" s="20">
        <f>[1]NTR!M28</f>
        <v>82</v>
      </c>
      <c r="N28" s="281">
        <f>([1]NTR!N28)*10000</f>
        <v>32841.603230083907</v>
      </c>
      <c r="O28" s="20">
        <f>[1]NTR!O28</f>
        <v>48</v>
      </c>
      <c r="P28" s="281">
        <f>([1]NTR!P28)*10000</f>
        <v>19276.593200266641</v>
      </c>
      <c r="Q28" s="20">
        <f>[1]NTR!Q28</f>
        <v>24</v>
      </c>
      <c r="R28" s="281">
        <f>([1]NTR!R28)*10000</f>
        <v>9638.2966001333207</v>
      </c>
      <c r="S28" s="20">
        <f>[1]NTR!S28</f>
        <v>1</v>
      </c>
      <c r="T28" s="281">
        <f>([1]NTR!T28)*10000</f>
        <v>356.97394815308593</v>
      </c>
      <c r="U28" s="20">
        <f t="shared" si="27"/>
        <v>155</v>
      </c>
      <c r="V28" s="20">
        <f t="shared" si="28"/>
        <v>62113.466978636956</v>
      </c>
      <c r="W28" s="20">
        <f>[1]NTR!W28</f>
        <v>0</v>
      </c>
      <c r="X28" s="281">
        <f>([1]NTR!X28)*10000</f>
        <v>0</v>
      </c>
      <c r="Y28" s="20">
        <f>[1]NTR!Y28</f>
        <v>9</v>
      </c>
      <c r="Z28" s="281">
        <f>([1]NTR!Z28)*10000</f>
        <v>12281.191378247378</v>
      </c>
      <c r="AA28" s="20">
        <f>[1]NTR!AA28</f>
        <v>40</v>
      </c>
      <c r="AB28" s="281">
        <f>([1]NTR!AB28)*10000</f>
        <v>56493.480339937931</v>
      </c>
      <c r="AC28" s="20">
        <f>[1]NTR!AC28</f>
        <v>2</v>
      </c>
      <c r="AD28" s="281">
        <f>([1]NTR!AD28)*10000</f>
        <v>2456.2382756494753</v>
      </c>
      <c r="AE28" s="20">
        <f>[1]NTR!AE28</f>
        <v>2</v>
      </c>
      <c r="AF28" s="281">
        <f>([1]NTR!AF28)*10000</f>
        <v>1964.9906205195803</v>
      </c>
      <c r="AG28" s="20">
        <f>[1]NTR!AG28</f>
        <v>28</v>
      </c>
      <c r="AH28" s="281">
        <f>([1]NTR!AH28)*10000</f>
        <v>39299.812410391605</v>
      </c>
      <c r="AI28" s="20">
        <f t="shared" si="29"/>
        <v>81</v>
      </c>
      <c r="AJ28" s="20">
        <f t="shared" si="30"/>
        <v>112495.71302474596</v>
      </c>
      <c r="AK28" s="20">
        <f t="shared" si="31"/>
        <v>1623</v>
      </c>
      <c r="AL28" s="20">
        <f t="shared" si="32"/>
        <v>1207600.8759710644</v>
      </c>
      <c r="AM28" s="20">
        <f>[1]NTR!AM28</f>
        <v>767</v>
      </c>
      <c r="AN28" s="281">
        <f>([1]NTR!AN28)*10000</f>
        <v>217382.76292290204</v>
      </c>
      <c r="AO28" s="20">
        <f>[1]NTR!AO28</f>
        <v>24</v>
      </c>
      <c r="AP28" s="281">
        <f>([1]NTR!AP28)*10000</f>
        <v>16865.577542058869</v>
      </c>
      <c r="AQ28" s="20">
        <f>[1]NTR!AQ28</f>
        <v>10</v>
      </c>
      <c r="AR28" s="281">
        <f>([1]NTR!AR28)*10000</f>
        <v>7027.3239758578611</v>
      </c>
      <c r="AS28" s="20">
        <f>[1]NTR!AS28</f>
        <v>144</v>
      </c>
      <c r="AT28" s="281">
        <f>([1]NTR!AT28)*10000</f>
        <v>105409.85963786792</v>
      </c>
      <c r="AU28" s="20">
        <f>[1]NTR!AU28</f>
        <v>192</v>
      </c>
      <c r="AV28" s="281">
        <f>([1]NTR!AV28)*10000</f>
        <v>140546.47951715722</v>
      </c>
      <c r="AW28" s="20">
        <f>[1]NTR!AW28</f>
        <v>1215</v>
      </c>
      <c r="AX28" s="281">
        <f>([1]NTR!AX28)*10000</f>
        <v>889659.21534360514</v>
      </c>
      <c r="AY28" s="20">
        <f t="shared" si="33"/>
        <v>1585</v>
      </c>
      <c r="AZ28" s="20">
        <f t="shared" si="34"/>
        <v>1159508.456016547</v>
      </c>
      <c r="BA28" s="20">
        <f t="shared" si="35"/>
        <v>3208</v>
      </c>
      <c r="BB28" s="20">
        <f t="shared" si="36"/>
        <v>2367109.3319876115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[1]NTR!C29</f>
        <v>2862</v>
      </c>
      <c r="D29" s="281">
        <f>([1]NTR!D29)*10000</f>
        <v>1303017.0834072237</v>
      </c>
      <c r="E29" s="20">
        <f>[1]NTR!E29</f>
        <v>1362</v>
      </c>
      <c r="F29" s="281">
        <f>([1]NTR!F29)*10000</f>
        <v>620110.53969379922</v>
      </c>
      <c r="G29" s="20">
        <f>[1]NTR!G29</f>
        <v>52</v>
      </c>
      <c r="H29" s="281">
        <f>([1]NTR!H29)*10000</f>
        <v>23548.501507359462</v>
      </c>
      <c r="I29" s="20">
        <f>[1]NTR!I29</f>
        <v>276</v>
      </c>
      <c r="J29" s="281">
        <f>([1]NTR!J29)*10000</f>
        <v>125592.00803925048</v>
      </c>
      <c r="K29" s="20">
        <f t="shared" si="25"/>
        <v>4552</v>
      </c>
      <c r="L29" s="20">
        <f t="shared" si="26"/>
        <v>2072268.1326476331</v>
      </c>
      <c r="M29" s="20">
        <f>[1]NTR!M29</f>
        <v>16</v>
      </c>
      <c r="N29" s="281">
        <f>([1]NTR!N29)*10000</f>
        <v>133544.18346561954</v>
      </c>
      <c r="O29" s="20">
        <f>[1]NTR!O29</f>
        <v>10</v>
      </c>
      <c r="P29" s="281">
        <f>([1]NTR!P29)*10000</f>
        <v>78384.629425472333</v>
      </c>
      <c r="Q29" s="20">
        <f>[1]NTR!Q29</f>
        <v>5</v>
      </c>
      <c r="R29" s="281">
        <f>([1]NTR!R29)*10000</f>
        <v>39192.314712736166</v>
      </c>
      <c r="S29" s="20">
        <f>[1]NTR!S29</f>
        <v>0</v>
      </c>
      <c r="T29" s="281">
        <f>([1]NTR!T29)*10000</f>
        <v>1451.5672115828211</v>
      </c>
      <c r="U29" s="20">
        <f t="shared" si="27"/>
        <v>31</v>
      </c>
      <c r="V29" s="20">
        <f t="shared" si="28"/>
        <v>252572.69481541085</v>
      </c>
      <c r="W29" s="20">
        <f>[1]NTR!W29</f>
        <v>0</v>
      </c>
      <c r="X29" s="281">
        <f>([1]NTR!X29)*10000</f>
        <v>0</v>
      </c>
      <c r="Y29" s="20">
        <f>[1]NTR!Y29</f>
        <v>726</v>
      </c>
      <c r="Z29" s="281">
        <f>([1]NTR!Z29)*10000</f>
        <v>30370.282321928204</v>
      </c>
      <c r="AA29" s="20">
        <f>[1]NTR!AA29</f>
        <v>3340</v>
      </c>
      <c r="AB29" s="281">
        <f>([1]NTR!AB29)*10000</f>
        <v>139703.29868086972</v>
      </c>
      <c r="AC29" s="20">
        <f>[1]NTR!AC29</f>
        <v>146</v>
      </c>
      <c r="AD29" s="281">
        <f>([1]NTR!AD29)*10000</f>
        <v>6074.0564643856396</v>
      </c>
      <c r="AE29" s="20">
        <f>[1]NTR!AE29</f>
        <v>117</v>
      </c>
      <c r="AF29" s="281">
        <f>([1]NTR!AF29)*10000</f>
        <v>4859.2451715085126</v>
      </c>
      <c r="AG29" s="20">
        <f>[1]NTR!AG29</f>
        <v>2324</v>
      </c>
      <c r="AH29" s="281">
        <f>([1]NTR!AH29)*10000</f>
        <v>97184.903430170234</v>
      </c>
      <c r="AI29" s="20">
        <f t="shared" si="29"/>
        <v>6653</v>
      </c>
      <c r="AJ29" s="20">
        <f t="shared" si="30"/>
        <v>278191.7860688623</v>
      </c>
      <c r="AK29" s="20">
        <f t="shared" si="31"/>
        <v>11236</v>
      </c>
      <c r="AL29" s="20">
        <f t="shared" si="32"/>
        <v>2603032.6135319062</v>
      </c>
      <c r="AM29" s="20">
        <f>[1]NTR!AM29</f>
        <v>6625</v>
      </c>
      <c r="AN29" s="281">
        <f>([1]NTR!AN29)*10000</f>
        <v>623831.89680480107</v>
      </c>
      <c r="AO29" s="20">
        <f>[1]NTR!AO29</f>
        <v>13</v>
      </c>
      <c r="AP29" s="281">
        <f>([1]NTR!AP29)*10000</f>
        <v>45374.683881272453</v>
      </c>
      <c r="AQ29" s="20">
        <f>[1]NTR!AQ29</f>
        <v>6</v>
      </c>
      <c r="AR29" s="281">
        <f>([1]NTR!AR29)*10000</f>
        <v>18906.118283863525</v>
      </c>
      <c r="AS29" s="20">
        <f>[1]NTR!AS29</f>
        <v>79</v>
      </c>
      <c r="AT29" s="281">
        <f>([1]NTR!AT29)*10000</f>
        <v>283591.77425795287</v>
      </c>
      <c r="AU29" s="20">
        <f>[1]NTR!AU29</f>
        <v>106</v>
      </c>
      <c r="AV29" s="281">
        <f>([1]NTR!AV29)*10000</f>
        <v>378122.36567727046</v>
      </c>
      <c r="AW29" s="20">
        <f>[1]NTR!AW29</f>
        <v>667</v>
      </c>
      <c r="AX29" s="281">
        <f>([1]NTR!AX29)*10000</f>
        <v>2393514.5747371218</v>
      </c>
      <c r="AY29" s="20">
        <f t="shared" si="33"/>
        <v>871</v>
      </c>
      <c r="AZ29" s="20">
        <f t="shared" si="34"/>
        <v>3119509.5168374814</v>
      </c>
      <c r="BA29" s="20">
        <f t="shared" si="35"/>
        <v>12107</v>
      </c>
      <c r="BB29" s="20">
        <f t="shared" si="36"/>
        <v>5722542.1303693876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[1]NTR!C30</f>
        <v>732</v>
      </c>
      <c r="D30" s="281">
        <f>([1]NTR!D30)*10000</f>
        <v>1809449.1621954949</v>
      </c>
      <c r="E30" s="20">
        <f>[1]NTR!E30</f>
        <v>348</v>
      </c>
      <c r="F30" s="281">
        <f>([1]NTR!F30)*10000</f>
        <v>861123.39646653086</v>
      </c>
      <c r="G30" s="20">
        <f>[1]NTR!G30</f>
        <v>13</v>
      </c>
      <c r="H30" s="281">
        <f>([1]NTR!H30)*10000</f>
        <v>32700.88847341256</v>
      </c>
      <c r="I30" s="20">
        <f>[1]NTR!I30</f>
        <v>71</v>
      </c>
      <c r="J30" s="281">
        <f>([1]NTR!J30)*10000</f>
        <v>174404.73852486702</v>
      </c>
      <c r="K30" s="20">
        <f t="shared" si="25"/>
        <v>1164</v>
      </c>
      <c r="L30" s="20">
        <f t="shared" si="26"/>
        <v>2877678.1856603054</v>
      </c>
      <c r="M30" s="20">
        <f>[1]NTR!M30</f>
        <v>651</v>
      </c>
      <c r="N30" s="281">
        <f>([1]NTR!N30)*10000</f>
        <v>10066992.844292663</v>
      </c>
      <c r="O30" s="20">
        <f>[1]NTR!O30</f>
        <v>382</v>
      </c>
      <c r="P30" s="281">
        <f>([1]NTR!P30)*10000</f>
        <v>5908887.1042587366</v>
      </c>
      <c r="Q30" s="20">
        <f>[1]NTR!Q30</f>
        <v>191</v>
      </c>
      <c r="R30" s="281">
        <f>([1]NTR!R30)*10000</f>
        <v>2954443.5521293683</v>
      </c>
      <c r="S30" s="20">
        <f>[1]NTR!S30</f>
        <v>7</v>
      </c>
      <c r="T30" s="281">
        <f>([1]NTR!T30)*10000</f>
        <v>109423.83526405068</v>
      </c>
      <c r="U30" s="20">
        <f t="shared" si="27"/>
        <v>1231</v>
      </c>
      <c r="V30" s="20">
        <f t="shared" si="28"/>
        <v>19039747.335944816</v>
      </c>
      <c r="W30" s="20">
        <f>[1]NTR!W30</f>
        <v>1</v>
      </c>
      <c r="X30" s="281">
        <f>([1]NTR!X30)*10000</f>
        <v>40000</v>
      </c>
      <c r="Y30" s="20">
        <f>[1]NTR!Y30</f>
        <v>218</v>
      </c>
      <c r="Z30" s="281">
        <f>([1]NTR!Z30)*10000</f>
        <v>45048.377804427393</v>
      </c>
      <c r="AA30" s="20">
        <f>[1]NTR!AA30</f>
        <v>1001</v>
      </c>
      <c r="AB30" s="281">
        <f>([1]NTR!AB30)*10000</f>
        <v>207222.53790036598</v>
      </c>
      <c r="AC30" s="20">
        <f>[1]NTR!AC30</f>
        <v>44</v>
      </c>
      <c r="AD30" s="281">
        <f>([1]NTR!AD30)*10000</f>
        <v>9009.6755608854783</v>
      </c>
      <c r="AE30" s="20">
        <f>[1]NTR!AE30</f>
        <v>35</v>
      </c>
      <c r="AF30" s="281">
        <f>([1]NTR!AF30)*10000</f>
        <v>7207.7404487083822</v>
      </c>
      <c r="AG30" s="20">
        <f>[1]NTR!AG30</f>
        <v>696</v>
      </c>
      <c r="AH30" s="281">
        <f>([1]NTR!AH30)*10000</f>
        <v>144154.80897416765</v>
      </c>
      <c r="AI30" s="20">
        <f t="shared" si="29"/>
        <v>1994</v>
      </c>
      <c r="AJ30" s="20">
        <f t="shared" si="30"/>
        <v>412643.14068855485</v>
      </c>
      <c r="AK30" s="20">
        <f t="shared" si="31"/>
        <v>4390</v>
      </c>
      <c r="AL30" s="20">
        <f t="shared" si="32"/>
        <v>22370068.662293676</v>
      </c>
      <c r="AM30" s="20">
        <f>[1]NTR!AM30</f>
        <v>2360</v>
      </c>
      <c r="AN30" s="281">
        <f>([1]NTR!AN30)*10000</f>
        <v>357222.17554464866</v>
      </c>
      <c r="AO30" s="20">
        <f>[1]NTR!AO30</f>
        <v>206</v>
      </c>
      <c r="AP30" s="281">
        <f>([1]NTR!AP30)*10000</f>
        <v>190070.47037929989</v>
      </c>
      <c r="AQ30" s="20">
        <f>[1]NTR!AQ30</f>
        <v>86</v>
      </c>
      <c r="AR30" s="281">
        <f>([1]NTR!AR30)*10000</f>
        <v>79196.029324708303</v>
      </c>
      <c r="AS30" s="20">
        <f>[1]NTR!AS30</f>
        <v>1283</v>
      </c>
      <c r="AT30" s="281">
        <f>([1]NTR!AT30)*10000</f>
        <v>1187940.4398706246</v>
      </c>
      <c r="AU30" s="20">
        <f>[1]NTR!AU30</f>
        <v>1711</v>
      </c>
      <c r="AV30" s="281">
        <f>([1]NTR!AV30)*10000</f>
        <v>1583920.5864941659</v>
      </c>
      <c r="AW30" s="20">
        <f>[1]NTR!AW30</f>
        <v>10828</v>
      </c>
      <c r="AX30" s="281">
        <f>([1]NTR!AX30)*10000</f>
        <v>10026217.312508069</v>
      </c>
      <c r="AY30" s="20">
        <f t="shared" si="33"/>
        <v>14114</v>
      </c>
      <c r="AZ30" s="20">
        <f t="shared" si="34"/>
        <v>13067344.838576868</v>
      </c>
      <c r="BA30" s="20">
        <f t="shared" si="35"/>
        <v>18504</v>
      </c>
      <c r="BB30" s="20">
        <f t="shared" si="36"/>
        <v>35437413.500870541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[1]NTR!C31</f>
        <v>2010</v>
      </c>
      <c r="D31" s="281">
        <f>([1]NTR!D31)*10000</f>
        <v>863255.69430359569</v>
      </c>
      <c r="E31" s="20">
        <f>[1]NTR!E31</f>
        <v>957</v>
      </c>
      <c r="F31" s="281">
        <f>([1]NTR!F31)*10000</f>
        <v>410826.5051203859</v>
      </c>
      <c r="G31" s="20">
        <f>[1]NTR!G31</f>
        <v>36</v>
      </c>
      <c r="H31" s="281">
        <f>([1]NTR!H31)*10000</f>
        <v>15601.006523558957</v>
      </c>
      <c r="I31" s="20">
        <f>[1]NTR!I31</f>
        <v>194</v>
      </c>
      <c r="J31" s="281">
        <f>([1]NTR!J31)*10000</f>
        <v>83205.368125647772</v>
      </c>
      <c r="K31" s="20">
        <f t="shared" si="25"/>
        <v>3197</v>
      </c>
      <c r="L31" s="20">
        <f t="shared" si="26"/>
        <v>1372888.5740731882</v>
      </c>
      <c r="M31" s="20">
        <f>[1]NTR!M31</f>
        <v>516</v>
      </c>
      <c r="N31" s="281">
        <f>([1]NTR!N31)*10000</f>
        <v>4364244.4560367921</v>
      </c>
      <c r="O31" s="20">
        <f>[1]NTR!O31</f>
        <v>303</v>
      </c>
      <c r="P31" s="281">
        <f>([1]NTR!P31)*10000</f>
        <v>2561621.7459346387</v>
      </c>
      <c r="Q31" s="20">
        <f>[1]NTR!Q31</f>
        <v>151</v>
      </c>
      <c r="R31" s="281">
        <f>([1]NTR!R31)*10000</f>
        <v>1280810.8729673193</v>
      </c>
      <c r="S31" s="20">
        <f>[1]NTR!S31</f>
        <v>6</v>
      </c>
      <c r="T31" s="281">
        <f>([1]NTR!T31)*10000</f>
        <v>47437.439739530346</v>
      </c>
      <c r="U31" s="20">
        <f t="shared" si="27"/>
        <v>976</v>
      </c>
      <c r="V31" s="20">
        <f t="shared" si="28"/>
        <v>8254114.5146782799</v>
      </c>
      <c r="W31" s="20">
        <f>[1]NTR!W31</f>
        <v>0</v>
      </c>
      <c r="X31" s="281">
        <f>([1]NTR!X31)*10000</f>
        <v>0</v>
      </c>
      <c r="Y31" s="20">
        <f>[1]NTR!Y31</f>
        <v>43</v>
      </c>
      <c r="Z31" s="281">
        <f>([1]NTR!Z31)*10000</f>
        <v>71269.312061000033</v>
      </c>
      <c r="AA31" s="20">
        <f>[1]NTR!AA31</f>
        <v>197</v>
      </c>
      <c r="AB31" s="281">
        <f>([1]NTR!AB31)*10000</f>
        <v>327838.83548060013</v>
      </c>
      <c r="AC31" s="20">
        <f>[1]NTR!AC31</f>
        <v>9</v>
      </c>
      <c r="AD31" s="281">
        <f>([1]NTR!AD31)*10000</f>
        <v>14253.862412200004</v>
      </c>
      <c r="AE31" s="20">
        <f>[1]NTR!AE31</f>
        <v>7</v>
      </c>
      <c r="AF31" s="281">
        <f>([1]NTR!AF31)*10000</f>
        <v>11403.089929760004</v>
      </c>
      <c r="AG31" s="20">
        <f>[1]NTR!AG31</f>
        <v>137</v>
      </c>
      <c r="AH31" s="281">
        <f>([1]NTR!AH31)*10000</f>
        <v>228061.79859520006</v>
      </c>
      <c r="AI31" s="20">
        <f t="shared" si="29"/>
        <v>393</v>
      </c>
      <c r="AJ31" s="20">
        <f t="shared" si="30"/>
        <v>652826.89847876027</v>
      </c>
      <c r="AK31" s="20">
        <f t="shared" si="31"/>
        <v>4566</v>
      </c>
      <c r="AL31" s="20">
        <f t="shared" si="32"/>
        <v>10279829.987230228</v>
      </c>
      <c r="AM31" s="20">
        <f>[1]NTR!AM31</f>
        <v>1147</v>
      </c>
      <c r="AN31" s="281">
        <f>([1]NTR!AN31)*10000</f>
        <v>349729.22259419993</v>
      </c>
      <c r="AO31" s="20">
        <f>[1]NTR!AO31</f>
        <v>429</v>
      </c>
      <c r="AP31" s="281">
        <f>([1]NTR!AP31)*10000</f>
        <v>96423.069999589934</v>
      </c>
      <c r="AQ31" s="20">
        <f>[1]NTR!AQ31</f>
        <v>179</v>
      </c>
      <c r="AR31" s="281">
        <f>([1]NTR!AR31)*10000</f>
        <v>40176.279166495813</v>
      </c>
      <c r="AS31" s="20">
        <f>[1]NTR!AS31</f>
        <v>2679</v>
      </c>
      <c r="AT31" s="281">
        <f>([1]NTR!AT31)*10000</f>
        <v>602644.18749743712</v>
      </c>
      <c r="AU31" s="20">
        <f>[1]NTR!AU31</f>
        <v>3571</v>
      </c>
      <c r="AV31" s="281">
        <f>([1]NTR!AV31)*10000</f>
        <v>803525.58332991623</v>
      </c>
      <c r="AW31" s="20">
        <f>[1]NTR!AW31</f>
        <v>22604</v>
      </c>
      <c r="AX31" s="281">
        <f>([1]NTR!AX31)*10000</f>
        <v>5086316.942478369</v>
      </c>
      <c r="AY31" s="20">
        <f t="shared" si="33"/>
        <v>29462</v>
      </c>
      <c r="AZ31" s="20">
        <f t="shared" si="34"/>
        <v>6629086.0624718079</v>
      </c>
      <c r="BA31" s="20">
        <f t="shared" si="35"/>
        <v>34028</v>
      </c>
      <c r="BB31" s="20">
        <f t="shared" si="36"/>
        <v>16908916.049702037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[1]NTR!C32</f>
        <v>1075</v>
      </c>
      <c r="D32" s="281">
        <f>([1]NTR!D32)*10000</f>
        <v>497887.65320458502</v>
      </c>
      <c r="E32" s="20">
        <f>[1]NTR!E32</f>
        <v>511</v>
      </c>
      <c r="F32" s="281">
        <f>([1]NTR!F32)*10000</f>
        <v>236946.53375398929</v>
      </c>
      <c r="G32" s="20">
        <f>[1]NTR!G32</f>
        <v>19</v>
      </c>
      <c r="H32" s="281">
        <f>([1]NTR!H32)*10000</f>
        <v>8997.9696362274408</v>
      </c>
      <c r="I32" s="20">
        <f>[1]NTR!I32</f>
        <v>104</v>
      </c>
      <c r="J32" s="281">
        <f>([1]NTR!J32)*10000</f>
        <v>47989.171393213015</v>
      </c>
      <c r="K32" s="20">
        <f t="shared" si="25"/>
        <v>1709</v>
      </c>
      <c r="L32" s="20">
        <f t="shared" si="26"/>
        <v>791821.32798801479</v>
      </c>
      <c r="M32" s="20">
        <f>[1]NTR!M32</f>
        <v>107</v>
      </c>
      <c r="N32" s="281">
        <f>([1]NTR!N32)*10000</f>
        <v>128508.74999530673</v>
      </c>
      <c r="O32" s="20">
        <f>[1]NTR!O32</f>
        <v>63</v>
      </c>
      <c r="P32" s="281">
        <f>([1]NTR!P32)*10000</f>
        <v>75429.048910288737</v>
      </c>
      <c r="Q32" s="20">
        <f>[1]NTR!Q32</f>
        <v>32</v>
      </c>
      <c r="R32" s="281">
        <f>([1]NTR!R32)*10000</f>
        <v>37714.524455144368</v>
      </c>
      <c r="S32" s="20">
        <f>[1]NTR!S32</f>
        <v>1</v>
      </c>
      <c r="T32" s="281">
        <f>([1]NTR!T32)*10000</f>
        <v>1396.8342390794207</v>
      </c>
      <c r="U32" s="20">
        <f t="shared" si="27"/>
        <v>203</v>
      </c>
      <c r="V32" s="20">
        <f t="shared" si="28"/>
        <v>243049.15759981924</v>
      </c>
      <c r="W32" s="20">
        <f>[1]NTR!W32</f>
        <v>0</v>
      </c>
      <c r="X32" s="281">
        <f>([1]NTR!X32)*10000</f>
        <v>0</v>
      </c>
      <c r="Y32" s="20">
        <f>[1]NTR!Y32</f>
        <v>24</v>
      </c>
      <c r="Z32" s="281">
        <f>([1]NTR!Z32)*10000</f>
        <v>32257.304224647109</v>
      </c>
      <c r="AA32" s="20">
        <f>[1]NTR!AA32</f>
        <v>106</v>
      </c>
      <c r="AB32" s="281">
        <f>([1]NTR!AB32)*10000</f>
        <v>148383.59943337669</v>
      </c>
      <c r="AC32" s="20">
        <f>[1]NTR!AC32</f>
        <v>5</v>
      </c>
      <c r="AD32" s="281">
        <f>([1]NTR!AD32)*10000</f>
        <v>6451.460844929421</v>
      </c>
      <c r="AE32" s="20">
        <f>[1]NTR!AE32</f>
        <v>4</v>
      </c>
      <c r="AF32" s="281">
        <f>([1]NTR!AF32)*10000</f>
        <v>5161.168675943537</v>
      </c>
      <c r="AG32" s="20">
        <f>[1]NTR!AG32</f>
        <v>74</v>
      </c>
      <c r="AH32" s="281">
        <f>([1]NTR!AH32)*10000</f>
        <v>103223.37351887074</v>
      </c>
      <c r="AI32" s="20">
        <f t="shared" si="29"/>
        <v>213</v>
      </c>
      <c r="AJ32" s="20">
        <f t="shared" si="30"/>
        <v>295476.9066977675</v>
      </c>
      <c r="AK32" s="20">
        <f t="shared" si="31"/>
        <v>2125</v>
      </c>
      <c r="AL32" s="20">
        <f t="shared" si="32"/>
        <v>1330347.3922856015</v>
      </c>
      <c r="AM32" s="20">
        <f>[1]NTR!AM32</f>
        <v>1219</v>
      </c>
      <c r="AN32" s="281">
        <f>([1]NTR!AN32)*10000</f>
        <v>467786.79524371173</v>
      </c>
      <c r="AO32" s="20">
        <f>[1]NTR!AO32</f>
        <v>13</v>
      </c>
      <c r="AP32" s="281">
        <f>([1]NTR!AP32)*10000</f>
        <v>10516.017751959436</v>
      </c>
      <c r="AQ32" s="20">
        <f>[1]NTR!AQ32</f>
        <v>6</v>
      </c>
      <c r="AR32" s="281">
        <f>([1]NTR!AR32)*10000</f>
        <v>4381.6740633164318</v>
      </c>
      <c r="AS32" s="20">
        <f>[1]NTR!AS32</f>
        <v>79</v>
      </c>
      <c r="AT32" s="281">
        <f>([1]NTR!AT32)*10000</f>
        <v>65725.110949746479</v>
      </c>
      <c r="AU32" s="20">
        <f>[1]NTR!AU32</f>
        <v>105</v>
      </c>
      <c r="AV32" s="281">
        <f>([1]NTR!AV32)*10000</f>
        <v>87633.481266328628</v>
      </c>
      <c r="AW32" s="20">
        <f>[1]NTR!AW32</f>
        <v>661</v>
      </c>
      <c r="AX32" s="281">
        <f>([1]NTR!AX32)*10000</f>
        <v>554719.9364158602</v>
      </c>
      <c r="AY32" s="20">
        <f t="shared" si="33"/>
        <v>864</v>
      </c>
      <c r="AZ32" s="20">
        <f t="shared" si="34"/>
        <v>722976.22044721118</v>
      </c>
      <c r="BA32" s="20">
        <f t="shared" si="35"/>
        <v>2989</v>
      </c>
      <c r="BB32" s="20">
        <f t="shared" si="36"/>
        <v>2053323.6127328128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[1]NTR!C33</f>
        <v>732</v>
      </c>
      <c r="D33" s="281">
        <f>([1]NTR!D33)*10000</f>
        <v>187274.97308220831</v>
      </c>
      <c r="E33" s="20">
        <f>[1]NTR!E33</f>
        <v>348</v>
      </c>
      <c r="F33" s="281">
        <f>([1]NTR!F33)*10000</f>
        <v>89124.836587316007</v>
      </c>
      <c r="G33" s="20">
        <f>[1]NTR!G33</f>
        <v>13</v>
      </c>
      <c r="H33" s="281">
        <f>([1]NTR!H33)*10000</f>
        <v>3384.4874653411139</v>
      </c>
      <c r="I33" s="20">
        <f>[1]NTR!I33</f>
        <v>71</v>
      </c>
      <c r="J33" s="281">
        <f>([1]NTR!J33)*10000</f>
        <v>18050.599815152607</v>
      </c>
      <c r="K33" s="20">
        <f t="shared" si="25"/>
        <v>1164</v>
      </c>
      <c r="L33" s="20">
        <f t="shared" si="26"/>
        <v>297834.89695001801</v>
      </c>
      <c r="M33" s="20">
        <f>[1]NTR!M33</f>
        <v>104</v>
      </c>
      <c r="N33" s="281">
        <f>([1]NTR!N33)*10000</f>
        <v>225909.56197655498</v>
      </c>
      <c r="O33" s="20">
        <f>[1]NTR!O33</f>
        <v>61</v>
      </c>
      <c r="P33" s="281">
        <f>([1]NTR!P33)*10000</f>
        <v>132599.09072536923</v>
      </c>
      <c r="Q33" s="20">
        <f>[1]NTR!Q33</f>
        <v>31</v>
      </c>
      <c r="R33" s="281">
        <f>([1]NTR!R33)*10000</f>
        <v>66299.545362684614</v>
      </c>
      <c r="S33" s="20">
        <f>[1]NTR!S33</f>
        <v>1</v>
      </c>
      <c r="T33" s="281">
        <f>([1]NTR!T33)*10000</f>
        <v>2455.5387171364669</v>
      </c>
      <c r="U33" s="20">
        <f t="shared" si="27"/>
        <v>197</v>
      </c>
      <c r="V33" s="20">
        <f t="shared" si="28"/>
        <v>427263.73678174533</v>
      </c>
      <c r="W33" s="20">
        <f>[1]NTR!W33</f>
        <v>0</v>
      </c>
      <c r="X33" s="281">
        <f>([1]NTR!X33)*10000</f>
        <v>0</v>
      </c>
      <c r="Y33" s="20">
        <f>[1]NTR!Y33</f>
        <v>13</v>
      </c>
      <c r="Z33" s="281">
        <f>([1]NTR!Z33)*10000</f>
        <v>15298.383460646637</v>
      </c>
      <c r="AA33" s="20">
        <f>[1]NTR!AA33</f>
        <v>59</v>
      </c>
      <c r="AB33" s="281">
        <f>([1]NTR!AB33)*10000</f>
        <v>70372.563918974512</v>
      </c>
      <c r="AC33" s="20">
        <f>[1]NTR!AC33</f>
        <v>3</v>
      </c>
      <c r="AD33" s="281">
        <f>([1]NTR!AD33)*10000</f>
        <v>3059.6766921293265</v>
      </c>
      <c r="AE33" s="20">
        <f>[1]NTR!AE33</f>
        <v>3</v>
      </c>
      <c r="AF33" s="281">
        <f>([1]NTR!AF33)*10000</f>
        <v>2447.7413537034613</v>
      </c>
      <c r="AG33" s="20">
        <f>[1]NTR!AG33</f>
        <v>41</v>
      </c>
      <c r="AH33" s="281">
        <f>([1]NTR!AH33)*10000</f>
        <v>48954.827074069224</v>
      </c>
      <c r="AI33" s="20">
        <f t="shared" si="29"/>
        <v>119</v>
      </c>
      <c r="AJ33" s="20">
        <f t="shared" si="30"/>
        <v>140133.19249952317</v>
      </c>
      <c r="AK33" s="20">
        <f t="shared" si="31"/>
        <v>1480</v>
      </c>
      <c r="AL33" s="20">
        <f t="shared" si="32"/>
        <v>865231.82623128651</v>
      </c>
      <c r="AM33" s="20">
        <f>[1]NTR!AM33</f>
        <v>274</v>
      </c>
      <c r="AN33" s="281">
        <f>([1]NTR!AN33)*10000</f>
        <v>49488.340416917184</v>
      </c>
      <c r="AO33" s="20">
        <f>[1]NTR!AO33</f>
        <v>248</v>
      </c>
      <c r="AP33" s="281">
        <f>([1]NTR!AP33)*10000</f>
        <v>11435.848805167581</v>
      </c>
      <c r="AQ33" s="20">
        <f>[1]NTR!AQ33</f>
        <v>103</v>
      </c>
      <c r="AR33" s="281">
        <f>([1]NTR!AR33)*10000</f>
        <v>4764.9370021531586</v>
      </c>
      <c r="AS33" s="20">
        <f>[1]NTR!AS33</f>
        <v>1544</v>
      </c>
      <c r="AT33" s="281">
        <f>([1]NTR!AT33)*10000</f>
        <v>71474.055032297387</v>
      </c>
      <c r="AU33" s="20">
        <f>[1]NTR!AU33</f>
        <v>2059</v>
      </c>
      <c r="AV33" s="281">
        <f>([1]NTR!AV33)*10000</f>
        <v>95298.740043063182</v>
      </c>
      <c r="AW33" s="20">
        <f>[1]NTR!AW33</f>
        <v>13030</v>
      </c>
      <c r="AX33" s="281">
        <f>([1]NTR!AX33)*10000</f>
        <v>603241.02447258984</v>
      </c>
      <c r="AY33" s="20">
        <f t="shared" si="33"/>
        <v>16984</v>
      </c>
      <c r="AZ33" s="20">
        <f t="shared" si="34"/>
        <v>786214.60535527114</v>
      </c>
      <c r="BA33" s="20">
        <f t="shared" si="35"/>
        <v>18464</v>
      </c>
      <c r="BB33" s="20">
        <f t="shared" si="36"/>
        <v>1651446.4315865575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[1]NTR!C34</f>
        <v>188</v>
      </c>
      <c r="D34" s="281">
        <f>([1]NTR!D34)*10000</f>
        <v>80017.230062356408</v>
      </c>
      <c r="E34" s="20">
        <f>[1]NTR!E34</f>
        <v>89</v>
      </c>
      <c r="F34" s="281">
        <f>([1]NTR!F34)*10000</f>
        <v>38080.489005579257</v>
      </c>
      <c r="G34" s="20">
        <f>[1]NTR!G34</f>
        <v>3</v>
      </c>
      <c r="H34" s="281">
        <f>([1]NTR!H34)*10000</f>
        <v>1446.0945191992123</v>
      </c>
      <c r="I34" s="20">
        <f>[1]NTR!I34</f>
        <v>18</v>
      </c>
      <c r="J34" s="281">
        <f>([1]NTR!J34)*10000</f>
        <v>7712.5041023957992</v>
      </c>
      <c r="K34" s="20">
        <f t="shared" si="25"/>
        <v>298</v>
      </c>
      <c r="L34" s="20">
        <f t="shared" si="26"/>
        <v>127256.31768953067</v>
      </c>
      <c r="M34" s="20">
        <f>[1]NTR!M34</f>
        <v>1573</v>
      </c>
      <c r="N34" s="281">
        <f>([1]NTR!N34)*10000</f>
        <v>1590516.9947035832</v>
      </c>
      <c r="O34" s="20">
        <f>[1]NTR!O34</f>
        <v>923</v>
      </c>
      <c r="P34" s="281">
        <f>([1]NTR!P34)*10000</f>
        <v>933564.32297819026</v>
      </c>
      <c r="Q34" s="20">
        <f>[1]NTR!Q34</f>
        <v>462</v>
      </c>
      <c r="R34" s="281">
        <f>([1]NTR!R34)*10000</f>
        <v>466782.16148909513</v>
      </c>
      <c r="S34" s="20">
        <f>[1]NTR!S34</f>
        <v>17</v>
      </c>
      <c r="T34" s="281">
        <f>([1]NTR!T34)*10000</f>
        <v>17288.228203299819</v>
      </c>
      <c r="U34" s="20">
        <f t="shared" si="27"/>
        <v>2975</v>
      </c>
      <c r="V34" s="20">
        <f t="shared" si="28"/>
        <v>3008151.7073741686</v>
      </c>
      <c r="W34" s="20">
        <f>[1]NTR!W34</f>
        <v>0</v>
      </c>
      <c r="X34" s="281">
        <f>([1]NTR!X34)*10000</f>
        <v>0</v>
      </c>
      <c r="Y34" s="20">
        <f>[1]NTR!Y34</f>
        <v>20</v>
      </c>
      <c r="Z34" s="281">
        <f>([1]NTR!Z34)*10000</f>
        <v>16823.017834222384</v>
      </c>
      <c r="AA34" s="20">
        <f>[1]NTR!AA34</f>
        <v>91</v>
      </c>
      <c r="AB34" s="281">
        <f>([1]NTR!AB34)*10000</f>
        <v>77385.882037422954</v>
      </c>
      <c r="AC34" s="20">
        <f>[1]NTR!AC34</f>
        <v>4</v>
      </c>
      <c r="AD34" s="281">
        <f>([1]NTR!AD34)*10000</f>
        <v>3364.603566844477</v>
      </c>
      <c r="AE34" s="20">
        <f>[1]NTR!AE34</f>
        <v>4</v>
      </c>
      <c r="AF34" s="281">
        <f>([1]NTR!AF34)*10000</f>
        <v>2691.6828534755809</v>
      </c>
      <c r="AG34" s="20">
        <f>[1]NTR!AG34</f>
        <v>63</v>
      </c>
      <c r="AH34" s="281">
        <f>([1]NTR!AH34)*10000</f>
        <v>53833.657069511632</v>
      </c>
      <c r="AI34" s="20">
        <f t="shared" si="29"/>
        <v>182</v>
      </c>
      <c r="AJ34" s="20">
        <f t="shared" si="30"/>
        <v>154098.84336147702</v>
      </c>
      <c r="AK34" s="20">
        <f t="shared" si="31"/>
        <v>3455</v>
      </c>
      <c r="AL34" s="20">
        <f t="shared" si="32"/>
        <v>3289506.868425176</v>
      </c>
      <c r="AM34" s="20">
        <f>[1]NTR!AM34</f>
        <v>1357</v>
      </c>
      <c r="AN34" s="281">
        <f>([1]NTR!AN34)*10000</f>
        <v>312874.34936117881</v>
      </c>
      <c r="AO34" s="20">
        <f>[1]NTR!AO34</f>
        <v>144</v>
      </c>
      <c r="AP34" s="281">
        <f>([1]NTR!AP34)*10000</f>
        <v>61806.572555512743</v>
      </c>
      <c r="AQ34" s="20">
        <f>[1]NTR!AQ34</f>
        <v>60</v>
      </c>
      <c r="AR34" s="281">
        <f>([1]NTR!AR34)*10000</f>
        <v>25752.738564796975</v>
      </c>
      <c r="AS34" s="20">
        <f>[1]NTR!AS34</f>
        <v>896</v>
      </c>
      <c r="AT34" s="281">
        <f>([1]NTR!AT34)*10000</f>
        <v>386291.07847195462</v>
      </c>
      <c r="AU34" s="20">
        <f>[1]NTR!AU34</f>
        <v>1194</v>
      </c>
      <c r="AV34" s="281">
        <f>([1]NTR!AV34)*10000</f>
        <v>515054.77129593957</v>
      </c>
      <c r="AW34" s="20">
        <f>[1]NTR!AW34</f>
        <v>7557</v>
      </c>
      <c r="AX34" s="281">
        <f>([1]NTR!AX34)*10000</f>
        <v>3260296.7023032974</v>
      </c>
      <c r="AY34" s="20">
        <f t="shared" si="33"/>
        <v>9851</v>
      </c>
      <c r="AZ34" s="20">
        <f t="shared" si="34"/>
        <v>4249201.8631915012</v>
      </c>
      <c r="BA34" s="20">
        <f t="shared" si="35"/>
        <v>13306</v>
      </c>
      <c r="BB34" s="20">
        <f t="shared" si="36"/>
        <v>7538708.7316166777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[1]NTR!C35</f>
        <v>392</v>
      </c>
      <c r="D35" s="281">
        <f>([1]NTR!D35)*10000</f>
        <v>67229.03549833571</v>
      </c>
      <c r="E35" s="20">
        <f>[1]NTR!E35</f>
        <v>187</v>
      </c>
      <c r="F35" s="281">
        <f>([1]NTR!F35)*10000</f>
        <v>31994.540990171809</v>
      </c>
      <c r="G35" s="20">
        <f>[1]NTR!G35</f>
        <v>7</v>
      </c>
      <c r="H35" s="281">
        <f>([1]NTR!H35)*10000</f>
        <v>1214.9825692470308</v>
      </c>
      <c r="I35" s="20">
        <f>[1]NTR!I35</f>
        <v>38</v>
      </c>
      <c r="J35" s="281">
        <f>([1]NTR!J35)*10000</f>
        <v>6479.9070359841635</v>
      </c>
      <c r="K35" s="20">
        <f t="shared" si="25"/>
        <v>624</v>
      </c>
      <c r="L35" s="20">
        <f t="shared" si="26"/>
        <v>106918.46609373871</v>
      </c>
      <c r="M35" s="20">
        <f>[1]NTR!M35</f>
        <v>21</v>
      </c>
      <c r="N35" s="281">
        <f>([1]NTR!N35)*10000</f>
        <v>89881.495707353475</v>
      </c>
      <c r="O35" s="20">
        <f>[1]NTR!O35</f>
        <v>12</v>
      </c>
      <c r="P35" s="281">
        <f>([1]NTR!P35)*10000</f>
        <v>52756.530089098786</v>
      </c>
      <c r="Q35" s="20">
        <f>[1]NTR!Q35</f>
        <v>6</v>
      </c>
      <c r="R35" s="281">
        <f>([1]NTR!R35)*10000</f>
        <v>26378.265044549393</v>
      </c>
      <c r="S35" s="20">
        <f>[1]NTR!S35</f>
        <v>0</v>
      </c>
      <c r="T35" s="281">
        <f>([1]NTR!T35)*10000</f>
        <v>976.97277942775509</v>
      </c>
      <c r="U35" s="20">
        <f t="shared" si="27"/>
        <v>39</v>
      </c>
      <c r="V35" s="20">
        <f t="shared" si="28"/>
        <v>169993.26362042938</v>
      </c>
      <c r="W35" s="20">
        <f>[1]NTR!W35</f>
        <v>0</v>
      </c>
      <c r="X35" s="281">
        <f>([1]NTR!X35)*10000</f>
        <v>0</v>
      </c>
      <c r="Y35" s="20">
        <f>[1]NTR!Y35</f>
        <v>7</v>
      </c>
      <c r="Z35" s="281">
        <f>([1]NTR!Z35)*10000</f>
        <v>6329.9488020953613</v>
      </c>
      <c r="AA35" s="20">
        <f>[1]NTR!AA35</f>
        <v>30</v>
      </c>
      <c r="AB35" s="281">
        <f>([1]NTR!AB35)*10000</f>
        <v>29117.764489638652</v>
      </c>
      <c r="AC35" s="20">
        <f>[1]NTR!AC35</f>
        <v>2</v>
      </c>
      <c r="AD35" s="281">
        <f>([1]NTR!AD35)*10000</f>
        <v>1265.9897604190721</v>
      </c>
      <c r="AE35" s="20">
        <f>[1]NTR!AE35</f>
        <v>2</v>
      </c>
      <c r="AF35" s="281">
        <f>([1]NTR!AF35)*10000</f>
        <v>1012.7918083352575</v>
      </c>
      <c r="AG35" s="20">
        <f>[1]NTR!AG35</f>
        <v>21</v>
      </c>
      <c r="AH35" s="281">
        <f>([1]NTR!AH35)*10000</f>
        <v>20255.836166705154</v>
      </c>
      <c r="AI35" s="20">
        <f t="shared" si="29"/>
        <v>62</v>
      </c>
      <c r="AJ35" s="20">
        <f t="shared" si="30"/>
        <v>57982.33102719349</v>
      </c>
      <c r="AK35" s="20">
        <f t="shared" si="31"/>
        <v>725</v>
      </c>
      <c r="AL35" s="20">
        <f t="shared" si="32"/>
        <v>334894.06074136158</v>
      </c>
      <c r="AM35" s="20">
        <f>[1]NTR!AM35</f>
        <v>740</v>
      </c>
      <c r="AN35" s="281">
        <f>([1]NTR!AN35)*10000</f>
        <v>120932.77552584693</v>
      </c>
      <c r="AO35" s="20">
        <f>[1]NTR!AO35</f>
        <v>8</v>
      </c>
      <c r="AP35" s="281">
        <f>([1]NTR!AP35)*10000</f>
        <v>9223.083860026265</v>
      </c>
      <c r="AQ35" s="20">
        <f>[1]NTR!AQ35</f>
        <v>4</v>
      </c>
      <c r="AR35" s="281">
        <f>([1]NTR!AR35)*10000</f>
        <v>3842.9516083442772</v>
      </c>
      <c r="AS35" s="20">
        <f>[1]NTR!AS35</f>
        <v>47</v>
      </c>
      <c r="AT35" s="281">
        <f>([1]NTR!AT35)*10000</f>
        <v>57644.274125164164</v>
      </c>
      <c r="AU35" s="20">
        <f>[1]NTR!AU35</f>
        <v>63</v>
      </c>
      <c r="AV35" s="281">
        <f>([1]NTR!AV35)*10000</f>
        <v>76859.032166885532</v>
      </c>
      <c r="AW35" s="20">
        <f>[1]NTR!AW35</f>
        <v>393</v>
      </c>
      <c r="AX35" s="281">
        <f>([1]NTR!AX35)*10000</f>
        <v>486517.67361638544</v>
      </c>
      <c r="AY35" s="20">
        <f t="shared" si="33"/>
        <v>515</v>
      </c>
      <c r="AZ35" s="20">
        <f t="shared" si="34"/>
        <v>634087.01537680568</v>
      </c>
      <c r="BA35" s="20">
        <f t="shared" si="35"/>
        <v>1240</v>
      </c>
      <c r="BB35" s="20">
        <f t="shared" si="36"/>
        <v>968981.07611816726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[1]NTR!C36</f>
        <v>487</v>
      </c>
      <c r="D36" s="281">
        <f>([1]NTR!D36)*10000</f>
        <v>120057.83247156984</v>
      </c>
      <c r="E36" s="20">
        <f>[1]NTR!E36</f>
        <v>232</v>
      </c>
      <c r="F36" s="281">
        <f>([1]NTR!F36)*10000</f>
        <v>57135.956417192872</v>
      </c>
      <c r="G36" s="20">
        <f>[1]NTR!G36</f>
        <v>9</v>
      </c>
      <c r="H36" s="281">
        <f>([1]NTR!H36)*10000</f>
        <v>2169.719863944033</v>
      </c>
      <c r="I36" s="20">
        <f>[1]NTR!I36</f>
        <v>47</v>
      </c>
      <c r="J36" s="281">
        <f>([1]NTR!J36)*10000</f>
        <v>11571.839274368176</v>
      </c>
      <c r="K36" s="20">
        <f t="shared" si="25"/>
        <v>775</v>
      </c>
      <c r="L36" s="20">
        <f t="shared" si="26"/>
        <v>190935.34802707494</v>
      </c>
      <c r="M36" s="20">
        <f>[1]NTR!M36</f>
        <v>32</v>
      </c>
      <c r="N36" s="281">
        <f>([1]NTR!N36)*10000</f>
        <v>222188.61918039611</v>
      </c>
      <c r="O36" s="20">
        <f>[1]NTR!O36</f>
        <v>19</v>
      </c>
      <c r="P36" s="281">
        <f>([1]NTR!P36)*10000</f>
        <v>130415.05908414553</v>
      </c>
      <c r="Q36" s="20">
        <f>[1]NTR!Q36</f>
        <v>9</v>
      </c>
      <c r="R36" s="281">
        <f>([1]NTR!R36)*10000</f>
        <v>65207.529542072763</v>
      </c>
      <c r="S36" s="20">
        <f>[1]NTR!S36</f>
        <v>0</v>
      </c>
      <c r="T36" s="281">
        <f>([1]NTR!T36)*10000</f>
        <v>2415.0936867434357</v>
      </c>
      <c r="U36" s="20">
        <f t="shared" si="27"/>
        <v>60</v>
      </c>
      <c r="V36" s="20">
        <f t="shared" si="28"/>
        <v>420226.30149335787</v>
      </c>
      <c r="W36" s="20">
        <f>[1]NTR!W36</f>
        <v>0</v>
      </c>
      <c r="X36" s="281">
        <f>([1]NTR!X36)*10000</f>
        <v>0</v>
      </c>
      <c r="Y36" s="20">
        <f>[1]NTR!Y36</f>
        <v>5</v>
      </c>
      <c r="Z36" s="281">
        <f>([1]NTR!Z36)*10000</f>
        <v>9791.828008581253</v>
      </c>
      <c r="AA36" s="20">
        <f>[1]NTR!AA36</f>
        <v>21</v>
      </c>
      <c r="AB36" s="281">
        <f>([1]NTR!AB36)*10000</f>
        <v>45042.408839473763</v>
      </c>
      <c r="AC36" s="20">
        <f>[1]NTR!AC36</f>
        <v>1</v>
      </c>
      <c r="AD36" s="281">
        <f>([1]NTR!AD36)*10000</f>
        <v>1958.3656017162505</v>
      </c>
      <c r="AE36" s="20">
        <f>[1]NTR!AE36</f>
        <v>1</v>
      </c>
      <c r="AF36" s="281">
        <f>([1]NTR!AF36)*10000</f>
        <v>1566.6924813730004</v>
      </c>
      <c r="AG36" s="20">
        <f>[1]NTR!AG36</f>
        <v>14</v>
      </c>
      <c r="AH36" s="281">
        <f>([1]NTR!AH36)*10000</f>
        <v>31333.849627460007</v>
      </c>
      <c r="AI36" s="20">
        <f t="shared" si="29"/>
        <v>42</v>
      </c>
      <c r="AJ36" s="20">
        <f t="shared" si="30"/>
        <v>89693.144558604268</v>
      </c>
      <c r="AK36" s="20">
        <f t="shared" si="31"/>
        <v>877</v>
      </c>
      <c r="AL36" s="20">
        <f t="shared" si="32"/>
        <v>700854.79407903703</v>
      </c>
      <c r="AM36" s="20">
        <f>[1]NTR!AM36</f>
        <v>511</v>
      </c>
      <c r="AN36" s="281">
        <f>([1]NTR!AN36)*10000</f>
        <v>87388.741968605507</v>
      </c>
      <c r="AO36" s="20">
        <f>[1]NTR!AO36</f>
        <v>114</v>
      </c>
      <c r="AP36" s="281">
        <f>([1]NTR!AP36)*10000</f>
        <v>43488.287893775829</v>
      </c>
      <c r="AQ36" s="20">
        <f>[1]NTR!AQ36</f>
        <v>48</v>
      </c>
      <c r="AR36" s="281">
        <f>([1]NTR!AR36)*10000</f>
        <v>18120.119955739927</v>
      </c>
      <c r="AS36" s="20">
        <f>[1]NTR!AS36</f>
        <v>707</v>
      </c>
      <c r="AT36" s="281">
        <f>([1]NTR!AT36)*10000</f>
        <v>271801.79933609895</v>
      </c>
      <c r="AU36" s="20">
        <f>[1]NTR!AU36</f>
        <v>943</v>
      </c>
      <c r="AV36" s="281">
        <f>([1]NTR!AV36)*10000</f>
        <v>362402.39911479852</v>
      </c>
      <c r="AW36" s="20">
        <f>[1]NTR!AW36</f>
        <v>5965</v>
      </c>
      <c r="AX36" s="281">
        <f>([1]NTR!AX36)*10000</f>
        <v>2294007.1863966747</v>
      </c>
      <c r="AY36" s="20">
        <f t="shared" si="33"/>
        <v>7777</v>
      </c>
      <c r="AZ36" s="20">
        <f t="shared" si="34"/>
        <v>2989819.7926970879</v>
      </c>
      <c r="BA36" s="20">
        <f t="shared" si="35"/>
        <v>8654</v>
      </c>
      <c r="BB36" s="20">
        <f t="shared" si="36"/>
        <v>3690674.5867761248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[1]NTR!C37</f>
        <v>51</v>
      </c>
      <c r="D37" s="281">
        <f>([1]NTR!D37)*10000</f>
        <v>642838.49815097544</v>
      </c>
      <c r="E37" s="20">
        <f>[1]NTR!E37</f>
        <v>24</v>
      </c>
      <c r="F37" s="281">
        <f>([1]NTR!F37)*10000</f>
        <v>305929.16478269314</v>
      </c>
      <c r="G37" s="20">
        <f>[1]NTR!G37</f>
        <v>1</v>
      </c>
      <c r="H37" s="281">
        <f>([1]NTR!H37)*10000</f>
        <v>11617.563219595941</v>
      </c>
      <c r="I37" s="20">
        <f>[1]NTR!I37</f>
        <v>5</v>
      </c>
      <c r="J37" s="281">
        <f>([1]NTR!J37)*10000</f>
        <v>61960.337171178355</v>
      </c>
      <c r="K37" s="20">
        <f t="shared" si="25"/>
        <v>81</v>
      </c>
      <c r="L37" s="20">
        <f t="shared" si="26"/>
        <v>1022345.5633244428</v>
      </c>
      <c r="M37" s="20">
        <f>[1]NTR!M37</f>
        <v>644</v>
      </c>
      <c r="N37" s="281">
        <f>([1]NTR!N37)*10000</f>
        <v>4701304.016098856</v>
      </c>
      <c r="O37" s="20">
        <f>[1]NTR!O37</f>
        <v>378</v>
      </c>
      <c r="P37" s="281">
        <f>([1]NTR!P37)*10000</f>
        <v>2759461.0529275895</v>
      </c>
      <c r="Q37" s="20">
        <f>[1]NTR!Q37</f>
        <v>189</v>
      </c>
      <c r="R37" s="281">
        <f>([1]NTR!R37)*10000</f>
        <v>1379730.5264637948</v>
      </c>
      <c r="S37" s="20">
        <f>[1]NTR!S37</f>
        <v>7</v>
      </c>
      <c r="T37" s="281">
        <f>([1]NTR!T37)*10000</f>
        <v>51101.130609770174</v>
      </c>
      <c r="U37" s="20">
        <f t="shared" si="27"/>
        <v>1218</v>
      </c>
      <c r="V37" s="20">
        <f t="shared" si="28"/>
        <v>8891596.7261000108</v>
      </c>
      <c r="W37" s="20">
        <f>[1]NTR!W37</f>
        <v>0</v>
      </c>
      <c r="X37" s="281">
        <f>([1]NTR!X37)*10000</f>
        <v>0</v>
      </c>
      <c r="Y37" s="20">
        <f>[1]NTR!Y37</f>
        <v>7</v>
      </c>
      <c r="Z37" s="281">
        <f>([1]NTR!Z37)*10000</f>
        <v>12624.871333636407</v>
      </c>
      <c r="AA37" s="20">
        <f>[1]NTR!AA37</f>
        <v>30</v>
      </c>
      <c r="AB37" s="281">
        <f>([1]NTR!AB37)*10000</f>
        <v>58074.40813472747</v>
      </c>
      <c r="AC37" s="20">
        <f>[1]NTR!AC37</f>
        <v>2</v>
      </c>
      <c r="AD37" s="281">
        <f>([1]NTR!AD37)*10000</f>
        <v>2524.9742667272812</v>
      </c>
      <c r="AE37" s="20">
        <f>[1]NTR!AE37</f>
        <v>2</v>
      </c>
      <c r="AF37" s="281">
        <f>([1]NTR!AF37)*10000</f>
        <v>2019.979413381825</v>
      </c>
      <c r="AG37" s="20">
        <f>[1]NTR!AG37</f>
        <v>21</v>
      </c>
      <c r="AH37" s="281">
        <f>([1]NTR!AH37)*10000</f>
        <v>40399.5882676365</v>
      </c>
      <c r="AI37" s="20">
        <f t="shared" si="29"/>
        <v>62</v>
      </c>
      <c r="AJ37" s="20">
        <f t="shared" si="30"/>
        <v>115643.82141610948</v>
      </c>
      <c r="AK37" s="20">
        <f t="shared" si="31"/>
        <v>1361</v>
      </c>
      <c r="AL37" s="20">
        <f t="shared" si="32"/>
        <v>10029586.110840563</v>
      </c>
      <c r="AM37" s="20">
        <f>[1]NTR!AM37</f>
        <v>205</v>
      </c>
      <c r="AN37" s="281">
        <f>([1]NTR!AN37)*10000</f>
        <v>1096672.0789220713</v>
      </c>
      <c r="AO37" s="20">
        <f>[1]NTR!AO37</f>
        <v>273</v>
      </c>
      <c r="AP37" s="281">
        <f>([1]NTR!AP37)*10000</f>
        <v>134431.5636999057</v>
      </c>
      <c r="AQ37" s="20">
        <f>[1]NTR!AQ37</f>
        <v>114</v>
      </c>
      <c r="AR37" s="281">
        <f>([1]NTR!AR37)*10000</f>
        <v>56013.151541627383</v>
      </c>
      <c r="AS37" s="20">
        <f>[1]NTR!AS37</f>
        <v>1703</v>
      </c>
      <c r="AT37" s="281">
        <f>([1]NTR!AT37)*10000</f>
        <v>840197.27312441077</v>
      </c>
      <c r="AU37" s="20">
        <f>[1]NTR!AU37</f>
        <v>2270</v>
      </c>
      <c r="AV37" s="281">
        <f>([1]NTR!AV37)*10000</f>
        <v>1120263.0308325477</v>
      </c>
      <c r="AW37" s="20">
        <f>[1]NTR!AW37</f>
        <v>14368</v>
      </c>
      <c r="AX37" s="281">
        <f>([1]NTR!AX37)*10000</f>
        <v>7091264.9851700254</v>
      </c>
      <c r="AY37" s="20">
        <f t="shared" si="33"/>
        <v>18728</v>
      </c>
      <c r="AZ37" s="20">
        <f t="shared" si="34"/>
        <v>9242170.0043685175</v>
      </c>
      <c r="BA37" s="20">
        <f t="shared" si="35"/>
        <v>20089</v>
      </c>
      <c r="BB37" s="20">
        <f t="shared" si="36"/>
        <v>19271756.11520908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[1]NTR!C38</f>
        <v>0</v>
      </c>
      <c r="D38" s="281">
        <f>([1]NTR!D38)*10000</f>
        <v>0</v>
      </c>
      <c r="E38" s="20">
        <f>[1]NTR!E38</f>
        <v>0</v>
      </c>
      <c r="F38" s="281">
        <f>([1]NTR!F38)*10000</f>
        <v>0</v>
      </c>
      <c r="G38" s="20">
        <f>[1]NTR!G38</f>
        <v>0</v>
      </c>
      <c r="H38" s="281">
        <f>([1]NTR!H38)*10000</f>
        <v>0</v>
      </c>
      <c r="I38" s="20">
        <f>[1]NTR!I38</f>
        <v>0</v>
      </c>
      <c r="J38" s="281">
        <f>([1]NTR!J38)*10000</f>
        <v>0</v>
      </c>
      <c r="K38" s="20">
        <f t="shared" si="25"/>
        <v>0</v>
      </c>
      <c r="L38" s="20">
        <f t="shared" si="26"/>
        <v>0</v>
      </c>
      <c r="M38" s="20">
        <f>[1]NTR!M38</f>
        <v>0</v>
      </c>
      <c r="N38" s="281">
        <f>([1]NTR!N38)*10000</f>
        <v>0</v>
      </c>
      <c r="O38" s="20">
        <f>[1]NTR!O38</f>
        <v>0</v>
      </c>
      <c r="P38" s="281">
        <f>([1]NTR!P38)*10000</f>
        <v>0</v>
      </c>
      <c r="Q38" s="20">
        <f>[1]NTR!Q38</f>
        <v>0</v>
      </c>
      <c r="R38" s="281">
        <f>([1]NTR!R38)*10000</f>
        <v>0</v>
      </c>
      <c r="S38" s="20">
        <f>[1]NTR!S38</f>
        <v>0</v>
      </c>
      <c r="T38" s="281">
        <f>([1]NTR!T38)*10000</f>
        <v>0</v>
      </c>
      <c r="U38" s="20">
        <f t="shared" si="27"/>
        <v>0</v>
      </c>
      <c r="V38" s="20">
        <f t="shared" si="28"/>
        <v>0</v>
      </c>
      <c r="W38" s="20">
        <f>[1]NTR!W38</f>
        <v>0</v>
      </c>
      <c r="X38" s="281">
        <f>([1]NTR!X38)*10000</f>
        <v>0</v>
      </c>
      <c r="Y38" s="20">
        <f>[1]NTR!Y38</f>
        <v>0</v>
      </c>
      <c r="Z38" s="281">
        <f>([1]NTR!Z38)*10000</f>
        <v>0</v>
      </c>
      <c r="AA38" s="20">
        <f>[1]NTR!AA38</f>
        <v>0</v>
      </c>
      <c r="AB38" s="281">
        <f>([1]NTR!AB38)*10000</f>
        <v>0</v>
      </c>
      <c r="AC38" s="20">
        <f>[1]NTR!AC38</f>
        <v>0</v>
      </c>
      <c r="AD38" s="281">
        <f>([1]NTR!AD38)*10000</f>
        <v>0</v>
      </c>
      <c r="AE38" s="20">
        <f>[1]NTR!AE38</f>
        <v>0</v>
      </c>
      <c r="AF38" s="281">
        <f>([1]NTR!AF38)*10000</f>
        <v>0</v>
      </c>
      <c r="AG38" s="20">
        <f>[1]NTR!AG38</f>
        <v>0</v>
      </c>
      <c r="AH38" s="281">
        <f>([1]NTR!AH38)*10000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[1]NTR!AM38</f>
        <v>0</v>
      </c>
      <c r="AN38" s="281">
        <f>([1]NTR!AN38)*10000</f>
        <v>0</v>
      </c>
      <c r="AO38" s="20">
        <f>[1]NTR!AO38</f>
        <v>0</v>
      </c>
      <c r="AP38" s="281">
        <f>([1]NTR!AP38)*10000</f>
        <v>0</v>
      </c>
      <c r="AQ38" s="20">
        <f>[1]NTR!AQ38</f>
        <v>0</v>
      </c>
      <c r="AR38" s="281">
        <f>([1]NTR!AR38)*10000</f>
        <v>0</v>
      </c>
      <c r="AS38" s="20">
        <f>[1]NTR!AS38</f>
        <v>0</v>
      </c>
      <c r="AT38" s="281">
        <f>([1]NTR!AT38)*10000</f>
        <v>0</v>
      </c>
      <c r="AU38" s="20">
        <f>[1]NTR!AU38</f>
        <v>0</v>
      </c>
      <c r="AV38" s="281">
        <f>([1]NTR!AV38)*10000</f>
        <v>0</v>
      </c>
      <c r="AW38" s="20">
        <f>[1]NTR!AW38</f>
        <v>0</v>
      </c>
      <c r="AX38" s="281">
        <f>([1]NTR!AX38)*10000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[1]NTR!C39</f>
        <v>233</v>
      </c>
      <c r="D39" s="281">
        <f>([1]NTR!D39)*10000</f>
        <v>104876.38618717474</v>
      </c>
      <c r="E39" s="20">
        <f>[1]NTR!E39</f>
        <v>111</v>
      </c>
      <c r="F39" s="281">
        <f>([1]NTR!F39)*10000</f>
        <v>49911.051257751838</v>
      </c>
      <c r="G39" s="20">
        <f>[1]NTR!G39</f>
        <v>4</v>
      </c>
      <c r="H39" s="281">
        <f>([1]NTR!H39)*10000</f>
        <v>1895.3563768766521</v>
      </c>
      <c r="I39" s="20">
        <f>[1]NTR!I39</f>
        <v>22</v>
      </c>
      <c r="J39" s="281">
        <f>([1]NTR!J39)*10000</f>
        <v>10108.567343342145</v>
      </c>
      <c r="K39" s="20">
        <f t="shared" si="25"/>
        <v>370</v>
      </c>
      <c r="L39" s="20">
        <f t="shared" si="26"/>
        <v>166791.36116514538</v>
      </c>
      <c r="M39" s="20">
        <f>[1]NTR!M39</f>
        <v>21</v>
      </c>
      <c r="N39" s="281">
        <f>([1]NTR!N39)*10000</f>
        <v>84663.195731968575</v>
      </c>
      <c r="O39" s="20">
        <f>[1]NTR!O39</f>
        <v>12</v>
      </c>
      <c r="P39" s="281">
        <f>([1]NTR!P39)*10000</f>
        <v>49693.614886155476</v>
      </c>
      <c r="Q39" s="20">
        <f>[1]NTR!Q39</f>
        <v>6</v>
      </c>
      <c r="R39" s="281">
        <f>([1]NTR!R39)*10000</f>
        <v>24846.807443077738</v>
      </c>
      <c r="S39" s="20">
        <f>[1]NTR!S39</f>
        <v>0</v>
      </c>
      <c r="T39" s="281">
        <f>([1]NTR!T39)*10000</f>
        <v>920.25212752139748</v>
      </c>
      <c r="U39" s="20">
        <f t="shared" si="27"/>
        <v>39</v>
      </c>
      <c r="V39" s="20">
        <f t="shared" si="28"/>
        <v>160123.8701887232</v>
      </c>
      <c r="W39" s="20">
        <f>[1]NTR!W39</f>
        <v>0</v>
      </c>
      <c r="X39" s="281">
        <f>([1]NTR!X39)*10000</f>
        <v>0</v>
      </c>
      <c r="Y39" s="20">
        <f>[1]NTR!Y39</f>
        <v>44</v>
      </c>
      <c r="Z39" s="281">
        <f>([1]NTR!Z39)*10000</f>
        <v>57743.421973456185</v>
      </c>
      <c r="AA39" s="20">
        <f>[1]NTR!AA39</f>
        <v>198</v>
      </c>
      <c r="AB39" s="281">
        <f>([1]NTR!AB39)*10000</f>
        <v>265619.74107789842</v>
      </c>
      <c r="AC39" s="20">
        <f>[1]NTR!AC39</f>
        <v>9</v>
      </c>
      <c r="AD39" s="281">
        <f>([1]NTR!AD39)*10000</f>
        <v>11548.684394691236</v>
      </c>
      <c r="AE39" s="20">
        <f>[1]NTR!AE39</f>
        <v>7</v>
      </c>
      <c r="AF39" s="281">
        <f>([1]NTR!AF39)*10000</f>
        <v>9238.9475157529887</v>
      </c>
      <c r="AG39" s="20">
        <f>[1]NTR!AG39</f>
        <v>138</v>
      </c>
      <c r="AH39" s="281">
        <f>([1]NTR!AH39)*10000</f>
        <v>184778.95031505977</v>
      </c>
      <c r="AI39" s="20">
        <f t="shared" si="29"/>
        <v>396</v>
      </c>
      <c r="AJ39" s="20">
        <f t="shared" si="30"/>
        <v>528929.74527685856</v>
      </c>
      <c r="AK39" s="20">
        <f t="shared" si="31"/>
        <v>805</v>
      </c>
      <c r="AL39" s="20">
        <f t="shared" si="32"/>
        <v>855844.97663072718</v>
      </c>
      <c r="AM39" s="20">
        <f>[1]NTR!AM39</f>
        <v>254</v>
      </c>
      <c r="AN39" s="281">
        <f>([1]NTR!AN39)*10000</f>
        <v>98628.17139427863</v>
      </c>
      <c r="AO39" s="20">
        <f>[1]NTR!AO39</f>
        <v>2</v>
      </c>
      <c r="AP39" s="281">
        <f>([1]NTR!AP39)*10000</f>
        <v>2843.9676908385291</v>
      </c>
      <c r="AQ39" s="20">
        <f>[1]NTR!AQ39</f>
        <v>1</v>
      </c>
      <c r="AR39" s="281">
        <f>([1]NTR!AR39)*10000</f>
        <v>1184.9865378493871</v>
      </c>
      <c r="AS39" s="20">
        <f>[1]NTR!AS39</f>
        <v>11</v>
      </c>
      <c r="AT39" s="281">
        <f>([1]NTR!AT39)*10000</f>
        <v>17774.798067740809</v>
      </c>
      <c r="AU39" s="20">
        <f>[1]NTR!AU39</f>
        <v>14</v>
      </c>
      <c r="AV39" s="281">
        <f>([1]NTR!AV39)*10000</f>
        <v>23699.730756987748</v>
      </c>
      <c r="AW39" s="20">
        <f>[1]NTR!AW39</f>
        <v>88</v>
      </c>
      <c r="AX39" s="281">
        <f>([1]NTR!AX39)*10000</f>
        <v>150019.2956917324</v>
      </c>
      <c r="AY39" s="20">
        <f t="shared" si="33"/>
        <v>116</v>
      </c>
      <c r="AZ39" s="20">
        <f t="shared" si="34"/>
        <v>195522.77874514888</v>
      </c>
      <c r="BA39" s="20">
        <f t="shared" si="35"/>
        <v>921</v>
      </c>
      <c r="BB39" s="20">
        <f t="shared" si="36"/>
        <v>1051367.7553758761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[1]NTR!C40</f>
        <v>5311</v>
      </c>
      <c r="D40" s="281">
        <f>([1]NTR!D40)*10000</f>
        <v>1035605.6646396872</v>
      </c>
      <c r="E40" s="20">
        <f>[1]NTR!E40</f>
        <v>2528</v>
      </c>
      <c r="F40" s="281">
        <f>([1]NTR!F40)*10000</f>
        <v>492848.47895503184</v>
      </c>
      <c r="G40" s="20">
        <f>[1]NTR!G40</f>
        <v>96</v>
      </c>
      <c r="H40" s="281">
        <f>([1]NTR!H40)*10000</f>
        <v>18715.765023608805</v>
      </c>
      <c r="I40" s="20">
        <f>[1]NTR!I40</f>
        <v>512</v>
      </c>
      <c r="J40" s="281">
        <f>([1]NTR!J40)*10000</f>
        <v>99817.413459246964</v>
      </c>
      <c r="K40" s="20">
        <f t="shared" si="25"/>
        <v>8447</v>
      </c>
      <c r="L40" s="20">
        <f t="shared" si="26"/>
        <v>1646987.3220775747</v>
      </c>
      <c r="M40" s="20">
        <f>[1]NTR!M40</f>
        <v>3</v>
      </c>
      <c r="N40" s="281">
        <f>([1]NTR!N40)*10000</f>
        <v>6460.878484846522</v>
      </c>
      <c r="O40" s="20">
        <f>[1]NTR!O40</f>
        <v>2</v>
      </c>
      <c r="P40" s="281">
        <f>([1]NTR!P40)*10000</f>
        <v>3792.2547628446978</v>
      </c>
      <c r="Q40" s="20">
        <f>[1]NTR!Q40</f>
        <v>1</v>
      </c>
      <c r="R40" s="281">
        <f>([1]NTR!R40)*10000</f>
        <v>1896.1273814223489</v>
      </c>
      <c r="S40" s="20">
        <f>[1]NTR!S40</f>
        <v>0</v>
      </c>
      <c r="T40" s="281">
        <f>([1]NTR!T40)*10000</f>
        <v>70.226940052679581</v>
      </c>
      <c r="U40" s="20">
        <f t="shared" si="27"/>
        <v>6</v>
      </c>
      <c r="V40" s="20">
        <f t="shared" si="28"/>
        <v>12219.487569166249</v>
      </c>
      <c r="W40" s="20">
        <f>[1]NTR!W40</f>
        <v>0</v>
      </c>
      <c r="X40" s="281">
        <f>([1]NTR!X40)*10000</f>
        <v>0</v>
      </c>
      <c r="Y40" s="20">
        <f>[1]NTR!Y40</f>
        <v>7</v>
      </c>
      <c r="Z40" s="281">
        <f>([1]NTR!Z40)*10000</f>
        <v>3165.7777555910925</v>
      </c>
      <c r="AA40" s="20">
        <f>[1]NTR!AA40</f>
        <v>32</v>
      </c>
      <c r="AB40" s="281">
        <f>([1]NTR!AB40)*10000</f>
        <v>14562.577675719023</v>
      </c>
      <c r="AC40" s="20">
        <f>[1]NTR!AC40</f>
        <v>2</v>
      </c>
      <c r="AD40" s="281">
        <f>([1]NTR!AD40)*10000</f>
        <v>633.15555111821857</v>
      </c>
      <c r="AE40" s="20">
        <f>[1]NTR!AE40</f>
        <v>2</v>
      </c>
      <c r="AF40" s="281">
        <f>([1]NTR!AF40)*10000</f>
        <v>506.52444089457475</v>
      </c>
      <c r="AG40" s="20">
        <f>[1]NTR!AG40</f>
        <v>22</v>
      </c>
      <c r="AH40" s="281">
        <f>([1]NTR!AH40)*10000</f>
        <v>10130.488817891497</v>
      </c>
      <c r="AI40" s="20">
        <f t="shared" si="29"/>
        <v>65</v>
      </c>
      <c r="AJ40" s="20">
        <f t="shared" si="30"/>
        <v>28998.524241214407</v>
      </c>
      <c r="AK40" s="20">
        <f t="shared" si="31"/>
        <v>8518</v>
      </c>
      <c r="AL40" s="20">
        <f t="shared" si="32"/>
        <v>1688205.3338879554</v>
      </c>
      <c r="AM40" s="20">
        <f>[1]NTR!AM40</f>
        <v>0</v>
      </c>
      <c r="AN40" s="281">
        <f>([1]NTR!AN40)*10000</f>
        <v>0</v>
      </c>
      <c r="AO40" s="20">
        <f>[1]NTR!AO40</f>
        <v>32</v>
      </c>
      <c r="AP40" s="281">
        <f>([1]NTR!AP40)*10000</f>
        <v>9212.5097364572157</v>
      </c>
      <c r="AQ40" s="20">
        <f>[1]NTR!AQ40</f>
        <v>14</v>
      </c>
      <c r="AR40" s="281">
        <f>([1]NTR!AR40)*10000</f>
        <v>3838.54572352384</v>
      </c>
      <c r="AS40" s="20">
        <f>[1]NTR!AS40</f>
        <v>197</v>
      </c>
      <c r="AT40" s="281">
        <f>([1]NTR!AT40)*10000</f>
        <v>57578.185852857605</v>
      </c>
      <c r="AU40" s="20">
        <f>[1]NTR!AU40</f>
        <v>263</v>
      </c>
      <c r="AV40" s="281">
        <f>([1]NTR!AV40)*10000</f>
        <v>76770.914470476811</v>
      </c>
      <c r="AW40" s="20">
        <f>[1]NTR!AW40</f>
        <v>1663</v>
      </c>
      <c r="AX40" s="281">
        <f>([1]NTR!AX40)*10000</f>
        <v>485959.88859811809</v>
      </c>
      <c r="AY40" s="20">
        <f t="shared" si="33"/>
        <v>2169</v>
      </c>
      <c r="AZ40" s="20">
        <f t="shared" si="34"/>
        <v>633360.04438143363</v>
      </c>
      <c r="BA40" s="20">
        <f t="shared" si="35"/>
        <v>10687</v>
      </c>
      <c r="BB40" s="20">
        <f t="shared" si="36"/>
        <v>2321565.3782693893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[1]NTR!C41</f>
        <v>3477</v>
      </c>
      <c r="D41" s="281">
        <f>([1]NTR!D41)*10000</f>
        <v>468881.28638570313</v>
      </c>
      <c r="E41" s="20">
        <f>[1]NTR!E41</f>
        <v>1655</v>
      </c>
      <c r="F41" s="281">
        <f>([1]NTR!F41)*10000</f>
        <v>223142.29894259368</v>
      </c>
      <c r="G41" s="20">
        <f>[1]NTR!G41</f>
        <v>63</v>
      </c>
      <c r="H41" s="281">
        <f>([1]NTR!H41)*10000</f>
        <v>8473.758187693431</v>
      </c>
      <c r="I41" s="20">
        <f>[1]NTR!I41</f>
        <v>335</v>
      </c>
      <c r="J41" s="281">
        <f>([1]NTR!J41)*10000</f>
        <v>45193.377001031629</v>
      </c>
      <c r="K41" s="20">
        <f t="shared" si="25"/>
        <v>5530</v>
      </c>
      <c r="L41" s="20">
        <f t="shared" si="26"/>
        <v>745690.72051702184</v>
      </c>
      <c r="M41" s="20">
        <f>[1]NTR!M41</f>
        <v>141</v>
      </c>
      <c r="N41" s="281">
        <f>([1]NTR!N41)*10000</f>
        <v>442697.25478993903</v>
      </c>
      <c r="O41" s="20">
        <f>[1]NTR!O41</f>
        <v>83</v>
      </c>
      <c r="P41" s="281">
        <f>([1]NTR!P41)*10000</f>
        <v>259844.04085496423</v>
      </c>
      <c r="Q41" s="20">
        <f>[1]NTR!Q41</f>
        <v>41</v>
      </c>
      <c r="R41" s="281">
        <f>([1]NTR!R41)*10000</f>
        <v>129922.02042748212</v>
      </c>
      <c r="S41" s="20">
        <f>[1]NTR!S41</f>
        <v>2</v>
      </c>
      <c r="T41" s="281">
        <f>([1]NTR!T41)*10000</f>
        <v>4811.9266824993365</v>
      </c>
      <c r="U41" s="20">
        <f t="shared" si="27"/>
        <v>267</v>
      </c>
      <c r="V41" s="20">
        <f t="shared" si="28"/>
        <v>837275.24275488476</v>
      </c>
      <c r="W41" s="20">
        <f>[1]NTR!W41</f>
        <v>0</v>
      </c>
      <c r="X41" s="281">
        <f>([1]NTR!X41)*10000</f>
        <v>0</v>
      </c>
      <c r="Y41" s="20">
        <f>[1]NTR!Y41</f>
        <v>12</v>
      </c>
      <c r="Z41" s="281">
        <f>([1]NTR!Z41)*10000</f>
        <v>10916.995330493704</v>
      </c>
      <c r="AA41" s="20">
        <f>[1]NTR!AA41</f>
        <v>53</v>
      </c>
      <c r="AB41" s="281">
        <f>([1]NTR!AB41)*10000</f>
        <v>50218.178520271038</v>
      </c>
      <c r="AC41" s="20">
        <f>[1]NTR!AC41</f>
        <v>3</v>
      </c>
      <c r="AD41" s="281">
        <f>([1]NTR!AD41)*10000</f>
        <v>2183.3990660987406</v>
      </c>
      <c r="AE41" s="20">
        <f>[1]NTR!AE41</f>
        <v>2</v>
      </c>
      <c r="AF41" s="281">
        <f>([1]NTR!AF41)*10000</f>
        <v>1746.7192528789926</v>
      </c>
      <c r="AG41" s="20">
        <f>[1]NTR!AG41</f>
        <v>37</v>
      </c>
      <c r="AH41" s="281">
        <f>([1]NTR!AH41)*10000</f>
        <v>34934.38505757985</v>
      </c>
      <c r="AI41" s="20">
        <f t="shared" si="29"/>
        <v>107</v>
      </c>
      <c r="AJ41" s="20">
        <f t="shared" si="30"/>
        <v>99999.677227322318</v>
      </c>
      <c r="AK41" s="20">
        <f t="shared" si="31"/>
        <v>5904</v>
      </c>
      <c r="AL41" s="20">
        <f t="shared" si="32"/>
        <v>1682965.6404992288</v>
      </c>
      <c r="AM41" s="20">
        <f>[1]NTR!AM41</f>
        <v>3333</v>
      </c>
      <c r="AN41" s="281">
        <f>([1]NTR!AN41)*10000</f>
        <v>376390.19472021528</v>
      </c>
      <c r="AO41" s="20">
        <f>[1]NTR!AO41</f>
        <v>16</v>
      </c>
      <c r="AP41" s="281">
        <f>([1]NTR!AP41)*10000</f>
        <v>13689.196403784143</v>
      </c>
      <c r="AQ41" s="20">
        <f>[1]NTR!AQ41</f>
        <v>7</v>
      </c>
      <c r="AR41" s="281">
        <f>([1]NTR!AR41)*10000</f>
        <v>5703.8318349100591</v>
      </c>
      <c r="AS41" s="20">
        <f>[1]NTR!AS41</f>
        <v>98</v>
      </c>
      <c r="AT41" s="281">
        <f>([1]NTR!AT41)*10000</f>
        <v>85557.477523650901</v>
      </c>
      <c r="AU41" s="20">
        <f>[1]NTR!AU41</f>
        <v>131</v>
      </c>
      <c r="AV41" s="281">
        <f>([1]NTR!AV41)*10000</f>
        <v>114076.63669820118</v>
      </c>
      <c r="AW41" s="20">
        <f>[1]NTR!AW41</f>
        <v>827</v>
      </c>
      <c r="AX41" s="281">
        <f>([1]NTR!AX41)*10000</f>
        <v>722105.11029961356</v>
      </c>
      <c r="AY41" s="20">
        <f t="shared" si="33"/>
        <v>1079</v>
      </c>
      <c r="AZ41" s="20">
        <f t="shared" si="34"/>
        <v>941132.25276015978</v>
      </c>
      <c r="BA41" s="20">
        <f t="shared" si="35"/>
        <v>6983</v>
      </c>
      <c r="BB41" s="20">
        <f t="shared" si="36"/>
        <v>2624097.8932593884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[1]NTR!C42</f>
        <v>79</v>
      </c>
      <c r="D42" s="281">
        <f>([1]NTR!D42)*10000</f>
        <v>825094.65173294605</v>
      </c>
      <c r="E42" s="20">
        <f>[1]NTR!E42</f>
        <v>37</v>
      </c>
      <c r="F42" s="281">
        <f>([1]NTR!F42)*10000</f>
        <v>392665.52702953457</v>
      </c>
      <c r="G42" s="20">
        <f>[1]NTR!G42</f>
        <v>1</v>
      </c>
      <c r="H42" s="281">
        <f>([1]NTR!H42)*10000</f>
        <v>14911.349127703843</v>
      </c>
      <c r="I42" s="20">
        <f>[1]NTR!I42</f>
        <v>8</v>
      </c>
      <c r="J42" s="281">
        <f>([1]NTR!J42)*10000</f>
        <v>79527.195347753834</v>
      </c>
      <c r="K42" s="20">
        <f t="shared" si="25"/>
        <v>125</v>
      </c>
      <c r="L42" s="20">
        <f t="shared" si="26"/>
        <v>1312198.7232379382</v>
      </c>
      <c r="M42" s="20">
        <f>[1]NTR!M42</f>
        <v>187</v>
      </c>
      <c r="N42" s="281">
        <f>([1]NTR!N42)*10000</f>
        <v>1249409.0896389212</v>
      </c>
      <c r="O42" s="20">
        <f>[1]NTR!O42</f>
        <v>110</v>
      </c>
      <c r="P42" s="281">
        <f>([1]NTR!P42)*10000</f>
        <v>733348.81348371459</v>
      </c>
      <c r="Q42" s="20">
        <f>[1]NTR!Q42</f>
        <v>55</v>
      </c>
      <c r="R42" s="281">
        <f>([1]NTR!R42)*10000</f>
        <v>366674.4067418573</v>
      </c>
      <c r="S42" s="20">
        <f>[1]NTR!S42</f>
        <v>2</v>
      </c>
      <c r="T42" s="281">
        <f>([1]NTR!T42)*10000</f>
        <v>13580.533583031751</v>
      </c>
      <c r="U42" s="20">
        <f t="shared" si="27"/>
        <v>354</v>
      </c>
      <c r="V42" s="20">
        <f t="shared" si="28"/>
        <v>2363012.8434475251</v>
      </c>
      <c r="W42" s="20">
        <f>[1]NTR!W42</f>
        <v>0</v>
      </c>
      <c r="X42" s="281">
        <f>([1]NTR!X42)*10000</f>
        <v>0</v>
      </c>
      <c r="Y42" s="20">
        <f>[1]NTR!Y42</f>
        <v>9</v>
      </c>
      <c r="Z42" s="281">
        <f>([1]NTR!Z42)*10000</f>
        <v>34694.844125494776</v>
      </c>
      <c r="AA42" s="20">
        <f>[1]NTR!AA42</f>
        <v>42</v>
      </c>
      <c r="AB42" s="281">
        <f>([1]NTR!AB42)*10000</f>
        <v>159596.28297727593</v>
      </c>
      <c r="AC42" s="20">
        <f>[1]NTR!AC42</f>
        <v>2</v>
      </c>
      <c r="AD42" s="281">
        <f>([1]NTR!AD42)*10000</f>
        <v>6938.9688250989548</v>
      </c>
      <c r="AE42" s="20">
        <f>[1]NTR!AE42</f>
        <v>2</v>
      </c>
      <c r="AF42" s="281">
        <f>([1]NTR!AF42)*10000</f>
        <v>5551.1750600791629</v>
      </c>
      <c r="AG42" s="20">
        <f>[1]NTR!AG42</f>
        <v>29</v>
      </c>
      <c r="AH42" s="281">
        <f>([1]NTR!AH42)*10000</f>
        <v>111023.50120158328</v>
      </c>
      <c r="AI42" s="20">
        <f t="shared" si="29"/>
        <v>84</v>
      </c>
      <c r="AJ42" s="20">
        <f t="shared" si="30"/>
        <v>317804.77218953206</v>
      </c>
      <c r="AK42" s="20">
        <f t="shared" si="31"/>
        <v>563</v>
      </c>
      <c r="AL42" s="20">
        <f t="shared" si="32"/>
        <v>3993016.3388749952</v>
      </c>
      <c r="AM42" s="20">
        <f>[1]NTR!AM42</f>
        <v>42</v>
      </c>
      <c r="AN42" s="281">
        <f>([1]NTR!AN42)*10000</f>
        <v>86953.105169160786</v>
      </c>
      <c r="AO42" s="20">
        <f>[1]NTR!AO42</f>
        <v>224</v>
      </c>
      <c r="AP42" s="281">
        <f>([1]NTR!AP42)*10000</f>
        <v>66798.605805958752</v>
      </c>
      <c r="AQ42" s="20">
        <f>[1]NTR!AQ42</f>
        <v>94</v>
      </c>
      <c r="AR42" s="281">
        <f>([1]NTR!AR42)*10000</f>
        <v>27832.752419149481</v>
      </c>
      <c r="AS42" s="20">
        <f>[1]NTR!AS42</f>
        <v>1397</v>
      </c>
      <c r="AT42" s="281">
        <f>([1]NTR!AT42)*10000</f>
        <v>417491.2862872422</v>
      </c>
      <c r="AU42" s="20">
        <f>[1]NTR!AU42</f>
        <v>1863</v>
      </c>
      <c r="AV42" s="281">
        <f>([1]NTR!AV42)*10000</f>
        <v>556655.0483829896</v>
      </c>
      <c r="AW42" s="20">
        <f>[1]NTR!AW42</f>
        <v>11790</v>
      </c>
      <c r="AX42" s="281">
        <f>([1]NTR!AX42)*10000</f>
        <v>3523626.4562643236</v>
      </c>
      <c r="AY42" s="20">
        <f t="shared" si="33"/>
        <v>15368</v>
      </c>
      <c r="AZ42" s="20">
        <f t="shared" si="34"/>
        <v>4592404.1491596634</v>
      </c>
      <c r="BA42" s="20">
        <f t="shared" si="35"/>
        <v>15931</v>
      </c>
      <c r="BB42" s="20">
        <f t="shared" si="36"/>
        <v>8585420.4880346581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21501</v>
      </c>
      <c r="D43" s="21">
        <f t="shared" ref="D43:BB43" si="37">SUM(D22:D42)</f>
        <v>10394039.690268403</v>
      </c>
      <c r="E43" s="21">
        <f t="shared" si="37"/>
        <v>10233</v>
      </c>
      <c r="F43" s="21">
        <f t="shared" si="37"/>
        <v>4946561.0574168907</v>
      </c>
      <c r="G43" s="21">
        <f t="shared" si="37"/>
        <v>387</v>
      </c>
      <c r="H43" s="21">
        <f t="shared" si="37"/>
        <v>187844.09078798315</v>
      </c>
      <c r="I43" s="21">
        <f t="shared" si="37"/>
        <v>2075</v>
      </c>
      <c r="J43" s="21">
        <f t="shared" si="37"/>
        <v>1001835.1508692435</v>
      </c>
      <c r="K43" s="21">
        <f t="shared" si="37"/>
        <v>34196</v>
      </c>
      <c r="L43" s="21">
        <f t="shared" si="37"/>
        <v>16530279.989342518</v>
      </c>
      <c r="M43" s="21">
        <f t="shared" si="37"/>
        <v>5637</v>
      </c>
      <c r="N43" s="21">
        <f t="shared" si="37"/>
        <v>28026368.813124422</v>
      </c>
      <c r="O43" s="21">
        <f t="shared" si="37"/>
        <v>3308</v>
      </c>
      <c r="P43" s="21">
        <f t="shared" si="37"/>
        <v>16450259.955529554</v>
      </c>
      <c r="Q43" s="21">
        <f t="shared" si="37"/>
        <v>1655</v>
      </c>
      <c r="R43" s="21">
        <f t="shared" si="37"/>
        <v>8225129.9777647769</v>
      </c>
      <c r="S43" s="21">
        <f t="shared" si="37"/>
        <v>60</v>
      </c>
      <c r="T43" s="21">
        <f t="shared" si="37"/>
        <v>304634.44362091762</v>
      </c>
      <c r="U43" s="21">
        <f t="shared" si="37"/>
        <v>10660</v>
      </c>
      <c r="V43" s="21">
        <f t="shared" si="37"/>
        <v>53006393.190039665</v>
      </c>
      <c r="W43" s="21">
        <f t="shared" si="37"/>
        <v>1</v>
      </c>
      <c r="X43" s="21">
        <f t="shared" si="37"/>
        <v>40000</v>
      </c>
      <c r="Y43" s="21">
        <f t="shared" si="37"/>
        <v>3065</v>
      </c>
      <c r="Z43" s="21">
        <f t="shared" si="37"/>
        <v>520932.48426063638</v>
      </c>
      <c r="AA43" s="21">
        <f t="shared" si="37"/>
        <v>14067</v>
      </c>
      <c r="AB43" s="21">
        <f t="shared" si="37"/>
        <v>2396289.4275989267</v>
      </c>
      <c r="AC43" s="21">
        <f t="shared" si="37"/>
        <v>620</v>
      </c>
      <c r="AD43" s="21">
        <f t="shared" si="37"/>
        <v>104186.49685212733</v>
      </c>
      <c r="AE43" s="21">
        <f t="shared" si="37"/>
        <v>501</v>
      </c>
      <c r="AF43" s="21">
        <f t="shared" si="37"/>
        <v>83349.19748170182</v>
      </c>
      <c r="AG43" s="21">
        <f t="shared" si="37"/>
        <v>9785</v>
      </c>
      <c r="AH43" s="21">
        <f t="shared" si="37"/>
        <v>1666983.9496340372</v>
      </c>
      <c r="AI43" s="21">
        <f t="shared" si="37"/>
        <v>28038</v>
      </c>
      <c r="AJ43" s="21">
        <f t="shared" si="37"/>
        <v>4771741.5558274286</v>
      </c>
      <c r="AK43" s="21">
        <f t="shared" si="37"/>
        <v>72895</v>
      </c>
      <c r="AL43" s="21">
        <f t="shared" si="37"/>
        <v>74348414.735209614</v>
      </c>
      <c r="AM43" s="21">
        <f t="shared" si="37"/>
        <v>33558</v>
      </c>
      <c r="AN43" s="21">
        <f t="shared" si="37"/>
        <v>5534591.2822250528</v>
      </c>
      <c r="AO43" s="21">
        <f t="shared" si="37"/>
        <v>1878</v>
      </c>
      <c r="AP43" s="21">
        <f t="shared" si="37"/>
        <v>807700.18709998054</v>
      </c>
      <c r="AQ43" s="21">
        <f t="shared" si="37"/>
        <v>789</v>
      </c>
      <c r="AR43" s="21">
        <f t="shared" si="37"/>
        <v>336541.7446249919</v>
      </c>
      <c r="AS43" s="21">
        <f t="shared" si="37"/>
        <v>11685</v>
      </c>
      <c r="AT43" s="21">
        <f t="shared" si="37"/>
        <v>5048126.1693748794</v>
      </c>
      <c r="AU43" s="21">
        <f t="shared" si="37"/>
        <v>15579</v>
      </c>
      <c r="AV43" s="21">
        <f t="shared" si="37"/>
        <v>6730834.892499838</v>
      </c>
      <c r="AW43" s="21">
        <f t="shared" si="37"/>
        <v>98563</v>
      </c>
      <c r="AX43" s="21">
        <f t="shared" si="37"/>
        <v>42606184.86952398</v>
      </c>
      <c r="AY43" s="21">
        <f t="shared" si="37"/>
        <v>128494</v>
      </c>
      <c r="AZ43" s="21">
        <f t="shared" si="37"/>
        <v>55529387.863123663</v>
      </c>
      <c r="BA43" s="21">
        <f t="shared" si="37"/>
        <v>201389</v>
      </c>
      <c r="BB43" s="21">
        <f t="shared" si="37"/>
        <v>129877802.59833327</v>
      </c>
    </row>
    <row r="44" spans="1:54" s="11" customFormat="1" ht="20.25" customHeight="1" x14ac:dyDescent="0.25">
      <c r="A44" s="284" t="s">
        <v>49</v>
      </c>
      <c r="B44" s="285"/>
      <c r="C44" s="21">
        <f>C43+C21</f>
        <v>213121</v>
      </c>
      <c r="D44" s="21">
        <f t="shared" ref="D44:BB44" si="38">D43+D21</f>
        <v>59078457.042856015</v>
      </c>
      <c r="E44" s="21">
        <f t="shared" si="38"/>
        <v>101425</v>
      </c>
      <c r="F44" s="21">
        <f t="shared" si="38"/>
        <v>29419117.146409422</v>
      </c>
      <c r="G44" s="21">
        <f t="shared" si="38"/>
        <v>3850</v>
      </c>
      <c r="H44" s="21">
        <f t="shared" si="38"/>
        <v>1261771.4741020133</v>
      </c>
      <c r="I44" s="21">
        <f t="shared" si="38"/>
        <v>20546</v>
      </c>
      <c r="J44" s="21">
        <f t="shared" si="38"/>
        <v>7150892.2072083121</v>
      </c>
      <c r="K44" s="21">
        <f t="shared" si="38"/>
        <v>338942</v>
      </c>
      <c r="L44" s="21">
        <f t="shared" si="38"/>
        <v>96910237.870575756</v>
      </c>
      <c r="M44" s="21">
        <f t="shared" si="38"/>
        <v>22568</v>
      </c>
      <c r="N44" s="21">
        <f t="shared" si="38"/>
        <v>55808710.473970771</v>
      </c>
      <c r="O44" s="21">
        <f t="shared" si="38"/>
        <v>13245</v>
      </c>
      <c r="P44" s="21">
        <f t="shared" si="38"/>
        <v>32757286.58254806</v>
      </c>
      <c r="Q44" s="21">
        <f t="shared" si="38"/>
        <v>6624</v>
      </c>
      <c r="R44" s="21">
        <f t="shared" si="38"/>
        <v>16378643.29127403</v>
      </c>
      <c r="S44" s="21">
        <f t="shared" si="38"/>
        <v>244</v>
      </c>
      <c r="T44" s="21">
        <f t="shared" si="38"/>
        <v>606616.41819533426</v>
      </c>
      <c r="U44" s="21">
        <f t="shared" si="38"/>
        <v>42681</v>
      </c>
      <c r="V44" s="21">
        <f t="shared" si="38"/>
        <v>105551256.76598819</v>
      </c>
      <c r="W44" s="21">
        <f t="shared" si="38"/>
        <v>2</v>
      </c>
      <c r="X44" s="21">
        <f t="shared" si="38"/>
        <v>60000</v>
      </c>
      <c r="Y44" s="21">
        <f t="shared" si="38"/>
        <v>5068</v>
      </c>
      <c r="Z44" s="21">
        <f t="shared" si="38"/>
        <v>1467149.3687911492</v>
      </c>
      <c r="AA44" s="21">
        <f t="shared" si="38"/>
        <v>23255</v>
      </c>
      <c r="AB44" s="21">
        <f t="shared" si="38"/>
        <v>6748877.8964392859</v>
      </c>
      <c r="AC44" s="21">
        <f t="shared" si="38"/>
        <v>1027</v>
      </c>
      <c r="AD44" s="21">
        <f t="shared" si="38"/>
        <v>293429.47375822987</v>
      </c>
      <c r="AE44" s="21">
        <f t="shared" si="38"/>
        <v>827</v>
      </c>
      <c r="AF44" s="21">
        <f t="shared" si="38"/>
        <v>234743.57900658384</v>
      </c>
      <c r="AG44" s="21">
        <f t="shared" si="38"/>
        <v>16179</v>
      </c>
      <c r="AH44" s="21">
        <f t="shared" si="38"/>
        <v>4694871.5801316779</v>
      </c>
      <c r="AI44" s="21">
        <f t="shared" si="38"/>
        <v>46356</v>
      </c>
      <c r="AJ44" s="21">
        <f t="shared" si="38"/>
        <v>13439071.898126926</v>
      </c>
      <c r="AK44" s="21">
        <f t="shared" si="38"/>
        <v>427981</v>
      </c>
      <c r="AL44" s="21">
        <f t="shared" si="38"/>
        <v>215960566.53469089</v>
      </c>
      <c r="AM44" s="21">
        <f t="shared" si="38"/>
        <v>271260</v>
      </c>
      <c r="AN44" s="21">
        <f t="shared" si="38"/>
        <v>59593455.180979088</v>
      </c>
      <c r="AO44" s="21">
        <f t="shared" si="38"/>
        <v>3218</v>
      </c>
      <c r="AP44" s="21">
        <f t="shared" si="38"/>
        <v>6160560.0560314311</v>
      </c>
      <c r="AQ44" s="21">
        <f t="shared" si="38"/>
        <v>1350</v>
      </c>
      <c r="AR44" s="21">
        <f t="shared" si="38"/>
        <v>2566900.0233464306</v>
      </c>
      <c r="AS44" s="21">
        <f t="shared" si="38"/>
        <v>20023</v>
      </c>
      <c r="AT44" s="21">
        <f t="shared" si="38"/>
        <v>38503500.350196458</v>
      </c>
      <c r="AU44" s="21">
        <f t="shared" si="38"/>
        <v>26695</v>
      </c>
      <c r="AV44" s="21">
        <f t="shared" si="38"/>
        <v>51338000.466928616</v>
      </c>
      <c r="AW44" s="21">
        <f t="shared" si="38"/>
        <v>168895</v>
      </c>
      <c r="AX44" s="21">
        <f t="shared" si="38"/>
        <v>324969542.95565808</v>
      </c>
      <c r="AY44" s="21">
        <f t="shared" si="38"/>
        <v>220181</v>
      </c>
      <c r="AZ44" s="21">
        <f t="shared" si="38"/>
        <v>423538503.85216105</v>
      </c>
      <c r="BA44" s="21">
        <f t="shared" si="38"/>
        <v>648162</v>
      </c>
      <c r="BB44" s="21">
        <f t="shared" si="38"/>
        <v>639499070.38685179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[1]NTR!C45</f>
        <v>57691</v>
      </c>
      <c r="D45" s="281">
        <f>([1]NTR!D45)*10000</f>
        <v>8622615.4597167782</v>
      </c>
      <c r="E45" s="20">
        <f>[1]NTR!E45</f>
        <v>27455</v>
      </c>
      <c r="F45" s="281">
        <f>([1]NTR!F45)*10000</f>
        <v>4103533.8633591901</v>
      </c>
      <c r="G45" s="20">
        <f>[1]NTR!G45</f>
        <v>1043</v>
      </c>
      <c r="H45" s="281">
        <f>([1]NTR!H45)*10000</f>
        <v>155830.39987439962</v>
      </c>
      <c r="I45" s="20">
        <f>[1]NTR!I45</f>
        <v>5561</v>
      </c>
      <c r="J45" s="281">
        <f>([1]NTR!J45)*10000</f>
        <v>831095.46599679801</v>
      </c>
      <c r="K45" s="20">
        <f t="shared" ref="K45" si="39">C45+E45+G45+I45</f>
        <v>91750</v>
      </c>
      <c r="L45" s="20">
        <f t="shared" ref="L45" si="40">D45+F45+H45+J45</f>
        <v>13713075.188947167</v>
      </c>
      <c r="M45" s="20">
        <f>[1]NTR!M45</f>
        <v>2505</v>
      </c>
      <c r="N45" s="281">
        <f>([1]NTR!N45)*10000</f>
        <v>1989444.0244810604</v>
      </c>
      <c r="O45" s="20">
        <f>[1]NTR!O45</f>
        <v>1470</v>
      </c>
      <c r="P45" s="281">
        <f>([1]NTR!P45)*10000</f>
        <v>1167717.1448041007</v>
      </c>
      <c r="Q45" s="20">
        <f>[1]NTR!Q45</f>
        <v>735</v>
      </c>
      <c r="R45" s="281">
        <f>([1]NTR!R45)*10000</f>
        <v>583858.57240205037</v>
      </c>
      <c r="S45" s="20">
        <f>[1]NTR!S45</f>
        <v>27</v>
      </c>
      <c r="T45" s="281">
        <f>([1]NTR!T45)*10000</f>
        <v>21624.391570446307</v>
      </c>
      <c r="U45" s="20">
        <f t="shared" ref="U45" si="41">M45+O45+Q45+S45</f>
        <v>4737</v>
      </c>
      <c r="V45" s="20">
        <f t="shared" ref="V45" si="42">N45+P45+R45+T45</f>
        <v>3762644.1332576578</v>
      </c>
      <c r="W45" s="20">
        <f>[1]NTR!W45</f>
        <v>0</v>
      </c>
      <c r="X45" s="281">
        <f>([1]NTR!X45)*10000</f>
        <v>0</v>
      </c>
      <c r="Y45" s="20">
        <f>[1]NTR!Y45</f>
        <v>538</v>
      </c>
      <c r="Z45" s="281">
        <f>([1]NTR!Z45)*10000</f>
        <v>735765.28694319353</v>
      </c>
      <c r="AA45" s="20">
        <f>[1]NTR!AA45</f>
        <v>2475</v>
      </c>
      <c r="AB45" s="281">
        <f>([1]NTR!AB45)*10000</f>
        <v>3384520.3199386895</v>
      </c>
      <c r="AC45" s="20">
        <f>[1]NTR!AC45</f>
        <v>108</v>
      </c>
      <c r="AD45" s="281">
        <f>([1]NTR!AD45)*10000</f>
        <v>147153.0573886387</v>
      </c>
      <c r="AE45" s="20">
        <f>[1]NTR!AE45</f>
        <v>87</v>
      </c>
      <c r="AF45" s="281">
        <f>([1]NTR!AF45)*10000</f>
        <v>117722.44591091094</v>
      </c>
      <c r="AG45" s="20">
        <f>[1]NTR!AG45</f>
        <v>1722</v>
      </c>
      <c r="AH45" s="281">
        <f>([1]NTR!AH45)*10000</f>
        <v>2354448.9182182192</v>
      </c>
      <c r="AI45" s="20">
        <f t="shared" ref="AI45" si="43">Y45+AA45+AC45+AE45+AG45</f>
        <v>4930</v>
      </c>
      <c r="AJ45" s="20">
        <f t="shared" ref="AJ45" si="44">Z45+AB45+AD45+AF45+AH45</f>
        <v>6739610.0283996519</v>
      </c>
      <c r="AK45" s="20">
        <f t="shared" ref="AK45" si="45">K45+U45+W45+AI45</f>
        <v>101417</v>
      </c>
      <c r="AL45" s="20">
        <f t="shared" ref="AL45" si="46">L45+V45+X45+AJ45</f>
        <v>24215329.350604475</v>
      </c>
      <c r="AM45" s="20">
        <f>[1]NTR!AM45</f>
        <v>3076</v>
      </c>
      <c r="AN45" s="281">
        <f>([1]NTR!AN45)*10000</f>
        <v>3134755.2814441258</v>
      </c>
      <c r="AO45" s="20">
        <f>[1]NTR!AO45</f>
        <v>158</v>
      </c>
      <c r="AP45" s="281">
        <f>([1]NTR!AP45)*10000</f>
        <v>441745.45454545453</v>
      </c>
      <c r="AQ45" s="20">
        <f>[1]NTR!AQ45</f>
        <v>66</v>
      </c>
      <c r="AR45" s="281">
        <f>([1]NTR!AR45)*10000</f>
        <v>184060.60606060605</v>
      </c>
      <c r="AS45" s="20">
        <f>[1]NTR!AS45</f>
        <v>984</v>
      </c>
      <c r="AT45" s="281">
        <f>([1]NTR!AT45)*10000</f>
        <v>2760909.0909090913</v>
      </c>
      <c r="AU45" s="20">
        <f>[1]NTR!AU45</f>
        <v>1312</v>
      </c>
      <c r="AV45" s="281">
        <f>([1]NTR!AV45)*10000</f>
        <v>3681212.1212121211</v>
      </c>
      <c r="AW45" s="20">
        <f>[1]NTR!AW45</f>
        <v>8301</v>
      </c>
      <c r="AX45" s="281">
        <f>([1]NTR!AX45)*10000</f>
        <v>23302072.727272727</v>
      </c>
      <c r="AY45" s="20">
        <f t="shared" ref="AY45" si="47">AO45+AQ45+AS45+AU45+AW45</f>
        <v>10821</v>
      </c>
      <c r="AZ45" s="20">
        <f t="shared" ref="AZ45" si="48">AP45+AR45+AT45+AV45+AX45</f>
        <v>30370000</v>
      </c>
      <c r="BA45" s="20">
        <f t="shared" ref="BA45" si="49">AY45+AK45</f>
        <v>112238</v>
      </c>
      <c r="BB45" s="20">
        <f t="shared" ref="BB45" si="50">AZ45+AL45</f>
        <v>54585329.350604475</v>
      </c>
    </row>
    <row r="46" spans="1:54" s="11" customFormat="1" ht="20.25" customHeight="1" x14ac:dyDescent="0.25">
      <c r="A46" s="284" t="s">
        <v>51</v>
      </c>
      <c r="B46" s="285"/>
      <c r="C46" s="21">
        <f>C45</f>
        <v>57691</v>
      </c>
      <c r="D46" s="21">
        <f t="shared" ref="D46:BB46" si="51">D45</f>
        <v>8622615.4597167782</v>
      </c>
      <c r="E46" s="21">
        <f t="shared" si="51"/>
        <v>27455</v>
      </c>
      <c r="F46" s="21">
        <f t="shared" si="51"/>
        <v>4103533.8633591901</v>
      </c>
      <c r="G46" s="21">
        <f t="shared" si="51"/>
        <v>1043</v>
      </c>
      <c r="H46" s="21">
        <f t="shared" si="51"/>
        <v>155830.39987439962</v>
      </c>
      <c r="I46" s="21">
        <f t="shared" si="51"/>
        <v>5561</v>
      </c>
      <c r="J46" s="21">
        <f t="shared" si="51"/>
        <v>831095.46599679801</v>
      </c>
      <c r="K46" s="21">
        <f t="shared" si="51"/>
        <v>91750</v>
      </c>
      <c r="L46" s="21">
        <f t="shared" si="51"/>
        <v>13713075.188947167</v>
      </c>
      <c r="M46" s="21">
        <f t="shared" si="51"/>
        <v>2505</v>
      </c>
      <c r="N46" s="21">
        <f t="shared" si="51"/>
        <v>1989444.0244810604</v>
      </c>
      <c r="O46" s="21">
        <f t="shared" si="51"/>
        <v>1470</v>
      </c>
      <c r="P46" s="21">
        <f t="shared" si="51"/>
        <v>1167717.1448041007</v>
      </c>
      <c r="Q46" s="21">
        <f t="shared" si="51"/>
        <v>735</v>
      </c>
      <c r="R46" s="21">
        <f t="shared" si="51"/>
        <v>583858.57240205037</v>
      </c>
      <c r="S46" s="21">
        <f t="shared" si="51"/>
        <v>27</v>
      </c>
      <c r="T46" s="21">
        <f t="shared" si="51"/>
        <v>21624.391570446307</v>
      </c>
      <c r="U46" s="21">
        <f t="shared" si="51"/>
        <v>4737</v>
      </c>
      <c r="V46" s="21">
        <f t="shared" si="51"/>
        <v>3762644.1332576578</v>
      </c>
      <c r="W46" s="21">
        <f t="shared" si="51"/>
        <v>0</v>
      </c>
      <c r="X46" s="21">
        <f t="shared" si="51"/>
        <v>0</v>
      </c>
      <c r="Y46" s="21">
        <f t="shared" si="51"/>
        <v>538</v>
      </c>
      <c r="Z46" s="21">
        <f t="shared" si="51"/>
        <v>735765.28694319353</v>
      </c>
      <c r="AA46" s="21">
        <f t="shared" si="51"/>
        <v>2475</v>
      </c>
      <c r="AB46" s="21">
        <f t="shared" si="51"/>
        <v>3384520.3199386895</v>
      </c>
      <c r="AC46" s="21">
        <f t="shared" si="51"/>
        <v>108</v>
      </c>
      <c r="AD46" s="21">
        <f t="shared" si="51"/>
        <v>147153.0573886387</v>
      </c>
      <c r="AE46" s="21">
        <f t="shared" si="51"/>
        <v>87</v>
      </c>
      <c r="AF46" s="21">
        <f t="shared" si="51"/>
        <v>117722.44591091094</v>
      </c>
      <c r="AG46" s="21">
        <f t="shared" si="51"/>
        <v>1722</v>
      </c>
      <c r="AH46" s="21">
        <f t="shared" si="51"/>
        <v>2354448.9182182192</v>
      </c>
      <c r="AI46" s="21">
        <f t="shared" si="51"/>
        <v>4930</v>
      </c>
      <c r="AJ46" s="21">
        <f t="shared" si="51"/>
        <v>6739610.0283996519</v>
      </c>
      <c r="AK46" s="21">
        <f t="shared" si="51"/>
        <v>101417</v>
      </c>
      <c r="AL46" s="21">
        <f t="shared" si="51"/>
        <v>24215329.350604475</v>
      </c>
      <c r="AM46" s="21">
        <f t="shared" si="51"/>
        <v>3076</v>
      </c>
      <c r="AN46" s="21">
        <f t="shared" si="51"/>
        <v>3134755.2814441258</v>
      </c>
      <c r="AO46" s="21">
        <f t="shared" si="51"/>
        <v>158</v>
      </c>
      <c r="AP46" s="21">
        <f t="shared" si="51"/>
        <v>441745.45454545453</v>
      </c>
      <c r="AQ46" s="21">
        <f t="shared" si="51"/>
        <v>66</v>
      </c>
      <c r="AR46" s="21">
        <f t="shared" si="51"/>
        <v>184060.60606060605</v>
      </c>
      <c r="AS46" s="21">
        <f t="shared" si="51"/>
        <v>984</v>
      </c>
      <c r="AT46" s="21">
        <f t="shared" si="51"/>
        <v>2760909.0909090913</v>
      </c>
      <c r="AU46" s="21">
        <f t="shared" si="51"/>
        <v>1312</v>
      </c>
      <c r="AV46" s="21">
        <f t="shared" si="51"/>
        <v>3681212.1212121211</v>
      </c>
      <c r="AW46" s="21">
        <f t="shared" si="51"/>
        <v>8301</v>
      </c>
      <c r="AX46" s="21">
        <f t="shared" si="51"/>
        <v>23302072.727272727</v>
      </c>
      <c r="AY46" s="21">
        <f t="shared" si="51"/>
        <v>10821</v>
      </c>
      <c r="AZ46" s="21">
        <f t="shared" si="51"/>
        <v>30370000</v>
      </c>
      <c r="BA46" s="21">
        <f t="shared" si="51"/>
        <v>112238</v>
      </c>
      <c r="BB46" s="21">
        <f t="shared" si="51"/>
        <v>54585329.350604475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[1]NTR!C47</f>
        <v>0</v>
      </c>
      <c r="D47" s="281">
        <f>([1]NTR!D47)*10000</f>
        <v>0</v>
      </c>
      <c r="E47" s="20">
        <f>[1]NTR!E47</f>
        <v>0</v>
      </c>
      <c r="F47" s="281">
        <f>([1]NTR!F47)*10000</f>
        <v>0</v>
      </c>
      <c r="G47" s="20">
        <f>[1]NTR!G47</f>
        <v>0</v>
      </c>
      <c r="H47" s="281">
        <f>([1]NTR!H47)*10000</f>
        <v>0</v>
      </c>
      <c r="I47" s="20">
        <f>[1]NTR!I47</f>
        <v>0</v>
      </c>
      <c r="J47" s="281">
        <f>([1]NTR!J47)*10000</f>
        <v>0</v>
      </c>
      <c r="K47" s="20">
        <f t="shared" ref="K47:K50" si="52">C47+E47+G47+I47</f>
        <v>0</v>
      </c>
      <c r="L47" s="20">
        <f t="shared" ref="L47:L50" si="53">D47+F47+H47+J47</f>
        <v>0</v>
      </c>
      <c r="M47" s="20">
        <f>[1]NTR!M47</f>
        <v>0</v>
      </c>
      <c r="N47" s="281">
        <f>([1]NTR!N47)*10000</f>
        <v>0</v>
      </c>
      <c r="O47" s="20">
        <f>[1]NTR!O47</f>
        <v>0</v>
      </c>
      <c r="P47" s="281">
        <f>([1]NTR!P47)*10000</f>
        <v>0</v>
      </c>
      <c r="Q47" s="20">
        <f>[1]NTR!Q47</f>
        <v>0</v>
      </c>
      <c r="R47" s="281">
        <f>([1]NTR!R47)*10000</f>
        <v>0</v>
      </c>
      <c r="S47" s="20">
        <f>[1]NTR!S47</f>
        <v>0</v>
      </c>
      <c r="T47" s="281">
        <f>([1]NTR!T47)*10000</f>
        <v>0</v>
      </c>
      <c r="U47" s="20">
        <f t="shared" ref="U47:U50" si="54">M47+O47+Q47+S47</f>
        <v>0</v>
      </c>
      <c r="V47" s="20">
        <f t="shared" ref="V47:V50" si="55">N47+P47+R47+T47</f>
        <v>0</v>
      </c>
      <c r="W47" s="20">
        <f>[1]NTR!W47</f>
        <v>0</v>
      </c>
      <c r="X47" s="281">
        <f>([1]NTR!X47)*10000</f>
        <v>0</v>
      </c>
      <c r="Y47" s="20">
        <f>[1]NTR!Y47</f>
        <v>0</v>
      </c>
      <c r="Z47" s="281">
        <f>([1]NTR!Z47)*10000</f>
        <v>0</v>
      </c>
      <c r="AA47" s="20">
        <f>[1]NTR!AA47</f>
        <v>0</v>
      </c>
      <c r="AB47" s="281">
        <f>([1]NTR!AB47)*10000</f>
        <v>0</v>
      </c>
      <c r="AC47" s="20">
        <f>[1]NTR!AC47</f>
        <v>0</v>
      </c>
      <c r="AD47" s="281">
        <f>([1]NTR!AD47)*10000</f>
        <v>0</v>
      </c>
      <c r="AE47" s="20">
        <f>[1]NTR!AE47</f>
        <v>0</v>
      </c>
      <c r="AF47" s="281">
        <f>([1]NTR!AF47)*10000</f>
        <v>0</v>
      </c>
      <c r="AG47" s="20">
        <f>[1]NTR!AG47</f>
        <v>0</v>
      </c>
      <c r="AH47" s="281">
        <f>([1]NTR!AH47)*10000</f>
        <v>0</v>
      </c>
      <c r="AI47" s="20">
        <f t="shared" ref="AI47" si="56">Y47+AA47+AC47+AE47+AG47</f>
        <v>0</v>
      </c>
      <c r="AJ47" s="20">
        <f t="shared" ref="AJ47" si="57">Z47+AB47+AD47+AF47+AH47</f>
        <v>0</v>
      </c>
      <c r="AK47" s="20">
        <f t="shared" ref="AK47:AK50" si="58">K47+U47+W47+AI47</f>
        <v>0</v>
      </c>
      <c r="AL47" s="20">
        <f t="shared" ref="AL47:AL50" si="59">L47+V47+X47+AJ47</f>
        <v>0</v>
      </c>
      <c r="AM47" s="20">
        <f>[1]NTR!AM47</f>
        <v>0</v>
      </c>
      <c r="AN47" s="281">
        <f>([1]NTR!AN47)*10000</f>
        <v>0</v>
      </c>
      <c r="AO47" s="20">
        <f>[1]NTR!AO47</f>
        <v>0</v>
      </c>
      <c r="AP47" s="281">
        <f>([1]NTR!AP47)*10000</f>
        <v>0</v>
      </c>
      <c r="AQ47" s="20">
        <f>[1]NTR!AQ47</f>
        <v>0</v>
      </c>
      <c r="AR47" s="281">
        <f>([1]NTR!AR47)*10000</f>
        <v>0</v>
      </c>
      <c r="AS47" s="20">
        <f>[1]NTR!AS47</f>
        <v>0</v>
      </c>
      <c r="AT47" s="281">
        <f>([1]NTR!AT47)*10000</f>
        <v>0</v>
      </c>
      <c r="AU47" s="20">
        <f>[1]NTR!AU47</f>
        <v>0</v>
      </c>
      <c r="AV47" s="281">
        <f>([1]NTR!AV47)*10000</f>
        <v>0</v>
      </c>
      <c r="AW47" s="20">
        <f>[1]NTR!AW47</f>
        <v>0</v>
      </c>
      <c r="AX47" s="281">
        <f>([1]NTR!AX47)*10000</f>
        <v>0</v>
      </c>
      <c r="AY47" s="20">
        <f t="shared" ref="AY47:AY50" si="60">AO47+AQ47+AS47+AU47+AW47</f>
        <v>0</v>
      </c>
      <c r="AZ47" s="20">
        <f t="shared" ref="AZ47:AZ50" si="61">AP47+AR47+AT47+AV47+AX47</f>
        <v>0</v>
      </c>
      <c r="BA47" s="20">
        <f t="shared" ref="BA47:BA50" si="62">AY47+AK47</f>
        <v>0</v>
      </c>
      <c r="BB47" s="20">
        <f t="shared" ref="BB47:BB50" si="63">AZ47+AL47</f>
        <v>0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[1]NTR!C48</f>
        <v>0</v>
      </c>
      <c r="D48" s="281">
        <f>([1]NTR!D48)*10000</f>
        <v>0</v>
      </c>
      <c r="E48" s="20">
        <f>[1]NTR!E48</f>
        <v>0</v>
      </c>
      <c r="F48" s="281">
        <f>([1]NTR!F48)*10000</f>
        <v>0</v>
      </c>
      <c r="G48" s="20">
        <f>[1]NTR!G48</f>
        <v>0</v>
      </c>
      <c r="H48" s="281">
        <f>([1]NTR!H48)*10000</f>
        <v>0</v>
      </c>
      <c r="I48" s="20">
        <f>[1]NTR!I48</f>
        <v>0</v>
      </c>
      <c r="J48" s="281">
        <f>([1]NTR!J48)*10000</f>
        <v>0</v>
      </c>
      <c r="K48" s="20">
        <f t="shared" si="52"/>
        <v>0</v>
      </c>
      <c r="L48" s="20">
        <f t="shared" si="53"/>
        <v>0</v>
      </c>
      <c r="M48" s="20">
        <f>[1]NTR!M48</f>
        <v>0</v>
      </c>
      <c r="N48" s="281">
        <f>([1]NTR!N48)*10000</f>
        <v>0</v>
      </c>
      <c r="O48" s="20">
        <f>[1]NTR!O48</f>
        <v>0</v>
      </c>
      <c r="P48" s="281">
        <f>([1]NTR!P48)*10000</f>
        <v>0</v>
      </c>
      <c r="Q48" s="20">
        <f>[1]NTR!Q48</f>
        <v>0</v>
      </c>
      <c r="R48" s="281">
        <f>([1]NTR!R48)*10000</f>
        <v>0</v>
      </c>
      <c r="S48" s="20">
        <f>[1]NTR!S48</f>
        <v>0</v>
      </c>
      <c r="T48" s="281">
        <f>([1]NTR!T48)*10000</f>
        <v>0</v>
      </c>
      <c r="U48" s="20">
        <f t="shared" si="54"/>
        <v>0</v>
      </c>
      <c r="V48" s="20">
        <f t="shared" si="55"/>
        <v>0</v>
      </c>
      <c r="W48" s="20">
        <f>[1]NTR!W48</f>
        <v>0</v>
      </c>
      <c r="X48" s="281">
        <f>([1]NTR!X48)*10000</f>
        <v>0</v>
      </c>
      <c r="Y48" s="20">
        <f>[1]NTR!Y48</f>
        <v>0</v>
      </c>
      <c r="Z48" s="281">
        <f>([1]NTR!Z48)*10000</f>
        <v>0</v>
      </c>
      <c r="AA48" s="20">
        <f>[1]NTR!AA48</f>
        <v>0</v>
      </c>
      <c r="AB48" s="281">
        <f>([1]NTR!AB48)*10000</f>
        <v>0</v>
      </c>
      <c r="AC48" s="20">
        <f>[1]NTR!AC48</f>
        <v>0</v>
      </c>
      <c r="AD48" s="281">
        <f>([1]NTR!AD48)*10000</f>
        <v>0</v>
      </c>
      <c r="AE48" s="20">
        <f>[1]NTR!AE48</f>
        <v>0</v>
      </c>
      <c r="AF48" s="281">
        <f>([1]NTR!AF48)*10000</f>
        <v>0</v>
      </c>
      <c r="AG48" s="20">
        <f>[1]NTR!AG48</f>
        <v>0</v>
      </c>
      <c r="AH48" s="281">
        <f>([1]NTR!AH48)*10000</f>
        <v>0</v>
      </c>
      <c r="AI48" s="20">
        <f t="shared" ref="AI48:AI50" si="64">Y48+AA48+AC48+AE48+AG48</f>
        <v>0</v>
      </c>
      <c r="AJ48" s="20">
        <f t="shared" ref="AJ48:AJ50" si="65">Z48+AB48+AD48+AF48+AH48</f>
        <v>0</v>
      </c>
      <c r="AK48" s="20">
        <f t="shared" si="58"/>
        <v>0</v>
      </c>
      <c r="AL48" s="20">
        <f t="shared" si="59"/>
        <v>0</v>
      </c>
      <c r="AM48" s="20">
        <f>[1]NTR!AM48</f>
        <v>0</v>
      </c>
      <c r="AN48" s="281">
        <f>([1]NTR!AN48)*10000</f>
        <v>0</v>
      </c>
      <c r="AO48" s="20">
        <f>[1]NTR!AO48</f>
        <v>0</v>
      </c>
      <c r="AP48" s="281">
        <f>([1]NTR!AP48)*10000</f>
        <v>0</v>
      </c>
      <c r="AQ48" s="20">
        <f>[1]NTR!AQ48</f>
        <v>0</v>
      </c>
      <c r="AR48" s="281">
        <f>([1]NTR!AR48)*10000</f>
        <v>0</v>
      </c>
      <c r="AS48" s="20">
        <f>[1]NTR!AS48</f>
        <v>0</v>
      </c>
      <c r="AT48" s="281">
        <f>([1]NTR!AT48)*10000</f>
        <v>0</v>
      </c>
      <c r="AU48" s="20">
        <f>[1]NTR!AU48</f>
        <v>0</v>
      </c>
      <c r="AV48" s="281">
        <f>([1]NTR!AV48)*10000</f>
        <v>0</v>
      </c>
      <c r="AW48" s="20">
        <f>[1]NTR!AW48</f>
        <v>0</v>
      </c>
      <c r="AX48" s="281">
        <f>([1]NTR!AX48)*10000</f>
        <v>0</v>
      </c>
      <c r="AY48" s="20">
        <f t="shared" si="60"/>
        <v>0</v>
      </c>
      <c r="AZ48" s="20">
        <f t="shared" si="61"/>
        <v>0</v>
      </c>
      <c r="BA48" s="20">
        <f t="shared" si="62"/>
        <v>0</v>
      </c>
      <c r="BB48" s="20">
        <f t="shared" si="63"/>
        <v>0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[1]NTR!C49</f>
        <v>0</v>
      </c>
      <c r="D49" s="281">
        <f>([1]NTR!D49)*10000</f>
        <v>0</v>
      </c>
      <c r="E49" s="20">
        <f>[1]NTR!E49</f>
        <v>0</v>
      </c>
      <c r="F49" s="281">
        <f>([1]NTR!F49)*10000</f>
        <v>0</v>
      </c>
      <c r="G49" s="20">
        <f>[1]NTR!G49</f>
        <v>0</v>
      </c>
      <c r="H49" s="281">
        <f>([1]NTR!H49)*10000</f>
        <v>0</v>
      </c>
      <c r="I49" s="20">
        <f>[1]NTR!I49</f>
        <v>0</v>
      </c>
      <c r="J49" s="281">
        <f>([1]NTR!J49)*10000</f>
        <v>0</v>
      </c>
      <c r="K49" s="20">
        <f t="shared" si="52"/>
        <v>0</v>
      </c>
      <c r="L49" s="20">
        <f t="shared" si="53"/>
        <v>0</v>
      </c>
      <c r="M49" s="20">
        <f>[1]NTR!M49</f>
        <v>0</v>
      </c>
      <c r="N49" s="281">
        <f>([1]NTR!N49)*10000</f>
        <v>0</v>
      </c>
      <c r="O49" s="20">
        <f>[1]NTR!O49</f>
        <v>0</v>
      </c>
      <c r="P49" s="281">
        <f>([1]NTR!P49)*10000</f>
        <v>0</v>
      </c>
      <c r="Q49" s="20">
        <f>[1]NTR!Q49</f>
        <v>0</v>
      </c>
      <c r="R49" s="281">
        <f>([1]NTR!R49)*10000</f>
        <v>0</v>
      </c>
      <c r="S49" s="20">
        <f>[1]NTR!S49</f>
        <v>0</v>
      </c>
      <c r="T49" s="281">
        <f>([1]NTR!T49)*10000</f>
        <v>0</v>
      </c>
      <c r="U49" s="20">
        <f t="shared" si="54"/>
        <v>0</v>
      </c>
      <c r="V49" s="20">
        <f t="shared" si="55"/>
        <v>0</v>
      </c>
      <c r="W49" s="20">
        <f>[1]NTR!W49</f>
        <v>0</v>
      </c>
      <c r="X49" s="281">
        <f>([1]NTR!X49)*10000</f>
        <v>0</v>
      </c>
      <c r="Y49" s="20">
        <f>[1]NTR!Y49</f>
        <v>0</v>
      </c>
      <c r="Z49" s="281">
        <f>([1]NTR!Z49)*10000</f>
        <v>0</v>
      </c>
      <c r="AA49" s="20">
        <f>[1]NTR!AA49</f>
        <v>0</v>
      </c>
      <c r="AB49" s="281">
        <f>([1]NTR!AB49)*10000</f>
        <v>0</v>
      </c>
      <c r="AC49" s="20">
        <f>[1]NTR!AC49</f>
        <v>0</v>
      </c>
      <c r="AD49" s="281">
        <f>([1]NTR!AD49)*10000</f>
        <v>0</v>
      </c>
      <c r="AE49" s="20">
        <f>[1]NTR!AE49</f>
        <v>0</v>
      </c>
      <c r="AF49" s="281">
        <f>([1]NTR!AF49)*10000</f>
        <v>0</v>
      </c>
      <c r="AG49" s="20">
        <f>[1]NTR!AG49</f>
        <v>0</v>
      </c>
      <c r="AH49" s="281">
        <f>([1]NTR!AH49)*10000</f>
        <v>0</v>
      </c>
      <c r="AI49" s="20">
        <f t="shared" si="64"/>
        <v>0</v>
      </c>
      <c r="AJ49" s="20">
        <f t="shared" si="65"/>
        <v>0</v>
      </c>
      <c r="AK49" s="20">
        <f t="shared" si="58"/>
        <v>0</v>
      </c>
      <c r="AL49" s="20">
        <f t="shared" si="59"/>
        <v>0</v>
      </c>
      <c r="AM49" s="20">
        <f>[1]NTR!AM49</f>
        <v>0</v>
      </c>
      <c r="AN49" s="281">
        <f>([1]NTR!AN49)*10000</f>
        <v>0</v>
      </c>
      <c r="AO49" s="20">
        <f>[1]NTR!AO49</f>
        <v>0</v>
      </c>
      <c r="AP49" s="281">
        <f>([1]NTR!AP49)*10000</f>
        <v>0</v>
      </c>
      <c r="AQ49" s="20">
        <f>[1]NTR!AQ49</f>
        <v>0</v>
      </c>
      <c r="AR49" s="281">
        <f>([1]NTR!AR49)*10000</f>
        <v>0</v>
      </c>
      <c r="AS49" s="20">
        <f>[1]NTR!AS49</f>
        <v>0</v>
      </c>
      <c r="AT49" s="281">
        <f>([1]NTR!AT49)*10000</f>
        <v>0</v>
      </c>
      <c r="AU49" s="20">
        <f>[1]NTR!AU49</f>
        <v>0</v>
      </c>
      <c r="AV49" s="281">
        <f>([1]NTR!AV49)*10000</f>
        <v>0</v>
      </c>
      <c r="AW49" s="20">
        <f>[1]NTR!AW49</f>
        <v>0</v>
      </c>
      <c r="AX49" s="281">
        <f>([1]NTR!AX49)*10000</f>
        <v>0</v>
      </c>
      <c r="AY49" s="20">
        <f t="shared" si="60"/>
        <v>0</v>
      </c>
      <c r="AZ49" s="20">
        <f t="shared" si="61"/>
        <v>0</v>
      </c>
      <c r="BA49" s="20">
        <f t="shared" si="62"/>
        <v>0</v>
      </c>
      <c r="BB49" s="20">
        <f t="shared" si="63"/>
        <v>0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[1]NTR!C50</f>
        <v>71366</v>
      </c>
      <c r="D50" s="281">
        <f>([1]NTR!D50)*10000</f>
        <v>15564375.649979329</v>
      </c>
      <c r="E50" s="20">
        <f>[1]NTR!E50</f>
        <v>33963</v>
      </c>
      <c r="F50" s="281">
        <f>([1]NTR!F50)*10000</f>
        <v>6103676.7254820913</v>
      </c>
      <c r="G50" s="20">
        <f>[1]NTR!G50</f>
        <v>1290</v>
      </c>
      <c r="H50" s="281">
        <f>([1]NTR!H50)*10000</f>
        <v>87195.3817926013</v>
      </c>
      <c r="I50" s="20">
        <f>[1]NTR!I50</f>
        <v>6879</v>
      </c>
      <c r="J50" s="281">
        <f>([1]NTR!J50)*10000</f>
        <v>43597.69089630065</v>
      </c>
      <c r="K50" s="20">
        <f t="shared" si="52"/>
        <v>113498</v>
      </c>
      <c r="L50" s="20">
        <f t="shared" si="53"/>
        <v>21798845.448150326</v>
      </c>
      <c r="M50" s="20">
        <f>[1]NTR!M50</f>
        <v>5540</v>
      </c>
      <c r="N50" s="281">
        <f>([1]NTR!N50)*10000</f>
        <v>1021737.4136198598</v>
      </c>
      <c r="O50" s="20">
        <f>[1]NTR!O50</f>
        <v>3251</v>
      </c>
      <c r="P50" s="281">
        <f>([1]NTR!P50)*10000</f>
        <v>599715.43842904817</v>
      </c>
      <c r="Q50" s="20">
        <f>[1]NTR!Q50</f>
        <v>1626</v>
      </c>
      <c r="R50" s="281">
        <f>([1]NTR!R50)*10000</f>
        <v>299857.71921452408</v>
      </c>
      <c r="S50" s="20">
        <f>[1]NTR!S50</f>
        <v>60</v>
      </c>
      <c r="T50" s="281">
        <f>([1]NTR!T50)*10000</f>
        <v>11105.841452389779</v>
      </c>
      <c r="U50" s="20">
        <f t="shared" si="54"/>
        <v>10477</v>
      </c>
      <c r="V50" s="20">
        <f t="shared" si="55"/>
        <v>1932416.4127158218</v>
      </c>
      <c r="W50" s="20">
        <f>[1]NTR!W50</f>
        <v>0</v>
      </c>
      <c r="X50" s="281">
        <f>([1]NTR!X50)*10000</f>
        <v>0</v>
      </c>
      <c r="Y50" s="20">
        <f>[1]NTR!Y50</f>
        <v>33</v>
      </c>
      <c r="Z50" s="281">
        <f>([1]NTR!Z50)*10000</f>
        <v>34003.822022533117</v>
      </c>
      <c r="AA50" s="20">
        <f>[1]NTR!AA50</f>
        <v>151</v>
      </c>
      <c r="AB50" s="281">
        <f>([1]NTR!AB50)*10000</f>
        <v>156417.58130365232</v>
      </c>
      <c r="AC50" s="20">
        <f>[1]NTR!AC50</f>
        <v>7</v>
      </c>
      <c r="AD50" s="281">
        <f>([1]NTR!AD50)*10000</f>
        <v>6800.7644045066236</v>
      </c>
      <c r="AE50" s="20">
        <f>[1]NTR!AE50</f>
        <v>6</v>
      </c>
      <c r="AF50" s="281">
        <f>([1]NTR!AF50)*10000</f>
        <v>5440.6115236052983</v>
      </c>
      <c r="AG50" s="20">
        <f>[1]NTR!AG50</f>
        <v>105</v>
      </c>
      <c r="AH50" s="281">
        <f>([1]NTR!AH50)*10000</f>
        <v>108812.23047210598</v>
      </c>
      <c r="AI50" s="20">
        <f t="shared" si="64"/>
        <v>302</v>
      </c>
      <c r="AJ50" s="20">
        <f t="shared" si="65"/>
        <v>311475.00972640334</v>
      </c>
      <c r="AK50" s="20">
        <f t="shared" si="58"/>
        <v>124277</v>
      </c>
      <c r="AL50" s="20">
        <f t="shared" si="59"/>
        <v>24042736.870592553</v>
      </c>
      <c r="AM50" s="20">
        <f>[1]NTR!AM50</f>
        <v>97834</v>
      </c>
      <c r="AN50" s="281">
        <f>([1]NTR!AN50)*10000</f>
        <v>18836151.061749548</v>
      </c>
      <c r="AO50" s="20">
        <f>[1]NTR!AO50</f>
        <v>26</v>
      </c>
      <c r="AP50" s="281">
        <f>([1]NTR!AP50)*10000</f>
        <v>22732.17696337423</v>
      </c>
      <c r="AQ50" s="20">
        <f>[1]NTR!AQ50</f>
        <v>11</v>
      </c>
      <c r="AR50" s="281">
        <f>([1]NTR!AR50)*10000</f>
        <v>9471.7404014059302</v>
      </c>
      <c r="AS50" s="20">
        <f>[1]NTR!AS50</f>
        <v>161</v>
      </c>
      <c r="AT50" s="281">
        <f>([1]NTR!AT50)*10000</f>
        <v>142076.10602108896</v>
      </c>
      <c r="AU50" s="20">
        <f>[1]NTR!AU50</f>
        <v>214</v>
      </c>
      <c r="AV50" s="281">
        <f>([1]NTR!AV50)*10000</f>
        <v>189434.80802811863</v>
      </c>
      <c r="AW50" s="20">
        <f>[1]NTR!AW50</f>
        <v>1352</v>
      </c>
      <c r="AX50" s="281">
        <f>([1]NTR!AX50)*10000</f>
        <v>1199122.3348179907</v>
      </c>
      <c r="AY50" s="20">
        <f t="shared" si="60"/>
        <v>1764</v>
      </c>
      <c r="AZ50" s="20">
        <f t="shared" si="61"/>
        <v>1562837.1662319785</v>
      </c>
      <c r="BA50" s="20">
        <f t="shared" si="62"/>
        <v>126041</v>
      </c>
      <c r="BB50" s="20">
        <f t="shared" si="63"/>
        <v>25605574.036824532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71366</v>
      </c>
      <c r="D51" s="21">
        <f t="shared" ref="D51:BB51" si="66">SUM(D47:D50)</f>
        <v>15564375.649979329</v>
      </c>
      <c r="E51" s="21">
        <f t="shared" si="66"/>
        <v>33963</v>
      </c>
      <c r="F51" s="21">
        <f t="shared" si="66"/>
        <v>6103676.7254820913</v>
      </c>
      <c r="G51" s="21">
        <f t="shared" si="66"/>
        <v>1290</v>
      </c>
      <c r="H51" s="21">
        <f t="shared" si="66"/>
        <v>87195.3817926013</v>
      </c>
      <c r="I51" s="21">
        <f t="shared" si="66"/>
        <v>6879</v>
      </c>
      <c r="J51" s="21">
        <f t="shared" si="66"/>
        <v>43597.69089630065</v>
      </c>
      <c r="K51" s="21">
        <f t="shared" si="66"/>
        <v>113498</v>
      </c>
      <c r="L51" s="21">
        <f t="shared" si="66"/>
        <v>21798845.448150326</v>
      </c>
      <c r="M51" s="21">
        <f t="shared" si="66"/>
        <v>5540</v>
      </c>
      <c r="N51" s="21">
        <f t="shared" si="66"/>
        <v>1021737.4136198598</v>
      </c>
      <c r="O51" s="21">
        <f t="shared" si="66"/>
        <v>3251</v>
      </c>
      <c r="P51" s="21">
        <f t="shared" si="66"/>
        <v>599715.43842904817</v>
      </c>
      <c r="Q51" s="21">
        <f t="shared" si="66"/>
        <v>1626</v>
      </c>
      <c r="R51" s="21">
        <f t="shared" si="66"/>
        <v>299857.71921452408</v>
      </c>
      <c r="S51" s="21">
        <f t="shared" si="66"/>
        <v>60</v>
      </c>
      <c r="T51" s="21">
        <f t="shared" si="66"/>
        <v>11105.841452389779</v>
      </c>
      <c r="U51" s="21">
        <f t="shared" si="66"/>
        <v>10477</v>
      </c>
      <c r="V51" s="21">
        <f t="shared" si="66"/>
        <v>1932416.4127158218</v>
      </c>
      <c r="W51" s="21">
        <f t="shared" si="66"/>
        <v>0</v>
      </c>
      <c r="X51" s="21">
        <f t="shared" si="66"/>
        <v>0</v>
      </c>
      <c r="Y51" s="21">
        <f t="shared" si="66"/>
        <v>33</v>
      </c>
      <c r="Z51" s="21">
        <f t="shared" si="66"/>
        <v>34003.822022533117</v>
      </c>
      <c r="AA51" s="21">
        <f t="shared" si="66"/>
        <v>151</v>
      </c>
      <c r="AB51" s="21">
        <f t="shared" si="66"/>
        <v>156417.58130365232</v>
      </c>
      <c r="AC51" s="21">
        <f t="shared" si="66"/>
        <v>7</v>
      </c>
      <c r="AD51" s="21">
        <f t="shared" si="66"/>
        <v>6800.7644045066236</v>
      </c>
      <c r="AE51" s="21">
        <f t="shared" si="66"/>
        <v>6</v>
      </c>
      <c r="AF51" s="21">
        <f t="shared" si="66"/>
        <v>5440.6115236052983</v>
      </c>
      <c r="AG51" s="21">
        <f t="shared" si="66"/>
        <v>105</v>
      </c>
      <c r="AH51" s="21">
        <f t="shared" si="66"/>
        <v>108812.23047210598</v>
      </c>
      <c r="AI51" s="21">
        <f t="shared" si="66"/>
        <v>302</v>
      </c>
      <c r="AJ51" s="21">
        <f t="shared" si="66"/>
        <v>311475.00972640334</v>
      </c>
      <c r="AK51" s="21">
        <f t="shared" si="66"/>
        <v>124277</v>
      </c>
      <c r="AL51" s="21">
        <f t="shared" si="66"/>
        <v>24042736.870592553</v>
      </c>
      <c r="AM51" s="21">
        <f t="shared" si="66"/>
        <v>97834</v>
      </c>
      <c r="AN51" s="21">
        <f t="shared" si="66"/>
        <v>18836151.061749548</v>
      </c>
      <c r="AO51" s="21">
        <f t="shared" si="66"/>
        <v>26</v>
      </c>
      <c r="AP51" s="21">
        <f t="shared" si="66"/>
        <v>22732.17696337423</v>
      </c>
      <c r="AQ51" s="21">
        <f t="shared" si="66"/>
        <v>11</v>
      </c>
      <c r="AR51" s="21">
        <f t="shared" si="66"/>
        <v>9471.7404014059302</v>
      </c>
      <c r="AS51" s="21">
        <f t="shared" si="66"/>
        <v>161</v>
      </c>
      <c r="AT51" s="21">
        <f t="shared" si="66"/>
        <v>142076.10602108896</v>
      </c>
      <c r="AU51" s="21">
        <f t="shared" si="66"/>
        <v>214</v>
      </c>
      <c r="AV51" s="21">
        <f t="shared" si="66"/>
        <v>189434.80802811863</v>
      </c>
      <c r="AW51" s="21">
        <f t="shared" si="66"/>
        <v>1352</v>
      </c>
      <c r="AX51" s="21">
        <f t="shared" si="66"/>
        <v>1199122.3348179907</v>
      </c>
      <c r="AY51" s="21">
        <f t="shared" si="66"/>
        <v>1764</v>
      </c>
      <c r="AZ51" s="21">
        <f t="shared" si="66"/>
        <v>1562837.1662319785</v>
      </c>
      <c r="BA51" s="21">
        <f t="shared" si="66"/>
        <v>126041</v>
      </c>
      <c r="BB51" s="21">
        <f t="shared" si="66"/>
        <v>25605574.036824532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[1]NTR!C52</f>
        <v>32</v>
      </c>
      <c r="D52" s="281">
        <f>([1]NTR!D52)*10000</f>
        <v>22317.541613316258</v>
      </c>
      <c r="E52" s="20">
        <f>[1]NTR!E52</f>
        <v>15</v>
      </c>
      <c r="F52" s="281">
        <f>([1]NTR!F52)*10000</f>
        <v>10620.998719590269</v>
      </c>
      <c r="G52" s="20">
        <f>[1]NTR!G52</f>
        <v>1</v>
      </c>
      <c r="H52" s="281">
        <f>([1]NTR!H52)*10000</f>
        <v>403.32906530089627</v>
      </c>
      <c r="I52" s="20">
        <f>[1]NTR!I52</f>
        <v>3</v>
      </c>
      <c r="J52" s="281">
        <f>([1]NTR!J52)*10000</f>
        <v>2151.0883482714466</v>
      </c>
      <c r="K52" s="20">
        <f t="shared" ref="K52:K54" si="67">C52+E52+G52+I52</f>
        <v>51</v>
      </c>
      <c r="L52" s="20">
        <f t="shared" ref="L52:L54" si="68">D52+F52+H52+J52</f>
        <v>35492.957746478874</v>
      </c>
      <c r="M52" s="20">
        <f>[1]NTR!M52</f>
        <v>231</v>
      </c>
      <c r="N52" s="281">
        <f>([1]NTR!N52)*10000</f>
        <v>260228.81410689483</v>
      </c>
      <c r="O52" s="20">
        <f>[1]NTR!O52</f>
        <v>136</v>
      </c>
      <c r="P52" s="281">
        <f>([1]NTR!P52)*10000</f>
        <v>152742.99958448173</v>
      </c>
      <c r="Q52" s="20">
        <f>[1]NTR!Q52</f>
        <v>68</v>
      </c>
      <c r="R52" s="281">
        <f>([1]NTR!R52)*10000</f>
        <v>76371.499792240866</v>
      </c>
      <c r="S52" s="20">
        <f>[1]NTR!S52</f>
        <v>3</v>
      </c>
      <c r="T52" s="281">
        <f>([1]NTR!T52)*10000</f>
        <v>2828.5740663792913</v>
      </c>
      <c r="U52" s="20">
        <f t="shared" ref="U52:U54" si="69">M52+O52+Q52+S52</f>
        <v>438</v>
      </c>
      <c r="V52" s="20">
        <f t="shared" ref="V52:V54" si="70">N52+P52+R52+T52</f>
        <v>492171.88754999673</v>
      </c>
      <c r="W52" s="20">
        <f>[1]NTR!W52</f>
        <v>0</v>
      </c>
      <c r="X52" s="281">
        <f>([1]NTR!X52)*10000</f>
        <v>0</v>
      </c>
      <c r="Y52" s="20">
        <f>[1]NTR!Y52</f>
        <v>45</v>
      </c>
      <c r="Z52" s="281">
        <f>([1]NTR!Z52)*10000</f>
        <v>61573.286692548769</v>
      </c>
      <c r="AA52" s="20">
        <f>[1]NTR!AA52</f>
        <v>207</v>
      </c>
      <c r="AB52" s="281">
        <f>([1]NTR!AB52)*10000</f>
        <v>283237.11878572433</v>
      </c>
      <c r="AC52" s="20">
        <f>[1]NTR!AC52</f>
        <v>9</v>
      </c>
      <c r="AD52" s="281">
        <f>([1]NTR!AD52)*10000</f>
        <v>12314.657338509753</v>
      </c>
      <c r="AE52" s="20">
        <f>[1]NTR!AE52</f>
        <v>8</v>
      </c>
      <c r="AF52" s="281">
        <f>([1]NTR!AF52)*10000</f>
        <v>9851.7258708078025</v>
      </c>
      <c r="AG52" s="20">
        <f>[1]NTR!AG52</f>
        <v>144</v>
      </c>
      <c r="AH52" s="281">
        <f>([1]NTR!AH52)*10000</f>
        <v>197034.51741615604</v>
      </c>
      <c r="AI52" s="20">
        <f t="shared" ref="AI52" si="71">Y52+AA52+AC52+AE52+AG52</f>
        <v>413</v>
      </c>
      <c r="AJ52" s="20">
        <f t="shared" ref="AJ52" si="72">Z52+AB52+AD52+AF52+AH52</f>
        <v>564011.30610374676</v>
      </c>
      <c r="AK52" s="20">
        <f t="shared" ref="AK52:AK54" si="73">K52+U52+W52+AI52</f>
        <v>902</v>
      </c>
      <c r="AL52" s="20">
        <f t="shared" ref="AL52:AL54" si="74">L52+V52+X52+AJ52</f>
        <v>1091676.1514002224</v>
      </c>
      <c r="AM52" s="20">
        <f>[1]NTR!AM52</f>
        <v>0</v>
      </c>
      <c r="AN52" s="281">
        <f>([1]NTR!AN52)*10000</f>
        <v>0</v>
      </c>
      <c r="AO52" s="20">
        <f>[1]NTR!AO52</f>
        <v>5</v>
      </c>
      <c r="AP52" s="281">
        <f>([1]NTR!AP52)*10000</f>
        <v>5113.424127516605</v>
      </c>
      <c r="AQ52" s="20">
        <f>[1]NTR!AQ52</f>
        <v>3</v>
      </c>
      <c r="AR52" s="281">
        <f>([1]NTR!AR52)*10000</f>
        <v>2130.593386465252</v>
      </c>
      <c r="AS52" s="20">
        <f>[1]NTR!AS52</f>
        <v>31</v>
      </c>
      <c r="AT52" s="281">
        <f>([1]NTR!AT52)*10000</f>
        <v>31958.900796978778</v>
      </c>
      <c r="AU52" s="20">
        <f>[1]NTR!AU52</f>
        <v>42</v>
      </c>
      <c r="AV52" s="281">
        <f>([1]NTR!AV52)*10000</f>
        <v>42611.867729305042</v>
      </c>
      <c r="AW52" s="20">
        <f>[1]NTR!AW52</f>
        <v>261</v>
      </c>
      <c r="AX52" s="281">
        <f>([1]NTR!AX52)*10000</f>
        <v>269733.12272650085</v>
      </c>
      <c r="AY52" s="20">
        <f t="shared" ref="AY52:AY54" si="75">AO52+AQ52+AS52+AU52+AW52</f>
        <v>342</v>
      </c>
      <c r="AZ52" s="20">
        <f t="shared" ref="AZ52:AZ54" si="76">AP52+AR52+AT52+AV52+AX52</f>
        <v>351547.90876676654</v>
      </c>
      <c r="BA52" s="20">
        <f t="shared" ref="BA52:BA54" si="77">AY52+AK52</f>
        <v>1244</v>
      </c>
      <c r="BB52" s="20">
        <f t="shared" ref="BB52:BB54" si="78">AZ52+AL52</f>
        <v>1443224.060166989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[1]NTR!C53</f>
        <v>1696</v>
      </c>
      <c r="D53" s="281">
        <f>([1]NTR!D53)*10000</f>
        <v>114457.06285756732</v>
      </c>
      <c r="E53" s="20">
        <f>[1]NTR!E53</f>
        <v>807</v>
      </c>
      <c r="F53" s="281">
        <f>([1]NTR!F53)*10000</f>
        <v>54470.529914143481</v>
      </c>
      <c r="G53" s="20">
        <f>[1]NTR!G53</f>
        <v>31</v>
      </c>
      <c r="H53" s="281">
        <f>([1]NTR!H53)*10000</f>
        <v>2068.5011359801324</v>
      </c>
      <c r="I53" s="20">
        <f>[1]NTR!I53</f>
        <v>164</v>
      </c>
      <c r="J53" s="281">
        <f>([1]NTR!J53)*10000</f>
        <v>11032.006058560706</v>
      </c>
      <c r="K53" s="20">
        <f t="shared" si="67"/>
        <v>2698</v>
      </c>
      <c r="L53" s="20">
        <f t="shared" si="68"/>
        <v>182028.09996625164</v>
      </c>
      <c r="M53" s="20">
        <f>[1]NTR!M53</f>
        <v>222</v>
      </c>
      <c r="N53" s="281">
        <f>([1]NTR!N53)*10000</f>
        <v>27497.284418036026</v>
      </c>
      <c r="O53" s="20">
        <f>[1]NTR!O53</f>
        <v>130</v>
      </c>
      <c r="P53" s="281">
        <f>([1]NTR!P53)*10000</f>
        <v>16139.710419282017</v>
      </c>
      <c r="Q53" s="20">
        <f>[1]NTR!Q53</f>
        <v>65</v>
      </c>
      <c r="R53" s="281">
        <f>([1]NTR!R53)*10000</f>
        <v>8069.8552096410085</v>
      </c>
      <c r="S53" s="20">
        <f>[1]NTR!S53</f>
        <v>2</v>
      </c>
      <c r="T53" s="281">
        <f>([1]NTR!T53)*10000</f>
        <v>298.88352628300032</v>
      </c>
      <c r="U53" s="20">
        <f t="shared" si="69"/>
        <v>419</v>
      </c>
      <c r="V53" s="20">
        <f t="shared" si="70"/>
        <v>52005.733573242054</v>
      </c>
      <c r="W53" s="20">
        <f>[1]NTR!W53</f>
        <v>0</v>
      </c>
      <c r="X53" s="281">
        <f>([1]NTR!X53)*10000</f>
        <v>0</v>
      </c>
      <c r="Y53" s="20">
        <f>[1]NTR!Y53</f>
        <v>178</v>
      </c>
      <c r="Z53" s="281">
        <f>([1]NTR!Z53)*10000</f>
        <v>12123.384661881517</v>
      </c>
      <c r="AA53" s="20">
        <f>[1]NTR!AA53</f>
        <v>819</v>
      </c>
      <c r="AB53" s="281">
        <f>([1]NTR!AB53)*10000</f>
        <v>55767.569444654975</v>
      </c>
      <c r="AC53" s="20">
        <f>[1]NTR!AC53</f>
        <v>36</v>
      </c>
      <c r="AD53" s="281">
        <f>([1]NTR!AD53)*10000</f>
        <v>2424.6769323763033</v>
      </c>
      <c r="AE53" s="20">
        <f>[1]NTR!AE53</f>
        <v>29</v>
      </c>
      <c r="AF53" s="281">
        <f>([1]NTR!AF53)*10000</f>
        <v>1939.7415459010426</v>
      </c>
      <c r="AG53" s="20">
        <f>[1]NTR!AG53</f>
        <v>570</v>
      </c>
      <c r="AH53" s="281">
        <f>([1]NTR!AH53)*10000</f>
        <v>38794.830918020853</v>
      </c>
      <c r="AI53" s="20">
        <f t="shared" ref="AI53:AI54" si="79">Y53+AA53+AC53+AE53+AG53</f>
        <v>1632</v>
      </c>
      <c r="AJ53" s="20">
        <f t="shared" ref="AJ53:AJ54" si="80">Z53+AB53+AD53+AF53+AH53</f>
        <v>111050.20350283469</v>
      </c>
      <c r="AK53" s="20">
        <f t="shared" si="73"/>
        <v>4749</v>
      </c>
      <c r="AL53" s="20">
        <f t="shared" si="74"/>
        <v>345084.03704232839</v>
      </c>
      <c r="AM53" s="20">
        <f>[1]NTR!AM53</f>
        <v>555</v>
      </c>
      <c r="AN53" s="281">
        <f>([1]NTR!AN53)*10000</f>
        <v>23785.76924968027</v>
      </c>
      <c r="AO53" s="20">
        <f>[1]NTR!AO53</f>
        <v>1</v>
      </c>
      <c r="AP53" s="281">
        <f>([1]NTR!AP53)*10000</f>
        <v>274.90621688955071</v>
      </c>
      <c r="AQ53" s="20">
        <f>[1]NTR!AQ53</f>
        <v>1</v>
      </c>
      <c r="AR53" s="281">
        <f>([1]NTR!AR53)*10000</f>
        <v>114.54425703731279</v>
      </c>
      <c r="AS53" s="20">
        <f>[1]NTR!AS53</f>
        <v>3</v>
      </c>
      <c r="AT53" s="281">
        <f>([1]NTR!AT53)*10000</f>
        <v>1718.1638555596917</v>
      </c>
      <c r="AU53" s="20">
        <f>[1]NTR!AU53</f>
        <v>4</v>
      </c>
      <c r="AV53" s="281">
        <f>([1]NTR!AV53)*10000</f>
        <v>2290.8851407462557</v>
      </c>
      <c r="AW53" s="20">
        <f>[1]NTR!AW53</f>
        <v>20</v>
      </c>
      <c r="AX53" s="281">
        <f>([1]NTR!AX53)*10000</f>
        <v>14501.302940923797</v>
      </c>
      <c r="AY53" s="20">
        <f t="shared" si="75"/>
        <v>29</v>
      </c>
      <c r="AZ53" s="20">
        <f t="shared" si="76"/>
        <v>18899.802411156608</v>
      </c>
      <c r="BA53" s="20">
        <f t="shared" si="77"/>
        <v>4778</v>
      </c>
      <c r="BB53" s="20">
        <f t="shared" si="78"/>
        <v>363983.83945348498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[1]NTR!C54</f>
        <v>2006</v>
      </c>
      <c r="D54" s="281">
        <f>([1]NTR!D54)*10000</f>
        <v>126863.02117026268</v>
      </c>
      <c r="E54" s="20">
        <f>[1]NTR!E54</f>
        <v>955</v>
      </c>
      <c r="F54" s="281">
        <f>([1]NTR!F54)*10000</f>
        <v>60374.570315968398</v>
      </c>
      <c r="G54" s="20">
        <f>[1]NTR!G54</f>
        <v>36</v>
      </c>
      <c r="H54" s="281">
        <f>([1]NTR!H54)*10000</f>
        <v>2292.7052018722175</v>
      </c>
      <c r="I54" s="20">
        <f>[1]NTR!I54</f>
        <v>193</v>
      </c>
      <c r="J54" s="281">
        <f>([1]NTR!J54)*10000</f>
        <v>12227.761076651826</v>
      </c>
      <c r="K54" s="20">
        <f t="shared" si="67"/>
        <v>3190</v>
      </c>
      <c r="L54" s="20">
        <f t="shared" si="68"/>
        <v>201758.05776475513</v>
      </c>
      <c r="M54" s="20">
        <f>[1]NTR!M54</f>
        <v>1186</v>
      </c>
      <c r="N54" s="281">
        <f>([1]NTR!N54)*10000</f>
        <v>47426.938458153403</v>
      </c>
      <c r="O54" s="20">
        <f>[1]NTR!O54</f>
        <v>696</v>
      </c>
      <c r="P54" s="281">
        <f>([1]NTR!P54)*10000</f>
        <v>27837.550834133519</v>
      </c>
      <c r="Q54" s="20">
        <f>[1]NTR!Q54</f>
        <v>348</v>
      </c>
      <c r="R54" s="281">
        <f>([1]NTR!R54)*10000</f>
        <v>13918.775417066759</v>
      </c>
      <c r="S54" s="20">
        <f>[1]NTR!S54</f>
        <v>13</v>
      </c>
      <c r="T54" s="281">
        <f>([1]NTR!T54)*10000</f>
        <v>515.51020063210228</v>
      </c>
      <c r="U54" s="20">
        <f t="shared" si="69"/>
        <v>2243</v>
      </c>
      <c r="V54" s="20">
        <f t="shared" si="70"/>
        <v>89698.774909985776</v>
      </c>
      <c r="W54" s="20">
        <f>[1]NTR!W54</f>
        <v>0</v>
      </c>
      <c r="X54" s="281">
        <f>([1]NTR!X54)*10000</f>
        <v>0</v>
      </c>
      <c r="Y54" s="20">
        <f>[1]NTR!Y54</f>
        <v>2586</v>
      </c>
      <c r="Z54" s="281">
        <f>([1]NTR!Z54)*10000</f>
        <v>102834.63651120364</v>
      </c>
      <c r="AA54" s="20">
        <f>[1]NTR!AA54</f>
        <v>11894</v>
      </c>
      <c r="AB54" s="281">
        <f>([1]NTR!AB54)*10000</f>
        <v>473039.32795153669</v>
      </c>
      <c r="AC54" s="20">
        <f>[1]NTR!AC54</f>
        <v>518</v>
      </c>
      <c r="AD54" s="281">
        <f>([1]NTR!AD54)*10000</f>
        <v>20566.927302240729</v>
      </c>
      <c r="AE54" s="20">
        <f>[1]NTR!AE54</f>
        <v>414</v>
      </c>
      <c r="AF54" s="281">
        <f>([1]NTR!AF54)*10000</f>
        <v>16453.541841792583</v>
      </c>
      <c r="AG54" s="20">
        <f>[1]NTR!AG54</f>
        <v>8274</v>
      </c>
      <c r="AH54" s="281">
        <f>([1]NTR!AH54)*10000</f>
        <v>329070.83683585166</v>
      </c>
      <c r="AI54" s="20">
        <f t="shared" si="79"/>
        <v>23686</v>
      </c>
      <c r="AJ54" s="20">
        <f t="shared" si="80"/>
        <v>941965.27044262527</v>
      </c>
      <c r="AK54" s="20">
        <f t="shared" si="73"/>
        <v>29119</v>
      </c>
      <c r="AL54" s="20">
        <f t="shared" si="74"/>
        <v>1233422.1031173663</v>
      </c>
      <c r="AM54" s="20">
        <f>[1]NTR!AM54</f>
        <v>3056</v>
      </c>
      <c r="AN54" s="281">
        <f>([1]NTR!AN54)*10000</f>
        <v>122239.68592418097</v>
      </c>
      <c r="AO54" s="20">
        <f>[1]NTR!AO54</f>
        <v>4</v>
      </c>
      <c r="AP54" s="281">
        <f>([1]NTR!AP54)*10000</f>
        <v>4267.8585681219574</v>
      </c>
      <c r="AQ54" s="20">
        <f>[1]NTR!AQ54</f>
        <v>2</v>
      </c>
      <c r="AR54" s="281">
        <f>([1]NTR!AR54)*10000</f>
        <v>1778.2744033841489</v>
      </c>
      <c r="AS54" s="20">
        <f>[1]NTR!AS54</f>
        <v>22</v>
      </c>
      <c r="AT54" s="281">
        <f>([1]NTR!AT54)*10000</f>
        <v>26674.116050762233</v>
      </c>
      <c r="AU54" s="20">
        <f>[1]NTR!AU54</f>
        <v>30</v>
      </c>
      <c r="AV54" s="281">
        <f>([1]NTR!AV54)*10000</f>
        <v>35565.488067682978</v>
      </c>
      <c r="AW54" s="20">
        <f>[1]NTR!AW54</f>
        <v>186</v>
      </c>
      <c r="AX54" s="281">
        <f>([1]NTR!AX54)*10000</f>
        <v>225129.53946843321</v>
      </c>
      <c r="AY54" s="20">
        <f t="shared" si="75"/>
        <v>244</v>
      </c>
      <c r="AZ54" s="20">
        <f t="shared" si="76"/>
        <v>293415.27655838453</v>
      </c>
      <c r="BA54" s="20">
        <f t="shared" si="77"/>
        <v>29363</v>
      </c>
      <c r="BB54" s="20">
        <f t="shared" si="78"/>
        <v>1526837.3796757509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3734</v>
      </c>
      <c r="D55" s="21">
        <f t="shared" ref="D55:BB55" si="81">SUM(D52:D54)</f>
        <v>263637.62564114627</v>
      </c>
      <c r="E55" s="21">
        <f t="shared" si="81"/>
        <v>1777</v>
      </c>
      <c r="F55" s="21">
        <f t="shared" si="81"/>
        <v>125466.09894970214</v>
      </c>
      <c r="G55" s="21">
        <f t="shared" si="81"/>
        <v>68</v>
      </c>
      <c r="H55" s="21">
        <f t="shared" si="81"/>
        <v>4764.5354031532461</v>
      </c>
      <c r="I55" s="21">
        <f t="shared" si="81"/>
        <v>360</v>
      </c>
      <c r="J55" s="21">
        <f t="shared" si="81"/>
        <v>25410.855483483982</v>
      </c>
      <c r="K55" s="21">
        <f t="shared" si="81"/>
        <v>5939</v>
      </c>
      <c r="L55" s="21">
        <f t="shared" si="81"/>
        <v>419279.11547748564</v>
      </c>
      <c r="M55" s="21">
        <f t="shared" si="81"/>
        <v>1639</v>
      </c>
      <c r="N55" s="21">
        <f t="shared" si="81"/>
        <v>335153.03698308428</v>
      </c>
      <c r="O55" s="21">
        <f t="shared" si="81"/>
        <v>962</v>
      </c>
      <c r="P55" s="21">
        <f t="shared" si="81"/>
        <v>196720.26083789728</v>
      </c>
      <c r="Q55" s="21">
        <f t="shared" si="81"/>
        <v>481</v>
      </c>
      <c r="R55" s="21">
        <f t="shared" si="81"/>
        <v>98360.13041894864</v>
      </c>
      <c r="S55" s="21">
        <f t="shared" si="81"/>
        <v>18</v>
      </c>
      <c r="T55" s="21">
        <f t="shared" si="81"/>
        <v>3642.9677932943937</v>
      </c>
      <c r="U55" s="21">
        <f t="shared" si="81"/>
        <v>3100</v>
      </c>
      <c r="V55" s="21">
        <f t="shared" si="81"/>
        <v>633876.39603322465</v>
      </c>
      <c r="W55" s="21">
        <f t="shared" si="81"/>
        <v>0</v>
      </c>
      <c r="X55" s="21">
        <f t="shared" si="81"/>
        <v>0</v>
      </c>
      <c r="Y55" s="21">
        <f t="shared" si="81"/>
        <v>2809</v>
      </c>
      <c r="Z55" s="21">
        <f t="shared" si="81"/>
        <v>176531.30786563392</v>
      </c>
      <c r="AA55" s="21">
        <f t="shared" si="81"/>
        <v>12920</v>
      </c>
      <c r="AB55" s="21">
        <f t="shared" si="81"/>
        <v>812044.016181916</v>
      </c>
      <c r="AC55" s="21">
        <f t="shared" si="81"/>
        <v>563</v>
      </c>
      <c r="AD55" s="21">
        <f t="shared" si="81"/>
        <v>35306.261573126787</v>
      </c>
      <c r="AE55" s="21">
        <f t="shared" si="81"/>
        <v>451</v>
      </c>
      <c r="AF55" s="21">
        <f t="shared" si="81"/>
        <v>28245.009258501428</v>
      </c>
      <c r="AG55" s="21">
        <f t="shared" si="81"/>
        <v>8988</v>
      </c>
      <c r="AH55" s="21">
        <f t="shared" si="81"/>
        <v>564900.18517002859</v>
      </c>
      <c r="AI55" s="21">
        <f t="shared" si="81"/>
        <v>25731</v>
      </c>
      <c r="AJ55" s="21">
        <f t="shared" si="81"/>
        <v>1617026.7800492067</v>
      </c>
      <c r="AK55" s="21">
        <f t="shared" si="81"/>
        <v>34770</v>
      </c>
      <c r="AL55" s="21">
        <f t="shared" si="81"/>
        <v>2670182.2915599169</v>
      </c>
      <c r="AM55" s="21">
        <f t="shared" si="81"/>
        <v>3611</v>
      </c>
      <c r="AN55" s="21">
        <f t="shared" si="81"/>
        <v>146025.45517386124</v>
      </c>
      <c r="AO55" s="21">
        <f t="shared" si="81"/>
        <v>10</v>
      </c>
      <c r="AP55" s="21">
        <f t="shared" si="81"/>
        <v>9656.1889125281123</v>
      </c>
      <c r="AQ55" s="21">
        <f t="shared" si="81"/>
        <v>6</v>
      </c>
      <c r="AR55" s="21">
        <f t="shared" si="81"/>
        <v>4023.4120468867141</v>
      </c>
      <c r="AS55" s="21">
        <f t="shared" si="81"/>
        <v>56</v>
      </c>
      <c r="AT55" s="21">
        <f t="shared" si="81"/>
        <v>60351.180703300706</v>
      </c>
      <c r="AU55" s="21">
        <f t="shared" si="81"/>
        <v>76</v>
      </c>
      <c r="AV55" s="21">
        <f t="shared" si="81"/>
        <v>80468.240937734285</v>
      </c>
      <c r="AW55" s="21">
        <f t="shared" si="81"/>
        <v>467</v>
      </c>
      <c r="AX55" s="21">
        <f t="shared" si="81"/>
        <v>509363.96513585781</v>
      </c>
      <c r="AY55" s="21">
        <f t="shared" si="81"/>
        <v>615</v>
      </c>
      <c r="AZ55" s="21">
        <f t="shared" si="81"/>
        <v>663862.98773630767</v>
      </c>
      <c r="BA55" s="21">
        <f t="shared" si="81"/>
        <v>35385</v>
      </c>
      <c r="BB55" s="21">
        <f t="shared" si="81"/>
        <v>3334045.2792962249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[1]NTR!C56</f>
        <v>0</v>
      </c>
      <c r="D56" s="20">
        <f>[1]NTR!D56</f>
        <v>0</v>
      </c>
      <c r="E56" s="20">
        <f>[1]NTR!E56</f>
        <v>0</v>
      </c>
      <c r="F56" s="20">
        <f>[1]NTR!F56</f>
        <v>0</v>
      </c>
      <c r="G56" s="20">
        <f>[1]NTR!G56</f>
        <v>0</v>
      </c>
      <c r="H56" s="20">
        <f>[1]NTR!H56</f>
        <v>0</v>
      </c>
      <c r="I56" s="20">
        <f>[1]NTR!I56</f>
        <v>0</v>
      </c>
      <c r="J56" s="20">
        <f>[1]NTR!J56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[1]NTR!M56</f>
        <v>0</v>
      </c>
      <c r="N56" s="281">
        <f>([1]NTR!N56)*10000</f>
        <v>0</v>
      </c>
      <c r="O56" s="20">
        <f>[1]NTR!O56</f>
        <v>0</v>
      </c>
      <c r="P56" s="281">
        <f>([1]NTR!P56)*10000</f>
        <v>0</v>
      </c>
      <c r="Q56" s="20">
        <f>[1]NTR!Q56</f>
        <v>0</v>
      </c>
      <c r="R56" s="281">
        <f>([1]NTR!R56)*10000</f>
        <v>0</v>
      </c>
      <c r="S56" s="20">
        <f>[1]NTR!S56</f>
        <v>0</v>
      </c>
      <c r="T56" s="281">
        <f>([1]NTR!T56)*10000</f>
        <v>0</v>
      </c>
      <c r="U56" s="20">
        <f t="shared" ref="U56" si="84">M56+O56+Q56+S56</f>
        <v>0</v>
      </c>
      <c r="V56" s="20">
        <f t="shared" ref="V56" si="85">N56+P56+R56+T56</f>
        <v>0</v>
      </c>
      <c r="W56" s="20">
        <f>[1]NTR!W56</f>
        <v>0</v>
      </c>
      <c r="X56" s="281">
        <f>([1]NTR!X56)*10000</f>
        <v>0</v>
      </c>
      <c r="Y56" s="20">
        <f>[1]NTR!Y56</f>
        <v>0</v>
      </c>
      <c r="Z56" s="281">
        <f>([1]NTR!Z56)*10000</f>
        <v>0</v>
      </c>
      <c r="AA56" s="20">
        <f>[1]NTR!AA56</f>
        <v>0</v>
      </c>
      <c r="AB56" s="281">
        <f>([1]NTR!AB56)*10000</f>
        <v>0</v>
      </c>
      <c r="AC56" s="20">
        <f>[1]NTR!AC56</f>
        <v>0</v>
      </c>
      <c r="AD56" s="281">
        <f>([1]NTR!AD56)*10000</f>
        <v>0</v>
      </c>
      <c r="AE56" s="20">
        <f>[1]NTR!AE56</f>
        <v>0</v>
      </c>
      <c r="AF56" s="281">
        <f>([1]NTR!AF56)*10000</f>
        <v>0</v>
      </c>
      <c r="AG56" s="20">
        <f>[1]NTR!AG56</f>
        <v>0</v>
      </c>
      <c r="AH56" s="281">
        <f>([1]NTR!AH56)*10000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0</v>
      </c>
      <c r="AL56" s="20">
        <f t="shared" ref="AL56" si="89">L56+V56+X56+AJ56</f>
        <v>0</v>
      </c>
      <c r="AM56" s="20">
        <f>[1]NTR!AM56</f>
        <v>0</v>
      </c>
      <c r="AN56" s="281">
        <f>([1]NTR!AN56)*10000</f>
        <v>0</v>
      </c>
      <c r="AO56" s="20">
        <f>[1]NTR!AO56</f>
        <v>0</v>
      </c>
      <c r="AP56" s="281">
        <f>([1]NTR!AP56)*10000</f>
        <v>0</v>
      </c>
      <c r="AQ56" s="20">
        <f>[1]NTR!AQ56</f>
        <v>0</v>
      </c>
      <c r="AR56" s="281">
        <f>([1]NTR!AR56)*10000</f>
        <v>0</v>
      </c>
      <c r="AS56" s="20">
        <f>[1]NTR!AS56</f>
        <v>0</v>
      </c>
      <c r="AT56" s="281">
        <f>([1]NTR!AT56)*10000</f>
        <v>0</v>
      </c>
      <c r="AU56" s="20">
        <f>[1]NTR!AU56</f>
        <v>0</v>
      </c>
      <c r="AV56" s="281">
        <f>([1]NTR!AV56)*10000</f>
        <v>0</v>
      </c>
      <c r="AW56" s="20">
        <f>[1]NTR!AW56</f>
        <v>0</v>
      </c>
      <c r="AX56" s="281">
        <f>([1]NTR!AX56)*10000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0</v>
      </c>
      <c r="BB56" s="20">
        <f t="shared" ref="BB56" si="93">AZ56+AL56</f>
        <v>0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0</v>
      </c>
      <c r="N57" s="21">
        <f t="shared" si="94"/>
        <v>0</v>
      </c>
      <c r="O57" s="21">
        <f t="shared" si="94"/>
        <v>0</v>
      </c>
      <c r="P57" s="21">
        <f t="shared" si="94"/>
        <v>0</v>
      </c>
      <c r="Q57" s="21">
        <f t="shared" si="94"/>
        <v>0</v>
      </c>
      <c r="R57" s="21">
        <f t="shared" si="94"/>
        <v>0</v>
      </c>
      <c r="S57" s="21">
        <f t="shared" si="94"/>
        <v>0</v>
      </c>
      <c r="T57" s="21">
        <f t="shared" si="94"/>
        <v>0</v>
      </c>
      <c r="U57" s="21">
        <f t="shared" si="94"/>
        <v>0</v>
      </c>
      <c r="V57" s="21">
        <f t="shared" si="94"/>
        <v>0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0</v>
      </c>
      <c r="AL57" s="21">
        <f t="shared" si="94"/>
        <v>0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0</v>
      </c>
      <c r="BB57" s="21">
        <f t="shared" si="94"/>
        <v>0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345912</v>
      </c>
      <c r="D58" s="146">
        <f t="shared" ref="D58:BB58" si="95">D57+D55+D51+D46+D44</f>
        <v>83529085.778193265</v>
      </c>
      <c r="E58" s="146">
        <f t="shared" si="95"/>
        <v>164620</v>
      </c>
      <c r="F58" s="146">
        <f t="shared" si="95"/>
        <v>39751793.834200405</v>
      </c>
      <c r="G58" s="146">
        <f t="shared" si="95"/>
        <v>6251</v>
      </c>
      <c r="H58" s="146">
        <f t="shared" si="95"/>
        <v>1509561.7911721675</v>
      </c>
      <c r="I58" s="146">
        <f t="shared" si="95"/>
        <v>33346</v>
      </c>
      <c r="J58" s="146">
        <f t="shared" si="95"/>
        <v>8050996.2195848944</v>
      </c>
      <c r="K58" s="146">
        <f t="shared" si="95"/>
        <v>550129</v>
      </c>
      <c r="L58" s="146">
        <f t="shared" si="95"/>
        <v>132841437.62315074</v>
      </c>
      <c r="M58" s="146">
        <f t="shared" si="95"/>
        <v>32252</v>
      </c>
      <c r="N58" s="146">
        <f t="shared" si="95"/>
        <v>59155044.949054778</v>
      </c>
      <c r="O58" s="146">
        <f t="shared" si="95"/>
        <v>18928</v>
      </c>
      <c r="P58" s="146">
        <f t="shared" si="95"/>
        <v>34721439.426619105</v>
      </c>
      <c r="Q58" s="146">
        <f t="shared" si="95"/>
        <v>9466</v>
      </c>
      <c r="R58" s="146">
        <f t="shared" si="95"/>
        <v>17360719.713309553</v>
      </c>
      <c r="S58" s="146">
        <f t="shared" si="95"/>
        <v>349</v>
      </c>
      <c r="T58" s="146">
        <f t="shared" si="95"/>
        <v>642989.61901146476</v>
      </c>
      <c r="U58" s="146">
        <f t="shared" si="95"/>
        <v>60995</v>
      </c>
      <c r="V58" s="146">
        <f t="shared" si="95"/>
        <v>111880193.70799489</v>
      </c>
      <c r="W58" s="146">
        <f t="shared" si="95"/>
        <v>2</v>
      </c>
      <c r="X58" s="146">
        <f t="shared" si="95"/>
        <v>60000</v>
      </c>
      <c r="Y58" s="146">
        <f t="shared" si="95"/>
        <v>8448</v>
      </c>
      <c r="Z58" s="146">
        <f t="shared" si="95"/>
        <v>2413449.7856225097</v>
      </c>
      <c r="AA58" s="146">
        <f t="shared" si="95"/>
        <v>38801</v>
      </c>
      <c r="AB58" s="146">
        <f t="shared" si="95"/>
        <v>11101859.813863544</v>
      </c>
      <c r="AC58" s="146">
        <f t="shared" si="95"/>
        <v>1705</v>
      </c>
      <c r="AD58" s="146">
        <f t="shared" si="95"/>
        <v>482689.55712450197</v>
      </c>
      <c r="AE58" s="146">
        <f t="shared" si="95"/>
        <v>1371</v>
      </c>
      <c r="AF58" s="146">
        <f t="shared" si="95"/>
        <v>386151.6456996015</v>
      </c>
      <c r="AG58" s="146">
        <f t="shared" si="95"/>
        <v>26994</v>
      </c>
      <c r="AH58" s="146">
        <f t="shared" si="95"/>
        <v>7723032.9139920315</v>
      </c>
      <c r="AI58" s="146">
        <f t="shared" si="95"/>
        <v>77319</v>
      </c>
      <c r="AJ58" s="146">
        <f t="shared" si="95"/>
        <v>22107183.716302186</v>
      </c>
      <c r="AK58" s="146">
        <f t="shared" si="95"/>
        <v>688445</v>
      </c>
      <c r="AL58" s="146">
        <f t="shared" si="95"/>
        <v>266888815.04744783</v>
      </c>
      <c r="AM58" s="146">
        <f t="shared" si="95"/>
        <v>375781</v>
      </c>
      <c r="AN58" s="146">
        <f t="shared" si="95"/>
        <v>81710386.979346618</v>
      </c>
      <c r="AO58" s="146">
        <f t="shared" si="95"/>
        <v>3412</v>
      </c>
      <c r="AP58" s="146">
        <f t="shared" si="95"/>
        <v>6634693.8764527878</v>
      </c>
      <c r="AQ58" s="146">
        <f t="shared" si="95"/>
        <v>1433</v>
      </c>
      <c r="AR58" s="146">
        <f t="shared" si="95"/>
        <v>2764455.7818553294</v>
      </c>
      <c r="AS58" s="146">
        <f t="shared" si="95"/>
        <v>21224</v>
      </c>
      <c r="AT58" s="146">
        <f t="shared" si="95"/>
        <v>41466836.727829941</v>
      </c>
      <c r="AU58" s="146">
        <f t="shared" si="95"/>
        <v>28297</v>
      </c>
      <c r="AV58" s="146">
        <f t="shared" si="95"/>
        <v>55289115.63710659</v>
      </c>
      <c r="AW58" s="146">
        <f t="shared" si="95"/>
        <v>179015</v>
      </c>
      <c r="AX58" s="146">
        <f t="shared" si="95"/>
        <v>349980101.98288465</v>
      </c>
      <c r="AY58" s="146">
        <f t="shared" si="95"/>
        <v>233381</v>
      </c>
      <c r="AZ58" s="146">
        <f t="shared" si="95"/>
        <v>456135204.00612932</v>
      </c>
      <c r="BA58" s="146">
        <f t="shared" si="95"/>
        <v>921826</v>
      </c>
      <c r="BB58" s="146">
        <f t="shared" si="95"/>
        <v>723024019.05357707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27559055118110237" bottom="0.28000000000000003" header="0.31496062992125984" footer="0.1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9:C20 E9:E20 G9:G20 I9:I20 K9:M20 O9:O20 Q9:Q20 S9:S20 U9:W20 Y9:Y20 AA9:AA20 AC9:AC20 AE9:AE20 AG9:AG20 AI9 AK9:AM20 AO9:AO20 AQ9:AQ20 AS9:AS20 AU9:AU20 AW9:AW20 AY9:BB20 C43:C44 C22:C42 E22:E42 C46 C45 E45 C51 C47:C50 E47:E50 C55 C52:C54 E52:E54 G22:G42 G45 G47:G50 G52:G54 I22:I42 I45 I47:I50 I52:I54 K22:M42 K45:M45 K47:M50 K52:M54 O22:O42 O45 O47:O50 O52:O54 Q22:Q42 Q45 Q47:Q50 Q52:Q54 C58 C56:M56 O56 Q56 S22:S42 S45 S47:S50 S52:S54 S56 U22:W42 U45:W45 U47:W50 U52:W54 U56:W56 Y22:Y42 Y45 Y47:Y50 Y52:Y54 Y56 AA22:AA42 AA45 AA47:AA50 AA52:AA54 AA56 AC22:AC42 AC45 AC47:AC50 AC52:AC54 AC56 AE22:AE42 AE45 AE47:AE50 AE52:AE54 AE56 AG22:AG42 AG45 AG47:AG50 AG52:AG54 AG56 AK23:AM42 AK45:AM45 AK48:AM50 AK53:AM54 AK56:AM56 AO22:AO42 AO45 AO47:AO50 AO52:AO54 AO56 AQ22:AQ42 AQ45 AQ47:AQ50 AQ52:AQ54 AQ56 AS22:AS42 AS45 AS47:AS50 AS52:AS54 AS56 AU22:AU42 AU45 AU47:AU50 AU52:AU54 AU56 AW22:AW42 AW45 AW47:AW50 AW52:AW54 AW56 AY22:BB42 AY45:BB45 AY47:BB50 AY52:BB54 AY56:BB56 C57 AK22:AM22 AK47:AM47 AK52:AM52" unlockedFormula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58BCA-7CB9-4E45-BBA9-E4A85CD91A7B}">
  <dimension ref="A1:BD61"/>
  <sheetViews>
    <sheetView showGridLines="0" zoomScaleNormal="100" workbookViewId="0">
      <pane xSplit="2" ySplit="8" topLeftCell="C48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8" bestFit="1" customWidth="1"/>
    <col min="9" max="9" width="6" bestFit="1" customWidth="1"/>
    <col min="10" max="10" width="8" bestFit="1" customWidth="1"/>
    <col min="11" max="11" width="7" bestFit="1" customWidth="1"/>
    <col min="12" max="12" width="10" bestFit="1" customWidth="1"/>
    <col min="13" max="13" width="6" bestFit="1" customWidth="1"/>
    <col min="14" max="14" width="9" bestFit="1" customWidth="1"/>
    <col min="15" max="15" width="5" bestFit="1" customWidth="1"/>
    <col min="16" max="16" width="8" bestFit="1" customWidth="1"/>
    <col min="17" max="17" width="8.28515625" bestFit="1" customWidth="1"/>
    <col min="18" max="18" width="8" bestFit="1" customWidth="1"/>
    <col min="19" max="19" width="4.7109375" bestFit="1" customWidth="1"/>
    <col min="20" max="20" width="7" bestFit="1" customWidth="1"/>
    <col min="21" max="21" width="6" bestFit="1" customWidth="1"/>
    <col min="22" max="22" width="9" bestFit="1" customWidth="1"/>
    <col min="23" max="23" width="4.7109375" bestFit="1" customWidth="1"/>
    <col min="24" max="24" width="4.28515625" bestFit="1" customWidth="1"/>
    <col min="25" max="25" width="5" bestFit="1" customWidth="1"/>
    <col min="26" max="26" width="7" bestFit="1" customWidth="1"/>
    <col min="27" max="27" width="6" bestFit="1" customWidth="1"/>
    <col min="28" max="28" width="8" bestFit="1" customWidth="1"/>
    <col min="29" max="29" width="4.7109375" bestFit="1" customWidth="1"/>
    <col min="30" max="30" width="7" bestFit="1" customWidth="1"/>
    <col min="31" max="31" width="4.7109375" bestFit="1" customWidth="1"/>
    <col min="32" max="33" width="6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4.7109375" bestFit="1" customWidth="1"/>
    <col min="42" max="42" width="7" bestFit="1" customWidth="1"/>
    <col min="43" max="43" width="4.7109375" bestFit="1" customWidth="1"/>
    <col min="44" max="44" width="7" bestFit="1" customWidth="1"/>
    <col min="45" max="45" width="5" bestFit="1" customWidth="1"/>
    <col min="46" max="46" width="8" bestFit="1" customWidth="1"/>
    <col min="47" max="47" width="5" bestFit="1" customWidth="1"/>
    <col min="48" max="48" width="8" bestFit="1" customWidth="1"/>
    <col min="49" max="49" width="6" bestFit="1" customWidth="1"/>
    <col min="50" max="50" width="9" bestFit="1" customWidth="1"/>
    <col min="51" max="51" width="6" bestFit="1" customWidth="1"/>
    <col min="52" max="52" width="9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107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135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[1]PAL!C9</f>
        <v>15687</v>
      </c>
      <c r="D9" s="281">
        <f>([1]PAL!D9)*10000</f>
        <v>3263387.2539841956</v>
      </c>
      <c r="E9" s="20">
        <f>[1]PAL!E9</f>
        <v>7466</v>
      </c>
      <c r="F9" s="281">
        <f>([1]PAL!F9)*10000</f>
        <v>1553057.7895466955</v>
      </c>
      <c r="G9" s="20">
        <f>[1]PAL!G9</f>
        <v>284</v>
      </c>
      <c r="H9" s="281">
        <f>([1]PAL!H9)*10000</f>
        <v>58976.878084051728</v>
      </c>
      <c r="I9" s="20">
        <f>[1]PAL!I9</f>
        <v>1512</v>
      </c>
      <c r="J9" s="281">
        <f>([1]PAL!J9)*10000</f>
        <v>314543.3497816092</v>
      </c>
      <c r="K9" s="20">
        <f>C9+E9+G9+I9</f>
        <v>24949</v>
      </c>
      <c r="L9" s="281">
        <f>D9+F9+H9+J9</f>
        <v>5189965.2713965513</v>
      </c>
      <c r="M9" s="20">
        <f>[1]PAL!M9</f>
        <v>284</v>
      </c>
      <c r="N9" s="281">
        <f>([1]PAL!N9)*10000</f>
        <v>279766.56643271376</v>
      </c>
      <c r="O9" s="20">
        <f>[1]PAL!O9</f>
        <v>167</v>
      </c>
      <c r="P9" s="281">
        <f>([1]PAL!P9)*10000</f>
        <v>164210.81073224504</v>
      </c>
      <c r="Q9" s="20">
        <f>[1]PAL!Q9</f>
        <v>83</v>
      </c>
      <c r="R9" s="281">
        <f>([1]PAL!R9)*10000</f>
        <v>82105.405366122519</v>
      </c>
      <c r="S9" s="20">
        <f>[1]PAL!S9</f>
        <v>3</v>
      </c>
      <c r="T9" s="281">
        <f>([1]PAL!T9)*10000</f>
        <v>3040.9409394860186</v>
      </c>
      <c r="U9" s="20">
        <f>M9+O9+Q9+S9</f>
        <v>537</v>
      </c>
      <c r="V9" s="281">
        <f>N9+P9+R9+T9</f>
        <v>529123.72347056738</v>
      </c>
      <c r="W9" s="20">
        <f>[1]PAL!W9</f>
        <v>0</v>
      </c>
      <c r="X9" s="281">
        <f>([1]PAL!X9)*10000</f>
        <v>0</v>
      </c>
      <c r="Y9" s="20">
        <f>[1]PAL!Y9</f>
        <v>16</v>
      </c>
      <c r="Z9" s="281">
        <f>([1]PAL!Z9)*10000</f>
        <v>9219.3052188463116</v>
      </c>
      <c r="AA9" s="20">
        <f>[1]PAL!AA9</f>
        <v>72</v>
      </c>
      <c r="AB9" s="281">
        <f>([1]PAL!AB9)*10000</f>
        <v>42408.804006693026</v>
      </c>
      <c r="AC9" s="20">
        <f>[1]PAL!AC9</f>
        <v>4</v>
      </c>
      <c r="AD9" s="281">
        <f>([1]PAL!AD9)*10000</f>
        <v>1843.8610437692623</v>
      </c>
      <c r="AE9" s="20">
        <f>[1]PAL!AE9</f>
        <v>3</v>
      </c>
      <c r="AF9" s="281">
        <f>([1]PAL!AF9)*10000</f>
        <v>1475.0888350154098</v>
      </c>
      <c r="AG9" s="20">
        <f>[1]PAL!AG9</f>
        <v>50</v>
      </c>
      <c r="AH9" s="281">
        <f>([1]PAL!AH9)*10000</f>
        <v>29501.776700308197</v>
      </c>
      <c r="AI9" s="20">
        <f>Y9+AA9+AC9+AE9+AG9</f>
        <v>145</v>
      </c>
      <c r="AJ9" s="20">
        <f>Z9+AB9+AD9+AF9+AH9</f>
        <v>84448.83580463221</v>
      </c>
      <c r="AK9" s="20">
        <f>K9+U9+W9+AI9</f>
        <v>25631</v>
      </c>
      <c r="AL9" s="281">
        <f>L9+V9+X9+AJ9</f>
        <v>5803537.8306717509</v>
      </c>
      <c r="AM9" s="20">
        <f>[1]PAL!AM9</f>
        <v>21111</v>
      </c>
      <c r="AN9" s="281">
        <f>([1]PAL!AN9)*10000</f>
        <v>4291719.493409344</v>
      </c>
      <c r="AO9" s="20">
        <f>[1]PAL!AO9</f>
        <v>19</v>
      </c>
      <c r="AP9" s="281">
        <f>([1]PAL!AP9)*10000</f>
        <v>11098.324136682433</v>
      </c>
      <c r="AQ9" s="20">
        <f>[1]PAL!AQ9</f>
        <v>8</v>
      </c>
      <c r="AR9" s="281">
        <f>([1]PAL!AR9)*10000</f>
        <v>4624.3017236176811</v>
      </c>
      <c r="AS9" s="20">
        <f>[1]PAL!AS9</f>
        <v>119</v>
      </c>
      <c r="AT9" s="281">
        <f>([1]PAL!AT9)*10000</f>
        <v>69364.525854265215</v>
      </c>
      <c r="AU9" s="20">
        <f>[1]PAL!AU9</f>
        <v>158</v>
      </c>
      <c r="AV9" s="281">
        <f>([1]PAL!AV9)*10000</f>
        <v>92486.034472353625</v>
      </c>
      <c r="AW9" s="20">
        <f>[1]PAL!AW9</f>
        <v>1000</v>
      </c>
      <c r="AX9" s="281">
        <f>([1]PAL!AX9)*10000</f>
        <v>585436.59820999834</v>
      </c>
      <c r="AY9" s="20">
        <f>AO9+AQ9+AS9+AU9+AW9</f>
        <v>1304</v>
      </c>
      <c r="AZ9" s="281">
        <f>AP9+AR9+AT9+AV9+AX9</f>
        <v>763009.78439691733</v>
      </c>
      <c r="BA9" s="20">
        <f>AY9+AK9</f>
        <v>26935</v>
      </c>
      <c r="BB9" s="281">
        <f>AZ9+AL9</f>
        <v>6566547.6150686685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[1]PAL!C10</f>
        <v>10205</v>
      </c>
      <c r="D10" s="281">
        <f>([1]PAL!D10)*10000</f>
        <v>1869963.9307044132</v>
      </c>
      <c r="E10" s="20">
        <f>[1]PAL!E10</f>
        <v>4856</v>
      </c>
      <c r="F10" s="281">
        <f>([1]PAL!F10)*10000</f>
        <v>889922.5935280039</v>
      </c>
      <c r="G10" s="20">
        <f>[1]PAL!G10</f>
        <v>184</v>
      </c>
      <c r="H10" s="281">
        <f>([1]PAL!H10)*10000</f>
        <v>33794.528868152047</v>
      </c>
      <c r="I10" s="20">
        <f>[1]PAL!I10</f>
        <v>984</v>
      </c>
      <c r="J10" s="281">
        <f>([1]PAL!J10)*10000</f>
        <v>180237.48729681093</v>
      </c>
      <c r="K10" s="20">
        <f t="shared" ref="K10:K20" si="0">C10+E10+G10+I10</f>
        <v>16229</v>
      </c>
      <c r="L10" s="281">
        <f t="shared" ref="L10:L20" si="1">D10+F10+H10+J10</f>
        <v>2973918.54039738</v>
      </c>
      <c r="M10" s="20">
        <f>[1]PAL!M10</f>
        <v>277</v>
      </c>
      <c r="N10" s="281">
        <f>([1]PAL!N10)*10000</f>
        <v>275462.58535376698</v>
      </c>
      <c r="O10" s="20">
        <f>[1]PAL!O10</f>
        <v>162</v>
      </c>
      <c r="P10" s="281">
        <f>([1]PAL!P10)*10000</f>
        <v>161684.5609685154</v>
      </c>
      <c r="Q10" s="20">
        <f>[1]PAL!Q10</f>
        <v>81</v>
      </c>
      <c r="R10" s="281">
        <f>([1]PAL!R10)*10000</f>
        <v>80842.280484257702</v>
      </c>
      <c r="S10" s="20">
        <f>[1]PAL!S10</f>
        <v>3</v>
      </c>
      <c r="T10" s="281">
        <f>([1]PAL!T10)*10000</f>
        <v>2994.1585364539892</v>
      </c>
      <c r="U10" s="20">
        <f t="shared" ref="U10:U20" si="2">M10+O10+Q10+S10</f>
        <v>523</v>
      </c>
      <c r="V10" s="281">
        <f t="shared" ref="V10:V20" si="3">N10+P10+R10+T10</f>
        <v>520983.58534299408</v>
      </c>
      <c r="W10" s="20">
        <f>[1]PAL!W10</f>
        <v>0</v>
      </c>
      <c r="X10" s="281">
        <f>([1]PAL!X10)*10000</f>
        <v>0</v>
      </c>
      <c r="Y10" s="20">
        <f>[1]PAL!Y10</f>
        <v>5</v>
      </c>
      <c r="Z10" s="281">
        <f>([1]PAL!Z10)*10000</f>
        <v>4078.1732375453162</v>
      </c>
      <c r="AA10" s="20">
        <f>[1]PAL!AA10</f>
        <v>21</v>
      </c>
      <c r="AB10" s="281">
        <f>([1]PAL!AB10)*10000</f>
        <v>18759.59689270845</v>
      </c>
      <c r="AC10" s="20">
        <f>[1]PAL!AC10</f>
        <v>1</v>
      </c>
      <c r="AD10" s="281">
        <f>([1]PAL!AD10)*10000</f>
        <v>815.63464750906314</v>
      </c>
      <c r="AE10" s="20">
        <f>[1]PAL!AE10</f>
        <v>1</v>
      </c>
      <c r="AF10" s="281">
        <f>([1]PAL!AF10)*10000</f>
        <v>652.50771800725056</v>
      </c>
      <c r="AG10" s="20">
        <f>[1]PAL!AG10</f>
        <v>15</v>
      </c>
      <c r="AH10" s="281">
        <f>([1]PAL!AH10)*10000</f>
        <v>13050.15436014501</v>
      </c>
      <c r="AI10" s="20">
        <f t="shared" ref="AI10:AI20" si="4">Y10+AA10+AC10+AE10+AG10</f>
        <v>43</v>
      </c>
      <c r="AJ10" s="20">
        <f t="shared" ref="AJ10:AJ20" si="5">Z10+AB10+AD10+AF10+AH10</f>
        <v>37356.066855915094</v>
      </c>
      <c r="AK10" s="20">
        <f t="shared" ref="AK10:AK20" si="6">K10+U10+W10+AI10</f>
        <v>16795</v>
      </c>
      <c r="AL10" s="281">
        <f t="shared" ref="AL10:AL20" si="7">L10+V10+X10+AJ10</f>
        <v>3532258.1925962889</v>
      </c>
      <c r="AM10" s="20">
        <f>[1]PAL!AM10</f>
        <v>12509</v>
      </c>
      <c r="AN10" s="281">
        <f>([1]PAL!AN10)*10000</f>
        <v>2252329.380488954</v>
      </c>
      <c r="AO10" s="20">
        <f>[1]PAL!AO10</f>
        <v>2</v>
      </c>
      <c r="AP10" s="281">
        <f>([1]PAL!AP10)*10000</f>
        <v>1393.7650912782024</v>
      </c>
      <c r="AQ10" s="20">
        <f>[1]PAL!AQ10</f>
        <v>1</v>
      </c>
      <c r="AR10" s="281">
        <f>([1]PAL!AR10)*10000</f>
        <v>580.73545469925102</v>
      </c>
      <c r="AS10" s="20">
        <f>[1]PAL!AS10</f>
        <v>8</v>
      </c>
      <c r="AT10" s="281">
        <f>([1]PAL!AT10)*10000</f>
        <v>8711.0318204887662</v>
      </c>
      <c r="AU10" s="20">
        <f>[1]PAL!AU10</f>
        <v>10</v>
      </c>
      <c r="AV10" s="281">
        <f>([1]PAL!AV10)*10000</f>
        <v>11614.70909398502</v>
      </c>
      <c r="AW10" s="20">
        <f>[1]PAL!AW10</f>
        <v>63</v>
      </c>
      <c r="AX10" s="281">
        <f>([1]PAL!AX10)*10000</f>
        <v>73521.108564925176</v>
      </c>
      <c r="AY10" s="20">
        <f t="shared" ref="AY10:AY20" si="8">AO10+AQ10+AS10+AU10+AW10</f>
        <v>84</v>
      </c>
      <c r="AZ10" s="281">
        <f t="shared" ref="AZ10:AZ20" si="9">AP10+AR10+AT10+AV10+AX10</f>
        <v>95821.350025376421</v>
      </c>
      <c r="BA10" s="20">
        <f t="shared" ref="BA10:BA20" si="10">AY10+AK10</f>
        <v>16879</v>
      </c>
      <c r="BB10" s="281">
        <f t="shared" ref="BB10:BB20" si="11">AZ10+AL10</f>
        <v>3628079.5426216652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[1]PAL!C11</f>
        <v>62</v>
      </c>
      <c r="D11" s="281">
        <f>([1]PAL!D11)*10000</f>
        <v>11760.438300672411</v>
      </c>
      <c r="E11" s="20">
        <f>[1]PAL!E11</f>
        <v>29</v>
      </c>
      <c r="F11" s="281">
        <f>([1]PAL!F11)*10000</f>
        <v>5596.8350948983161</v>
      </c>
      <c r="G11" s="20">
        <f>[1]PAL!G11</f>
        <v>1</v>
      </c>
      <c r="H11" s="281">
        <f>([1]PAL!H11)*10000</f>
        <v>212.53804157841705</v>
      </c>
      <c r="I11" s="20">
        <f>[1]PAL!I11</f>
        <v>6</v>
      </c>
      <c r="J11" s="281">
        <f>([1]PAL!J11)*10000</f>
        <v>1133.5362217515576</v>
      </c>
      <c r="K11" s="20">
        <f t="shared" si="0"/>
        <v>98</v>
      </c>
      <c r="L11" s="281">
        <f t="shared" si="1"/>
        <v>18703.3476589007</v>
      </c>
      <c r="M11" s="20">
        <f>[1]PAL!M11</f>
        <v>29</v>
      </c>
      <c r="N11" s="281">
        <f>([1]PAL!N11)*10000</f>
        <v>3609.3270051574209</v>
      </c>
      <c r="O11" s="20">
        <f>[1]PAL!O11</f>
        <v>17</v>
      </c>
      <c r="P11" s="281">
        <f>([1]PAL!P11)*10000</f>
        <v>2118.5180247663125</v>
      </c>
      <c r="Q11" s="20">
        <f>[1]PAL!Q11</f>
        <v>8</v>
      </c>
      <c r="R11" s="281">
        <f>([1]PAL!R11)*10000</f>
        <v>1059.2590123831562</v>
      </c>
      <c r="S11" s="20">
        <f>[1]PAL!S11</f>
        <v>0</v>
      </c>
      <c r="T11" s="281">
        <f>([1]PAL!T11)*10000</f>
        <v>39.231815273450231</v>
      </c>
      <c r="U11" s="20">
        <f t="shared" si="2"/>
        <v>54</v>
      </c>
      <c r="V11" s="281">
        <f t="shared" si="3"/>
        <v>6826.3358575803404</v>
      </c>
      <c r="W11" s="20">
        <f>[1]PAL!W11</f>
        <v>0</v>
      </c>
      <c r="X11" s="281">
        <f>([1]PAL!X11)*10000</f>
        <v>0</v>
      </c>
      <c r="Y11" s="20">
        <f>[1]PAL!Y11</f>
        <v>4</v>
      </c>
      <c r="Z11" s="281">
        <f>([1]PAL!Z11)*10000</f>
        <v>418.29496559762401</v>
      </c>
      <c r="AA11" s="20">
        <f>[1]PAL!AA11</f>
        <v>18</v>
      </c>
      <c r="AB11" s="281">
        <f>([1]PAL!AB11)*10000</f>
        <v>1924.1568417490703</v>
      </c>
      <c r="AC11" s="20">
        <f>[1]PAL!AC11</f>
        <v>1</v>
      </c>
      <c r="AD11" s="281">
        <f>([1]PAL!AD11)*10000</f>
        <v>83.658993119524808</v>
      </c>
      <c r="AE11" s="20">
        <f>[1]PAL!AE11</f>
        <v>1</v>
      </c>
      <c r="AF11" s="281">
        <f>([1]PAL!AF11)*10000</f>
        <v>66.927194495619844</v>
      </c>
      <c r="AG11" s="20">
        <f>[1]PAL!AG11</f>
        <v>12</v>
      </c>
      <c r="AH11" s="281">
        <f>([1]PAL!AH11)*10000</f>
        <v>1338.5438899123969</v>
      </c>
      <c r="AI11" s="20">
        <f t="shared" si="4"/>
        <v>36</v>
      </c>
      <c r="AJ11" s="20">
        <f t="shared" si="5"/>
        <v>3831.581884874236</v>
      </c>
      <c r="AK11" s="20">
        <f t="shared" si="6"/>
        <v>188</v>
      </c>
      <c r="AL11" s="281">
        <f t="shared" si="7"/>
        <v>29361.265401355275</v>
      </c>
      <c r="AM11" s="20">
        <f>[1]PAL!AM11</f>
        <v>169</v>
      </c>
      <c r="AN11" s="281">
        <f>([1]PAL!AN11)*10000</f>
        <v>11936.448304784601</v>
      </c>
      <c r="AO11" s="20">
        <f>[1]PAL!AO11</f>
        <v>1</v>
      </c>
      <c r="AP11" s="281">
        <f>([1]PAL!AP11)*10000</f>
        <v>669.09137519427077</v>
      </c>
      <c r="AQ11" s="20">
        <f>[1]PAL!AQ11</f>
        <v>1</v>
      </c>
      <c r="AR11" s="281">
        <f>([1]PAL!AR11)*10000</f>
        <v>278.7880729976128</v>
      </c>
      <c r="AS11" s="20">
        <f>[1]PAL!AS11</f>
        <v>3</v>
      </c>
      <c r="AT11" s="281">
        <f>([1]PAL!AT11)*10000</f>
        <v>4181.8210949641925</v>
      </c>
      <c r="AU11" s="20">
        <f>[1]PAL!AU11</f>
        <v>4</v>
      </c>
      <c r="AV11" s="281">
        <f>([1]PAL!AV11)*10000</f>
        <v>5575.7614599522567</v>
      </c>
      <c r="AW11" s="20">
        <f>[1]PAL!AW11</f>
        <v>20</v>
      </c>
      <c r="AX11" s="281">
        <f>([1]PAL!AX11)*10000</f>
        <v>35294.570041497776</v>
      </c>
      <c r="AY11" s="20">
        <f t="shared" si="8"/>
        <v>29</v>
      </c>
      <c r="AZ11" s="281">
        <f t="shared" si="9"/>
        <v>46000.032044606109</v>
      </c>
      <c r="BA11" s="20">
        <f t="shared" si="10"/>
        <v>217</v>
      </c>
      <c r="BB11" s="281">
        <f t="shared" si="11"/>
        <v>75361.297445961391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[1]PAL!C12</f>
        <v>47455</v>
      </c>
      <c r="D12" s="281">
        <f>([1]PAL!D12)*10000</f>
        <v>8598403.8883002475</v>
      </c>
      <c r="E12" s="20">
        <f>[1]PAL!E12</f>
        <v>22584</v>
      </c>
      <c r="F12" s="281">
        <f>([1]PAL!F12)*10000</f>
        <v>4092011.4890103592</v>
      </c>
      <c r="G12" s="20">
        <f>[1]PAL!G12</f>
        <v>858</v>
      </c>
      <c r="H12" s="281">
        <f>([1]PAL!H12)*10000</f>
        <v>155392.84135482376</v>
      </c>
      <c r="I12" s="20">
        <f>[1]PAL!I12</f>
        <v>4574</v>
      </c>
      <c r="J12" s="281">
        <f>([1]PAL!J12)*10000</f>
        <v>828761.82055905997</v>
      </c>
      <c r="K12" s="20">
        <f t="shared" si="0"/>
        <v>75471</v>
      </c>
      <c r="L12" s="281">
        <f t="shared" si="1"/>
        <v>13674570.039224492</v>
      </c>
      <c r="M12" s="20">
        <f>[1]PAL!M12</f>
        <v>624</v>
      </c>
      <c r="N12" s="281">
        <f>([1]PAL!N12)*10000</f>
        <v>412647.56158187159</v>
      </c>
      <c r="O12" s="20">
        <f>[1]PAL!O12</f>
        <v>367</v>
      </c>
      <c r="P12" s="281">
        <f>([1]PAL!P12)*10000</f>
        <v>242206.17745022895</v>
      </c>
      <c r="Q12" s="20">
        <f>[1]PAL!Q12</f>
        <v>183</v>
      </c>
      <c r="R12" s="281">
        <f>([1]PAL!R12)*10000</f>
        <v>121103.08872511447</v>
      </c>
      <c r="S12" s="20">
        <f>[1]PAL!S12</f>
        <v>7</v>
      </c>
      <c r="T12" s="281">
        <f>([1]PAL!T12)*10000</f>
        <v>4485.2995824116479</v>
      </c>
      <c r="U12" s="20">
        <f t="shared" si="2"/>
        <v>1181</v>
      </c>
      <c r="V12" s="281">
        <f t="shared" si="3"/>
        <v>780442.12733962666</v>
      </c>
      <c r="W12" s="20">
        <f>[1]PAL!W12</f>
        <v>0</v>
      </c>
      <c r="X12" s="281">
        <f>([1]PAL!X12)*10000</f>
        <v>0</v>
      </c>
      <c r="Y12" s="20">
        <f>[1]PAL!Y12</f>
        <v>38</v>
      </c>
      <c r="Z12" s="281">
        <f>([1]PAL!Z12)*10000</f>
        <v>17467.248908296944</v>
      </c>
      <c r="AA12" s="20">
        <f>[1]PAL!AA12</f>
        <v>174</v>
      </c>
      <c r="AB12" s="281">
        <f>([1]PAL!AB12)*10000</f>
        <v>80349.344978165929</v>
      </c>
      <c r="AC12" s="20">
        <f>[1]PAL!AC12</f>
        <v>8</v>
      </c>
      <c r="AD12" s="281">
        <f>([1]PAL!AD12)*10000</f>
        <v>3493.4497816593885</v>
      </c>
      <c r="AE12" s="20">
        <f>[1]PAL!AE12</f>
        <v>7</v>
      </c>
      <c r="AF12" s="281">
        <f>([1]PAL!AF12)*10000</f>
        <v>2794.759825327511</v>
      </c>
      <c r="AG12" s="20">
        <f>[1]PAL!AG12</f>
        <v>121</v>
      </c>
      <c r="AH12" s="281">
        <f>([1]PAL!AH12)*10000</f>
        <v>55895.196506550215</v>
      </c>
      <c r="AI12" s="20">
        <f t="shared" si="4"/>
        <v>348</v>
      </c>
      <c r="AJ12" s="20">
        <f t="shared" si="5"/>
        <v>160000</v>
      </c>
      <c r="AK12" s="20">
        <f t="shared" si="6"/>
        <v>77000</v>
      </c>
      <c r="AL12" s="281">
        <f t="shared" si="7"/>
        <v>14615012.166564118</v>
      </c>
      <c r="AM12" s="20">
        <f>[1]PAL!AM12</f>
        <v>34384</v>
      </c>
      <c r="AN12" s="281">
        <f>([1]PAL!AN12)*10000</f>
        <v>6427646.7210866744</v>
      </c>
      <c r="AO12" s="20">
        <f>[1]PAL!AO12</f>
        <v>12</v>
      </c>
      <c r="AP12" s="281">
        <f>([1]PAL!AP12)*10000</f>
        <v>8722.3409057948465</v>
      </c>
      <c r="AQ12" s="20">
        <f>[1]PAL!AQ12</f>
        <v>5</v>
      </c>
      <c r="AR12" s="281">
        <f>([1]PAL!AR12)*10000</f>
        <v>3634.3087107478527</v>
      </c>
      <c r="AS12" s="20">
        <f>[1]PAL!AS12</f>
        <v>71</v>
      </c>
      <c r="AT12" s="281">
        <f>([1]PAL!AT12)*10000</f>
        <v>54514.630661217794</v>
      </c>
      <c r="AU12" s="20">
        <f>[1]PAL!AU12</f>
        <v>94</v>
      </c>
      <c r="AV12" s="281">
        <f>([1]PAL!AV12)*10000</f>
        <v>72686.174214957064</v>
      </c>
      <c r="AW12" s="20">
        <f>[1]PAL!AW12</f>
        <v>593</v>
      </c>
      <c r="AX12" s="281">
        <f>([1]PAL!AX12)*10000</f>
        <v>460103.48278067808</v>
      </c>
      <c r="AY12" s="20">
        <f t="shared" si="8"/>
        <v>775</v>
      </c>
      <c r="AZ12" s="281">
        <f t="shared" si="9"/>
        <v>599660.93727339571</v>
      </c>
      <c r="BA12" s="20">
        <f t="shared" si="10"/>
        <v>77775</v>
      </c>
      <c r="BB12" s="281">
        <f t="shared" si="11"/>
        <v>15214673.103837514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[1]PAL!C13</f>
        <v>14794</v>
      </c>
      <c r="D13" s="281">
        <f>([1]PAL!D13)*10000</f>
        <v>2564096.2744278847</v>
      </c>
      <c r="E13" s="20">
        <f>[1]PAL!E13</f>
        <v>7041</v>
      </c>
      <c r="F13" s="281">
        <f>([1]PAL!F13)*10000</f>
        <v>1220262.6848180899</v>
      </c>
      <c r="G13" s="20">
        <f>[1]PAL!G13</f>
        <v>267</v>
      </c>
      <c r="H13" s="281">
        <f>([1]PAL!H13)*10000</f>
        <v>46339.089296889491</v>
      </c>
      <c r="I13" s="20">
        <f>[1]PAL!I13</f>
        <v>1426</v>
      </c>
      <c r="J13" s="281">
        <f>([1]PAL!J13)*10000</f>
        <v>247141.80958341059</v>
      </c>
      <c r="K13" s="20">
        <f t="shared" si="0"/>
        <v>23528</v>
      </c>
      <c r="L13" s="281">
        <f t="shared" si="1"/>
        <v>4077839.8581262748</v>
      </c>
      <c r="M13" s="20">
        <f>[1]PAL!M13</f>
        <v>73</v>
      </c>
      <c r="N13" s="281">
        <f>([1]PAL!N13)*10000</f>
        <v>127917.65239898485</v>
      </c>
      <c r="O13" s="20">
        <f>[1]PAL!O13</f>
        <v>43</v>
      </c>
      <c r="P13" s="281">
        <f>([1]PAL!P13)*10000</f>
        <v>75082.100321143284</v>
      </c>
      <c r="Q13" s="20">
        <f>[1]PAL!Q13</f>
        <v>21</v>
      </c>
      <c r="R13" s="281">
        <f>([1]PAL!R13)*10000</f>
        <v>37541.050160571642</v>
      </c>
      <c r="S13" s="20">
        <f>[1]PAL!S13</f>
        <v>1</v>
      </c>
      <c r="T13" s="281">
        <f>([1]PAL!T13)*10000</f>
        <v>1390.4092652063571</v>
      </c>
      <c r="U13" s="20">
        <f t="shared" si="2"/>
        <v>138</v>
      </c>
      <c r="V13" s="281">
        <f t="shared" si="3"/>
        <v>241931.21214590615</v>
      </c>
      <c r="W13" s="20">
        <f>[1]PAL!W13</f>
        <v>0</v>
      </c>
      <c r="X13" s="281">
        <f>([1]PAL!X13)*10000</f>
        <v>0</v>
      </c>
      <c r="Y13" s="20">
        <f>[1]PAL!Y13</f>
        <v>31</v>
      </c>
      <c r="Z13" s="281">
        <f>([1]PAL!Z13)*10000</f>
        <v>8982.166878533566</v>
      </c>
      <c r="AA13" s="20">
        <f>[1]PAL!AA13</f>
        <v>141</v>
      </c>
      <c r="AB13" s="281">
        <f>([1]PAL!AB13)*10000</f>
        <v>41317.967641254392</v>
      </c>
      <c r="AC13" s="20">
        <f>[1]PAL!AC13</f>
        <v>7</v>
      </c>
      <c r="AD13" s="281">
        <f>([1]PAL!AD13)*10000</f>
        <v>1796.4333757067127</v>
      </c>
      <c r="AE13" s="20">
        <f>[1]PAL!AE13</f>
        <v>5</v>
      </c>
      <c r="AF13" s="281">
        <f>([1]PAL!AF13)*10000</f>
        <v>1437.1467005653701</v>
      </c>
      <c r="AG13" s="20">
        <f>[1]PAL!AG13</f>
        <v>98</v>
      </c>
      <c r="AH13" s="281">
        <f>([1]PAL!AH13)*10000</f>
        <v>28742.934011307403</v>
      </c>
      <c r="AI13" s="20">
        <f t="shared" si="4"/>
        <v>282</v>
      </c>
      <c r="AJ13" s="20">
        <f t="shared" si="5"/>
        <v>82276.648607367446</v>
      </c>
      <c r="AK13" s="20">
        <f t="shared" si="6"/>
        <v>23948</v>
      </c>
      <c r="AL13" s="281">
        <f t="shared" si="7"/>
        <v>4402047.7188795488</v>
      </c>
      <c r="AM13" s="20">
        <f>[1]PAL!AM13</f>
        <v>12857</v>
      </c>
      <c r="AN13" s="281">
        <f>([1]PAL!AN13)*10000</f>
        <v>2341722.0517350049</v>
      </c>
      <c r="AO13" s="20">
        <f>[1]PAL!AO13</f>
        <v>45</v>
      </c>
      <c r="AP13" s="281">
        <f>([1]PAL!AP13)*10000</f>
        <v>9417.1944731756157</v>
      </c>
      <c r="AQ13" s="20">
        <f>[1]PAL!AQ13</f>
        <v>19</v>
      </c>
      <c r="AR13" s="281">
        <f>([1]PAL!AR13)*10000</f>
        <v>3923.83103048984</v>
      </c>
      <c r="AS13" s="20">
        <f>[1]PAL!AS13</f>
        <v>279</v>
      </c>
      <c r="AT13" s="281">
        <f>([1]PAL!AT13)*10000</f>
        <v>58857.465457347607</v>
      </c>
      <c r="AU13" s="20">
        <f>[1]PAL!AU13</f>
        <v>372</v>
      </c>
      <c r="AV13" s="281">
        <f>([1]PAL!AV13)*10000</f>
        <v>78476.62060979681</v>
      </c>
      <c r="AW13" s="20">
        <f>[1]PAL!AW13</f>
        <v>2350</v>
      </c>
      <c r="AX13" s="281">
        <f>([1]PAL!AX13)*10000</f>
        <v>496757.00846001372</v>
      </c>
      <c r="AY13" s="20">
        <f t="shared" si="8"/>
        <v>3065</v>
      </c>
      <c r="AZ13" s="281">
        <f t="shared" si="9"/>
        <v>647432.12003082363</v>
      </c>
      <c r="BA13" s="20">
        <f t="shared" si="10"/>
        <v>27013</v>
      </c>
      <c r="BB13" s="281">
        <f t="shared" si="11"/>
        <v>5049479.8389103729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[1]PAL!C14</f>
        <v>14187</v>
      </c>
      <c r="D14" s="281">
        <f>([1]PAL!D14)*10000</f>
        <v>2745327.0327695613</v>
      </c>
      <c r="E14" s="20">
        <f>[1]PAL!E14</f>
        <v>6752</v>
      </c>
      <c r="F14" s="281">
        <f>([1]PAL!F14)*10000</f>
        <v>1306511.0577638273</v>
      </c>
      <c r="G14" s="20">
        <f>[1]PAL!G14</f>
        <v>256</v>
      </c>
      <c r="H14" s="281">
        <f>([1]PAL!H14)*10000</f>
        <v>49614.343965714965</v>
      </c>
      <c r="I14" s="20">
        <f>[1]PAL!I14</f>
        <v>1367</v>
      </c>
      <c r="J14" s="281">
        <f>([1]PAL!J14)*10000</f>
        <v>264609.83448381315</v>
      </c>
      <c r="K14" s="20">
        <f t="shared" si="0"/>
        <v>22562</v>
      </c>
      <c r="L14" s="281">
        <f t="shared" si="1"/>
        <v>4366062.2689829171</v>
      </c>
      <c r="M14" s="20">
        <f>[1]PAL!M14</f>
        <v>421</v>
      </c>
      <c r="N14" s="281">
        <f>([1]PAL!N14)*10000</f>
        <v>458936.15705144504</v>
      </c>
      <c r="O14" s="20">
        <f>[1]PAL!O14</f>
        <v>247</v>
      </c>
      <c r="P14" s="281">
        <f>([1]PAL!P14)*10000</f>
        <v>269375.57044323947</v>
      </c>
      <c r="Q14" s="20">
        <f>[1]PAL!Q14</f>
        <v>124</v>
      </c>
      <c r="R14" s="281">
        <f>([1]PAL!R14)*10000</f>
        <v>134687.78522161974</v>
      </c>
      <c r="S14" s="20">
        <f>[1]PAL!S14</f>
        <v>5</v>
      </c>
      <c r="T14" s="281">
        <f>([1]PAL!T14)*10000</f>
        <v>4988.4364896896195</v>
      </c>
      <c r="U14" s="20">
        <f t="shared" si="2"/>
        <v>797</v>
      </c>
      <c r="V14" s="281">
        <f t="shared" si="3"/>
        <v>867987.94920599391</v>
      </c>
      <c r="W14" s="20">
        <f>[1]PAL!W14</f>
        <v>0</v>
      </c>
      <c r="X14" s="281">
        <f>([1]PAL!X14)*10000</f>
        <v>0</v>
      </c>
      <c r="Y14" s="20">
        <f>[1]PAL!Y14</f>
        <v>32</v>
      </c>
      <c r="Z14" s="281">
        <f>([1]PAL!Z14)*10000</f>
        <v>18820.153121900355</v>
      </c>
      <c r="AA14" s="20">
        <f>[1]PAL!AA14</f>
        <v>144</v>
      </c>
      <c r="AB14" s="281">
        <f>([1]PAL!AB14)*10000</f>
        <v>86572.704360741627</v>
      </c>
      <c r="AC14" s="20">
        <f>[1]PAL!AC14</f>
        <v>7</v>
      </c>
      <c r="AD14" s="281">
        <f>([1]PAL!AD14)*10000</f>
        <v>3764.030624380071</v>
      </c>
      <c r="AE14" s="20">
        <f>[1]PAL!AE14</f>
        <v>5</v>
      </c>
      <c r="AF14" s="281">
        <f>([1]PAL!AF14)*10000</f>
        <v>3011.2244995040564</v>
      </c>
      <c r="AG14" s="20">
        <f>[1]PAL!AG14</f>
        <v>100</v>
      </c>
      <c r="AH14" s="281">
        <f>([1]PAL!AH14)*10000</f>
        <v>60224.489990081136</v>
      </c>
      <c r="AI14" s="20">
        <f t="shared" si="4"/>
        <v>288</v>
      </c>
      <c r="AJ14" s="20">
        <f t="shared" si="5"/>
        <v>172392.60259660723</v>
      </c>
      <c r="AK14" s="20">
        <f t="shared" si="6"/>
        <v>23647</v>
      </c>
      <c r="AL14" s="281">
        <f t="shared" si="7"/>
        <v>5406442.8207855178</v>
      </c>
      <c r="AM14" s="20">
        <f>[1]PAL!AM14</f>
        <v>17081</v>
      </c>
      <c r="AN14" s="281">
        <f>([1]PAL!AN14)*10000</f>
        <v>2610858.4664319367</v>
      </c>
      <c r="AO14" s="20">
        <f>[1]PAL!AO14</f>
        <v>57</v>
      </c>
      <c r="AP14" s="281">
        <f>([1]PAL!AP14)*10000</f>
        <v>13884.813651979084</v>
      </c>
      <c r="AQ14" s="20">
        <f>[1]PAL!AQ14</f>
        <v>24</v>
      </c>
      <c r="AR14" s="281">
        <f>([1]PAL!AR14)*10000</f>
        <v>5785.3390216579519</v>
      </c>
      <c r="AS14" s="20">
        <f>[1]PAL!AS14</f>
        <v>354</v>
      </c>
      <c r="AT14" s="281">
        <f>([1]PAL!AT14)*10000</f>
        <v>86780.085324869273</v>
      </c>
      <c r="AU14" s="20">
        <f>[1]PAL!AU14</f>
        <v>472</v>
      </c>
      <c r="AV14" s="281">
        <f>([1]PAL!AV14)*10000</f>
        <v>115706.78043315905</v>
      </c>
      <c r="AW14" s="20">
        <f>[1]PAL!AW14</f>
        <v>2986</v>
      </c>
      <c r="AX14" s="281">
        <f>([1]PAL!AX14)*10000</f>
        <v>732423.92014189658</v>
      </c>
      <c r="AY14" s="20">
        <f t="shared" si="8"/>
        <v>3893</v>
      </c>
      <c r="AZ14" s="281">
        <f t="shared" si="9"/>
        <v>954580.93857356196</v>
      </c>
      <c r="BA14" s="20">
        <f t="shared" si="10"/>
        <v>27540</v>
      </c>
      <c r="BB14" s="281">
        <f t="shared" si="11"/>
        <v>6361023.7593590794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[1]PAL!C15</f>
        <v>3346</v>
      </c>
      <c r="D15" s="281">
        <f>([1]PAL!D15)*10000</f>
        <v>625616.43845599436</v>
      </c>
      <c r="E15" s="20">
        <f>[1]PAL!E15</f>
        <v>1592</v>
      </c>
      <c r="F15" s="281">
        <f>([1]PAL!F15)*10000</f>
        <v>297733.12432544306</v>
      </c>
      <c r="G15" s="20">
        <f>[1]PAL!G15</f>
        <v>60</v>
      </c>
      <c r="H15" s="281">
        <f>([1]PAL!H15)*10000</f>
        <v>11306.32117691556</v>
      </c>
      <c r="I15" s="20">
        <f>[1]PAL!I15</f>
        <v>322</v>
      </c>
      <c r="J15" s="281">
        <f>([1]PAL!J15)*10000</f>
        <v>60300.379610216318</v>
      </c>
      <c r="K15" s="20">
        <f t="shared" si="0"/>
        <v>5320</v>
      </c>
      <c r="L15" s="281">
        <f t="shared" si="1"/>
        <v>994956.26356856932</v>
      </c>
      <c r="M15" s="20">
        <f>[1]PAL!M15</f>
        <v>675</v>
      </c>
      <c r="N15" s="281">
        <f>([1]PAL!N15)*10000</f>
        <v>59879.674732314408</v>
      </c>
      <c r="O15" s="20">
        <f>[1]PAL!O15</f>
        <v>396</v>
      </c>
      <c r="P15" s="281">
        <f>([1]PAL!P15)*10000</f>
        <v>35146.765603749758</v>
      </c>
      <c r="Q15" s="20">
        <f>[1]PAL!Q15</f>
        <v>198</v>
      </c>
      <c r="R15" s="281">
        <f>([1]PAL!R15)*10000</f>
        <v>17573.382801874879</v>
      </c>
      <c r="S15" s="20">
        <f>[1]PAL!S15</f>
        <v>7</v>
      </c>
      <c r="T15" s="281">
        <f>([1]PAL!T15)*10000</f>
        <v>650.86602969906971</v>
      </c>
      <c r="U15" s="20">
        <f t="shared" si="2"/>
        <v>1276</v>
      </c>
      <c r="V15" s="281">
        <f t="shared" si="3"/>
        <v>113250.68916763812</v>
      </c>
      <c r="W15" s="20">
        <f>[1]PAL!W15</f>
        <v>0</v>
      </c>
      <c r="X15" s="281">
        <f>([1]PAL!X15)*10000</f>
        <v>0</v>
      </c>
      <c r="Y15" s="20">
        <f>[1]PAL!Y15</f>
        <v>13</v>
      </c>
      <c r="Z15" s="281">
        <f>([1]PAL!Z15)*10000</f>
        <v>4840.4149892654477</v>
      </c>
      <c r="AA15" s="20">
        <f>[1]PAL!AA15</f>
        <v>56</v>
      </c>
      <c r="AB15" s="281">
        <f>([1]PAL!AB15)*10000</f>
        <v>22265.908950621055</v>
      </c>
      <c r="AC15" s="20">
        <f>[1]PAL!AC15</f>
        <v>3</v>
      </c>
      <c r="AD15" s="281">
        <f>([1]PAL!AD15)*10000</f>
        <v>968.08299785308941</v>
      </c>
      <c r="AE15" s="20">
        <f>[1]PAL!AE15</f>
        <v>2</v>
      </c>
      <c r="AF15" s="281">
        <f>([1]PAL!AF15)*10000</f>
        <v>774.46639828247146</v>
      </c>
      <c r="AG15" s="20">
        <f>[1]PAL!AG15</f>
        <v>39</v>
      </c>
      <c r="AH15" s="281">
        <f>([1]PAL!AH15)*10000</f>
        <v>15489.327965649431</v>
      </c>
      <c r="AI15" s="20">
        <f t="shared" si="4"/>
        <v>113</v>
      </c>
      <c r="AJ15" s="20">
        <f t="shared" si="5"/>
        <v>44338.201301671492</v>
      </c>
      <c r="AK15" s="20">
        <f t="shared" si="6"/>
        <v>6709</v>
      </c>
      <c r="AL15" s="281">
        <f t="shared" si="7"/>
        <v>1152545.1540378791</v>
      </c>
      <c r="AM15" s="20">
        <f>[1]PAL!AM15</f>
        <v>4435</v>
      </c>
      <c r="AN15" s="281">
        <f>([1]PAL!AN15)*10000</f>
        <v>804882.55065401574</v>
      </c>
      <c r="AO15" s="20">
        <f>[1]PAL!AO15</f>
        <v>36</v>
      </c>
      <c r="AP15" s="281">
        <f>([1]PAL!AP15)*10000</f>
        <v>4564.4777812726215</v>
      </c>
      <c r="AQ15" s="20">
        <f>[1]PAL!AQ15</f>
        <v>15</v>
      </c>
      <c r="AR15" s="281">
        <f>([1]PAL!AR15)*10000</f>
        <v>1901.865742196926</v>
      </c>
      <c r="AS15" s="20">
        <f>[1]PAL!AS15</f>
        <v>223</v>
      </c>
      <c r="AT15" s="281">
        <f>([1]PAL!AT15)*10000</f>
        <v>28527.986132953887</v>
      </c>
      <c r="AU15" s="20">
        <f>[1]PAL!AU15</f>
        <v>297</v>
      </c>
      <c r="AV15" s="281">
        <f>([1]PAL!AV15)*10000</f>
        <v>38037.314843938519</v>
      </c>
      <c r="AW15" s="20">
        <f>[1]PAL!AW15</f>
        <v>1880</v>
      </c>
      <c r="AX15" s="281">
        <f>([1]PAL!AX15)*10000</f>
        <v>240776.2029621308</v>
      </c>
      <c r="AY15" s="20">
        <f t="shared" si="8"/>
        <v>2451</v>
      </c>
      <c r="AZ15" s="281">
        <f t="shared" si="9"/>
        <v>313807.84746249276</v>
      </c>
      <c r="BA15" s="20">
        <f t="shared" si="10"/>
        <v>9160</v>
      </c>
      <c r="BB15" s="281">
        <f t="shared" si="11"/>
        <v>1466353.0015003718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[1]PAL!C16</f>
        <v>0</v>
      </c>
      <c r="D16" s="281">
        <f>([1]PAL!D16)*10000</f>
        <v>0</v>
      </c>
      <c r="E16" s="20">
        <f>[1]PAL!E16</f>
        <v>0</v>
      </c>
      <c r="F16" s="281">
        <f>([1]PAL!F16)*10000</f>
        <v>0</v>
      </c>
      <c r="G16" s="20">
        <f>[1]PAL!G16</f>
        <v>0</v>
      </c>
      <c r="H16" s="281">
        <f>([1]PAL!H16)*10000</f>
        <v>0</v>
      </c>
      <c r="I16" s="20">
        <f>[1]PAL!I16</f>
        <v>0</v>
      </c>
      <c r="J16" s="281">
        <f>([1]PAL!J16)*10000</f>
        <v>0</v>
      </c>
      <c r="K16" s="20">
        <f t="shared" si="0"/>
        <v>0</v>
      </c>
      <c r="L16" s="281">
        <f t="shared" si="1"/>
        <v>0</v>
      </c>
      <c r="M16" s="20">
        <f>[1]PAL!M16</f>
        <v>0</v>
      </c>
      <c r="N16" s="281">
        <f>([1]PAL!N16)*10000</f>
        <v>0</v>
      </c>
      <c r="O16" s="20">
        <f>[1]PAL!O16</f>
        <v>0</v>
      </c>
      <c r="P16" s="281">
        <f>([1]PAL!P16)*10000</f>
        <v>0</v>
      </c>
      <c r="Q16" s="20">
        <f>[1]PAL!Q16</f>
        <v>0</v>
      </c>
      <c r="R16" s="281">
        <f>([1]PAL!R16)*10000</f>
        <v>0</v>
      </c>
      <c r="S16" s="20">
        <f>[1]PAL!S16</f>
        <v>0</v>
      </c>
      <c r="T16" s="281">
        <f>([1]PAL!T16)*10000</f>
        <v>0</v>
      </c>
      <c r="U16" s="20">
        <f t="shared" si="2"/>
        <v>0</v>
      </c>
      <c r="V16" s="281">
        <f t="shared" si="3"/>
        <v>0</v>
      </c>
      <c r="W16" s="20">
        <f>[1]PAL!W16</f>
        <v>0</v>
      </c>
      <c r="X16" s="281">
        <f>([1]PAL!X16)*10000</f>
        <v>0</v>
      </c>
      <c r="Y16" s="20">
        <f>[1]PAL!Y16</f>
        <v>0</v>
      </c>
      <c r="Z16" s="281">
        <f>([1]PAL!Z16)*10000</f>
        <v>0</v>
      </c>
      <c r="AA16" s="20">
        <f>[1]PAL!AA16</f>
        <v>0</v>
      </c>
      <c r="AB16" s="281">
        <f>([1]PAL!AB16)*10000</f>
        <v>0</v>
      </c>
      <c r="AC16" s="20">
        <f>[1]PAL!AC16</f>
        <v>0</v>
      </c>
      <c r="AD16" s="281">
        <f>([1]PAL!AD16)*10000</f>
        <v>0</v>
      </c>
      <c r="AE16" s="20">
        <f>[1]PAL!AE16</f>
        <v>0</v>
      </c>
      <c r="AF16" s="281">
        <f>([1]PAL!AF16)*10000</f>
        <v>0</v>
      </c>
      <c r="AG16" s="20">
        <f>[1]PAL!AG16</f>
        <v>0</v>
      </c>
      <c r="AH16" s="281">
        <f>([1]PAL!AH16)*10000</f>
        <v>0</v>
      </c>
      <c r="AI16" s="20">
        <f t="shared" si="4"/>
        <v>0</v>
      </c>
      <c r="AJ16" s="20">
        <f t="shared" si="5"/>
        <v>0</v>
      </c>
      <c r="AK16" s="20">
        <f t="shared" si="6"/>
        <v>0</v>
      </c>
      <c r="AL16" s="281">
        <f t="shared" si="7"/>
        <v>0</v>
      </c>
      <c r="AM16" s="20">
        <f>[1]PAL!AM16</f>
        <v>0</v>
      </c>
      <c r="AN16" s="281">
        <f>([1]PAL!AN16)*10000</f>
        <v>0</v>
      </c>
      <c r="AO16" s="20">
        <f>[1]PAL!AO16</f>
        <v>0</v>
      </c>
      <c r="AP16" s="281">
        <f>([1]PAL!AP16)*10000</f>
        <v>0</v>
      </c>
      <c r="AQ16" s="20">
        <f>[1]PAL!AQ16</f>
        <v>0</v>
      </c>
      <c r="AR16" s="281">
        <f>([1]PAL!AR16)*10000</f>
        <v>0</v>
      </c>
      <c r="AS16" s="20">
        <f>[1]PAL!AS16</f>
        <v>0</v>
      </c>
      <c r="AT16" s="281">
        <f>([1]PAL!AT16)*10000</f>
        <v>0</v>
      </c>
      <c r="AU16" s="20">
        <f>[1]PAL!AU16</f>
        <v>0</v>
      </c>
      <c r="AV16" s="281">
        <f>([1]PAL!AV16)*10000</f>
        <v>0</v>
      </c>
      <c r="AW16" s="20">
        <f>[1]PAL!AW16</f>
        <v>0</v>
      </c>
      <c r="AX16" s="281">
        <f>([1]PAL!AX16)*10000</f>
        <v>0</v>
      </c>
      <c r="AY16" s="20">
        <f t="shared" si="8"/>
        <v>0</v>
      </c>
      <c r="AZ16" s="281">
        <f t="shared" si="9"/>
        <v>0</v>
      </c>
      <c r="BA16" s="20">
        <f t="shared" si="10"/>
        <v>0</v>
      </c>
      <c r="BB16" s="281">
        <f t="shared" si="11"/>
        <v>0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[1]PAL!C17</f>
        <v>569</v>
      </c>
      <c r="D17" s="281">
        <f>([1]PAL!D17)*10000</f>
        <v>157238.77711657388</v>
      </c>
      <c r="E17" s="20">
        <f>[1]PAL!E17</f>
        <v>271</v>
      </c>
      <c r="F17" s="281">
        <f>([1]PAL!F17)*10000</f>
        <v>74830.502362706859</v>
      </c>
      <c r="G17" s="20">
        <f>[1]PAL!G17</f>
        <v>10</v>
      </c>
      <c r="H17" s="281">
        <f>([1]PAL!H17)*10000</f>
        <v>2841.6646466850702</v>
      </c>
      <c r="I17" s="20">
        <f>[1]PAL!I17</f>
        <v>55</v>
      </c>
      <c r="J17" s="281">
        <f>([1]PAL!J17)*10000</f>
        <v>15155.544782320376</v>
      </c>
      <c r="K17" s="20">
        <f t="shared" si="0"/>
        <v>905</v>
      </c>
      <c r="L17" s="281">
        <f t="shared" si="1"/>
        <v>250066.48890828621</v>
      </c>
      <c r="M17" s="20">
        <f>[1]PAL!M17</f>
        <v>32</v>
      </c>
      <c r="N17" s="281">
        <f>([1]PAL!N17)*10000</f>
        <v>110081.14173136197</v>
      </c>
      <c r="O17" s="20">
        <f>[1]PAL!O17</f>
        <v>19</v>
      </c>
      <c r="P17" s="281">
        <f>([1]PAL!P17)*10000</f>
        <v>64612.844059712472</v>
      </c>
      <c r="Q17" s="20">
        <f>[1]PAL!Q17</f>
        <v>9</v>
      </c>
      <c r="R17" s="281">
        <f>([1]PAL!R17)*10000</f>
        <v>32306.422029856236</v>
      </c>
      <c r="S17" s="20">
        <f>[1]PAL!S17</f>
        <v>0</v>
      </c>
      <c r="T17" s="281">
        <f>([1]PAL!T17)*10000</f>
        <v>1196.5341492539344</v>
      </c>
      <c r="U17" s="20">
        <f t="shared" si="2"/>
        <v>60</v>
      </c>
      <c r="V17" s="281">
        <f t="shared" si="3"/>
        <v>208196.94197018465</v>
      </c>
      <c r="W17" s="20">
        <f>[1]PAL!W17</f>
        <v>0</v>
      </c>
      <c r="X17" s="281">
        <f>([1]PAL!X17)*10000</f>
        <v>0</v>
      </c>
      <c r="Y17" s="20">
        <f>[1]PAL!Y17</f>
        <v>12</v>
      </c>
      <c r="Z17" s="281">
        <f>([1]PAL!Z17)*10000</f>
        <v>5384.6738482119372</v>
      </c>
      <c r="AA17" s="20">
        <f>[1]PAL!AA17</f>
        <v>53</v>
      </c>
      <c r="AB17" s="281">
        <f>([1]PAL!AB17)*10000</f>
        <v>24769.499701774905</v>
      </c>
      <c r="AC17" s="20">
        <f>[1]PAL!AC17</f>
        <v>3</v>
      </c>
      <c r="AD17" s="281">
        <f>([1]PAL!AD17)*10000</f>
        <v>1076.9347696423874</v>
      </c>
      <c r="AE17" s="20">
        <f>[1]PAL!AE17</f>
        <v>2</v>
      </c>
      <c r="AF17" s="281">
        <f>([1]PAL!AF17)*10000</f>
        <v>861.54781571390993</v>
      </c>
      <c r="AG17" s="20">
        <f>[1]PAL!AG17</f>
        <v>37</v>
      </c>
      <c r="AH17" s="281">
        <f>([1]PAL!AH17)*10000</f>
        <v>17230.956314278199</v>
      </c>
      <c r="AI17" s="20">
        <f t="shared" si="4"/>
        <v>107</v>
      </c>
      <c r="AJ17" s="20">
        <f t="shared" si="5"/>
        <v>49323.612449621338</v>
      </c>
      <c r="AK17" s="20">
        <f t="shared" si="6"/>
        <v>1072</v>
      </c>
      <c r="AL17" s="281">
        <f t="shared" si="7"/>
        <v>507587.0433280922</v>
      </c>
      <c r="AM17" s="20">
        <f>[1]PAL!AM17</f>
        <v>1076</v>
      </c>
      <c r="AN17" s="281">
        <f>([1]PAL!AN17)*10000</f>
        <v>295361.75002350222</v>
      </c>
      <c r="AO17" s="20">
        <f>[1]PAL!AO17</f>
        <v>3</v>
      </c>
      <c r="AP17" s="281">
        <f>([1]PAL!AP17)*10000</f>
        <v>2501.1985125487518</v>
      </c>
      <c r="AQ17" s="20">
        <f>[1]PAL!AQ17</f>
        <v>1</v>
      </c>
      <c r="AR17" s="281">
        <f>([1]PAL!AR17)*10000</f>
        <v>1042.1660468953132</v>
      </c>
      <c r="AS17" s="20">
        <f>[1]PAL!AS17</f>
        <v>13</v>
      </c>
      <c r="AT17" s="281">
        <f>([1]PAL!AT17)*10000</f>
        <v>15632.490703429699</v>
      </c>
      <c r="AU17" s="20">
        <f>[1]PAL!AU17</f>
        <v>17</v>
      </c>
      <c r="AV17" s="281">
        <f>([1]PAL!AV17)*10000</f>
        <v>20843.320937906268</v>
      </c>
      <c r="AW17" s="20">
        <f>[1]PAL!AW17</f>
        <v>108</v>
      </c>
      <c r="AX17" s="281">
        <f>([1]PAL!AX17)*10000</f>
        <v>131938.22153694666</v>
      </c>
      <c r="AY17" s="20">
        <f t="shared" si="8"/>
        <v>142</v>
      </c>
      <c r="AZ17" s="281">
        <f t="shared" si="9"/>
        <v>171957.39773772669</v>
      </c>
      <c r="BA17" s="20">
        <f t="shared" si="10"/>
        <v>1214</v>
      </c>
      <c r="BB17" s="281">
        <f t="shared" si="11"/>
        <v>679544.44106581889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[1]PAL!C18</f>
        <v>611</v>
      </c>
      <c r="D18" s="281">
        <f>([1]PAL!D18)*10000</f>
        <v>115928.06124857649</v>
      </c>
      <c r="E18" s="20">
        <f>[1]PAL!E18</f>
        <v>291</v>
      </c>
      <c r="F18" s="281">
        <f>([1]PAL!F18)*10000</f>
        <v>55170.583365286409</v>
      </c>
      <c r="G18" s="20">
        <f>[1]PAL!G18</f>
        <v>11</v>
      </c>
      <c r="H18" s="281">
        <f>([1]PAL!H18)*10000</f>
        <v>2095.0854442513823</v>
      </c>
      <c r="I18" s="20">
        <f>[1]PAL!I18</f>
        <v>59</v>
      </c>
      <c r="J18" s="281">
        <f>([1]PAL!J18)*10000</f>
        <v>11173.789036007372</v>
      </c>
      <c r="K18" s="20">
        <f t="shared" si="0"/>
        <v>972</v>
      </c>
      <c r="L18" s="281">
        <f t="shared" si="1"/>
        <v>184367.51909412167</v>
      </c>
      <c r="M18" s="20">
        <f>[1]PAL!M18</f>
        <v>25</v>
      </c>
      <c r="N18" s="281">
        <f>([1]PAL!N18)*10000</f>
        <v>11995.201282104101</v>
      </c>
      <c r="O18" s="20">
        <f>[1]PAL!O18</f>
        <v>15</v>
      </c>
      <c r="P18" s="281">
        <f>([1]PAL!P18)*10000</f>
        <v>7040.6616221045806</v>
      </c>
      <c r="Q18" s="20">
        <f>[1]PAL!Q18</f>
        <v>7</v>
      </c>
      <c r="R18" s="281">
        <f>([1]PAL!R18)*10000</f>
        <v>3520.3308110522903</v>
      </c>
      <c r="S18" s="20">
        <f>[1]PAL!S18</f>
        <v>0</v>
      </c>
      <c r="T18" s="281">
        <f>([1]PAL!T18)*10000</f>
        <v>130.38262263156631</v>
      </c>
      <c r="U18" s="20">
        <f t="shared" si="2"/>
        <v>47</v>
      </c>
      <c r="V18" s="281">
        <f t="shared" si="3"/>
        <v>22686.57633789254</v>
      </c>
      <c r="W18" s="20">
        <f>[1]PAL!W18</f>
        <v>0</v>
      </c>
      <c r="X18" s="281">
        <f>([1]PAL!X18)*10000</f>
        <v>0</v>
      </c>
      <c r="Y18" s="20">
        <f>[1]PAL!Y18</f>
        <v>146</v>
      </c>
      <c r="Z18" s="281">
        <f>([1]PAL!Z18)*10000</f>
        <v>38621.03349621666</v>
      </c>
      <c r="AA18" s="20">
        <f>[1]PAL!AA18</f>
        <v>669</v>
      </c>
      <c r="AB18" s="281">
        <f>([1]PAL!AB18)*10000</f>
        <v>177656.7540825966</v>
      </c>
      <c r="AC18" s="20">
        <f>[1]PAL!AC18</f>
        <v>30</v>
      </c>
      <c r="AD18" s="281">
        <f>([1]PAL!AD18)*10000</f>
        <v>7724.2066992433301</v>
      </c>
      <c r="AE18" s="20">
        <f>[1]PAL!AE18</f>
        <v>24</v>
      </c>
      <c r="AF18" s="281">
        <f>([1]PAL!AF18)*10000</f>
        <v>6179.3653593946638</v>
      </c>
      <c r="AG18" s="20">
        <f>[1]PAL!AG18</f>
        <v>465</v>
      </c>
      <c r="AH18" s="281">
        <f>([1]PAL!AH18)*10000</f>
        <v>123587.30718789328</v>
      </c>
      <c r="AI18" s="20">
        <f t="shared" si="4"/>
        <v>1334</v>
      </c>
      <c r="AJ18" s="20">
        <f t="shared" si="5"/>
        <v>353768.66682534455</v>
      </c>
      <c r="AK18" s="20">
        <f t="shared" si="6"/>
        <v>2353</v>
      </c>
      <c r="AL18" s="281">
        <f t="shared" si="7"/>
        <v>560822.76225735876</v>
      </c>
      <c r="AM18" s="20">
        <f>[1]PAL!AM18</f>
        <v>652</v>
      </c>
      <c r="AN18" s="281">
        <f>([1]PAL!AN18)*10000</f>
        <v>171640.89898120923</v>
      </c>
      <c r="AO18" s="20">
        <f>[1]PAL!AO18</f>
        <v>1</v>
      </c>
      <c r="AP18" s="281">
        <f>([1]PAL!AP18)*10000</f>
        <v>298.15321097388454</v>
      </c>
      <c r="AQ18" s="20">
        <f>[1]PAL!AQ18</f>
        <v>1</v>
      </c>
      <c r="AR18" s="281">
        <f>([1]PAL!AR18)*10000</f>
        <v>124.23050457245189</v>
      </c>
      <c r="AS18" s="20">
        <f>[1]PAL!AS18</f>
        <v>1</v>
      </c>
      <c r="AT18" s="281">
        <f>([1]PAL!AT18)*10000</f>
        <v>1863.4575685867785</v>
      </c>
      <c r="AU18" s="20">
        <f>[1]PAL!AU18</f>
        <v>2</v>
      </c>
      <c r="AV18" s="281">
        <f>([1]PAL!AV18)*10000</f>
        <v>2484.610091449038</v>
      </c>
      <c r="AW18" s="20">
        <f>[1]PAL!AW18</f>
        <v>9</v>
      </c>
      <c r="AX18" s="281">
        <f>([1]PAL!AX18)*10000</f>
        <v>15727.581878872408</v>
      </c>
      <c r="AY18" s="20">
        <f t="shared" si="8"/>
        <v>14</v>
      </c>
      <c r="AZ18" s="281">
        <f t="shared" si="9"/>
        <v>20498.03325445456</v>
      </c>
      <c r="BA18" s="20">
        <f t="shared" si="10"/>
        <v>2367</v>
      </c>
      <c r="BB18" s="281">
        <f t="shared" si="11"/>
        <v>581320.79551181337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[1]PAL!C19</f>
        <v>89338</v>
      </c>
      <c r="D19" s="281">
        <f>([1]PAL!D19)*10000</f>
        <v>16236197.666448936</v>
      </c>
      <c r="E19" s="20">
        <f>[1]PAL!E19</f>
        <v>42516</v>
      </c>
      <c r="F19" s="281">
        <f>([1]PAL!F19)*10000</f>
        <v>8753377.9240662958</v>
      </c>
      <c r="G19" s="20">
        <f>[1]PAL!G19</f>
        <v>1615</v>
      </c>
      <c r="H19" s="281">
        <f>([1]PAL!H19)*10000</f>
        <v>446274.93396642635</v>
      </c>
      <c r="I19" s="20">
        <f>[1]PAL!I19</f>
        <v>8611</v>
      </c>
      <c r="J19" s="281">
        <f>([1]PAL!J19)*10000</f>
        <v>2712031.1927615455</v>
      </c>
      <c r="K19" s="20">
        <f t="shared" si="0"/>
        <v>142080</v>
      </c>
      <c r="L19" s="281">
        <f t="shared" si="1"/>
        <v>28147881.717243206</v>
      </c>
      <c r="M19" s="20">
        <f>[1]PAL!M19</f>
        <v>5171</v>
      </c>
      <c r="N19" s="281">
        <f>([1]PAL!N19)*10000</f>
        <v>1432883.8633265244</v>
      </c>
      <c r="O19" s="20">
        <f>[1]PAL!O19</f>
        <v>3035</v>
      </c>
      <c r="P19" s="281">
        <f>([1]PAL!P19)*10000</f>
        <v>841040.52847426431</v>
      </c>
      <c r="Q19" s="20">
        <f>[1]PAL!Q19</f>
        <v>1518</v>
      </c>
      <c r="R19" s="281">
        <f>([1]PAL!R19)*10000</f>
        <v>420520.26423713216</v>
      </c>
      <c r="S19" s="20">
        <f>[1]PAL!S19</f>
        <v>56</v>
      </c>
      <c r="T19" s="281">
        <f>([1]PAL!T19)*10000</f>
        <v>15574.824601375263</v>
      </c>
      <c r="U19" s="20">
        <f t="shared" si="2"/>
        <v>9780</v>
      </c>
      <c r="V19" s="281">
        <f t="shared" si="3"/>
        <v>2710019.4806392961</v>
      </c>
      <c r="W19" s="20">
        <f>[1]PAL!W19</f>
        <v>0</v>
      </c>
      <c r="X19" s="281">
        <f>([1]PAL!X19)*10000</f>
        <v>0</v>
      </c>
      <c r="Y19" s="20">
        <f>[1]PAL!Y19</f>
        <v>215</v>
      </c>
      <c r="Z19" s="281">
        <f>([1]PAL!Z19)*10000</f>
        <v>35698.68995633188</v>
      </c>
      <c r="AA19" s="20">
        <f>[1]PAL!AA19</f>
        <v>989</v>
      </c>
      <c r="AB19" s="281">
        <f>([1]PAL!AB19)*10000</f>
        <v>164213.97379912663</v>
      </c>
      <c r="AC19" s="20">
        <f>[1]PAL!AC19</f>
        <v>43</v>
      </c>
      <c r="AD19" s="281">
        <f>([1]PAL!AD19)*10000</f>
        <v>7139.7379912663764</v>
      </c>
      <c r="AE19" s="20">
        <f>[1]PAL!AE19</f>
        <v>35</v>
      </c>
      <c r="AF19" s="281">
        <f>([1]PAL!AF19)*10000</f>
        <v>5711.7903930131006</v>
      </c>
      <c r="AG19" s="20">
        <f>[1]PAL!AG19</f>
        <v>688</v>
      </c>
      <c r="AH19" s="281">
        <f>([1]PAL!AH19)*10000</f>
        <v>114235.80786026204</v>
      </c>
      <c r="AI19" s="20">
        <f t="shared" si="4"/>
        <v>1970</v>
      </c>
      <c r="AJ19" s="20">
        <f t="shared" si="5"/>
        <v>327000.00000000006</v>
      </c>
      <c r="AK19" s="20">
        <f t="shared" si="6"/>
        <v>153830</v>
      </c>
      <c r="AL19" s="281">
        <f t="shared" si="7"/>
        <v>31184901.197882503</v>
      </c>
      <c r="AM19" s="20">
        <f>[1]PAL!AM19</f>
        <v>127625</v>
      </c>
      <c r="AN19" s="281">
        <f>([1]PAL!AN19)*10000</f>
        <v>23973538.156449143</v>
      </c>
      <c r="AO19" s="20">
        <f>[1]PAL!AO19</f>
        <v>161</v>
      </c>
      <c r="AP19" s="281">
        <f>([1]PAL!AP19)*10000</f>
        <v>30438.549161650008</v>
      </c>
      <c r="AQ19" s="20">
        <f>[1]PAL!AQ19</f>
        <v>67</v>
      </c>
      <c r="AR19" s="281">
        <f>([1]PAL!AR19)*10000</f>
        <v>12682.728817354169</v>
      </c>
      <c r="AS19" s="20">
        <f>[1]PAL!AS19</f>
        <v>1005</v>
      </c>
      <c r="AT19" s="281">
        <f>([1]PAL!AT19)*10000</f>
        <v>190240.93226031255</v>
      </c>
      <c r="AU19" s="20">
        <f>[1]PAL!AU19</f>
        <v>1339</v>
      </c>
      <c r="AV19" s="281">
        <f>([1]PAL!AV19)*10000</f>
        <v>253654.57634708341</v>
      </c>
      <c r="AW19" s="20">
        <f>[1]PAL!AW19</f>
        <v>8476</v>
      </c>
      <c r="AX19" s="281">
        <f>([1]PAL!AX19)*10000</f>
        <v>1605633.4682770378</v>
      </c>
      <c r="AY19" s="20">
        <f t="shared" si="8"/>
        <v>11048</v>
      </c>
      <c r="AZ19" s="281">
        <f t="shared" si="9"/>
        <v>2092650.254863438</v>
      </c>
      <c r="BA19" s="20">
        <f t="shared" si="10"/>
        <v>164878</v>
      </c>
      <c r="BB19" s="281">
        <f t="shared" si="11"/>
        <v>33277551.452745941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[1]PAL!C20</f>
        <v>53112</v>
      </c>
      <c r="D20" s="281">
        <f>([1]PAL!D20)*10000</f>
        <v>12123107.501871532</v>
      </c>
      <c r="E20" s="20">
        <f>[1]PAL!E20</f>
        <v>25276</v>
      </c>
      <c r="F20" s="281">
        <f>([1]PAL!F20)*10000</f>
        <v>6795943.4481529538</v>
      </c>
      <c r="G20" s="20">
        <f>[1]PAL!G20</f>
        <v>960</v>
      </c>
      <c r="H20" s="281">
        <f>([1]PAL!H20)*10000</f>
        <v>371941.97918490699</v>
      </c>
      <c r="I20" s="20">
        <f>[1]PAL!I20</f>
        <v>5119</v>
      </c>
      <c r="J20" s="281">
        <f>([1]PAL!J20)*10000</f>
        <v>2315588.7672601091</v>
      </c>
      <c r="K20" s="20">
        <f t="shared" si="0"/>
        <v>84467</v>
      </c>
      <c r="L20" s="281">
        <f t="shared" si="1"/>
        <v>21606581.696469501</v>
      </c>
      <c r="M20" s="20">
        <f>[1]PAL!M20</f>
        <v>888</v>
      </c>
      <c r="N20" s="281">
        <f>([1]PAL!N20)*10000</f>
        <v>1576324.2214869044</v>
      </c>
      <c r="O20" s="20">
        <f>[1]PAL!O20</f>
        <v>521</v>
      </c>
      <c r="P20" s="281">
        <f>([1]PAL!P20)*10000</f>
        <v>925233.78217709612</v>
      </c>
      <c r="Q20" s="20">
        <f>[1]PAL!Q20</f>
        <v>261</v>
      </c>
      <c r="R20" s="281">
        <f>([1]PAL!R20)*10000</f>
        <v>462616.89108854806</v>
      </c>
      <c r="S20" s="20">
        <f>[1]PAL!S20</f>
        <v>10</v>
      </c>
      <c r="T20" s="281">
        <f>([1]PAL!T20)*10000</f>
        <v>17133.958929205481</v>
      </c>
      <c r="U20" s="20">
        <f t="shared" si="2"/>
        <v>1680</v>
      </c>
      <c r="V20" s="281">
        <f t="shared" si="3"/>
        <v>2981308.8536817539</v>
      </c>
      <c r="W20" s="20">
        <f>[1]PAL!W20</f>
        <v>0</v>
      </c>
      <c r="X20" s="281">
        <f>([1]PAL!X20)*10000</f>
        <v>0</v>
      </c>
      <c r="Y20" s="20">
        <f>[1]PAL!Y20</f>
        <v>113</v>
      </c>
      <c r="Z20" s="281">
        <f>([1]PAL!Z20)*10000</f>
        <v>70965.746640829209</v>
      </c>
      <c r="AA20" s="20">
        <f>[1]PAL!AA20</f>
        <v>520</v>
      </c>
      <c r="AB20" s="281">
        <f>([1]PAL!AB20)*10000</f>
        <v>326442.43454781431</v>
      </c>
      <c r="AC20" s="20">
        <f>[1]PAL!AC20</f>
        <v>23</v>
      </c>
      <c r="AD20" s="281">
        <f>([1]PAL!AD20)*10000</f>
        <v>14193.149328165842</v>
      </c>
      <c r="AE20" s="20">
        <f>[1]PAL!AE20</f>
        <v>19</v>
      </c>
      <c r="AF20" s="281">
        <f>([1]PAL!AF20)*10000</f>
        <v>11354.519462532673</v>
      </c>
      <c r="AG20" s="20">
        <f>[1]PAL!AG20</f>
        <v>362</v>
      </c>
      <c r="AH20" s="281">
        <f>([1]PAL!AH20)*10000</f>
        <v>227090.38925065353</v>
      </c>
      <c r="AI20" s="20">
        <f t="shared" si="4"/>
        <v>1037</v>
      </c>
      <c r="AJ20" s="20">
        <f t="shared" si="5"/>
        <v>650046.23922999552</v>
      </c>
      <c r="AK20" s="20">
        <f t="shared" si="6"/>
        <v>87184</v>
      </c>
      <c r="AL20" s="281">
        <f t="shared" si="7"/>
        <v>25237936.789381251</v>
      </c>
      <c r="AM20" s="20">
        <f>[1]PAL!AM20</f>
        <v>64595</v>
      </c>
      <c r="AN20" s="281">
        <f>([1]PAL!AN20)*10000</f>
        <v>15840451.046688166</v>
      </c>
      <c r="AO20" s="20">
        <f>[1]PAL!AO20</f>
        <v>82</v>
      </c>
      <c r="AP20" s="281">
        <f>([1]PAL!AP20)*10000</f>
        <v>55300.829880885649</v>
      </c>
      <c r="AQ20" s="20">
        <f>[1]PAL!AQ20</f>
        <v>34</v>
      </c>
      <c r="AR20" s="281">
        <f>([1]PAL!AR20)*10000</f>
        <v>23042.012450369017</v>
      </c>
      <c r="AS20" s="20">
        <f>[1]PAL!AS20</f>
        <v>507</v>
      </c>
      <c r="AT20" s="281">
        <f>([1]PAL!AT20)*10000</f>
        <v>345630.18675553531</v>
      </c>
      <c r="AU20" s="20">
        <f>[1]PAL!AU20</f>
        <v>676</v>
      </c>
      <c r="AV20" s="281">
        <f>([1]PAL!AV20)*10000</f>
        <v>460840.24900738039</v>
      </c>
      <c r="AW20" s="20">
        <f>[1]PAL!AW20</f>
        <v>4275</v>
      </c>
      <c r="AX20" s="281">
        <f>([1]PAL!AX20)*10000</f>
        <v>2917118.7762167174</v>
      </c>
      <c r="AY20" s="20">
        <f t="shared" si="8"/>
        <v>5574</v>
      </c>
      <c r="AZ20" s="281">
        <f t="shared" si="9"/>
        <v>3801932.0543108881</v>
      </c>
      <c r="BA20" s="20">
        <f t="shared" si="10"/>
        <v>92758</v>
      </c>
      <c r="BB20" s="281">
        <f t="shared" si="11"/>
        <v>29039868.843692139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249366</v>
      </c>
      <c r="D21" s="21">
        <f>SUM(D9:D20)</f>
        <v>48311027.263628595</v>
      </c>
      <c r="E21" s="21">
        <f t="shared" ref="E21:BB21" si="12">SUM(E9:E20)</f>
        <v>118674</v>
      </c>
      <c r="F21" s="21">
        <f t="shared" si="12"/>
        <v>25044418.032034561</v>
      </c>
      <c r="G21" s="21">
        <f t="shared" si="12"/>
        <v>4506</v>
      </c>
      <c r="H21" s="21">
        <f t="shared" si="12"/>
        <v>1178790.2040303957</v>
      </c>
      <c r="I21" s="21">
        <f t="shared" si="12"/>
        <v>24035</v>
      </c>
      <c r="J21" s="21">
        <f t="shared" si="12"/>
        <v>6950677.5113766538</v>
      </c>
      <c r="K21" s="21">
        <f t="shared" si="12"/>
        <v>396581</v>
      </c>
      <c r="L21" s="21">
        <f t="shared" si="12"/>
        <v>81484913.011070192</v>
      </c>
      <c r="M21" s="21">
        <f t="shared" si="12"/>
        <v>8499</v>
      </c>
      <c r="N21" s="21">
        <f t="shared" si="12"/>
        <v>4749503.9523831485</v>
      </c>
      <c r="O21" s="21">
        <f t="shared" si="12"/>
        <v>4989</v>
      </c>
      <c r="P21" s="21">
        <f t="shared" si="12"/>
        <v>2787752.3198770657</v>
      </c>
      <c r="Q21" s="21">
        <f t="shared" si="12"/>
        <v>2493</v>
      </c>
      <c r="R21" s="21">
        <f t="shared" si="12"/>
        <v>1393876.1599385329</v>
      </c>
      <c r="S21" s="21">
        <f t="shared" si="12"/>
        <v>92</v>
      </c>
      <c r="T21" s="21">
        <f t="shared" si="12"/>
        <v>51625.042960686398</v>
      </c>
      <c r="U21" s="21">
        <f t="shared" si="12"/>
        <v>16073</v>
      </c>
      <c r="V21" s="21">
        <f t="shared" si="12"/>
        <v>8982757.4751594346</v>
      </c>
      <c r="W21" s="21">
        <f t="shared" si="12"/>
        <v>0</v>
      </c>
      <c r="X21" s="21">
        <f t="shared" si="12"/>
        <v>0</v>
      </c>
      <c r="Y21" s="21">
        <f t="shared" si="12"/>
        <v>625</v>
      </c>
      <c r="Z21" s="21">
        <f t="shared" si="12"/>
        <v>214495.90126157523</v>
      </c>
      <c r="AA21" s="21">
        <f t="shared" si="12"/>
        <v>2857</v>
      </c>
      <c r="AB21" s="21">
        <f t="shared" si="12"/>
        <v>986681.14580324595</v>
      </c>
      <c r="AC21" s="21">
        <f t="shared" si="12"/>
        <v>130</v>
      </c>
      <c r="AD21" s="21">
        <f t="shared" si="12"/>
        <v>42899.180252315047</v>
      </c>
      <c r="AE21" s="21">
        <f t="shared" si="12"/>
        <v>104</v>
      </c>
      <c r="AF21" s="21">
        <f t="shared" si="12"/>
        <v>34319.344201852036</v>
      </c>
      <c r="AG21" s="21">
        <f t="shared" si="12"/>
        <v>1987</v>
      </c>
      <c r="AH21" s="21">
        <f t="shared" si="12"/>
        <v>686386.88403704087</v>
      </c>
      <c r="AI21" s="21">
        <f t="shared" si="12"/>
        <v>5703</v>
      </c>
      <c r="AJ21" s="21">
        <f t="shared" si="12"/>
        <v>1964782.4555560292</v>
      </c>
      <c r="AK21" s="21">
        <f t="shared" si="12"/>
        <v>418357</v>
      </c>
      <c r="AL21" s="21">
        <f t="shared" si="12"/>
        <v>92432452.941785663</v>
      </c>
      <c r="AM21" s="21">
        <f t="shared" si="12"/>
        <v>296494</v>
      </c>
      <c r="AN21" s="21">
        <f t="shared" si="12"/>
        <v>59022086.96425274</v>
      </c>
      <c r="AO21" s="21">
        <f t="shared" si="12"/>
        <v>419</v>
      </c>
      <c r="AP21" s="21">
        <f t="shared" si="12"/>
        <v>138288.73818143539</v>
      </c>
      <c r="AQ21" s="21">
        <f t="shared" si="12"/>
        <v>176</v>
      </c>
      <c r="AR21" s="21">
        <f t="shared" si="12"/>
        <v>57620.307575598068</v>
      </c>
      <c r="AS21" s="21">
        <f t="shared" si="12"/>
        <v>2583</v>
      </c>
      <c r="AT21" s="21">
        <f t="shared" si="12"/>
        <v>864304.61363397108</v>
      </c>
      <c r="AU21" s="21">
        <f t="shared" si="12"/>
        <v>3441</v>
      </c>
      <c r="AV21" s="21">
        <f t="shared" si="12"/>
        <v>1152406.1515119614</v>
      </c>
      <c r="AW21" s="21">
        <f t="shared" si="12"/>
        <v>21760</v>
      </c>
      <c r="AX21" s="21">
        <f t="shared" si="12"/>
        <v>7294730.9390707146</v>
      </c>
      <c r="AY21" s="21">
        <f t="shared" si="12"/>
        <v>28379</v>
      </c>
      <c r="AZ21" s="21">
        <f t="shared" si="12"/>
        <v>9507350.7499736808</v>
      </c>
      <c r="BA21" s="21">
        <f t="shared" si="12"/>
        <v>446736</v>
      </c>
      <c r="BB21" s="21">
        <f t="shared" si="12"/>
        <v>101939803.69175935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[1]PAL!C22</f>
        <v>1063</v>
      </c>
      <c r="D22" s="281">
        <f>([1]PAL!D22)*10000</f>
        <v>1357244.8369745666</v>
      </c>
      <c r="E22" s="20">
        <f>[1]PAL!E22</f>
        <v>506</v>
      </c>
      <c r="F22" s="281">
        <f>([1]PAL!F22)*10000</f>
        <v>645917.72362042638</v>
      </c>
      <c r="G22" s="20">
        <f>[1]PAL!G22</f>
        <v>19</v>
      </c>
      <c r="H22" s="281">
        <f>([1]PAL!H22)*10000</f>
        <v>24528.521150142773</v>
      </c>
      <c r="I22" s="20">
        <f>[1]PAL!I22</f>
        <v>102</v>
      </c>
      <c r="J22" s="281">
        <f>([1]PAL!J22)*10000</f>
        <v>130818.77946742813</v>
      </c>
      <c r="K22" s="20">
        <f t="shared" ref="K22" si="13">C22+E22+G22+I22</f>
        <v>1690</v>
      </c>
      <c r="L22" s="20">
        <f t="shared" ref="L22" si="14">D22+F22+H22+J22</f>
        <v>2158509.8612125642</v>
      </c>
      <c r="M22" s="20">
        <f>[1]PAL!M22</f>
        <v>190</v>
      </c>
      <c r="N22" s="281">
        <f>([1]PAL!N22)*10000</f>
        <v>798965.14760508656</v>
      </c>
      <c r="O22" s="20">
        <f>[1]PAL!O22</f>
        <v>112</v>
      </c>
      <c r="P22" s="281">
        <f>([1]PAL!P22)*10000</f>
        <v>468957.80402907258</v>
      </c>
      <c r="Q22" s="20">
        <f>[1]PAL!Q22</f>
        <v>56</v>
      </c>
      <c r="R22" s="281">
        <f>([1]PAL!R22)*10000</f>
        <v>234478.90201453629</v>
      </c>
      <c r="S22" s="20">
        <f>[1]PAL!S22</f>
        <v>2</v>
      </c>
      <c r="T22" s="281">
        <f>([1]PAL!T22)*10000</f>
        <v>8684.4037783161584</v>
      </c>
      <c r="U22" s="20">
        <f t="shared" ref="U22" si="15">M22+O22+Q22+S22</f>
        <v>360</v>
      </c>
      <c r="V22" s="20">
        <f t="shared" ref="V22" si="16">N22+P22+R22+T22</f>
        <v>1511086.2574270116</v>
      </c>
      <c r="W22" s="20">
        <f>[1]PAL!W22</f>
        <v>0</v>
      </c>
      <c r="X22" s="281">
        <f>([1]PAL!X22)*10000</f>
        <v>0</v>
      </c>
      <c r="Y22" s="20">
        <f>[1]PAL!Y22</f>
        <v>6</v>
      </c>
      <c r="Z22" s="281">
        <f>([1]PAL!Z22)*10000</f>
        <v>3076.4832141473403</v>
      </c>
      <c r="AA22" s="20">
        <f>[1]PAL!AA22</f>
        <v>25</v>
      </c>
      <c r="AB22" s="281">
        <f>([1]PAL!AB22)*10000</f>
        <v>14151.822785077764</v>
      </c>
      <c r="AC22" s="20">
        <f>[1]PAL!AC22</f>
        <v>2</v>
      </c>
      <c r="AD22" s="281">
        <f>([1]PAL!AD22)*10000</f>
        <v>615.29664282946806</v>
      </c>
      <c r="AE22" s="20">
        <f>[1]PAL!AE22</f>
        <v>1</v>
      </c>
      <c r="AF22" s="281">
        <f>([1]PAL!AF22)*10000</f>
        <v>492.23731426357443</v>
      </c>
      <c r="AG22" s="20">
        <f>[1]PAL!AG22</f>
        <v>17</v>
      </c>
      <c r="AH22" s="281">
        <f>([1]PAL!AH22)*10000</f>
        <v>9844.7462852714889</v>
      </c>
      <c r="AI22" s="20">
        <f t="shared" ref="AI22" si="17">Y22+AA22+AC22+AE22+AG22</f>
        <v>51</v>
      </c>
      <c r="AJ22" s="20">
        <f t="shared" ref="AJ22" si="18">Z22+AB22+AD22+AF22+AH22</f>
        <v>28180.586241589634</v>
      </c>
      <c r="AK22" s="20">
        <f t="shared" ref="AK22" si="19">K22+U22+W22+AI22</f>
        <v>2101</v>
      </c>
      <c r="AL22" s="20">
        <f t="shared" ref="AL22" si="20">L22+V22+X22+AJ22</f>
        <v>3697776.7048811656</v>
      </c>
      <c r="AM22" s="20">
        <f>[1]PAL!AM22</f>
        <v>1184</v>
      </c>
      <c r="AN22" s="281">
        <f>([1]PAL!AN22)*10000</f>
        <v>628275.39215913718</v>
      </c>
      <c r="AO22" s="20">
        <f>[1]PAL!AO22</f>
        <v>11</v>
      </c>
      <c r="AP22" s="281">
        <f>([1]PAL!AP22)*10000</f>
        <v>6570.3195006793558</v>
      </c>
      <c r="AQ22" s="20">
        <f>[1]PAL!AQ22</f>
        <v>5</v>
      </c>
      <c r="AR22" s="281">
        <f>([1]PAL!AR22)*10000</f>
        <v>2737.6331252830651</v>
      </c>
      <c r="AS22" s="20">
        <f>[1]PAL!AS22</f>
        <v>69</v>
      </c>
      <c r="AT22" s="281">
        <f>([1]PAL!AT22)*10000</f>
        <v>41064.496879245977</v>
      </c>
      <c r="AU22" s="20">
        <f>[1]PAL!AU22</f>
        <v>92</v>
      </c>
      <c r="AV22" s="281">
        <f>([1]PAL!AV22)*10000</f>
        <v>54752.662505661297</v>
      </c>
      <c r="AW22" s="20">
        <f>[1]PAL!AW22</f>
        <v>581</v>
      </c>
      <c r="AX22" s="281">
        <f>([1]PAL!AX22)*10000</f>
        <v>346584.353660836</v>
      </c>
      <c r="AY22" s="20">
        <f t="shared" ref="AY22" si="21">AO22+AQ22+AS22+AU22+AW22</f>
        <v>758</v>
      </c>
      <c r="AZ22" s="20">
        <f t="shared" ref="AZ22" si="22">AP22+AR22+AT22+AV22+AX22</f>
        <v>451709.46567170566</v>
      </c>
      <c r="BA22" s="20">
        <f t="shared" ref="BA22" si="23">AY22+AK22</f>
        <v>2859</v>
      </c>
      <c r="BB22" s="20">
        <f t="shared" ref="BB22" si="24">AZ22+AL22</f>
        <v>4149486.1705528712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[1]PAL!C23</f>
        <v>516</v>
      </c>
      <c r="D23" s="281">
        <f>([1]PAL!D23)*10000</f>
        <v>28380.326865469608</v>
      </c>
      <c r="E23" s="20">
        <f>[1]PAL!E23</f>
        <v>246</v>
      </c>
      <c r="F23" s="281">
        <f>([1]PAL!F23)*10000</f>
        <v>13506.30013477168</v>
      </c>
      <c r="G23" s="20">
        <f>[1]PAL!G23</f>
        <v>9</v>
      </c>
      <c r="H23" s="281">
        <f>([1]PAL!H23)*10000</f>
        <v>512.89747347234231</v>
      </c>
      <c r="I23" s="20">
        <f>[1]PAL!I23</f>
        <v>50</v>
      </c>
      <c r="J23" s="281">
        <f>([1]PAL!J23)*10000</f>
        <v>2735.4531918524922</v>
      </c>
      <c r="K23" s="20">
        <f t="shared" ref="K23:K42" si="25">C23+E23+G23+I23</f>
        <v>821</v>
      </c>
      <c r="L23" s="20">
        <f t="shared" ref="L23:L42" si="26">D23+F23+H23+J23</f>
        <v>45134.977665566126</v>
      </c>
      <c r="M23" s="20">
        <f>[1]PAL!M23</f>
        <v>253</v>
      </c>
      <c r="N23" s="281">
        <f>([1]PAL!N23)*10000</f>
        <v>12058.086027415402</v>
      </c>
      <c r="O23" s="20">
        <f>[1]PAL!O23</f>
        <v>148</v>
      </c>
      <c r="P23" s="281">
        <f>([1]PAL!P23)*10000</f>
        <v>7077.5722334829525</v>
      </c>
      <c r="Q23" s="20">
        <f>[1]PAL!Q23</f>
        <v>74</v>
      </c>
      <c r="R23" s="281">
        <f>([1]PAL!R23)*10000</f>
        <v>3538.7861167414762</v>
      </c>
      <c r="S23" s="20">
        <f>[1]PAL!S23</f>
        <v>3</v>
      </c>
      <c r="T23" s="281">
        <f>([1]PAL!T23)*10000</f>
        <v>131.06615247190655</v>
      </c>
      <c r="U23" s="20">
        <f t="shared" ref="U23:U42" si="27">M23+O23+Q23+S23</f>
        <v>478</v>
      </c>
      <c r="V23" s="20">
        <f t="shared" ref="V23:V42" si="28">N23+P23+R23+T23</f>
        <v>22805.51053011174</v>
      </c>
      <c r="W23" s="20">
        <f>[1]PAL!W23</f>
        <v>0</v>
      </c>
      <c r="X23" s="281">
        <f>([1]PAL!X23)*10000</f>
        <v>0</v>
      </c>
      <c r="Y23" s="20">
        <f>[1]PAL!Y23</f>
        <v>2200</v>
      </c>
      <c r="Z23" s="281">
        <f>([1]PAL!Z23)*10000</f>
        <v>92026.581323908147</v>
      </c>
      <c r="AA23" s="20">
        <f>[1]PAL!AA23</f>
        <v>10120</v>
      </c>
      <c r="AB23" s="281">
        <f>([1]PAL!AB23)*10000</f>
        <v>423322.27408997744</v>
      </c>
      <c r="AC23" s="20">
        <f>[1]PAL!AC23</f>
        <v>440</v>
      </c>
      <c r="AD23" s="281">
        <f>([1]PAL!AD23)*10000</f>
        <v>18405.316264781628</v>
      </c>
      <c r="AE23" s="20">
        <f>[1]PAL!AE23</f>
        <v>352</v>
      </c>
      <c r="AF23" s="281">
        <f>([1]PAL!AF23)*10000</f>
        <v>14724.253011825303</v>
      </c>
      <c r="AG23" s="20">
        <f>[1]PAL!AG23</f>
        <v>7040</v>
      </c>
      <c r="AH23" s="281">
        <f>([1]PAL!AH23)*10000</f>
        <v>294485.06023650605</v>
      </c>
      <c r="AI23" s="20">
        <f t="shared" ref="AI23:AI42" si="29">Y23+AA23+AC23+AE23+AG23</f>
        <v>20152</v>
      </c>
      <c r="AJ23" s="20">
        <f t="shared" ref="AJ23:AJ42" si="30">Z23+AB23+AD23+AF23+AH23</f>
        <v>842963.4849269985</v>
      </c>
      <c r="AK23" s="20">
        <f t="shared" ref="AK23:AK42" si="31">K23+U23+W23+AI23</f>
        <v>21451</v>
      </c>
      <c r="AL23" s="20">
        <f t="shared" ref="AL23:AL42" si="32">L23+V23+X23+AJ23</f>
        <v>910903.97312267637</v>
      </c>
      <c r="AM23" s="20">
        <f>[1]PAL!AM23</f>
        <v>16527</v>
      </c>
      <c r="AN23" s="281">
        <f>([1]PAL!AN23)*10000</f>
        <v>692575.38375717343</v>
      </c>
      <c r="AO23" s="20">
        <f>[1]PAL!AO23</f>
        <v>20</v>
      </c>
      <c r="AP23" s="281">
        <f>([1]PAL!AP23)*10000</f>
        <v>2627.6414263702413</v>
      </c>
      <c r="AQ23" s="20">
        <f>[1]PAL!AQ23</f>
        <v>9</v>
      </c>
      <c r="AR23" s="281">
        <f>([1]PAL!AR23)*10000</f>
        <v>1094.8505943209339</v>
      </c>
      <c r="AS23" s="20">
        <f>[1]PAL!AS23</f>
        <v>125</v>
      </c>
      <c r="AT23" s="281">
        <f>([1]PAL!AT23)*10000</f>
        <v>16422.758914814007</v>
      </c>
      <c r="AU23" s="20">
        <f>[1]PAL!AU23</f>
        <v>166</v>
      </c>
      <c r="AV23" s="281">
        <f>([1]PAL!AV23)*10000</f>
        <v>21897.011886418677</v>
      </c>
      <c r="AW23" s="20">
        <f>[1]PAL!AW23</f>
        <v>1050</v>
      </c>
      <c r="AX23" s="281">
        <f>([1]PAL!AX23)*10000</f>
        <v>138608.0852410302</v>
      </c>
      <c r="AY23" s="20">
        <f t="shared" ref="AY23:AY42" si="33">AO23+AQ23+AS23+AU23+AW23</f>
        <v>1370</v>
      </c>
      <c r="AZ23" s="20">
        <f t="shared" ref="AZ23:AZ42" si="34">AP23+AR23+AT23+AV23+AX23</f>
        <v>180650.34806295406</v>
      </c>
      <c r="BA23" s="20">
        <f t="shared" ref="BA23:BA42" si="35">AY23+AK23</f>
        <v>22821</v>
      </c>
      <c r="BB23" s="20">
        <f t="shared" ref="BB23:BB42" si="36">AZ23+AL23</f>
        <v>1091554.3211856305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[1]PAL!C24</f>
        <v>406</v>
      </c>
      <c r="D24" s="281">
        <f>([1]PAL!D24)*10000</f>
        <v>70758.749773103089</v>
      </c>
      <c r="E24" s="20">
        <f>[1]PAL!E24</f>
        <v>193</v>
      </c>
      <c r="F24" s="281">
        <f>([1]PAL!F24)*10000</f>
        <v>33674.344771537013</v>
      </c>
      <c r="G24" s="20">
        <f>[1]PAL!G24</f>
        <v>7</v>
      </c>
      <c r="H24" s="281">
        <f>([1]PAL!H24)*10000</f>
        <v>1278.7725862608993</v>
      </c>
      <c r="I24" s="20">
        <f>[1]PAL!I24</f>
        <v>39</v>
      </c>
      <c r="J24" s="281">
        <f>([1]PAL!J24)*10000</f>
        <v>6820.1204600581286</v>
      </c>
      <c r="K24" s="20">
        <f t="shared" si="25"/>
        <v>645</v>
      </c>
      <c r="L24" s="20">
        <f t="shared" si="26"/>
        <v>112531.98759095912</v>
      </c>
      <c r="M24" s="20">
        <f>[1]PAL!M24</f>
        <v>1</v>
      </c>
      <c r="N24" s="281">
        <f>([1]PAL!N24)*10000</f>
        <v>290.68241358742495</v>
      </c>
      <c r="O24" s="20">
        <f>[1]PAL!O24</f>
        <v>0</v>
      </c>
      <c r="P24" s="281">
        <f>([1]PAL!P24)*10000</f>
        <v>170.61793841001028</v>
      </c>
      <c r="Q24" s="20">
        <f>[1]PAL!Q24</f>
        <v>0</v>
      </c>
      <c r="R24" s="281">
        <f>([1]PAL!R24)*10000</f>
        <v>85.308969205005141</v>
      </c>
      <c r="S24" s="20">
        <f>[1]PAL!S24</f>
        <v>0</v>
      </c>
      <c r="T24" s="281">
        <f>([1]PAL!T24)*10000</f>
        <v>3.1595914520372275</v>
      </c>
      <c r="U24" s="20">
        <f t="shared" si="27"/>
        <v>1</v>
      </c>
      <c r="V24" s="20">
        <f t="shared" si="28"/>
        <v>549.76891265447762</v>
      </c>
      <c r="W24" s="20">
        <f>[1]PAL!W24</f>
        <v>0</v>
      </c>
      <c r="X24" s="281">
        <f>([1]PAL!X24)*10000</f>
        <v>0</v>
      </c>
      <c r="Y24" s="20">
        <f>[1]PAL!Y24</f>
        <v>0</v>
      </c>
      <c r="Z24" s="281">
        <f>([1]PAL!Z24)*10000</f>
        <v>0</v>
      </c>
      <c r="AA24" s="20">
        <f>[1]PAL!AA24</f>
        <v>0</v>
      </c>
      <c r="AB24" s="281">
        <f>([1]PAL!AB24)*10000</f>
        <v>0</v>
      </c>
      <c r="AC24" s="20">
        <f>[1]PAL!AC24</f>
        <v>0</v>
      </c>
      <c r="AD24" s="281">
        <f>([1]PAL!AD24)*10000</f>
        <v>0</v>
      </c>
      <c r="AE24" s="20">
        <f>[1]PAL!AE24</f>
        <v>0</v>
      </c>
      <c r="AF24" s="281">
        <f>([1]PAL!AF24)*10000</f>
        <v>0</v>
      </c>
      <c r="AG24" s="20">
        <f>[1]PAL!AG24</f>
        <v>0</v>
      </c>
      <c r="AH24" s="281">
        <f>([1]PAL!AH24)*10000</f>
        <v>0</v>
      </c>
      <c r="AI24" s="20">
        <f t="shared" si="29"/>
        <v>0</v>
      </c>
      <c r="AJ24" s="20">
        <f t="shared" si="30"/>
        <v>0</v>
      </c>
      <c r="AK24" s="20">
        <f t="shared" si="31"/>
        <v>646</v>
      </c>
      <c r="AL24" s="20">
        <f t="shared" si="32"/>
        <v>113081.75650361359</v>
      </c>
      <c r="AM24" s="20">
        <f>[1]PAL!AM24</f>
        <v>407</v>
      </c>
      <c r="AN24" s="281">
        <f>([1]PAL!AN24)*10000</f>
        <v>54193.217850919878</v>
      </c>
      <c r="AO24" s="20">
        <f>[1]PAL!AO24</f>
        <v>1</v>
      </c>
      <c r="AP24" s="281">
        <f>([1]PAL!AP24)*10000</f>
        <v>15.371231246297301</v>
      </c>
      <c r="AQ24" s="20">
        <f>[1]PAL!AQ24</f>
        <v>1</v>
      </c>
      <c r="AR24" s="281">
        <f>([1]PAL!AR24)*10000</f>
        <v>6.4046796859572082</v>
      </c>
      <c r="AS24" s="20">
        <f>[1]PAL!AS24</f>
        <v>1</v>
      </c>
      <c r="AT24" s="281">
        <f>([1]PAL!AT24)*10000</f>
        <v>96.070195289358125</v>
      </c>
      <c r="AU24" s="20">
        <f>[1]PAL!AU24</f>
        <v>1</v>
      </c>
      <c r="AV24" s="281">
        <f>([1]PAL!AV24)*10000</f>
        <v>128.09359371914417</v>
      </c>
      <c r="AW24" s="20">
        <f>[1]PAL!AW24</f>
        <v>3</v>
      </c>
      <c r="AX24" s="281">
        <f>([1]PAL!AX24)*10000</f>
        <v>810.83244824218252</v>
      </c>
      <c r="AY24" s="20">
        <f t="shared" si="33"/>
        <v>7</v>
      </c>
      <c r="AZ24" s="20">
        <f t="shared" si="34"/>
        <v>1056.7721481829394</v>
      </c>
      <c r="BA24" s="20">
        <f t="shared" si="35"/>
        <v>653</v>
      </c>
      <c r="BB24" s="20">
        <f t="shared" si="36"/>
        <v>114138.52865179653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[1]PAL!C25</f>
        <v>204</v>
      </c>
      <c r="D25" s="281">
        <f>([1]PAL!D25)*10000</f>
        <v>22395.232361219696</v>
      </c>
      <c r="E25" s="20">
        <f>[1]PAL!E25</f>
        <v>97</v>
      </c>
      <c r="F25" s="281">
        <f>([1]PAL!F25)*10000</f>
        <v>10657.972027327447</v>
      </c>
      <c r="G25" s="20">
        <f>[1]PAL!G25</f>
        <v>4</v>
      </c>
      <c r="H25" s="281">
        <f>([1]PAL!H25)*10000</f>
        <v>404.73311496180179</v>
      </c>
      <c r="I25" s="20">
        <f>[1]PAL!I25</f>
        <v>20</v>
      </c>
      <c r="J25" s="281">
        <f>([1]PAL!J25)*10000</f>
        <v>2158.5766131296095</v>
      </c>
      <c r="K25" s="20">
        <f t="shared" si="25"/>
        <v>325</v>
      </c>
      <c r="L25" s="20">
        <f t="shared" si="26"/>
        <v>35616.514116638558</v>
      </c>
      <c r="M25" s="20">
        <f>[1]PAL!M25</f>
        <v>2</v>
      </c>
      <c r="N25" s="281">
        <f>([1]PAL!N25)*10000</f>
        <v>18294.909887060345</v>
      </c>
      <c r="O25" s="20">
        <f>[1]PAL!O25</f>
        <v>1</v>
      </c>
      <c r="P25" s="281">
        <f>([1]PAL!P25)*10000</f>
        <v>10738.316672839766</v>
      </c>
      <c r="Q25" s="20">
        <f>[1]PAL!Q25</f>
        <v>0</v>
      </c>
      <c r="R25" s="281">
        <f>([1]PAL!R25)*10000</f>
        <v>5369.1583364198832</v>
      </c>
      <c r="S25" s="20">
        <f>[1]PAL!S25</f>
        <v>0</v>
      </c>
      <c r="T25" s="281">
        <f>([1]PAL!T25)*10000</f>
        <v>198.85771616369937</v>
      </c>
      <c r="U25" s="20">
        <f t="shared" si="27"/>
        <v>3</v>
      </c>
      <c r="V25" s="20">
        <f t="shared" si="28"/>
        <v>34601.242612483693</v>
      </c>
      <c r="W25" s="20">
        <f>[1]PAL!W25</f>
        <v>0</v>
      </c>
      <c r="X25" s="281">
        <f>([1]PAL!X25)*10000</f>
        <v>0</v>
      </c>
      <c r="Y25" s="20">
        <f>[1]PAL!Y25</f>
        <v>0</v>
      </c>
      <c r="Z25" s="281">
        <f>([1]PAL!Z25)*10000</f>
        <v>0</v>
      </c>
      <c r="AA25" s="20">
        <f>[1]PAL!AA25</f>
        <v>0</v>
      </c>
      <c r="AB25" s="281">
        <f>([1]PAL!AB25)*10000</f>
        <v>0</v>
      </c>
      <c r="AC25" s="20">
        <f>[1]PAL!AC25</f>
        <v>0</v>
      </c>
      <c r="AD25" s="281">
        <f>([1]PAL!AD25)*10000</f>
        <v>0</v>
      </c>
      <c r="AE25" s="20">
        <f>[1]PAL!AE25</f>
        <v>0</v>
      </c>
      <c r="AF25" s="281">
        <f>([1]PAL!AF25)*10000</f>
        <v>0</v>
      </c>
      <c r="AG25" s="20">
        <f>[1]PAL!AG25</f>
        <v>0</v>
      </c>
      <c r="AH25" s="281">
        <f>([1]PAL!AH25)*10000</f>
        <v>0</v>
      </c>
      <c r="AI25" s="20">
        <f t="shared" si="29"/>
        <v>0</v>
      </c>
      <c r="AJ25" s="20">
        <f t="shared" si="30"/>
        <v>0</v>
      </c>
      <c r="AK25" s="20">
        <f t="shared" si="31"/>
        <v>328</v>
      </c>
      <c r="AL25" s="20">
        <f t="shared" si="32"/>
        <v>70217.756729122251</v>
      </c>
      <c r="AM25" s="20">
        <f>[1]PAL!AM25</f>
        <v>424</v>
      </c>
      <c r="AN25" s="281">
        <f>([1]PAL!AN25)*10000</f>
        <v>47223.02905980478</v>
      </c>
      <c r="AO25" s="20">
        <f>[1]PAL!AO25</f>
        <v>7</v>
      </c>
      <c r="AP25" s="281">
        <f>([1]PAL!AP25)*10000</f>
        <v>3690.6728360871903</v>
      </c>
      <c r="AQ25" s="20">
        <f>[1]PAL!AQ25</f>
        <v>3</v>
      </c>
      <c r="AR25" s="281">
        <f>([1]PAL!AR25)*10000</f>
        <v>1537.7803483696625</v>
      </c>
      <c r="AS25" s="20">
        <f>[1]PAL!AS25</f>
        <v>43</v>
      </c>
      <c r="AT25" s="281">
        <f>([1]PAL!AT25)*10000</f>
        <v>23066.705225544938</v>
      </c>
      <c r="AU25" s="20">
        <f>[1]PAL!AU25</f>
        <v>58</v>
      </c>
      <c r="AV25" s="281">
        <f>([1]PAL!AV25)*10000</f>
        <v>30755.606967393258</v>
      </c>
      <c r="AW25" s="20">
        <f>[1]PAL!AW25</f>
        <v>363</v>
      </c>
      <c r="AX25" s="281">
        <f>([1]PAL!AX25)*10000</f>
        <v>194682.99210359927</v>
      </c>
      <c r="AY25" s="20">
        <f t="shared" si="33"/>
        <v>474</v>
      </c>
      <c r="AZ25" s="20">
        <f t="shared" si="34"/>
        <v>253733.75748099433</v>
      </c>
      <c r="BA25" s="20">
        <f t="shared" si="35"/>
        <v>802</v>
      </c>
      <c r="BB25" s="20">
        <f t="shared" si="36"/>
        <v>323951.51421011658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[1]PAL!C26</f>
        <v>831</v>
      </c>
      <c r="D26" s="281">
        <f>([1]PAL!D26)*10000</f>
        <v>155008.73088280021</v>
      </c>
      <c r="E26" s="20">
        <f>[1]PAL!E26</f>
        <v>396</v>
      </c>
      <c r="F26" s="281">
        <f>([1]PAL!F26)*10000</f>
        <v>73769.215299645875</v>
      </c>
      <c r="G26" s="20">
        <f>[1]PAL!G26</f>
        <v>15</v>
      </c>
      <c r="H26" s="281">
        <f>([1]PAL!H26)*10000</f>
        <v>2801.3626063156667</v>
      </c>
      <c r="I26" s="20">
        <f>[1]PAL!I26</f>
        <v>80</v>
      </c>
      <c r="J26" s="281">
        <f>([1]PAL!J26)*10000</f>
        <v>14940.600567016889</v>
      </c>
      <c r="K26" s="20">
        <f t="shared" si="25"/>
        <v>1322</v>
      </c>
      <c r="L26" s="20">
        <f t="shared" si="26"/>
        <v>246519.90935577865</v>
      </c>
      <c r="M26" s="20">
        <f>[1]PAL!M26</f>
        <v>562</v>
      </c>
      <c r="N26" s="281">
        <f>([1]PAL!N26)*10000</f>
        <v>53347.297790310629</v>
      </c>
      <c r="O26" s="20">
        <f>[1]PAL!O26</f>
        <v>330</v>
      </c>
      <c r="P26" s="281">
        <f>([1]PAL!P26)*10000</f>
        <v>31312.544355182326</v>
      </c>
      <c r="Q26" s="20">
        <f>[1]PAL!Q26</f>
        <v>165</v>
      </c>
      <c r="R26" s="281">
        <f>([1]PAL!R26)*10000</f>
        <v>15656.272177591163</v>
      </c>
      <c r="S26" s="20">
        <f>[1]PAL!S26</f>
        <v>6</v>
      </c>
      <c r="T26" s="281">
        <f>([1]PAL!T26)*10000</f>
        <v>579.86193250337635</v>
      </c>
      <c r="U26" s="20">
        <f t="shared" si="27"/>
        <v>1063</v>
      </c>
      <c r="V26" s="20">
        <f t="shared" si="28"/>
        <v>100895.97625558751</v>
      </c>
      <c r="W26" s="20">
        <f>[1]PAL!W26</f>
        <v>0</v>
      </c>
      <c r="X26" s="281">
        <f>([1]PAL!X26)*10000</f>
        <v>0</v>
      </c>
      <c r="Y26" s="20">
        <f>[1]PAL!Y26</f>
        <v>7</v>
      </c>
      <c r="Z26" s="281">
        <f>([1]PAL!Z26)*10000</f>
        <v>2833.834927772441</v>
      </c>
      <c r="AA26" s="20">
        <f>[1]PAL!AA26</f>
        <v>29</v>
      </c>
      <c r="AB26" s="281">
        <f>([1]PAL!AB26)*10000</f>
        <v>13035.640667753225</v>
      </c>
      <c r="AC26" s="20">
        <f>[1]PAL!AC26</f>
        <v>2</v>
      </c>
      <c r="AD26" s="281">
        <f>([1]PAL!AD26)*10000</f>
        <v>566.76698555448809</v>
      </c>
      <c r="AE26" s="20">
        <f>[1]PAL!AE26</f>
        <v>1</v>
      </c>
      <c r="AF26" s="281">
        <f>([1]PAL!AF26)*10000</f>
        <v>453.41358844359053</v>
      </c>
      <c r="AG26" s="20">
        <f>[1]PAL!AG26</f>
        <v>20</v>
      </c>
      <c r="AH26" s="281">
        <f>([1]PAL!AH26)*10000</f>
        <v>9068.2717688718094</v>
      </c>
      <c r="AI26" s="20">
        <f t="shared" si="29"/>
        <v>59</v>
      </c>
      <c r="AJ26" s="20">
        <f t="shared" si="30"/>
        <v>25957.927938395551</v>
      </c>
      <c r="AK26" s="20">
        <f t="shared" si="31"/>
        <v>2444</v>
      </c>
      <c r="AL26" s="20">
        <f t="shared" si="32"/>
        <v>373373.81354976166</v>
      </c>
      <c r="AM26" s="20">
        <f>[1]PAL!AM26</f>
        <v>424</v>
      </c>
      <c r="AN26" s="281">
        <f>([1]PAL!AN26)*10000</f>
        <v>17338.344617898805</v>
      </c>
      <c r="AO26" s="20">
        <f>[1]PAL!AO26</f>
        <v>3</v>
      </c>
      <c r="AP26" s="281">
        <f>([1]PAL!AP26)*10000</f>
        <v>512.17425698858472</v>
      </c>
      <c r="AQ26" s="20">
        <f>[1]PAL!AQ26</f>
        <v>1</v>
      </c>
      <c r="AR26" s="281">
        <f>([1]PAL!AR26)*10000</f>
        <v>213.40594041191031</v>
      </c>
      <c r="AS26" s="20">
        <f>[1]PAL!AS26</f>
        <v>15</v>
      </c>
      <c r="AT26" s="281">
        <f>([1]PAL!AT26)*10000</f>
        <v>3201.0891061786547</v>
      </c>
      <c r="AU26" s="20">
        <f>[1]PAL!AU26</f>
        <v>20</v>
      </c>
      <c r="AV26" s="281">
        <f>([1]PAL!AV26)*10000</f>
        <v>4268.1188082382059</v>
      </c>
      <c r="AW26" s="20">
        <f>[1]PAL!AW26</f>
        <v>126</v>
      </c>
      <c r="AX26" s="281">
        <f>([1]PAL!AX26)*10000</f>
        <v>27017.19205614784</v>
      </c>
      <c r="AY26" s="20">
        <f t="shared" si="33"/>
        <v>165</v>
      </c>
      <c r="AZ26" s="20">
        <f t="shared" si="34"/>
        <v>35211.980167965194</v>
      </c>
      <c r="BA26" s="20">
        <f t="shared" si="35"/>
        <v>2609</v>
      </c>
      <c r="BB26" s="20">
        <f t="shared" si="36"/>
        <v>408585.79371772683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[1]PAL!C27</f>
        <v>0</v>
      </c>
      <c r="D27" s="281">
        <f>([1]PAL!D27)*10000</f>
        <v>0</v>
      </c>
      <c r="E27" s="20">
        <f>[1]PAL!E27</f>
        <v>0</v>
      </c>
      <c r="F27" s="281">
        <f>([1]PAL!F27)*10000</f>
        <v>0</v>
      </c>
      <c r="G27" s="20">
        <f>[1]PAL!G27</f>
        <v>0</v>
      </c>
      <c r="H27" s="281">
        <f>([1]PAL!H27)*10000</f>
        <v>0</v>
      </c>
      <c r="I27" s="20">
        <f>[1]PAL!I27</f>
        <v>0</v>
      </c>
      <c r="J27" s="281">
        <f>([1]PAL!J27)*10000</f>
        <v>0</v>
      </c>
      <c r="K27" s="20">
        <f t="shared" si="25"/>
        <v>0</v>
      </c>
      <c r="L27" s="20">
        <f t="shared" si="26"/>
        <v>0</v>
      </c>
      <c r="M27" s="20">
        <f>[1]PAL!M27</f>
        <v>0</v>
      </c>
      <c r="N27" s="281">
        <f>([1]PAL!N27)*10000</f>
        <v>0</v>
      </c>
      <c r="O27" s="20">
        <f>[1]PAL!O27</f>
        <v>0</v>
      </c>
      <c r="P27" s="281">
        <f>([1]PAL!P27)*10000</f>
        <v>0</v>
      </c>
      <c r="Q27" s="20">
        <f>[1]PAL!Q27</f>
        <v>0</v>
      </c>
      <c r="R27" s="281">
        <f>([1]PAL!R27)*10000</f>
        <v>0</v>
      </c>
      <c r="S27" s="20">
        <f>[1]PAL!S27</f>
        <v>0</v>
      </c>
      <c r="T27" s="281">
        <f>([1]PAL!T27)*10000</f>
        <v>0</v>
      </c>
      <c r="U27" s="20">
        <f t="shared" si="27"/>
        <v>0</v>
      </c>
      <c r="V27" s="20">
        <f t="shared" si="28"/>
        <v>0</v>
      </c>
      <c r="W27" s="20">
        <f>[1]PAL!W27</f>
        <v>0</v>
      </c>
      <c r="X27" s="281">
        <f>([1]PAL!X27)*10000</f>
        <v>0</v>
      </c>
      <c r="Y27" s="20">
        <f>[1]PAL!Y27</f>
        <v>0</v>
      </c>
      <c r="Z27" s="281">
        <f>([1]PAL!Z27)*10000</f>
        <v>0</v>
      </c>
      <c r="AA27" s="20">
        <f>[1]PAL!AA27</f>
        <v>0</v>
      </c>
      <c r="AB27" s="281">
        <f>([1]PAL!AB27)*10000</f>
        <v>0</v>
      </c>
      <c r="AC27" s="20">
        <f>[1]PAL!AC27</f>
        <v>0</v>
      </c>
      <c r="AD27" s="281">
        <f>([1]PAL!AD27)*10000</f>
        <v>0</v>
      </c>
      <c r="AE27" s="20">
        <f>[1]PAL!AE27</f>
        <v>0</v>
      </c>
      <c r="AF27" s="281">
        <f>([1]PAL!AF27)*10000</f>
        <v>0</v>
      </c>
      <c r="AG27" s="20">
        <f>[1]PAL!AG27</f>
        <v>0</v>
      </c>
      <c r="AH27" s="281">
        <f>([1]PAL!AH27)*10000</f>
        <v>0</v>
      </c>
      <c r="AI27" s="20">
        <f t="shared" si="29"/>
        <v>0</v>
      </c>
      <c r="AJ27" s="20">
        <f t="shared" si="30"/>
        <v>0</v>
      </c>
      <c r="AK27" s="20">
        <f t="shared" si="31"/>
        <v>0</v>
      </c>
      <c r="AL27" s="20">
        <f t="shared" si="32"/>
        <v>0</v>
      </c>
      <c r="AM27" s="20">
        <f>[1]PAL!AM27</f>
        <v>0</v>
      </c>
      <c r="AN27" s="281">
        <f>([1]PAL!AN27)*10000</f>
        <v>0</v>
      </c>
      <c r="AO27" s="20">
        <f>[1]PAL!AO27</f>
        <v>0</v>
      </c>
      <c r="AP27" s="281">
        <f>([1]PAL!AP27)*10000</f>
        <v>0</v>
      </c>
      <c r="AQ27" s="20">
        <f>[1]PAL!AQ27</f>
        <v>0</v>
      </c>
      <c r="AR27" s="281">
        <f>([1]PAL!AR27)*10000</f>
        <v>0</v>
      </c>
      <c r="AS27" s="20">
        <f>[1]PAL!AS27</f>
        <v>0</v>
      </c>
      <c r="AT27" s="281">
        <f>([1]PAL!AT27)*10000</f>
        <v>0</v>
      </c>
      <c r="AU27" s="20">
        <f>[1]PAL!AU27</f>
        <v>0</v>
      </c>
      <c r="AV27" s="281">
        <f>([1]PAL!AV27)*10000</f>
        <v>0</v>
      </c>
      <c r="AW27" s="20">
        <f>[1]PAL!AW27</f>
        <v>0</v>
      </c>
      <c r="AX27" s="281">
        <f>([1]PAL!AX27)*10000</f>
        <v>0</v>
      </c>
      <c r="AY27" s="20">
        <f t="shared" si="33"/>
        <v>0</v>
      </c>
      <c r="AZ27" s="20">
        <f t="shared" si="34"/>
        <v>0</v>
      </c>
      <c r="BA27" s="20">
        <f t="shared" si="35"/>
        <v>0</v>
      </c>
      <c r="BB27" s="20">
        <f t="shared" si="36"/>
        <v>0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[1]PAL!C28</f>
        <v>0</v>
      </c>
      <c r="D28" s="281">
        <f>([1]PAL!D28)*10000</f>
        <v>0</v>
      </c>
      <c r="E28" s="20">
        <f>[1]PAL!E28</f>
        <v>0</v>
      </c>
      <c r="F28" s="281">
        <f>([1]PAL!F28)*10000</f>
        <v>0</v>
      </c>
      <c r="G28" s="20">
        <f>[1]PAL!G28</f>
        <v>0</v>
      </c>
      <c r="H28" s="281">
        <f>([1]PAL!H28)*10000</f>
        <v>0</v>
      </c>
      <c r="I28" s="20">
        <f>[1]PAL!I28</f>
        <v>0</v>
      </c>
      <c r="J28" s="281">
        <f>([1]PAL!J28)*10000</f>
        <v>0</v>
      </c>
      <c r="K28" s="20">
        <f t="shared" si="25"/>
        <v>0</v>
      </c>
      <c r="L28" s="20">
        <f t="shared" si="26"/>
        <v>0</v>
      </c>
      <c r="M28" s="20">
        <f>[1]PAL!M28</f>
        <v>0</v>
      </c>
      <c r="N28" s="281">
        <f>([1]PAL!N28)*10000</f>
        <v>0</v>
      </c>
      <c r="O28" s="20">
        <f>[1]PAL!O28</f>
        <v>0</v>
      </c>
      <c r="P28" s="281">
        <f>([1]PAL!P28)*10000</f>
        <v>0</v>
      </c>
      <c r="Q28" s="20">
        <f>[1]PAL!Q28</f>
        <v>0</v>
      </c>
      <c r="R28" s="281">
        <f>([1]PAL!R28)*10000</f>
        <v>0</v>
      </c>
      <c r="S28" s="20">
        <f>[1]PAL!S28</f>
        <v>0</v>
      </c>
      <c r="T28" s="281">
        <f>([1]PAL!T28)*10000</f>
        <v>0</v>
      </c>
      <c r="U28" s="20">
        <f t="shared" si="27"/>
        <v>0</v>
      </c>
      <c r="V28" s="20">
        <f t="shared" si="28"/>
        <v>0</v>
      </c>
      <c r="W28" s="20">
        <f>[1]PAL!W28</f>
        <v>0</v>
      </c>
      <c r="X28" s="281">
        <f>([1]PAL!X28)*10000</f>
        <v>0</v>
      </c>
      <c r="Y28" s="20">
        <f>[1]PAL!Y28</f>
        <v>0</v>
      </c>
      <c r="Z28" s="281">
        <f>([1]PAL!Z28)*10000</f>
        <v>0</v>
      </c>
      <c r="AA28" s="20">
        <f>[1]PAL!AA28</f>
        <v>0</v>
      </c>
      <c r="AB28" s="281">
        <f>([1]PAL!AB28)*10000</f>
        <v>0</v>
      </c>
      <c r="AC28" s="20">
        <f>[1]PAL!AC28</f>
        <v>0</v>
      </c>
      <c r="AD28" s="281">
        <f>([1]PAL!AD28)*10000</f>
        <v>0</v>
      </c>
      <c r="AE28" s="20">
        <f>[1]PAL!AE28</f>
        <v>0</v>
      </c>
      <c r="AF28" s="281">
        <f>([1]PAL!AF28)*10000</f>
        <v>0</v>
      </c>
      <c r="AG28" s="20">
        <f>[1]PAL!AG28</f>
        <v>0</v>
      </c>
      <c r="AH28" s="281">
        <f>([1]PAL!AH28)*10000</f>
        <v>0</v>
      </c>
      <c r="AI28" s="20">
        <f t="shared" si="29"/>
        <v>0</v>
      </c>
      <c r="AJ28" s="20">
        <f t="shared" si="30"/>
        <v>0</v>
      </c>
      <c r="AK28" s="20">
        <f t="shared" si="31"/>
        <v>0</v>
      </c>
      <c r="AL28" s="20">
        <f t="shared" si="32"/>
        <v>0</v>
      </c>
      <c r="AM28" s="20">
        <f>[1]PAL!AM28</f>
        <v>0</v>
      </c>
      <c r="AN28" s="281">
        <f>([1]PAL!AN28)*10000</f>
        <v>0</v>
      </c>
      <c r="AO28" s="20">
        <f>[1]PAL!AO28</f>
        <v>0</v>
      </c>
      <c r="AP28" s="281">
        <f>([1]PAL!AP28)*10000</f>
        <v>0</v>
      </c>
      <c r="AQ28" s="20">
        <f>[1]PAL!AQ28</f>
        <v>0</v>
      </c>
      <c r="AR28" s="281">
        <f>([1]PAL!AR28)*10000</f>
        <v>0</v>
      </c>
      <c r="AS28" s="20">
        <f>[1]PAL!AS28</f>
        <v>0</v>
      </c>
      <c r="AT28" s="281">
        <f>([1]PAL!AT28)*10000</f>
        <v>0</v>
      </c>
      <c r="AU28" s="20">
        <f>[1]PAL!AU28</f>
        <v>0</v>
      </c>
      <c r="AV28" s="281">
        <f>([1]PAL!AV28)*10000</f>
        <v>0</v>
      </c>
      <c r="AW28" s="20">
        <f>[1]PAL!AW28</f>
        <v>0</v>
      </c>
      <c r="AX28" s="281">
        <f>([1]PAL!AX28)*10000</f>
        <v>0</v>
      </c>
      <c r="AY28" s="20">
        <f t="shared" si="33"/>
        <v>0</v>
      </c>
      <c r="AZ28" s="20">
        <f t="shared" si="34"/>
        <v>0</v>
      </c>
      <c r="BA28" s="20">
        <f t="shared" si="35"/>
        <v>0</v>
      </c>
      <c r="BB28" s="20">
        <f t="shared" si="36"/>
        <v>0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[1]PAL!C29</f>
        <v>597</v>
      </c>
      <c r="D29" s="281">
        <f>([1]PAL!D29)*10000</f>
        <v>105405.32116698104</v>
      </c>
      <c r="E29" s="20">
        <f>[1]PAL!E29</f>
        <v>284</v>
      </c>
      <c r="F29" s="281">
        <f>([1]PAL!F29)*10000</f>
        <v>50162.77332645483</v>
      </c>
      <c r="G29" s="20">
        <f>[1]PAL!G29</f>
        <v>11</v>
      </c>
      <c r="H29" s="281">
        <f>([1]PAL!H29)*10000</f>
        <v>1904.915442776766</v>
      </c>
      <c r="I29" s="20">
        <f>[1]PAL!I29</f>
        <v>58</v>
      </c>
      <c r="J29" s="281">
        <f>([1]PAL!J29)*10000</f>
        <v>10159.549028142752</v>
      </c>
      <c r="K29" s="20">
        <f t="shared" si="25"/>
        <v>950</v>
      </c>
      <c r="L29" s="20">
        <f t="shared" si="26"/>
        <v>167632.55896435541</v>
      </c>
      <c r="M29" s="20">
        <f>[1]PAL!M29</f>
        <v>0</v>
      </c>
      <c r="N29" s="281">
        <f>([1]PAL!N29)*10000</f>
        <v>0</v>
      </c>
      <c r="O29" s="20">
        <f>[1]PAL!O29</f>
        <v>0</v>
      </c>
      <c r="P29" s="281">
        <f>([1]PAL!P29)*10000</f>
        <v>0</v>
      </c>
      <c r="Q29" s="20">
        <f>[1]PAL!Q29</f>
        <v>0</v>
      </c>
      <c r="R29" s="281">
        <f>([1]PAL!R29)*10000</f>
        <v>0</v>
      </c>
      <c r="S29" s="20">
        <f>[1]PAL!S29</f>
        <v>0</v>
      </c>
      <c r="T29" s="281">
        <f>([1]PAL!T29)*10000</f>
        <v>0</v>
      </c>
      <c r="U29" s="20">
        <f t="shared" si="27"/>
        <v>0</v>
      </c>
      <c r="V29" s="20">
        <f t="shared" si="28"/>
        <v>0</v>
      </c>
      <c r="W29" s="20">
        <f>[1]PAL!W29</f>
        <v>0</v>
      </c>
      <c r="X29" s="281">
        <f>([1]PAL!X29)*10000</f>
        <v>0</v>
      </c>
      <c r="Y29" s="20">
        <f>[1]PAL!Y29</f>
        <v>1</v>
      </c>
      <c r="Z29" s="281">
        <f>([1]PAL!Z29)*10000</f>
        <v>51.162564844672396</v>
      </c>
      <c r="AA29" s="20">
        <f>[1]PAL!AA29</f>
        <v>1</v>
      </c>
      <c r="AB29" s="281">
        <f>([1]PAL!AB29)*10000</f>
        <v>235.34779828549298</v>
      </c>
      <c r="AC29" s="20">
        <f>[1]PAL!AC29</f>
        <v>1</v>
      </c>
      <c r="AD29" s="281">
        <f>([1]PAL!AD29)*10000</f>
        <v>10.232512968934477</v>
      </c>
      <c r="AE29" s="20">
        <f>[1]PAL!AE29</f>
        <v>1</v>
      </c>
      <c r="AF29" s="281">
        <f>([1]PAL!AF29)*10000</f>
        <v>8.1860103751475819</v>
      </c>
      <c r="AG29" s="20">
        <f>[1]PAL!AG29</f>
        <v>1</v>
      </c>
      <c r="AH29" s="281">
        <f>([1]PAL!AH29)*10000</f>
        <v>163.72020750295164</v>
      </c>
      <c r="AI29" s="20">
        <f t="shared" si="29"/>
        <v>5</v>
      </c>
      <c r="AJ29" s="20">
        <f t="shared" si="30"/>
        <v>468.64909397719907</v>
      </c>
      <c r="AK29" s="20">
        <f t="shared" si="31"/>
        <v>955</v>
      </c>
      <c r="AL29" s="20">
        <f t="shared" si="32"/>
        <v>168101.20805833262</v>
      </c>
      <c r="AM29" s="20">
        <f>[1]PAL!AM29</f>
        <v>525</v>
      </c>
      <c r="AN29" s="281">
        <f>([1]PAL!AN29)*10000</f>
        <v>73796.873825931092</v>
      </c>
      <c r="AO29" s="20">
        <f>[1]PAL!AO29</f>
        <v>1</v>
      </c>
      <c r="AP29" s="281">
        <f>([1]PAL!AP29)*10000</f>
        <v>25.352880404124921</v>
      </c>
      <c r="AQ29" s="20">
        <f>[1]PAL!AQ29</f>
        <v>1</v>
      </c>
      <c r="AR29" s="281">
        <f>([1]PAL!AR29)*10000</f>
        <v>10.563700168385385</v>
      </c>
      <c r="AS29" s="20">
        <f>[1]PAL!AS29</f>
        <v>1</v>
      </c>
      <c r="AT29" s="281">
        <f>([1]PAL!AT29)*10000</f>
        <v>158.45550252578076</v>
      </c>
      <c r="AU29" s="20">
        <f>[1]PAL!AU29</f>
        <v>2</v>
      </c>
      <c r="AV29" s="281">
        <f>([1]PAL!AV29)*10000</f>
        <v>211.27400336770768</v>
      </c>
      <c r="AW29" s="20">
        <f>[1]PAL!AW29</f>
        <v>8</v>
      </c>
      <c r="AX29" s="281">
        <f>([1]PAL!AX29)*10000</f>
        <v>1337.3644413175896</v>
      </c>
      <c r="AY29" s="20">
        <f t="shared" si="33"/>
        <v>13</v>
      </c>
      <c r="AZ29" s="20">
        <f t="shared" si="34"/>
        <v>1743.0105277835883</v>
      </c>
      <c r="BA29" s="20">
        <f t="shared" si="35"/>
        <v>968</v>
      </c>
      <c r="BB29" s="20">
        <f t="shared" si="36"/>
        <v>169844.21858611621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[1]PAL!C30</f>
        <v>899</v>
      </c>
      <c r="D30" s="281">
        <f>([1]PAL!D30)*10000</f>
        <v>1035144.5831402153</v>
      </c>
      <c r="E30" s="20">
        <f>[1]PAL!E30</f>
        <v>428</v>
      </c>
      <c r="F30" s="281">
        <f>([1]PAL!F30)*10000</f>
        <v>492629.04860287358</v>
      </c>
      <c r="G30" s="20">
        <f>[1]PAL!G30</f>
        <v>16</v>
      </c>
      <c r="H30" s="281">
        <f>([1]PAL!H30)*10000</f>
        <v>18707.432225425579</v>
      </c>
      <c r="I30" s="20">
        <f>[1]PAL!I30</f>
        <v>87</v>
      </c>
      <c r="J30" s="281">
        <f>([1]PAL!J30)*10000</f>
        <v>99772.971868936424</v>
      </c>
      <c r="K30" s="20">
        <f t="shared" si="25"/>
        <v>1430</v>
      </c>
      <c r="L30" s="20">
        <f t="shared" si="26"/>
        <v>1646254.0358374508</v>
      </c>
      <c r="M30" s="20">
        <f>[1]PAL!M30</f>
        <v>103</v>
      </c>
      <c r="N30" s="281">
        <f>([1]PAL!N30)*10000</f>
        <v>856185.89032681228</v>
      </c>
      <c r="O30" s="20">
        <f>[1]PAL!O30</f>
        <v>61</v>
      </c>
      <c r="P30" s="281">
        <f>([1]PAL!P30)*10000</f>
        <v>502543.89214834641</v>
      </c>
      <c r="Q30" s="20">
        <f>[1]PAL!Q30</f>
        <v>30</v>
      </c>
      <c r="R30" s="281">
        <f>([1]PAL!R30)*10000</f>
        <v>251271.9460741732</v>
      </c>
      <c r="S30" s="20">
        <f>[1]PAL!S30</f>
        <v>1</v>
      </c>
      <c r="T30" s="281">
        <f>([1]PAL!T30)*10000</f>
        <v>9306.3683731175242</v>
      </c>
      <c r="U30" s="20">
        <f t="shared" si="27"/>
        <v>195</v>
      </c>
      <c r="V30" s="20">
        <f t="shared" si="28"/>
        <v>1619308.0969224493</v>
      </c>
      <c r="W30" s="20">
        <f>[1]PAL!W30</f>
        <v>0</v>
      </c>
      <c r="X30" s="281">
        <f>([1]PAL!X30)*10000</f>
        <v>0</v>
      </c>
      <c r="Y30" s="20">
        <f>[1]PAL!Y30</f>
        <v>135</v>
      </c>
      <c r="Z30" s="281">
        <f>([1]PAL!Z30)*10000</f>
        <v>9775.1335554472571</v>
      </c>
      <c r="AA30" s="20">
        <f>[1]PAL!AA30</f>
        <v>619</v>
      </c>
      <c r="AB30" s="281">
        <f>([1]PAL!AB30)*10000</f>
        <v>44965.614355057369</v>
      </c>
      <c r="AC30" s="20">
        <f>[1]PAL!AC30</f>
        <v>27</v>
      </c>
      <c r="AD30" s="281">
        <f>([1]PAL!AD30)*10000</f>
        <v>1955.0267110894508</v>
      </c>
      <c r="AE30" s="20">
        <f>[1]PAL!AE30</f>
        <v>22</v>
      </c>
      <c r="AF30" s="281">
        <f>([1]PAL!AF30)*10000</f>
        <v>1564.0213688715608</v>
      </c>
      <c r="AG30" s="20">
        <f>[1]PAL!AG30</f>
        <v>431</v>
      </c>
      <c r="AH30" s="281">
        <f>([1]PAL!AH30)*10000</f>
        <v>31280.427377431213</v>
      </c>
      <c r="AI30" s="20">
        <f t="shared" si="29"/>
        <v>1234</v>
      </c>
      <c r="AJ30" s="20">
        <f t="shared" si="30"/>
        <v>89540.223367896848</v>
      </c>
      <c r="AK30" s="20">
        <f t="shared" si="31"/>
        <v>2859</v>
      </c>
      <c r="AL30" s="20">
        <f t="shared" si="32"/>
        <v>3355102.3561277967</v>
      </c>
      <c r="AM30" s="20">
        <f>[1]PAL!AM30</f>
        <v>2149</v>
      </c>
      <c r="AN30" s="281">
        <f>([1]PAL!AN30)*10000</f>
        <v>336485.8638910813</v>
      </c>
      <c r="AO30" s="20">
        <f>[1]PAL!AO30</f>
        <v>61</v>
      </c>
      <c r="AP30" s="281">
        <f>([1]PAL!AP30)*10000</f>
        <v>38616.706135109998</v>
      </c>
      <c r="AQ30" s="20">
        <f>[1]PAL!AQ30</f>
        <v>26</v>
      </c>
      <c r="AR30" s="281">
        <f>([1]PAL!AR30)*10000</f>
        <v>16090.294222962499</v>
      </c>
      <c r="AS30" s="20">
        <f>[1]PAL!AS30</f>
        <v>380</v>
      </c>
      <c r="AT30" s="281">
        <f>([1]PAL!AT30)*10000</f>
        <v>241354.41334443749</v>
      </c>
      <c r="AU30" s="20">
        <f>[1]PAL!AU30</f>
        <v>506</v>
      </c>
      <c r="AV30" s="281">
        <f>([1]PAL!AV30)*10000</f>
        <v>321805.88445924997</v>
      </c>
      <c r="AW30" s="20">
        <f>[1]PAL!AW30</f>
        <v>3200</v>
      </c>
      <c r="AX30" s="281">
        <f>([1]PAL!AX30)*10000</f>
        <v>2037031.2486270522</v>
      </c>
      <c r="AY30" s="20">
        <f t="shared" si="33"/>
        <v>4173</v>
      </c>
      <c r="AZ30" s="20">
        <f t="shared" si="34"/>
        <v>2654898.5467888121</v>
      </c>
      <c r="BA30" s="20">
        <f t="shared" si="35"/>
        <v>7032</v>
      </c>
      <c r="BB30" s="20">
        <f t="shared" si="36"/>
        <v>6010000.9029166084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[1]PAL!C31</f>
        <v>2503</v>
      </c>
      <c r="D31" s="281">
        <f>([1]PAL!D31)*10000</f>
        <v>913259.90164950315</v>
      </c>
      <c r="E31" s="20">
        <f>[1]PAL!E31</f>
        <v>1191</v>
      </c>
      <c r="F31" s="281">
        <f>([1]PAL!F31)*10000</f>
        <v>434623.68813440209</v>
      </c>
      <c r="G31" s="20">
        <f>[1]PAL!G31</f>
        <v>45</v>
      </c>
      <c r="H31" s="281">
        <f>([1]PAL!H31)*10000</f>
        <v>16504.697017762104</v>
      </c>
      <c r="I31" s="20">
        <f>[1]PAL!I31</f>
        <v>241</v>
      </c>
      <c r="J31" s="281">
        <f>([1]PAL!J31)*10000</f>
        <v>88025.050761397899</v>
      </c>
      <c r="K31" s="20">
        <f t="shared" si="25"/>
        <v>3980</v>
      </c>
      <c r="L31" s="20">
        <f t="shared" si="26"/>
        <v>1452413.3375630653</v>
      </c>
      <c r="M31" s="20">
        <f>[1]PAL!M31</f>
        <v>201</v>
      </c>
      <c r="N31" s="281">
        <f>([1]PAL!N31)*10000</f>
        <v>1553237.946461956</v>
      </c>
      <c r="O31" s="20">
        <f>[1]PAL!O31</f>
        <v>118</v>
      </c>
      <c r="P31" s="281">
        <f>([1]PAL!P31)*10000</f>
        <v>911683.14248853945</v>
      </c>
      <c r="Q31" s="20">
        <f>[1]PAL!Q31</f>
        <v>59</v>
      </c>
      <c r="R31" s="281">
        <f>([1]PAL!R31)*10000</f>
        <v>455841.57124426973</v>
      </c>
      <c r="S31" s="20">
        <f>[1]PAL!S31</f>
        <v>2</v>
      </c>
      <c r="T31" s="281">
        <f>([1]PAL!T31)*10000</f>
        <v>16883.021157195173</v>
      </c>
      <c r="U31" s="20">
        <f t="shared" si="27"/>
        <v>380</v>
      </c>
      <c r="V31" s="20">
        <f t="shared" si="28"/>
        <v>2937645.6813519602</v>
      </c>
      <c r="W31" s="20">
        <f>[1]PAL!W31</f>
        <v>0</v>
      </c>
      <c r="X31" s="281">
        <f>([1]PAL!X31)*10000</f>
        <v>0</v>
      </c>
      <c r="Y31" s="20">
        <f>[1]PAL!Y31</f>
        <v>29</v>
      </c>
      <c r="Z31" s="281">
        <f>([1]PAL!Z31)*10000</f>
        <v>29787.407603191477</v>
      </c>
      <c r="AA31" s="20">
        <f>[1]PAL!AA31</f>
        <v>134</v>
      </c>
      <c r="AB31" s="281">
        <f>([1]PAL!AB31)*10000</f>
        <v>137022.07497468079</v>
      </c>
      <c r="AC31" s="20">
        <f>[1]PAL!AC31</f>
        <v>6</v>
      </c>
      <c r="AD31" s="281">
        <f>([1]PAL!AD31)*10000</f>
        <v>5957.4815206382946</v>
      </c>
      <c r="AE31" s="20">
        <f>[1]PAL!AE31</f>
        <v>5</v>
      </c>
      <c r="AF31" s="281">
        <f>([1]PAL!AF31)*10000</f>
        <v>4765.9852165106367</v>
      </c>
      <c r="AG31" s="20">
        <f>[1]PAL!AG31</f>
        <v>93</v>
      </c>
      <c r="AH31" s="281">
        <f>([1]PAL!AH31)*10000</f>
        <v>95319.704330212713</v>
      </c>
      <c r="AI31" s="20">
        <f t="shared" si="29"/>
        <v>267</v>
      </c>
      <c r="AJ31" s="20">
        <f t="shared" si="30"/>
        <v>272852.65364523389</v>
      </c>
      <c r="AK31" s="20">
        <f t="shared" si="31"/>
        <v>4627</v>
      </c>
      <c r="AL31" s="20">
        <f t="shared" si="32"/>
        <v>4662911.6725602597</v>
      </c>
      <c r="AM31" s="20">
        <f>[1]PAL!AM31</f>
        <v>1585</v>
      </c>
      <c r="AN31" s="281">
        <f>([1]PAL!AN31)*10000</f>
        <v>373427.86448399123</v>
      </c>
      <c r="AO31" s="20">
        <f>[1]PAL!AO31</f>
        <v>200</v>
      </c>
      <c r="AP31" s="281">
        <f>([1]PAL!AP31)*10000</f>
        <v>51588.785219943151</v>
      </c>
      <c r="AQ31" s="20">
        <f>[1]PAL!AQ31</f>
        <v>83</v>
      </c>
      <c r="AR31" s="281">
        <f>([1]PAL!AR31)*10000</f>
        <v>21495.327174976312</v>
      </c>
      <c r="AS31" s="20">
        <f>[1]PAL!AS31</f>
        <v>1245</v>
      </c>
      <c r="AT31" s="281">
        <f>([1]PAL!AT31)*10000</f>
        <v>322429.90762464475</v>
      </c>
      <c r="AU31" s="20">
        <f>[1]PAL!AU31</f>
        <v>1660</v>
      </c>
      <c r="AV31" s="281">
        <f>([1]PAL!AV31)*10000</f>
        <v>429906.54349952628</v>
      </c>
      <c r="AW31" s="20">
        <f>[1]PAL!AW31</f>
        <v>10508</v>
      </c>
      <c r="AX31" s="281">
        <f>([1]PAL!AX31)*10000</f>
        <v>2721308.4203520007</v>
      </c>
      <c r="AY31" s="20">
        <f t="shared" si="33"/>
        <v>13696</v>
      </c>
      <c r="AZ31" s="20">
        <f t="shared" si="34"/>
        <v>3546728.9838710912</v>
      </c>
      <c r="BA31" s="20">
        <f t="shared" si="35"/>
        <v>18323</v>
      </c>
      <c r="BB31" s="20">
        <f t="shared" si="36"/>
        <v>8209640.6564313509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[1]PAL!C32</f>
        <v>1246</v>
      </c>
      <c r="D32" s="281">
        <f>([1]PAL!D32)*10000</f>
        <v>297002.23655773257</v>
      </c>
      <c r="E32" s="20">
        <f>[1]PAL!E32</f>
        <v>593</v>
      </c>
      <c r="F32" s="281">
        <f>([1]PAL!F32)*10000</f>
        <v>141344.43787988479</v>
      </c>
      <c r="G32" s="20">
        <f>[1]PAL!G32</f>
        <v>23</v>
      </c>
      <c r="H32" s="281">
        <f>([1]PAL!H32)*10000</f>
        <v>5367.5102992361308</v>
      </c>
      <c r="I32" s="20">
        <f>[1]PAL!I32</f>
        <v>120</v>
      </c>
      <c r="J32" s="281">
        <f>([1]PAL!J32)*10000</f>
        <v>28626.721595926028</v>
      </c>
      <c r="K32" s="20">
        <f t="shared" si="25"/>
        <v>1982</v>
      </c>
      <c r="L32" s="20">
        <f t="shared" si="26"/>
        <v>472340.9063327795</v>
      </c>
      <c r="M32" s="20">
        <f>[1]PAL!M32</f>
        <v>30</v>
      </c>
      <c r="N32" s="281">
        <f>([1]PAL!N32)*10000</f>
        <v>17323.514103886737</v>
      </c>
      <c r="O32" s="20">
        <f>[1]PAL!O32</f>
        <v>17</v>
      </c>
      <c r="P32" s="281">
        <f>([1]PAL!P32)*10000</f>
        <v>10168.149582716129</v>
      </c>
      <c r="Q32" s="20">
        <f>[1]PAL!Q32</f>
        <v>9</v>
      </c>
      <c r="R32" s="281">
        <f>([1]PAL!R32)*10000</f>
        <v>5084.0747913580644</v>
      </c>
      <c r="S32" s="20">
        <f>[1]PAL!S32</f>
        <v>0</v>
      </c>
      <c r="T32" s="281">
        <f>([1]PAL!T32)*10000</f>
        <v>188.29906634659494</v>
      </c>
      <c r="U32" s="20">
        <f t="shared" si="27"/>
        <v>56</v>
      </c>
      <c r="V32" s="20">
        <f t="shared" si="28"/>
        <v>32764.037544307521</v>
      </c>
      <c r="W32" s="20">
        <f>[1]PAL!W32</f>
        <v>0</v>
      </c>
      <c r="X32" s="281">
        <f>([1]PAL!X32)*10000</f>
        <v>0</v>
      </c>
      <c r="Y32" s="20">
        <f>[1]PAL!Y32</f>
        <v>3</v>
      </c>
      <c r="Z32" s="281">
        <f>([1]PAL!Z32)*10000</f>
        <v>1532.6292573960732</v>
      </c>
      <c r="AA32" s="20">
        <f>[1]PAL!AA32</f>
        <v>14</v>
      </c>
      <c r="AB32" s="281">
        <f>([1]PAL!AB32)*10000</f>
        <v>7050.0945840219356</v>
      </c>
      <c r="AC32" s="20">
        <f>[1]PAL!AC32</f>
        <v>1</v>
      </c>
      <c r="AD32" s="281">
        <f>([1]PAL!AD32)*10000</f>
        <v>306.52585147921457</v>
      </c>
      <c r="AE32" s="20">
        <f>[1]PAL!AE32</f>
        <v>1</v>
      </c>
      <c r="AF32" s="281">
        <f>([1]PAL!AF32)*10000</f>
        <v>245.22068118337168</v>
      </c>
      <c r="AG32" s="20">
        <f>[1]PAL!AG32</f>
        <v>10</v>
      </c>
      <c r="AH32" s="281">
        <f>([1]PAL!AH32)*10000</f>
        <v>4904.4136236674331</v>
      </c>
      <c r="AI32" s="20">
        <f t="shared" si="29"/>
        <v>29</v>
      </c>
      <c r="AJ32" s="20">
        <f t="shared" si="30"/>
        <v>14038.883997748027</v>
      </c>
      <c r="AK32" s="20">
        <f t="shared" si="31"/>
        <v>2067</v>
      </c>
      <c r="AL32" s="20">
        <f t="shared" si="32"/>
        <v>519143.82787483506</v>
      </c>
      <c r="AM32" s="20">
        <f>[1]PAL!AM32</f>
        <v>1346</v>
      </c>
      <c r="AN32" s="281">
        <f>([1]PAL!AN32)*10000</f>
        <v>312003.07576228946</v>
      </c>
      <c r="AO32" s="20">
        <f>[1]PAL!AO32</f>
        <v>1</v>
      </c>
      <c r="AP32" s="281">
        <f>([1]PAL!AP32)*10000</f>
        <v>588.2365180193209</v>
      </c>
      <c r="AQ32" s="20">
        <f>[1]PAL!AQ32</f>
        <v>1</v>
      </c>
      <c r="AR32" s="281">
        <f>([1]PAL!AR32)*10000</f>
        <v>245.09854917471708</v>
      </c>
      <c r="AS32" s="20">
        <f>[1]PAL!AS32</f>
        <v>4</v>
      </c>
      <c r="AT32" s="281">
        <f>([1]PAL!AT32)*10000</f>
        <v>3676.4782376207563</v>
      </c>
      <c r="AU32" s="20">
        <f>[1]PAL!AU32</f>
        <v>6</v>
      </c>
      <c r="AV32" s="281">
        <f>([1]PAL!AV32)*10000</f>
        <v>4901.9709834943415</v>
      </c>
      <c r="AW32" s="20">
        <f>[1]PAL!AW32</f>
        <v>34</v>
      </c>
      <c r="AX32" s="281">
        <f>([1]PAL!AX32)*10000</f>
        <v>31029.476325519179</v>
      </c>
      <c r="AY32" s="20">
        <f t="shared" si="33"/>
        <v>46</v>
      </c>
      <c r="AZ32" s="20">
        <f t="shared" si="34"/>
        <v>40441.260613828315</v>
      </c>
      <c r="BA32" s="20">
        <f t="shared" si="35"/>
        <v>2113</v>
      </c>
      <c r="BB32" s="20">
        <f t="shared" si="36"/>
        <v>559585.08848866331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[1]PAL!C33</f>
        <v>2003</v>
      </c>
      <c r="D33" s="281">
        <f>([1]PAL!D33)*10000</f>
        <v>212648.11357636901</v>
      </c>
      <c r="E33" s="20">
        <f>[1]PAL!E33</f>
        <v>953</v>
      </c>
      <c r="F33" s="281">
        <f>([1]PAL!F33)*10000</f>
        <v>101200.00585863345</v>
      </c>
      <c r="G33" s="20">
        <f>[1]PAL!G33</f>
        <v>36</v>
      </c>
      <c r="H33" s="281">
        <f>([1]PAL!H33)*10000</f>
        <v>3843.0381971632955</v>
      </c>
      <c r="I33" s="20">
        <f>[1]PAL!I33</f>
        <v>193</v>
      </c>
      <c r="J33" s="281">
        <f>([1]PAL!J33)*10000</f>
        <v>20496.20371820424</v>
      </c>
      <c r="K33" s="20">
        <f t="shared" si="25"/>
        <v>3185</v>
      </c>
      <c r="L33" s="20">
        <f t="shared" si="26"/>
        <v>338187.36135036999</v>
      </c>
      <c r="M33" s="20">
        <f>[1]PAL!M33</f>
        <v>75</v>
      </c>
      <c r="N33" s="281">
        <f>([1]PAL!N33)*10000</f>
        <v>61331.519897435581</v>
      </c>
      <c r="O33" s="20">
        <f>[1]PAL!O33</f>
        <v>44</v>
      </c>
      <c r="P33" s="281">
        <f>([1]PAL!P33)*10000</f>
        <v>35998.935591973059</v>
      </c>
      <c r="Q33" s="20">
        <f>[1]PAL!Q33</f>
        <v>22</v>
      </c>
      <c r="R33" s="281">
        <f>([1]PAL!R33)*10000</f>
        <v>17999.467795986529</v>
      </c>
      <c r="S33" s="20">
        <f>[1]PAL!S33</f>
        <v>1</v>
      </c>
      <c r="T33" s="281">
        <f>([1]PAL!T33)*10000</f>
        <v>666.64695540690855</v>
      </c>
      <c r="U33" s="20">
        <f t="shared" si="27"/>
        <v>142</v>
      </c>
      <c r="V33" s="20">
        <f t="shared" si="28"/>
        <v>115996.57024080207</v>
      </c>
      <c r="W33" s="20">
        <f>[1]PAL!W33</f>
        <v>0</v>
      </c>
      <c r="X33" s="281">
        <f>([1]PAL!X33)*10000</f>
        <v>0</v>
      </c>
      <c r="Y33" s="20">
        <f>[1]PAL!Y33</f>
        <v>16</v>
      </c>
      <c r="Z33" s="281">
        <f>([1]PAL!Z33)*10000</f>
        <v>13274.495369628716</v>
      </c>
      <c r="AA33" s="20">
        <f>[1]PAL!AA33</f>
        <v>70</v>
      </c>
      <c r="AB33" s="281">
        <f>([1]PAL!AB33)*10000</f>
        <v>61062.678700292083</v>
      </c>
      <c r="AC33" s="20">
        <f>[1]PAL!AC33</f>
        <v>4</v>
      </c>
      <c r="AD33" s="281">
        <f>([1]PAL!AD33)*10000</f>
        <v>2654.8990739257429</v>
      </c>
      <c r="AE33" s="20">
        <f>[1]PAL!AE33</f>
        <v>3</v>
      </c>
      <c r="AF33" s="281">
        <f>([1]PAL!AF33)*10000</f>
        <v>2123.9192591405945</v>
      </c>
      <c r="AG33" s="20">
        <f>[1]PAL!AG33</f>
        <v>49</v>
      </c>
      <c r="AH33" s="281">
        <f>([1]PAL!AH33)*10000</f>
        <v>42478.385182811886</v>
      </c>
      <c r="AI33" s="20">
        <f t="shared" si="29"/>
        <v>142</v>
      </c>
      <c r="AJ33" s="20">
        <f t="shared" si="30"/>
        <v>121594.37758579903</v>
      </c>
      <c r="AK33" s="20">
        <f t="shared" si="31"/>
        <v>3469</v>
      </c>
      <c r="AL33" s="20">
        <f t="shared" si="32"/>
        <v>575778.30917697109</v>
      </c>
      <c r="AM33" s="20">
        <f>[1]PAL!AM33</f>
        <v>2081</v>
      </c>
      <c r="AN33" s="281">
        <f>([1]PAL!AN33)*10000</f>
        <v>91657.982603163517</v>
      </c>
      <c r="AO33" s="20">
        <f>[1]PAL!AO33</f>
        <v>89</v>
      </c>
      <c r="AP33" s="281">
        <f>([1]PAL!AP33)*10000</f>
        <v>7318.9432353072534</v>
      </c>
      <c r="AQ33" s="20">
        <f>[1]PAL!AQ33</f>
        <v>37</v>
      </c>
      <c r="AR33" s="281">
        <f>([1]PAL!AR33)*10000</f>
        <v>3049.5596813780226</v>
      </c>
      <c r="AS33" s="20">
        <f>[1]PAL!AS33</f>
        <v>555</v>
      </c>
      <c r="AT33" s="281">
        <f>([1]PAL!AT33)*10000</f>
        <v>45743.39522067034</v>
      </c>
      <c r="AU33" s="20">
        <f>[1]PAL!AU33</f>
        <v>740</v>
      </c>
      <c r="AV33" s="281">
        <f>([1]PAL!AV33)*10000</f>
        <v>60991.193627560453</v>
      </c>
      <c r="AW33" s="20">
        <f>[1]PAL!AW33</f>
        <v>4685</v>
      </c>
      <c r="AX33" s="281">
        <f>([1]PAL!AX33)*10000</f>
        <v>386074.25566245767</v>
      </c>
      <c r="AY33" s="20">
        <f t="shared" si="33"/>
        <v>6106</v>
      </c>
      <c r="AZ33" s="20">
        <f t="shared" si="34"/>
        <v>503177.34742737375</v>
      </c>
      <c r="BA33" s="20">
        <f t="shared" si="35"/>
        <v>9575</v>
      </c>
      <c r="BB33" s="20">
        <f t="shared" si="36"/>
        <v>1078955.656604345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[1]PAL!C34</f>
        <v>50</v>
      </c>
      <c r="D34" s="281">
        <f>([1]PAL!D34)*10000</f>
        <v>16244.632698829455</v>
      </c>
      <c r="E34" s="20">
        <f>[1]PAL!E34</f>
        <v>24</v>
      </c>
      <c r="F34" s="281">
        <f>([1]PAL!F34)*10000</f>
        <v>7730.8794169128123</v>
      </c>
      <c r="G34" s="20">
        <f>[1]PAL!G34</f>
        <v>1</v>
      </c>
      <c r="H34" s="281">
        <f>([1]PAL!H34)*10000</f>
        <v>293.57769937643593</v>
      </c>
      <c r="I34" s="20">
        <f>[1]PAL!I34</f>
        <v>5</v>
      </c>
      <c r="J34" s="281">
        <f>([1]PAL!J34)*10000</f>
        <v>1565.7477300076582</v>
      </c>
      <c r="K34" s="20">
        <f t="shared" si="25"/>
        <v>80</v>
      </c>
      <c r="L34" s="20">
        <f t="shared" si="26"/>
        <v>25834.837545126364</v>
      </c>
      <c r="M34" s="20">
        <f>[1]PAL!M34</f>
        <v>413</v>
      </c>
      <c r="N34" s="281">
        <f>([1]PAL!N34)*10000</f>
        <v>59409.657105458908</v>
      </c>
      <c r="O34" s="20">
        <f>[1]PAL!O34</f>
        <v>242</v>
      </c>
      <c r="P34" s="281">
        <f>([1]PAL!P34)*10000</f>
        <v>34870.885692334574</v>
      </c>
      <c r="Q34" s="20">
        <f>[1]PAL!Q34</f>
        <v>121</v>
      </c>
      <c r="R34" s="281">
        <f>([1]PAL!R34)*10000</f>
        <v>17435.442846167287</v>
      </c>
      <c r="S34" s="20">
        <f>[1]PAL!S34</f>
        <v>4</v>
      </c>
      <c r="T34" s="281">
        <f>([1]PAL!T34)*10000</f>
        <v>645.75714245064034</v>
      </c>
      <c r="U34" s="20">
        <f t="shared" si="27"/>
        <v>780</v>
      </c>
      <c r="V34" s="20">
        <f t="shared" si="28"/>
        <v>112361.74278641141</v>
      </c>
      <c r="W34" s="20">
        <f>[1]PAL!W34</f>
        <v>0</v>
      </c>
      <c r="X34" s="281">
        <f>([1]PAL!X34)*10000</f>
        <v>0</v>
      </c>
      <c r="Y34" s="20">
        <f>[1]PAL!Y34</f>
        <v>0</v>
      </c>
      <c r="Z34" s="281">
        <f>([1]PAL!Z34)*10000</f>
        <v>0</v>
      </c>
      <c r="AA34" s="20">
        <f>[1]PAL!AA34</f>
        <v>0</v>
      </c>
      <c r="AB34" s="281">
        <f>([1]PAL!AB34)*10000</f>
        <v>0</v>
      </c>
      <c r="AC34" s="20">
        <f>[1]PAL!AC34</f>
        <v>0</v>
      </c>
      <c r="AD34" s="281">
        <f>([1]PAL!AD34)*10000</f>
        <v>0</v>
      </c>
      <c r="AE34" s="20">
        <f>[1]PAL!AE34</f>
        <v>0</v>
      </c>
      <c r="AF34" s="281">
        <f>([1]PAL!AF34)*10000</f>
        <v>0</v>
      </c>
      <c r="AG34" s="20">
        <f>[1]PAL!AG34</f>
        <v>0</v>
      </c>
      <c r="AH34" s="281">
        <f>([1]PAL!AH34)*10000</f>
        <v>0</v>
      </c>
      <c r="AI34" s="20">
        <f t="shared" si="29"/>
        <v>0</v>
      </c>
      <c r="AJ34" s="20">
        <f t="shared" si="30"/>
        <v>0</v>
      </c>
      <c r="AK34" s="20">
        <f t="shared" si="31"/>
        <v>860</v>
      </c>
      <c r="AL34" s="20">
        <f t="shared" si="32"/>
        <v>138196.58033153779</v>
      </c>
      <c r="AM34" s="20">
        <f>[1]PAL!AM34</f>
        <v>338</v>
      </c>
      <c r="AN34" s="281">
        <f>([1]PAL!AN34)*10000</f>
        <v>54715.982010253509</v>
      </c>
      <c r="AO34" s="20">
        <f>[1]PAL!AO34</f>
        <v>18</v>
      </c>
      <c r="AP34" s="281">
        <f>([1]PAL!AP34)*10000</f>
        <v>3274.5733358074399</v>
      </c>
      <c r="AQ34" s="20">
        <f>[1]PAL!AQ34</f>
        <v>8</v>
      </c>
      <c r="AR34" s="281">
        <f>([1]PAL!AR34)*10000</f>
        <v>1364.4055565864332</v>
      </c>
      <c r="AS34" s="20">
        <f>[1]PAL!AS34</f>
        <v>111</v>
      </c>
      <c r="AT34" s="281">
        <f>([1]PAL!AT34)*10000</f>
        <v>20466.083348796499</v>
      </c>
      <c r="AU34" s="20">
        <f>[1]PAL!AU34</f>
        <v>148</v>
      </c>
      <c r="AV34" s="281">
        <f>([1]PAL!AV34)*10000</f>
        <v>27288.111131728667</v>
      </c>
      <c r="AW34" s="20">
        <f>[1]PAL!AW34</f>
        <v>937</v>
      </c>
      <c r="AX34" s="281">
        <f>([1]PAL!AX34)*10000</f>
        <v>172733.74346384243</v>
      </c>
      <c r="AY34" s="20">
        <f t="shared" si="33"/>
        <v>1222</v>
      </c>
      <c r="AZ34" s="20">
        <f t="shared" si="34"/>
        <v>225126.91683676146</v>
      </c>
      <c r="BA34" s="20">
        <f t="shared" si="35"/>
        <v>2082</v>
      </c>
      <c r="BB34" s="20">
        <f t="shared" si="36"/>
        <v>363323.49716829928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[1]PAL!C35</f>
        <v>135</v>
      </c>
      <c r="D35" s="281">
        <f>([1]PAL!D35)*10000</f>
        <v>28199.413066171212</v>
      </c>
      <c r="E35" s="20">
        <f>[1]PAL!E35</f>
        <v>64</v>
      </c>
      <c r="F35" s="281">
        <f>([1]PAL!F35)*10000</f>
        <v>13420.202603780275</v>
      </c>
      <c r="G35" s="20">
        <f>[1]PAL!G35</f>
        <v>2</v>
      </c>
      <c r="H35" s="281">
        <f>([1]PAL!H35)*10000</f>
        <v>509.62794697899784</v>
      </c>
      <c r="I35" s="20">
        <f>[1]PAL!I35</f>
        <v>13</v>
      </c>
      <c r="J35" s="281">
        <f>([1]PAL!J35)*10000</f>
        <v>2718.0157172213217</v>
      </c>
      <c r="K35" s="20">
        <f t="shared" si="25"/>
        <v>214</v>
      </c>
      <c r="L35" s="20">
        <f t="shared" si="26"/>
        <v>44847.2593341518</v>
      </c>
      <c r="M35" s="20">
        <f>[1]PAL!M35</f>
        <v>3</v>
      </c>
      <c r="N35" s="281">
        <f>([1]PAL!N35)*10000</f>
        <v>9897.6912424745824</v>
      </c>
      <c r="O35" s="20">
        <f>[1]PAL!O35</f>
        <v>2</v>
      </c>
      <c r="P35" s="281">
        <f>([1]PAL!P35)*10000</f>
        <v>5809.5144249307332</v>
      </c>
      <c r="Q35" s="20">
        <f>[1]PAL!Q35</f>
        <v>1</v>
      </c>
      <c r="R35" s="281">
        <f>([1]PAL!R35)*10000</f>
        <v>2904.7572124653666</v>
      </c>
      <c r="S35" s="20">
        <f>[1]PAL!S35</f>
        <v>0</v>
      </c>
      <c r="T35" s="281">
        <f>([1]PAL!T35)*10000</f>
        <v>107.58360046168023</v>
      </c>
      <c r="U35" s="20">
        <f t="shared" si="27"/>
        <v>6</v>
      </c>
      <c r="V35" s="20">
        <f t="shared" si="28"/>
        <v>18719.546480332363</v>
      </c>
      <c r="W35" s="20">
        <f>[1]PAL!W35</f>
        <v>0</v>
      </c>
      <c r="X35" s="281">
        <f>([1]PAL!X35)*10000</f>
        <v>0</v>
      </c>
      <c r="Y35" s="20">
        <f>[1]PAL!Y35</f>
        <v>1</v>
      </c>
      <c r="Z35" s="281">
        <f>([1]PAL!Z35)*10000</f>
        <v>1100.6644650300825</v>
      </c>
      <c r="AA35" s="20">
        <f>[1]PAL!AA35</f>
        <v>4</v>
      </c>
      <c r="AB35" s="281">
        <f>([1]PAL!AB35)*10000</f>
        <v>5063.0565391383789</v>
      </c>
      <c r="AC35" s="20">
        <f>[1]PAL!AC35</f>
        <v>1</v>
      </c>
      <c r="AD35" s="281">
        <f>([1]PAL!AD35)*10000</f>
        <v>220.1328930060165</v>
      </c>
      <c r="AE35" s="20">
        <f>[1]PAL!AE35</f>
        <v>1</v>
      </c>
      <c r="AF35" s="281">
        <f>([1]PAL!AF35)*10000</f>
        <v>176.10631440481319</v>
      </c>
      <c r="AG35" s="20">
        <f>[1]PAL!AG35</f>
        <v>3</v>
      </c>
      <c r="AH35" s="281">
        <f>([1]PAL!AH35)*10000</f>
        <v>3522.126288096264</v>
      </c>
      <c r="AI35" s="20">
        <f t="shared" si="29"/>
        <v>10</v>
      </c>
      <c r="AJ35" s="20">
        <f t="shared" si="30"/>
        <v>10082.086499675555</v>
      </c>
      <c r="AK35" s="20">
        <f t="shared" si="31"/>
        <v>230</v>
      </c>
      <c r="AL35" s="20">
        <f t="shared" si="32"/>
        <v>73648.892314159719</v>
      </c>
      <c r="AM35" s="20">
        <f>[1]PAL!AM35</f>
        <v>146</v>
      </c>
      <c r="AN35" s="281">
        <f>([1]PAL!AN35)*10000</f>
        <v>27619.373084793569</v>
      </c>
      <c r="AO35" s="20">
        <f>[1]PAL!AO35</f>
        <v>1</v>
      </c>
      <c r="AP35" s="281">
        <f>([1]PAL!AP35)*10000</f>
        <v>902.64945612986003</v>
      </c>
      <c r="AQ35" s="20">
        <f>[1]PAL!AQ35</f>
        <v>1</v>
      </c>
      <c r="AR35" s="281">
        <f>([1]PAL!AR35)*10000</f>
        <v>376.10394005410836</v>
      </c>
      <c r="AS35" s="20">
        <f>[1]PAL!AS35</f>
        <v>4</v>
      </c>
      <c r="AT35" s="281">
        <f>([1]PAL!AT35)*10000</f>
        <v>5641.5591008116262</v>
      </c>
      <c r="AU35" s="20">
        <f>[1]PAL!AU35</f>
        <v>6</v>
      </c>
      <c r="AV35" s="281">
        <f>([1]PAL!AV35)*10000</f>
        <v>7522.078801082168</v>
      </c>
      <c r="AW35" s="20">
        <f>[1]PAL!AW35</f>
        <v>34</v>
      </c>
      <c r="AX35" s="281">
        <f>([1]PAL!AX35)*10000</f>
        <v>47614.758810850122</v>
      </c>
      <c r="AY35" s="20">
        <f t="shared" si="33"/>
        <v>46</v>
      </c>
      <c r="AZ35" s="20">
        <f t="shared" si="34"/>
        <v>62057.150108927883</v>
      </c>
      <c r="BA35" s="20">
        <f t="shared" si="35"/>
        <v>276</v>
      </c>
      <c r="BB35" s="20">
        <f t="shared" si="36"/>
        <v>135706.04242308761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[1]PAL!C36</f>
        <v>3249</v>
      </c>
      <c r="D36" s="281">
        <f>([1]PAL!D36)*10000</f>
        <v>830423.11374677054</v>
      </c>
      <c r="E36" s="20">
        <f>[1]PAL!E36</f>
        <v>1546</v>
      </c>
      <c r="F36" s="281">
        <f>([1]PAL!F36)*10000</f>
        <v>395201.36136141495</v>
      </c>
      <c r="G36" s="20">
        <f>[1]PAL!G36</f>
        <v>59</v>
      </c>
      <c r="H36" s="281">
        <f>([1]PAL!H36)*10000</f>
        <v>15007.646633977782</v>
      </c>
      <c r="I36" s="20">
        <f>[1]PAL!I36</f>
        <v>313</v>
      </c>
      <c r="J36" s="281">
        <f>([1]PAL!J36)*10000</f>
        <v>80040.782047881512</v>
      </c>
      <c r="K36" s="20">
        <f t="shared" si="25"/>
        <v>5167</v>
      </c>
      <c r="L36" s="20">
        <f t="shared" si="26"/>
        <v>1320672.9037900448</v>
      </c>
      <c r="M36" s="20">
        <f>[1]PAL!M36</f>
        <v>7</v>
      </c>
      <c r="N36" s="281">
        <f>([1]PAL!N36)*10000</f>
        <v>118002.46490631693</v>
      </c>
      <c r="O36" s="20">
        <f>[1]PAL!O36</f>
        <v>4</v>
      </c>
      <c r="P36" s="281">
        <f>([1]PAL!P36)*10000</f>
        <v>69262.316358055585</v>
      </c>
      <c r="Q36" s="20">
        <f>[1]PAL!Q36</f>
        <v>2</v>
      </c>
      <c r="R36" s="281">
        <f>([1]PAL!R36)*10000</f>
        <v>34631.158179027792</v>
      </c>
      <c r="S36" s="20">
        <f>[1]PAL!S36</f>
        <v>0</v>
      </c>
      <c r="T36" s="281">
        <f>([1]PAL!T36)*10000</f>
        <v>1282.6354881121404</v>
      </c>
      <c r="U36" s="20">
        <f t="shared" si="27"/>
        <v>13</v>
      </c>
      <c r="V36" s="20">
        <f t="shared" si="28"/>
        <v>223178.57493151244</v>
      </c>
      <c r="W36" s="20">
        <f>[1]PAL!W36</f>
        <v>0</v>
      </c>
      <c r="X36" s="281">
        <f>([1]PAL!X36)*10000</f>
        <v>0</v>
      </c>
      <c r="Y36" s="20">
        <f>[1]PAL!Y36</f>
        <v>0</v>
      </c>
      <c r="Z36" s="281">
        <f>([1]PAL!Z36)*10000</f>
        <v>0</v>
      </c>
      <c r="AA36" s="20">
        <f>[1]PAL!AA36</f>
        <v>0</v>
      </c>
      <c r="AB36" s="281">
        <f>([1]PAL!AB36)*10000</f>
        <v>0</v>
      </c>
      <c r="AC36" s="20">
        <f>[1]PAL!AC36</f>
        <v>0</v>
      </c>
      <c r="AD36" s="281">
        <f>([1]PAL!AD36)*10000</f>
        <v>0</v>
      </c>
      <c r="AE36" s="20">
        <f>[1]PAL!AE36</f>
        <v>0</v>
      </c>
      <c r="AF36" s="281">
        <f>([1]PAL!AF36)*10000</f>
        <v>0</v>
      </c>
      <c r="AG36" s="20">
        <f>[1]PAL!AG36</f>
        <v>0</v>
      </c>
      <c r="AH36" s="281">
        <f>([1]PAL!AH36)*10000</f>
        <v>0</v>
      </c>
      <c r="AI36" s="20">
        <f t="shared" si="29"/>
        <v>0</v>
      </c>
      <c r="AJ36" s="20">
        <f t="shared" si="30"/>
        <v>0</v>
      </c>
      <c r="AK36" s="20">
        <f t="shared" si="31"/>
        <v>5180</v>
      </c>
      <c r="AL36" s="20">
        <f t="shared" si="32"/>
        <v>1543851.4787215572</v>
      </c>
      <c r="AM36" s="20">
        <f>[1]PAL!AM36</f>
        <v>3190</v>
      </c>
      <c r="AN36" s="281">
        <f>([1]PAL!AN36)*10000</f>
        <v>583579.05653611152</v>
      </c>
      <c r="AO36" s="20">
        <f>[1]PAL!AO36</f>
        <v>17</v>
      </c>
      <c r="AP36" s="281">
        <f>([1]PAL!AP36)*10000</f>
        <v>8937.0623355398202</v>
      </c>
      <c r="AQ36" s="20">
        <f>[1]PAL!AQ36</f>
        <v>8</v>
      </c>
      <c r="AR36" s="281">
        <f>([1]PAL!AR36)*10000</f>
        <v>3723.7759731415922</v>
      </c>
      <c r="AS36" s="20">
        <f>[1]PAL!AS36</f>
        <v>106</v>
      </c>
      <c r="AT36" s="281">
        <f>([1]PAL!AT36)*10000</f>
        <v>55856.639597123882</v>
      </c>
      <c r="AU36" s="20">
        <f>[1]PAL!AU36</f>
        <v>141</v>
      </c>
      <c r="AV36" s="281">
        <f>([1]PAL!AV36)*10000</f>
        <v>74475.519462831842</v>
      </c>
      <c r="AW36" s="20">
        <f>[1]PAL!AW36</f>
        <v>887</v>
      </c>
      <c r="AX36" s="281">
        <f>([1]PAL!AX36)*10000</f>
        <v>471430.0381997255</v>
      </c>
      <c r="AY36" s="20">
        <f t="shared" si="33"/>
        <v>1159</v>
      </c>
      <c r="AZ36" s="20">
        <f t="shared" si="34"/>
        <v>614423.03556836257</v>
      </c>
      <c r="BA36" s="20">
        <f t="shared" si="35"/>
        <v>6339</v>
      </c>
      <c r="BB36" s="20">
        <f t="shared" si="36"/>
        <v>2158274.5142899198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[1]PAL!C37</f>
        <v>4</v>
      </c>
      <c r="D37" s="281">
        <f>([1]PAL!D37)*10000</f>
        <v>25663.783610875085</v>
      </c>
      <c r="E37" s="20">
        <f>[1]PAL!E37</f>
        <v>2</v>
      </c>
      <c r="F37" s="281">
        <f>([1]PAL!F37)*10000</f>
        <v>12213.487381079107</v>
      </c>
      <c r="G37" s="20">
        <f>[1]PAL!G37</f>
        <v>0</v>
      </c>
      <c r="H37" s="281">
        <f>([1]PAL!H37)*10000</f>
        <v>463.80331826882684</v>
      </c>
      <c r="I37" s="20">
        <f>[1]PAL!I37</f>
        <v>0</v>
      </c>
      <c r="J37" s="281">
        <f>([1]PAL!J37)*10000</f>
        <v>2473.6176974337432</v>
      </c>
      <c r="K37" s="20">
        <f t="shared" si="25"/>
        <v>6</v>
      </c>
      <c r="L37" s="20">
        <f t="shared" si="26"/>
        <v>40814.692007656762</v>
      </c>
      <c r="M37" s="20">
        <f>[1]PAL!M37</f>
        <v>7</v>
      </c>
      <c r="N37" s="281">
        <f>([1]PAL!N37)*10000</f>
        <v>223334.839876054</v>
      </c>
      <c r="O37" s="20">
        <f>[1]PAL!O37</f>
        <v>4</v>
      </c>
      <c r="P37" s="281">
        <f>([1]PAL!P37)*10000</f>
        <v>131087.8407968143</v>
      </c>
      <c r="Q37" s="20">
        <f>[1]PAL!Q37</f>
        <v>2</v>
      </c>
      <c r="R37" s="281">
        <f>([1]PAL!R37)*10000</f>
        <v>65543.92039840715</v>
      </c>
      <c r="S37" s="20">
        <f>[1]PAL!S37</f>
        <v>0</v>
      </c>
      <c r="T37" s="281">
        <f>([1]PAL!T37)*10000</f>
        <v>2427.5526073484129</v>
      </c>
      <c r="U37" s="20">
        <f t="shared" si="27"/>
        <v>13</v>
      </c>
      <c r="V37" s="20">
        <f t="shared" si="28"/>
        <v>422394.15367862384</v>
      </c>
      <c r="W37" s="20">
        <f>[1]PAL!W37</f>
        <v>0</v>
      </c>
      <c r="X37" s="281">
        <f>([1]PAL!X37)*10000</f>
        <v>0</v>
      </c>
      <c r="Y37" s="20">
        <f>[1]PAL!Y37</f>
        <v>0</v>
      </c>
      <c r="Z37" s="281">
        <f>([1]PAL!Z37)*10000</f>
        <v>0</v>
      </c>
      <c r="AA37" s="20">
        <f>[1]PAL!AA37</f>
        <v>0</v>
      </c>
      <c r="AB37" s="281">
        <f>([1]PAL!AB37)*10000</f>
        <v>0</v>
      </c>
      <c r="AC37" s="20">
        <f>[1]PAL!AC37</f>
        <v>0</v>
      </c>
      <c r="AD37" s="281">
        <f>([1]PAL!AD37)*10000</f>
        <v>0</v>
      </c>
      <c r="AE37" s="20">
        <f>[1]PAL!AE37</f>
        <v>0</v>
      </c>
      <c r="AF37" s="281">
        <f>([1]PAL!AF37)*10000</f>
        <v>0</v>
      </c>
      <c r="AG37" s="20">
        <f>[1]PAL!AG37</f>
        <v>0</v>
      </c>
      <c r="AH37" s="281">
        <f>([1]PAL!AH37)*10000</f>
        <v>0</v>
      </c>
      <c r="AI37" s="20">
        <f t="shared" si="29"/>
        <v>0</v>
      </c>
      <c r="AJ37" s="20">
        <f t="shared" si="30"/>
        <v>0</v>
      </c>
      <c r="AK37" s="20">
        <f t="shared" si="31"/>
        <v>19</v>
      </c>
      <c r="AL37" s="20">
        <f t="shared" si="32"/>
        <v>463208.84568628063</v>
      </c>
      <c r="AM37" s="20">
        <f>[1]PAL!AM37</f>
        <v>0</v>
      </c>
      <c r="AN37" s="281">
        <f>([1]PAL!AN37)*10000</f>
        <v>0</v>
      </c>
      <c r="AO37" s="20">
        <f>[1]PAL!AO37</f>
        <v>1</v>
      </c>
      <c r="AP37" s="281">
        <f>([1]PAL!AP37)*10000</f>
        <v>2721.5413974662602</v>
      </c>
      <c r="AQ37" s="20">
        <f>[1]PAL!AQ37</f>
        <v>1</v>
      </c>
      <c r="AR37" s="281">
        <f>([1]PAL!AR37)*10000</f>
        <v>1133.9755822776083</v>
      </c>
      <c r="AS37" s="20">
        <f>[1]PAL!AS37</f>
        <v>2</v>
      </c>
      <c r="AT37" s="281">
        <f>([1]PAL!AT37)*10000</f>
        <v>17009.633734164123</v>
      </c>
      <c r="AU37" s="20">
        <f>[1]PAL!AU37</f>
        <v>2</v>
      </c>
      <c r="AV37" s="281">
        <f>([1]PAL!AV37)*10000</f>
        <v>22679.511645552167</v>
      </c>
      <c r="AW37" s="20">
        <f>[1]PAL!AW37</f>
        <v>13</v>
      </c>
      <c r="AX37" s="281">
        <f>([1]PAL!AX37)*10000</f>
        <v>143561.3087163452</v>
      </c>
      <c r="AY37" s="20">
        <f t="shared" si="33"/>
        <v>19</v>
      </c>
      <c r="AZ37" s="20">
        <f t="shared" si="34"/>
        <v>187105.97107580537</v>
      </c>
      <c r="BA37" s="20">
        <f t="shared" si="35"/>
        <v>38</v>
      </c>
      <c r="BB37" s="20">
        <f t="shared" si="36"/>
        <v>650314.816762086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[1]PAL!C38</f>
        <v>0</v>
      </c>
      <c r="D38" s="281">
        <f>([1]PAL!D38)*10000</f>
        <v>0</v>
      </c>
      <c r="E38" s="20">
        <f>[1]PAL!E38</f>
        <v>0</v>
      </c>
      <c r="F38" s="281">
        <f>([1]PAL!F38)*10000</f>
        <v>0</v>
      </c>
      <c r="G38" s="20">
        <f>[1]PAL!G38</f>
        <v>0</v>
      </c>
      <c r="H38" s="281">
        <f>([1]PAL!H38)*10000</f>
        <v>0</v>
      </c>
      <c r="I38" s="20">
        <f>[1]PAL!I38</f>
        <v>0</v>
      </c>
      <c r="J38" s="281">
        <f>([1]PAL!J38)*10000</f>
        <v>0</v>
      </c>
      <c r="K38" s="20">
        <f t="shared" si="25"/>
        <v>0</v>
      </c>
      <c r="L38" s="20">
        <f t="shared" si="26"/>
        <v>0</v>
      </c>
      <c r="M38" s="20">
        <f>[1]PAL!M38</f>
        <v>0</v>
      </c>
      <c r="N38" s="281">
        <f>([1]PAL!N38)*10000</f>
        <v>0</v>
      </c>
      <c r="O38" s="20">
        <f>[1]PAL!O38</f>
        <v>0</v>
      </c>
      <c r="P38" s="281">
        <f>([1]PAL!P38)*10000</f>
        <v>0</v>
      </c>
      <c r="Q38" s="20">
        <f>[1]PAL!Q38</f>
        <v>0</v>
      </c>
      <c r="R38" s="281">
        <f>([1]PAL!R38)*10000</f>
        <v>0</v>
      </c>
      <c r="S38" s="20">
        <f>[1]PAL!S38</f>
        <v>0</v>
      </c>
      <c r="T38" s="281">
        <f>([1]PAL!T38)*10000</f>
        <v>0</v>
      </c>
      <c r="U38" s="20">
        <f t="shared" si="27"/>
        <v>0</v>
      </c>
      <c r="V38" s="20">
        <f t="shared" si="28"/>
        <v>0</v>
      </c>
      <c r="W38" s="20">
        <f>[1]PAL!W38</f>
        <v>0</v>
      </c>
      <c r="X38" s="281">
        <f>([1]PAL!X38)*10000</f>
        <v>0</v>
      </c>
      <c r="Y38" s="20">
        <f>[1]PAL!Y38</f>
        <v>0</v>
      </c>
      <c r="Z38" s="281">
        <f>([1]PAL!Z38)*10000</f>
        <v>0</v>
      </c>
      <c r="AA38" s="20">
        <f>[1]PAL!AA38</f>
        <v>0</v>
      </c>
      <c r="AB38" s="281">
        <f>([1]PAL!AB38)*10000</f>
        <v>0</v>
      </c>
      <c r="AC38" s="20">
        <f>[1]PAL!AC38</f>
        <v>0</v>
      </c>
      <c r="AD38" s="281">
        <f>([1]PAL!AD38)*10000</f>
        <v>0</v>
      </c>
      <c r="AE38" s="20">
        <f>[1]PAL!AE38</f>
        <v>0</v>
      </c>
      <c r="AF38" s="281">
        <f>([1]PAL!AF38)*10000</f>
        <v>0</v>
      </c>
      <c r="AG38" s="20">
        <f>[1]PAL!AG38</f>
        <v>0</v>
      </c>
      <c r="AH38" s="281">
        <f>([1]PAL!AH38)*10000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[1]PAL!AM38</f>
        <v>0</v>
      </c>
      <c r="AN38" s="281">
        <f>([1]PAL!AN38)*10000</f>
        <v>0</v>
      </c>
      <c r="AO38" s="20">
        <f>[1]PAL!AO38</f>
        <v>0</v>
      </c>
      <c r="AP38" s="281">
        <f>([1]PAL!AP38)*10000</f>
        <v>0</v>
      </c>
      <c r="AQ38" s="20">
        <f>[1]PAL!AQ38</f>
        <v>0</v>
      </c>
      <c r="AR38" s="281">
        <f>([1]PAL!AR38)*10000</f>
        <v>0</v>
      </c>
      <c r="AS38" s="20">
        <f>[1]PAL!AS38</f>
        <v>0</v>
      </c>
      <c r="AT38" s="281">
        <f>([1]PAL!AT38)*10000</f>
        <v>0</v>
      </c>
      <c r="AU38" s="20">
        <f>[1]PAL!AU38</f>
        <v>0</v>
      </c>
      <c r="AV38" s="281">
        <f>([1]PAL!AV38)*10000</f>
        <v>0</v>
      </c>
      <c r="AW38" s="20">
        <f>[1]PAL!AW38</f>
        <v>0</v>
      </c>
      <c r="AX38" s="281">
        <f>([1]PAL!AX38)*10000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[1]PAL!C39</f>
        <v>0</v>
      </c>
      <c r="D39" s="281">
        <f>([1]PAL!D39)*10000</f>
        <v>0</v>
      </c>
      <c r="E39" s="20">
        <f>[1]PAL!E39</f>
        <v>0</v>
      </c>
      <c r="F39" s="281">
        <f>([1]PAL!F39)*10000</f>
        <v>0</v>
      </c>
      <c r="G39" s="20">
        <f>[1]PAL!G39</f>
        <v>0</v>
      </c>
      <c r="H39" s="281">
        <f>([1]PAL!H39)*10000</f>
        <v>0</v>
      </c>
      <c r="I39" s="20">
        <f>[1]PAL!I39</f>
        <v>0</v>
      </c>
      <c r="J39" s="281">
        <f>([1]PAL!J39)*10000</f>
        <v>0</v>
      </c>
      <c r="K39" s="20">
        <f t="shared" si="25"/>
        <v>0</v>
      </c>
      <c r="L39" s="20">
        <f t="shared" si="26"/>
        <v>0</v>
      </c>
      <c r="M39" s="20">
        <f>[1]PAL!M39</f>
        <v>0</v>
      </c>
      <c r="N39" s="281">
        <f>([1]PAL!N39)*10000</f>
        <v>0</v>
      </c>
      <c r="O39" s="20">
        <f>[1]PAL!O39</f>
        <v>0</v>
      </c>
      <c r="P39" s="281">
        <f>([1]PAL!P39)*10000</f>
        <v>0</v>
      </c>
      <c r="Q39" s="20">
        <f>[1]PAL!Q39</f>
        <v>0</v>
      </c>
      <c r="R39" s="281">
        <f>([1]PAL!R39)*10000</f>
        <v>0</v>
      </c>
      <c r="S39" s="20">
        <f>[1]PAL!S39</f>
        <v>0</v>
      </c>
      <c r="T39" s="281">
        <f>([1]PAL!T39)*10000</f>
        <v>0</v>
      </c>
      <c r="U39" s="20">
        <f t="shared" si="27"/>
        <v>0</v>
      </c>
      <c r="V39" s="20">
        <f t="shared" si="28"/>
        <v>0</v>
      </c>
      <c r="W39" s="20">
        <f>[1]PAL!W39</f>
        <v>0</v>
      </c>
      <c r="X39" s="281">
        <f>([1]PAL!X39)*10000</f>
        <v>0</v>
      </c>
      <c r="Y39" s="20">
        <f>[1]PAL!Y39</f>
        <v>0</v>
      </c>
      <c r="Z39" s="281">
        <f>([1]PAL!Z39)*10000</f>
        <v>0</v>
      </c>
      <c r="AA39" s="20">
        <f>[1]PAL!AA39</f>
        <v>0</v>
      </c>
      <c r="AB39" s="281">
        <f>([1]PAL!AB39)*10000</f>
        <v>0</v>
      </c>
      <c r="AC39" s="20">
        <f>[1]PAL!AC39</f>
        <v>0</v>
      </c>
      <c r="AD39" s="281">
        <f>([1]PAL!AD39)*10000</f>
        <v>0</v>
      </c>
      <c r="AE39" s="20">
        <f>[1]PAL!AE39</f>
        <v>0</v>
      </c>
      <c r="AF39" s="281">
        <f>([1]PAL!AF39)*10000</f>
        <v>0</v>
      </c>
      <c r="AG39" s="20">
        <f>[1]PAL!AG39</f>
        <v>0</v>
      </c>
      <c r="AH39" s="281">
        <f>([1]PAL!AH39)*10000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0</v>
      </c>
      <c r="AL39" s="20">
        <f t="shared" si="32"/>
        <v>0</v>
      </c>
      <c r="AM39" s="20">
        <f>[1]PAL!AM39</f>
        <v>0</v>
      </c>
      <c r="AN39" s="281">
        <f>([1]PAL!AN39)*10000</f>
        <v>0</v>
      </c>
      <c r="AO39" s="20">
        <f>[1]PAL!AO39</f>
        <v>0</v>
      </c>
      <c r="AP39" s="281">
        <f>([1]PAL!AP39)*10000</f>
        <v>0</v>
      </c>
      <c r="AQ39" s="20">
        <f>[1]PAL!AQ39</f>
        <v>0</v>
      </c>
      <c r="AR39" s="281">
        <f>([1]PAL!AR39)*10000</f>
        <v>0</v>
      </c>
      <c r="AS39" s="20">
        <f>[1]PAL!AS39</f>
        <v>0</v>
      </c>
      <c r="AT39" s="281">
        <f>([1]PAL!AT39)*10000</f>
        <v>0</v>
      </c>
      <c r="AU39" s="20">
        <f>[1]PAL!AU39</f>
        <v>0</v>
      </c>
      <c r="AV39" s="281">
        <f>([1]PAL!AV39)*10000</f>
        <v>0</v>
      </c>
      <c r="AW39" s="20">
        <f>[1]PAL!AW39</f>
        <v>0</v>
      </c>
      <c r="AX39" s="281">
        <f>([1]PAL!AX39)*10000</f>
        <v>0</v>
      </c>
      <c r="AY39" s="20">
        <f t="shared" si="33"/>
        <v>0</v>
      </c>
      <c r="AZ39" s="20">
        <f t="shared" si="34"/>
        <v>0</v>
      </c>
      <c r="BA39" s="20">
        <f t="shared" si="35"/>
        <v>0</v>
      </c>
      <c r="BB39" s="20">
        <f t="shared" si="36"/>
        <v>0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[1]PAL!C40</f>
        <v>0</v>
      </c>
      <c r="D40" s="281">
        <f>([1]PAL!D40)*10000</f>
        <v>0</v>
      </c>
      <c r="E40" s="20">
        <f>[1]PAL!E40</f>
        <v>0</v>
      </c>
      <c r="F40" s="281">
        <f>([1]PAL!F40)*10000</f>
        <v>0</v>
      </c>
      <c r="G40" s="20">
        <f>[1]PAL!G40</f>
        <v>0</v>
      </c>
      <c r="H40" s="281">
        <f>([1]PAL!H40)*10000</f>
        <v>0</v>
      </c>
      <c r="I40" s="20">
        <f>[1]PAL!I40</f>
        <v>0</v>
      </c>
      <c r="J40" s="281">
        <f>([1]PAL!J40)*10000</f>
        <v>0</v>
      </c>
      <c r="K40" s="20">
        <f t="shared" si="25"/>
        <v>0</v>
      </c>
      <c r="L40" s="20">
        <f t="shared" si="26"/>
        <v>0</v>
      </c>
      <c r="M40" s="20">
        <f>[1]PAL!M40</f>
        <v>0</v>
      </c>
      <c r="N40" s="281">
        <f>([1]PAL!N40)*10000</f>
        <v>0</v>
      </c>
      <c r="O40" s="20">
        <f>[1]PAL!O40</f>
        <v>0</v>
      </c>
      <c r="P40" s="281">
        <f>([1]PAL!P40)*10000</f>
        <v>0</v>
      </c>
      <c r="Q40" s="20">
        <f>[1]PAL!Q40</f>
        <v>0</v>
      </c>
      <c r="R40" s="281">
        <f>([1]PAL!R40)*10000</f>
        <v>0</v>
      </c>
      <c r="S40" s="20">
        <f>[1]PAL!S40</f>
        <v>0</v>
      </c>
      <c r="T40" s="281">
        <f>([1]PAL!T40)*10000</f>
        <v>0</v>
      </c>
      <c r="U40" s="20">
        <f t="shared" si="27"/>
        <v>0</v>
      </c>
      <c r="V40" s="20">
        <f t="shared" si="28"/>
        <v>0</v>
      </c>
      <c r="W40" s="20">
        <f>[1]PAL!W40</f>
        <v>0</v>
      </c>
      <c r="X40" s="281">
        <f>([1]PAL!X40)*10000</f>
        <v>0</v>
      </c>
      <c r="Y40" s="20">
        <f>[1]PAL!Y40</f>
        <v>0</v>
      </c>
      <c r="Z40" s="281">
        <f>([1]PAL!Z40)*10000</f>
        <v>0</v>
      </c>
      <c r="AA40" s="20">
        <f>[1]PAL!AA40</f>
        <v>0</v>
      </c>
      <c r="AB40" s="281">
        <f>([1]PAL!AB40)*10000</f>
        <v>0</v>
      </c>
      <c r="AC40" s="20">
        <f>[1]PAL!AC40</f>
        <v>0</v>
      </c>
      <c r="AD40" s="281">
        <f>([1]PAL!AD40)*10000</f>
        <v>0</v>
      </c>
      <c r="AE40" s="20">
        <f>[1]PAL!AE40</f>
        <v>0</v>
      </c>
      <c r="AF40" s="281">
        <f>([1]PAL!AF40)*10000</f>
        <v>0</v>
      </c>
      <c r="AG40" s="20">
        <f>[1]PAL!AG40</f>
        <v>0</v>
      </c>
      <c r="AH40" s="281">
        <f>([1]PAL!AH40)*10000</f>
        <v>0</v>
      </c>
      <c r="AI40" s="20">
        <f t="shared" si="29"/>
        <v>0</v>
      </c>
      <c r="AJ40" s="20">
        <f t="shared" si="30"/>
        <v>0</v>
      </c>
      <c r="AK40" s="20">
        <f t="shared" si="31"/>
        <v>0</v>
      </c>
      <c r="AL40" s="20">
        <f t="shared" si="32"/>
        <v>0</v>
      </c>
      <c r="AM40" s="20">
        <f>[1]PAL!AM40</f>
        <v>0</v>
      </c>
      <c r="AN40" s="281">
        <f>([1]PAL!AN40)*10000</f>
        <v>0</v>
      </c>
      <c r="AO40" s="20">
        <f>[1]PAL!AO40</f>
        <v>0</v>
      </c>
      <c r="AP40" s="281">
        <f>([1]PAL!AP40)*10000</f>
        <v>0</v>
      </c>
      <c r="AQ40" s="20">
        <f>[1]PAL!AQ40</f>
        <v>0</v>
      </c>
      <c r="AR40" s="281">
        <f>([1]PAL!AR40)*10000</f>
        <v>0</v>
      </c>
      <c r="AS40" s="20">
        <f>[1]PAL!AS40</f>
        <v>0</v>
      </c>
      <c r="AT40" s="281">
        <f>([1]PAL!AT40)*10000</f>
        <v>0</v>
      </c>
      <c r="AU40" s="20">
        <f>[1]PAL!AU40</f>
        <v>0</v>
      </c>
      <c r="AV40" s="281">
        <f>([1]PAL!AV40)*10000</f>
        <v>0</v>
      </c>
      <c r="AW40" s="20">
        <f>[1]PAL!AW40</f>
        <v>0</v>
      </c>
      <c r="AX40" s="281">
        <f>([1]PAL!AX40)*10000</f>
        <v>0</v>
      </c>
      <c r="AY40" s="20">
        <f t="shared" si="33"/>
        <v>0</v>
      </c>
      <c r="AZ40" s="20">
        <f t="shared" si="34"/>
        <v>0</v>
      </c>
      <c r="BA40" s="20">
        <f t="shared" si="35"/>
        <v>0</v>
      </c>
      <c r="BB40" s="20">
        <f t="shared" si="36"/>
        <v>0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[1]PAL!C41</f>
        <v>3971</v>
      </c>
      <c r="D41" s="281">
        <f>([1]PAL!D41)*10000</f>
        <v>504568.29811650811</v>
      </c>
      <c r="E41" s="20">
        <f>[1]PAL!E41</f>
        <v>1890</v>
      </c>
      <c r="F41" s="281">
        <f>([1]PAL!F41)*10000</f>
        <v>240125.87681448282</v>
      </c>
      <c r="G41" s="20">
        <f>[1]PAL!G41</f>
        <v>72</v>
      </c>
      <c r="H41" s="281">
        <f>([1]PAL!H41)*10000</f>
        <v>9118.7041828284619</v>
      </c>
      <c r="I41" s="20">
        <f>[1]PAL!I41</f>
        <v>383</v>
      </c>
      <c r="J41" s="281">
        <f>([1]PAL!J41)*10000</f>
        <v>48633.08897508512</v>
      </c>
      <c r="K41" s="20">
        <f t="shared" si="25"/>
        <v>6316</v>
      </c>
      <c r="L41" s="20">
        <f t="shared" si="26"/>
        <v>802445.9680889044</v>
      </c>
      <c r="M41" s="20">
        <f>[1]PAL!M41</f>
        <v>127</v>
      </c>
      <c r="N41" s="281">
        <f>([1]PAL!N41)*10000</f>
        <v>176598.22117719438</v>
      </c>
      <c r="O41" s="20">
        <f>[1]PAL!O41</f>
        <v>74</v>
      </c>
      <c r="P41" s="281">
        <f>([1]PAL!P41)*10000</f>
        <v>103655.47764748367</v>
      </c>
      <c r="Q41" s="20">
        <f>[1]PAL!Q41</f>
        <v>37</v>
      </c>
      <c r="R41" s="281">
        <f>([1]PAL!R41)*10000</f>
        <v>51827.738823741834</v>
      </c>
      <c r="S41" s="20">
        <f>[1]PAL!S41</f>
        <v>1</v>
      </c>
      <c r="T41" s="281">
        <f>([1]PAL!T41)*10000</f>
        <v>1919.5458823608085</v>
      </c>
      <c r="U41" s="20">
        <f t="shared" si="27"/>
        <v>239</v>
      </c>
      <c r="V41" s="20">
        <f t="shared" si="28"/>
        <v>334000.98353078077</v>
      </c>
      <c r="W41" s="20">
        <f>[1]PAL!W41</f>
        <v>0</v>
      </c>
      <c r="X41" s="281">
        <f>([1]PAL!X41)*10000</f>
        <v>0</v>
      </c>
      <c r="Y41" s="20">
        <f>[1]PAL!Y41</f>
        <v>15</v>
      </c>
      <c r="Z41" s="281">
        <f>([1]PAL!Z41)*10000</f>
        <v>10187.172254637491</v>
      </c>
      <c r="AA41" s="20">
        <f>[1]PAL!AA41</f>
        <v>69</v>
      </c>
      <c r="AB41" s="281">
        <f>([1]PAL!AB41)*10000</f>
        <v>46860.992371332453</v>
      </c>
      <c r="AC41" s="20">
        <f>[1]PAL!AC41</f>
        <v>3</v>
      </c>
      <c r="AD41" s="281">
        <f>([1]PAL!AD41)*10000</f>
        <v>2037.4344509274977</v>
      </c>
      <c r="AE41" s="20">
        <f>[1]PAL!AE41</f>
        <v>3</v>
      </c>
      <c r="AF41" s="281">
        <f>([1]PAL!AF41)*10000</f>
        <v>1629.9475607419984</v>
      </c>
      <c r="AG41" s="20">
        <f>[1]PAL!AG41</f>
        <v>48</v>
      </c>
      <c r="AH41" s="281">
        <f>([1]PAL!AH41)*10000</f>
        <v>32598.951214839963</v>
      </c>
      <c r="AI41" s="20">
        <f t="shared" si="29"/>
        <v>138</v>
      </c>
      <c r="AJ41" s="20">
        <f t="shared" si="30"/>
        <v>93314.497852479399</v>
      </c>
      <c r="AK41" s="20">
        <f t="shared" si="31"/>
        <v>6693</v>
      </c>
      <c r="AL41" s="20">
        <f t="shared" si="32"/>
        <v>1229761.4494721645</v>
      </c>
      <c r="AM41" s="20">
        <f>[1]PAL!AM41</f>
        <v>5050</v>
      </c>
      <c r="AN41" s="281">
        <f>([1]PAL!AN41)*10000</f>
        <v>521805.75837485399</v>
      </c>
      <c r="AO41" s="20">
        <f>[1]PAL!AO41</f>
        <v>5</v>
      </c>
      <c r="AP41" s="281">
        <f>([1]PAL!AP41)*10000</f>
        <v>3053.2812266427491</v>
      </c>
      <c r="AQ41" s="20">
        <f>[1]PAL!AQ41</f>
        <v>2</v>
      </c>
      <c r="AR41" s="281">
        <f>([1]PAL!AR41)*10000</f>
        <v>1272.2005111011456</v>
      </c>
      <c r="AS41" s="20">
        <f>[1]PAL!AS41</f>
        <v>30</v>
      </c>
      <c r="AT41" s="281">
        <f>([1]PAL!AT41)*10000</f>
        <v>19083.007666517184</v>
      </c>
      <c r="AU41" s="20">
        <f>[1]PAL!AU41</f>
        <v>40</v>
      </c>
      <c r="AV41" s="281">
        <f>([1]PAL!AV41)*10000</f>
        <v>25444.010222022909</v>
      </c>
      <c r="AW41" s="20">
        <f>[1]PAL!AW41</f>
        <v>250</v>
      </c>
      <c r="AX41" s="281">
        <f>([1]PAL!AX41)*10000</f>
        <v>161060.584705405</v>
      </c>
      <c r="AY41" s="20">
        <f t="shared" si="33"/>
        <v>327</v>
      </c>
      <c r="AZ41" s="20">
        <f t="shared" si="34"/>
        <v>209913.084331689</v>
      </c>
      <c r="BA41" s="20">
        <f t="shared" si="35"/>
        <v>7020</v>
      </c>
      <c r="BB41" s="20">
        <f t="shared" si="36"/>
        <v>1439674.5338038534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[1]PAL!C42</f>
        <v>0</v>
      </c>
      <c r="D42" s="281">
        <f>([1]PAL!D42)*10000</f>
        <v>0</v>
      </c>
      <c r="E42" s="20">
        <f>[1]PAL!E42</f>
        <v>0</v>
      </c>
      <c r="F42" s="281">
        <f>([1]PAL!F42)*10000</f>
        <v>0</v>
      </c>
      <c r="G42" s="20">
        <f>[1]PAL!G42</f>
        <v>0</v>
      </c>
      <c r="H42" s="281">
        <f>([1]PAL!H42)*10000</f>
        <v>0</v>
      </c>
      <c r="I42" s="20">
        <f>[1]PAL!I42</f>
        <v>0</v>
      </c>
      <c r="J42" s="281">
        <f>([1]PAL!J42)*10000</f>
        <v>0</v>
      </c>
      <c r="K42" s="20">
        <f t="shared" si="25"/>
        <v>0</v>
      </c>
      <c r="L42" s="20">
        <f t="shared" si="26"/>
        <v>0</v>
      </c>
      <c r="M42" s="20">
        <f>[1]PAL!M42</f>
        <v>0</v>
      </c>
      <c r="N42" s="281">
        <f>([1]PAL!N42)*10000</f>
        <v>0</v>
      </c>
      <c r="O42" s="20">
        <f>[1]PAL!O42</f>
        <v>0</v>
      </c>
      <c r="P42" s="281">
        <f>([1]PAL!P42)*10000</f>
        <v>0</v>
      </c>
      <c r="Q42" s="20">
        <f>[1]PAL!Q42</f>
        <v>0</v>
      </c>
      <c r="R42" s="281">
        <f>([1]PAL!R42)*10000</f>
        <v>0</v>
      </c>
      <c r="S42" s="20">
        <f>[1]PAL!S42</f>
        <v>0</v>
      </c>
      <c r="T42" s="281">
        <f>([1]PAL!T42)*10000</f>
        <v>0</v>
      </c>
      <c r="U42" s="20">
        <f t="shared" si="27"/>
        <v>0</v>
      </c>
      <c r="V42" s="20">
        <f t="shared" si="28"/>
        <v>0</v>
      </c>
      <c r="W42" s="20">
        <f>[1]PAL!W42</f>
        <v>0</v>
      </c>
      <c r="X42" s="281">
        <f>([1]PAL!X42)*10000</f>
        <v>0</v>
      </c>
      <c r="Y42" s="20">
        <f>[1]PAL!Y42</f>
        <v>0</v>
      </c>
      <c r="Z42" s="281">
        <f>([1]PAL!Z42)*10000</f>
        <v>0</v>
      </c>
      <c r="AA42" s="20">
        <f>[1]PAL!AA42</f>
        <v>0</v>
      </c>
      <c r="AB42" s="281">
        <f>([1]PAL!AB42)*10000</f>
        <v>0</v>
      </c>
      <c r="AC42" s="20">
        <f>[1]PAL!AC42</f>
        <v>0</v>
      </c>
      <c r="AD42" s="281">
        <f>([1]PAL!AD42)*10000</f>
        <v>0</v>
      </c>
      <c r="AE42" s="20">
        <f>[1]PAL!AE42</f>
        <v>0</v>
      </c>
      <c r="AF42" s="281">
        <f>([1]PAL!AF42)*10000</f>
        <v>0</v>
      </c>
      <c r="AG42" s="20">
        <f>[1]PAL!AG42</f>
        <v>0</v>
      </c>
      <c r="AH42" s="281">
        <f>([1]PAL!AH42)*10000</f>
        <v>0</v>
      </c>
      <c r="AI42" s="20">
        <f t="shared" si="29"/>
        <v>0</v>
      </c>
      <c r="AJ42" s="20">
        <f t="shared" si="30"/>
        <v>0</v>
      </c>
      <c r="AK42" s="20">
        <f t="shared" si="31"/>
        <v>0</v>
      </c>
      <c r="AL42" s="20">
        <f t="shared" si="32"/>
        <v>0</v>
      </c>
      <c r="AM42" s="20">
        <f>[1]PAL!AM42</f>
        <v>0</v>
      </c>
      <c r="AN42" s="281">
        <f>([1]PAL!AN42)*10000</f>
        <v>0</v>
      </c>
      <c r="AO42" s="20">
        <f>[1]PAL!AO42</f>
        <v>0</v>
      </c>
      <c r="AP42" s="281">
        <f>([1]PAL!AP42)*10000</f>
        <v>0</v>
      </c>
      <c r="AQ42" s="20">
        <f>[1]PAL!AQ42</f>
        <v>0</v>
      </c>
      <c r="AR42" s="281">
        <f>([1]PAL!AR42)*10000</f>
        <v>0</v>
      </c>
      <c r="AS42" s="20">
        <f>[1]PAL!AS42</f>
        <v>0</v>
      </c>
      <c r="AT42" s="281">
        <f>([1]PAL!AT42)*10000</f>
        <v>0</v>
      </c>
      <c r="AU42" s="20">
        <f>[1]PAL!AU42</f>
        <v>0</v>
      </c>
      <c r="AV42" s="281">
        <f>([1]PAL!AV42)*10000</f>
        <v>0</v>
      </c>
      <c r="AW42" s="20">
        <f>[1]PAL!AW42</f>
        <v>0</v>
      </c>
      <c r="AX42" s="281">
        <f>([1]PAL!AX42)*10000</f>
        <v>0</v>
      </c>
      <c r="AY42" s="20">
        <f t="shared" si="33"/>
        <v>0</v>
      </c>
      <c r="AZ42" s="20">
        <f t="shared" si="34"/>
        <v>0</v>
      </c>
      <c r="BA42" s="20">
        <f t="shared" si="35"/>
        <v>0</v>
      </c>
      <c r="BB42" s="20">
        <f t="shared" si="36"/>
        <v>0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17677</v>
      </c>
      <c r="D43" s="21">
        <f t="shared" ref="D43:BB43" si="37">SUM(D22:D42)</f>
        <v>5602347.2741871141</v>
      </c>
      <c r="E43" s="21">
        <f t="shared" si="37"/>
        <v>8413</v>
      </c>
      <c r="F43" s="21">
        <f t="shared" si="37"/>
        <v>2666177.3172336272</v>
      </c>
      <c r="G43" s="21">
        <f t="shared" si="37"/>
        <v>319</v>
      </c>
      <c r="H43" s="21">
        <f t="shared" si="37"/>
        <v>101247.23989494784</v>
      </c>
      <c r="I43" s="21">
        <f t="shared" si="37"/>
        <v>1704</v>
      </c>
      <c r="J43" s="21">
        <f t="shared" si="37"/>
        <v>539985.27943972195</v>
      </c>
      <c r="K43" s="21">
        <f t="shared" si="37"/>
        <v>28113</v>
      </c>
      <c r="L43" s="21">
        <f t="shared" si="37"/>
        <v>8909757.11075541</v>
      </c>
      <c r="M43" s="21">
        <f t="shared" si="37"/>
        <v>1974</v>
      </c>
      <c r="N43" s="21">
        <f t="shared" si="37"/>
        <v>3958277.8688210491</v>
      </c>
      <c r="O43" s="21">
        <f t="shared" si="37"/>
        <v>1157</v>
      </c>
      <c r="P43" s="21">
        <f t="shared" si="37"/>
        <v>2323337.0099601815</v>
      </c>
      <c r="Q43" s="21">
        <f t="shared" si="37"/>
        <v>578</v>
      </c>
      <c r="R43" s="21">
        <f t="shared" si="37"/>
        <v>1161668.5049800908</v>
      </c>
      <c r="S43" s="21">
        <f t="shared" si="37"/>
        <v>20</v>
      </c>
      <c r="T43" s="21">
        <f t="shared" si="37"/>
        <v>43024.759443707058</v>
      </c>
      <c r="U43" s="21">
        <f t="shared" si="37"/>
        <v>3729</v>
      </c>
      <c r="V43" s="21">
        <f t="shared" si="37"/>
        <v>7486308.143205028</v>
      </c>
      <c r="W43" s="21">
        <f t="shared" si="37"/>
        <v>0</v>
      </c>
      <c r="X43" s="21">
        <f t="shared" si="37"/>
        <v>0</v>
      </c>
      <c r="Y43" s="21">
        <f t="shared" si="37"/>
        <v>2413</v>
      </c>
      <c r="Z43" s="21">
        <f t="shared" si="37"/>
        <v>163645.56453600372</v>
      </c>
      <c r="AA43" s="21">
        <f t="shared" si="37"/>
        <v>11085</v>
      </c>
      <c r="AB43" s="21">
        <f t="shared" si="37"/>
        <v>752769.59686561709</v>
      </c>
      <c r="AC43" s="21">
        <f t="shared" si="37"/>
        <v>487</v>
      </c>
      <c r="AD43" s="21">
        <f t="shared" si="37"/>
        <v>32729.112907200732</v>
      </c>
      <c r="AE43" s="21">
        <f t="shared" si="37"/>
        <v>390</v>
      </c>
      <c r="AF43" s="21">
        <f t="shared" si="37"/>
        <v>26183.29032576059</v>
      </c>
      <c r="AG43" s="21">
        <f t="shared" si="37"/>
        <v>7712</v>
      </c>
      <c r="AH43" s="21">
        <f t="shared" si="37"/>
        <v>523665.80651521171</v>
      </c>
      <c r="AI43" s="21">
        <f t="shared" si="37"/>
        <v>22087</v>
      </c>
      <c r="AJ43" s="21">
        <f t="shared" si="37"/>
        <v>1498993.3711497937</v>
      </c>
      <c r="AK43" s="21">
        <f t="shared" si="37"/>
        <v>53929</v>
      </c>
      <c r="AL43" s="21">
        <f t="shared" si="37"/>
        <v>17895058.625110235</v>
      </c>
      <c r="AM43" s="21">
        <f t="shared" si="37"/>
        <v>35376</v>
      </c>
      <c r="AN43" s="21">
        <f t="shared" si="37"/>
        <v>3814697.1980174035</v>
      </c>
      <c r="AO43" s="21">
        <f t="shared" si="37"/>
        <v>436</v>
      </c>
      <c r="AP43" s="21">
        <f t="shared" si="37"/>
        <v>130443.31099174163</v>
      </c>
      <c r="AQ43" s="21">
        <f t="shared" si="37"/>
        <v>187</v>
      </c>
      <c r="AR43" s="21">
        <f t="shared" si="37"/>
        <v>54351.379579892346</v>
      </c>
      <c r="AS43" s="21">
        <f t="shared" si="37"/>
        <v>2691</v>
      </c>
      <c r="AT43" s="21">
        <f t="shared" si="37"/>
        <v>815270.69369838538</v>
      </c>
      <c r="AU43" s="21">
        <f t="shared" si="37"/>
        <v>3588</v>
      </c>
      <c r="AV43" s="21">
        <f t="shared" si="37"/>
        <v>1087027.5915978472</v>
      </c>
      <c r="AW43" s="21">
        <f t="shared" si="37"/>
        <v>22679</v>
      </c>
      <c r="AX43" s="21">
        <f t="shared" si="37"/>
        <v>6880884.6548143718</v>
      </c>
      <c r="AY43" s="21">
        <f t="shared" si="37"/>
        <v>29581</v>
      </c>
      <c r="AZ43" s="21">
        <f t="shared" si="37"/>
        <v>8967977.6306822374</v>
      </c>
      <c r="BA43" s="21">
        <f t="shared" si="37"/>
        <v>83510</v>
      </c>
      <c r="BB43" s="21">
        <f t="shared" si="37"/>
        <v>26863036.255792473</v>
      </c>
    </row>
    <row r="44" spans="1:54" s="11" customFormat="1" ht="20.25" customHeight="1" x14ac:dyDescent="0.25">
      <c r="A44" s="284" t="s">
        <v>49</v>
      </c>
      <c r="B44" s="285"/>
      <c r="C44" s="21">
        <f>C43+C21</f>
        <v>267043</v>
      </c>
      <c r="D44" s="21">
        <f t="shared" ref="D44:BB44" si="38">D43+D21</f>
        <v>53913374.537815705</v>
      </c>
      <c r="E44" s="21">
        <f t="shared" si="38"/>
        <v>127087</v>
      </c>
      <c r="F44" s="21">
        <f t="shared" si="38"/>
        <v>27710595.349268187</v>
      </c>
      <c r="G44" s="21">
        <f t="shared" si="38"/>
        <v>4825</v>
      </c>
      <c r="H44" s="21">
        <f t="shared" si="38"/>
        <v>1280037.4439253435</v>
      </c>
      <c r="I44" s="21">
        <f t="shared" si="38"/>
        <v>25739</v>
      </c>
      <c r="J44" s="21">
        <f t="shared" si="38"/>
        <v>7490662.790816376</v>
      </c>
      <c r="K44" s="21">
        <f t="shared" si="38"/>
        <v>424694</v>
      </c>
      <c r="L44" s="21">
        <f t="shared" si="38"/>
        <v>90394670.121825606</v>
      </c>
      <c r="M44" s="21">
        <f t="shared" si="38"/>
        <v>10473</v>
      </c>
      <c r="N44" s="21">
        <f t="shared" si="38"/>
        <v>8707781.8212041967</v>
      </c>
      <c r="O44" s="21">
        <f t="shared" si="38"/>
        <v>6146</v>
      </c>
      <c r="P44" s="21">
        <f t="shared" si="38"/>
        <v>5111089.3298372477</v>
      </c>
      <c r="Q44" s="21">
        <f t="shared" si="38"/>
        <v>3071</v>
      </c>
      <c r="R44" s="21">
        <f t="shared" si="38"/>
        <v>2555544.6649186239</v>
      </c>
      <c r="S44" s="21">
        <f t="shared" si="38"/>
        <v>112</v>
      </c>
      <c r="T44" s="21">
        <f t="shared" si="38"/>
        <v>94649.802404393457</v>
      </c>
      <c r="U44" s="21">
        <f t="shared" si="38"/>
        <v>19802</v>
      </c>
      <c r="V44" s="21">
        <f t="shared" si="38"/>
        <v>16469065.618364463</v>
      </c>
      <c r="W44" s="21">
        <f t="shared" si="38"/>
        <v>0</v>
      </c>
      <c r="X44" s="21">
        <f t="shared" si="38"/>
        <v>0</v>
      </c>
      <c r="Y44" s="21">
        <f t="shared" si="38"/>
        <v>3038</v>
      </c>
      <c r="Z44" s="21">
        <f t="shared" si="38"/>
        <v>378141.46579757892</v>
      </c>
      <c r="AA44" s="21">
        <f t="shared" si="38"/>
        <v>13942</v>
      </c>
      <c r="AB44" s="21">
        <f t="shared" si="38"/>
        <v>1739450.7426688629</v>
      </c>
      <c r="AC44" s="21">
        <f t="shared" si="38"/>
        <v>617</v>
      </c>
      <c r="AD44" s="21">
        <f t="shared" si="38"/>
        <v>75628.293159515772</v>
      </c>
      <c r="AE44" s="21">
        <f t="shared" si="38"/>
        <v>494</v>
      </c>
      <c r="AF44" s="21">
        <f t="shared" si="38"/>
        <v>60502.634527612623</v>
      </c>
      <c r="AG44" s="21">
        <f t="shared" si="38"/>
        <v>9699</v>
      </c>
      <c r="AH44" s="21">
        <f t="shared" si="38"/>
        <v>1210052.6905522526</v>
      </c>
      <c r="AI44" s="21">
        <f t="shared" si="38"/>
        <v>27790</v>
      </c>
      <c r="AJ44" s="21">
        <f t="shared" si="38"/>
        <v>3463775.8267058227</v>
      </c>
      <c r="AK44" s="21">
        <f t="shared" si="38"/>
        <v>472286</v>
      </c>
      <c r="AL44" s="21">
        <f t="shared" si="38"/>
        <v>110327511.5668959</v>
      </c>
      <c r="AM44" s="21">
        <f t="shared" si="38"/>
        <v>331870</v>
      </c>
      <c r="AN44" s="21">
        <f t="shared" si="38"/>
        <v>62836784.162270144</v>
      </c>
      <c r="AO44" s="21">
        <f t="shared" si="38"/>
        <v>855</v>
      </c>
      <c r="AP44" s="21">
        <f t="shared" si="38"/>
        <v>268732.04917317699</v>
      </c>
      <c r="AQ44" s="21">
        <f t="shared" si="38"/>
        <v>363</v>
      </c>
      <c r="AR44" s="21">
        <f t="shared" si="38"/>
        <v>111971.68715549042</v>
      </c>
      <c r="AS44" s="21">
        <f t="shared" si="38"/>
        <v>5274</v>
      </c>
      <c r="AT44" s="21">
        <f t="shared" si="38"/>
        <v>1679575.3073323565</v>
      </c>
      <c r="AU44" s="21">
        <f t="shared" si="38"/>
        <v>7029</v>
      </c>
      <c r="AV44" s="21">
        <f t="shared" si="38"/>
        <v>2239433.7431098083</v>
      </c>
      <c r="AW44" s="21">
        <f t="shared" si="38"/>
        <v>44439</v>
      </c>
      <c r="AX44" s="21">
        <f t="shared" si="38"/>
        <v>14175615.593885086</v>
      </c>
      <c r="AY44" s="21">
        <f t="shared" si="38"/>
        <v>57960</v>
      </c>
      <c r="AZ44" s="21">
        <f t="shared" si="38"/>
        <v>18475328.380655918</v>
      </c>
      <c r="BA44" s="21">
        <f t="shared" si="38"/>
        <v>530246</v>
      </c>
      <c r="BB44" s="21">
        <f t="shared" si="38"/>
        <v>128802839.94755182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[1]PAL!C45</f>
        <v>20231</v>
      </c>
      <c r="D45" s="281">
        <f>([1]PAL!D45)*10000</f>
        <v>4519670.9138724506</v>
      </c>
      <c r="E45" s="20">
        <f>[1]PAL!E45</f>
        <v>9628</v>
      </c>
      <c r="F45" s="281">
        <f>([1]PAL!F45)*10000</f>
        <v>2150927.7240718291</v>
      </c>
      <c r="G45" s="20">
        <f>[1]PAL!G45</f>
        <v>366</v>
      </c>
      <c r="H45" s="281">
        <f>([1]PAL!H45)*10000</f>
        <v>81680.79964829731</v>
      </c>
      <c r="I45" s="20">
        <f>[1]PAL!I45</f>
        <v>1950</v>
      </c>
      <c r="J45" s="281">
        <f>([1]PAL!J45)*10000</f>
        <v>435630.93145758566</v>
      </c>
      <c r="K45" s="20">
        <f t="shared" ref="K45" si="39">C45+E45+G45+I45</f>
        <v>32175</v>
      </c>
      <c r="L45" s="20">
        <f t="shared" ref="L45" si="40">D45+F45+H45+J45</f>
        <v>7187910.3690501619</v>
      </c>
      <c r="M45" s="20">
        <f>[1]PAL!M45</f>
        <v>1731</v>
      </c>
      <c r="N45" s="281">
        <f>([1]PAL!N45)*10000</f>
        <v>2059982.3276049646</v>
      </c>
      <c r="O45" s="20">
        <f>[1]PAL!O45</f>
        <v>1016</v>
      </c>
      <c r="P45" s="281">
        <f>([1]PAL!P45)*10000</f>
        <v>1209120.0618550878</v>
      </c>
      <c r="Q45" s="20">
        <f>[1]PAL!Q45</f>
        <v>508</v>
      </c>
      <c r="R45" s="281">
        <f>([1]PAL!R45)*10000</f>
        <v>604560.03092754388</v>
      </c>
      <c r="S45" s="20">
        <f>[1]PAL!S45</f>
        <v>19</v>
      </c>
      <c r="T45" s="281">
        <f>([1]PAL!T45)*10000</f>
        <v>22391.112256575703</v>
      </c>
      <c r="U45" s="20">
        <f t="shared" ref="U45" si="41">M45+O45+Q45+S45</f>
        <v>3274</v>
      </c>
      <c r="V45" s="20">
        <f t="shared" ref="V45" si="42">N45+P45+R45+T45</f>
        <v>3896053.5326441722</v>
      </c>
      <c r="W45" s="20">
        <f>[1]PAL!W45</f>
        <v>0</v>
      </c>
      <c r="X45" s="281">
        <f>([1]PAL!X45)*10000</f>
        <v>0</v>
      </c>
      <c r="Y45" s="20">
        <f>[1]PAL!Y45</f>
        <v>143</v>
      </c>
      <c r="Z45" s="281">
        <f>([1]PAL!Z45)*10000</f>
        <v>64005.2271895909</v>
      </c>
      <c r="AA45" s="20">
        <f>[1]PAL!AA45</f>
        <v>656</v>
      </c>
      <c r="AB45" s="281">
        <f>([1]PAL!AB45)*10000</f>
        <v>294424.04507211811</v>
      </c>
      <c r="AC45" s="20">
        <f>[1]PAL!AC45</f>
        <v>29</v>
      </c>
      <c r="AD45" s="281">
        <f>([1]PAL!AD45)*10000</f>
        <v>12801.045437918179</v>
      </c>
      <c r="AE45" s="20">
        <f>[1]PAL!AE45</f>
        <v>23</v>
      </c>
      <c r="AF45" s="281">
        <f>([1]PAL!AF45)*10000</f>
        <v>10240.836350334543</v>
      </c>
      <c r="AG45" s="20">
        <f>[1]PAL!AG45</f>
        <v>457</v>
      </c>
      <c r="AH45" s="281">
        <f>([1]PAL!AH45)*10000</f>
        <v>204816.72700669087</v>
      </c>
      <c r="AI45" s="20">
        <f t="shared" ref="AI45" si="43">Y45+AA45+AC45+AE45+AG45</f>
        <v>1308</v>
      </c>
      <c r="AJ45" s="20">
        <f t="shared" ref="AJ45" si="44">Z45+AB45+AD45+AF45+AH45</f>
        <v>586287.88105665264</v>
      </c>
      <c r="AK45" s="20">
        <f t="shared" ref="AK45" si="45">K45+U45+W45+AI45</f>
        <v>36757</v>
      </c>
      <c r="AL45" s="20">
        <f t="shared" ref="AL45" si="46">L45+V45+X45+AJ45</f>
        <v>11670251.782750988</v>
      </c>
      <c r="AM45" s="20">
        <f>[1]PAL!AM45</f>
        <v>3104</v>
      </c>
      <c r="AN45" s="281">
        <f>([1]PAL!AN45)*10000</f>
        <v>3158541.0506938058</v>
      </c>
      <c r="AO45" s="20">
        <f>[1]PAL!AO45</f>
        <v>28</v>
      </c>
      <c r="AP45" s="281">
        <f>([1]PAL!AP45)*10000</f>
        <v>23303.305394905321</v>
      </c>
      <c r="AQ45" s="20">
        <f>[1]PAL!AQ45</f>
        <v>12</v>
      </c>
      <c r="AR45" s="281">
        <f>([1]PAL!AR45)*10000</f>
        <v>9709.7105812105528</v>
      </c>
      <c r="AS45" s="20">
        <f>[1]PAL!AS45</f>
        <v>171</v>
      </c>
      <c r="AT45" s="281">
        <f>([1]PAL!AT45)*10000</f>
        <v>145645.65871815829</v>
      </c>
      <c r="AU45" s="20">
        <f>[1]PAL!AU45</f>
        <v>228</v>
      </c>
      <c r="AV45" s="281">
        <f>([1]PAL!AV45)*10000</f>
        <v>194194.21162421105</v>
      </c>
      <c r="AW45" s="20">
        <f>[1]PAL!AW45</f>
        <v>1441</v>
      </c>
      <c r="AX45" s="281">
        <f>([1]PAL!AX45)*10000</f>
        <v>1229249.3595812558</v>
      </c>
      <c r="AY45" s="20">
        <f t="shared" ref="AY45" si="47">AO45+AQ45+AS45+AU45+AW45</f>
        <v>1880</v>
      </c>
      <c r="AZ45" s="20">
        <f t="shared" ref="AZ45" si="48">AP45+AR45+AT45+AV45+AX45</f>
        <v>1602102.2458997411</v>
      </c>
      <c r="BA45" s="20">
        <f t="shared" ref="BA45" si="49">AY45+AK45</f>
        <v>38637</v>
      </c>
      <c r="BB45" s="20">
        <f t="shared" ref="BB45" si="50">AZ45+AL45</f>
        <v>13272354.028650729</v>
      </c>
    </row>
    <row r="46" spans="1:54" s="11" customFormat="1" ht="20.25" customHeight="1" x14ac:dyDescent="0.25">
      <c r="A46" s="284" t="s">
        <v>51</v>
      </c>
      <c r="B46" s="285"/>
      <c r="C46" s="21">
        <f>C45</f>
        <v>20231</v>
      </c>
      <c r="D46" s="21">
        <f t="shared" ref="D46:BB46" si="51">D45</f>
        <v>4519670.9138724506</v>
      </c>
      <c r="E46" s="21">
        <f t="shared" si="51"/>
        <v>9628</v>
      </c>
      <c r="F46" s="21">
        <f t="shared" si="51"/>
        <v>2150927.7240718291</v>
      </c>
      <c r="G46" s="21">
        <f t="shared" si="51"/>
        <v>366</v>
      </c>
      <c r="H46" s="21">
        <f t="shared" si="51"/>
        <v>81680.79964829731</v>
      </c>
      <c r="I46" s="21">
        <f t="shared" si="51"/>
        <v>1950</v>
      </c>
      <c r="J46" s="21">
        <f t="shared" si="51"/>
        <v>435630.93145758566</v>
      </c>
      <c r="K46" s="21">
        <f t="shared" si="51"/>
        <v>32175</v>
      </c>
      <c r="L46" s="21">
        <f t="shared" si="51"/>
        <v>7187910.3690501619</v>
      </c>
      <c r="M46" s="21">
        <f t="shared" si="51"/>
        <v>1731</v>
      </c>
      <c r="N46" s="21">
        <f t="shared" si="51"/>
        <v>2059982.3276049646</v>
      </c>
      <c r="O46" s="21">
        <f t="shared" si="51"/>
        <v>1016</v>
      </c>
      <c r="P46" s="21">
        <f t="shared" si="51"/>
        <v>1209120.0618550878</v>
      </c>
      <c r="Q46" s="21">
        <f t="shared" si="51"/>
        <v>508</v>
      </c>
      <c r="R46" s="21">
        <f t="shared" si="51"/>
        <v>604560.03092754388</v>
      </c>
      <c r="S46" s="21">
        <f t="shared" si="51"/>
        <v>19</v>
      </c>
      <c r="T46" s="21">
        <f t="shared" si="51"/>
        <v>22391.112256575703</v>
      </c>
      <c r="U46" s="21">
        <f t="shared" si="51"/>
        <v>3274</v>
      </c>
      <c r="V46" s="21">
        <f t="shared" si="51"/>
        <v>3896053.5326441722</v>
      </c>
      <c r="W46" s="21">
        <f t="shared" si="51"/>
        <v>0</v>
      </c>
      <c r="X46" s="21">
        <f t="shared" si="51"/>
        <v>0</v>
      </c>
      <c r="Y46" s="21">
        <f t="shared" si="51"/>
        <v>143</v>
      </c>
      <c r="Z46" s="21">
        <f t="shared" si="51"/>
        <v>64005.2271895909</v>
      </c>
      <c r="AA46" s="21">
        <f t="shared" si="51"/>
        <v>656</v>
      </c>
      <c r="AB46" s="21">
        <f t="shared" si="51"/>
        <v>294424.04507211811</v>
      </c>
      <c r="AC46" s="21">
        <f t="shared" si="51"/>
        <v>29</v>
      </c>
      <c r="AD46" s="21">
        <f t="shared" si="51"/>
        <v>12801.045437918179</v>
      </c>
      <c r="AE46" s="21">
        <f t="shared" si="51"/>
        <v>23</v>
      </c>
      <c r="AF46" s="21">
        <f t="shared" si="51"/>
        <v>10240.836350334543</v>
      </c>
      <c r="AG46" s="21">
        <f t="shared" si="51"/>
        <v>457</v>
      </c>
      <c r="AH46" s="21">
        <f t="shared" si="51"/>
        <v>204816.72700669087</v>
      </c>
      <c r="AI46" s="21">
        <f t="shared" si="51"/>
        <v>1308</v>
      </c>
      <c r="AJ46" s="21">
        <f t="shared" si="51"/>
        <v>586287.88105665264</v>
      </c>
      <c r="AK46" s="21">
        <f t="shared" si="51"/>
        <v>36757</v>
      </c>
      <c r="AL46" s="21">
        <f t="shared" si="51"/>
        <v>11670251.782750988</v>
      </c>
      <c r="AM46" s="21">
        <f t="shared" si="51"/>
        <v>3104</v>
      </c>
      <c r="AN46" s="21">
        <f t="shared" si="51"/>
        <v>3158541.0506938058</v>
      </c>
      <c r="AO46" s="21">
        <f t="shared" si="51"/>
        <v>28</v>
      </c>
      <c r="AP46" s="21">
        <f t="shared" si="51"/>
        <v>23303.305394905321</v>
      </c>
      <c r="AQ46" s="21">
        <f t="shared" si="51"/>
        <v>12</v>
      </c>
      <c r="AR46" s="21">
        <f t="shared" si="51"/>
        <v>9709.7105812105528</v>
      </c>
      <c r="AS46" s="21">
        <f t="shared" si="51"/>
        <v>171</v>
      </c>
      <c r="AT46" s="21">
        <f t="shared" si="51"/>
        <v>145645.65871815829</v>
      </c>
      <c r="AU46" s="21">
        <f t="shared" si="51"/>
        <v>228</v>
      </c>
      <c r="AV46" s="21">
        <f t="shared" si="51"/>
        <v>194194.21162421105</v>
      </c>
      <c r="AW46" s="21">
        <f t="shared" si="51"/>
        <v>1441</v>
      </c>
      <c r="AX46" s="21">
        <f t="shared" si="51"/>
        <v>1229249.3595812558</v>
      </c>
      <c r="AY46" s="21">
        <f t="shared" si="51"/>
        <v>1880</v>
      </c>
      <c r="AZ46" s="21">
        <f t="shared" si="51"/>
        <v>1602102.2458997411</v>
      </c>
      <c r="BA46" s="21">
        <f t="shared" si="51"/>
        <v>38637</v>
      </c>
      <c r="BB46" s="21">
        <f t="shared" si="51"/>
        <v>13272354.028650729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[1]PAL!C47</f>
        <v>0</v>
      </c>
      <c r="D47" s="281">
        <f>([1]PAL!D47)*10000</f>
        <v>0</v>
      </c>
      <c r="E47" s="20">
        <f>[1]PAL!E47</f>
        <v>0</v>
      </c>
      <c r="F47" s="281">
        <f>([1]PAL!F47)*10000</f>
        <v>0</v>
      </c>
      <c r="G47" s="20">
        <f>[1]PAL!G47</f>
        <v>0</v>
      </c>
      <c r="H47" s="281">
        <f>([1]PAL!H47)*10000</f>
        <v>0</v>
      </c>
      <c r="I47" s="20">
        <f>[1]PAL!I47</f>
        <v>0</v>
      </c>
      <c r="J47" s="281">
        <f>([1]PAL!J47)*10000</f>
        <v>0</v>
      </c>
      <c r="K47" s="20">
        <f t="shared" ref="K47:K50" si="52">C47+E47+G47+I47</f>
        <v>0</v>
      </c>
      <c r="L47" s="20">
        <f t="shared" ref="L47:L50" si="53">D47+F47+H47+J47</f>
        <v>0</v>
      </c>
      <c r="M47" s="20">
        <f>[1]PAL!M47</f>
        <v>0</v>
      </c>
      <c r="N47" s="281">
        <f>([1]PAL!N47)*10000</f>
        <v>0</v>
      </c>
      <c r="O47" s="20">
        <f>[1]PAL!O47</f>
        <v>0</v>
      </c>
      <c r="P47" s="281">
        <f>([1]PAL!P47)*10000</f>
        <v>0</v>
      </c>
      <c r="Q47" s="20">
        <f>[1]PAL!Q47</f>
        <v>0</v>
      </c>
      <c r="R47" s="281">
        <f>([1]PAL!R47)*10000</f>
        <v>0</v>
      </c>
      <c r="S47" s="20">
        <f>[1]PAL!S47</f>
        <v>0</v>
      </c>
      <c r="T47" s="281">
        <f>([1]PAL!T47)*10000</f>
        <v>0</v>
      </c>
      <c r="U47" s="20">
        <f t="shared" ref="U47:U50" si="54">M47+O47+Q47+S47</f>
        <v>0</v>
      </c>
      <c r="V47" s="20">
        <f t="shared" ref="V47:V50" si="55">N47+P47+R47+T47</f>
        <v>0</v>
      </c>
      <c r="W47" s="20">
        <f>[1]PAL!W47</f>
        <v>0</v>
      </c>
      <c r="X47" s="281">
        <f>([1]PAL!X47)*10000</f>
        <v>0</v>
      </c>
      <c r="Y47" s="20">
        <f>[1]PAL!Y47</f>
        <v>0</v>
      </c>
      <c r="Z47" s="281">
        <f>([1]PAL!Z47)*10000</f>
        <v>0</v>
      </c>
      <c r="AA47" s="20">
        <f>[1]PAL!AA47</f>
        <v>0</v>
      </c>
      <c r="AB47" s="281">
        <f>([1]PAL!AB47)*10000</f>
        <v>0</v>
      </c>
      <c r="AC47" s="20">
        <f>[1]PAL!AC47</f>
        <v>0</v>
      </c>
      <c r="AD47" s="281">
        <f>([1]PAL!AD47)*10000</f>
        <v>0</v>
      </c>
      <c r="AE47" s="20">
        <f>[1]PAL!AE47</f>
        <v>0</v>
      </c>
      <c r="AF47" s="281">
        <f>([1]PAL!AF47)*10000</f>
        <v>0</v>
      </c>
      <c r="AG47" s="20">
        <f>[1]PAL!AG47</f>
        <v>0</v>
      </c>
      <c r="AH47" s="281">
        <f>([1]PAL!AH47)*10000</f>
        <v>0</v>
      </c>
      <c r="AI47" s="20">
        <f t="shared" ref="AI47" si="56">Y47+AA47+AC47+AE47+AG47</f>
        <v>0</v>
      </c>
      <c r="AJ47" s="20">
        <f t="shared" ref="AJ47" si="57">Z47+AB47+AD47+AF47+AH47</f>
        <v>0</v>
      </c>
      <c r="AK47" s="20">
        <f t="shared" ref="AK47:AK50" si="58">K47+U47+W47+AI47</f>
        <v>0</v>
      </c>
      <c r="AL47" s="20">
        <f t="shared" ref="AL47:AL50" si="59">L47+V47+X47+AJ47</f>
        <v>0</v>
      </c>
      <c r="AM47" s="20">
        <f>[1]PAL!AM47</f>
        <v>0</v>
      </c>
      <c r="AN47" s="281">
        <f>([1]PAL!AN47)*10000</f>
        <v>0</v>
      </c>
      <c r="AO47" s="20">
        <f>[1]PAL!AO47</f>
        <v>0</v>
      </c>
      <c r="AP47" s="281">
        <f>([1]PAL!AP47)*10000</f>
        <v>0</v>
      </c>
      <c r="AQ47" s="20">
        <f>[1]PAL!AQ47</f>
        <v>0</v>
      </c>
      <c r="AR47" s="281">
        <f>([1]PAL!AR47)*10000</f>
        <v>0</v>
      </c>
      <c r="AS47" s="20">
        <f>[1]PAL!AS47</f>
        <v>0</v>
      </c>
      <c r="AT47" s="281">
        <f>([1]PAL!AT47)*10000</f>
        <v>0</v>
      </c>
      <c r="AU47" s="20">
        <f>[1]PAL!AU47</f>
        <v>0</v>
      </c>
      <c r="AV47" s="281">
        <f>([1]PAL!AV47)*10000</f>
        <v>0</v>
      </c>
      <c r="AW47" s="20">
        <f>[1]PAL!AW47</f>
        <v>0</v>
      </c>
      <c r="AX47" s="281">
        <f>([1]PAL!AX47)*10000</f>
        <v>0</v>
      </c>
      <c r="AY47" s="20">
        <f t="shared" ref="AY47:AY50" si="60">AO47+AQ47+AS47+AU47+AW47</f>
        <v>0</v>
      </c>
      <c r="AZ47" s="20">
        <f t="shared" ref="AZ47:AZ50" si="61">AP47+AR47+AT47+AV47+AX47</f>
        <v>0</v>
      </c>
      <c r="BA47" s="20">
        <f t="shared" ref="BA47:BA50" si="62">AY47+AK47</f>
        <v>0</v>
      </c>
      <c r="BB47" s="20">
        <f t="shared" ref="BB47:BB50" si="63">AZ47+AL47</f>
        <v>0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[1]PAL!C48</f>
        <v>0</v>
      </c>
      <c r="D48" s="281">
        <f>([1]PAL!D48)*10000</f>
        <v>0</v>
      </c>
      <c r="E48" s="20">
        <f>[1]PAL!E48</f>
        <v>0</v>
      </c>
      <c r="F48" s="281">
        <f>([1]PAL!F48)*10000</f>
        <v>0</v>
      </c>
      <c r="G48" s="20">
        <f>[1]PAL!G48</f>
        <v>0</v>
      </c>
      <c r="H48" s="281">
        <f>([1]PAL!H48)*10000</f>
        <v>0</v>
      </c>
      <c r="I48" s="20">
        <f>[1]PAL!I48</f>
        <v>0</v>
      </c>
      <c r="J48" s="281">
        <f>([1]PAL!J48)*10000</f>
        <v>0</v>
      </c>
      <c r="K48" s="20">
        <f t="shared" si="52"/>
        <v>0</v>
      </c>
      <c r="L48" s="20">
        <f t="shared" si="53"/>
        <v>0</v>
      </c>
      <c r="M48" s="20">
        <f>[1]PAL!M48</f>
        <v>0</v>
      </c>
      <c r="N48" s="281">
        <f>([1]PAL!N48)*10000</f>
        <v>0</v>
      </c>
      <c r="O48" s="20">
        <f>[1]PAL!O48</f>
        <v>0</v>
      </c>
      <c r="P48" s="281">
        <f>([1]PAL!P48)*10000</f>
        <v>0</v>
      </c>
      <c r="Q48" s="20">
        <f>[1]PAL!Q48</f>
        <v>0</v>
      </c>
      <c r="R48" s="281">
        <f>([1]PAL!R48)*10000</f>
        <v>0</v>
      </c>
      <c r="S48" s="20">
        <f>[1]PAL!S48</f>
        <v>0</v>
      </c>
      <c r="T48" s="281">
        <f>([1]PAL!T48)*10000</f>
        <v>0</v>
      </c>
      <c r="U48" s="20">
        <f t="shared" si="54"/>
        <v>0</v>
      </c>
      <c r="V48" s="20">
        <f t="shared" si="55"/>
        <v>0</v>
      </c>
      <c r="W48" s="20">
        <f>[1]PAL!W48</f>
        <v>0</v>
      </c>
      <c r="X48" s="281">
        <f>([1]PAL!X48)*10000</f>
        <v>0</v>
      </c>
      <c r="Y48" s="20">
        <f>[1]PAL!Y48</f>
        <v>0</v>
      </c>
      <c r="Z48" s="281">
        <f>([1]PAL!Z48)*10000</f>
        <v>0</v>
      </c>
      <c r="AA48" s="20">
        <f>[1]PAL!AA48</f>
        <v>0</v>
      </c>
      <c r="AB48" s="281">
        <f>([1]PAL!AB48)*10000</f>
        <v>0</v>
      </c>
      <c r="AC48" s="20">
        <f>[1]PAL!AC48</f>
        <v>0</v>
      </c>
      <c r="AD48" s="281">
        <f>([1]PAL!AD48)*10000</f>
        <v>0</v>
      </c>
      <c r="AE48" s="20">
        <f>[1]PAL!AE48</f>
        <v>0</v>
      </c>
      <c r="AF48" s="281">
        <f>([1]PAL!AF48)*10000</f>
        <v>0</v>
      </c>
      <c r="AG48" s="20">
        <f>[1]PAL!AG48</f>
        <v>0</v>
      </c>
      <c r="AH48" s="281">
        <f>([1]PAL!AH48)*10000</f>
        <v>0</v>
      </c>
      <c r="AI48" s="20">
        <f t="shared" ref="AI48:AI50" si="64">Y48+AA48+AC48+AE48+AG48</f>
        <v>0</v>
      </c>
      <c r="AJ48" s="20">
        <f t="shared" ref="AJ48:AJ50" si="65">Z48+AB48+AD48+AF48+AH48</f>
        <v>0</v>
      </c>
      <c r="AK48" s="20">
        <f t="shared" si="58"/>
        <v>0</v>
      </c>
      <c r="AL48" s="20">
        <f t="shared" si="59"/>
        <v>0</v>
      </c>
      <c r="AM48" s="20">
        <f>[1]PAL!AM48</f>
        <v>0</v>
      </c>
      <c r="AN48" s="281">
        <f>([1]PAL!AN48)*10000</f>
        <v>0</v>
      </c>
      <c r="AO48" s="20">
        <f>[1]PAL!AO48</f>
        <v>0</v>
      </c>
      <c r="AP48" s="281">
        <f>([1]PAL!AP48)*10000</f>
        <v>0</v>
      </c>
      <c r="AQ48" s="20">
        <f>[1]PAL!AQ48</f>
        <v>0</v>
      </c>
      <c r="AR48" s="281">
        <f>([1]PAL!AR48)*10000</f>
        <v>0</v>
      </c>
      <c r="AS48" s="20">
        <f>[1]PAL!AS48</f>
        <v>0</v>
      </c>
      <c r="AT48" s="281">
        <f>([1]PAL!AT48)*10000</f>
        <v>0</v>
      </c>
      <c r="AU48" s="20">
        <f>[1]PAL!AU48</f>
        <v>0</v>
      </c>
      <c r="AV48" s="281">
        <f>([1]PAL!AV48)*10000</f>
        <v>0</v>
      </c>
      <c r="AW48" s="20">
        <f>[1]PAL!AW48</f>
        <v>0</v>
      </c>
      <c r="AX48" s="281">
        <f>([1]PAL!AX48)*10000</f>
        <v>0</v>
      </c>
      <c r="AY48" s="20">
        <f t="shared" si="60"/>
        <v>0</v>
      </c>
      <c r="AZ48" s="20">
        <f t="shared" si="61"/>
        <v>0</v>
      </c>
      <c r="BA48" s="20">
        <f t="shared" si="62"/>
        <v>0</v>
      </c>
      <c r="BB48" s="20">
        <f t="shared" si="63"/>
        <v>0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[1]PAL!C49</f>
        <v>136794</v>
      </c>
      <c r="D49" s="281">
        <f>([1]PAL!D49)*10000</f>
        <v>24514688.595268074</v>
      </c>
      <c r="E49" s="20">
        <f>[1]PAL!E49</f>
        <v>65101</v>
      </c>
      <c r="F49" s="281">
        <f>([1]PAL!F49)*10000</f>
        <v>9613603.3706933651</v>
      </c>
      <c r="G49" s="20">
        <f>[1]PAL!G49</f>
        <v>2472</v>
      </c>
      <c r="H49" s="281">
        <f>([1]PAL!H49)*10000</f>
        <v>137337.19100990519</v>
      </c>
      <c r="I49" s="20">
        <f>[1]PAL!I49</f>
        <v>13185</v>
      </c>
      <c r="J49" s="281">
        <f>([1]PAL!J49)*10000</f>
        <v>68668.595504952595</v>
      </c>
      <c r="K49" s="20">
        <f t="shared" si="52"/>
        <v>217552</v>
      </c>
      <c r="L49" s="20">
        <f t="shared" si="53"/>
        <v>34334297.752476305</v>
      </c>
      <c r="M49" s="20">
        <f>[1]PAL!M49</f>
        <v>2908</v>
      </c>
      <c r="N49" s="281">
        <f>([1]PAL!N49)*10000</f>
        <v>945172.51241666614</v>
      </c>
      <c r="O49" s="20">
        <f>[1]PAL!O49</f>
        <v>1707</v>
      </c>
      <c r="P49" s="281">
        <f>([1]PAL!P49)*10000</f>
        <v>554775.17033152143</v>
      </c>
      <c r="Q49" s="20">
        <f>[1]PAL!Q49</f>
        <v>853</v>
      </c>
      <c r="R49" s="281">
        <f>([1]PAL!R49)*10000</f>
        <v>277387.58516576071</v>
      </c>
      <c r="S49" s="20">
        <f>[1]PAL!S49</f>
        <v>32</v>
      </c>
      <c r="T49" s="281">
        <f>([1]PAL!T49)*10000</f>
        <v>10273.614265398544</v>
      </c>
      <c r="U49" s="20">
        <f t="shared" si="54"/>
        <v>5500</v>
      </c>
      <c r="V49" s="20">
        <f t="shared" si="55"/>
        <v>1787608.8821793469</v>
      </c>
      <c r="W49" s="20">
        <f>[1]PAL!W49</f>
        <v>0</v>
      </c>
      <c r="X49" s="281">
        <f>([1]PAL!X49)*10000</f>
        <v>0</v>
      </c>
      <c r="Y49" s="20">
        <f>[1]PAL!Y49</f>
        <v>212</v>
      </c>
      <c r="Z49" s="281">
        <f>([1]PAL!Z49)*10000</f>
        <v>168122.27074235806</v>
      </c>
      <c r="AA49" s="20">
        <f>[1]PAL!AA49</f>
        <v>971</v>
      </c>
      <c r="AB49" s="281">
        <f>([1]PAL!AB49)*10000</f>
        <v>773362.445414847</v>
      </c>
      <c r="AC49" s="20">
        <f>[1]PAL!AC49</f>
        <v>43</v>
      </c>
      <c r="AD49" s="281">
        <f>([1]PAL!AD49)*10000</f>
        <v>33624.45414847161</v>
      </c>
      <c r="AE49" s="20">
        <f>[1]PAL!AE49</f>
        <v>34</v>
      </c>
      <c r="AF49" s="281">
        <f>([1]PAL!AF49)*10000</f>
        <v>26899.563318777295</v>
      </c>
      <c r="AG49" s="20">
        <f>[1]PAL!AG49</f>
        <v>676</v>
      </c>
      <c r="AH49" s="281">
        <f>([1]PAL!AH49)*10000</f>
        <v>537991.26637554576</v>
      </c>
      <c r="AI49" s="20">
        <f t="shared" si="64"/>
        <v>1936</v>
      </c>
      <c r="AJ49" s="20">
        <f t="shared" si="65"/>
        <v>1539999.9999999995</v>
      </c>
      <c r="AK49" s="20">
        <f t="shared" si="58"/>
        <v>224988</v>
      </c>
      <c r="AL49" s="20">
        <f t="shared" si="59"/>
        <v>37661906.634655654</v>
      </c>
      <c r="AM49" s="20">
        <f>[1]PAL!AM49</f>
        <v>4011</v>
      </c>
      <c r="AN49" s="281">
        <f>([1]PAL!AN49)*10000</f>
        <v>3983724.2762019453</v>
      </c>
      <c r="AO49" s="20">
        <f>[1]PAL!AO49</f>
        <v>105</v>
      </c>
      <c r="AP49" s="281">
        <f>([1]PAL!AP49)*10000</f>
        <v>52595.369953067166</v>
      </c>
      <c r="AQ49" s="20">
        <f>[1]PAL!AQ49</f>
        <v>44</v>
      </c>
      <c r="AR49" s="281">
        <f>([1]PAL!AR49)*10000</f>
        <v>21914.737480444652</v>
      </c>
      <c r="AS49" s="20">
        <f>[1]PAL!AS49</f>
        <v>651</v>
      </c>
      <c r="AT49" s="281">
        <f>([1]PAL!AT49)*10000</f>
        <v>328721.06220666977</v>
      </c>
      <c r="AU49" s="20">
        <f>[1]PAL!AU49</f>
        <v>868</v>
      </c>
      <c r="AV49" s="281">
        <f>([1]PAL!AV49)*10000</f>
        <v>438294.74960889306</v>
      </c>
      <c r="AW49" s="20">
        <f>[1]PAL!AW49</f>
        <v>5493</v>
      </c>
      <c r="AX49" s="281">
        <f>([1]PAL!AX49)*10000</f>
        <v>2774405.7650242927</v>
      </c>
      <c r="AY49" s="20">
        <f t="shared" si="60"/>
        <v>7161</v>
      </c>
      <c r="AZ49" s="20">
        <f t="shared" si="61"/>
        <v>3615931.6842733673</v>
      </c>
      <c r="BA49" s="20">
        <f t="shared" si="62"/>
        <v>232149</v>
      </c>
      <c r="BB49" s="20">
        <f t="shared" si="63"/>
        <v>41277838.318929024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[1]PAL!C50</f>
        <v>0</v>
      </c>
      <c r="D50" s="281">
        <f>([1]PAL!D50)*10000</f>
        <v>0</v>
      </c>
      <c r="E50" s="20">
        <f>[1]PAL!E50</f>
        <v>0</v>
      </c>
      <c r="F50" s="281">
        <f>([1]PAL!F50)*10000</f>
        <v>0</v>
      </c>
      <c r="G50" s="20">
        <f>[1]PAL!G50</f>
        <v>0</v>
      </c>
      <c r="H50" s="281">
        <f>([1]PAL!H50)*10000</f>
        <v>0</v>
      </c>
      <c r="I50" s="20">
        <f>[1]PAL!I50</f>
        <v>0</v>
      </c>
      <c r="J50" s="281">
        <f>([1]PAL!J50)*10000</f>
        <v>0</v>
      </c>
      <c r="K50" s="20">
        <f t="shared" si="52"/>
        <v>0</v>
      </c>
      <c r="L50" s="20">
        <f t="shared" si="53"/>
        <v>0</v>
      </c>
      <c r="M50" s="20">
        <f>[1]PAL!M50</f>
        <v>0</v>
      </c>
      <c r="N50" s="281">
        <f>([1]PAL!N50)*10000</f>
        <v>0</v>
      </c>
      <c r="O50" s="20">
        <f>[1]PAL!O50</f>
        <v>0</v>
      </c>
      <c r="P50" s="281">
        <f>([1]PAL!P50)*10000</f>
        <v>0</v>
      </c>
      <c r="Q50" s="20">
        <f>[1]PAL!Q50</f>
        <v>0</v>
      </c>
      <c r="R50" s="281">
        <f>([1]PAL!R50)*10000</f>
        <v>0</v>
      </c>
      <c r="S50" s="20">
        <f>[1]PAL!S50</f>
        <v>0</v>
      </c>
      <c r="T50" s="281">
        <f>([1]PAL!T50)*10000</f>
        <v>0</v>
      </c>
      <c r="U50" s="20">
        <f t="shared" si="54"/>
        <v>0</v>
      </c>
      <c r="V50" s="20">
        <f t="shared" si="55"/>
        <v>0</v>
      </c>
      <c r="W50" s="20">
        <f>[1]PAL!W50</f>
        <v>0</v>
      </c>
      <c r="X50" s="281">
        <f>([1]PAL!X50)*10000</f>
        <v>0</v>
      </c>
      <c r="Y50" s="20">
        <f>[1]PAL!Y50</f>
        <v>0</v>
      </c>
      <c r="Z50" s="281">
        <f>([1]PAL!Z50)*10000</f>
        <v>0</v>
      </c>
      <c r="AA50" s="20">
        <f>[1]PAL!AA50</f>
        <v>0</v>
      </c>
      <c r="AB50" s="281">
        <f>([1]PAL!AB50)*10000</f>
        <v>0</v>
      </c>
      <c r="AC50" s="20">
        <f>[1]PAL!AC50</f>
        <v>0</v>
      </c>
      <c r="AD50" s="281">
        <f>([1]PAL!AD50)*10000</f>
        <v>0</v>
      </c>
      <c r="AE50" s="20">
        <f>[1]PAL!AE50</f>
        <v>0</v>
      </c>
      <c r="AF50" s="281">
        <f>([1]PAL!AF50)*10000</f>
        <v>0</v>
      </c>
      <c r="AG50" s="20">
        <f>[1]PAL!AG50</f>
        <v>0</v>
      </c>
      <c r="AH50" s="281">
        <f>([1]PAL!AH50)*10000</f>
        <v>0</v>
      </c>
      <c r="AI50" s="20">
        <f t="shared" si="64"/>
        <v>0</v>
      </c>
      <c r="AJ50" s="20">
        <f t="shared" si="65"/>
        <v>0</v>
      </c>
      <c r="AK50" s="20">
        <f t="shared" si="58"/>
        <v>0</v>
      </c>
      <c r="AL50" s="20">
        <f t="shared" si="59"/>
        <v>0</v>
      </c>
      <c r="AM50" s="20">
        <f>[1]PAL!AM50</f>
        <v>0</v>
      </c>
      <c r="AN50" s="281">
        <f>([1]PAL!AN50)*10000</f>
        <v>0</v>
      </c>
      <c r="AO50" s="20">
        <f>[1]PAL!AO50</f>
        <v>0</v>
      </c>
      <c r="AP50" s="281">
        <f>([1]PAL!AP50)*10000</f>
        <v>0</v>
      </c>
      <c r="AQ50" s="20">
        <f>[1]PAL!AQ50</f>
        <v>0</v>
      </c>
      <c r="AR50" s="281">
        <f>([1]PAL!AR50)*10000</f>
        <v>0</v>
      </c>
      <c r="AS50" s="20">
        <f>[1]PAL!AS50</f>
        <v>0</v>
      </c>
      <c r="AT50" s="281">
        <f>([1]PAL!AT50)*10000</f>
        <v>0</v>
      </c>
      <c r="AU50" s="20">
        <f>[1]PAL!AU50</f>
        <v>0</v>
      </c>
      <c r="AV50" s="281">
        <f>([1]PAL!AV50)*10000</f>
        <v>0</v>
      </c>
      <c r="AW50" s="20">
        <f>[1]PAL!AW50</f>
        <v>0</v>
      </c>
      <c r="AX50" s="281">
        <f>([1]PAL!AX50)*10000</f>
        <v>0</v>
      </c>
      <c r="AY50" s="20">
        <f t="shared" si="60"/>
        <v>0</v>
      </c>
      <c r="AZ50" s="20">
        <f t="shared" si="61"/>
        <v>0</v>
      </c>
      <c r="BA50" s="20">
        <f t="shared" si="62"/>
        <v>0</v>
      </c>
      <c r="BB50" s="20">
        <f t="shared" si="63"/>
        <v>0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136794</v>
      </c>
      <c r="D51" s="21">
        <f t="shared" ref="D51:BB51" si="66">SUM(D47:D50)</f>
        <v>24514688.595268074</v>
      </c>
      <c r="E51" s="21">
        <f t="shared" si="66"/>
        <v>65101</v>
      </c>
      <c r="F51" s="21">
        <f t="shared" si="66"/>
        <v>9613603.3706933651</v>
      </c>
      <c r="G51" s="21">
        <f t="shared" si="66"/>
        <v>2472</v>
      </c>
      <c r="H51" s="21">
        <f t="shared" si="66"/>
        <v>137337.19100990519</v>
      </c>
      <c r="I51" s="21">
        <f t="shared" si="66"/>
        <v>13185</v>
      </c>
      <c r="J51" s="21">
        <f t="shared" si="66"/>
        <v>68668.595504952595</v>
      </c>
      <c r="K51" s="21">
        <f t="shared" si="66"/>
        <v>217552</v>
      </c>
      <c r="L51" s="21">
        <f t="shared" si="66"/>
        <v>34334297.752476305</v>
      </c>
      <c r="M51" s="21">
        <f t="shared" si="66"/>
        <v>2908</v>
      </c>
      <c r="N51" s="21">
        <f t="shared" si="66"/>
        <v>945172.51241666614</v>
      </c>
      <c r="O51" s="21">
        <f t="shared" si="66"/>
        <v>1707</v>
      </c>
      <c r="P51" s="21">
        <f t="shared" si="66"/>
        <v>554775.17033152143</v>
      </c>
      <c r="Q51" s="21">
        <f t="shared" si="66"/>
        <v>853</v>
      </c>
      <c r="R51" s="21">
        <f t="shared" si="66"/>
        <v>277387.58516576071</v>
      </c>
      <c r="S51" s="21">
        <f t="shared" si="66"/>
        <v>32</v>
      </c>
      <c r="T51" s="21">
        <f t="shared" si="66"/>
        <v>10273.614265398544</v>
      </c>
      <c r="U51" s="21">
        <f t="shared" si="66"/>
        <v>5500</v>
      </c>
      <c r="V51" s="21">
        <f t="shared" si="66"/>
        <v>1787608.8821793469</v>
      </c>
      <c r="W51" s="21">
        <f t="shared" si="66"/>
        <v>0</v>
      </c>
      <c r="X51" s="21">
        <f t="shared" si="66"/>
        <v>0</v>
      </c>
      <c r="Y51" s="21">
        <f t="shared" si="66"/>
        <v>212</v>
      </c>
      <c r="Z51" s="21">
        <f t="shared" si="66"/>
        <v>168122.27074235806</v>
      </c>
      <c r="AA51" s="21">
        <f t="shared" si="66"/>
        <v>971</v>
      </c>
      <c r="AB51" s="21">
        <f t="shared" si="66"/>
        <v>773362.445414847</v>
      </c>
      <c r="AC51" s="21">
        <f t="shared" si="66"/>
        <v>43</v>
      </c>
      <c r="AD51" s="21">
        <f t="shared" si="66"/>
        <v>33624.45414847161</v>
      </c>
      <c r="AE51" s="21">
        <f t="shared" si="66"/>
        <v>34</v>
      </c>
      <c r="AF51" s="21">
        <f t="shared" si="66"/>
        <v>26899.563318777295</v>
      </c>
      <c r="AG51" s="21">
        <f t="shared" si="66"/>
        <v>676</v>
      </c>
      <c r="AH51" s="21">
        <f t="shared" si="66"/>
        <v>537991.26637554576</v>
      </c>
      <c r="AI51" s="21">
        <f t="shared" si="66"/>
        <v>1936</v>
      </c>
      <c r="AJ51" s="21">
        <f t="shared" si="66"/>
        <v>1539999.9999999995</v>
      </c>
      <c r="AK51" s="21">
        <f t="shared" si="66"/>
        <v>224988</v>
      </c>
      <c r="AL51" s="21">
        <f t="shared" si="66"/>
        <v>37661906.634655654</v>
      </c>
      <c r="AM51" s="21">
        <f t="shared" si="66"/>
        <v>4011</v>
      </c>
      <c r="AN51" s="21">
        <f t="shared" si="66"/>
        <v>3983724.2762019453</v>
      </c>
      <c r="AO51" s="21">
        <f t="shared" si="66"/>
        <v>105</v>
      </c>
      <c r="AP51" s="21">
        <f t="shared" si="66"/>
        <v>52595.369953067166</v>
      </c>
      <c r="AQ51" s="21">
        <f t="shared" si="66"/>
        <v>44</v>
      </c>
      <c r="AR51" s="21">
        <f t="shared" si="66"/>
        <v>21914.737480444652</v>
      </c>
      <c r="AS51" s="21">
        <f t="shared" si="66"/>
        <v>651</v>
      </c>
      <c r="AT51" s="21">
        <f t="shared" si="66"/>
        <v>328721.06220666977</v>
      </c>
      <c r="AU51" s="21">
        <f t="shared" si="66"/>
        <v>868</v>
      </c>
      <c r="AV51" s="21">
        <f t="shared" si="66"/>
        <v>438294.74960889306</v>
      </c>
      <c r="AW51" s="21">
        <f t="shared" si="66"/>
        <v>5493</v>
      </c>
      <c r="AX51" s="21">
        <f t="shared" si="66"/>
        <v>2774405.7650242927</v>
      </c>
      <c r="AY51" s="21">
        <f t="shared" si="66"/>
        <v>7161</v>
      </c>
      <c r="AZ51" s="21">
        <f t="shared" si="66"/>
        <v>3615931.6842733673</v>
      </c>
      <c r="BA51" s="21">
        <f t="shared" si="66"/>
        <v>232149</v>
      </c>
      <c r="BB51" s="21">
        <f t="shared" si="66"/>
        <v>41277838.318929024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[1]PAL!C52</f>
        <v>57</v>
      </c>
      <c r="D52" s="281">
        <f>([1]PAL!D52)*10000</f>
        <v>35778.915919760992</v>
      </c>
      <c r="E52" s="20">
        <f>[1]PAL!E52</f>
        <v>27</v>
      </c>
      <c r="F52" s="281">
        <f>([1]PAL!F52)*10000</f>
        <v>17027.3154075971</v>
      </c>
      <c r="G52" s="20">
        <f>[1]PAL!G52</f>
        <v>1</v>
      </c>
      <c r="H52" s="281">
        <f>([1]PAL!H52)*10000</f>
        <v>646.60691421254796</v>
      </c>
      <c r="I52" s="20">
        <f>[1]PAL!I52</f>
        <v>5</v>
      </c>
      <c r="J52" s="281">
        <f>([1]PAL!J52)*10000</f>
        <v>3448.5702091335897</v>
      </c>
      <c r="K52" s="20">
        <f t="shared" ref="K52:K54" si="67">C52+E52+G52+I52</f>
        <v>90</v>
      </c>
      <c r="L52" s="20">
        <f t="shared" ref="L52:L54" si="68">D52+F52+H52+J52</f>
        <v>56901.408450704235</v>
      </c>
      <c r="M52" s="20">
        <f>[1]PAL!M52</f>
        <v>57</v>
      </c>
      <c r="N52" s="281">
        <f>([1]PAL!N52)*10000</f>
        <v>42544.282937954064</v>
      </c>
      <c r="O52" s="20">
        <f>[1]PAL!O52</f>
        <v>33</v>
      </c>
      <c r="P52" s="281">
        <f>([1]PAL!P52)*10000</f>
        <v>24971.644333146953</v>
      </c>
      <c r="Q52" s="20">
        <f>[1]PAL!Q52</f>
        <v>17</v>
      </c>
      <c r="R52" s="281">
        <f>([1]PAL!R52)*10000</f>
        <v>12485.822166573476</v>
      </c>
      <c r="S52" s="20">
        <f>[1]PAL!S52</f>
        <v>1</v>
      </c>
      <c r="T52" s="281">
        <f>([1]PAL!T52)*10000</f>
        <v>462.43785802123989</v>
      </c>
      <c r="U52" s="20">
        <f t="shared" ref="U52:U54" si="69">M52+O52+Q52+S52</f>
        <v>108</v>
      </c>
      <c r="V52" s="20">
        <f t="shared" ref="V52:V54" si="70">N52+P52+R52+T52</f>
        <v>80464.187295695723</v>
      </c>
      <c r="W52" s="20">
        <f>[1]PAL!W52</f>
        <v>0</v>
      </c>
      <c r="X52" s="281">
        <f>([1]PAL!X52)*10000</f>
        <v>0</v>
      </c>
      <c r="Y52" s="20">
        <f>[1]PAL!Y52</f>
        <v>0</v>
      </c>
      <c r="Z52" s="281">
        <f>([1]PAL!Z52)*10000</f>
        <v>0</v>
      </c>
      <c r="AA52" s="20">
        <f>[1]PAL!AA52</f>
        <v>0</v>
      </c>
      <c r="AB52" s="281">
        <f>([1]PAL!AB52)*10000</f>
        <v>0</v>
      </c>
      <c r="AC52" s="20">
        <f>[1]PAL!AC52</f>
        <v>0</v>
      </c>
      <c r="AD52" s="281">
        <f>([1]PAL!AD52)*10000</f>
        <v>0</v>
      </c>
      <c r="AE52" s="20">
        <f>[1]PAL!AE52</f>
        <v>0</v>
      </c>
      <c r="AF52" s="281">
        <f>([1]PAL!AF52)*10000</f>
        <v>0</v>
      </c>
      <c r="AG52" s="20">
        <f>[1]PAL!AG52</f>
        <v>0</v>
      </c>
      <c r="AH52" s="281">
        <f>([1]PAL!AH52)*10000</f>
        <v>0</v>
      </c>
      <c r="AI52" s="20">
        <f t="shared" ref="AI52" si="71">Y52+AA52+AC52+AE52+AG52</f>
        <v>0</v>
      </c>
      <c r="AJ52" s="20">
        <f t="shared" ref="AJ52" si="72">Z52+AB52+AD52+AF52+AH52</f>
        <v>0</v>
      </c>
      <c r="AK52" s="20">
        <f t="shared" ref="AK52:AK54" si="73">K52+U52+W52+AI52</f>
        <v>198</v>
      </c>
      <c r="AL52" s="20">
        <f t="shared" ref="AL52:AL54" si="74">L52+V52+X52+AJ52</f>
        <v>137365.59574639995</v>
      </c>
      <c r="AM52" s="20">
        <f>[1]PAL!AM52</f>
        <v>0</v>
      </c>
      <c r="AN52" s="281">
        <f>([1]PAL!AN52)*10000</f>
        <v>0</v>
      </c>
      <c r="AO52" s="20">
        <f>[1]PAL!AO52</f>
        <v>1</v>
      </c>
      <c r="AP52" s="281">
        <f>([1]PAL!AP52)*10000</f>
        <v>135.83111664497147</v>
      </c>
      <c r="AQ52" s="20">
        <f>[1]PAL!AQ52</f>
        <v>1</v>
      </c>
      <c r="AR52" s="281">
        <f>([1]PAL!AR52)*10000</f>
        <v>56.596298602071457</v>
      </c>
      <c r="AS52" s="20">
        <f>[1]PAL!AS52</f>
        <v>2</v>
      </c>
      <c r="AT52" s="281">
        <f>([1]PAL!AT52)*10000</f>
        <v>848.94447903107175</v>
      </c>
      <c r="AU52" s="20">
        <f>[1]PAL!AU52</f>
        <v>2</v>
      </c>
      <c r="AV52" s="281">
        <f>([1]PAL!AV52)*10000</f>
        <v>1131.9259720414291</v>
      </c>
      <c r="AW52" s="20">
        <f>[1]PAL!AW52</f>
        <v>11</v>
      </c>
      <c r="AX52" s="281">
        <f>([1]PAL!AX52)*10000</f>
        <v>7165.0914030222448</v>
      </c>
      <c r="AY52" s="20">
        <f t="shared" ref="AY52:AY54" si="75">AO52+AQ52+AS52+AU52+AW52</f>
        <v>17</v>
      </c>
      <c r="AZ52" s="20">
        <f t="shared" ref="AZ52:AZ54" si="76">AP52+AR52+AT52+AV52+AX52</f>
        <v>9338.3892693417874</v>
      </c>
      <c r="BA52" s="20">
        <f t="shared" ref="BA52:BA54" si="77">AY52+AK52</f>
        <v>215</v>
      </c>
      <c r="BB52" s="20">
        <f t="shared" ref="BB52:BB54" si="78">AZ52+AL52</f>
        <v>146703.98501574172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[1]PAL!C53</f>
        <v>2045</v>
      </c>
      <c r="D53" s="281">
        <f>([1]PAL!D53)*10000</f>
        <v>85172.673824337282</v>
      </c>
      <c r="E53" s="20">
        <f>[1]PAL!E53</f>
        <v>973</v>
      </c>
      <c r="F53" s="281">
        <f>([1]PAL!F53)*10000</f>
        <v>40533.983326040026</v>
      </c>
      <c r="G53" s="20">
        <f>[1]PAL!G53</f>
        <v>37</v>
      </c>
      <c r="H53" s="281">
        <f>([1]PAL!H53)*10000</f>
        <v>1539.2651895964568</v>
      </c>
      <c r="I53" s="20">
        <f>[1]PAL!I53</f>
        <v>197</v>
      </c>
      <c r="J53" s="281">
        <f>([1]PAL!J53)*10000</f>
        <v>8209.4143445144364</v>
      </c>
      <c r="K53" s="20">
        <f t="shared" si="67"/>
        <v>3252</v>
      </c>
      <c r="L53" s="20">
        <f t="shared" si="68"/>
        <v>135455.3366844882</v>
      </c>
      <c r="M53" s="20">
        <f>[1]PAL!M53</f>
        <v>430</v>
      </c>
      <c r="N53" s="281">
        <f>([1]PAL!N53)*10000</f>
        <v>3877.5116644140885</v>
      </c>
      <c r="O53" s="20">
        <f>[1]PAL!O53</f>
        <v>253</v>
      </c>
      <c r="P53" s="281">
        <f>([1]PAL!P53)*10000</f>
        <v>2275.9307595473997</v>
      </c>
      <c r="Q53" s="20">
        <f>[1]PAL!Q53</f>
        <v>126</v>
      </c>
      <c r="R53" s="281">
        <f>([1]PAL!R53)*10000</f>
        <v>1137.9653797736999</v>
      </c>
      <c r="S53" s="20">
        <f>[1]PAL!S53</f>
        <v>5</v>
      </c>
      <c r="T53" s="281">
        <f>([1]PAL!T53)*10000</f>
        <v>42.146865917544439</v>
      </c>
      <c r="U53" s="20">
        <f t="shared" si="69"/>
        <v>814</v>
      </c>
      <c r="V53" s="20">
        <f t="shared" si="70"/>
        <v>7333.5546696527326</v>
      </c>
      <c r="W53" s="20">
        <f>[1]PAL!W53</f>
        <v>0</v>
      </c>
      <c r="X53" s="281">
        <f>([1]PAL!X53)*10000</f>
        <v>0</v>
      </c>
      <c r="Y53" s="20">
        <f>[1]PAL!Y53</f>
        <v>79</v>
      </c>
      <c r="Z53" s="281">
        <f>([1]PAL!Z53)*10000</f>
        <v>4303.8252306868699</v>
      </c>
      <c r="AA53" s="20">
        <f>[1]PAL!AA53</f>
        <v>360</v>
      </c>
      <c r="AB53" s="281">
        <f>([1]PAL!AB53)*10000</f>
        <v>19797.596061159598</v>
      </c>
      <c r="AC53" s="20">
        <f>[1]PAL!AC53</f>
        <v>16</v>
      </c>
      <c r="AD53" s="281">
        <f>([1]PAL!AD53)*10000</f>
        <v>860.76504613737393</v>
      </c>
      <c r="AE53" s="20">
        <f>[1]PAL!AE53</f>
        <v>13</v>
      </c>
      <c r="AF53" s="281">
        <f>([1]PAL!AF53)*10000</f>
        <v>688.61203690989919</v>
      </c>
      <c r="AG53" s="20">
        <f>[1]PAL!AG53</f>
        <v>251</v>
      </c>
      <c r="AH53" s="281">
        <f>([1]PAL!AH53)*10000</f>
        <v>13772.240738197983</v>
      </c>
      <c r="AI53" s="20">
        <f t="shared" ref="AI53:AI54" si="79">Y53+AA53+AC53+AE53+AG53</f>
        <v>719</v>
      </c>
      <c r="AJ53" s="20">
        <f t="shared" ref="AJ53:AJ54" si="80">Z53+AB53+AD53+AF53+AH53</f>
        <v>39423.039113091727</v>
      </c>
      <c r="AK53" s="20">
        <f t="shared" si="73"/>
        <v>4785</v>
      </c>
      <c r="AL53" s="20">
        <f t="shared" si="74"/>
        <v>182211.93046723265</v>
      </c>
      <c r="AM53" s="20">
        <f>[1]PAL!AM53</f>
        <v>258</v>
      </c>
      <c r="AN53" s="281">
        <f>([1]PAL!AN53)*10000</f>
        <v>10106.773747116888</v>
      </c>
      <c r="AO53" s="20">
        <f>[1]PAL!AO53</f>
        <v>1</v>
      </c>
      <c r="AP53" s="281">
        <f>([1]PAL!AP53)*10000</f>
        <v>89.136258203581619</v>
      </c>
      <c r="AQ53" s="20">
        <f>[1]PAL!AQ53</f>
        <v>1</v>
      </c>
      <c r="AR53" s="281">
        <f>([1]PAL!AR53)*10000</f>
        <v>37.140107584825671</v>
      </c>
      <c r="AS53" s="20">
        <f>[1]PAL!AS53</f>
        <v>1</v>
      </c>
      <c r="AT53" s="281">
        <f>([1]PAL!AT53)*10000</f>
        <v>557.10161377238512</v>
      </c>
      <c r="AU53" s="20">
        <f>[1]PAL!AU53</f>
        <v>2</v>
      </c>
      <c r="AV53" s="281">
        <f>([1]PAL!AV53)*10000</f>
        <v>742.80215169651342</v>
      </c>
      <c r="AW53" s="20">
        <f>[1]PAL!AW53</f>
        <v>9</v>
      </c>
      <c r="AX53" s="281">
        <f>([1]PAL!AX53)*10000</f>
        <v>4701.9376202389294</v>
      </c>
      <c r="AY53" s="20">
        <f t="shared" si="75"/>
        <v>14</v>
      </c>
      <c r="AZ53" s="20">
        <f t="shared" si="76"/>
        <v>6128.1177514962346</v>
      </c>
      <c r="BA53" s="20">
        <f t="shared" si="77"/>
        <v>4799</v>
      </c>
      <c r="BB53" s="20">
        <f t="shared" si="78"/>
        <v>188340.04821872889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[1]PAL!C54</f>
        <v>0</v>
      </c>
      <c r="D54" s="281">
        <f>([1]PAL!D54)*10000</f>
        <v>0</v>
      </c>
      <c r="E54" s="20">
        <f>[1]PAL!E54</f>
        <v>0</v>
      </c>
      <c r="F54" s="281">
        <f>([1]PAL!F54)*10000</f>
        <v>0</v>
      </c>
      <c r="G54" s="20">
        <f>[1]PAL!G54</f>
        <v>0</v>
      </c>
      <c r="H54" s="281">
        <f>([1]PAL!H54)*10000</f>
        <v>0</v>
      </c>
      <c r="I54" s="20">
        <f>[1]PAL!I54</f>
        <v>0</v>
      </c>
      <c r="J54" s="281">
        <f>([1]PAL!J54)*10000</f>
        <v>0</v>
      </c>
      <c r="K54" s="20">
        <f t="shared" si="67"/>
        <v>0</v>
      </c>
      <c r="L54" s="20">
        <f t="shared" si="68"/>
        <v>0</v>
      </c>
      <c r="M54" s="20">
        <f>[1]PAL!M54</f>
        <v>0</v>
      </c>
      <c r="N54" s="281">
        <f>([1]PAL!N54)*10000</f>
        <v>0</v>
      </c>
      <c r="O54" s="20">
        <f>[1]PAL!O54</f>
        <v>0</v>
      </c>
      <c r="P54" s="281">
        <f>([1]PAL!P54)*10000</f>
        <v>0</v>
      </c>
      <c r="Q54" s="20">
        <f>[1]PAL!Q54</f>
        <v>0</v>
      </c>
      <c r="R54" s="281">
        <f>([1]PAL!R54)*10000</f>
        <v>0</v>
      </c>
      <c r="S54" s="20">
        <f>[1]PAL!S54</f>
        <v>0</v>
      </c>
      <c r="T54" s="281">
        <f>([1]PAL!T54)*10000</f>
        <v>0</v>
      </c>
      <c r="U54" s="20">
        <f t="shared" si="69"/>
        <v>0</v>
      </c>
      <c r="V54" s="20">
        <f t="shared" si="70"/>
        <v>0</v>
      </c>
      <c r="W54" s="20">
        <f>[1]PAL!W54</f>
        <v>0</v>
      </c>
      <c r="X54" s="281">
        <f>([1]PAL!X54)*10000</f>
        <v>0</v>
      </c>
      <c r="Y54" s="20">
        <f>[1]PAL!Y54</f>
        <v>0</v>
      </c>
      <c r="Z54" s="281">
        <f>([1]PAL!Z54)*10000</f>
        <v>0</v>
      </c>
      <c r="AA54" s="20">
        <f>[1]PAL!AA54</f>
        <v>0</v>
      </c>
      <c r="AB54" s="281">
        <f>([1]PAL!AB54)*10000</f>
        <v>0</v>
      </c>
      <c r="AC54" s="20">
        <f>[1]PAL!AC54</f>
        <v>0</v>
      </c>
      <c r="AD54" s="281">
        <f>([1]PAL!AD54)*10000</f>
        <v>0</v>
      </c>
      <c r="AE54" s="20">
        <f>[1]PAL!AE54</f>
        <v>0</v>
      </c>
      <c r="AF54" s="281">
        <f>([1]PAL!AF54)*10000</f>
        <v>0</v>
      </c>
      <c r="AG54" s="20">
        <f>[1]PAL!AG54</f>
        <v>0</v>
      </c>
      <c r="AH54" s="281">
        <f>([1]PAL!AH54)*10000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[1]PAL!AM54</f>
        <v>0</v>
      </c>
      <c r="AN54" s="281">
        <f>([1]PAL!AN54)*10000</f>
        <v>0</v>
      </c>
      <c r="AO54" s="20">
        <f>[1]PAL!AO54</f>
        <v>0</v>
      </c>
      <c r="AP54" s="281">
        <f>([1]PAL!AP54)*10000</f>
        <v>0</v>
      </c>
      <c r="AQ54" s="20">
        <f>[1]PAL!AQ54</f>
        <v>0</v>
      </c>
      <c r="AR54" s="281">
        <f>([1]PAL!AR54)*10000</f>
        <v>0</v>
      </c>
      <c r="AS54" s="20">
        <f>[1]PAL!AS54</f>
        <v>0</v>
      </c>
      <c r="AT54" s="281">
        <f>([1]PAL!AT54)*10000</f>
        <v>0</v>
      </c>
      <c r="AU54" s="20">
        <f>[1]PAL!AU54</f>
        <v>0</v>
      </c>
      <c r="AV54" s="281">
        <f>([1]PAL!AV54)*10000</f>
        <v>0</v>
      </c>
      <c r="AW54" s="20">
        <f>[1]PAL!AW54</f>
        <v>0</v>
      </c>
      <c r="AX54" s="281">
        <f>([1]PAL!AX54)*10000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2102</v>
      </c>
      <c r="D55" s="21">
        <f t="shared" ref="D55:BB55" si="81">SUM(D52:D54)</f>
        <v>120951.58974409828</v>
      </c>
      <c r="E55" s="21">
        <f t="shared" si="81"/>
        <v>1000</v>
      </c>
      <c r="F55" s="21">
        <f t="shared" si="81"/>
        <v>57561.29873363713</v>
      </c>
      <c r="G55" s="21">
        <f t="shared" si="81"/>
        <v>38</v>
      </c>
      <c r="H55" s="21">
        <f t="shared" si="81"/>
        <v>2185.8721038090048</v>
      </c>
      <c r="I55" s="21">
        <f t="shared" si="81"/>
        <v>202</v>
      </c>
      <c r="J55" s="21">
        <f t="shared" si="81"/>
        <v>11657.984553648026</v>
      </c>
      <c r="K55" s="21">
        <f t="shared" si="81"/>
        <v>3342</v>
      </c>
      <c r="L55" s="21">
        <f t="shared" si="81"/>
        <v>192356.74513519244</v>
      </c>
      <c r="M55" s="21">
        <f t="shared" si="81"/>
        <v>487</v>
      </c>
      <c r="N55" s="21">
        <f t="shared" si="81"/>
        <v>46421.794602368151</v>
      </c>
      <c r="O55" s="21">
        <f t="shared" si="81"/>
        <v>286</v>
      </c>
      <c r="P55" s="21">
        <f t="shared" si="81"/>
        <v>27247.575092694351</v>
      </c>
      <c r="Q55" s="21">
        <f t="shared" si="81"/>
        <v>143</v>
      </c>
      <c r="R55" s="21">
        <f t="shared" si="81"/>
        <v>13623.787546347176</v>
      </c>
      <c r="S55" s="21">
        <f t="shared" si="81"/>
        <v>6</v>
      </c>
      <c r="T55" s="21">
        <f t="shared" si="81"/>
        <v>504.58472393878435</v>
      </c>
      <c r="U55" s="21">
        <f t="shared" si="81"/>
        <v>922</v>
      </c>
      <c r="V55" s="21">
        <f t="shared" si="81"/>
        <v>87797.741965348454</v>
      </c>
      <c r="W55" s="21">
        <f t="shared" si="81"/>
        <v>0</v>
      </c>
      <c r="X55" s="21">
        <f t="shared" si="81"/>
        <v>0</v>
      </c>
      <c r="Y55" s="21">
        <f t="shared" si="81"/>
        <v>79</v>
      </c>
      <c r="Z55" s="21">
        <f t="shared" si="81"/>
        <v>4303.8252306868699</v>
      </c>
      <c r="AA55" s="21">
        <f t="shared" si="81"/>
        <v>360</v>
      </c>
      <c r="AB55" s="21">
        <f t="shared" si="81"/>
        <v>19797.596061159598</v>
      </c>
      <c r="AC55" s="21">
        <f t="shared" si="81"/>
        <v>16</v>
      </c>
      <c r="AD55" s="21">
        <f t="shared" si="81"/>
        <v>860.76504613737393</v>
      </c>
      <c r="AE55" s="21">
        <f t="shared" si="81"/>
        <v>13</v>
      </c>
      <c r="AF55" s="21">
        <f t="shared" si="81"/>
        <v>688.61203690989919</v>
      </c>
      <c r="AG55" s="21">
        <f t="shared" si="81"/>
        <v>251</v>
      </c>
      <c r="AH55" s="21">
        <f t="shared" si="81"/>
        <v>13772.240738197983</v>
      </c>
      <c r="AI55" s="21">
        <f t="shared" si="81"/>
        <v>719</v>
      </c>
      <c r="AJ55" s="21">
        <f t="shared" si="81"/>
        <v>39423.039113091727</v>
      </c>
      <c r="AK55" s="21">
        <f t="shared" si="81"/>
        <v>4983</v>
      </c>
      <c r="AL55" s="21">
        <f t="shared" si="81"/>
        <v>319577.52621363261</v>
      </c>
      <c r="AM55" s="21">
        <f t="shared" si="81"/>
        <v>258</v>
      </c>
      <c r="AN55" s="21">
        <f t="shared" si="81"/>
        <v>10106.773747116888</v>
      </c>
      <c r="AO55" s="21">
        <f t="shared" si="81"/>
        <v>2</v>
      </c>
      <c r="AP55" s="21">
        <f t="shared" si="81"/>
        <v>224.96737484855311</v>
      </c>
      <c r="AQ55" s="21">
        <f t="shared" si="81"/>
        <v>2</v>
      </c>
      <c r="AR55" s="21">
        <f t="shared" si="81"/>
        <v>93.736406186897128</v>
      </c>
      <c r="AS55" s="21">
        <f t="shared" si="81"/>
        <v>3</v>
      </c>
      <c r="AT55" s="21">
        <f t="shared" si="81"/>
        <v>1406.0460928034568</v>
      </c>
      <c r="AU55" s="21">
        <f t="shared" si="81"/>
        <v>4</v>
      </c>
      <c r="AV55" s="21">
        <f t="shared" si="81"/>
        <v>1874.7281237379425</v>
      </c>
      <c r="AW55" s="21">
        <f t="shared" si="81"/>
        <v>20</v>
      </c>
      <c r="AX55" s="21">
        <f t="shared" si="81"/>
        <v>11867.029023261173</v>
      </c>
      <c r="AY55" s="21">
        <f t="shared" si="81"/>
        <v>31</v>
      </c>
      <c r="AZ55" s="21">
        <f t="shared" si="81"/>
        <v>15466.507020838022</v>
      </c>
      <c r="BA55" s="21">
        <f t="shared" si="81"/>
        <v>5014</v>
      </c>
      <c r="BB55" s="21">
        <f t="shared" si="81"/>
        <v>335044.03323447064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[1]PAL!C56</f>
        <v>0</v>
      </c>
      <c r="D56" s="20">
        <f>[1]PAL!D56</f>
        <v>0</v>
      </c>
      <c r="E56" s="20">
        <f>[1]PAL!E56</f>
        <v>0</v>
      </c>
      <c r="F56" s="20">
        <f>[1]PAL!F56</f>
        <v>0</v>
      </c>
      <c r="G56" s="20">
        <f>[1]PAL!G56</f>
        <v>0</v>
      </c>
      <c r="H56" s="20">
        <f>[1]PAL!H56</f>
        <v>0</v>
      </c>
      <c r="I56" s="20">
        <f>[1]PAL!I56</f>
        <v>0</v>
      </c>
      <c r="J56" s="20">
        <f>[1]PAL!J56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[1]PAL!M56</f>
        <v>0</v>
      </c>
      <c r="N56" s="281">
        <f>([1]PAL!N56)*10000</f>
        <v>0</v>
      </c>
      <c r="O56" s="20">
        <f>[1]PAL!O56</f>
        <v>0</v>
      </c>
      <c r="P56" s="281">
        <f>([1]PAL!P56)*10000</f>
        <v>0</v>
      </c>
      <c r="Q56" s="20">
        <f>[1]PAL!Q56</f>
        <v>0</v>
      </c>
      <c r="R56" s="281">
        <f>([1]PAL!R56)*10000</f>
        <v>0</v>
      </c>
      <c r="S56" s="20">
        <f>[1]PAL!S56</f>
        <v>0</v>
      </c>
      <c r="T56" s="281">
        <f>([1]PAL!T56)*10000</f>
        <v>0</v>
      </c>
      <c r="U56" s="20">
        <f t="shared" ref="U56" si="84">M56+O56+Q56+S56</f>
        <v>0</v>
      </c>
      <c r="V56" s="20">
        <f t="shared" ref="V56" si="85">N56+P56+R56+T56</f>
        <v>0</v>
      </c>
      <c r="W56" s="20">
        <f>[1]PAL!W56</f>
        <v>0</v>
      </c>
      <c r="X56" s="281">
        <f>([1]PAL!X56)*10000</f>
        <v>0</v>
      </c>
      <c r="Y56" s="20">
        <f>[1]PAL!Y56</f>
        <v>0</v>
      </c>
      <c r="Z56" s="281">
        <f>([1]PAL!Z56)*10000</f>
        <v>0</v>
      </c>
      <c r="AA56" s="20">
        <f>[1]PAL!AA56</f>
        <v>0</v>
      </c>
      <c r="AB56" s="281">
        <f>([1]PAL!AB56)*10000</f>
        <v>0</v>
      </c>
      <c r="AC56" s="20">
        <f>[1]PAL!AC56</f>
        <v>0</v>
      </c>
      <c r="AD56" s="281">
        <f>([1]PAL!AD56)*10000</f>
        <v>0</v>
      </c>
      <c r="AE56" s="20">
        <f>[1]PAL!AE56</f>
        <v>0</v>
      </c>
      <c r="AF56" s="281">
        <f>([1]PAL!AF56)*10000</f>
        <v>0</v>
      </c>
      <c r="AG56" s="20">
        <f>[1]PAL!AG56</f>
        <v>0</v>
      </c>
      <c r="AH56" s="281">
        <f>([1]PAL!AH56)*10000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0</v>
      </c>
      <c r="AL56" s="20">
        <f t="shared" ref="AL56" si="89">L56+V56+X56+AJ56</f>
        <v>0</v>
      </c>
      <c r="AM56" s="20">
        <f>[1]PAL!AM56</f>
        <v>0</v>
      </c>
      <c r="AN56" s="281">
        <f>([1]PAL!AN56)*10000</f>
        <v>0</v>
      </c>
      <c r="AO56" s="20">
        <f>[1]PAL!AO56</f>
        <v>0</v>
      </c>
      <c r="AP56" s="281">
        <f>([1]PAL!AP56)*10000</f>
        <v>0</v>
      </c>
      <c r="AQ56" s="20">
        <f>[1]PAL!AQ56</f>
        <v>0</v>
      </c>
      <c r="AR56" s="281">
        <f>([1]PAL!AR56)*10000</f>
        <v>0</v>
      </c>
      <c r="AS56" s="20">
        <f>[1]PAL!AS56</f>
        <v>0</v>
      </c>
      <c r="AT56" s="281">
        <f>([1]PAL!AT56)*10000</f>
        <v>0</v>
      </c>
      <c r="AU56" s="20">
        <f>[1]PAL!AU56</f>
        <v>0</v>
      </c>
      <c r="AV56" s="281">
        <f>([1]PAL!AV56)*10000</f>
        <v>0</v>
      </c>
      <c r="AW56" s="20">
        <f>[1]PAL!AW56</f>
        <v>0</v>
      </c>
      <c r="AX56" s="281">
        <f>([1]PAL!AX56)*10000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0</v>
      </c>
      <c r="BB56" s="20">
        <f t="shared" ref="BB56" si="93">AZ56+AL56</f>
        <v>0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0</v>
      </c>
      <c r="N57" s="21">
        <f t="shared" si="94"/>
        <v>0</v>
      </c>
      <c r="O57" s="21">
        <f t="shared" si="94"/>
        <v>0</v>
      </c>
      <c r="P57" s="21">
        <f t="shared" si="94"/>
        <v>0</v>
      </c>
      <c r="Q57" s="21">
        <f t="shared" si="94"/>
        <v>0</v>
      </c>
      <c r="R57" s="21">
        <f t="shared" si="94"/>
        <v>0</v>
      </c>
      <c r="S57" s="21">
        <f t="shared" si="94"/>
        <v>0</v>
      </c>
      <c r="T57" s="21">
        <f t="shared" si="94"/>
        <v>0</v>
      </c>
      <c r="U57" s="21">
        <f t="shared" si="94"/>
        <v>0</v>
      </c>
      <c r="V57" s="21">
        <f t="shared" si="94"/>
        <v>0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0</v>
      </c>
      <c r="AL57" s="21">
        <f t="shared" si="94"/>
        <v>0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0</v>
      </c>
      <c r="BB57" s="21">
        <f t="shared" si="94"/>
        <v>0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426170</v>
      </c>
      <c r="D58" s="146">
        <f t="shared" ref="D58:BB58" si="95">D57+D55+D51+D46+D44</f>
        <v>83068685.636700332</v>
      </c>
      <c r="E58" s="146">
        <f t="shared" si="95"/>
        <v>202816</v>
      </c>
      <c r="F58" s="146">
        <f t="shared" si="95"/>
        <v>39532687.742767021</v>
      </c>
      <c r="G58" s="146">
        <f t="shared" si="95"/>
        <v>7701</v>
      </c>
      <c r="H58" s="146">
        <f t="shared" si="95"/>
        <v>1501241.306687355</v>
      </c>
      <c r="I58" s="146">
        <f t="shared" si="95"/>
        <v>41076</v>
      </c>
      <c r="J58" s="146">
        <f t="shared" si="95"/>
        <v>8006620.3023325624</v>
      </c>
      <c r="K58" s="146">
        <f t="shared" si="95"/>
        <v>677763</v>
      </c>
      <c r="L58" s="146">
        <f t="shared" si="95"/>
        <v>132109234.98848727</v>
      </c>
      <c r="M58" s="146">
        <f t="shared" si="95"/>
        <v>15599</v>
      </c>
      <c r="N58" s="146">
        <f t="shared" si="95"/>
        <v>11759358.455828195</v>
      </c>
      <c r="O58" s="146">
        <f t="shared" si="95"/>
        <v>9155</v>
      </c>
      <c r="P58" s="146">
        <f t="shared" si="95"/>
        <v>6902232.1371165514</v>
      </c>
      <c r="Q58" s="146">
        <f t="shared" si="95"/>
        <v>4575</v>
      </c>
      <c r="R58" s="146">
        <f t="shared" si="95"/>
        <v>3451116.0685582757</v>
      </c>
      <c r="S58" s="146">
        <f t="shared" si="95"/>
        <v>169</v>
      </c>
      <c r="T58" s="146">
        <f t="shared" si="95"/>
        <v>127819.11365030649</v>
      </c>
      <c r="U58" s="146">
        <f t="shared" si="95"/>
        <v>29498</v>
      </c>
      <c r="V58" s="146">
        <f t="shared" si="95"/>
        <v>22240525.775153331</v>
      </c>
      <c r="W58" s="146">
        <f t="shared" si="95"/>
        <v>0</v>
      </c>
      <c r="X58" s="146">
        <f t="shared" si="95"/>
        <v>0</v>
      </c>
      <c r="Y58" s="146">
        <f t="shared" si="95"/>
        <v>3472</v>
      </c>
      <c r="Z58" s="146">
        <f t="shared" si="95"/>
        <v>614572.7889602147</v>
      </c>
      <c r="AA58" s="146">
        <f t="shared" si="95"/>
        <v>15929</v>
      </c>
      <c r="AB58" s="146">
        <f t="shared" si="95"/>
        <v>2827034.8292169878</v>
      </c>
      <c r="AC58" s="146">
        <f t="shared" si="95"/>
        <v>705</v>
      </c>
      <c r="AD58" s="146">
        <f t="shared" si="95"/>
        <v>122914.55779204294</v>
      </c>
      <c r="AE58" s="146">
        <f t="shared" si="95"/>
        <v>564</v>
      </c>
      <c r="AF58" s="146">
        <f t="shared" si="95"/>
        <v>98331.646233634354</v>
      </c>
      <c r="AG58" s="146">
        <f t="shared" si="95"/>
        <v>11083</v>
      </c>
      <c r="AH58" s="146">
        <f t="shared" si="95"/>
        <v>1966632.9246726872</v>
      </c>
      <c r="AI58" s="146">
        <f t="shared" si="95"/>
        <v>31753</v>
      </c>
      <c r="AJ58" s="146">
        <f t="shared" si="95"/>
        <v>5629486.7468755664</v>
      </c>
      <c r="AK58" s="146">
        <f t="shared" si="95"/>
        <v>739014</v>
      </c>
      <c r="AL58" s="146">
        <f t="shared" si="95"/>
        <v>159979247.51051617</v>
      </c>
      <c r="AM58" s="146">
        <f t="shared" si="95"/>
        <v>339243</v>
      </c>
      <c r="AN58" s="146">
        <f t="shared" si="95"/>
        <v>69989156.262913018</v>
      </c>
      <c r="AO58" s="146">
        <f t="shared" si="95"/>
        <v>990</v>
      </c>
      <c r="AP58" s="146">
        <f t="shared" si="95"/>
        <v>344855.69189599802</v>
      </c>
      <c r="AQ58" s="146">
        <f t="shared" si="95"/>
        <v>421</v>
      </c>
      <c r="AR58" s="146">
        <f t="shared" si="95"/>
        <v>143689.87162333252</v>
      </c>
      <c r="AS58" s="146">
        <f t="shared" si="95"/>
        <v>6099</v>
      </c>
      <c r="AT58" s="146">
        <f t="shared" si="95"/>
        <v>2155348.0743499883</v>
      </c>
      <c r="AU58" s="146">
        <f t="shared" si="95"/>
        <v>8129</v>
      </c>
      <c r="AV58" s="146">
        <f t="shared" si="95"/>
        <v>2873797.4324666504</v>
      </c>
      <c r="AW58" s="146">
        <f t="shared" si="95"/>
        <v>51393</v>
      </c>
      <c r="AX58" s="146">
        <f t="shared" si="95"/>
        <v>18191137.747513898</v>
      </c>
      <c r="AY58" s="146">
        <f t="shared" si="95"/>
        <v>67032</v>
      </c>
      <c r="AZ58" s="146">
        <f t="shared" si="95"/>
        <v>23708828.817849867</v>
      </c>
      <c r="BA58" s="146">
        <f t="shared" si="95"/>
        <v>806046</v>
      </c>
      <c r="BB58" s="146">
        <f t="shared" si="95"/>
        <v>183688076.32836604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27559055118110237" bottom="0.34" header="0.31496062992125984" footer="0.1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9:C20 E9:E20 G9:G20 I9:I20 K9:M20 O9:O20 Q9:Q20 S9:S20 U9:W20 Y9:Y20 AA9:AA20 AC9:AC20 AE9:AE20 AG9:AG20 AI9 AK9:AM20 AO9:AO20 AQ9:AQ20 AS9:AS20 AU9:AU20 AW9:AW20 AY9:BB20 C43:C44 C22:C42 E22:E42 C46 C45 E45 C51 C47:C50 E47:E50 C55 C52:C54 E52:E54 G22:G42 G45 G47:G50 G52:G54 I22:I42 I45 I47:I50 I52:I54 K22:M42 K45:M45 K47:M50 K52:M54 O22:O42 O45 O47:O50 O52:O54 Q22:Q42 Q45 Q47:Q50 Q52:Q54 C58 C56:M56 O56 Q56 S22:S42 S45 S47:S50 S52:S54 S56 U22:W42 U45:W45 U47:W50 U52:W54 U56:W56 Y22:Y42 Y45 Y47:Y50 Y52:Y54 Y56 AA22:AA42 AA45 AA47:AA50 AA52:AA54 AA56 AC22:AC42 AC45 AC47:AC50 AC52:AC54 AC56 AE22:AE42 AE45 AE47:AE50 AE52:AE54 AE56 AG22:AG42 AG45 AG47:AG50 AG52:AG54 AG56 AK23:AM42 AK45:AM45 AK48:AM50 AK53:AM54 AK56:AM56 AO22:AO42 AO45 AO47:AO50 AO52:AO54 AO56 AQ22:AQ42 AQ45 AQ47:AQ50 AQ52:AQ54 AQ56 AS22:AS42 AS45 AS47:AS50 AS52:AS54 AS56 AU22:AU42 AU45 AU47:AU50 AU52:AU54 AU56 AW22:AW42 AW45 AW47:AW50 AW52:AW54 AW56 AY22:BB42 AY45:BB45 AY47:BB50 AY52:BB54 AY56:BB56 C57 AK22:AM22 AK47:AM47 AK52:AM52" unlocked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1A156-6C26-403B-9BDA-4F802AE3CE9D}">
  <dimension ref="A1:BD61"/>
  <sheetViews>
    <sheetView showGridLines="0" zoomScaleNormal="100" workbookViewId="0">
      <pane xSplit="2" ySplit="8" topLeftCell="C48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6" bestFit="1" customWidth="1"/>
    <col min="6" max="6" width="8" bestFit="1" customWidth="1"/>
    <col min="7" max="7" width="5" bestFit="1" customWidth="1"/>
    <col min="8" max="8" width="7" bestFit="1" customWidth="1"/>
    <col min="9" max="9" width="6" bestFit="1" customWidth="1"/>
    <col min="10" max="10" width="8" bestFit="1" customWidth="1"/>
    <col min="11" max="11" width="7" bestFit="1" customWidth="1"/>
    <col min="12" max="12" width="9" bestFit="1" customWidth="1"/>
    <col min="13" max="13" width="5" bestFit="1" customWidth="1"/>
    <col min="14" max="14" width="8" bestFit="1" customWidth="1"/>
    <col min="15" max="15" width="5" bestFit="1" customWidth="1"/>
    <col min="16" max="16" width="7" bestFit="1" customWidth="1"/>
    <col min="17" max="17" width="8.28515625" bestFit="1" customWidth="1"/>
    <col min="18" max="18" width="7" bestFit="1" customWidth="1"/>
    <col min="19" max="19" width="4.7109375" bestFit="1" customWidth="1"/>
    <col min="20" max="21" width="6" bestFit="1" customWidth="1"/>
    <col min="22" max="22" width="8" bestFit="1" customWidth="1"/>
    <col min="23" max="23" width="4.7109375" bestFit="1" customWidth="1"/>
    <col min="24" max="24" width="4.28515625" bestFit="1" customWidth="1"/>
    <col min="25" max="25" width="5" bestFit="1" customWidth="1"/>
    <col min="26" max="26" width="7" bestFit="1" customWidth="1"/>
    <col min="27" max="27" width="5" bestFit="1" customWidth="1"/>
    <col min="28" max="28" width="7" bestFit="1" customWidth="1"/>
    <col min="29" max="29" width="4.7109375" bestFit="1" customWidth="1"/>
    <col min="30" max="30" width="6" bestFit="1" customWidth="1"/>
    <col min="31" max="31" width="4.7109375" bestFit="1" customWidth="1"/>
    <col min="32" max="32" width="6" bestFit="1" customWidth="1"/>
    <col min="33" max="33" width="5" bestFit="1" customWidth="1"/>
    <col min="34" max="34" width="7" bestFit="1" customWidth="1"/>
    <col min="35" max="35" width="6" bestFit="1" customWidth="1"/>
    <col min="36" max="36" width="11" bestFit="1" customWidth="1"/>
    <col min="37" max="37" width="8.28515625" bestFit="1" customWidth="1"/>
    <col min="38" max="38" width="11" bestFit="1" customWidth="1"/>
    <col min="39" max="39" width="7" bestFit="1" customWidth="1"/>
    <col min="40" max="40" width="9" bestFit="1" customWidth="1"/>
    <col min="41" max="41" width="4.7109375" bestFit="1" customWidth="1"/>
    <col min="42" max="42" width="6" bestFit="1" customWidth="1"/>
    <col min="43" max="43" width="4.7109375" bestFit="1" customWidth="1"/>
    <col min="44" max="44" width="6" bestFit="1" customWidth="1"/>
    <col min="45" max="45" width="5" bestFit="1" customWidth="1"/>
    <col min="46" max="46" width="7" bestFit="1" customWidth="1"/>
    <col min="47" max="47" width="5" bestFit="1" customWidth="1"/>
    <col min="48" max="48" width="7" bestFit="1" customWidth="1"/>
    <col min="49" max="49" width="6" bestFit="1" customWidth="1"/>
    <col min="50" max="50" width="8.28515625" bestFit="1" customWidth="1"/>
    <col min="51" max="51" width="6" bestFit="1" customWidth="1"/>
    <col min="52" max="52" width="8" bestFit="1" customWidth="1"/>
    <col min="53" max="53" width="7" bestFit="1" customWidth="1"/>
    <col min="54" max="54" width="11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287" t="s">
        <v>108</v>
      </c>
      <c r="B3" s="287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4.25" customHeight="1" x14ac:dyDescent="0.25">
      <c r="A4" s="288" t="s">
        <v>142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[1]MAN!C9</f>
        <v>5410</v>
      </c>
      <c r="D9" s="281">
        <f>([1]MAN!D9)*10000</f>
        <v>814744.84101770225</v>
      </c>
      <c r="E9" s="20">
        <f>[1]MAN!E9</f>
        <v>2575</v>
      </c>
      <c r="F9" s="281">
        <f>([1]MAN!F9)*10000</f>
        <v>387740.0147011957</v>
      </c>
      <c r="G9" s="20">
        <f>[1]MAN!G9</f>
        <v>98</v>
      </c>
      <c r="H9" s="281">
        <f>([1]MAN!H9)*10000</f>
        <v>14724.304355741609</v>
      </c>
      <c r="I9" s="20">
        <f>[1]MAN!I9</f>
        <v>521</v>
      </c>
      <c r="J9" s="281">
        <f>([1]MAN!J9)*10000</f>
        <v>78529.623230621917</v>
      </c>
      <c r="K9" s="20">
        <f>C9+E9+G9+I9</f>
        <v>8604</v>
      </c>
      <c r="L9" s="281">
        <f>D9+F9+H9+J9</f>
        <v>1295738.7833052615</v>
      </c>
      <c r="M9" s="20">
        <f>[1]MAN!M9</f>
        <v>87</v>
      </c>
      <c r="N9" s="281">
        <f>([1]MAN!N9)*10000</f>
        <v>36345.459986639893</v>
      </c>
      <c r="O9" s="20">
        <f>[1]MAN!O9</f>
        <v>51</v>
      </c>
      <c r="P9" s="281">
        <f>([1]MAN!P9)*10000</f>
        <v>21333.204774766891</v>
      </c>
      <c r="Q9" s="20">
        <f>[1]MAN!Q9</f>
        <v>26</v>
      </c>
      <c r="R9" s="281">
        <f>([1]MAN!R9)*10000</f>
        <v>10666.602387383446</v>
      </c>
      <c r="S9" s="20">
        <f>[1]MAN!S9</f>
        <v>1</v>
      </c>
      <c r="T9" s="281">
        <f>([1]MAN!T9)*10000</f>
        <v>395.05934768086837</v>
      </c>
      <c r="U9" s="20">
        <f>M9+O9+Q9+S9</f>
        <v>165</v>
      </c>
      <c r="V9" s="281">
        <f>N9+P9+R9+T9</f>
        <v>68740.326496471098</v>
      </c>
      <c r="W9" s="20">
        <f>[1]MAN!W9</f>
        <v>0</v>
      </c>
      <c r="X9" s="281">
        <f>([1]MAN!X9)*10000</f>
        <v>0</v>
      </c>
      <c r="Y9" s="20">
        <f>[1]MAN!Y9</f>
        <v>7</v>
      </c>
      <c r="Z9" s="281">
        <f>([1]MAN!Z9)*10000</f>
        <v>6383.0087277806078</v>
      </c>
      <c r="AA9" s="20">
        <f>[1]MAN!AA9</f>
        <v>29</v>
      </c>
      <c r="AB9" s="281">
        <f>([1]MAN!AB9)*10000</f>
        <v>29361.840147790797</v>
      </c>
      <c r="AC9" s="20">
        <f>[1]MAN!AC9</f>
        <v>2</v>
      </c>
      <c r="AD9" s="281">
        <f>([1]MAN!AD9)*10000</f>
        <v>1276.6017455561216</v>
      </c>
      <c r="AE9" s="20">
        <f>[1]MAN!AE9</f>
        <v>1</v>
      </c>
      <c r="AF9" s="281">
        <f>([1]MAN!AF9)*10000</f>
        <v>1021.2813964448973</v>
      </c>
      <c r="AG9" s="20">
        <f>[1]MAN!AG9</f>
        <v>20</v>
      </c>
      <c r="AH9" s="281">
        <f>([1]MAN!AH9)*10000</f>
        <v>20425.627928897946</v>
      </c>
      <c r="AI9" s="20">
        <f>Y9+AA9+AC9+AE9+AG9</f>
        <v>59</v>
      </c>
      <c r="AJ9" s="20">
        <f>Z9+AB9+AD9+AF9+AH9</f>
        <v>58468.359946470373</v>
      </c>
      <c r="AK9" s="20">
        <f>K9+U9+W9+AI9</f>
        <v>8828</v>
      </c>
      <c r="AL9" s="281">
        <f>L9+V9+X9+AJ9</f>
        <v>1422947.4697482032</v>
      </c>
      <c r="AM9" s="20">
        <f>[1]MAN!AM9</f>
        <v>6721</v>
      </c>
      <c r="AN9" s="281">
        <f>([1]MAN!AN9)*10000</f>
        <v>973822.5014786683</v>
      </c>
      <c r="AO9" s="20">
        <f>[1]MAN!AO9</f>
        <v>7</v>
      </c>
      <c r="AP9" s="281">
        <f>([1]MAN!AP9)*10000</f>
        <v>2217.9015892757329</v>
      </c>
      <c r="AQ9" s="20">
        <f>[1]MAN!AQ9</f>
        <v>3</v>
      </c>
      <c r="AR9" s="281">
        <f>([1]MAN!AR9)*10000</f>
        <v>924.12566219822202</v>
      </c>
      <c r="AS9" s="20">
        <f>[1]MAN!AS9</f>
        <v>41</v>
      </c>
      <c r="AT9" s="281">
        <f>([1]MAN!AT9)*10000</f>
        <v>13861.884932973331</v>
      </c>
      <c r="AU9" s="20">
        <f>[1]MAN!AU9</f>
        <v>54</v>
      </c>
      <c r="AV9" s="281">
        <f>([1]MAN!AV9)*10000</f>
        <v>18482.513243964444</v>
      </c>
      <c r="AW9" s="20">
        <f>[1]MAN!AW9</f>
        <v>340</v>
      </c>
      <c r="AX9" s="281">
        <f>([1]MAN!AX9)*10000</f>
        <v>116994.3088342949</v>
      </c>
      <c r="AY9" s="20">
        <f>AO9+AQ9+AS9+AU9+AW9</f>
        <v>445</v>
      </c>
      <c r="AZ9" s="281">
        <f>AP9+AR9+AT9+AV9+AX9</f>
        <v>152480.73426270665</v>
      </c>
      <c r="BA9" s="20">
        <f>AY9+AK9</f>
        <v>9273</v>
      </c>
      <c r="BB9" s="281">
        <f>AZ9+AL9</f>
        <v>1575428.2040109099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[1]MAN!C10</f>
        <v>1443</v>
      </c>
      <c r="D10" s="281">
        <f>([1]MAN!D10)*10000</f>
        <v>191469.81884104639</v>
      </c>
      <c r="E10" s="20">
        <f>[1]MAN!E10</f>
        <v>687</v>
      </c>
      <c r="F10" s="281">
        <f>([1]MAN!F10)*10000</f>
        <v>91121.178846040159</v>
      </c>
      <c r="G10" s="20">
        <f>[1]MAN!G10</f>
        <v>26</v>
      </c>
      <c r="H10" s="281">
        <f>([1]MAN!H10)*10000</f>
        <v>3460.2979308622844</v>
      </c>
      <c r="I10" s="20">
        <f>[1]MAN!I10</f>
        <v>139</v>
      </c>
      <c r="J10" s="281">
        <f>([1]MAN!J10)*10000</f>
        <v>18454.922297932182</v>
      </c>
      <c r="K10" s="20">
        <f t="shared" ref="K10:K20" si="0">C10+E10+G10+I10</f>
        <v>2295</v>
      </c>
      <c r="L10" s="281">
        <f t="shared" ref="L10:L20" si="1">D10+F10+H10+J10</f>
        <v>304506.21791588108</v>
      </c>
      <c r="M10" s="20">
        <f>[1]MAN!M10</f>
        <v>86</v>
      </c>
      <c r="N10" s="281">
        <f>([1]MAN!N10)*10000</f>
        <v>18777.588397774136</v>
      </c>
      <c r="O10" s="20">
        <f>[1]MAN!O10</f>
        <v>51</v>
      </c>
      <c r="P10" s="281">
        <f>([1]MAN!P10)*10000</f>
        <v>11021.627972606559</v>
      </c>
      <c r="Q10" s="20">
        <f>[1]MAN!Q10</f>
        <v>25</v>
      </c>
      <c r="R10" s="281">
        <f>([1]MAN!R10)*10000</f>
        <v>5510.8139863032793</v>
      </c>
      <c r="S10" s="20">
        <f>[1]MAN!S10</f>
        <v>1</v>
      </c>
      <c r="T10" s="281">
        <f>([1]MAN!T10)*10000</f>
        <v>204.10422171493624</v>
      </c>
      <c r="U10" s="20">
        <f t="shared" ref="U10:U20" si="2">M10+O10+Q10+S10</f>
        <v>163</v>
      </c>
      <c r="V10" s="281">
        <f t="shared" ref="V10:V20" si="3">N10+P10+R10+T10</f>
        <v>35514.134578398909</v>
      </c>
      <c r="W10" s="20">
        <f>[1]MAN!W10</f>
        <v>0</v>
      </c>
      <c r="X10" s="281">
        <f>([1]MAN!X10)*10000</f>
        <v>0</v>
      </c>
      <c r="Y10" s="20">
        <f>[1]MAN!Y10</f>
        <v>2</v>
      </c>
      <c r="Z10" s="281">
        <f>([1]MAN!Z10)*10000</f>
        <v>512.62614894826493</v>
      </c>
      <c r="AA10" s="20">
        <f>[1]MAN!AA10</f>
        <v>6</v>
      </c>
      <c r="AB10" s="281">
        <f>([1]MAN!AB10)*10000</f>
        <v>2358.0802851620188</v>
      </c>
      <c r="AC10" s="20">
        <f>[1]MAN!AC10</f>
        <v>1</v>
      </c>
      <c r="AD10" s="281">
        <f>([1]MAN!AD10)*10000</f>
        <v>102.52522978965298</v>
      </c>
      <c r="AE10" s="20">
        <f>[1]MAN!AE10</f>
        <v>1</v>
      </c>
      <c r="AF10" s="281">
        <f>([1]MAN!AF10)*10000</f>
        <v>82.020183831722392</v>
      </c>
      <c r="AG10" s="20">
        <f>[1]MAN!AG10</f>
        <v>4</v>
      </c>
      <c r="AH10" s="281">
        <f>([1]MAN!AH10)*10000</f>
        <v>1640.4036766344477</v>
      </c>
      <c r="AI10" s="20">
        <f t="shared" ref="AI10:AI20" si="4">Y10+AA10+AC10+AE10+AG10</f>
        <v>14</v>
      </c>
      <c r="AJ10" s="20">
        <f t="shared" ref="AJ10:AJ20" si="5">Z10+AB10+AD10+AF10+AH10</f>
        <v>4695.6555243661069</v>
      </c>
      <c r="AK10" s="20">
        <f t="shared" ref="AK10:AK20" si="6">K10+U10+W10+AI10</f>
        <v>2472</v>
      </c>
      <c r="AL10" s="281">
        <f t="shared" ref="AL10:AL20" si="7">L10+V10+X10+AJ10</f>
        <v>344716.0080186461</v>
      </c>
      <c r="AM10" s="20">
        <f>[1]MAN!AM10</f>
        <v>1709</v>
      </c>
      <c r="AN10" s="281">
        <f>([1]MAN!AN10)*10000</f>
        <v>229754.8480271314</v>
      </c>
      <c r="AO10" s="20">
        <f>[1]MAN!AO10</f>
        <v>1</v>
      </c>
      <c r="AP10" s="281">
        <f>([1]MAN!AP10)*10000</f>
        <v>310.05367496654929</v>
      </c>
      <c r="AQ10" s="20">
        <f>[1]MAN!AQ10</f>
        <v>1</v>
      </c>
      <c r="AR10" s="281">
        <f>([1]MAN!AR10)*10000</f>
        <v>129.18903123606219</v>
      </c>
      <c r="AS10" s="20">
        <f>[1]MAN!AS10</f>
        <v>4</v>
      </c>
      <c r="AT10" s="281">
        <f>([1]MAN!AT10)*10000</f>
        <v>1937.8354685409329</v>
      </c>
      <c r="AU10" s="20">
        <f>[1]MAN!AU10</f>
        <v>5</v>
      </c>
      <c r="AV10" s="281">
        <f>([1]MAN!AV10)*10000</f>
        <v>2583.7806247212443</v>
      </c>
      <c r="AW10" s="20">
        <f>[1]MAN!AW10</f>
        <v>27</v>
      </c>
      <c r="AX10" s="281">
        <f>([1]MAN!AX10)*10000</f>
        <v>16355.331354485474</v>
      </c>
      <c r="AY10" s="20">
        <f t="shared" ref="AY10:AY20" si="8">AO10+AQ10+AS10+AU10+AW10</f>
        <v>38</v>
      </c>
      <c r="AZ10" s="281">
        <f t="shared" ref="AZ10:AZ20" si="9">AP10+AR10+AT10+AV10+AX10</f>
        <v>21316.190153950261</v>
      </c>
      <c r="BA10" s="20">
        <f t="shared" ref="BA10:BA20" si="10">AY10+AK10</f>
        <v>2510</v>
      </c>
      <c r="BB10" s="281">
        <f t="shared" ref="BB10:BB20" si="11">AZ10+AL10</f>
        <v>366032.19817259634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[1]MAN!C11</f>
        <v>211</v>
      </c>
      <c r="D11" s="281">
        <f>([1]MAN!D11)*10000</f>
        <v>35841.335773477818</v>
      </c>
      <c r="E11" s="20">
        <f>[1]MAN!E11</f>
        <v>100</v>
      </c>
      <c r="F11" s="281">
        <f>([1]MAN!F11)*10000</f>
        <v>17057.021241594866</v>
      </c>
      <c r="G11" s="20">
        <f>[1]MAN!G11</f>
        <v>4</v>
      </c>
      <c r="H11" s="281">
        <f>([1]MAN!H11)*10000</f>
        <v>647.73498385803293</v>
      </c>
      <c r="I11" s="20">
        <f>[1]MAN!I11</f>
        <v>20</v>
      </c>
      <c r="J11" s="281">
        <f>([1]MAN!J11)*10000</f>
        <v>3454.586580576175</v>
      </c>
      <c r="K11" s="20">
        <f t="shared" si="0"/>
        <v>335</v>
      </c>
      <c r="L11" s="281">
        <f t="shared" si="1"/>
        <v>57000.678579506901</v>
      </c>
      <c r="M11" s="20">
        <f>[1]MAN!M11</f>
        <v>26</v>
      </c>
      <c r="N11" s="281">
        <f>([1]MAN!N11)*10000</f>
        <v>630.19995328145455</v>
      </c>
      <c r="O11" s="20">
        <f>[1]MAN!O11</f>
        <v>16</v>
      </c>
      <c r="P11" s="281">
        <f>([1]MAN!P11)*10000</f>
        <v>369.89997257824507</v>
      </c>
      <c r="Q11" s="20">
        <f>[1]MAN!Q11</f>
        <v>8</v>
      </c>
      <c r="R11" s="281">
        <f>([1]MAN!R11)*10000</f>
        <v>184.94998628912253</v>
      </c>
      <c r="S11" s="20">
        <f>[1]MAN!S11</f>
        <v>0</v>
      </c>
      <c r="T11" s="281">
        <f>([1]MAN!T11)*10000</f>
        <v>6.8499994921897231</v>
      </c>
      <c r="U11" s="20">
        <f t="shared" si="2"/>
        <v>50</v>
      </c>
      <c r="V11" s="281">
        <f t="shared" si="3"/>
        <v>1191.8999116410118</v>
      </c>
      <c r="W11" s="20">
        <f>[1]MAN!W11</f>
        <v>0</v>
      </c>
      <c r="X11" s="281">
        <f>([1]MAN!X11)*10000</f>
        <v>0</v>
      </c>
      <c r="Y11" s="20">
        <f>[1]MAN!Y11</f>
        <v>14</v>
      </c>
      <c r="Z11" s="281">
        <f>([1]MAN!Z11)*10000</f>
        <v>1742.9269091012741</v>
      </c>
      <c r="AA11" s="20">
        <f>[1]MAN!AA11</f>
        <v>64</v>
      </c>
      <c r="AB11" s="281">
        <f>([1]MAN!AB11)*10000</f>
        <v>8017.4637818658603</v>
      </c>
      <c r="AC11" s="20">
        <f>[1]MAN!AC11</f>
        <v>3</v>
      </c>
      <c r="AD11" s="281">
        <f>([1]MAN!AD11)*10000</f>
        <v>348.58538182025478</v>
      </c>
      <c r="AE11" s="20">
        <f>[1]MAN!AE11</f>
        <v>3</v>
      </c>
      <c r="AF11" s="281">
        <f>([1]MAN!AF11)*10000</f>
        <v>278.86830545620387</v>
      </c>
      <c r="AG11" s="20">
        <f>[1]MAN!AG11</f>
        <v>45</v>
      </c>
      <c r="AH11" s="281">
        <f>([1]MAN!AH11)*10000</f>
        <v>5577.3661091240765</v>
      </c>
      <c r="AI11" s="20">
        <f t="shared" si="4"/>
        <v>129</v>
      </c>
      <c r="AJ11" s="20">
        <f t="shared" si="5"/>
        <v>15965.210487367669</v>
      </c>
      <c r="AK11" s="20">
        <f t="shared" si="6"/>
        <v>514</v>
      </c>
      <c r="AL11" s="281">
        <f t="shared" si="7"/>
        <v>74157.788978515586</v>
      </c>
      <c r="AM11" s="20">
        <f>[1]MAN!AM11</f>
        <v>458</v>
      </c>
      <c r="AN11" s="281">
        <f>([1]MAN!AN11)*10000</f>
        <v>59507.986804145126</v>
      </c>
      <c r="AO11" s="20">
        <f>[1]MAN!AO11</f>
        <v>1</v>
      </c>
      <c r="AP11" s="281">
        <f>([1]MAN!AP11)*10000</f>
        <v>134.58734558505441</v>
      </c>
      <c r="AQ11" s="20">
        <f>[1]MAN!AQ11</f>
        <v>1</v>
      </c>
      <c r="AR11" s="281">
        <f>([1]MAN!AR11)*10000</f>
        <v>56.078060660439334</v>
      </c>
      <c r="AS11" s="20">
        <f>[1]MAN!AS11</f>
        <v>2</v>
      </c>
      <c r="AT11" s="281">
        <f>([1]MAN!AT11)*10000</f>
        <v>841.17090990658994</v>
      </c>
      <c r="AU11" s="20">
        <f>[1]MAN!AU11</f>
        <v>2</v>
      </c>
      <c r="AV11" s="281">
        <f>([1]MAN!AV11)*10000</f>
        <v>1121.5612132087867</v>
      </c>
      <c r="AW11" s="20">
        <f>[1]MAN!AW11</f>
        <v>10</v>
      </c>
      <c r="AX11" s="281">
        <f>([1]MAN!AX11)*10000</f>
        <v>7099.4824796116181</v>
      </c>
      <c r="AY11" s="20">
        <f t="shared" si="8"/>
        <v>16</v>
      </c>
      <c r="AZ11" s="281">
        <f t="shared" si="9"/>
        <v>9252.8800089724882</v>
      </c>
      <c r="BA11" s="20">
        <f t="shared" si="10"/>
        <v>530</v>
      </c>
      <c r="BB11" s="281">
        <f t="shared" si="11"/>
        <v>83410.668987488069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[1]MAN!C12</f>
        <v>11145</v>
      </c>
      <c r="D12" s="281">
        <f>([1]MAN!D12)*10000</f>
        <v>1688615.7541396006</v>
      </c>
      <c r="E12" s="20">
        <f>[1]MAN!E12</f>
        <v>5304</v>
      </c>
      <c r="F12" s="281">
        <f>([1]MAN!F12)*10000</f>
        <v>803618.34082547261</v>
      </c>
      <c r="G12" s="20">
        <f>[1]MAN!G12</f>
        <v>201</v>
      </c>
      <c r="H12" s="281">
        <f>([1]MAN!H12)*10000</f>
        <v>30517.152183245795</v>
      </c>
      <c r="I12" s="20">
        <f>[1]MAN!I12</f>
        <v>1074</v>
      </c>
      <c r="J12" s="281">
        <f>([1]MAN!J12)*10000</f>
        <v>162758.14497731091</v>
      </c>
      <c r="K12" s="20">
        <f t="shared" si="0"/>
        <v>17724</v>
      </c>
      <c r="L12" s="281">
        <f t="shared" si="1"/>
        <v>2685509.3921256298</v>
      </c>
      <c r="M12" s="20">
        <f>[1]MAN!M12</f>
        <v>358</v>
      </c>
      <c r="N12" s="281">
        <f>([1]MAN!N12)*10000</f>
        <v>160920.72530456368</v>
      </c>
      <c r="O12" s="20">
        <f>[1]MAN!O12</f>
        <v>210</v>
      </c>
      <c r="P12" s="281">
        <f>([1]MAN!P12)*10000</f>
        <v>94453.469200504755</v>
      </c>
      <c r="Q12" s="20">
        <f>[1]MAN!Q12</f>
        <v>105</v>
      </c>
      <c r="R12" s="281">
        <f>([1]MAN!R12)*10000</f>
        <v>47226.734600252377</v>
      </c>
      <c r="S12" s="20">
        <f>[1]MAN!S12</f>
        <v>4</v>
      </c>
      <c r="T12" s="281">
        <f>([1]MAN!T12)*10000</f>
        <v>1749.1383185278657</v>
      </c>
      <c r="U12" s="20">
        <f t="shared" si="2"/>
        <v>677</v>
      </c>
      <c r="V12" s="281">
        <f t="shared" si="3"/>
        <v>304350.06742384861</v>
      </c>
      <c r="W12" s="20">
        <f>[1]MAN!W12</f>
        <v>0</v>
      </c>
      <c r="X12" s="281">
        <f>([1]MAN!X12)*10000</f>
        <v>0</v>
      </c>
      <c r="Y12" s="20">
        <f>[1]MAN!Y12</f>
        <v>20</v>
      </c>
      <c r="Z12" s="281">
        <f>([1]MAN!Z12)*10000</f>
        <v>11405.523221751631</v>
      </c>
      <c r="AA12" s="20">
        <f>[1]MAN!AA12</f>
        <v>91</v>
      </c>
      <c r="AB12" s="281">
        <f>([1]MAN!AB12)*10000</f>
        <v>52465.406820057513</v>
      </c>
      <c r="AC12" s="20">
        <f>[1]MAN!AC12</f>
        <v>4</v>
      </c>
      <c r="AD12" s="281">
        <f>([1]MAN!AD12)*10000</f>
        <v>2281.1046443503265</v>
      </c>
      <c r="AE12" s="20">
        <f>[1]MAN!AE12</f>
        <v>4</v>
      </c>
      <c r="AF12" s="281">
        <f>([1]MAN!AF12)*10000</f>
        <v>1824.8837154802611</v>
      </c>
      <c r="AG12" s="20">
        <f>[1]MAN!AG12</f>
        <v>64</v>
      </c>
      <c r="AH12" s="281">
        <f>([1]MAN!AH12)*10000</f>
        <v>36497.674309605223</v>
      </c>
      <c r="AI12" s="20">
        <f t="shared" si="4"/>
        <v>183</v>
      </c>
      <c r="AJ12" s="20">
        <f t="shared" si="5"/>
        <v>104474.59271124496</v>
      </c>
      <c r="AK12" s="20">
        <f t="shared" si="6"/>
        <v>18584</v>
      </c>
      <c r="AL12" s="281">
        <f t="shared" si="7"/>
        <v>3094334.0522607234</v>
      </c>
      <c r="AM12" s="20">
        <f>[1]MAN!AM12</f>
        <v>9669</v>
      </c>
      <c r="AN12" s="281">
        <f>([1]MAN!AN12)*10000</f>
        <v>1536839.5010809903</v>
      </c>
      <c r="AO12" s="20">
        <f>[1]MAN!AO12</f>
        <v>4</v>
      </c>
      <c r="AP12" s="281">
        <f>([1]MAN!AP12)*10000</f>
        <v>2184.4041147612302</v>
      </c>
      <c r="AQ12" s="20">
        <f>[1]MAN!AQ12</f>
        <v>2</v>
      </c>
      <c r="AR12" s="281">
        <f>([1]MAN!AR12)*10000</f>
        <v>910.16838115051257</v>
      </c>
      <c r="AS12" s="20">
        <f>[1]MAN!AS12</f>
        <v>19</v>
      </c>
      <c r="AT12" s="281">
        <f>([1]MAN!AT12)*10000</f>
        <v>13652.525717257689</v>
      </c>
      <c r="AU12" s="20">
        <f>[1]MAN!AU12</f>
        <v>26</v>
      </c>
      <c r="AV12" s="281">
        <f>([1]MAN!AV12)*10000</f>
        <v>18203.36762301025</v>
      </c>
      <c r="AW12" s="20">
        <f>[1]MAN!AW12</f>
        <v>159</v>
      </c>
      <c r="AX12" s="281">
        <f>([1]MAN!AX12)*10000</f>
        <v>115227.31705365489</v>
      </c>
      <c r="AY12" s="20">
        <f t="shared" si="8"/>
        <v>210</v>
      </c>
      <c r="AZ12" s="281">
        <f t="shared" si="9"/>
        <v>150177.78288983458</v>
      </c>
      <c r="BA12" s="20">
        <f t="shared" si="10"/>
        <v>18794</v>
      </c>
      <c r="BB12" s="281">
        <f t="shared" si="11"/>
        <v>3244511.835150558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[1]MAN!C13</f>
        <v>421</v>
      </c>
      <c r="D13" s="281">
        <f>([1]MAN!D13)*10000</f>
        <v>74172.533288492166</v>
      </c>
      <c r="E13" s="20">
        <f>[1]MAN!E13</f>
        <v>200</v>
      </c>
      <c r="F13" s="281">
        <f>([1]MAN!F13)*10000</f>
        <v>35298.976685487229</v>
      </c>
      <c r="G13" s="20">
        <f>[1]MAN!G13</f>
        <v>8</v>
      </c>
      <c r="H13" s="281">
        <f>([1]MAN!H13)*10000</f>
        <v>1340.4674690691354</v>
      </c>
      <c r="I13" s="20">
        <f>[1]MAN!I13</f>
        <v>41</v>
      </c>
      <c r="J13" s="281">
        <f>([1]MAN!J13)*10000</f>
        <v>7149.1598350353888</v>
      </c>
      <c r="K13" s="20">
        <f t="shared" si="0"/>
        <v>670</v>
      </c>
      <c r="L13" s="281">
        <f t="shared" si="1"/>
        <v>117961.13727808392</v>
      </c>
      <c r="M13" s="20">
        <f>[1]MAN!M13</f>
        <v>11</v>
      </c>
      <c r="N13" s="281">
        <f>([1]MAN!N13)*10000</f>
        <v>912.54724749590571</v>
      </c>
      <c r="O13" s="20">
        <f>[1]MAN!O13</f>
        <v>7</v>
      </c>
      <c r="P13" s="281">
        <f>([1]MAN!P13)*10000</f>
        <v>535.62555831281418</v>
      </c>
      <c r="Q13" s="20">
        <f>[1]MAN!Q13</f>
        <v>3</v>
      </c>
      <c r="R13" s="281">
        <f>([1]MAN!R13)*10000</f>
        <v>267.81277915640709</v>
      </c>
      <c r="S13" s="20">
        <f>[1]MAN!S13</f>
        <v>0</v>
      </c>
      <c r="T13" s="281">
        <f>([1]MAN!T13)*10000</f>
        <v>9.918991820607669</v>
      </c>
      <c r="U13" s="20">
        <f t="shared" si="2"/>
        <v>21</v>
      </c>
      <c r="V13" s="281">
        <f t="shared" si="3"/>
        <v>1725.9045767857347</v>
      </c>
      <c r="W13" s="20">
        <f>[1]MAN!W13</f>
        <v>0</v>
      </c>
      <c r="X13" s="281">
        <f>([1]MAN!X13)*10000</f>
        <v>0</v>
      </c>
      <c r="Y13" s="20">
        <f>[1]MAN!Y13</f>
        <v>3</v>
      </c>
      <c r="Z13" s="281">
        <f>([1]MAN!Z13)*10000</f>
        <v>1682.3952006172867</v>
      </c>
      <c r="AA13" s="20">
        <f>[1]MAN!AA13</f>
        <v>14</v>
      </c>
      <c r="AB13" s="281">
        <f>([1]MAN!AB13)*10000</f>
        <v>7739.0179228395182</v>
      </c>
      <c r="AC13" s="20">
        <f>[1]MAN!AC13</f>
        <v>1</v>
      </c>
      <c r="AD13" s="281">
        <f>([1]MAN!AD13)*10000</f>
        <v>336.47904012345737</v>
      </c>
      <c r="AE13" s="20">
        <f>[1]MAN!AE13</f>
        <v>1</v>
      </c>
      <c r="AF13" s="281">
        <f>([1]MAN!AF13)*10000</f>
        <v>269.18323209876587</v>
      </c>
      <c r="AG13" s="20">
        <f>[1]MAN!AG13</f>
        <v>10</v>
      </c>
      <c r="AH13" s="281">
        <f>([1]MAN!AH13)*10000</f>
        <v>5383.6646419753179</v>
      </c>
      <c r="AI13" s="20">
        <f t="shared" si="4"/>
        <v>29</v>
      </c>
      <c r="AJ13" s="20">
        <f t="shared" si="5"/>
        <v>15410.740037654345</v>
      </c>
      <c r="AK13" s="20">
        <f t="shared" si="6"/>
        <v>720</v>
      </c>
      <c r="AL13" s="281">
        <f t="shared" si="7"/>
        <v>135097.78189252398</v>
      </c>
      <c r="AM13" s="20">
        <f>[1]MAN!AM13</f>
        <v>379</v>
      </c>
      <c r="AN13" s="281">
        <f>([1]MAN!AN13)*10000</f>
        <v>71967.199268263357</v>
      </c>
      <c r="AO13" s="20">
        <f>[1]MAN!AO13</f>
        <v>1</v>
      </c>
      <c r="AP13" s="281">
        <f>([1]MAN!AP13)*10000</f>
        <v>203.73262565366269</v>
      </c>
      <c r="AQ13" s="20">
        <f>[1]MAN!AQ13</f>
        <v>1</v>
      </c>
      <c r="AR13" s="281">
        <f>([1]MAN!AR13)*10000</f>
        <v>84.888594022359456</v>
      </c>
      <c r="AS13" s="20">
        <f>[1]MAN!AS13</f>
        <v>2</v>
      </c>
      <c r="AT13" s="281">
        <f>([1]MAN!AT13)*10000</f>
        <v>1273.328910335392</v>
      </c>
      <c r="AU13" s="20">
        <f>[1]MAN!AU13</f>
        <v>3</v>
      </c>
      <c r="AV13" s="281">
        <f>([1]MAN!AV13)*10000</f>
        <v>1697.7718804471892</v>
      </c>
      <c r="AW13" s="20">
        <f>[1]MAN!AW13</f>
        <v>17</v>
      </c>
      <c r="AX13" s="281">
        <f>([1]MAN!AX13)*10000</f>
        <v>10746.896003230708</v>
      </c>
      <c r="AY13" s="20">
        <f t="shared" si="8"/>
        <v>24</v>
      </c>
      <c r="AZ13" s="281">
        <f t="shared" si="9"/>
        <v>14006.618013689311</v>
      </c>
      <c r="BA13" s="20">
        <f t="shared" si="10"/>
        <v>744</v>
      </c>
      <c r="BB13" s="281">
        <f t="shared" si="11"/>
        <v>149104.39990621331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[1]MAN!C14</f>
        <v>1175</v>
      </c>
      <c r="D14" s="281">
        <f>([1]MAN!D14)*10000</f>
        <v>136928.22032517506</v>
      </c>
      <c r="E14" s="20">
        <f>[1]MAN!E14</f>
        <v>559</v>
      </c>
      <c r="F14" s="281">
        <f>([1]MAN!F14)*10000</f>
        <v>65164.634974029097</v>
      </c>
      <c r="G14" s="20">
        <f>[1]MAN!G14</f>
        <v>21</v>
      </c>
      <c r="H14" s="281">
        <f>([1]MAN!H14)*10000</f>
        <v>2474.6063914188267</v>
      </c>
      <c r="I14" s="20">
        <f>[1]MAN!I14</f>
        <v>113</v>
      </c>
      <c r="J14" s="281">
        <f>([1]MAN!J14)*10000</f>
        <v>13197.900754233742</v>
      </c>
      <c r="K14" s="20">
        <f t="shared" si="0"/>
        <v>1868</v>
      </c>
      <c r="L14" s="281">
        <f t="shared" si="1"/>
        <v>217765.3624448567</v>
      </c>
      <c r="M14" s="20">
        <f>[1]MAN!M14</f>
        <v>130</v>
      </c>
      <c r="N14" s="281">
        <f>([1]MAN!N14)*10000</f>
        <v>15987.067016932422</v>
      </c>
      <c r="O14" s="20">
        <f>[1]MAN!O14</f>
        <v>76</v>
      </c>
      <c r="P14" s="281">
        <f>([1]MAN!P14)*10000</f>
        <v>9383.7132490690292</v>
      </c>
      <c r="Q14" s="20">
        <f>[1]MAN!Q14</f>
        <v>38</v>
      </c>
      <c r="R14" s="281">
        <f>([1]MAN!R14)*10000</f>
        <v>4691.8566245345146</v>
      </c>
      <c r="S14" s="20">
        <f>[1]MAN!S14</f>
        <v>1</v>
      </c>
      <c r="T14" s="281">
        <f>([1]MAN!T14)*10000</f>
        <v>173.77246757535238</v>
      </c>
      <c r="U14" s="20">
        <f t="shared" si="2"/>
        <v>245</v>
      </c>
      <c r="V14" s="281">
        <f t="shared" si="3"/>
        <v>30236.409358111316</v>
      </c>
      <c r="W14" s="20">
        <f>[1]MAN!W14</f>
        <v>0</v>
      </c>
      <c r="X14" s="281">
        <f>([1]MAN!X14)*10000</f>
        <v>0</v>
      </c>
      <c r="Y14" s="20">
        <f>[1]MAN!Y14</f>
        <v>2</v>
      </c>
      <c r="Z14" s="281">
        <f>([1]MAN!Z14)*10000</f>
        <v>1682.082996604554</v>
      </c>
      <c r="AA14" s="20">
        <f>[1]MAN!AA14</f>
        <v>8</v>
      </c>
      <c r="AB14" s="281">
        <f>([1]MAN!AB14)*10000</f>
        <v>7737.5817843809473</v>
      </c>
      <c r="AC14" s="20">
        <f>[1]MAN!AC14</f>
        <v>1</v>
      </c>
      <c r="AD14" s="281">
        <f>([1]MAN!AD14)*10000</f>
        <v>336.41659932091073</v>
      </c>
      <c r="AE14" s="20">
        <f>[1]MAN!AE14</f>
        <v>1</v>
      </c>
      <c r="AF14" s="281">
        <f>([1]MAN!AF14)*10000</f>
        <v>269.13327945672859</v>
      </c>
      <c r="AG14" s="20">
        <f>[1]MAN!AG14</f>
        <v>5</v>
      </c>
      <c r="AH14" s="281">
        <f>([1]MAN!AH14)*10000</f>
        <v>5382.6655891345717</v>
      </c>
      <c r="AI14" s="20">
        <f t="shared" si="4"/>
        <v>17</v>
      </c>
      <c r="AJ14" s="20">
        <f t="shared" si="5"/>
        <v>15407.880248897713</v>
      </c>
      <c r="AK14" s="20">
        <f t="shared" si="6"/>
        <v>2130</v>
      </c>
      <c r="AL14" s="281">
        <f t="shared" si="7"/>
        <v>263409.65205186576</v>
      </c>
      <c r="AM14" s="20">
        <f>[1]MAN!AM14</f>
        <v>1741</v>
      </c>
      <c r="AN14" s="281">
        <f>([1]MAN!AN14)*10000</f>
        <v>176171.52169543406</v>
      </c>
      <c r="AO14" s="20">
        <f>[1]MAN!AO14</f>
        <v>8</v>
      </c>
      <c r="AP14" s="281">
        <f>([1]MAN!AP14)*10000</f>
        <v>1269.8089277814713</v>
      </c>
      <c r="AQ14" s="20">
        <f>[1]MAN!AQ14</f>
        <v>4</v>
      </c>
      <c r="AR14" s="281">
        <f>([1]MAN!AR14)*10000</f>
        <v>529.08705324227981</v>
      </c>
      <c r="AS14" s="20">
        <f>[1]MAN!AS14</f>
        <v>50</v>
      </c>
      <c r="AT14" s="281">
        <f>([1]MAN!AT14)*10000</f>
        <v>7936.3057986341964</v>
      </c>
      <c r="AU14" s="20">
        <f>[1]MAN!AU14</f>
        <v>66</v>
      </c>
      <c r="AV14" s="281">
        <f>([1]MAN!AV14)*10000</f>
        <v>10581.741064845595</v>
      </c>
      <c r="AW14" s="20">
        <f>[1]MAN!AW14</f>
        <v>415</v>
      </c>
      <c r="AX14" s="281">
        <f>([1]MAN!AX14)*10000</f>
        <v>66982.420940472613</v>
      </c>
      <c r="AY14" s="20">
        <f t="shared" si="8"/>
        <v>543</v>
      </c>
      <c r="AZ14" s="281">
        <f t="shared" si="9"/>
        <v>87299.363784976158</v>
      </c>
      <c r="BA14" s="20">
        <f t="shared" si="10"/>
        <v>2673</v>
      </c>
      <c r="BB14" s="281">
        <f t="shared" si="11"/>
        <v>350709.01583684189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[1]MAN!C15</f>
        <v>0</v>
      </c>
      <c r="D15" s="281">
        <f>([1]MAN!D15)*10000</f>
        <v>0</v>
      </c>
      <c r="E15" s="20">
        <f>[1]MAN!E15</f>
        <v>0</v>
      </c>
      <c r="F15" s="281">
        <f>([1]MAN!F15)*10000</f>
        <v>0</v>
      </c>
      <c r="G15" s="20">
        <f>[1]MAN!G15</f>
        <v>0</v>
      </c>
      <c r="H15" s="281">
        <f>([1]MAN!H15)*10000</f>
        <v>0</v>
      </c>
      <c r="I15" s="20">
        <f>[1]MAN!I15</f>
        <v>0</v>
      </c>
      <c r="J15" s="281">
        <f>([1]MAN!J15)*10000</f>
        <v>0</v>
      </c>
      <c r="K15" s="20">
        <f t="shared" si="0"/>
        <v>0</v>
      </c>
      <c r="L15" s="281">
        <f t="shared" si="1"/>
        <v>0</v>
      </c>
      <c r="M15" s="20">
        <f>[1]MAN!M15</f>
        <v>0</v>
      </c>
      <c r="N15" s="281">
        <f>([1]MAN!N15)*10000</f>
        <v>0</v>
      </c>
      <c r="O15" s="20">
        <f>[1]MAN!O15</f>
        <v>0</v>
      </c>
      <c r="P15" s="281">
        <f>([1]MAN!P15)*10000</f>
        <v>0</v>
      </c>
      <c r="Q15" s="20">
        <f>[1]MAN!Q15</f>
        <v>0</v>
      </c>
      <c r="R15" s="281">
        <f>([1]MAN!R15)*10000</f>
        <v>0</v>
      </c>
      <c r="S15" s="20">
        <f>[1]MAN!S15</f>
        <v>0</v>
      </c>
      <c r="T15" s="281">
        <f>([1]MAN!T15)*10000</f>
        <v>0</v>
      </c>
      <c r="U15" s="20">
        <f t="shared" si="2"/>
        <v>0</v>
      </c>
      <c r="V15" s="281">
        <f t="shared" si="3"/>
        <v>0</v>
      </c>
      <c r="W15" s="20">
        <f>[1]MAN!W15</f>
        <v>0</v>
      </c>
      <c r="X15" s="281">
        <f>([1]MAN!X15)*10000</f>
        <v>0</v>
      </c>
      <c r="Y15" s="20">
        <f>[1]MAN!Y15</f>
        <v>0</v>
      </c>
      <c r="Z15" s="281">
        <f>([1]MAN!Z15)*10000</f>
        <v>0</v>
      </c>
      <c r="AA15" s="20">
        <f>[1]MAN!AA15</f>
        <v>0</v>
      </c>
      <c r="AB15" s="281">
        <f>([1]MAN!AB15)*10000</f>
        <v>0</v>
      </c>
      <c r="AC15" s="20">
        <f>[1]MAN!AC15</f>
        <v>0</v>
      </c>
      <c r="AD15" s="281">
        <f>([1]MAN!AD15)*10000</f>
        <v>0</v>
      </c>
      <c r="AE15" s="20">
        <f>[1]MAN!AE15</f>
        <v>0</v>
      </c>
      <c r="AF15" s="281">
        <f>([1]MAN!AF15)*10000</f>
        <v>0</v>
      </c>
      <c r="AG15" s="20">
        <f>[1]MAN!AG15</f>
        <v>0</v>
      </c>
      <c r="AH15" s="281">
        <f>([1]MAN!AH15)*10000</f>
        <v>0</v>
      </c>
      <c r="AI15" s="20">
        <f t="shared" si="4"/>
        <v>0</v>
      </c>
      <c r="AJ15" s="20">
        <f t="shared" si="5"/>
        <v>0</v>
      </c>
      <c r="AK15" s="20">
        <f t="shared" si="6"/>
        <v>0</v>
      </c>
      <c r="AL15" s="281">
        <f t="shared" si="7"/>
        <v>0</v>
      </c>
      <c r="AM15" s="20">
        <f>[1]MAN!AM15</f>
        <v>0</v>
      </c>
      <c r="AN15" s="281">
        <f>([1]MAN!AN15)*10000</f>
        <v>0</v>
      </c>
      <c r="AO15" s="20">
        <f>[1]MAN!AO15</f>
        <v>0</v>
      </c>
      <c r="AP15" s="281">
        <f>([1]MAN!AP15)*10000</f>
        <v>0</v>
      </c>
      <c r="AQ15" s="20">
        <f>[1]MAN!AQ15</f>
        <v>0</v>
      </c>
      <c r="AR15" s="281">
        <f>([1]MAN!AR15)*10000</f>
        <v>0</v>
      </c>
      <c r="AS15" s="20">
        <f>[1]MAN!AS15</f>
        <v>0</v>
      </c>
      <c r="AT15" s="281">
        <f>([1]MAN!AT15)*10000</f>
        <v>0</v>
      </c>
      <c r="AU15" s="20">
        <f>[1]MAN!AU15</f>
        <v>0</v>
      </c>
      <c r="AV15" s="281">
        <f>([1]MAN!AV15)*10000</f>
        <v>0</v>
      </c>
      <c r="AW15" s="20">
        <f>[1]MAN!AW15</f>
        <v>0</v>
      </c>
      <c r="AX15" s="281">
        <f>([1]MAN!AX15)*10000</f>
        <v>0</v>
      </c>
      <c r="AY15" s="20">
        <f t="shared" si="8"/>
        <v>0</v>
      </c>
      <c r="AZ15" s="281">
        <f t="shared" si="9"/>
        <v>0</v>
      </c>
      <c r="BA15" s="20">
        <f t="shared" si="10"/>
        <v>0</v>
      </c>
      <c r="BB15" s="281">
        <f t="shared" si="11"/>
        <v>0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[1]MAN!C16</f>
        <v>0</v>
      </c>
      <c r="D16" s="281">
        <f>([1]MAN!D16)*10000</f>
        <v>0</v>
      </c>
      <c r="E16" s="20">
        <f>[1]MAN!E16</f>
        <v>0</v>
      </c>
      <c r="F16" s="281">
        <f>([1]MAN!F16)*10000</f>
        <v>0</v>
      </c>
      <c r="G16" s="20">
        <f>[1]MAN!G16</f>
        <v>0</v>
      </c>
      <c r="H16" s="281">
        <f>([1]MAN!H16)*10000</f>
        <v>0</v>
      </c>
      <c r="I16" s="20">
        <f>[1]MAN!I16</f>
        <v>0</v>
      </c>
      <c r="J16" s="281">
        <f>([1]MAN!J16)*10000</f>
        <v>0</v>
      </c>
      <c r="K16" s="20">
        <f t="shared" si="0"/>
        <v>0</v>
      </c>
      <c r="L16" s="281">
        <f t="shared" si="1"/>
        <v>0</v>
      </c>
      <c r="M16" s="20">
        <f>[1]MAN!M16</f>
        <v>0</v>
      </c>
      <c r="N16" s="281">
        <f>([1]MAN!N16)*10000</f>
        <v>0</v>
      </c>
      <c r="O16" s="20">
        <f>[1]MAN!O16</f>
        <v>0</v>
      </c>
      <c r="P16" s="281">
        <f>([1]MAN!P16)*10000</f>
        <v>0</v>
      </c>
      <c r="Q16" s="20">
        <f>[1]MAN!Q16</f>
        <v>0</v>
      </c>
      <c r="R16" s="281">
        <f>([1]MAN!R16)*10000</f>
        <v>0</v>
      </c>
      <c r="S16" s="20">
        <f>[1]MAN!S16</f>
        <v>0</v>
      </c>
      <c r="T16" s="281">
        <f>([1]MAN!T16)*10000</f>
        <v>0</v>
      </c>
      <c r="U16" s="20">
        <f t="shared" si="2"/>
        <v>0</v>
      </c>
      <c r="V16" s="281">
        <f t="shared" si="3"/>
        <v>0</v>
      </c>
      <c r="W16" s="20">
        <f>[1]MAN!W16</f>
        <v>0</v>
      </c>
      <c r="X16" s="281">
        <f>([1]MAN!X16)*10000</f>
        <v>0</v>
      </c>
      <c r="Y16" s="20">
        <f>[1]MAN!Y16</f>
        <v>0</v>
      </c>
      <c r="Z16" s="281">
        <f>([1]MAN!Z16)*10000</f>
        <v>0</v>
      </c>
      <c r="AA16" s="20">
        <f>[1]MAN!AA16</f>
        <v>0</v>
      </c>
      <c r="AB16" s="281">
        <f>([1]MAN!AB16)*10000</f>
        <v>0</v>
      </c>
      <c r="AC16" s="20">
        <f>[1]MAN!AC16</f>
        <v>0</v>
      </c>
      <c r="AD16" s="281">
        <f>([1]MAN!AD16)*10000</f>
        <v>0</v>
      </c>
      <c r="AE16" s="20">
        <f>[1]MAN!AE16</f>
        <v>0</v>
      </c>
      <c r="AF16" s="281">
        <f>([1]MAN!AF16)*10000</f>
        <v>0</v>
      </c>
      <c r="AG16" s="20">
        <f>[1]MAN!AG16</f>
        <v>0</v>
      </c>
      <c r="AH16" s="281">
        <f>([1]MAN!AH16)*10000</f>
        <v>0</v>
      </c>
      <c r="AI16" s="20">
        <f t="shared" si="4"/>
        <v>0</v>
      </c>
      <c r="AJ16" s="20">
        <f t="shared" si="5"/>
        <v>0</v>
      </c>
      <c r="AK16" s="20">
        <f t="shared" si="6"/>
        <v>0</v>
      </c>
      <c r="AL16" s="281">
        <f t="shared" si="7"/>
        <v>0</v>
      </c>
      <c r="AM16" s="20">
        <f>[1]MAN!AM16</f>
        <v>0</v>
      </c>
      <c r="AN16" s="281">
        <f>([1]MAN!AN16)*10000</f>
        <v>0</v>
      </c>
      <c r="AO16" s="20">
        <f>[1]MAN!AO16</f>
        <v>0</v>
      </c>
      <c r="AP16" s="281">
        <f>([1]MAN!AP16)*10000</f>
        <v>0</v>
      </c>
      <c r="AQ16" s="20">
        <f>[1]MAN!AQ16</f>
        <v>0</v>
      </c>
      <c r="AR16" s="281">
        <f>([1]MAN!AR16)*10000</f>
        <v>0</v>
      </c>
      <c r="AS16" s="20">
        <f>[1]MAN!AS16</f>
        <v>0</v>
      </c>
      <c r="AT16" s="281">
        <f>([1]MAN!AT16)*10000</f>
        <v>0</v>
      </c>
      <c r="AU16" s="20">
        <f>[1]MAN!AU16</f>
        <v>0</v>
      </c>
      <c r="AV16" s="281">
        <f>([1]MAN!AV16)*10000</f>
        <v>0</v>
      </c>
      <c r="AW16" s="20">
        <f>[1]MAN!AW16</f>
        <v>0</v>
      </c>
      <c r="AX16" s="281">
        <f>([1]MAN!AX16)*10000</f>
        <v>0</v>
      </c>
      <c r="AY16" s="20">
        <f t="shared" si="8"/>
        <v>0</v>
      </c>
      <c r="AZ16" s="281">
        <f t="shared" si="9"/>
        <v>0</v>
      </c>
      <c r="BA16" s="20">
        <f t="shared" si="10"/>
        <v>0</v>
      </c>
      <c r="BB16" s="281">
        <f t="shared" si="11"/>
        <v>0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[1]MAN!C17</f>
        <v>199</v>
      </c>
      <c r="D17" s="281">
        <f>([1]MAN!D17)*10000</f>
        <v>37819.63496504449</v>
      </c>
      <c r="E17" s="20">
        <f>[1]MAN!E17</f>
        <v>95</v>
      </c>
      <c r="F17" s="281">
        <f>([1]MAN!F17)*10000</f>
        <v>17998.500977340453</v>
      </c>
      <c r="G17" s="20">
        <f>[1]MAN!G17</f>
        <v>4</v>
      </c>
      <c r="H17" s="281">
        <f>([1]MAN!H17)*10000</f>
        <v>683.48737888634628</v>
      </c>
      <c r="I17" s="20">
        <f>[1]MAN!I17</f>
        <v>19</v>
      </c>
      <c r="J17" s="281">
        <f>([1]MAN!J17)*10000</f>
        <v>3645.2660207271797</v>
      </c>
      <c r="K17" s="20">
        <f t="shared" si="0"/>
        <v>317</v>
      </c>
      <c r="L17" s="281">
        <f t="shared" si="1"/>
        <v>60146.889341998467</v>
      </c>
      <c r="M17" s="20">
        <f>[1]MAN!M17</f>
        <v>20</v>
      </c>
      <c r="N17" s="281">
        <f>([1]MAN!N17)*10000</f>
        <v>11692.989258263033</v>
      </c>
      <c r="O17" s="20">
        <f>[1]MAN!O17</f>
        <v>12</v>
      </c>
      <c r="P17" s="281">
        <f>([1]MAN!P17)*10000</f>
        <v>6863.2763037630839</v>
      </c>
      <c r="Q17" s="20">
        <f>[1]MAN!Q17</f>
        <v>6</v>
      </c>
      <c r="R17" s="281">
        <f>([1]MAN!R17)*10000</f>
        <v>3431.6381518815419</v>
      </c>
      <c r="S17" s="20">
        <f>[1]MAN!S17</f>
        <v>0</v>
      </c>
      <c r="T17" s="281">
        <f>([1]MAN!T17)*10000</f>
        <v>127.09770932894601</v>
      </c>
      <c r="U17" s="20">
        <f t="shared" si="2"/>
        <v>38</v>
      </c>
      <c r="V17" s="281">
        <f t="shared" si="3"/>
        <v>22115.001423236608</v>
      </c>
      <c r="W17" s="20">
        <f>[1]MAN!W17</f>
        <v>0</v>
      </c>
      <c r="X17" s="281">
        <f>([1]MAN!X17)*10000</f>
        <v>0</v>
      </c>
      <c r="Y17" s="20">
        <f>[1]MAN!Y17</f>
        <v>2</v>
      </c>
      <c r="Z17" s="281">
        <f>([1]MAN!Z17)*10000</f>
        <v>600.19000692987913</v>
      </c>
      <c r="AA17" s="20">
        <f>[1]MAN!AA17</f>
        <v>6</v>
      </c>
      <c r="AB17" s="281">
        <f>([1]MAN!AB17)*10000</f>
        <v>2760.8740318774439</v>
      </c>
      <c r="AC17" s="20">
        <f>[1]MAN!AC17</f>
        <v>1</v>
      </c>
      <c r="AD17" s="281">
        <f>([1]MAN!AD17)*10000</f>
        <v>120.03800138597582</v>
      </c>
      <c r="AE17" s="20">
        <f>[1]MAN!AE17</f>
        <v>1</v>
      </c>
      <c r="AF17" s="281">
        <f>([1]MAN!AF17)*10000</f>
        <v>96.030401108780651</v>
      </c>
      <c r="AG17" s="20">
        <f>[1]MAN!AG17</f>
        <v>4</v>
      </c>
      <c r="AH17" s="281">
        <f>([1]MAN!AH17)*10000</f>
        <v>1920.6080221756131</v>
      </c>
      <c r="AI17" s="20">
        <f t="shared" si="4"/>
        <v>14</v>
      </c>
      <c r="AJ17" s="20">
        <f t="shared" si="5"/>
        <v>5497.7404634776922</v>
      </c>
      <c r="AK17" s="20">
        <f t="shared" si="6"/>
        <v>369</v>
      </c>
      <c r="AL17" s="281">
        <f t="shared" si="7"/>
        <v>87759.631228712766</v>
      </c>
      <c r="AM17" s="20">
        <f>[1]MAN!AM17</f>
        <v>382</v>
      </c>
      <c r="AN17" s="281">
        <f>([1]MAN!AN17)*10000</f>
        <v>69876.142630928836</v>
      </c>
      <c r="AO17" s="20">
        <f>[1]MAN!AO17</f>
        <v>1</v>
      </c>
      <c r="AP17" s="281">
        <f>([1]MAN!AP17)*10000</f>
        <v>359.87179743901135</v>
      </c>
      <c r="AQ17" s="20">
        <f>[1]MAN!AQ17</f>
        <v>1</v>
      </c>
      <c r="AR17" s="281">
        <f>([1]MAN!AR17)*10000</f>
        <v>149.94658226625472</v>
      </c>
      <c r="AS17" s="20">
        <f>[1]MAN!AS17</f>
        <v>4</v>
      </c>
      <c r="AT17" s="281">
        <f>([1]MAN!AT17)*10000</f>
        <v>2249.198733993821</v>
      </c>
      <c r="AU17" s="20">
        <f>[1]MAN!AU17</f>
        <v>5</v>
      </c>
      <c r="AV17" s="281">
        <f>([1]MAN!AV17)*10000</f>
        <v>2998.9316453250949</v>
      </c>
      <c r="AW17" s="20">
        <f>[1]MAN!AW17</f>
        <v>30</v>
      </c>
      <c r="AX17" s="281">
        <f>([1]MAN!AX17)*10000</f>
        <v>18983.237314907848</v>
      </c>
      <c r="AY17" s="20">
        <f t="shared" si="8"/>
        <v>41</v>
      </c>
      <c r="AZ17" s="281">
        <f t="shared" si="9"/>
        <v>24741.186073932033</v>
      </c>
      <c r="BA17" s="20">
        <f t="shared" si="10"/>
        <v>410</v>
      </c>
      <c r="BB17" s="281">
        <f t="shared" si="11"/>
        <v>112500.81730264481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[1]MAN!C18</f>
        <v>0</v>
      </c>
      <c r="D18" s="281">
        <f>([1]MAN!D18)*10000</f>
        <v>0</v>
      </c>
      <c r="E18" s="20">
        <f>[1]MAN!E18</f>
        <v>0</v>
      </c>
      <c r="F18" s="281">
        <f>([1]MAN!F18)*10000</f>
        <v>0</v>
      </c>
      <c r="G18" s="20">
        <f>[1]MAN!G18</f>
        <v>0</v>
      </c>
      <c r="H18" s="281">
        <f>([1]MAN!H18)*10000</f>
        <v>0</v>
      </c>
      <c r="I18" s="20">
        <f>[1]MAN!I18</f>
        <v>0</v>
      </c>
      <c r="J18" s="281">
        <f>([1]MAN!J18)*10000</f>
        <v>0</v>
      </c>
      <c r="K18" s="20">
        <f t="shared" si="0"/>
        <v>0</v>
      </c>
      <c r="L18" s="281">
        <f t="shared" si="1"/>
        <v>0</v>
      </c>
      <c r="M18" s="20">
        <f>[1]MAN!M18</f>
        <v>0</v>
      </c>
      <c r="N18" s="281">
        <f>([1]MAN!N18)*10000</f>
        <v>0</v>
      </c>
      <c r="O18" s="20">
        <f>[1]MAN!O18</f>
        <v>0</v>
      </c>
      <c r="P18" s="281">
        <f>([1]MAN!P18)*10000</f>
        <v>0</v>
      </c>
      <c r="Q18" s="20">
        <f>[1]MAN!Q18</f>
        <v>0</v>
      </c>
      <c r="R18" s="281">
        <f>([1]MAN!R18)*10000</f>
        <v>0</v>
      </c>
      <c r="S18" s="20">
        <f>[1]MAN!S18</f>
        <v>0</v>
      </c>
      <c r="T18" s="281">
        <f>([1]MAN!T18)*10000</f>
        <v>0</v>
      </c>
      <c r="U18" s="20">
        <f t="shared" si="2"/>
        <v>0</v>
      </c>
      <c r="V18" s="281">
        <f t="shared" si="3"/>
        <v>0</v>
      </c>
      <c r="W18" s="20">
        <f>[1]MAN!W18</f>
        <v>0</v>
      </c>
      <c r="X18" s="281">
        <f>([1]MAN!X18)*10000</f>
        <v>0</v>
      </c>
      <c r="Y18" s="20">
        <f>[1]MAN!Y18</f>
        <v>0</v>
      </c>
      <c r="Z18" s="281">
        <f>([1]MAN!Z18)*10000</f>
        <v>0</v>
      </c>
      <c r="AA18" s="20">
        <f>[1]MAN!AA18</f>
        <v>0</v>
      </c>
      <c r="AB18" s="281">
        <f>([1]MAN!AB18)*10000</f>
        <v>0</v>
      </c>
      <c r="AC18" s="20">
        <f>[1]MAN!AC18</f>
        <v>0</v>
      </c>
      <c r="AD18" s="281">
        <f>([1]MAN!AD18)*10000</f>
        <v>0</v>
      </c>
      <c r="AE18" s="20">
        <f>[1]MAN!AE18</f>
        <v>0</v>
      </c>
      <c r="AF18" s="281">
        <f>([1]MAN!AF18)*10000</f>
        <v>0</v>
      </c>
      <c r="AG18" s="20">
        <f>[1]MAN!AG18</f>
        <v>0</v>
      </c>
      <c r="AH18" s="281">
        <f>([1]MAN!AH18)*10000</f>
        <v>0</v>
      </c>
      <c r="AI18" s="20">
        <f t="shared" si="4"/>
        <v>0</v>
      </c>
      <c r="AJ18" s="20">
        <f t="shared" si="5"/>
        <v>0</v>
      </c>
      <c r="AK18" s="20">
        <f t="shared" si="6"/>
        <v>0</v>
      </c>
      <c r="AL18" s="281">
        <f t="shared" si="7"/>
        <v>0</v>
      </c>
      <c r="AM18" s="20">
        <f>[1]MAN!AM18</f>
        <v>0</v>
      </c>
      <c r="AN18" s="281">
        <f>([1]MAN!AN18)*10000</f>
        <v>0</v>
      </c>
      <c r="AO18" s="20">
        <f>[1]MAN!AO18</f>
        <v>0</v>
      </c>
      <c r="AP18" s="281">
        <f>([1]MAN!AP18)*10000</f>
        <v>0</v>
      </c>
      <c r="AQ18" s="20">
        <f>[1]MAN!AQ18</f>
        <v>0</v>
      </c>
      <c r="AR18" s="281">
        <f>([1]MAN!AR18)*10000</f>
        <v>0</v>
      </c>
      <c r="AS18" s="20">
        <f>[1]MAN!AS18</f>
        <v>0</v>
      </c>
      <c r="AT18" s="281">
        <f>([1]MAN!AT18)*10000</f>
        <v>0</v>
      </c>
      <c r="AU18" s="20">
        <f>[1]MAN!AU18</f>
        <v>0</v>
      </c>
      <c r="AV18" s="281">
        <f>([1]MAN!AV18)*10000</f>
        <v>0</v>
      </c>
      <c r="AW18" s="20">
        <f>[1]MAN!AW18</f>
        <v>0</v>
      </c>
      <c r="AX18" s="281">
        <f>([1]MAN!AX18)*10000</f>
        <v>0</v>
      </c>
      <c r="AY18" s="20">
        <f t="shared" si="8"/>
        <v>0</v>
      </c>
      <c r="AZ18" s="281">
        <f t="shared" si="9"/>
        <v>0</v>
      </c>
      <c r="BA18" s="20">
        <f t="shared" si="10"/>
        <v>0</v>
      </c>
      <c r="BB18" s="281">
        <f t="shared" si="11"/>
        <v>0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[1]MAN!C19</f>
        <v>20368</v>
      </c>
      <c r="D19" s="281">
        <f>([1]MAN!D19)*10000</f>
        <v>3046442.4145934023</v>
      </c>
      <c r="E19" s="20">
        <f>[1]MAN!E19</f>
        <v>9693</v>
      </c>
      <c r="F19" s="281">
        <f>([1]MAN!F19)*10000</f>
        <v>1569567.9193120457</v>
      </c>
      <c r="G19" s="20">
        <f>[1]MAN!G19</f>
        <v>368</v>
      </c>
      <c r="H19" s="281">
        <f>([1]MAN!H19)*10000</f>
        <v>72887.926606514331</v>
      </c>
      <c r="I19" s="20">
        <f>[1]MAN!I19</f>
        <v>1963</v>
      </c>
      <c r="J19" s="281">
        <f>([1]MAN!J19)*10000</f>
        <v>427455.49517796986</v>
      </c>
      <c r="K19" s="20">
        <f t="shared" si="0"/>
        <v>32392</v>
      </c>
      <c r="L19" s="281">
        <f t="shared" si="1"/>
        <v>5116353.755689933</v>
      </c>
      <c r="M19" s="20">
        <f>[1]MAN!M19</f>
        <v>2186</v>
      </c>
      <c r="N19" s="281">
        <f>([1]MAN!N19)*10000</f>
        <v>479728.34122512187</v>
      </c>
      <c r="O19" s="20">
        <f>[1]MAN!O19</f>
        <v>1283</v>
      </c>
      <c r="P19" s="281">
        <f>([1]MAN!P19)*10000</f>
        <v>281579.67854518024</v>
      </c>
      <c r="Q19" s="20">
        <f>[1]MAN!Q19</f>
        <v>642</v>
      </c>
      <c r="R19" s="281">
        <f>([1]MAN!R19)*10000</f>
        <v>140789.83927259012</v>
      </c>
      <c r="S19" s="20">
        <f>[1]MAN!S19</f>
        <v>24</v>
      </c>
      <c r="T19" s="281">
        <f>([1]MAN!T19)*10000</f>
        <v>5214.4384915774126</v>
      </c>
      <c r="U19" s="20">
        <f t="shared" si="2"/>
        <v>4135</v>
      </c>
      <c r="V19" s="281">
        <f t="shared" si="3"/>
        <v>907312.29753446963</v>
      </c>
      <c r="W19" s="20">
        <f>[1]MAN!W19</f>
        <v>0</v>
      </c>
      <c r="X19" s="281">
        <f>([1]MAN!X19)*10000</f>
        <v>0</v>
      </c>
      <c r="Y19" s="20">
        <f>[1]MAN!Y19</f>
        <v>31</v>
      </c>
      <c r="Z19" s="281">
        <f>([1]MAN!Z19)*10000</f>
        <v>2940.6175482220874</v>
      </c>
      <c r="AA19" s="20">
        <f>[1]MAN!AA19</f>
        <v>141</v>
      </c>
      <c r="AB19" s="281">
        <f>([1]MAN!AB19)*10000</f>
        <v>13526.840721821602</v>
      </c>
      <c r="AC19" s="20">
        <f>[1]MAN!AC19</f>
        <v>7</v>
      </c>
      <c r="AD19" s="281">
        <f>([1]MAN!AD19)*10000</f>
        <v>588.12350964441748</v>
      </c>
      <c r="AE19" s="20">
        <f>[1]MAN!AE19</f>
        <v>5</v>
      </c>
      <c r="AF19" s="281">
        <f>([1]MAN!AF19)*10000</f>
        <v>470.49880771553399</v>
      </c>
      <c r="AG19" s="20">
        <f>[1]MAN!AG19</f>
        <v>98</v>
      </c>
      <c r="AH19" s="281">
        <f>([1]MAN!AH19)*10000</f>
        <v>9409.9761543106815</v>
      </c>
      <c r="AI19" s="20">
        <f t="shared" si="4"/>
        <v>282</v>
      </c>
      <c r="AJ19" s="20">
        <f t="shared" si="5"/>
        <v>26936.056741714317</v>
      </c>
      <c r="AK19" s="20">
        <f t="shared" si="6"/>
        <v>36809</v>
      </c>
      <c r="AL19" s="281">
        <f t="shared" si="7"/>
        <v>6050602.109966117</v>
      </c>
      <c r="AM19" s="20">
        <f>[1]MAN!AM19</f>
        <v>42037</v>
      </c>
      <c r="AN19" s="281">
        <f>([1]MAN!AN19)*10000</f>
        <v>6230459.6948428461</v>
      </c>
      <c r="AO19" s="20">
        <f>[1]MAN!AO19</f>
        <v>55</v>
      </c>
      <c r="AP19" s="281">
        <f>([1]MAN!AP19)*10000</f>
        <v>8359.8751634721484</v>
      </c>
      <c r="AQ19" s="20">
        <f>[1]MAN!AQ19</f>
        <v>23</v>
      </c>
      <c r="AR19" s="281">
        <f>([1]MAN!AR19)*10000</f>
        <v>3483.2813181133952</v>
      </c>
      <c r="AS19" s="20">
        <f>[1]MAN!AS19</f>
        <v>339</v>
      </c>
      <c r="AT19" s="281">
        <f>([1]MAN!AT19)*10000</f>
        <v>52249.219771700926</v>
      </c>
      <c r="AU19" s="20">
        <f>[1]MAN!AU19</f>
        <v>452</v>
      </c>
      <c r="AV19" s="281">
        <f>([1]MAN!AV19)*10000</f>
        <v>69665.626362267896</v>
      </c>
      <c r="AW19" s="20">
        <f>[1]MAN!AW19</f>
        <v>2857</v>
      </c>
      <c r="AX19" s="281">
        <f>([1]MAN!AX19)*10000</f>
        <v>440983.41487315582</v>
      </c>
      <c r="AY19" s="20">
        <f t="shared" si="8"/>
        <v>3726</v>
      </c>
      <c r="AZ19" s="281">
        <f t="shared" si="9"/>
        <v>574741.41748871026</v>
      </c>
      <c r="BA19" s="20">
        <f t="shared" si="10"/>
        <v>40535</v>
      </c>
      <c r="BB19" s="281">
        <f t="shared" si="11"/>
        <v>6625343.527454827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[1]MAN!C20</f>
        <v>17932</v>
      </c>
      <c r="D20" s="281">
        <f>([1]MAN!D20)*10000</f>
        <v>3202841.7283781739</v>
      </c>
      <c r="E20" s="20">
        <f>[1]MAN!E20</f>
        <v>8534</v>
      </c>
      <c r="F20" s="281">
        <f>([1]MAN!F20)*10000</f>
        <v>1643998.9180409433</v>
      </c>
      <c r="G20" s="20">
        <f>[1]MAN!G20</f>
        <v>324</v>
      </c>
      <c r="H20" s="281">
        <f>([1]MAN!H20)*10000</f>
        <v>75714.420229130686</v>
      </c>
      <c r="I20" s="20">
        <f>[1]MAN!I20</f>
        <v>1728</v>
      </c>
      <c r="J20" s="281">
        <f>([1]MAN!J20)*10000</f>
        <v>442530.12783192383</v>
      </c>
      <c r="K20" s="20">
        <f t="shared" si="0"/>
        <v>28518</v>
      </c>
      <c r="L20" s="281">
        <f t="shared" si="1"/>
        <v>5365085.1944801714</v>
      </c>
      <c r="M20" s="20">
        <f>[1]MAN!M20</f>
        <v>291</v>
      </c>
      <c r="N20" s="281">
        <f>([1]MAN!N20)*10000</f>
        <v>150982.92649324521</v>
      </c>
      <c r="O20" s="20">
        <f>[1]MAN!O20</f>
        <v>171</v>
      </c>
      <c r="P20" s="281">
        <f>([1]MAN!P20)*10000</f>
        <v>88620.413376470009</v>
      </c>
      <c r="Q20" s="20">
        <f>[1]MAN!Q20</f>
        <v>85</v>
      </c>
      <c r="R20" s="281">
        <f>([1]MAN!R20)*10000</f>
        <v>44310.206688235005</v>
      </c>
      <c r="S20" s="20">
        <f>[1]MAN!S20</f>
        <v>3</v>
      </c>
      <c r="T20" s="281">
        <f>([1]MAN!T20)*10000</f>
        <v>1641.1187662309262</v>
      </c>
      <c r="U20" s="20">
        <f t="shared" si="2"/>
        <v>550</v>
      </c>
      <c r="V20" s="281">
        <f t="shared" si="3"/>
        <v>285554.66532418114</v>
      </c>
      <c r="W20" s="20">
        <f>[1]MAN!W20</f>
        <v>0</v>
      </c>
      <c r="X20" s="281">
        <f>([1]MAN!X20)*10000</f>
        <v>0</v>
      </c>
      <c r="Y20" s="20">
        <f>[1]MAN!Y20</f>
        <v>99</v>
      </c>
      <c r="Z20" s="281">
        <f>([1]MAN!Z20)*10000</f>
        <v>44813.669645341339</v>
      </c>
      <c r="AA20" s="20">
        <f>[1]MAN!AA20</f>
        <v>454</v>
      </c>
      <c r="AB20" s="281">
        <f>([1]MAN!AB20)*10000</f>
        <v>206142.88036857013</v>
      </c>
      <c r="AC20" s="20">
        <f>[1]MAN!AC20</f>
        <v>20</v>
      </c>
      <c r="AD20" s="281">
        <f>([1]MAN!AD20)*10000</f>
        <v>8962.7339290682667</v>
      </c>
      <c r="AE20" s="20">
        <f>[1]MAN!AE20</f>
        <v>16</v>
      </c>
      <c r="AF20" s="281">
        <f>([1]MAN!AF20)*10000</f>
        <v>7170.1871432546141</v>
      </c>
      <c r="AG20" s="20">
        <f>[1]MAN!AG20</f>
        <v>316</v>
      </c>
      <c r="AH20" s="281">
        <f>([1]MAN!AH20)*10000</f>
        <v>143403.74286509235</v>
      </c>
      <c r="AI20" s="20">
        <f t="shared" si="4"/>
        <v>905</v>
      </c>
      <c r="AJ20" s="20">
        <f t="shared" si="5"/>
        <v>410493.21395132667</v>
      </c>
      <c r="AK20" s="20">
        <f t="shared" si="6"/>
        <v>29973</v>
      </c>
      <c r="AL20" s="281">
        <f t="shared" si="7"/>
        <v>6061133.0737556797</v>
      </c>
      <c r="AM20" s="20">
        <f>[1]MAN!AM20</f>
        <v>15765</v>
      </c>
      <c r="AN20" s="281">
        <f>([1]MAN!AN20)*10000</f>
        <v>2951352.1888779099</v>
      </c>
      <c r="AO20" s="20">
        <f>[1]MAN!AO20</f>
        <v>45</v>
      </c>
      <c r="AP20" s="281">
        <f>([1]MAN!AP20)*10000</f>
        <v>24129.946561915018</v>
      </c>
      <c r="AQ20" s="20">
        <f>[1]MAN!AQ20</f>
        <v>19</v>
      </c>
      <c r="AR20" s="281">
        <f>([1]MAN!AR20)*10000</f>
        <v>10054.144400797924</v>
      </c>
      <c r="AS20" s="20">
        <f>[1]MAN!AS20</f>
        <v>282</v>
      </c>
      <c r="AT20" s="281">
        <f>([1]MAN!AT20)*10000</f>
        <v>150812.16601196886</v>
      </c>
      <c r="AU20" s="20">
        <f>[1]MAN!AU20</f>
        <v>375</v>
      </c>
      <c r="AV20" s="281">
        <f>([1]MAN!AV20)*10000</f>
        <v>201082.88801595851</v>
      </c>
      <c r="AW20" s="20">
        <f>[1]MAN!AW20</f>
        <v>2374</v>
      </c>
      <c r="AX20" s="281">
        <f>([1]MAN!AX20)*10000</f>
        <v>1272854.6811410172</v>
      </c>
      <c r="AY20" s="20">
        <f t="shared" si="8"/>
        <v>3095</v>
      </c>
      <c r="AZ20" s="281">
        <f t="shared" si="9"/>
        <v>1658933.8261316577</v>
      </c>
      <c r="BA20" s="20">
        <f t="shared" si="10"/>
        <v>33068</v>
      </c>
      <c r="BB20" s="281">
        <f t="shared" si="11"/>
        <v>7720066.8998873373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58304</v>
      </c>
      <c r="D21" s="21">
        <f>SUM(D9:D20)</f>
        <v>9228876.2813221142</v>
      </c>
      <c r="E21" s="21">
        <f t="shared" ref="E21:BB21" si="12">SUM(E9:E20)</f>
        <v>27747</v>
      </c>
      <c r="F21" s="21">
        <f t="shared" si="12"/>
        <v>4631565.5056041488</v>
      </c>
      <c r="G21" s="21">
        <f t="shared" si="12"/>
        <v>1054</v>
      </c>
      <c r="H21" s="21">
        <f t="shared" si="12"/>
        <v>202450.39752872704</v>
      </c>
      <c r="I21" s="21">
        <f t="shared" si="12"/>
        <v>5618</v>
      </c>
      <c r="J21" s="21">
        <f t="shared" si="12"/>
        <v>1157175.2267063311</v>
      </c>
      <c r="K21" s="21">
        <f t="shared" si="12"/>
        <v>92723</v>
      </c>
      <c r="L21" s="21">
        <f t="shared" si="12"/>
        <v>15220067.411161324</v>
      </c>
      <c r="M21" s="21">
        <f t="shared" si="12"/>
        <v>3195</v>
      </c>
      <c r="N21" s="21">
        <f t="shared" si="12"/>
        <v>875977.84488331759</v>
      </c>
      <c r="O21" s="21">
        <f t="shared" si="12"/>
        <v>1877</v>
      </c>
      <c r="P21" s="21">
        <f t="shared" si="12"/>
        <v>514160.90895325167</v>
      </c>
      <c r="Q21" s="21">
        <f t="shared" si="12"/>
        <v>938</v>
      </c>
      <c r="R21" s="21">
        <f t="shared" si="12"/>
        <v>257080.45447662583</v>
      </c>
      <c r="S21" s="21">
        <f t="shared" si="12"/>
        <v>34</v>
      </c>
      <c r="T21" s="21">
        <f t="shared" si="12"/>
        <v>9521.4983139491051</v>
      </c>
      <c r="U21" s="21">
        <f t="shared" si="12"/>
        <v>6044</v>
      </c>
      <c r="V21" s="21">
        <f t="shared" si="12"/>
        <v>1656740.706627144</v>
      </c>
      <c r="W21" s="21">
        <f t="shared" si="12"/>
        <v>0</v>
      </c>
      <c r="X21" s="21">
        <f t="shared" si="12"/>
        <v>0</v>
      </c>
      <c r="Y21" s="21">
        <f t="shared" si="12"/>
        <v>180</v>
      </c>
      <c r="Z21" s="21">
        <f t="shared" si="12"/>
        <v>71763.040405296924</v>
      </c>
      <c r="AA21" s="21">
        <f t="shared" si="12"/>
        <v>813</v>
      </c>
      <c r="AB21" s="21">
        <f t="shared" si="12"/>
        <v>330109.98586436582</v>
      </c>
      <c r="AC21" s="21">
        <f t="shared" si="12"/>
        <v>40</v>
      </c>
      <c r="AD21" s="21">
        <f t="shared" si="12"/>
        <v>14352.608081059385</v>
      </c>
      <c r="AE21" s="21">
        <f t="shared" si="12"/>
        <v>33</v>
      </c>
      <c r="AF21" s="21">
        <f t="shared" si="12"/>
        <v>11482.086464847507</v>
      </c>
      <c r="AG21" s="21">
        <f t="shared" si="12"/>
        <v>566</v>
      </c>
      <c r="AH21" s="21">
        <f t="shared" si="12"/>
        <v>229641.72929695025</v>
      </c>
      <c r="AI21" s="21">
        <f t="shared" si="12"/>
        <v>1632</v>
      </c>
      <c r="AJ21" s="21">
        <f t="shared" si="12"/>
        <v>657349.45011251979</v>
      </c>
      <c r="AK21" s="21">
        <f t="shared" si="12"/>
        <v>100399</v>
      </c>
      <c r="AL21" s="21">
        <f t="shared" si="12"/>
        <v>17534157.567900985</v>
      </c>
      <c r="AM21" s="21">
        <f t="shared" si="12"/>
        <v>78861</v>
      </c>
      <c r="AN21" s="21">
        <f t="shared" si="12"/>
        <v>12299751.584706318</v>
      </c>
      <c r="AO21" s="21">
        <f t="shared" si="12"/>
        <v>123</v>
      </c>
      <c r="AP21" s="21">
        <f t="shared" si="12"/>
        <v>39170.181800849881</v>
      </c>
      <c r="AQ21" s="21">
        <f t="shared" si="12"/>
        <v>55</v>
      </c>
      <c r="AR21" s="21">
        <f t="shared" si="12"/>
        <v>16320.909083687449</v>
      </c>
      <c r="AS21" s="21">
        <f t="shared" si="12"/>
        <v>743</v>
      </c>
      <c r="AT21" s="21">
        <f t="shared" si="12"/>
        <v>244813.63625531172</v>
      </c>
      <c r="AU21" s="21">
        <f t="shared" si="12"/>
        <v>988</v>
      </c>
      <c r="AV21" s="21">
        <f t="shared" si="12"/>
        <v>326418.181673749</v>
      </c>
      <c r="AW21" s="21">
        <f t="shared" si="12"/>
        <v>6229</v>
      </c>
      <c r="AX21" s="21">
        <f t="shared" si="12"/>
        <v>2066227.089994831</v>
      </c>
      <c r="AY21" s="21">
        <f t="shared" si="12"/>
        <v>8138</v>
      </c>
      <c r="AZ21" s="21">
        <f t="shared" si="12"/>
        <v>2692949.9988084296</v>
      </c>
      <c r="BA21" s="21">
        <f t="shared" si="12"/>
        <v>108537</v>
      </c>
      <c r="BB21" s="21">
        <f t="shared" si="12"/>
        <v>20227107.566709418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[1]MAN!C22</f>
        <v>119</v>
      </c>
      <c r="D22" s="281">
        <f>([1]MAN!D22)*10000</f>
        <v>76769.46866136053</v>
      </c>
      <c r="E22" s="20">
        <f>[1]MAN!E22</f>
        <v>57</v>
      </c>
      <c r="F22" s="281">
        <f>([1]MAN!F22)*10000</f>
        <v>36534.867615948693</v>
      </c>
      <c r="G22" s="20">
        <f>[1]MAN!G22</f>
        <v>2</v>
      </c>
      <c r="H22" s="281">
        <f>([1]MAN!H22)*10000</f>
        <v>1387.4000360486843</v>
      </c>
      <c r="I22" s="20">
        <f>[1]MAN!I22</f>
        <v>11</v>
      </c>
      <c r="J22" s="281">
        <f>([1]MAN!J22)*10000</f>
        <v>7399.4668589263165</v>
      </c>
      <c r="K22" s="20">
        <f t="shared" ref="K22" si="13">C22+E22+G22+I22</f>
        <v>189</v>
      </c>
      <c r="L22" s="20">
        <f t="shared" ref="L22" si="14">D22+F22+H22+J22</f>
        <v>122091.20317228422</v>
      </c>
      <c r="M22" s="20">
        <f>[1]MAN!M22</f>
        <v>14</v>
      </c>
      <c r="N22" s="281">
        <f>([1]MAN!N22)*10000</f>
        <v>77190.798432782569</v>
      </c>
      <c r="O22" s="20">
        <f>[1]MAN!O22</f>
        <v>8</v>
      </c>
      <c r="P22" s="281">
        <f>([1]MAN!P22)*10000</f>
        <v>45307.642558372383</v>
      </c>
      <c r="Q22" s="20">
        <f>[1]MAN!Q22</f>
        <v>4</v>
      </c>
      <c r="R22" s="281">
        <f>([1]MAN!R22)*10000</f>
        <v>22653.821279186192</v>
      </c>
      <c r="S22" s="20">
        <f>[1]MAN!S22</f>
        <v>0</v>
      </c>
      <c r="T22" s="281">
        <f>([1]MAN!T22)*10000</f>
        <v>839.03041774763653</v>
      </c>
      <c r="U22" s="20">
        <f t="shared" ref="U22" si="15">M22+O22+Q22+S22</f>
        <v>26</v>
      </c>
      <c r="V22" s="20">
        <f t="shared" ref="V22" si="16">N22+P22+R22+T22</f>
        <v>145991.29268808881</v>
      </c>
      <c r="W22" s="20">
        <f>[1]MAN!W22</f>
        <v>0</v>
      </c>
      <c r="X22" s="281">
        <f>([1]MAN!X22)*10000</f>
        <v>0</v>
      </c>
      <c r="Y22" s="20">
        <f>[1]MAN!Y22</f>
        <v>2</v>
      </c>
      <c r="Z22" s="281">
        <f>([1]MAN!Z22)*10000</f>
        <v>975.0296389967823</v>
      </c>
      <c r="AA22" s="20">
        <f>[1]MAN!AA22</f>
        <v>6</v>
      </c>
      <c r="AB22" s="281">
        <f>([1]MAN!AB22)*10000</f>
        <v>4485.136339385198</v>
      </c>
      <c r="AC22" s="20">
        <f>[1]MAN!AC22</f>
        <v>1</v>
      </c>
      <c r="AD22" s="281">
        <f>([1]MAN!AD22)*10000</f>
        <v>195.00592779935644</v>
      </c>
      <c r="AE22" s="20">
        <f>[1]MAN!AE22</f>
        <v>1</v>
      </c>
      <c r="AF22" s="281">
        <f>([1]MAN!AF22)*10000</f>
        <v>156.00474223948515</v>
      </c>
      <c r="AG22" s="20">
        <f>[1]MAN!AG22</f>
        <v>4</v>
      </c>
      <c r="AH22" s="281">
        <f>([1]MAN!AH22)*10000</f>
        <v>3120.0948447897031</v>
      </c>
      <c r="AI22" s="20">
        <f t="shared" ref="AI22" si="17">Y22+AA22+AC22+AE22+AG22</f>
        <v>14</v>
      </c>
      <c r="AJ22" s="20">
        <f t="shared" ref="AJ22" si="18">Z22+AB22+AD22+AF22+AH22</f>
        <v>8931.2714932105264</v>
      </c>
      <c r="AK22" s="20">
        <f t="shared" ref="AK22" si="19">K22+U22+W22+AI22</f>
        <v>229</v>
      </c>
      <c r="AL22" s="20">
        <f t="shared" ref="AL22" si="20">L22+V22+X22+AJ22</f>
        <v>277013.76735358353</v>
      </c>
      <c r="AM22" s="20">
        <f>[1]MAN!AM22</f>
        <v>135</v>
      </c>
      <c r="AN22" s="281">
        <f>([1]MAN!AN22)*10000</f>
        <v>40252.840268689695</v>
      </c>
      <c r="AO22" s="20">
        <f>[1]MAN!AO22</f>
        <v>2</v>
      </c>
      <c r="AP22" s="281">
        <f>([1]MAN!AP22)*10000</f>
        <v>507.18910544863627</v>
      </c>
      <c r="AQ22" s="20">
        <f>[1]MAN!AQ22</f>
        <v>1</v>
      </c>
      <c r="AR22" s="281">
        <f>([1]MAN!AR22)*10000</f>
        <v>211.32879393693179</v>
      </c>
      <c r="AS22" s="20">
        <f>[1]MAN!AS22</f>
        <v>8</v>
      </c>
      <c r="AT22" s="281">
        <f>([1]MAN!AT22)*10000</f>
        <v>3169.9319090539766</v>
      </c>
      <c r="AU22" s="20">
        <f>[1]MAN!AU22</f>
        <v>10</v>
      </c>
      <c r="AV22" s="281">
        <f>([1]MAN!AV22)*10000</f>
        <v>4226.5758787386358</v>
      </c>
      <c r="AW22" s="20">
        <f>[1]MAN!AW22</f>
        <v>63</v>
      </c>
      <c r="AX22" s="281">
        <f>([1]MAN!AX22)*10000</f>
        <v>26754.225312415561</v>
      </c>
      <c r="AY22" s="20">
        <f t="shared" ref="AY22" si="21">AO22+AQ22+AS22+AU22+AW22</f>
        <v>84</v>
      </c>
      <c r="AZ22" s="20">
        <f t="shared" ref="AZ22" si="22">AP22+AR22+AT22+AV22+AX22</f>
        <v>34869.250999593743</v>
      </c>
      <c r="BA22" s="20">
        <f t="shared" ref="BA22" si="23">AY22+AK22</f>
        <v>313</v>
      </c>
      <c r="BB22" s="20">
        <f t="shared" ref="BB22" si="24">AZ22+AL22</f>
        <v>311883.01835317729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[1]MAN!C23</f>
        <v>302</v>
      </c>
      <c r="D23" s="281">
        <f>([1]MAN!D23)*10000</f>
        <v>15484.618961022141</v>
      </c>
      <c r="E23" s="20">
        <f>[1]MAN!E23</f>
        <v>144</v>
      </c>
      <c r="F23" s="281">
        <f>([1]MAN!F23)*10000</f>
        <v>7369.1861320527059</v>
      </c>
      <c r="G23" s="20">
        <f>[1]MAN!G23</f>
        <v>5</v>
      </c>
      <c r="H23" s="281">
        <f>([1]MAN!H23)*10000</f>
        <v>279.84251134377365</v>
      </c>
      <c r="I23" s="20">
        <f>[1]MAN!I23</f>
        <v>29</v>
      </c>
      <c r="J23" s="281">
        <f>([1]MAN!J23)*10000</f>
        <v>1492.4933938334595</v>
      </c>
      <c r="K23" s="20">
        <f t="shared" ref="K23:K42" si="25">C23+E23+G23+I23</f>
        <v>480</v>
      </c>
      <c r="L23" s="20">
        <f t="shared" ref="L23:L42" si="26">D23+F23+H23+J23</f>
        <v>24626.140998252078</v>
      </c>
      <c r="M23" s="20">
        <f>[1]MAN!M23</f>
        <v>75</v>
      </c>
      <c r="N23" s="281">
        <f>([1]MAN!N23)*10000</f>
        <v>4215.7969945474906</v>
      </c>
      <c r="O23" s="20">
        <f>[1]MAN!O23</f>
        <v>44</v>
      </c>
      <c r="P23" s="281">
        <f>([1]MAN!P23)*10000</f>
        <v>2474.4895402778748</v>
      </c>
      <c r="Q23" s="20">
        <f>[1]MAN!Q23</f>
        <v>22</v>
      </c>
      <c r="R23" s="281">
        <f>([1]MAN!R23)*10000</f>
        <v>1237.2447701389374</v>
      </c>
      <c r="S23" s="20">
        <f>[1]MAN!S23</f>
        <v>1</v>
      </c>
      <c r="T23" s="281">
        <f>([1]MAN!T23)*10000</f>
        <v>45.823880375516197</v>
      </c>
      <c r="U23" s="20">
        <f t="shared" ref="U23:U42" si="27">M23+O23+Q23+S23</f>
        <v>142</v>
      </c>
      <c r="V23" s="20">
        <f t="shared" ref="V23:V42" si="28">N23+P23+R23+T23</f>
        <v>7973.3551853398194</v>
      </c>
      <c r="W23" s="20">
        <f>[1]MAN!W23</f>
        <v>0</v>
      </c>
      <c r="X23" s="281">
        <f>([1]MAN!X23)*10000</f>
        <v>0</v>
      </c>
      <c r="Y23" s="20">
        <f>[1]MAN!Y23</f>
        <v>839</v>
      </c>
      <c r="Z23" s="281">
        <f>([1]MAN!Z23)*10000</f>
        <v>34305.78284770887</v>
      </c>
      <c r="AA23" s="20">
        <f>[1]MAN!AA23</f>
        <v>3858</v>
      </c>
      <c r="AB23" s="281">
        <f>([1]MAN!AB23)*10000</f>
        <v>157806.60109946079</v>
      </c>
      <c r="AC23" s="20">
        <f>[1]MAN!AC23</f>
        <v>168</v>
      </c>
      <c r="AD23" s="281">
        <f>([1]MAN!AD23)*10000</f>
        <v>6861.156569541773</v>
      </c>
      <c r="AE23" s="20">
        <f>[1]MAN!AE23</f>
        <v>135</v>
      </c>
      <c r="AF23" s="281">
        <f>([1]MAN!AF23)*10000</f>
        <v>5488.9252556334186</v>
      </c>
      <c r="AG23" s="20">
        <f>[1]MAN!AG23</f>
        <v>2684</v>
      </c>
      <c r="AH23" s="281">
        <f>([1]MAN!AH23)*10000</f>
        <v>109778.50511266837</v>
      </c>
      <c r="AI23" s="20">
        <f t="shared" ref="AI23:AI42" si="29">Y23+AA23+AC23+AE23+AG23</f>
        <v>7684</v>
      </c>
      <c r="AJ23" s="20">
        <f t="shared" ref="AJ23:AJ42" si="30">Z23+AB23+AD23+AF23+AH23</f>
        <v>314240.97088501323</v>
      </c>
      <c r="AK23" s="20">
        <f t="shared" ref="AK23:AK42" si="31">K23+U23+W23+AI23</f>
        <v>8306</v>
      </c>
      <c r="AL23" s="20">
        <f t="shared" ref="AL23:AL42" si="32">L23+V23+X23+AJ23</f>
        <v>346840.46706860512</v>
      </c>
      <c r="AM23" s="20">
        <f>[1]MAN!AM23</f>
        <v>6133</v>
      </c>
      <c r="AN23" s="281">
        <f>([1]MAN!AN23)*10000</f>
        <v>253714.87199658947</v>
      </c>
      <c r="AO23" s="20">
        <f>[1]MAN!AO23</f>
        <v>12</v>
      </c>
      <c r="AP23" s="281">
        <f>([1]MAN!AP23)*10000</f>
        <v>1488.7739379264806</v>
      </c>
      <c r="AQ23" s="20">
        <f>[1]MAN!AQ23</f>
        <v>5</v>
      </c>
      <c r="AR23" s="281">
        <f>([1]MAN!AR23)*10000</f>
        <v>620.32247413603352</v>
      </c>
      <c r="AS23" s="20">
        <f>[1]MAN!AS23</f>
        <v>74</v>
      </c>
      <c r="AT23" s="281">
        <f>([1]MAN!AT23)*10000</f>
        <v>9304.8371120405027</v>
      </c>
      <c r="AU23" s="20">
        <f>[1]MAN!AU23</f>
        <v>98</v>
      </c>
      <c r="AV23" s="281">
        <f>([1]MAN!AV23)*10000</f>
        <v>12406.449482720671</v>
      </c>
      <c r="AW23" s="20">
        <f>[1]MAN!AW23</f>
        <v>617</v>
      </c>
      <c r="AX23" s="281">
        <f>([1]MAN!AX23)*10000</f>
        <v>78532.82522562184</v>
      </c>
      <c r="AY23" s="20">
        <f t="shared" ref="AY23:AY42" si="33">AO23+AQ23+AS23+AU23+AW23</f>
        <v>806</v>
      </c>
      <c r="AZ23" s="20">
        <f t="shared" ref="AZ23:AZ42" si="34">AP23+AR23+AT23+AV23+AX23</f>
        <v>102353.20823244553</v>
      </c>
      <c r="BA23" s="20">
        <f t="shared" ref="BA23:BA42" si="35">AY23+AK23</f>
        <v>9112</v>
      </c>
      <c r="BB23" s="20">
        <f t="shared" ref="BB23:BB42" si="36">AZ23+AL23</f>
        <v>449193.67530105065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[1]MAN!C24</f>
        <v>939</v>
      </c>
      <c r="D24" s="281">
        <f>([1]MAN!D24)*10000</f>
        <v>122060.30410901098</v>
      </c>
      <c r="E24" s="20">
        <f>[1]MAN!E24</f>
        <v>447</v>
      </c>
      <c r="F24" s="281">
        <f>([1]MAN!F24)*10000</f>
        <v>58088.939907300417</v>
      </c>
      <c r="G24" s="20">
        <f>[1]MAN!G24</f>
        <v>17</v>
      </c>
      <c r="H24" s="281">
        <f>([1]MAN!H24)*10000</f>
        <v>2205.909110403813</v>
      </c>
      <c r="I24" s="20">
        <f>[1]MAN!I24</f>
        <v>90</v>
      </c>
      <c r="J24" s="281">
        <f>([1]MAN!J24)*10000</f>
        <v>11764.848588820336</v>
      </c>
      <c r="K24" s="20">
        <f t="shared" si="25"/>
        <v>1493</v>
      </c>
      <c r="L24" s="20">
        <f t="shared" si="26"/>
        <v>194120.00171553556</v>
      </c>
      <c r="M24" s="20">
        <f>[1]MAN!M24</f>
        <v>0</v>
      </c>
      <c r="N24" s="281">
        <f>([1]MAN!N24)*10000</f>
        <v>0</v>
      </c>
      <c r="O24" s="20">
        <f>[1]MAN!O24</f>
        <v>0</v>
      </c>
      <c r="P24" s="281">
        <f>([1]MAN!P24)*10000</f>
        <v>0</v>
      </c>
      <c r="Q24" s="20">
        <f>[1]MAN!Q24</f>
        <v>0</v>
      </c>
      <c r="R24" s="281">
        <f>([1]MAN!R24)*10000</f>
        <v>0</v>
      </c>
      <c r="S24" s="20">
        <f>[1]MAN!S24</f>
        <v>0</v>
      </c>
      <c r="T24" s="281">
        <f>([1]MAN!T24)*10000</f>
        <v>0</v>
      </c>
      <c r="U24" s="20">
        <f t="shared" si="27"/>
        <v>0</v>
      </c>
      <c r="V24" s="20">
        <f t="shared" si="28"/>
        <v>0</v>
      </c>
      <c r="W24" s="20">
        <f>[1]MAN!W24</f>
        <v>0</v>
      </c>
      <c r="X24" s="281">
        <f>([1]MAN!X24)*10000</f>
        <v>0</v>
      </c>
      <c r="Y24" s="20">
        <f>[1]MAN!Y24</f>
        <v>0</v>
      </c>
      <c r="Z24" s="281">
        <f>([1]MAN!Z24)*10000</f>
        <v>0</v>
      </c>
      <c r="AA24" s="20">
        <f>[1]MAN!AA24</f>
        <v>0</v>
      </c>
      <c r="AB24" s="281">
        <f>([1]MAN!AB24)*10000</f>
        <v>0</v>
      </c>
      <c r="AC24" s="20">
        <f>[1]MAN!AC24</f>
        <v>0</v>
      </c>
      <c r="AD24" s="281">
        <f>([1]MAN!AD24)*10000</f>
        <v>0</v>
      </c>
      <c r="AE24" s="20">
        <f>[1]MAN!AE24</f>
        <v>0</v>
      </c>
      <c r="AF24" s="281">
        <f>([1]MAN!AF24)*10000</f>
        <v>0</v>
      </c>
      <c r="AG24" s="20">
        <f>[1]MAN!AG24</f>
        <v>0</v>
      </c>
      <c r="AH24" s="281">
        <f>([1]MAN!AH24)*10000</f>
        <v>0</v>
      </c>
      <c r="AI24" s="20">
        <f t="shared" si="29"/>
        <v>0</v>
      </c>
      <c r="AJ24" s="20">
        <f t="shared" si="30"/>
        <v>0</v>
      </c>
      <c r="AK24" s="20">
        <f t="shared" si="31"/>
        <v>1493</v>
      </c>
      <c r="AL24" s="20">
        <f t="shared" si="32"/>
        <v>194120.00171553556</v>
      </c>
      <c r="AM24" s="20">
        <f>[1]MAN!AM24</f>
        <v>867</v>
      </c>
      <c r="AN24" s="281">
        <f>([1]MAN!AN24)*10000</f>
        <v>66913.812394704946</v>
      </c>
      <c r="AO24" s="20">
        <f>[1]MAN!AO24</f>
        <v>1</v>
      </c>
      <c r="AP24" s="281">
        <f>([1]MAN!AP24)*10000</f>
        <v>75.575220294295036</v>
      </c>
      <c r="AQ24" s="20">
        <f>[1]MAN!AQ24</f>
        <v>1</v>
      </c>
      <c r="AR24" s="281">
        <f>([1]MAN!AR24)*10000</f>
        <v>31.489675122622927</v>
      </c>
      <c r="AS24" s="20">
        <f>[1]MAN!AS24</f>
        <v>3</v>
      </c>
      <c r="AT24" s="281">
        <f>([1]MAN!AT24)*10000</f>
        <v>472.34512683934395</v>
      </c>
      <c r="AU24" s="20">
        <f>[1]MAN!AU24</f>
        <v>3</v>
      </c>
      <c r="AV24" s="281">
        <f>([1]MAN!AV24)*10000</f>
        <v>629.79350245245871</v>
      </c>
      <c r="AW24" s="20">
        <f>[1]MAN!AW24</f>
        <v>19</v>
      </c>
      <c r="AX24" s="281">
        <f>([1]MAN!AX24)*10000</f>
        <v>3986.5928705240626</v>
      </c>
      <c r="AY24" s="20">
        <f t="shared" si="33"/>
        <v>27</v>
      </c>
      <c r="AZ24" s="20">
        <f t="shared" si="34"/>
        <v>5195.7963952327827</v>
      </c>
      <c r="BA24" s="20">
        <f t="shared" si="35"/>
        <v>1520</v>
      </c>
      <c r="BB24" s="20">
        <f t="shared" si="36"/>
        <v>199315.79811076834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[1]MAN!C25</f>
        <v>0</v>
      </c>
      <c r="D25" s="281">
        <f>([1]MAN!D25)*10000</f>
        <v>0</v>
      </c>
      <c r="E25" s="20">
        <f>[1]MAN!E25</f>
        <v>0</v>
      </c>
      <c r="F25" s="281">
        <f>([1]MAN!F25)*10000</f>
        <v>0</v>
      </c>
      <c r="G25" s="20">
        <f>[1]MAN!G25</f>
        <v>0</v>
      </c>
      <c r="H25" s="281">
        <f>([1]MAN!H25)*10000</f>
        <v>0</v>
      </c>
      <c r="I25" s="20">
        <f>[1]MAN!I25</f>
        <v>0</v>
      </c>
      <c r="J25" s="281">
        <f>([1]MAN!J25)*10000</f>
        <v>0</v>
      </c>
      <c r="K25" s="20">
        <f t="shared" si="25"/>
        <v>0</v>
      </c>
      <c r="L25" s="20">
        <f t="shared" si="26"/>
        <v>0</v>
      </c>
      <c r="M25" s="20">
        <f>[1]MAN!M25</f>
        <v>0</v>
      </c>
      <c r="N25" s="281">
        <f>([1]MAN!N25)*10000</f>
        <v>0</v>
      </c>
      <c r="O25" s="20">
        <f>[1]MAN!O25</f>
        <v>0</v>
      </c>
      <c r="P25" s="281">
        <f>([1]MAN!P25)*10000</f>
        <v>0</v>
      </c>
      <c r="Q25" s="20">
        <f>[1]MAN!Q25</f>
        <v>0</v>
      </c>
      <c r="R25" s="281">
        <f>([1]MAN!R25)*10000</f>
        <v>0</v>
      </c>
      <c r="S25" s="20">
        <f>[1]MAN!S25</f>
        <v>0</v>
      </c>
      <c r="T25" s="281">
        <f>([1]MAN!T25)*10000</f>
        <v>0</v>
      </c>
      <c r="U25" s="20">
        <f t="shared" si="27"/>
        <v>0</v>
      </c>
      <c r="V25" s="20">
        <f t="shared" si="28"/>
        <v>0</v>
      </c>
      <c r="W25" s="20">
        <f>[1]MAN!W25</f>
        <v>0</v>
      </c>
      <c r="X25" s="281">
        <f>([1]MAN!X25)*10000</f>
        <v>0</v>
      </c>
      <c r="Y25" s="20">
        <f>[1]MAN!Y25</f>
        <v>0</v>
      </c>
      <c r="Z25" s="281">
        <f>([1]MAN!Z25)*10000</f>
        <v>0</v>
      </c>
      <c r="AA25" s="20">
        <f>[1]MAN!AA25</f>
        <v>0</v>
      </c>
      <c r="AB25" s="281">
        <f>([1]MAN!AB25)*10000</f>
        <v>0</v>
      </c>
      <c r="AC25" s="20">
        <f>[1]MAN!AC25</f>
        <v>0</v>
      </c>
      <c r="AD25" s="281">
        <f>([1]MAN!AD25)*10000</f>
        <v>0</v>
      </c>
      <c r="AE25" s="20">
        <f>[1]MAN!AE25</f>
        <v>0</v>
      </c>
      <c r="AF25" s="281">
        <f>([1]MAN!AF25)*10000</f>
        <v>0</v>
      </c>
      <c r="AG25" s="20">
        <f>[1]MAN!AG25</f>
        <v>0</v>
      </c>
      <c r="AH25" s="281">
        <f>([1]MAN!AH25)*10000</f>
        <v>0</v>
      </c>
      <c r="AI25" s="20">
        <f t="shared" si="29"/>
        <v>0</v>
      </c>
      <c r="AJ25" s="20">
        <f t="shared" si="30"/>
        <v>0</v>
      </c>
      <c r="AK25" s="20">
        <f t="shared" si="31"/>
        <v>0</v>
      </c>
      <c r="AL25" s="20">
        <f t="shared" si="32"/>
        <v>0</v>
      </c>
      <c r="AM25" s="20">
        <f>[1]MAN!AM25</f>
        <v>0</v>
      </c>
      <c r="AN25" s="281">
        <f>([1]MAN!AN25)*10000</f>
        <v>0</v>
      </c>
      <c r="AO25" s="20">
        <f>[1]MAN!AO25</f>
        <v>0</v>
      </c>
      <c r="AP25" s="281">
        <f>([1]MAN!AP25)*10000</f>
        <v>0</v>
      </c>
      <c r="AQ25" s="20">
        <f>[1]MAN!AQ25</f>
        <v>0</v>
      </c>
      <c r="AR25" s="281">
        <f>([1]MAN!AR25)*10000</f>
        <v>0</v>
      </c>
      <c r="AS25" s="20">
        <f>[1]MAN!AS25</f>
        <v>0</v>
      </c>
      <c r="AT25" s="281">
        <f>([1]MAN!AT25)*10000</f>
        <v>0</v>
      </c>
      <c r="AU25" s="20">
        <f>[1]MAN!AU25</f>
        <v>0</v>
      </c>
      <c r="AV25" s="281">
        <f>([1]MAN!AV25)*10000</f>
        <v>0</v>
      </c>
      <c r="AW25" s="20">
        <f>[1]MAN!AW25</f>
        <v>0</v>
      </c>
      <c r="AX25" s="281">
        <f>([1]MAN!AX25)*10000</f>
        <v>0</v>
      </c>
      <c r="AY25" s="20">
        <f t="shared" si="33"/>
        <v>0</v>
      </c>
      <c r="AZ25" s="20">
        <f t="shared" si="34"/>
        <v>0</v>
      </c>
      <c r="BA25" s="20">
        <f t="shared" si="35"/>
        <v>0</v>
      </c>
      <c r="BB25" s="20">
        <f t="shared" si="36"/>
        <v>0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[1]MAN!C26</f>
        <v>0</v>
      </c>
      <c r="D26" s="281">
        <f>([1]MAN!D26)*10000</f>
        <v>0</v>
      </c>
      <c r="E26" s="20">
        <f>[1]MAN!E26</f>
        <v>0</v>
      </c>
      <c r="F26" s="281">
        <f>([1]MAN!F26)*10000</f>
        <v>0</v>
      </c>
      <c r="G26" s="20">
        <f>[1]MAN!G26</f>
        <v>0</v>
      </c>
      <c r="H26" s="281">
        <f>([1]MAN!H26)*10000</f>
        <v>0</v>
      </c>
      <c r="I26" s="20">
        <f>[1]MAN!I26</f>
        <v>0</v>
      </c>
      <c r="J26" s="281">
        <f>([1]MAN!J26)*10000</f>
        <v>0</v>
      </c>
      <c r="K26" s="20">
        <f t="shared" si="25"/>
        <v>0</v>
      </c>
      <c r="L26" s="20">
        <f t="shared" si="26"/>
        <v>0</v>
      </c>
      <c r="M26" s="20">
        <f>[1]MAN!M26</f>
        <v>0</v>
      </c>
      <c r="N26" s="281">
        <f>([1]MAN!N26)*10000</f>
        <v>0</v>
      </c>
      <c r="O26" s="20">
        <f>[1]MAN!O26</f>
        <v>0</v>
      </c>
      <c r="P26" s="281">
        <f>([1]MAN!P26)*10000</f>
        <v>0</v>
      </c>
      <c r="Q26" s="20">
        <f>[1]MAN!Q26</f>
        <v>0</v>
      </c>
      <c r="R26" s="281">
        <f>([1]MAN!R26)*10000</f>
        <v>0</v>
      </c>
      <c r="S26" s="20">
        <f>[1]MAN!S26</f>
        <v>0</v>
      </c>
      <c r="T26" s="281">
        <f>([1]MAN!T26)*10000</f>
        <v>0</v>
      </c>
      <c r="U26" s="20">
        <f t="shared" si="27"/>
        <v>0</v>
      </c>
      <c r="V26" s="20">
        <f t="shared" si="28"/>
        <v>0</v>
      </c>
      <c r="W26" s="20">
        <f>[1]MAN!W26</f>
        <v>0</v>
      </c>
      <c r="X26" s="281">
        <f>([1]MAN!X26)*10000</f>
        <v>0</v>
      </c>
      <c r="Y26" s="20">
        <f>[1]MAN!Y26</f>
        <v>0</v>
      </c>
      <c r="Z26" s="281">
        <f>([1]MAN!Z26)*10000</f>
        <v>0</v>
      </c>
      <c r="AA26" s="20">
        <f>[1]MAN!AA26</f>
        <v>0</v>
      </c>
      <c r="AB26" s="281">
        <f>([1]MAN!AB26)*10000</f>
        <v>0</v>
      </c>
      <c r="AC26" s="20">
        <f>[1]MAN!AC26</f>
        <v>0</v>
      </c>
      <c r="AD26" s="281">
        <f>([1]MAN!AD26)*10000</f>
        <v>0</v>
      </c>
      <c r="AE26" s="20">
        <f>[1]MAN!AE26</f>
        <v>0</v>
      </c>
      <c r="AF26" s="281">
        <f>([1]MAN!AF26)*10000</f>
        <v>0</v>
      </c>
      <c r="AG26" s="20">
        <f>[1]MAN!AG26</f>
        <v>0</v>
      </c>
      <c r="AH26" s="281">
        <f>([1]MAN!AH26)*10000</f>
        <v>0</v>
      </c>
      <c r="AI26" s="20">
        <f t="shared" si="29"/>
        <v>0</v>
      </c>
      <c r="AJ26" s="20">
        <f t="shared" si="30"/>
        <v>0</v>
      </c>
      <c r="AK26" s="20">
        <f t="shared" si="31"/>
        <v>0</v>
      </c>
      <c r="AL26" s="20">
        <f t="shared" si="32"/>
        <v>0</v>
      </c>
      <c r="AM26" s="20">
        <f>[1]MAN!AM26</f>
        <v>0</v>
      </c>
      <c r="AN26" s="281">
        <f>([1]MAN!AN26)*10000</f>
        <v>0</v>
      </c>
      <c r="AO26" s="20">
        <f>[1]MAN!AO26</f>
        <v>0</v>
      </c>
      <c r="AP26" s="281">
        <f>([1]MAN!AP26)*10000</f>
        <v>0</v>
      </c>
      <c r="AQ26" s="20">
        <f>[1]MAN!AQ26</f>
        <v>0</v>
      </c>
      <c r="AR26" s="281">
        <f>([1]MAN!AR26)*10000</f>
        <v>0</v>
      </c>
      <c r="AS26" s="20">
        <f>[1]MAN!AS26</f>
        <v>0</v>
      </c>
      <c r="AT26" s="281">
        <f>([1]MAN!AT26)*10000</f>
        <v>0</v>
      </c>
      <c r="AU26" s="20">
        <f>[1]MAN!AU26</f>
        <v>0</v>
      </c>
      <c r="AV26" s="281">
        <f>([1]MAN!AV26)*10000</f>
        <v>0</v>
      </c>
      <c r="AW26" s="20">
        <f>[1]MAN!AW26</f>
        <v>0</v>
      </c>
      <c r="AX26" s="281">
        <f>([1]MAN!AX26)*10000</f>
        <v>0</v>
      </c>
      <c r="AY26" s="20">
        <f t="shared" si="33"/>
        <v>0</v>
      </c>
      <c r="AZ26" s="20">
        <f t="shared" si="34"/>
        <v>0</v>
      </c>
      <c r="BA26" s="20">
        <f t="shared" si="35"/>
        <v>0</v>
      </c>
      <c r="BB26" s="20">
        <f t="shared" si="36"/>
        <v>0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[1]MAN!C27</f>
        <v>0</v>
      </c>
      <c r="D27" s="281">
        <f>([1]MAN!D27)*10000</f>
        <v>0</v>
      </c>
      <c r="E27" s="20">
        <f>[1]MAN!E27</f>
        <v>0</v>
      </c>
      <c r="F27" s="281">
        <f>([1]MAN!F27)*10000</f>
        <v>0</v>
      </c>
      <c r="G27" s="20">
        <f>[1]MAN!G27</f>
        <v>0</v>
      </c>
      <c r="H27" s="281">
        <f>([1]MAN!H27)*10000</f>
        <v>0</v>
      </c>
      <c r="I27" s="20">
        <f>[1]MAN!I27</f>
        <v>0</v>
      </c>
      <c r="J27" s="281">
        <f>([1]MAN!J27)*10000</f>
        <v>0</v>
      </c>
      <c r="K27" s="20">
        <f t="shared" si="25"/>
        <v>0</v>
      </c>
      <c r="L27" s="20">
        <f t="shared" si="26"/>
        <v>0</v>
      </c>
      <c r="M27" s="20">
        <f>[1]MAN!M27</f>
        <v>0</v>
      </c>
      <c r="N27" s="281">
        <f>([1]MAN!N27)*10000</f>
        <v>0</v>
      </c>
      <c r="O27" s="20">
        <f>[1]MAN!O27</f>
        <v>0</v>
      </c>
      <c r="P27" s="281">
        <f>([1]MAN!P27)*10000</f>
        <v>0</v>
      </c>
      <c r="Q27" s="20">
        <f>[1]MAN!Q27</f>
        <v>0</v>
      </c>
      <c r="R27" s="281">
        <f>([1]MAN!R27)*10000</f>
        <v>0</v>
      </c>
      <c r="S27" s="20">
        <f>[1]MAN!S27</f>
        <v>0</v>
      </c>
      <c r="T27" s="281">
        <f>([1]MAN!T27)*10000</f>
        <v>0</v>
      </c>
      <c r="U27" s="20">
        <f t="shared" si="27"/>
        <v>0</v>
      </c>
      <c r="V27" s="20">
        <f t="shared" si="28"/>
        <v>0</v>
      </c>
      <c r="W27" s="20">
        <f>[1]MAN!W27</f>
        <v>0</v>
      </c>
      <c r="X27" s="281">
        <f>([1]MAN!X27)*10000</f>
        <v>0</v>
      </c>
      <c r="Y27" s="20">
        <f>[1]MAN!Y27</f>
        <v>0</v>
      </c>
      <c r="Z27" s="281">
        <f>([1]MAN!Z27)*10000</f>
        <v>0</v>
      </c>
      <c r="AA27" s="20">
        <f>[1]MAN!AA27</f>
        <v>0</v>
      </c>
      <c r="AB27" s="281">
        <f>([1]MAN!AB27)*10000</f>
        <v>0</v>
      </c>
      <c r="AC27" s="20">
        <f>[1]MAN!AC27</f>
        <v>0</v>
      </c>
      <c r="AD27" s="281">
        <f>([1]MAN!AD27)*10000</f>
        <v>0</v>
      </c>
      <c r="AE27" s="20">
        <f>[1]MAN!AE27</f>
        <v>0</v>
      </c>
      <c r="AF27" s="281">
        <f>([1]MAN!AF27)*10000</f>
        <v>0</v>
      </c>
      <c r="AG27" s="20">
        <f>[1]MAN!AG27</f>
        <v>0</v>
      </c>
      <c r="AH27" s="281">
        <f>([1]MAN!AH27)*10000</f>
        <v>0</v>
      </c>
      <c r="AI27" s="20">
        <f t="shared" si="29"/>
        <v>0</v>
      </c>
      <c r="AJ27" s="20">
        <f t="shared" si="30"/>
        <v>0</v>
      </c>
      <c r="AK27" s="20">
        <f t="shared" si="31"/>
        <v>0</v>
      </c>
      <c r="AL27" s="20">
        <f t="shared" si="32"/>
        <v>0</v>
      </c>
      <c r="AM27" s="20">
        <f>[1]MAN!AM27</f>
        <v>0</v>
      </c>
      <c r="AN27" s="281">
        <f>([1]MAN!AN27)*10000</f>
        <v>0</v>
      </c>
      <c r="AO27" s="20">
        <f>[1]MAN!AO27</f>
        <v>0</v>
      </c>
      <c r="AP27" s="281">
        <f>([1]MAN!AP27)*10000</f>
        <v>0</v>
      </c>
      <c r="AQ27" s="20">
        <f>[1]MAN!AQ27</f>
        <v>0</v>
      </c>
      <c r="AR27" s="281">
        <f>([1]MAN!AR27)*10000</f>
        <v>0</v>
      </c>
      <c r="AS27" s="20">
        <f>[1]MAN!AS27</f>
        <v>0</v>
      </c>
      <c r="AT27" s="281">
        <f>([1]MAN!AT27)*10000</f>
        <v>0</v>
      </c>
      <c r="AU27" s="20">
        <f>[1]MAN!AU27</f>
        <v>0</v>
      </c>
      <c r="AV27" s="281">
        <f>([1]MAN!AV27)*10000</f>
        <v>0</v>
      </c>
      <c r="AW27" s="20">
        <f>[1]MAN!AW27</f>
        <v>0</v>
      </c>
      <c r="AX27" s="281">
        <f>([1]MAN!AX27)*10000</f>
        <v>0</v>
      </c>
      <c r="AY27" s="20">
        <f t="shared" si="33"/>
        <v>0</v>
      </c>
      <c r="AZ27" s="20">
        <f t="shared" si="34"/>
        <v>0</v>
      </c>
      <c r="BA27" s="20">
        <f t="shared" si="35"/>
        <v>0</v>
      </c>
      <c r="BB27" s="20">
        <f t="shared" si="36"/>
        <v>0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[1]MAN!C28</f>
        <v>0</v>
      </c>
      <c r="D28" s="281">
        <f>([1]MAN!D28)*10000</f>
        <v>0</v>
      </c>
      <c r="E28" s="20">
        <f>[1]MAN!E28</f>
        <v>0</v>
      </c>
      <c r="F28" s="281">
        <f>([1]MAN!F28)*10000</f>
        <v>0</v>
      </c>
      <c r="G28" s="20">
        <f>[1]MAN!G28</f>
        <v>0</v>
      </c>
      <c r="H28" s="281">
        <f>([1]MAN!H28)*10000</f>
        <v>0</v>
      </c>
      <c r="I28" s="20">
        <f>[1]MAN!I28</f>
        <v>0</v>
      </c>
      <c r="J28" s="281">
        <f>([1]MAN!J28)*10000</f>
        <v>0</v>
      </c>
      <c r="K28" s="20">
        <f t="shared" si="25"/>
        <v>0</v>
      </c>
      <c r="L28" s="20">
        <f t="shared" si="26"/>
        <v>0</v>
      </c>
      <c r="M28" s="20">
        <f>[1]MAN!M28</f>
        <v>0</v>
      </c>
      <c r="N28" s="281">
        <f>([1]MAN!N28)*10000</f>
        <v>0</v>
      </c>
      <c r="O28" s="20">
        <f>[1]MAN!O28</f>
        <v>0</v>
      </c>
      <c r="P28" s="281">
        <f>([1]MAN!P28)*10000</f>
        <v>0</v>
      </c>
      <c r="Q28" s="20">
        <f>[1]MAN!Q28</f>
        <v>0</v>
      </c>
      <c r="R28" s="281">
        <f>([1]MAN!R28)*10000</f>
        <v>0</v>
      </c>
      <c r="S28" s="20">
        <f>[1]MAN!S28</f>
        <v>0</v>
      </c>
      <c r="T28" s="281">
        <f>([1]MAN!T28)*10000</f>
        <v>0</v>
      </c>
      <c r="U28" s="20">
        <f t="shared" si="27"/>
        <v>0</v>
      </c>
      <c r="V28" s="20">
        <f t="shared" si="28"/>
        <v>0</v>
      </c>
      <c r="W28" s="20">
        <f>[1]MAN!W28</f>
        <v>0</v>
      </c>
      <c r="X28" s="281">
        <f>([1]MAN!X28)*10000</f>
        <v>0</v>
      </c>
      <c r="Y28" s="20">
        <f>[1]MAN!Y28</f>
        <v>0</v>
      </c>
      <c r="Z28" s="281">
        <f>([1]MAN!Z28)*10000</f>
        <v>0</v>
      </c>
      <c r="AA28" s="20">
        <f>[1]MAN!AA28</f>
        <v>0</v>
      </c>
      <c r="AB28" s="281">
        <f>([1]MAN!AB28)*10000</f>
        <v>0</v>
      </c>
      <c r="AC28" s="20">
        <f>[1]MAN!AC28</f>
        <v>0</v>
      </c>
      <c r="AD28" s="281">
        <f>([1]MAN!AD28)*10000</f>
        <v>0</v>
      </c>
      <c r="AE28" s="20">
        <f>[1]MAN!AE28</f>
        <v>0</v>
      </c>
      <c r="AF28" s="281">
        <f>([1]MAN!AF28)*10000</f>
        <v>0</v>
      </c>
      <c r="AG28" s="20">
        <f>[1]MAN!AG28</f>
        <v>0</v>
      </c>
      <c r="AH28" s="281">
        <f>([1]MAN!AH28)*10000</f>
        <v>0</v>
      </c>
      <c r="AI28" s="20">
        <f t="shared" si="29"/>
        <v>0</v>
      </c>
      <c r="AJ28" s="20">
        <f t="shared" si="30"/>
        <v>0</v>
      </c>
      <c r="AK28" s="20">
        <f t="shared" si="31"/>
        <v>0</v>
      </c>
      <c r="AL28" s="20">
        <f t="shared" si="32"/>
        <v>0</v>
      </c>
      <c r="AM28" s="20">
        <f>[1]MAN!AM28</f>
        <v>0</v>
      </c>
      <c r="AN28" s="281">
        <f>([1]MAN!AN28)*10000</f>
        <v>0</v>
      </c>
      <c r="AO28" s="20">
        <f>[1]MAN!AO28</f>
        <v>0</v>
      </c>
      <c r="AP28" s="281">
        <f>([1]MAN!AP28)*10000</f>
        <v>0</v>
      </c>
      <c r="AQ28" s="20">
        <f>[1]MAN!AQ28</f>
        <v>0</v>
      </c>
      <c r="AR28" s="281">
        <f>([1]MAN!AR28)*10000</f>
        <v>0</v>
      </c>
      <c r="AS28" s="20">
        <f>[1]MAN!AS28</f>
        <v>0</v>
      </c>
      <c r="AT28" s="281">
        <f>([1]MAN!AT28)*10000</f>
        <v>0</v>
      </c>
      <c r="AU28" s="20">
        <f>[1]MAN!AU28</f>
        <v>0</v>
      </c>
      <c r="AV28" s="281">
        <f>([1]MAN!AV28)*10000</f>
        <v>0</v>
      </c>
      <c r="AW28" s="20">
        <f>[1]MAN!AW28</f>
        <v>0</v>
      </c>
      <c r="AX28" s="281">
        <f>([1]MAN!AX28)*10000</f>
        <v>0</v>
      </c>
      <c r="AY28" s="20">
        <f t="shared" si="33"/>
        <v>0</v>
      </c>
      <c r="AZ28" s="20">
        <f t="shared" si="34"/>
        <v>0</v>
      </c>
      <c r="BA28" s="20">
        <f t="shared" si="35"/>
        <v>0</v>
      </c>
      <c r="BB28" s="20">
        <f t="shared" si="36"/>
        <v>0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[1]MAN!C29</f>
        <v>0</v>
      </c>
      <c r="D29" s="281">
        <f>([1]MAN!D29)*10000</f>
        <v>0</v>
      </c>
      <c r="E29" s="20">
        <f>[1]MAN!E29</f>
        <v>0</v>
      </c>
      <c r="F29" s="281">
        <f>([1]MAN!F29)*10000</f>
        <v>0</v>
      </c>
      <c r="G29" s="20">
        <f>[1]MAN!G29</f>
        <v>0</v>
      </c>
      <c r="H29" s="281">
        <f>([1]MAN!H29)*10000</f>
        <v>0</v>
      </c>
      <c r="I29" s="20">
        <f>[1]MAN!I29</f>
        <v>0</v>
      </c>
      <c r="J29" s="281">
        <f>([1]MAN!J29)*10000</f>
        <v>0</v>
      </c>
      <c r="K29" s="20">
        <f t="shared" si="25"/>
        <v>0</v>
      </c>
      <c r="L29" s="20">
        <f t="shared" si="26"/>
        <v>0</v>
      </c>
      <c r="M29" s="20">
        <f>[1]MAN!M29</f>
        <v>0</v>
      </c>
      <c r="N29" s="281">
        <f>([1]MAN!N29)*10000</f>
        <v>0</v>
      </c>
      <c r="O29" s="20">
        <f>[1]MAN!O29</f>
        <v>0</v>
      </c>
      <c r="P29" s="281">
        <f>([1]MAN!P29)*10000</f>
        <v>0</v>
      </c>
      <c r="Q29" s="20">
        <f>[1]MAN!Q29</f>
        <v>0</v>
      </c>
      <c r="R29" s="281">
        <f>([1]MAN!R29)*10000</f>
        <v>0</v>
      </c>
      <c r="S29" s="20">
        <f>[1]MAN!S29</f>
        <v>0</v>
      </c>
      <c r="T29" s="281">
        <f>([1]MAN!T29)*10000</f>
        <v>0</v>
      </c>
      <c r="U29" s="20">
        <f t="shared" si="27"/>
        <v>0</v>
      </c>
      <c r="V29" s="20">
        <f t="shared" si="28"/>
        <v>0</v>
      </c>
      <c r="W29" s="20">
        <f>[1]MAN!W29</f>
        <v>0</v>
      </c>
      <c r="X29" s="281">
        <f>([1]MAN!X29)*10000</f>
        <v>0</v>
      </c>
      <c r="Y29" s="20">
        <f>[1]MAN!Y29</f>
        <v>0</v>
      </c>
      <c r="Z29" s="281">
        <f>([1]MAN!Z29)*10000</f>
        <v>0</v>
      </c>
      <c r="AA29" s="20">
        <f>[1]MAN!AA29</f>
        <v>0</v>
      </c>
      <c r="AB29" s="281">
        <f>([1]MAN!AB29)*10000</f>
        <v>0</v>
      </c>
      <c r="AC29" s="20">
        <f>[1]MAN!AC29</f>
        <v>0</v>
      </c>
      <c r="AD29" s="281">
        <f>([1]MAN!AD29)*10000</f>
        <v>0</v>
      </c>
      <c r="AE29" s="20">
        <f>[1]MAN!AE29</f>
        <v>0</v>
      </c>
      <c r="AF29" s="281">
        <f>([1]MAN!AF29)*10000</f>
        <v>0</v>
      </c>
      <c r="AG29" s="20">
        <f>[1]MAN!AG29</f>
        <v>0</v>
      </c>
      <c r="AH29" s="281">
        <f>([1]MAN!AH29)*10000</f>
        <v>0</v>
      </c>
      <c r="AI29" s="20">
        <f t="shared" si="29"/>
        <v>0</v>
      </c>
      <c r="AJ29" s="20">
        <f t="shared" si="30"/>
        <v>0</v>
      </c>
      <c r="AK29" s="20">
        <f t="shared" si="31"/>
        <v>0</v>
      </c>
      <c r="AL29" s="20">
        <f t="shared" si="32"/>
        <v>0</v>
      </c>
      <c r="AM29" s="20">
        <f>[1]MAN!AM29</f>
        <v>0</v>
      </c>
      <c r="AN29" s="281">
        <f>([1]MAN!AN29)*10000</f>
        <v>0</v>
      </c>
      <c r="AO29" s="20">
        <f>[1]MAN!AO29</f>
        <v>0</v>
      </c>
      <c r="AP29" s="281">
        <f>([1]MAN!AP29)*10000</f>
        <v>0</v>
      </c>
      <c r="AQ29" s="20">
        <f>[1]MAN!AQ29</f>
        <v>0</v>
      </c>
      <c r="AR29" s="281">
        <f>([1]MAN!AR29)*10000</f>
        <v>0</v>
      </c>
      <c r="AS29" s="20">
        <f>[1]MAN!AS29</f>
        <v>0</v>
      </c>
      <c r="AT29" s="281">
        <f>([1]MAN!AT29)*10000</f>
        <v>0</v>
      </c>
      <c r="AU29" s="20">
        <f>[1]MAN!AU29</f>
        <v>0</v>
      </c>
      <c r="AV29" s="281">
        <f>([1]MAN!AV29)*10000</f>
        <v>0</v>
      </c>
      <c r="AW29" s="20">
        <f>[1]MAN!AW29</f>
        <v>0</v>
      </c>
      <c r="AX29" s="281">
        <f>([1]MAN!AX29)*10000</f>
        <v>0</v>
      </c>
      <c r="AY29" s="20">
        <f t="shared" si="33"/>
        <v>0</v>
      </c>
      <c r="AZ29" s="20">
        <f t="shared" si="34"/>
        <v>0</v>
      </c>
      <c r="BA29" s="20">
        <f t="shared" si="35"/>
        <v>0</v>
      </c>
      <c r="BB29" s="20">
        <f t="shared" si="36"/>
        <v>0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[1]MAN!C30</f>
        <v>165</v>
      </c>
      <c r="D30" s="281">
        <f>([1]MAN!D30)*10000</f>
        <v>42757.595515712346</v>
      </c>
      <c r="E30" s="20">
        <f>[1]MAN!E30</f>
        <v>78</v>
      </c>
      <c r="F30" s="281">
        <f>([1]MAN!F30)*10000</f>
        <v>20348.494251453467</v>
      </c>
      <c r="G30" s="20">
        <f>[1]MAN!G30</f>
        <v>3</v>
      </c>
      <c r="H30" s="281">
        <f>([1]MAN!H30)*10000</f>
        <v>772.72762980203038</v>
      </c>
      <c r="I30" s="20">
        <f>[1]MAN!I30</f>
        <v>16</v>
      </c>
      <c r="J30" s="281">
        <f>([1]MAN!J30)*10000</f>
        <v>4121.2140256108287</v>
      </c>
      <c r="K30" s="20">
        <f t="shared" si="25"/>
        <v>262</v>
      </c>
      <c r="L30" s="20">
        <f t="shared" si="26"/>
        <v>68000.031422578671</v>
      </c>
      <c r="M30" s="20">
        <f>[1]MAN!M30</f>
        <v>11</v>
      </c>
      <c r="N30" s="281">
        <f>([1]MAN!N30)*10000</f>
        <v>27811.787894325564</v>
      </c>
      <c r="O30" s="20">
        <f>[1]MAN!O30</f>
        <v>6</v>
      </c>
      <c r="P30" s="281">
        <f>([1]MAN!P30)*10000</f>
        <v>16324.310285799786</v>
      </c>
      <c r="Q30" s="20">
        <f>[1]MAN!Q30</f>
        <v>3</v>
      </c>
      <c r="R30" s="281">
        <f>([1]MAN!R30)*10000</f>
        <v>8162.1551428998928</v>
      </c>
      <c r="S30" s="20">
        <f>[1]MAN!S30</f>
        <v>0</v>
      </c>
      <c r="T30" s="281">
        <f>([1]MAN!T30)*10000</f>
        <v>302.30204232962564</v>
      </c>
      <c r="U30" s="20">
        <f t="shared" si="27"/>
        <v>20</v>
      </c>
      <c r="V30" s="20">
        <f t="shared" si="28"/>
        <v>52600.55536535487</v>
      </c>
      <c r="W30" s="20">
        <f>[1]MAN!W30</f>
        <v>0</v>
      </c>
      <c r="X30" s="281">
        <f>([1]MAN!X30)*10000</f>
        <v>0</v>
      </c>
      <c r="Y30" s="20">
        <f>[1]MAN!Y30</f>
        <v>3</v>
      </c>
      <c r="Z30" s="281">
        <f>([1]MAN!Z30)*10000</f>
        <v>1896.4123293607831</v>
      </c>
      <c r="AA30" s="20">
        <f>[1]MAN!AA30</f>
        <v>12</v>
      </c>
      <c r="AB30" s="281">
        <f>([1]MAN!AB30)*10000</f>
        <v>8723.4967150596003</v>
      </c>
      <c r="AC30" s="20">
        <f>[1]MAN!AC30</f>
        <v>1</v>
      </c>
      <c r="AD30" s="281">
        <f>([1]MAN!AD30)*10000</f>
        <v>379.28246587215659</v>
      </c>
      <c r="AE30" s="20">
        <f>[1]MAN!AE30</f>
        <v>1</v>
      </c>
      <c r="AF30" s="281">
        <f>([1]MAN!AF30)*10000</f>
        <v>303.42597269772529</v>
      </c>
      <c r="AG30" s="20">
        <f>[1]MAN!AG30</f>
        <v>9</v>
      </c>
      <c r="AH30" s="281">
        <f>([1]MAN!AH30)*10000</f>
        <v>6068.5194539545055</v>
      </c>
      <c r="AI30" s="20">
        <f t="shared" si="29"/>
        <v>26</v>
      </c>
      <c r="AJ30" s="20">
        <f t="shared" si="30"/>
        <v>17371.136936944771</v>
      </c>
      <c r="AK30" s="20">
        <f t="shared" si="31"/>
        <v>308</v>
      </c>
      <c r="AL30" s="20">
        <f t="shared" si="32"/>
        <v>137971.72372487831</v>
      </c>
      <c r="AM30" s="20">
        <f>[1]MAN!AM30</f>
        <v>163</v>
      </c>
      <c r="AN30" s="281">
        <f>([1]MAN!AN30)*10000</f>
        <v>34763.816595686549</v>
      </c>
      <c r="AO30" s="20">
        <f>[1]MAN!AO30</f>
        <v>31</v>
      </c>
      <c r="AP30" s="281">
        <f>([1]MAN!AP30)*10000</f>
        <v>11749.345370714474</v>
      </c>
      <c r="AQ30" s="20">
        <f>[1]MAN!AQ30</f>
        <v>13</v>
      </c>
      <c r="AR30" s="281">
        <f>([1]MAN!AR30)*10000</f>
        <v>4895.5605711310309</v>
      </c>
      <c r="AS30" s="20">
        <f>[1]MAN!AS30</f>
        <v>194</v>
      </c>
      <c r="AT30" s="281">
        <f>([1]MAN!AT30)*10000</f>
        <v>73433.408566965474</v>
      </c>
      <c r="AU30" s="20">
        <f>[1]MAN!AU30</f>
        <v>258</v>
      </c>
      <c r="AV30" s="281">
        <f>([1]MAN!AV30)*10000</f>
        <v>97911.211422620618</v>
      </c>
      <c r="AW30" s="20">
        <f>[1]MAN!AW30</f>
        <v>1632</v>
      </c>
      <c r="AX30" s="281">
        <f>([1]MAN!AX30)*10000</f>
        <v>619777.96830518846</v>
      </c>
      <c r="AY30" s="20">
        <f t="shared" si="33"/>
        <v>2128</v>
      </c>
      <c r="AZ30" s="20">
        <f t="shared" si="34"/>
        <v>807767.49423662014</v>
      </c>
      <c r="BA30" s="20">
        <f t="shared" si="35"/>
        <v>2436</v>
      </c>
      <c r="BB30" s="20">
        <f t="shared" si="36"/>
        <v>945739.21796149842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[1]MAN!C31</f>
        <v>549</v>
      </c>
      <c r="D31" s="281">
        <f>([1]MAN!D31)*10000</f>
        <v>135257.28216515941</v>
      </c>
      <c r="E31" s="20">
        <f>[1]MAN!E31</f>
        <v>261</v>
      </c>
      <c r="F31" s="281">
        <f>([1]MAN!F31)*10000</f>
        <v>64369.429464142129</v>
      </c>
      <c r="G31" s="20">
        <f>[1]MAN!G31</f>
        <v>10</v>
      </c>
      <c r="H31" s="281">
        <f>([1]MAN!H31)*10000</f>
        <v>2444.408713828182</v>
      </c>
      <c r="I31" s="20">
        <f>[1]MAN!I31</f>
        <v>53</v>
      </c>
      <c r="J31" s="281">
        <f>([1]MAN!J31)*10000</f>
        <v>13036.846473750305</v>
      </c>
      <c r="K31" s="20">
        <f t="shared" si="25"/>
        <v>873</v>
      </c>
      <c r="L31" s="20">
        <f t="shared" si="26"/>
        <v>215107.96681688004</v>
      </c>
      <c r="M31" s="20">
        <f>[1]MAN!M31</f>
        <v>38</v>
      </c>
      <c r="N31" s="281">
        <f>([1]MAN!N31)*10000</f>
        <v>245571.21683192978</v>
      </c>
      <c r="O31" s="20">
        <f>[1]MAN!O31</f>
        <v>22</v>
      </c>
      <c r="P31" s="281">
        <f>([1]MAN!P31)*10000</f>
        <v>144139.62727091531</v>
      </c>
      <c r="Q31" s="20">
        <f>[1]MAN!Q31</f>
        <v>11</v>
      </c>
      <c r="R31" s="281">
        <f>([1]MAN!R31)*10000</f>
        <v>72069.813635457656</v>
      </c>
      <c r="S31" s="20">
        <f>[1]MAN!S31</f>
        <v>0</v>
      </c>
      <c r="T31" s="281">
        <f>([1]MAN!T31)*10000</f>
        <v>2669.2523568688021</v>
      </c>
      <c r="U31" s="20">
        <f t="shared" si="27"/>
        <v>71</v>
      </c>
      <c r="V31" s="20">
        <f t="shared" si="28"/>
        <v>464449.91009517154</v>
      </c>
      <c r="W31" s="20">
        <f>[1]MAN!W31</f>
        <v>0</v>
      </c>
      <c r="X31" s="281">
        <f>([1]MAN!X31)*10000</f>
        <v>0</v>
      </c>
      <c r="Y31" s="20">
        <f>[1]MAN!Y31</f>
        <v>7</v>
      </c>
      <c r="Z31" s="281">
        <f>([1]MAN!Z31)*10000</f>
        <v>4150.7675769834086</v>
      </c>
      <c r="AA31" s="20">
        <f>[1]MAN!AA31</f>
        <v>32</v>
      </c>
      <c r="AB31" s="281">
        <f>([1]MAN!AB31)*10000</f>
        <v>19093.530854123681</v>
      </c>
      <c r="AC31" s="20">
        <f>[1]MAN!AC31</f>
        <v>2</v>
      </c>
      <c r="AD31" s="281">
        <f>([1]MAN!AD31)*10000</f>
        <v>830.15351539668177</v>
      </c>
      <c r="AE31" s="20">
        <f>[1]MAN!AE31</f>
        <v>2</v>
      </c>
      <c r="AF31" s="281">
        <f>([1]MAN!AF31)*10000</f>
        <v>664.12281231734539</v>
      </c>
      <c r="AG31" s="20">
        <f>[1]MAN!AG31</f>
        <v>22</v>
      </c>
      <c r="AH31" s="281">
        <f>([1]MAN!AH31)*10000</f>
        <v>13282.456246346908</v>
      </c>
      <c r="AI31" s="20">
        <f t="shared" si="29"/>
        <v>65</v>
      </c>
      <c r="AJ31" s="20">
        <f t="shared" si="30"/>
        <v>38021.031005168028</v>
      </c>
      <c r="AK31" s="20">
        <f t="shared" si="31"/>
        <v>1009</v>
      </c>
      <c r="AL31" s="20">
        <f t="shared" si="32"/>
        <v>717578.90791721956</v>
      </c>
      <c r="AM31" s="20">
        <f>[1]MAN!AM31</f>
        <v>169</v>
      </c>
      <c r="AN31" s="281">
        <f>([1]MAN!AN31)*10000</f>
        <v>14898.77854100852</v>
      </c>
      <c r="AO31" s="20">
        <f>[1]MAN!AO31</f>
        <v>39</v>
      </c>
      <c r="AP31" s="281">
        <f>([1]MAN!AP31)*10000</f>
        <v>7109.610275759188</v>
      </c>
      <c r="AQ31" s="20">
        <f>[1]MAN!AQ31</f>
        <v>17</v>
      </c>
      <c r="AR31" s="281">
        <f>([1]MAN!AR31)*10000</f>
        <v>2962.3376148996617</v>
      </c>
      <c r="AS31" s="20">
        <f>[1]MAN!AS31</f>
        <v>241</v>
      </c>
      <c r="AT31" s="281">
        <f>([1]MAN!AT31)*10000</f>
        <v>44435.064223494926</v>
      </c>
      <c r="AU31" s="20">
        <f>[1]MAN!AU31</f>
        <v>321</v>
      </c>
      <c r="AV31" s="281">
        <f>([1]MAN!AV31)*10000</f>
        <v>59246.75229799324</v>
      </c>
      <c r="AW31" s="20">
        <f>[1]MAN!AW31</f>
        <v>2028</v>
      </c>
      <c r="AX31" s="281">
        <f>([1]MAN!AX31)*10000</f>
        <v>375031.94204629713</v>
      </c>
      <c r="AY31" s="20">
        <f t="shared" si="33"/>
        <v>2646</v>
      </c>
      <c r="AZ31" s="20">
        <f t="shared" si="34"/>
        <v>488785.70645844413</v>
      </c>
      <c r="BA31" s="20">
        <f t="shared" si="35"/>
        <v>3655</v>
      </c>
      <c r="BB31" s="20">
        <f t="shared" si="36"/>
        <v>1206364.6143756637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[1]MAN!C32</f>
        <v>597</v>
      </c>
      <c r="D32" s="281">
        <f>([1]MAN!D32)*10000</f>
        <v>115883.28813171151</v>
      </c>
      <c r="E32" s="20">
        <f>[1]MAN!E32</f>
        <v>284</v>
      </c>
      <c r="F32" s="281">
        <f>([1]MAN!F32)*10000</f>
        <v>55149.27567713982</v>
      </c>
      <c r="G32" s="20">
        <f>[1]MAN!G32</f>
        <v>11</v>
      </c>
      <c r="H32" s="281">
        <f>([1]MAN!H32)*10000</f>
        <v>2094.2762915369549</v>
      </c>
      <c r="I32" s="20">
        <f>[1]MAN!I32</f>
        <v>58</v>
      </c>
      <c r="J32" s="281">
        <f>([1]MAN!J32)*10000</f>
        <v>11169.47355486376</v>
      </c>
      <c r="K32" s="20">
        <f t="shared" si="25"/>
        <v>950</v>
      </c>
      <c r="L32" s="20">
        <f t="shared" si="26"/>
        <v>184296.31365525204</v>
      </c>
      <c r="M32" s="20">
        <f>[1]MAN!M32</f>
        <v>14</v>
      </c>
      <c r="N32" s="281">
        <f>([1]MAN!N32)*10000</f>
        <v>11492.396611401984</v>
      </c>
      <c r="O32" s="20">
        <f>[1]MAN!O32</f>
        <v>8</v>
      </c>
      <c r="P32" s="281">
        <f>([1]MAN!P32)*10000</f>
        <v>6745.537141475078</v>
      </c>
      <c r="Q32" s="20">
        <f>[1]MAN!Q32</f>
        <v>4</v>
      </c>
      <c r="R32" s="281">
        <f>([1]MAN!R32)*10000</f>
        <v>3372.768570737539</v>
      </c>
      <c r="S32" s="20">
        <f>[1]MAN!S32</f>
        <v>0</v>
      </c>
      <c r="T32" s="281">
        <f>([1]MAN!T32)*10000</f>
        <v>124.91735447176069</v>
      </c>
      <c r="U32" s="20">
        <f t="shared" si="27"/>
        <v>26</v>
      </c>
      <c r="V32" s="20">
        <f t="shared" si="28"/>
        <v>21735.619678086361</v>
      </c>
      <c r="W32" s="20">
        <f>[1]MAN!W32</f>
        <v>0</v>
      </c>
      <c r="X32" s="281">
        <f>([1]MAN!X32)*10000</f>
        <v>0</v>
      </c>
      <c r="Y32" s="20">
        <f>[1]MAN!Y32</f>
        <v>2</v>
      </c>
      <c r="Z32" s="281">
        <f>([1]MAN!Z32)*10000</f>
        <v>2150.1917931692537</v>
      </c>
      <c r="AA32" s="20">
        <f>[1]MAN!AA32</f>
        <v>8</v>
      </c>
      <c r="AB32" s="281">
        <f>([1]MAN!AB32)*10000</f>
        <v>9890.8822485785659</v>
      </c>
      <c r="AC32" s="20">
        <f>[1]MAN!AC32</f>
        <v>1</v>
      </c>
      <c r="AD32" s="281">
        <f>([1]MAN!AD32)*10000</f>
        <v>430.03835863385069</v>
      </c>
      <c r="AE32" s="20">
        <f>[1]MAN!AE32</f>
        <v>1</v>
      </c>
      <c r="AF32" s="281">
        <f>([1]MAN!AF32)*10000</f>
        <v>344.03068690708056</v>
      </c>
      <c r="AG32" s="20">
        <f>[1]MAN!AG32</f>
        <v>6</v>
      </c>
      <c r="AH32" s="281">
        <f>([1]MAN!AH32)*10000</f>
        <v>6880.6137381416111</v>
      </c>
      <c r="AI32" s="20">
        <f t="shared" si="29"/>
        <v>18</v>
      </c>
      <c r="AJ32" s="20">
        <f t="shared" si="30"/>
        <v>19695.756825430362</v>
      </c>
      <c r="AK32" s="20">
        <f t="shared" si="31"/>
        <v>994</v>
      </c>
      <c r="AL32" s="20">
        <f t="shared" si="32"/>
        <v>225727.69015876879</v>
      </c>
      <c r="AM32" s="20">
        <f>[1]MAN!AM32</f>
        <v>804</v>
      </c>
      <c r="AN32" s="281">
        <f>([1]MAN!AN32)*10000</f>
        <v>153257.02604464316</v>
      </c>
      <c r="AO32" s="20">
        <f>[1]MAN!AO32</f>
        <v>1</v>
      </c>
      <c r="AP32" s="281">
        <f>([1]MAN!AP32)*10000</f>
        <v>444.90403312182542</v>
      </c>
      <c r="AQ32" s="20">
        <f>[1]MAN!AQ32</f>
        <v>1</v>
      </c>
      <c r="AR32" s="281">
        <f>([1]MAN!AR32)*10000</f>
        <v>185.37668046742724</v>
      </c>
      <c r="AS32" s="20">
        <f>[1]MAN!AS32</f>
        <v>3</v>
      </c>
      <c r="AT32" s="281">
        <f>([1]MAN!AT32)*10000</f>
        <v>2780.6502070114088</v>
      </c>
      <c r="AU32" s="20">
        <f>[1]MAN!AU32</f>
        <v>4</v>
      </c>
      <c r="AV32" s="281">
        <f>([1]MAN!AV32)*10000</f>
        <v>3707.5336093485448</v>
      </c>
      <c r="AW32" s="20">
        <f>[1]MAN!AW32</f>
        <v>25</v>
      </c>
      <c r="AX32" s="281">
        <f>([1]MAN!AX32)*10000</f>
        <v>23468.687747176289</v>
      </c>
      <c r="AY32" s="20">
        <f t="shared" si="33"/>
        <v>34</v>
      </c>
      <c r="AZ32" s="20">
        <f t="shared" si="34"/>
        <v>30587.152277125497</v>
      </c>
      <c r="BA32" s="20">
        <f t="shared" si="35"/>
        <v>1028</v>
      </c>
      <c r="BB32" s="20">
        <f t="shared" si="36"/>
        <v>256314.8424358943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[1]MAN!C33</f>
        <v>0</v>
      </c>
      <c r="D33" s="281">
        <f>([1]MAN!D33)*10000</f>
        <v>0</v>
      </c>
      <c r="E33" s="20">
        <f>[1]MAN!E33</f>
        <v>0</v>
      </c>
      <c r="F33" s="281">
        <f>([1]MAN!F33)*10000</f>
        <v>0</v>
      </c>
      <c r="G33" s="20">
        <f>[1]MAN!G33</f>
        <v>0</v>
      </c>
      <c r="H33" s="281">
        <f>([1]MAN!H33)*10000</f>
        <v>0</v>
      </c>
      <c r="I33" s="20">
        <f>[1]MAN!I33</f>
        <v>0</v>
      </c>
      <c r="J33" s="281">
        <f>([1]MAN!J33)*10000</f>
        <v>0</v>
      </c>
      <c r="K33" s="20">
        <f t="shared" si="25"/>
        <v>0</v>
      </c>
      <c r="L33" s="20">
        <f t="shared" si="26"/>
        <v>0</v>
      </c>
      <c r="M33" s="20">
        <f>[1]MAN!M33</f>
        <v>0</v>
      </c>
      <c r="N33" s="281">
        <f>([1]MAN!N33)*10000</f>
        <v>0</v>
      </c>
      <c r="O33" s="20">
        <f>[1]MAN!O33</f>
        <v>0</v>
      </c>
      <c r="P33" s="281">
        <f>([1]MAN!P33)*10000</f>
        <v>0</v>
      </c>
      <c r="Q33" s="20">
        <f>[1]MAN!Q33</f>
        <v>0</v>
      </c>
      <c r="R33" s="281">
        <f>([1]MAN!R33)*10000</f>
        <v>0</v>
      </c>
      <c r="S33" s="20">
        <f>[1]MAN!S33</f>
        <v>0</v>
      </c>
      <c r="T33" s="281">
        <f>([1]MAN!T33)*10000</f>
        <v>0</v>
      </c>
      <c r="U33" s="20">
        <f t="shared" si="27"/>
        <v>0</v>
      </c>
      <c r="V33" s="20">
        <f t="shared" si="28"/>
        <v>0</v>
      </c>
      <c r="W33" s="20">
        <f>[1]MAN!W33</f>
        <v>0</v>
      </c>
      <c r="X33" s="281">
        <f>([1]MAN!X33)*10000</f>
        <v>0</v>
      </c>
      <c r="Y33" s="20">
        <f>[1]MAN!Y33</f>
        <v>0</v>
      </c>
      <c r="Z33" s="281">
        <f>([1]MAN!Z33)*10000</f>
        <v>0</v>
      </c>
      <c r="AA33" s="20">
        <f>[1]MAN!AA33</f>
        <v>0</v>
      </c>
      <c r="AB33" s="281">
        <f>([1]MAN!AB33)*10000</f>
        <v>0</v>
      </c>
      <c r="AC33" s="20">
        <f>[1]MAN!AC33</f>
        <v>0</v>
      </c>
      <c r="AD33" s="281">
        <f>([1]MAN!AD33)*10000</f>
        <v>0</v>
      </c>
      <c r="AE33" s="20">
        <f>[1]MAN!AE33</f>
        <v>0</v>
      </c>
      <c r="AF33" s="281">
        <f>([1]MAN!AF33)*10000</f>
        <v>0</v>
      </c>
      <c r="AG33" s="20">
        <f>[1]MAN!AG33</f>
        <v>0</v>
      </c>
      <c r="AH33" s="281">
        <f>([1]MAN!AH33)*10000</f>
        <v>0</v>
      </c>
      <c r="AI33" s="20">
        <f t="shared" si="29"/>
        <v>0</v>
      </c>
      <c r="AJ33" s="20">
        <f t="shared" si="30"/>
        <v>0</v>
      </c>
      <c r="AK33" s="20">
        <f t="shared" si="31"/>
        <v>0</v>
      </c>
      <c r="AL33" s="20">
        <f t="shared" si="32"/>
        <v>0</v>
      </c>
      <c r="AM33" s="20">
        <f>[1]MAN!AM33</f>
        <v>0</v>
      </c>
      <c r="AN33" s="281">
        <f>([1]MAN!AN33)*10000</f>
        <v>0</v>
      </c>
      <c r="AO33" s="20">
        <f>[1]MAN!AO33</f>
        <v>0</v>
      </c>
      <c r="AP33" s="281">
        <f>([1]MAN!AP33)*10000</f>
        <v>0</v>
      </c>
      <c r="AQ33" s="20">
        <f>[1]MAN!AQ33</f>
        <v>0</v>
      </c>
      <c r="AR33" s="281">
        <f>([1]MAN!AR33)*10000</f>
        <v>0</v>
      </c>
      <c r="AS33" s="20">
        <f>[1]MAN!AS33</f>
        <v>0</v>
      </c>
      <c r="AT33" s="281">
        <f>([1]MAN!AT33)*10000</f>
        <v>0</v>
      </c>
      <c r="AU33" s="20">
        <f>[1]MAN!AU33</f>
        <v>0</v>
      </c>
      <c r="AV33" s="281">
        <f>([1]MAN!AV33)*10000</f>
        <v>0</v>
      </c>
      <c r="AW33" s="20">
        <f>[1]MAN!AW33</f>
        <v>0</v>
      </c>
      <c r="AX33" s="281">
        <f>([1]MAN!AX33)*10000</f>
        <v>0</v>
      </c>
      <c r="AY33" s="20">
        <f t="shared" si="33"/>
        <v>0</v>
      </c>
      <c r="AZ33" s="20">
        <f t="shared" si="34"/>
        <v>0</v>
      </c>
      <c r="BA33" s="20">
        <f t="shared" si="35"/>
        <v>0</v>
      </c>
      <c r="BB33" s="20">
        <f t="shared" si="36"/>
        <v>0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[1]MAN!C34</f>
        <v>0</v>
      </c>
      <c r="D34" s="281">
        <f>([1]MAN!D34)*10000</f>
        <v>0</v>
      </c>
      <c r="E34" s="20">
        <f>[1]MAN!E34</f>
        <v>0</v>
      </c>
      <c r="F34" s="281">
        <f>([1]MAN!F34)*10000</f>
        <v>0</v>
      </c>
      <c r="G34" s="20">
        <f>[1]MAN!G34</f>
        <v>0</v>
      </c>
      <c r="H34" s="281">
        <f>([1]MAN!H34)*10000</f>
        <v>0</v>
      </c>
      <c r="I34" s="20">
        <f>[1]MAN!I34</f>
        <v>0</v>
      </c>
      <c r="J34" s="281">
        <f>([1]MAN!J34)*10000</f>
        <v>0</v>
      </c>
      <c r="K34" s="20">
        <f t="shared" si="25"/>
        <v>0</v>
      </c>
      <c r="L34" s="20">
        <f t="shared" si="26"/>
        <v>0</v>
      </c>
      <c r="M34" s="20">
        <f>[1]MAN!M34</f>
        <v>0</v>
      </c>
      <c r="N34" s="281">
        <f>([1]MAN!N34)*10000</f>
        <v>0</v>
      </c>
      <c r="O34" s="20">
        <f>[1]MAN!O34</f>
        <v>0</v>
      </c>
      <c r="P34" s="281">
        <f>([1]MAN!P34)*10000</f>
        <v>0</v>
      </c>
      <c r="Q34" s="20">
        <f>[1]MAN!Q34</f>
        <v>0</v>
      </c>
      <c r="R34" s="281">
        <f>([1]MAN!R34)*10000</f>
        <v>0</v>
      </c>
      <c r="S34" s="20">
        <f>[1]MAN!S34</f>
        <v>0</v>
      </c>
      <c r="T34" s="281">
        <f>([1]MAN!T34)*10000</f>
        <v>0</v>
      </c>
      <c r="U34" s="20">
        <f t="shared" si="27"/>
        <v>0</v>
      </c>
      <c r="V34" s="20">
        <f t="shared" si="28"/>
        <v>0</v>
      </c>
      <c r="W34" s="20">
        <f>[1]MAN!W34</f>
        <v>0</v>
      </c>
      <c r="X34" s="281">
        <f>([1]MAN!X34)*10000</f>
        <v>0</v>
      </c>
      <c r="Y34" s="20">
        <f>[1]MAN!Y34</f>
        <v>0</v>
      </c>
      <c r="Z34" s="281">
        <f>([1]MAN!Z34)*10000</f>
        <v>0</v>
      </c>
      <c r="AA34" s="20">
        <f>[1]MAN!AA34</f>
        <v>0</v>
      </c>
      <c r="AB34" s="281">
        <f>([1]MAN!AB34)*10000</f>
        <v>0</v>
      </c>
      <c r="AC34" s="20">
        <f>[1]MAN!AC34</f>
        <v>0</v>
      </c>
      <c r="AD34" s="281">
        <f>([1]MAN!AD34)*10000</f>
        <v>0</v>
      </c>
      <c r="AE34" s="20">
        <f>[1]MAN!AE34</f>
        <v>0</v>
      </c>
      <c r="AF34" s="281">
        <f>([1]MAN!AF34)*10000</f>
        <v>0</v>
      </c>
      <c r="AG34" s="20">
        <f>[1]MAN!AG34</f>
        <v>0</v>
      </c>
      <c r="AH34" s="281">
        <f>([1]MAN!AH34)*10000</f>
        <v>0</v>
      </c>
      <c r="AI34" s="20">
        <f t="shared" si="29"/>
        <v>0</v>
      </c>
      <c r="AJ34" s="20">
        <f t="shared" si="30"/>
        <v>0</v>
      </c>
      <c r="AK34" s="20">
        <f t="shared" si="31"/>
        <v>0</v>
      </c>
      <c r="AL34" s="20">
        <f t="shared" si="32"/>
        <v>0</v>
      </c>
      <c r="AM34" s="20">
        <f>[1]MAN!AM34</f>
        <v>0</v>
      </c>
      <c r="AN34" s="281">
        <f>([1]MAN!AN34)*10000</f>
        <v>0</v>
      </c>
      <c r="AO34" s="20">
        <f>[1]MAN!AO34</f>
        <v>0</v>
      </c>
      <c r="AP34" s="281">
        <f>([1]MAN!AP34)*10000</f>
        <v>0</v>
      </c>
      <c r="AQ34" s="20">
        <f>[1]MAN!AQ34</f>
        <v>0</v>
      </c>
      <c r="AR34" s="281">
        <f>([1]MAN!AR34)*10000</f>
        <v>0</v>
      </c>
      <c r="AS34" s="20">
        <f>[1]MAN!AS34</f>
        <v>0</v>
      </c>
      <c r="AT34" s="281">
        <f>([1]MAN!AT34)*10000</f>
        <v>0</v>
      </c>
      <c r="AU34" s="20">
        <f>[1]MAN!AU34</f>
        <v>0</v>
      </c>
      <c r="AV34" s="281">
        <f>([1]MAN!AV34)*10000</f>
        <v>0</v>
      </c>
      <c r="AW34" s="20">
        <f>[1]MAN!AW34</f>
        <v>0</v>
      </c>
      <c r="AX34" s="281">
        <f>([1]MAN!AX34)*10000</f>
        <v>0</v>
      </c>
      <c r="AY34" s="20">
        <f t="shared" si="33"/>
        <v>0</v>
      </c>
      <c r="AZ34" s="20">
        <f t="shared" si="34"/>
        <v>0</v>
      </c>
      <c r="BA34" s="20">
        <f t="shared" si="35"/>
        <v>0</v>
      </c>
      <c r="BB34" s="20">
        <f t="shared" si="36"/>
        <v>0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[1]MAN!C35</f>
        <v>0</v>
      </c>
      <c r="D35" s="281">
        <f>([1]MAN!D35)*10000</f>
        <v>0</v>
      </c>
      <c r="E35" s="20">
        <f>[1]MAN!E35</f>
        <v>0</v>
      </c>
      <c r="F35" s="281">
        <f>([1]MAN!F35)*10000</f>
        <v>0</v>
      </c>
      <c r="G35" s="20">
        <f>[1]MAN!G35</f>
        <v>0</v>
      </c>
      <c r="H35" s="281">
        <f>([1]MAN!H35)*10000</f>
        <v>0</v>
      </c>
      <c r="I35" s="20">
        <f>[1]MAN!I35</f>
        <v>0</v>
      </c>
      <c r="J35" s="281">
        <f>([1]MAN!J35)*10000</f>
        <v>0</v>
      </c>
      <c r="K35" s="20">
        <f t="shared" si="25"/>
        <v>0</v>
      </c>
      <c r="L35" s="20">
        <f t="shared" si="26"/>
        <v>0</v>
      </c>
      <c r="M35" s="20">
        <f>[1]MAN!M35</f>
        <v>0</v>
      </c>
      <c r="N35" s="281">
        <f>([1]MAN!N35)*10000</f>
        <v>0</v>
      </c>
      <c r="O35" s="20">
        <f>[1]MAN!O35</f>
        <v>0</v>
      </c>
      <c r="P35" s="281">
        <f>([1]MAN!P35)*10000</f>
        <v>0</v>
      </c>
      <c r="Q35" s="20">
        <f>[1]MAN!Q35</f>
        <v>0</v>
      </c>
      <c r="R35" s="281">
        <f>([1]MAN!R35)*10000</f>
        <v>0</v>
      </c>
      <c r="S35" s="20">
        <f>[1]MAN!S35</f>
        <v>0</v>
      </c>
      <c r="T35" s="281">
        <f>([1]MAN!T35)*10000</f>
        <v>0</v>
      </c>
      <c r="U35" s="20">
        <f t="shared" si="27"/>
        <v>0</v>
      </c>
      <c r="V35" s="20">
        <f t="shared" si="28"/>
        <v>0</v>
      </c>
      <c r="W35" s="20">
        <f>[1]MAN!W35</f>
        <v>0</v>
      </c>
      <c r="X35" s="281">
        <f>([1]MAN!X35)*10000</f>
        <v>0</v>
      </c>
      <c r="Y35" s="20">
        <f>[1]MAN!Y35</f>
        <v>0</v>
      </c>
      <c r="Z35" s="281">
        <f>([1]MAN!Z35)*10000</f>
        <v>0</v>
      </c>
      <c r="AA35" s="20">
        <f>[1]MAN!AA35</f>
        <v>0</v>
      </c>
      <c r="AB35" s="281">
        <f>([1]MAN!AB35)*10000</f>
        <v>0</v>
      </c>
      <c r="AC35" s="20">
        <f>[1]MAN!AC35</f>
        <v>0</v>
      </c>
      <c r="AD35" s="281">
        <f>([1]MAN!AD35)*10000</f>
        <v>0</v>
      </c>
      <c r="AE35" s="20">
        <f>[1]MAN!AE35</f>
        <v>0</v>
      </c>
      <c r="AF35" s="281">
        <f>([1]MAN!AF35)*10000</f>
        <v>0</v>
      </c>
      <c r="AG35" s="20">
        <f>[1]MAN!AG35</f>
        <v>0</v>
      </c>
      <c r="AH35" s="281">
        <f>([1]MAN!AH35)*10000</f>
        <v>0</v>
      </c>
      <c r="AI35" s="20">
        <f t="shared" si="29"/>
        <v>0</v>
      </c>
      <c r="AJ35" s="20">
        <f t="shared" si="30"/>
        <v>0</v>
      </c>
      <c r="AK35" s="20">
        <f t="shared" si="31"/>
        <v>0</v>
      </c>
      <c r="AL35" s="20">
        <f t="shared" si="32"/>
        <v>0</v>
      </c>
      <c r="AM35" s="20">
        <f>[1]MAN!AM35</f>
        <v>0</v>
      </c>
      <c r="AN35" s="281">
        <f>([1]MAN!AN35)*10000</f>
        <v>0</v>
      </c>
      <c r="AO35" s="20">
        <f>[1]MAN!AO35</f>
        <v>0</v>
      </c>
      <c r="AP35" s="281">
        <f>([1]MAN!AP35)*10000</f>
        <v>0</v>
      </c>
      <c r="AQ35" s="20">
        <f>[1]MAN!AQ35</f>
        <v>0</v>
      </c>
      <c r="AR35" s="281">
        <f>([1]MAN!AR35)*10000</f>
        <v>0</v>
      </c>
      <c r="AS35" s="20">
        <f>[1]MAN!AS35</f>
        <v>0</v>
      </c>
      <c r="AT35" s="281">
        <f>([1]MAN!AT35)*10000</f>
        <v>0</v>
      </c>
      <c r="AU35" s="20">
        <f>[1]MAN!AU35</f>
        <v>0</v>
      </c>
      <c r="AV35" s="281">
        <f>([1]MAN!AV35)*10000</f>
        <v>0</v>
      </c>
      <c r="AW35" s="20">
        <f>[1]MAN!AW35</f>
        <v>0</v>
      </c>
      <c r="AX35" s="281">
        <f>([1]MAN!AX35)*10000</f>
        <v>0</v>
      </c>
      <c r="AY35" s="20">
        <f t="shared" si="33"/>
        <v>0</v>
      </c>
      <c r="AZ35" s="20">
        <f t="shared" si="34"/>
        <v>0</v>
      </c>
      <c r="BA35" s="20">
        <f t="shared" si="35"/>
        <v>0</v>
      </c>
      <c r="BB35" s="20">
        <f t="shared" si="36"/>
        <v>0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[1]MAN!C36</f>
        <v>1546</v>
      </c>
      <c r="D36" s="281">
        <f>([1]MAN!D36)*10000</f>
        <v>313869.43731597468</v>
      </c>
      <c r="E36" s="20">
        <f>[1]MAN!E36</f>
        <v>736</v>
      </c>
      <c r="F36" s="281">
        <f>([1]MAN!F36)*10000</f>
        <v>149371.59968651808</v>
      </c>
      <c r="G36" s="20">
        <f>[1]MAN!G36</f>
        <v>28</v>
      </c>
      <c r="H36" s="281">
        <f>([1]MAN!H36)*10000</f>
        <v>5672.3392286019516</v>
      </c>
      <c r="I36" s="20">
        <f>[1]MAN!I36</f>
        <v>149</v>
      </c>
      <c r="J36" s="281">
        <f>([1]MAN!J36)*10000</f>
        <v>30252.475885877077</v>
      </c>
      <c r="K36" s="20">
        <f t="shared" si="25"/>
        <v>2459</v>
      </c>
      <c r="L36" s="20">
        <f t="shared" si="26"/>
        <v>499165.8521169718</v>
      </c>
      <c r="M36" s="20">
        <f>[1]MAN!M36</f>
        <v>2</v>
      </c>
      <c r="N36" s="281">
        <f>([1]MAN!N36)*10000</f>
        <v>6930.0759057982796</v>
      </c>
      <c r="O36" s="20">
        <f>[1]MAN!O36</f>
        <v>1</v>
      </c>
      <c r="P36" s="281">
        <f>([1]MAN!P36)*10000</f>
        <v>4067.6532490555123</v>
      </c>
      <c r="Q36" s="20">
        <f>[1]MAN!Q36</f>
        <v>1</v>
      </c>
      <c r="R36" s="281">
        <f>([1]MAN!R36)*10000</f>
        <v>2033.8266245277562</v>
      </c>
      <c r="S36" s="20">
        <f>[1]MAN!S36</f>
        <v>0</v>
      </c>
      <c r="T36" s="281">
        <f>([1]MAN!T36)*10000</f>
        <v>75.326912019546512</v>
      </c>
      <c r="U36" s="20">
        <f t="shared" si="27"/>
        <v>4</v>
      </c>
      <c r="V36" s="20">
        <f t="shared" si="28"/>
        <v>13106.882691401095</v>
      </c>
      <c r="W36" s="20">
        <f>[1]MAN!W36</f>
        <v>0</v>
      </c>
      <c r="X36" s="281">
        <f>([1]MAN!X36)*10000</f>
        <v>0</v>
      </c>
      <c r="Y36" s="20">
        <f>[1]MAN!Y36</f>
        <v>0</v>
      </c>
      <c r="Z36" s="281">
        <f>([1]MAN!Z36)*10000</f>
        <v>0</v>
      </c>
      <c r="AA36" s="20">
        <f>[1]MAN!AA36</f>
        <v>0</v>
      </c>
      <c r="AB36" s="281">
        <f>([1]MAN!AB36)*10000</f>
        <v>0</v>
      </c>
      <c r="AC36" s="20">
        <f>[1]MAN!AC36</f>
        <v>0</v>
      </c>
      <c r="AD36" s="281">
        <f>([1]MAN!AD36)*10000</f>
        <v>0</v>
      </c>
      <c r="AE36" s="20">
        <f>[1]MAN!AE36</f>
        <v>0</v>
      </c>
      <c r="AF36" s="281">
        <f>([1]MAN!AF36)*10000</f>
        <v>0</v>
      </c>
      <c r="AG36" s="20">
        <f>[1]MAN!AG36</f>
        <v>0</v>
      </c>
      <c r="AH36" s="281">
        <f>([1]MAN!AH36)*10000</f>
        <v>0</v>
      </c>
      <c r="AI36" s="20">
        <f t="shared" si="29"/>
        <v>0</v>
      </c>
      <c r="AJ36" s="20">
        <f t="shared" si="30"/>
        <v>0</v>
      </c>
      <c r="AK36" s="20">
        <f t="shared" si="31"/>
        <v>2463</v>
      </c>
      <c r="AL36" s="20">
        <f t="shared" si="32"/>
        <v>512272.73480837292</v>
      </c>
      <c r="AM36" s="20">
        <f>[1]MAN!AM36</f>
        <v>1631</v>
      </c>
      <c r="AN36" s="281">
        <f>([1]MAN!AN36)*10000</f>
        <v>281159.99036160525</v>
      </c>
      <c r="AO36" s="20">
        <f>[1]MAN!AO36</f>
        <v>9</v>
      </c>
      <c r="AP36" s="281">
        <f>([1]MAN!AP36)*10000</f>
        <v>1892.8609131181063</v>
      </c>
      <c r="AQ36" s="20">
        <f>[1]MAN!AQ36</f>
        <v>4</v>
      </c>
      <c r="AR36" s="281">
        <f>([1]MAN!AR36)*10000</f>
        <v>788.6920471325443</v>
      </c>
      <c r="AS36" s="20">
        <f>[1]MAN!AS36</f>
        <v>51</v>
      </c>
      <c r="AT36" s="281">
        <f>([1]MAN!AT36)*10000</f>
        <v>11830.380706988166</v>
      </c>
      <c r="AU36" s="20">
        <f>[1]MAN!AU36</f>
        <v>67</v>
      </c>
      <c r="AV36" s="281">
        <f>([1]MAN!AV36)*10000</f>
        <v>15773.840942650888</v>
      </c>
      <c r="AW36" s="20">
        <f>[1]MAN!AW36</f>
        <v>424</v>
      </c>
      <c r="AX36" s="281">
        <f>([1]MAN!AX36)*10000</f>
        <v>99848.413166980099</v>
      </c>
      <c r="AY36" s="20">
        <f t="shared" si="33"/>
        <v>555</v>
      </c>
      <c r="AZ36" s="20">
        <f t="shared" si="34"/>
        <v>130134.1877768698</v>
      </c>
      <c r="BA36" s="20">
        <f t="shared" si="35"/>
        <v>3018</v>
      </c>
      <c r="BB36" s="20">
        <f t="shared" si="36"/>
        <v>642406.92258524266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[1]MAN!C37</f>
        <v>0</v>
      </c>
      <c r="D37" s="281">
        <f>([1]MAN!D37)*10000</f>
        <v>0</v>
      </c>
      <c r="E37" s="20">
        <f>[1]MAN!E37</f>
        <v>0</v>
      </c>
      <c r="F37" s="281">
        <f>([1]MAN!F37)*10000</f>
        <v>0</v>
      </c>
      <c r="G37" s="20">
        <f>[1]MAN!G37</f>
        <v>0</v>
      </c>
      <c r="H37" s="281">
        <f>([1]MAN!H37)*10000</f>
        <v>0</v>
      </c>
      <c r="I37" s="20">
        <f>[1]MAN!I37</f>
        <v>0</v>
      </c>
      <c r="J37" s="281">
        <f>([1]MAN!J37)*10000</f>
        <v>0</v>
      </c>
      <c r="K37" s="20">
        <f t="shared" si="25"/>
        <v>0</v>
      </c>
      <c r="L37" s="20">
        <f t="shared" si="26"/>
        <v>0</v>
      </c>
      <c r="M37" s="20">
        <f>[1]MAN!M37</f>
        <v>2</v>
      </c>
      <c r="N37" s="281">
        <f>([1]MAN!N37)*10000</f>
        <v>8844.2436193590183</v>
      </c>
      <c r="O37" s="20">
        <f>[1]MAN!O37</f>
        <v>1</v>
      </c>
      <c r="P37" s="281">
        <f>([1]MAN!P37)*10000</f>
        <v>5191.1864722324672</v>
      </c>
      <c r="Q37" s="20">
        <f>[1]MAN!Q37</f>
        <v>0</v>
      </c>
      <c r="R37" s="281">
        <f>([1]MAN!R37)*10000</f>
        <v>2595.5932361162336</v>
      </c>
      <c r="S37" s="20">
        <f>[1]MAN!S37</f>
        <v>0</v>
      </c>
      <c r="T37" s="281">
        <f>([1]MAN!T37)*10000</f>
        <v>96.133082819119778</v>
      </c>
      <c r="U37" s="20">
        <f t="shared" si="27"/>
        <v>3</v>
      </c>
      <c r="V37" s="20">
        <f t="shared" si="28"/>
        <v>16727.156410526841</v>
      </c>
      <c r="W37" s="20">
        <f>[1]MAN!W37</f>
        <v>0</v>
      </c>
      <c r="X37" s="281">
        <f>([1]MAN!X37)*10000</f>
        <v>0</v>
      </c>
      <c r="Y37" s="20">
        <f>[1]MAN!Y37</f>
        <v>0</v>
      </c>
      <c r="Z37" s="281">
        <f>([1]MAN!Z37)*10000</f>
        <v>0</v>
      </c>
      <c r="AA37" s="20">
        <f>[1]MAN!AA37</f>
        <v>0</v>
      </c>
      <c r="AB37" s="281">
        <f>([1]MAN!AB37)*10000</f>
        <v>0</v>
      </c>
      <c r="AC37" s="20">
        <f>[1]MAN!AC37</f>
        <v>0</v>
      </c>
      <c r="AD37" s="281">
        <f>([1]MAN!AD37)*10000</f>
        <v>0</v>
      </c>
      <c r="AE37" s="20">
        <f>[1]MAN!AE37</f>
        <v>0</v>
      </c>
      <c r="AF37" s="281">
        <f>([1]MAN!AF37)*10000</f>
        <v>0</v>
      </c>
      <c r="AG37" s="20">
        <f>[1]MAN!AG37</f>
        <v>0</v>
      </c>
      <c r="AH37" s="281">
        <f>([1]MAN!AH37)*10000</f>
        <v>0</v>
      </c>
      <c r="AI37" s="20">
        <f t="shared" si="29"/>
        <v>0</v>
      </c>
      <c r="AJ37" s="20">
        <f t="shared" si="30"/>
        <v>0</v>
      </c>
      <c r="AK37" s="20">
        <f t="shared" si="31"/>
        <v>3</v>
      </c>
      <c r="AL37" s="20">
        <f t="shared" si="32"/>
        <v>16727.156410526841</v>
      </c>
      <c r="AM37" s="20">
        <f>[1]MAN!AM37</f>
        <v>0</v>
      </c>
      <c r="AN37" s="281">
        <f>([1]MAN!AN37)*10000</f>
        <v>0</v>
      </c>
      <c r="AO37" s="20">
        <f>[1]MAN!AO37</f>
        <v>1</v>
      </c>
      <c r="AP37" s="281">
        <f>([1]MAN!AP37)*10000</f>
        <v>27.590646770744723</v>
      </c>
      <c r="AQ37" s="20">
        <f>[1]MAN!AQ37</f>
        <v>1</v>
      </c>
      <c r="AR37" s="281">
        <f>([1]MAN!AR37)*10000</f>
        <v>11.496102821143635</v>
      </c>
      <c r="AS37" s="20">
        <f>[1]MAN!AS37</f>
        <v>1</v>
      </c>
      <c r="AT37" s="281">
        <f>([1]MAN!AT37)*10000</f>
        <v>172.44154231715453</v>
      </c>
      <c r="AU37" s="20">
        <f>[1]MAN!AU37</f>
        <v>1</v>
      </c>
      <c r="AV37" s="281">
        <f>([1]MAN!AV37)*10000</f>
        <v>229.92205642287271</v>
      </c>
      <c r="AW37" s="20">
        <f>[1]MAN!AW37</f>
        <v>1</v>
      </c>
      <c r="AX37" s="281">
        <f>([1]MAN!AX37)*10000</f>
        <v>1455.406617156784</v>
      </c>
      <c r="AY37" s="20">
        <f t="shared" si="33"/>
        <v>5</v>
      </c>
      <c r="AZ37" s="20">
        <f t="shared" si="34"/>
        <v>1896.8569654886996</v>
      </c>
      <c r="BA37" s="20">
        <f t="shared" si="35"/>
        <v>8</v>
      </c>
      <c r="BB37" s="20">
        <f t="shared" si="36"/>
        <v>18624.01337601554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[1]MAN!C38</f>
        <v>0</v>
      </c>
      <c r="D38" s="281">
        <f>([1]MAN!D38)*10000</f>
        <v>0</v>
      </c>
      <c r="E38" s="20">
        <f>[1]MAN!E38</f>
        <v>0</v>
      </c>
      <c r="F38" s="281">
        <f>([1]MAN!F38)*10000</f>
        <v>0</v>
      </c>
      <c r="G38" s="20">
        <f>[1]MAN!G38</f>
        <v>0</v>
      </c>
      <c r="H38" s="281">
        <f>([1]MAN!H38)*10000</f>
        <v>0</v>
      </c>
      <c r="I38" s="20">
        <f>[1]MAN!I38</f>
        <v>0</v>
      </c>
      <c r="J38" s="281">
        <f>([1]MAN!J38)*10000</f>
        <v>0</v>
      </c>
      <c r="K38" s="20">
        <f t="shared" si="25"/>
        <v>0</v>
      </c>
      <c r="L38" s="20">
        <f t="shared" si="26"/>
        <v>0</v>
      </c>
      <c r="M38" s="20">
        <f>[1]MAN!M38</f>
        <v>0</v>
      </c>
      <c r="N38" s="281">
        <f>([1]MAN!N38)*10000</f>
        <v>0</v>
      </c>
      <c r="O38" s="20">
        <f>[1]MAN!O38</f>
        <v>0</v>
      </c>
      <c r="P38" s="281">
        <f>([1]MAN!P38)*10000</f>
        <v>0</v>
      </c>
      <c r="Q38" s="20">
        <f>[1]MAN!Q38</f>
        <v>0</v>
      </c>
      <c r="R38" s="281">
        <f>([1]MAN!R38)*10000</f>
        <v>0</v>
      </c>
      <c r="S38" s="20">
        <f>[1]MAN!S38</f>
        <v>0</v>
      </c>
      <c r="T38" s="281">
        <f>([1]MAN!T38)*10000</f>
        <v>0</v>
      </c>
      <c r="U38" s="20">
        <f t="shared" si="27"/>
        <v>0</v>
      </c>
      <c r="V38" s="20">
        <f t="shared" si="28"/>
        <v>0</v>
      </c>
      <c r="W38" s="20">
        <f>[1]MAN!W38</f>
        <v>0</v>
      </c>
      <c r="X38" s="281">
        <f>([1]MAN!X38)*10000</f>
        <v>0</v>
      </c>
      <c r="Y38" s="20">
        <f>[1]MAN!Y38</f>
        <v>0</v>
      </c>
      <c r="Z38" s="281">
        <f>([1]MAN!Z38)*10000</f>
        <v>0</v>
      </c>
      <c r="AA38" s="20">
        <f>[1]MAN!AA38</f>
        <v>0</v>
      </c>
      <c r="AB38" s="281">
        <f>([1]MAN!AB38)*10000</f>
        <v>0</v>
      </c>
      <c r="AC38" s="20">
        <f>[1]MAN!AC38</f>
        <v>0</v>
      </c>
      <c r="AD38" s="281">
        <f>([1]MAN!AD38)*10000</f>
        <v>0</v>
      </c>
      <c r="AE38" s="20">
        <f>[1]MAN!AE38</f>
        <v>0</v>
      </c>
      <c r="AF38" s="281">
        <f>([1]MAN!AF38)*10000</f>
        <v>0</v>
      </c>
      <c r="AG38" s="20">
        <f>[1]MAN!AG38</f>
        <v>0</v>
      </c>
      <c r="AH38" s="281">
        <f>([1]MAN!AH38)*10000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[1]MAN!AM38</f>
        <v>0</v>
      </c>
      <c r="AN38" s="281">
        <f>([1]MAN!AN38)*10000</f>
        <v>0</v>
      </c>
      <c r="AO38" s="20">
        <f>[1]MAN!AO38</f>
        <v>0</v>
      </c>
      <c r="AP38" s="281">
        <f>([1]MAN!AP38)*10000</f>
        <v>0</v>
      </c>
      <c r="AQ38" s="20">
        <f>[1]MAN!AQ38</f>
        <v>0</v>
      </c>
      <c r="AR38" s="281">
        <f>([1]MAN!AR38)*10000</f>
        <v>0</v>
      </c>
      <c r="AS38" s="20">
        <f>[1]MAN!AS38</f>
        <v>0</v>
      </c>
      <c r="AT38" s="281">
        <f>([1]MAN!AT38)*10000</f>
        <v>0</v>
      </c>
      <c r="AU38" s="20">
        <f>[1]MAN!AU38</f>
        <v>0</v>
      </c>
      <c r="AV38" s="281">
        <f>([1]MAN!AV38)*10000</f>
        <v>0</v>
      </c>
      <c r="AW38" s="20">
        <f>[1]MAN!AW38</f>
        <v>0</v>
      </c>
      <c r="AX38" s="281">
        <f>([1]MAN!AX38)*10000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[1]MAN!C39</f>
        <v>0</v>
      </c>
      <c r="D39" s="281">
        <f>([1]MAN!D39)*10000</f>
        <v>0</v>
      </c>
      <c r="E39" s="20">
        <f>[1]MAN!E39</f>
        <v>0</v>
      </c>
      <c r="F39" s="281">
        <f>([1]MAN!F39)*10000</f>
        <v>0</v>
      </c>
      <c r="G39" s="20">
        <f>[1]MAN!G39</f>
        <v>0</v>
      </c>
      <c r="H39" s="281">
        <f>([1]MAN!H39)*10000</f>
        <v>0</v>
      </c>
      <c r="I39" s="20">
        <f>[1]MAN!I39</f>
        <v>0</v>
      </c>
      <c r="J39" s="281">
        <f>([1]MAN!J39)*10000</f>
        <v>0</v>
      </c>
      <c r="K39" s="20">
        <f t="shared" si="25"/>
        <v>0</v>
      </c>
      <c r="L39" s="20">
        <f t="shared" si="26"/>
        <v>0</v>
      </c>
      <c r="M39" s="20">
        <f>[1]MAN!M39</f>
        <v>0</v>
      </c>
      <c r="N39" s="281">
        <f>([1]MAN!N39)*10000</f>
        <v>0</v>
      </c>
      <c r="O39" s="20">
        <f>[1]MAN!O39</f>
        <v>0</v>
      </c>
      <c r="P39" s="281">
        <f>([1]MAN!P39)*10000</f>
        <v>0</v>
      </c>
      <c r="Q39" s="20">
        <f>[1]MAN!Q39</f>
        <v>0</v>
      </c>
      <c r="R39" s="281">
        <f>([1]MAN!R39)*10000</f>
        <v>0</v>
      </c>
      <c r="S39" s="20">
        <f>[1]MAN!S39</f>
        <v>0</v>
      </c>
      <c r="T39" s="281">
        <f>([1]MAN!T39)*10000</f>
        <v>0</v>
      </c>
      <c r="U39" s="20">
        <f t="shared" si="27"/>
        <v>0</v>
      </c>
      <c r="V39" s="20">
        <f t="shared" si="28"/>
        <v>0</v>
      </c>
      <c r="W39" s="20">
        <f>[1]MAN!W39</f>
        <v>0</v>
      </c>
      <c r="X39" s="281">
        <f>([1]MAN!X39)*10000</f>
        <v>0</v>
      </c>
      <c r="Y39" s="20">
        <f>[1]MAN!Y39</f>
        <v>0</v>
      </c>
      <c r="Z39" s="281">
        <f>([1]MAN!Z39)*10000</f>
        <v>0</v>
      </c>
      <c r="AA39" s="20">
        <f>[1]MAN!AA39</f>
        <v>0</v>
      </c>
      <c r="AB39" s="281">
        <f>([1]MAN!AB39)*10000</f>
        <v>0</v>
      </c>
      <c r="AC39" s="20">
        <f>[1]MAN!AC39</f>
        <v>0</v>
      </c>
      <c r="AD39" s="281">
        <f>([1]MAN!AD39)*10000</f>
        <v>0</v>
      </c>
      <c r="AE39" s="20">
        <f>[1]MAN!AE39</f>
        <v>0</v>
      </c>
      <c r="AF39" s="281">
        <f>([1]MAN!AF39)*10000</f>
        <v>0</v>
      </c>
      <c r="AG39" s="20">
        <f>[1]MAN!AG39</f>
        <v>0</v>
      </c>
      <c r="AH39" s="281">
        <f>([1]MAN!AH39)*10000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0</v>
      </c>
      <c r="AL39" s="20">
        <f t="shared" si="32"/>
        <v>0</v>
      </c>
      <c r="AM39" s="20">
        <f>[1]MAN!AM39</f>
        <v>0</v>
      </c>
      <c r="AN39" s="281">
        <f>([1]MAN!AN39)*10000</f>
        <v>0</v>
      </c>
      <c r="AO39" s="20">
        <f>[1]MAN!AO39</f>
        <v>0</v>
      </c>
      <c r="AP39" s="281">
        <f>([1]MAN!AP39)*10000</f>
        <v>0</v>
      </c>
      <c r="AQ39" s="20">
        <f>[1]MAN!AQ39</f>
        <v>0</v>
      </c>
      <c r="AR39" s="281">
        <f>([1]MAN!AR39)*10000</f>
        <v>0</v>
      </c>
      <c r="AS39" s="20">
        <f>[1]MAN!AS39</f>
        <v>0</v>
      </c>
      <c r="AT39" s="281">
        <f>([1]MAN!AT39)*10000</f>
        <v>0</v>
      </c>
      <c r="AU39" s="20">
        <f>[1]MAN!AU39</f>
        <v>0</v>
      </c>
      <c r="AV39" s="281">
        <f>([1]MAN!AV39)*10000</f>
        <v>0</v>
      </c>
      <c r="AW39" s="20">
        <f>[1]MAN!AW39</f>
        <v>0</v>
      </c>
      <c r="AX39" s="281">
        <f>([1]MAN!AX39)*10000</f>
        <v>0</v>
      </c>
      <c r="AY39" s="20">
        <f t="shared" si="33"/>
        <v>0</v>
      </c>
      <c r="AZ39" s="20">
        <f t="shared" si="34"/>
        <v>0</v>
      </c>
      <c r="BA39" s="20">
        <f t="shared" si="35"/>
        <v>0</v>
      </c>
      <c r="BB39" s="20">
        <f t="shared" si="36"/>
        <v>0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[1]MAN!C40</f>
        <v>0</v>
      </c>
      <c r="D40" s="281">
        <f>([1]MAN!D40)*10000</f>
        <v>0</v>
      </c>
      <c r="E40" s="20">
        <f>[1]MAN!E40</f>
        <v>0</v>
      </c>
      <c r="F40" s="281">
        <f>([1]MAN!F40)*10000</f>
        <v>0</v>
      </c>
      <c r="G40" s="20">
        <f>[1]MAN!G40</f>
        <v>0</v>
      </c>
      <c r="H40" s="281">
        <f>([1]MAN!H40)*10000</f>
        <v>0</v>
      </c>
      <c r="I40" s="20">
        <f>[1]MAN!I40</f>
        <v>0</v>
      </c>
      <c r="J40" s="281">
        <f>([1]MAN!J40)*10000</f>
        <v>0</v>
      </c>
      <c r="K40" s="20">
        <f t="shared" si="25"/>
        <v>0</v>
      </c>
      <c r="L40" s="20">
        <f t="shared" si="26"/>
        <v>0</v>
      </c>
      <c r="M40" s="20">
        <f>[1]MAN!M40</f>
        <v>0</v>
      </c>
      <c r="N40" s="281">
        <f>([1]MAN!N40)*10000</f>
        <v>0</v>
      </c>
      <c r="O40" s="20">
        <f>[1]MAN!O40</f>
        <v>0</v>
      </c>
      <c r="P40" s="281">
        <f>([1]MAN!P40)*10000</f>
        <v>0</v>
      </c>
      <c r="Q40" s="20">
        <f>[1]MAN!Q40</f>
        <v>0</v>
      </c>
      <c r="R40" s="281">
        <f>([1]MAN!R40)*10000</f>
        <v>0</v>
      </c>
      <c r="S40" s="20">
        <f>[1]MAN!S40</f>
        <v>0</v>
      </c>
      <c r="T40" s="281">
        <f>([1]MAN!T40)*10000</f>
        <v>0</v>
      </c>
      <c r="U40" s="20">
        <f t="shared" si="27"/>
        <v>0</v>
      </c>
      <c r="V40" s="20">
        <f t="shared" si="28"/>
        <v>0</v>
      </c>
      <c r="W40" s="20">
        <f>[1]MAN!W40</f>
        <v>0</v>
      </c>
      <c r="X40" s="281">
        <f>([1]MAN!X40)*10000</f>
        <v>0</v>
      </c>
      <c r="Y40" s="20">
        <f>[1]MAN!Y40</f>
        <v>0</v>
      </c>
      <c r="Z40" s="281">
        <f>([1]MAN!Z40)*10000</f>
        <v>0</v>
      </c>
      <c r="AA40" s="20">
        <f>[1]MAN!AA40</f>
        <v>0</v>
      </c>
      <c r="AB40" s="281">
        <f>([1]MAN!AB40)*10000</f>
        <v>0</v>
      </c>
      <c r="AC40" s="20">
        <f>[1]MAN!AC40</f>
        <v>0</v>
      </c>
      <c r="AD40" s="281">
        <f>([1]MAN!AD40)*10000</f>
        <v>0</v>
      </c>
      <c r="AE40" s="20">
        <f>[1]MAN!AE40</f>
        <v>0</v>
      </c>
      <c r="AF40" s="281">
        <f>([1]MAN!AF40)*10000</f>
        <v>0</v>
      </c>
      <c r="AG40" s="20">
        <f>[1]MAN!AG40</f>
        <v>0</v>
      </c>
      <c r="AH40" s="281">
        <f>([1]MAN!AH40)*10000</f>
        <v>0</v>
      </c>
      <c r="AI40" s="20">
        <f t="shared" si="29"/>
        <v>0</v>
      </c>
      <c r="AJ40" s="20">
        <f t="shared" si="30"/>
        <v>0</v>
      </c>
      <c r="AK40" s="20">
        <f t="shared" si="31"/>
        <v>0</v>
      </c>
      <c r="AL40" s="20">
        <f t="shared" si="32"/>
        <v>0</v>
      </c>
      <c r="AM40" s="20">
        <f>[1]MAN!AM40</f>
        <v>0</v>
      </c>
      <c r="AN40" s="281">
        <f>([1]MAN!AN40)*10000</f>
        <v>0</v>
      </c>
      <c r="AO40" s="20">
        <f>[1]MAN!AO40</f>
        <v>0</v>
      </c>
      <c r="AP40" s="281">
        <f>([1]MAN!AP40)*10000</f>
        <v>0</v>
      </c>
      <c r="AQ40" s="20">
        <f>[1]MAN!AQ40</f>
        <v>0</v>
      </c>
      <c r="AR40" s="281">
        <f>([1]MAN!AR40)*10000</f>
        <v>0</v>
      </c>
      <c r="AS40" s="20">
        <f>[1]MAN!AS40</f>
        <v>0</v>
      </c>
      <c r="AT40" s="281">
        <f>([1]MAN!AT40)*10000</f>
        <v>0</v>
      </c>
      <c r="AU40" s="20">
        <f>[1]MAN!AU40</f>
        <v>0</v>
      </c>
      <c r="AV40" s="281">
        <f>([1]MAN!AV40)*10000</f>
        <v>0</v>
      </c>
      <c r="AW40" s="20">
        <f>[1]MAN!AW40</f>
        <v>0</v>
      </c>
      <c r="AX40" s="281">
        <f>([1]MAN!AX40)*10000</f>
        <v>0</v>
      </c>
      <c r="AY40" s="20">
        <f t="shared" si="33"/>
        <v>0</v>
      </c>
      <c r="AZ40" s="20">
        <f t="shared" si="34"/>
        <v>0</v>
      </c>
      <c r="BA40" s="20">
        <f t="shared" si="35"/>
        <v>0</v>
      </c>
      <c r="BB40" s="20">
        <f t="shared" si="36"/>
        <v>0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[1]MAN!C41</f>
        <v>0</v>
      </c>
      <c r="D41" s="281">
        <f>([1]MAN!D41)*10000</f>
        <v>0</v>
      </c>
      <c r="E41" s="20">
        <f>[1]MAN!E41</f>
        <v>0</v>
      </c>
      <c r="F41" s="281">
        <f>([1]MAN!F41)*10000</f>
        <v>0</v>
      </c>
      <c r="G41" s="20">
        <f>[1]MAN!G41</f>
        <v>0</v>
      </c>
      <c r="H41" s="281">
        <f>([1]MAN!H41)*10000</f>
        <v>0</v>
      </c>
      <c r="I41" s="20">
        <f>[1]MAN!I41</f>
        <v>0</v>
      </c>
      <c r="J41" s="281">
        <f>([1]MAN!J41)*10000</f>
        <v>0</v>
      </c>
      <c r="K41" s="20">
        <f t="shared" si="25"/>
        <v>0</v>
      </c>
      <c r="L41" s="20">
        <f t="shared" si="26"/>
        <v>0</v>
      </c>
      <c r="M41" s="20">
        <f>[1]MAN!M41</f>
        <v>0</v>
      </c>
      <c r="N41" s="281">
        <f>([1]MAN!N41)*10000</f>
        <v>0</v>
      </c>
      <c r="O41" s="20">
        <f>[1]MAN!O41</f>
        <v>0</v>
      </c>
      <c r="P41" s="281">
        <f>([1]MAN!P41)*10000</f>
        <v>0</v>
      </c>
      <c r="Q41" s="20">
        <f>[1]MAN!Q41</f>
        <v>0</v>
      </c>
      <c r="R41" s="281">
        <f>([1]MAN!R41)*10000</f>
        <v>0</v>
      </c>
      <c r="S41" s="20">
        <f>[1]MAN!S41</f>
        <v>0</v>
      </c>
      <c r="T41" s="281">
        <f>([1]MAN!T41)*10000</f>
        <v>0</v>
      </c>
      <c r="U41" s="20">
        <f t="shared" si="27"/>
        <v>0</v>
      </c>
      <c r="V41" s="20">
        <f t="shared" si="28"/>
        <v>0</v>
      </c>
      <c r="W41" s="20">
        <f>[1]MAN!W41</f>
        <v>0</v>
      </c>
      <c r="X41" s="281">
        <f>([1]MAN!X41)*10000</f>
        <v>0</v>
      </c>
      <c r="Y41" s="20">
        <f>[1]MAN!Y41</f>
        <v>0</v>
      </c>
      <c r="Z41" s="281">
        <f>([1]MAN!Z41)*10000</f>
        <v>0</v>
      </c>
      <c r="AA41" s="20">
        <f>[1]MAN!AA41</f>
        <v>0</v>
      </c>
      <c r="AB41" s="281">
        <f>([1]MAN!AB41)*10000</f>
        <v>0</v>
      </c>
      <c r="AC41" s="20">
        <f>[1]MAN!AC41</f>
        <v>0</v>
      </c>
      <c r="AD41" s="281">
        <f>([1]MAN!AD41)*10000</f>
        <v>0</v>
      </c>
      <c r="AE41" s="20">
        <f>[1]MAN!AE41</f>
        <v>0</v>
      </c>
      <c r="AF41" s="281">
        <f>([1]MAN!AF41)*10000</f>
        <v>0</v>
      </c>
      <c r="AG41" s="20">
        <f>[1]MAN!AG41</f>
        <v>0</v>
      </c>
      <c r="AH41" s="281">
        <f>([1]MAN!AH41)*10000</f>
        <v>0</v>
      </c>
      <c r="AI41" s="20">
        <f t="shared" si="29"/>
        <v>0</v>
      </c>
      <c r="AJ41" s="20">
        <f t="shared" si="30"/>
        <v>0</v>
      </c>
      <c r="AK41" s="20">
        <f t="shared" si="31"/>
        <v>0</v>
      </c>
      <c r="AL41" s="20">
        <f t="shared" si="32"/>
        <v>0</v>
      </c>
      <c r="AM41" s="20">
        <f>[1]MAN!AM41</f>
        <v>0</v>
      </c>
      <c r="AN41" s="281">
        <f>([1]MAN!AN41)*10000</f>
        <v>0</v>
      </c>
      <c r="AO41" s="20">
        <f>[1]MAN!AO41</f>
        <v>0</v>
      </c>
      <c r="AP41" s="281">
        <f>([1]MAN!AP41)*10000</f>
        <v>0</v>
      </c>
      <c r="AQ41" s="20">
        <f>[1]MAN!AQ41</f>
        <v>0</v>
      </c>
      <c r="AR41" s="281">
        <f>([1]MAN!AR41)*10000</f>
        <v>0</v>
      </c>
      <c r="AS41" s="20">
        <f>[1]MAN!AS41</f>
        <v>0</v>
      </c>
      <c r="AT41" s="281">
        <f>([1]MAN!AT41)*10000</f>
        <v>0</v>
      </c>
      <c r="AU41" s="20">
        <f>[1]MAN!AU41</f>
        <v>0</v>
      </c>
      <c r="AV41" s="281">
        <f>([1]MAN!AV41)*10000</f>
        <v>0</v>
      </c>
      <c r="AW41" s="20">
        <f>[1]MAN!AW41</f>
        <v>0</v>
      </c>
      <c r="AX41" s="281">
        <f>([1]MAN!AX41)*10000</f>
        <v>0</v>
      </c>
      <c r="AY41" s="20">
        <f t="shared" si="33"/>
        <v>0</v>
      </c>
      <c r="AZ41" s="20">
        <f t="shared" si="34"/>
        <v>0</v>
      </c>
      <c r="BA41" s="20">
        <f t="shared" si="35"/>
        <v>0</v>
      </c>
      <c r="BB41" s="20">
        <f t="shared" si="36"/>
        <v>0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[1]MAN!C42</f>
        <v>0</v>
      </c>
      <c r="D42" s="281">
        <f>([1]MAN!D42)*10000</f>
        <v>0</v>
      </c>
      <c r="E42" s="20">
        <f>[1]MAN!E42</f>
        <v>0</v>
      </c>
      <c r="F42" s="281">
        <f>([1]MAN!F42)*10000</f>
        <v>0</v>
      </c>
      <c r="G42" s="20">
        <f>[1]MAN!G42</f>
        <v>0</v>
      </c>
      <c r="H42" s="281">
        <f>([1]MAN!H42)*10000</f>
        <v>0</v>
      </c>
      <c r="I42" s="20">
        <f>[1]MAN!I42</f>
        <v>0</v>
      </c>
      <c r="J42" s="281">
        <f>([1]MAN!J42)*10000</f>
        <v>0</v>
      </c>
      <c r="K42" s="20">
        <f t="shared" si="25"/>
        <v>0</v>
      </c>
      <c r="L42" s="20">
        <f t="shared" si="26"/>
        <v>0</v>
      </c>
      <c r="M42" s="20">
        <f>[1]MAN!M42</f>
        <v>0</v>
      </c>
      <c r="N42" s="281">
        <f>([1]MAN!N42)*10000</f>
        <v>0</v>
      </c>
      <c r="O42" s="20">
        <f>[1]MAN!O42</f>
        <v>0</v>
      </c>
      <c r="P42" s="281">
        <f>([1]MAN!P42)*10000</f>
        <v>0</v>
      </c>
      <c r="Q42" s="20">
        <f>[1]MAN!Q42</f>
        <v>0</v>
      </c>
      <c r="R42" s="281">
        <f>([1]MAN!R42)*10000</f>
        <v>0</v>
      </c>
      <c r="S42" s="20">
        <f>[1]MAN!S42</f>
        <v>0</v>
      </c>
      <c r="T42" s="281">
        <f>([1]MAN!T42)*10000</f>
        <v>0</v>
      </c>
      <c r="U42" s="20">
        <f t="shared" si="27"/>
        <v>0</v>
      </c>
      <c r="V42" s="20">
        <f t="shared" si="28"/>
        <v>0</v>
      </c>
      <c r="W42" s="20">
        <f>[1]MAN!W42</f>
        <v>0</v>
      </c>
      <c r="X42" s="281">
        <f>([1]MAN!X42)*10000</f>
        <v>0</v>
      </c>
      <c r="Y42" s="20">
        <f>[1]MAN!Y42</f>
        <v>0</v>
      </c>
      <c r="Z42" s="281">
        <f>([1]MAN!Z42)*10000</f>
        <v>0</v>
      </c>
      <c r="AA42" s="20">
        <f>[1]MAN!AA42</f>
        <v>0</v>
      </c>
      <c r="AB42" s="281">
        <f>([1]MAN!AB42)*10000</f>
        <v>0</v>
      </c>
      <c r="AC42" s="20">
        <f>[1]MAN!AC42</f>
        <v>0</v>
      </c>
      <c r="AD42" s="281">
        <f>([1]MAN!AD42)*10000</f>
        <v>0</v>
      </c>
      <c r="AE42" s="20">
        <f>[1]MAN!AE42</f>
        <v>0</v>
      </c>
      <c r="AF42" s="281">
        <f>([1]MAN!AF42)*10000</f>
        <v>0</v>
      </c>
      <c r="AG42" s="20">
        <f>[1]MAN!AG42</f>
        <v>0</v>
      </c>
      <c r="AH42" s="281">
        <f>([1]MAN!AH42)*10000</f>
        <v>0</v>
      </c>
      <c r="AI42" s="20">
        <f t="shared" si="29"/>
        <v>0</v>
      </c>
      <c r="AJ42" s="20">
        <f t="shared" si="30"/>
        <v>0</v>
      </c>
      <c r="AK42" s="20">
        <f t="shared" si="31"/>
        <v>0</v>
      </c>
      <c r="AL42" s="20">
        <f t="shared" si="32"/>
        <v>0</v>
      </c>
      <c r="AM42" s="20">
        <f>[1]MAN!AM42</f>
        <v>0</v>
      </c>
      <c r="AN42" s="281">
        <f>([1]MAN!AN42)*10000</f>
        <v>0</v>
      </c>
      <c r="AO42" s="20">
        <f>[1]MAN!AO42</f>
        <v>0</v>
      </c>
      <c r="AP42" s="281">
        <f>([1]MAN!AP42)*10000</f>
        <v>0</v>
      </c>
      <c r="AQ42" s="20">
        <f>[1]MAN!AQ42</f>
        <v>0</v>
      </c>
      <c r="AR42" s="281">
        <f>([1]MAN!AR42)*10000</f>
        <v>0</v>
      </c>
      <c r="AS42" s="20">
        <f>[1]MAN!AS42</f>
        <v>0</v>
      </c>
      <c r="AT42" s="281">
        <f>([1]MAN!AT42)*10000</f>
        <v>0</v>
      </c>
      <c r="AU42" s="20">
        <f>[1]MAN!AU42</f>
        <v>0</v>
      </c>
      <c r="AV42" s="281">
        <f>([1]MAN!AV42)*10000</f>
        <v>0</v>
      </c>
      <c r="AW42" s="20">
        <f>[1]MAN!AW42</f>
        <v>0</v>
      </c>
      <c r="AX42" s="281">
        <f>([1]MAN!AX42)*10000</f>
        <v>0</v>
      </c>
      <c r="AY42" s="20">
        <f t="shared" si="33"/>
        <v>0</v>
      </c>
      <c r="AZ42" s="20">
        <f t="shared" si="34"/>
        <v>0</v>
      </c>
      <c r="BA42" s="20">
        <f t="shared" si="35"/>
        <v>0</v>
      </c>
      <c r="BB42" s="20">
        <f t="shared" si="36"/>
        <v>0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4217</v>
      </c>
      <c r="D43" s="21">
        <f t="shared" ref="D43:BB43" si="37">SUM(D22:D42)</f>
        <v>822081.99485995155</v>
      </c>
      <c r="E43" s="21">
        <f t="shared" si="37"/>
        <v>2007</v>
      </c>
      <c r="F43" s="21">
        <f t="shared" si="37"/>
        <v>391231.79273455532</v>
      </c>
      <c r="G43" s="21">
        <f t="shared" si="37"/>
        <v>76</v>
      </c>
      <c r="H43" s="21">
        <f t="shared" si="37"/>
        <v>14856.903521565389</v>
      </c>
      <c r="I43" s="21">
        <f t="shared" si="37"/>
        <v>406</v>
      </c>
      <c r="J43" s="21">
        <f t="shared" si="37"/>
        <v>79236.818781682086</v>
      </c>
      <c r="K43" s="21">
        <f t="shared" si="37"/>
        <v>6706</v>
      </c>
      <c r="L43" s="21">
        <f t="shared" si="37"/>
        <v>1307407.5098977543</v>
      </c>
      <c r="M43" s="21">
        <f t="shared" si="37"/>
        <v>156</v>
      </c>
      <c r="N43" s="21">
        <f t="shared" si="37"/>
        <v>382056.31629014475</v>
      </c>
      <c r="O43" s="21">
        <f t="shared" si="37"/>
        <v>90</v>
      </c>
      <c r="P43" s="21">
        <f t="shared" si="37"/>
        <v>224250.44651812842</v>
      </c>
      <c r="Q43" s="21">
        <f t="shared" si="37"/>
        <v>45</v>
      </c>
      <c r="R43" s="21">
        <f t="shared" si="37"/>
        <v>112125.22325906421</v>
      </c>
      <c r="S43" s="21">
        <f t="shared" si="37"/>
        <v>1</v>
      </c>
      <c r="T43" s="21">
        <f t="shared" si="37"/>
        <v>4152.7860466320071</v>
      </c>
      <c r="U43" s="21">
        <f t="shared" si="37"/>
        <v>292</v>
      </c>
      <c r="V43" s="21">
        <f t="shared" si="37"/>
        <v>722584.77211396932</v>
      </c>
      <c r="W43" s="21">
        <f t="shared" si="37"/>
        <v>0</v>
      </c>
      <c r="X43" s="21">
        <f t="shared" si="37"/>
        <v>0</v>
      </c>
      <c r="Y43" s="21">
        <f t="shared" si="37"/>
        <v>853</v>
      </c>
      <c r="Z43" s="21">
        <f t="shared" si="37"/>
        <v>43478.1841862191</v>
      </c>
      <c r="AA43" s="21">
        <f t="shared" si="37"/>
        <v>3916</v>
      </c>
      <c r="AB43" s="21">
        <f t="shared" si="37"/>
        <v>199999.64725660783</v>
      </c>
      <c r="AC43" s="21">
        <f t="shared" si="37"/>
        <v>173</v>
      </c>
      <c r="AD43" s="21">
        <f t="shared" si="37"/>
        <v>8695.6368372438192</v>
      </c>
      <c r="AE43" s="21">
        <f t="shared" si="37"/>
        <v>140</v>
      </c>
      <c r="AF43" s="21">
        <f t="shared" si="37"/>
        <v>6956.5094697950553</v>
      </c>
      <c r="AG43" s="21">
        <f t="shared" si="37"/>
        <v>2725</v>
      </c>
      <c r="AH43" s="21">
        <f t="shared" si="37"/>
        <v>139130.18939590111</v>
      </c>
      <c r="AI43" s="21">
        <f t="shared" si="37"/>
        <v>7807</v>
      </c>
      <c r="AJ43" s="21">
        <f t="shared" si="37"/>
        <v>398260.16714576696</v>
      </c>
      <c r="AK43" s="21">
        <f t="shared" si="37"/>
        <v>14805</v>
      </c>
      <c r="AL43" s="21">
        <f t="shared" si="37"/>
        <v>2428252.4491574909</v>
      </c>
      <c r="AM43" s="21">
        <f t="shared" si="37"/>
        <v>9902</v>
      </c>
      <c r="AN43" s="21">
        <f t="shared" si="37"/>
        <v>844961.13620292768</v>
      </c>
      <c r="AO43" s="21">
        <f t="shared" si="37"/>
        <v>96</v>
      </c>
      <c r="AP43" s="21">
        <f t="shared" si="37"/>
        <v>23295.849503153753</v>
      </c>
      <c r="AQ43" s="21">
        <f t="shared" si="37"/>
        <v>43</v>
      </c>
      <c r="AR43" s="21">
        <f t="shared" si="37"/>
        <v>9706.6039596473966</v>
      </c>
      <c r="AS43" s="21">
        <f t="shared" si="37"/>
        <v>575</v>
      </c>
      <c r="AT43" s="21">
        <f t="shared" si="37"/>
        <v>145599.05939471096</v>
      </c>
      <c r="AU43" s="21">
        <f t="shared" si="37"/>
        <v>762</v>
      </c>
      <c r="AV43" s="21">
        <f t="shared" si="37"/>
        <v>194132.07919294795</v>
      </c>
      <c r="AW43" s="21">
        <f t="shared" si="37"/>
        <v>4809</v>
      </c>
      <c r="AX43" s="21">
        <f t="shared" si="37"/>
        <v>1228856.0612913601</v>
      </c>
      <c r="AY43" s="21">
        <f t="shared" si="37"/>
        <v>6285</v>
      </c>
      <c r="AZ43" s="21">
        <f t="shared" si="37"/>
        <v>1601589.6533418205</v>
      </c>
      <c r="BA43" s="21">
        <f t="shared" si="37"/>
        <v>21090</v>
      </c>
      <c r="BB43" s="21">
        <f t="shared" si="37"/>
        <v>4029842.1024993113</v>
      </c>
    </row>
    <row r="44" spans="1:54" s="11" customFormat="1" ht="20.25" customHeight="1" x14ac:dyDescent="0.25">
      <c r="A44" s="284" t="s">
        <v>49</v>
      </c>
      <c r="B44" s="285"/>
      <c r="C44" s="21">
        <f>C43+C21</f>
        <v>62521</v>
      </c>
      <c r="D44" s="21">
        <f t="shared" ref="D44:BB44" si="38">D43+D21</f>
        <v>10050958.276182067</v>
      </c>
      <c r="E44" s="21">
        <f t="shared" si="38"/>
        <v>29754</v>
      </c>
      <c r="F44" s="21">
        <f t="shared" si="38"/>
        <v>5022797.2983387038</v>
      </c>
      <c r="G44" s="21">
        <f t="shared" si="38"/>
        <v>1130</v>
      </c>
      <c r="H44" s="21">
        <f t="shared" si="38"/>
        <v>217307.30105029244</v>
      </c>
      <c r="I44" s="21">
        <f t="shared" si="38"/>
        <v>6024</v>
      </c>
      <c r="J44" s="21">
        <f t="shared" si="38"/>
        <v>1236412.0454880132</v>
      </c>
      <c r="K44" s="21">
        <f t="shared" si="38"/>
        <v>99429</v>
      </c>
      <c r="L44" s="21">
        <f t="shared" si="38"/>
        <v>16527474.921059078</v>
      </c>
      <c r="M44" s="21">
        <f t="shared" si="38"/>
        <v>3351</v>
      </c>
      <c r="N44" s="21">
        <f t="shared" si="38"/>
        <v>1258034.1611734624</v>
      </c>
      <c r="O44" s="21">
        <f t="shared" si="38"/>
        <v>1967</v>
      </c>
      <c r="P44" s="21">
        <f t="shared" si="38"/>
        <v>738411.35547138005</v>
      </c>
      <c r="Q44" s="21">
        <f t="shared" si="38"/>
        <v>983</v>
      </c>
      <c r="R44" s="21">
        <f t="shared" si="38"/>
        <v>369205.67773569003</v>
      </c>
      <c r="S44" s="21">
        <f t="shared" si="38"/>
        <v>35</v>
      </c>
      <c r="T44" s="21">
        <f t="shared" si="38"/>
        <v>13674.284360581112</v>
      </c>
      <c r="U44" s="21">
        <f t="shared" si="38"/>
        <v>6336</v>
      </c>
      <c r="V44" s="21">
        <f t="shared" si="38"/>
        <v>2379325.4787411131</v>
      </c>
      <c r="W44" s="21">
        <f t="shared" si="38"/>
        <v>0</v>
      </c>
      <c r="X44" s="21">
        <f t="shared" si="38"/>
        <v>0</v>
      </c>
      <c r="Y44" s="21">
        <f t="shared" si="38"/>
        <v>1033</v>
      </c>
      <c r="Z44" s="21">
        <f t="shared" si="38"/>
        <v>115241.22459151602</v>
      </c>
      <c r="AA44" s="21">
        <f t="shared" si="38"/>
        <v>4729</v>
      </c>
      <c r="AB44" s="21">
        <f t="shared" si="38"/>
        <v>530109.63312097359</v>
      </c>
      <c r="AC44" s="21">
        <f t="shared" si="38"/>
        <v>213</v>
      </c>
      <c r="AD44" s="21">
        <f t="shared" si="38"/>
        <v>23048.244918303204</v>
      </c>
      <c r="AE44" s="21">
        <f t="shared" si="38"/>
        <v>173</v>
      </c>
      <c r="AF44" s="21">
        <f t="shared" si="38"/>
        <v>18438.595934642562</v>
      </c>
      <c r="AG44" s="21">
        <f t="shared" si="38"/>
        <v>3291</v>
      </c>
      <c r="AH44" s="21">
        <f t="shared" si="38"/>
        <v>368771.91869285132</v>
      </c>
      <c r="AI44" s="21">
        <f t="shared" si="38"/>
        <v>9439</v>
      </c>
      <c r="AJ44" s="21">
        <f t="shared" si="38"/>
        <v>1055609.6172582868</v>
      </c>
      <c r="AK44" s="21">
        <f t="shared" si="38"/>
        <v>115204</v>
      </c>
      <c r="AL44" s="21">
        <f t="shared" si="38"/>
        <v>19962410.017058477</v>
      </c>
      <c r="AM44" s="21">
        <f t="shared" si="38"/>
        <v>88763</v>
      </c>
      <c r="AN44" s="21">
        <f t="shared" si="38"/>
        <v>13144712.720909245</v>
      </c>
      <c r="AO44" s="21">
        <f t="shared" si="38"/>
        <v>219</v>
      </c>
      <c r="AP44" s="21">
        <f t="shared" si="38"/>
        <v>62466.031304003634</v>
      </c>
      <c r="AQ44" s="21">
        <f t="shared" si="38"/>
        <v>98</v>
      </c>
      <c r="AR44" s="21">
        <f t="shared" si="38"/>
        <v>26027.513043334846</v>
      </c>
      <c r="AS44" s="21">
        <f t="shared" si="38"/>
        <v>1318</v>
      </c>
      <c r="AT44" s="21">
        <f t="shared" si="38"/>
        <v>390412.69565002271</v>
      </c>
      <c r="AU44" s="21">
        <f t="shared" si="38"/>
        <v>1750</v>
      </c>
      <c r="AV44" s="21">
        <f t="shared" si="38"/>
        <v>520550.26086669695</v>
      </c>
      <c r="AW44" s="21">
        <f t="shared" si="38"/>
        <v>11038</v>
      </c>
      <c r="AX44" s="21">
        <f t="shared" si="38"/>
        <v>3295083.1512861913</v>
      </c>
      <c r="AY44" s="21">
        <f t="shared" si="38"/>
        <v>14423</v>
      </c>
      <c r="AZ44" s="21">
        <f t="shared" si="38"/>
        <v>4294539.65215025</v>
      </c>
      <c r="BA44" s="21">
        <f t="shared" si="38"/>
        <v>129627</v>
      </c>
      <c r="BB44" s="21">
        <f t="shared" si="38"/>
        <v>24256949.669208728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[1]MAN!C45</f>
        <v>26000</v>
      </c>
      <c r="D45" s="281">
        <f>([1]MAN!D45)*10000</f>
        <v>3777625.8099899678</v>
      </c>
      <c r="E45" s="20">
        <f>[1]MAN!E45</f>
        <v>12374</v>
      </c>
      <c r="F45" s="281">
        <f>([1]MAN!F45)*10000</f>
        <v>1797785.7770434185</v>
      </c>
      <c r="G45" s="20">
        <f>[1]MAN!G45</f>
        <v>470</v>
      </c>
      <c r="H45" s="281">
        <f>([1]MAN!H45)*10000</f>
        <v>68270.345963674117</v>
      </c>
      <c r="I45" s="20">
        <f>[1]MAN!I45</f>
        <v>2506</v>
      </c>
      <c r="J45" s="281">
        <f>([1]MAN!J45)*10000</f>
        <v>364108.51180626196</v>
      </c>
      <c r="K45" s="20">
        <f t="shared" ref="K45" si="39">C45+E45+G45+I45</f>
        <v>41350</v>
      </c>
      <c r="L45" s="20">
        <f t="shared" ref="L45" si="40">D45+F45+H45+J45</f>
        <v>6007790.4448033217</v>
      </c>
      <c r="M45" s="20">
        <f>[1]MAN!M45</f>
        <v>418</v>
      </c>
      <c r="N45" s="281">
        <f>([1]MAN!N45)*10000</f>
        <v>135196.38691424855</v>
      </c>
      <c r="O45" s="20">
        <f>[1]MAN!O45</f>
        <v>245</v>
      </c>
      <c r="P45" s="281">
        <f>([1]MAN!P45)*10000</f>
        <v>79354.401014885021</v>
      </c>
      <c r="Q45" s="20">
        <f>[1]MAN!Q45</f>
        <v>123</v>
      </c>
      <c r="R45" s="281">
        <f>([1]MAN!R45)*10000</f>
        <v>39677.200507442511</v>
      </c>
      <c r="S45" s="20">
        <f>[1]MAN!S45</f>
        <v>5</v>
      </c>
      <c r="T45" s="281">
        <f>([1]MAN!T45)*10000</f>
        <v>1469.5259447200929</v>
      </c>
      <c r="U45" s="20">
        <f t="shared" ref="U45" si="41">M45+O45+Q45+S45</f>
        <v>791</v>
      </c>
      <c r="V45" s="20">
        <f t="shared" ref="V45" si="42">N45+P45+R45+T45</f>
        <v>255697.51438129618</v>
      </c>
      <c r="W45" s="20">
        <f>[1]MAN!W45</f>
        <v>0</v>
      </c>
      <c r="X45" s="281">
        <f>([1]MAN!X45)*10000</f>
        <v>0</v>
      </c>
      <c r="Y45" s="20">
        <f>[1]MAN!Y45</f>
        <v>27</v>
      </c>
      <c r="Z45" s="281">
        <f>([1]MAN!Z45)*10000</f>
        <v>7982.4729158535338</v>
      </c>
      <c r="AA45" s="20">
        <f>[1]MAN!AA45</f>
        <v>123</v>
      </c>
      <c r="AB45" s="281">
        <f>([1]MAN!AB45)*10000</f>
        <v>36719.375412926245</v>
      </c>
      <c r="AC45" s="20">
        <f>[1]MAN!AC45</f>
        <v>6</v>
      </c>
      <c r="AD45" s="281">
        <f>([1]MAN!AD45)*10000</f>
        <v>1596.4945831707064</v>
      </c>
      <c r="AE45" s="20">
        <f>[1]MAN!AE45</f>
        <v>5</v>
      </c>
      <c r="AF45" s="281">
        <f>([1]MAN!AF45)*10000</f>
        <v>1277.1956665365653</v>
      </c>
      <c r="AG45" s="20">
        <f>[1]MAN!AG45</f>
        <v>85</v>
      </c>
      <c r="AH45" s="281">
        <f>([1]MAN!AH45)*10000</f>
        <v>25543.913330731302</v>
      </c>
      <c r="AI45" s="20">
        <f t="shared" ref="AI45" si="43">Y45+AA45+AC45+AE45+AG45</f>
        <v>246</v>
      </c>
      <c r="AJ45" s="20">
        <f t="shared" ref="AJ45" si="44">Z45+AB45+AD45+AF45+AH45</f>
        <v>73119.451909218362</v>
      </c>
      <c r="AK45" s="20">
        <f t="shared" ref="AK45" si="45">K45+U45+W45+AI45</f>
        <v>42387</v>
      </c>
      <c r="AL45" s="20">
        <f t="shared" ref="AL45" si="46">L45+V45+X45+AJ45</f>
        <v>6336607.4110938357</v>
      </c>
      <c r="AM45" s="20">
        <f>[1]MAN!AM45</f>
        <v>2317</v>
      </c>
      <c r="AN45" s="281">
        <f>([1]MAN!AN45)*10000</f>
        <v>590026.48116789293</v>
      </c>
      <c r="AO45" s="20">
        <f>[1]MAN!AO45</f>
        <v>19</v>
      </c>
      <c r="AP45" s="281">
        <f>([1]MAN!AP45)*10000</f>
        <v>2500.5284517618702</v>
      </c>
      <c r="AQ45" s="20">
        <f>[1]MAN!AQ45</f>
        <v>8</v>
      </c>
      <c r="AR45" s="281">
        <f>([1]MAN!AR45)*10000</f>
        <v>1041.8868549007793</v>
      </c>
      <c r="AS45" s="20">
        <f>[1]MAN!AS45</f>
        <v>114</v>
      </c>
      <c r="AT45" s="281">
        <f>([1]MAN!AT45)*10000</f>
        <v>15628.302823511689</v>
      </c>
      <c r="AU45" s="20">
        <f>[1]MAN!AU45</f>
        <v>152</v>
      </c>
      <c r="AV45" s="281">
        <f>([1]MAN!AV45)*10000</f>
        <v>20837.737098015583</v>
      </c>
      <c r="AW45" s="20">
        <f>[1]MAN!AW45</f>
        <v>958</v>
      </c>
      <c r="AX45" s="281">
        <f>([1]MAN!AX45)*10000</f>
        <v>131902.87583043863</v>
      </c>
      <c r="AY45" s="20">
        <f t="shared" ref="AY45" si="47">AO45+AQ45+AS45+AU45+AW45</f>
        <v>1251</v>
      </c>
      <c r="AZ45" s="20">
        <f t="shared" ref="AZ45" si="48">AP45+AR45+AT45+AV45+AX45</f>
        <v>171911.33105862857</v>
      </c>
      <c r="BA45" s="20">
        <f t="shared" ref="BA45" si="49">AY45+AK45</f>
        <v>43638</v>
      </c>
      <c r="BB45" s="20">
        <f t="shared" ref="BB45" si="50">AZ45+AL45</f>
        <v>6508518.7421524646</v>
      </c>
    </row>
    <row r="46" spans="1:54" s="11" customFormat="1" ht="20.25" customHeight="1" x14ac:dyDescent="0.25">
      <c r="A46" s="284" t="s">
        <v>51</v>
      </c>
      <c r="B46" s="285"/>
      <c r="C46" s="21">
        <f>C45</f>
        <v>26000</v>
      </c>
      <c r="D46" s="21">
        <f t="shared" ref="D46:BB46" si="51">D45</f>
        <v>3777625.8099899678</v>
      </c>
      <c r="E46" s="21">
        <f t="shared" si="51"/>
        <v>12374</v>
      </c>
      <c r="F46" s="21">
        <f t="shared" si="51"/>
        <v>1797785.7770434185</v>
      </c>
      <c r="G46" s="21">
        <f t="shared" si="51"/>
        <v>470</v>
      </c>
      <c r="H46" s="21">
        <f t="shared" si="51"/>
        <v>68270.345963674117</v>
      </c>
      <c r="I46" s="21">
        <f t="shared" si="51"/>
        <v>2506</v>
      </c>
      <c r="J46" s="21">
        <f t="shared" si="51"/>
        <v>364108.51180626196</v>
      </c>
      <c r="K46" s="21">
        <f t="shared" si="51"/>
        <v>41350</v>
      </c>
      <c r="L46" s="21">
        <f t="shared" si="51"/>
        <v>6007790.4448033217</v>
      </c>
      <c r="M46" s="21">
        <f t="shared" si="51"/>
        <v>418</v>
      </c>
      <c r="N46" s="21">
        <f t="shared" si="51"/>
        <v>135196.38691424855</v>
      </c>
      <c r="O46" s="21">
        <f t="shared" si="51"/>
        <v>245</v>
      </c>
      <c r="P46" s="21">
        <f t="shared" si="51"/>
        <v>79354.401014885021</v>
      </c>
      <c r="Q46" s="21">
        <f t="shared" si="51"/>
        <v>123</v>
      </c>
      <c r="R46" s="21">
        <f t="shared" si="51"/>
        <v>39677.200507442511</v>
      </c>
      <c r="S46" s="21">
        <f t="shared" si="51"/>
        <v>5</v>
      </c>
      <c r="T46" s="21">
        <f t="shared" si="51"/>
        <v>1469.5259447200929</v>
      </c>
      <c r="U46" s="21">
        <f t="shared" si="51"/>
        <v>791</v>
      </c>
      <c r="V46" s="21">
        <f t="shared" si="51"/>
        <v>255697.51438129618</v>
      </c>
      <c r="W46" s="21">
        <f t="shared" si="51"/>
        <v>0</v>
      </c>
      <c r="X46" s="21">
        <f t="shared" si="51"/>
        <v>0</v>
      </c>
      <c r="Y46" s="21">
        <f t="shared" si="51"/>
        <v>27</v>
      </c>
      <c r="Z46" s="21">
        <f t="shared" si="51"/>
        <v>7982.4729158535338</v>
      </c>
      <c r="AA46" s="21">
        <f t="shared" si="51"/>
        <v>123</v>
      </c>
      <c r="AB46" s="21">
        <f t="shared" si="51"/>
        <v>36719.375412926245</v>
      </c>
      <c r="AC46" s="21">
        <f t="shared" si="51"/>
        <v>6</v>
      </c>
      <c r="AD46" s="21">
        <f t="shared" si="51"/>
        <v>1596.4945831707064</v>
      </c>
      <c r="AE46" s="21">
        <f t="shared" si="51"/>
        <v>5</v>
      </c>
      <c r="AF46" s="21">
        <f t="shared" si="51"/>
        <v>1277.1956665365653</v>
      </c>
      <c r="AG46" s="21">
        <f t="shared" si="51"/>
        <v>85</v>
      </c>
      <c r="AH46" s="21">
        <f t="shared" si="51"/>
        <v>25543.913330731302</v>
      </c>
      <c r="AI46" s="21">
        <f t="shared" si="51"/>
        <v>246</v>
      </c>
      <c r="AJ46" s="21">
        <f t="shared" si="51"/>
        <v>73119.451909218362</v>
      </c>
      <c r="AK46" s="21">
        <f t="shared" si="51"/>
        <v>42387</v>
      </c>
      <c r="AL46" s="21">
        <f t="shared" si="51"/>
        <v>6336607.4110938357</v>
      </c>
      <c r="AM46" s="21">
        <f t="shared" si="51"/>
        <v>2317</v>
      </c>
      <c r="AN46" s="21">
        <f t="shared" si="51"/>
        <v>590026.48116789293</v>
      </c>
      <c r="AO46" s="21">
        <f t="shared" si="51"/>
        <v>19</v>
      </c>
      <c r="AP46" s="21">
        <f t="shared" si="51"/>
        <v>2500.5284517618702</v>
      </c>
      <c r="AQ46" s="21">
        <f t="shared" si="51"/>
        <v>8</v>
      </c>
      <c r="AR46" s="21">
        <f t="shared" si="51"/>
        <v>1041.8868549007793</v>
      </c>
      <c r="AS46" s="21">
        <f t="shared" si="51"/>
        <v>114</v>
      </c>
      <c r="AT46" s="21">
        <f t="shared" si="51"/>
        <v>15628.302823511689</v>
      </c>
      <c r="AU46" s="21">
        <f t="shared" si="51"/>
        <v>152</v>
      </c>
      <c r="AV46" s="21">
        <f t="shared" si="51"/>
        <v>20837.737098015583</v>
      </c>
      <c r="AW46" s="21">
        <f t="shared" si="51"/>
        <v>958</v>
      </c>
      <c r="AX46" s="21">
        <f t="shared" si="51"/>
        <v>131902.87583043863</v>
      </c>
      <c r="AY46" s="21">
        <f t="shared" si="51"/>
        <v>1251</v>
      </c>
      <c r="AZ46" s="21">
        <f t="shared" si="51"/>
        <v>171911.33105862857</v>
      </c>
      <c r="BA46" s="21">
        <f t="shared" si="51"/>
        <v>43638</v>
      </c>
      <c r="BB46" s="21">
        <f t="shared" si="51"/>
        <v>6508518.7421524646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[1]MAN!C47</f>
        <v>0</v>
      </c>
      <c r="D47" s="281">
        <f>([1]MAN!D47)*10000</f>
        <v>0</v>
      </c>
      <c r="E47" s="20">
        <f>[1]MAN!E47</f>
        <v>0</v>
      </c>
      <c r="F47" s="281">
        <f>([1]MAN!F47)*10000</f>
        <v>0</v>
      </c>
      <c r="G47" s="20">
        <f>[1]MAN!G47</f>
        <v>0</v>
      </c>
      <c r="H47" s="281">
        <f>([1]MAN!H47)*10000</f>
        <v>0</v>
      </c>
      <c r="I47" s="20">
        <f>[1]MAN!I47</f>
        <v>0</v>
      </c>
      <c r="J47" s="281">
        <f>([1]MAN!J47)*10000</f>
        <v>0</v>
      </c>
      <c r="K47" s="20">
        <f t="shared" ref="K47:K50" si="52">C47+E47+G47+I47</f>
        <v>0</v>
      </c>
      <c r="L47" s="20">
        <f t="shared" ref="L47:L50" si="53">D47+F47+H47+J47</f>
        <v>0</v>
      </c>
      <c r="M47" s="20">
        <f>[1]MAN!M47</f>
        <v>0</v>
      </c>
      <c r="N47" s="281">
        <f>([1]MAN!N47)*10000</f>
        <v>0</v>
      </c>
      <c r="O47" s="20">
        <f>[1]MAN!O47</f>
        <v>0</v>
      </c>
      <c r="P47" s="281">
        <f>([1]MAN!P47)*10000</f>
        <v>0</v>
      </c>
      <c r="Q47" s="20">
        <f>[1]MAN!Q47</f>
        <v>0</v>
      </c>
      <c r="R47" s="281">
        <f>([1]MAN!R47)*10000</f>
        <v>0</v>
      </c>
      <c r="S47" s="20">
        <f>[1]MAN!S47</f>
        <v>0</v>
      </c>
      <c r="T47" s="281">
        <f>([1]MAN!T47)*10000</f>
        <v>0</v>
      </c>
      <c r="U47" s="20">
        <f t="shared" ref="U47:U50" si="54">M47+O47+Q47+S47</f>
        <v>0</v>
      </c>
      <c r="V47" s="20">
        <f t="shared" ref="V47:V50" si="55">N47+P47+R47+T47</f>
        <v>0</v>
      </c>
      <c r="W47" s="20">
        <f>[1]MAN!W47</f>
        <v>0</v>
      </c>
      <c r="X47" s="281">
        <f>([1]MAN!X47)*10000</f>
        <v>0</v>
      </c>
      <c r="Y47" s="20">
        <f>[1]MAN!Y47</f>
        <v>0</v>
      </c>
      <c r="Z47" s="281">
        <f>([1]MAN!Z47)*10000</f>
        <v>0</v>
      </c>
      <c r="AA47" s="20">
        <f>[1]MAN!AA47</f>
        <v>0</v>
      </c>
      <c r="AB47" s="281">
        <f>([1]MAN!AB47)*10000</f>
        <v>0</v>
      </c>
      <c r="AC47" s="20">
        <f>[1]MAN!AC47</f>
        <v>0</v>
      </c>
      <c r="AD47" s="281">
        <f>([1]MAN!AD47)*10000</f>
        <v>0</v>
      </c>
      <c r="AE47" s="20">
        <f>[1]MAN!AE47</f>
        <v>0</v>
      </c>
      <c r="AF47" s="281">
        <f>([1]MAN!AF47)*10000</f>
        <v>0</v>
      </c>
      <c r="AG47" s="20">
        <f>[1]MAN!AG47</f>
        <v>0</v>
      </c>
      <c r="AH47" s="281">
        <f>([1]MAN!AH47)*10000</f>
        <v>0</v>
      </c>
      <c r="AI47" s="20">
        <f t="shared" ref="AI47" si="56">Y47+AA47+AC47+AE47+AG47</f>
        <v>0</v>
      </c>
      <c r="AJ47" s="20">
        <f t="shared" ref="AJ47" si="57">Z47+AB47+AD47+AF47+AH47</f>
        <v>0</v>
      </c>
      <c r="AK47" s="20">
        <f t="shared" ref="AK47:AK50" si="58">K47+U47+W47+AI47</f>
        <v>0</v>
      </c>
      <c r="AL47" s="20">
        <f t="shared" ref="AL47:AL50" si="59">L47+V47+X47+AJ47</f>
        <v>0</v>
      </c>
      <c r="AM47" s="20">
        <f>[1]MAN!AM47</f>
        <v>0</v>
      </c>
      <c r="AN47" s="281">
        <f>([1]MAN!AN47)*10000</f>
        <v>0</v>
      </c>
      <c r="AO47" s="20">
        <f>[1]MAN!AO47</f>
        <v>0</v>
      </c>
      <c r="AP47" s="281">
        <f>([1]MAN!AP47)*10000</f>
        <v>0</v>
      </c>
      <c r="AQ47" s="20">
        <f>[1]MAN!AQ47</f>
        <v>0</v>
      </c>
      <c r="AR47" s="281">
        <f>([1]MAN!AR47)*10000</f>
        <v>0</v>
      </c>
      <c r="AS47" s="20">
        <f>[1]MAN!AS47</f>
        <v>0</v>
      </c>
      <c r="AT47" s="281">
        <f>([1]MAN!AT47)*10000</f>
        <v>0</v>
      </c>
      <c r="AU47" s="20">
        <f>[1]MAN!AU47</f>
        <v>0</v>
      </c>
      <c r="AV47" s="281">
        <f>([1]MAN!AV47)*10000</f>
        <v>0</v>
      </c>
      <c r="AW47" s="20">
        <f>[1]MAN!AW47</f>
        <v>0</v>
      </c>
      <c r="AX47" s="281">
        <f>([1]MAN!AX47)*10000</f>
        <v>0</v>
      </c>
      <c r="AY47" s="20">
        <f t="shared" ref="AY47:AY50" si="60">AO47+AQ47+AS47+AU47+AW47</f>
        <v>0</v>
      </c>
      <c r="AZ47" s="20">
        <f t="shared" ref="AZ47:AZ50" si="61">AP47+AR47+AT47+AV47+AX47</f>
        <v>0</v>
      </c>
      <c r="BA47" s="20">
        <f t="shared" ref="BA47:BA50" si="62">AY47+AK47</f>
        <v>0</v>
      </c>
      <c r="BB47" s="20">
        <f t="shared" ref="BB47:BB50" si="63">AZ47+AL47</f>
        <v>0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[1]MAN!C48</f>
        <v>25610</v>
      </c>
      <c r="D48" s="281">
        <f>([1]MAN!D48)*10000</f>
        <v>2859930.9351169625</v>
      </c>
      <c r="E48" s="20">
        <f>[1]MAN!E48</f>
        <v>12188</v>
      </c>
      <c r="F48" s="281">
        <f>([1]MAN!F48)*10000</f>
        <v>1121541.5431831228</v>
      </c>
      <c r="G48" s="20">
        <f>[1]MAN!G48</f>
        <v>463</v>
      </c>
      <c r="H48" s="281">
        <f>([1]MAN!H48)*10000</f>
        <v>16022.022045473179</v>
      </c>
      <c r="I48" s="20">
        <f>[1]MAN!I48</f>
        <v>2468</v>
      </c>
      <c r="J48" s="281">
        <f>([1]MAN!J48)*10000</f>
        <v>8011.0110227365894</v>
      </c>
      <c r="K48" s="20">
        <f t="shared" si="52"/>
        <v>40729</v>
      </c>
      <c r="L48" s="20">
        <f t="shared" si="53"/>
        <v>4005505.5113682952</v>
      </c>
      <c r="M48" s="20">
        <f>[1]MAN!M48</f>
        <v>2796</v>
      </c>
      <c r="N48" s="281">
        <f>([1]MAN!N48)*10000</f>
        <v>246292.35500876565</v>
      </c>
      <c r="O48" s="20">
        <f>[1]MAN!O48</f>
        <v>1641</v>
      </c>
      <c r="P48" s="281">
        <f>([1]MAN!P48)*10000</f>
        <v>144562.90402688418</v>
      </c>
      <c r="Q48" s="20">
        <f>[1]MAN!Q48</f>
        <v>821</v>
      </c>
      <c r="R48" s="281">
        <f>([1]MAN!R48)*10000</f>
        <v>72281.452013442089</v>
      </c>
      <c r="S48" s="20">
        <f>[1]MAN!S48</f>
        <v>30</v>
      </c>
      <c r="T48" s="281">
        <f>([1]MAN!T48)*10000</f>
        <v>2677.0908153126697</v>
      </c>
      <c r="U48" s="20">
        <f t="shared" si="54"/>
        <v>5288</v>
      </c>
      <c r="V48" s="20">
        <f t="shared" si="55"/>
        <v>465813.80186440458</v>
      </c>
      <c r="W48" s="20">
        <f>[1]MAN!W48</f>
        <v>0</v>
      </c>
      <c r="X48" s="281">
        <f>([1]MAN!X48)*10000</f>
        <v>0</v>
      </c>
      <c r="Y48" s="20">
        <f>[1]MAN!Y48</f>
        <v>60</v>
      </c>
      <c r="Z48" s="281">
        <f>([1]MAN!Z48)*10000</f>
        <v>11628.988809824772</v>
      </c>
      <c r="AA48" s="20">
        <f>[1]MAN!AA48</f>
        <v>272</v>
      </c>
      <c r="AB48" s="281">
        <f>([1]MAN!AB48)*10000</f>
        <v>53493.348525193942</v>
      </c>
      <c r="AC48" s="20">
        <f>[1]MAN!AC48</f>
        <v>12</v>
      </c>
      <c r="AD48" s="281">
        <f>([1]MAN!AD48)*10000</f>
        <v>2325.7977619649541</v>
      </c>
      <c r="AE48" s="20">
        <f>[1]MAN!AE48</f>
        <v>10</v>
      </c>
      <c r="AF48" s="281">
        <f>([1]MAN!AF48)*10000</f>
        <v>1860.6382095719632</v>
      </c>
      <c r="AG48" s="20">
        <f>[1]MAN!AG48</f>
        <v>189</v>
      </c>
      <c r="AH48" s="281">
        <f>([1]MAN!AH48)*10000</f>
        <v>37212.764191439266</v>
      </c>
      <c r="AI48" s="20">
        <f t="shared" ref="AI48:AI50" si="64">Y48+AA48+AC48+AE48+AG48</f>
        <v>543</v>
      </c>
      <c r="AJ48" s="20">
        <f t="shared" ref="AJ48:AJ50" si="65">Z48+AB48+AD48+AF48+AH48</f>
        <v>106521.5374979949</v>
      </c>
      <c r="AK48" s="20">
        <f t="shared" si="58"/>
        <v>46560</v>
      </c>
      <c r="AL48" s="20">
        <f t="shared" si="59"/>
        <v>4577840.8507306939</v>
      </c>
      <c r="AM48" s="20">
        <f>[1]MAN!AM48</f>
        <v>23673</v>
      </c>
      <c r="AN48" s="281">
        <f>([1]MAN!AN48)*10000</f>
        <v>2312447.2588123227</v>
      </c>
      <c r="AO48" s="20">
        <f>[1]MAN!AO48</f>
        <v>95</v>
      </c>
      <c r="AP48" s="281">
        <f>([1]MAN!AP48)*10000</f>
        <v>15052.041442872627</v>
      </c>
      <c r="AQ48" s="20">
        <f>[1]MAN!AQ48</f>
        <v>40</v>
      </c>
      <c r="AR48" s="281">
        <f>([1]MAN!AR48)*10000</f>
        <v>6271.6839345302624</v>
      </c>
      <c r="AS48" s="20">
        <f>[1]MAN!AS48</f>
        <v>590</v>
      </c>
      <c r="AT48" s="281">
        <f>([1]MAN!AT48)*10000</f>
        <v>94075.25901795394</v>
      </c>
      <c r="AU48" s="20">
        <f>[1]MAN!AU48</f>
        <v>787</v>
      </c>
      <c r="AV48" s="281">
        <f>([1]MAN!AV48)*10000</f>
        <v>125433.67869060524</v>
      </c>
      <c r="AW48" s="20">
        <f>[1]MAN!AW48</f>
        <v>4978</v>
      </c>
      <c r="AX48" s="281">
        <f>([1]MAN!AX48)*10000</f>
        <v>793995.1861115311</v>
      </c>
      <c r="AY48" s="20">
        <f t="shared" si="60"/>
        <v>6490</v>
      </c>
      <c r="AZ48" s="20">
        <f t="shared" si="61"/>
        <v>1034827.8491974932</v>
      </c>
      <c r="BA48" s="20">
        <f t="shared" si="62"/>
        <v>53050</v>
      </c>
      <c r="BB48" s="20">
        <f t="shared" si="63"/>
        <v>5612668.6999281868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[1]MAN!C49</f>
        <v>0</v>
      </c>
      <c r="D49" s="281">
        <f>([1]MAN!D49)*10000</f>
        <v>0</v>
      </c>
      <c r="E49" s="20">
        <f>[1]MAN!E49</f>
        <v>0</v>
      </c>
      <c r="F49" s="281">
        <f>([1]MAN!F49)*10000</f>
        <v>0</v>
      </c>
      <c r="G49" s="20">
        <f>[1]MAN!G49</f>
        <v>0</v>
      </c>
      <c r="H49" s="281">
        <f>([1]MAN!H49)*10000</f>
        <v>0</v>
      </c>
      <c r="I49" s="20">
        <f>[1]MAN!I49</f>
        <v>0</v>
      </c>
      <c r="J49" s="281">
        <f>([1]MAN!J49)*10000</f>
        <v>0</v>
      </c>
      <c r="K49" s="20">
        <f t="shared" si="52"/>
        <v>0</v>
      </c>
      <c r="L49" s="20">
        <f t="shared" si="53"/>
        <v>0</v>
      </c>
      <c r="M49" s="20">
        <f>[1]MAN!M49</f>
        <v>0</v>
      </c>
      <c r="N49" s="281">
        <f>([1]MAN!N49)*10000</f>
        <v>0</v>
      </c>
      <c r="O49" s="20">
        <f>[1]MAN!O49</f>
        <v>0</v>
      </c>
      <c r="P49" s="281">
        <f>([1]MAN!P49)*10000</f>
        <v>0</v>
      </c>
      <c r="Q49" s="20">
        <f>[1]MAN!Q49</f>
        <v>0</v>
      </c>
      <c r="R49" s="281">
        <f>([1]MAN!R49)*10000</f>
        <v>0</v>
      </c>
      <c r="S49" s="20">
        <f>[1]MAN!S49</f>
        <v>0</v>
      </c>
      <c r="T49" s="281">
        <f>([1]MAN!T49)*10000</f>
        <v>0</v>
      </c>
      <c r="U49" s="20">
        <f t="shared" si="54"/>
        <v>0</v>
      </c>
      <c r="V49" s="20">
        <f t="shared" si="55"/>
        <v>0</v>
      </c>
      <c r="W49" s="20">
        <f>[1]MAN!W49</f>
        <v>0</v>
      </c>
      <c r="X49" s="281">
        <f>([1]MAN!X49)*10000</f>
        <v>0</v>
      </c>
      <c r="Y49" s="20">
        <f>[1]MAN!Y49</f>
        <v>0</v>
      </c>
      <c r="Z49" s="281">
        <f>([1]MAN!Z49)*10000</f>
        <v>0</v>
      </c>
      <c r="AA49" s="20">
        <f>[1]MAN!AA49</f>
        <v>0</v>
      </c>
      <c r="AB49" s="281">
        <f>([1]MAN!AB49)*10000</f>
        <v>0</v>
      </c>
      <c r="AC49" s="20">
        <f>[1]MAN!AC49</f>
        <v>0</v>
      </c>
      <c r="AD49" s="281">
        <f>([1]MAN!AD49)*10000</f>
        <v>0</v>
      </c>
      <c r="AE49" s="20">
        <f>[1]MAN!AE49</f>
        <v>0</v>
      </c>
      <c r="AF49" s="281">
        <f>([1]MAN!AF49)*10000</f>
        <v>0</v>
      </c>
      <c r="AG49" s="20">
        <f>[1]MAN!AG49</f>
        <v>0</v>
      </c>
      <c r="AH49" s="281">
        <f>([1]MAN!AH49)*10000</f>
        <v>0</v>
      </c>
      <c r="AI49" s="20">
        <f t="shared" si="64"/>
        <v>0</v>
      </c>
      <c r="AJ49" s="20">
        <f t="shared" si="65"/>
        <v>0</v>
      </c>
      <c r="AK49" s="20">
        <f t="shared" si="58"/>
        <v>0</v>
      </c>
      <c r="AL49" s="20">
        <f t="shared" si="59"/>
        <v>0</v>
      </c>
      <c r="AM49" s="20">
        <f>[1]MAN!AM49</f>
        <v>0</v>
      </c>
      <c r="AN49" s="281">
        <f>([1]MAN!AN49)*10000</f>
        <v>0</v>
      </c>
      <c r="AO49" s="20">
        <f>[1]MAN!AO49</f>
        <v>0</v>
      </c>
      <c r="AP49" s="281">
        <f>([1]MAN!AP49)*10000</f>
        <v>0</v>
      </c>
      <c r="AQ49" s="20">
        <f>[1]MAN!AQ49</f>
        <v>0</v>
      </c>
      <c r="AR49" s="281">
        <f>([1]MAN!AR49)*10000</f>
        <v>0</v>
      </c>
      <c r="AS49" s="20">
        <f>[1]MAN!AS49</f>
        <v>0</v>
      </c>
      <c r="AT49" s="281">
        <f>([1]MAN!AT49)*10000</f>
        <v>0</v>
      </c>
      <c r="AU49" s="20">
        <f>[1]MAN!AU49</f>
        <v>0</v>
      </c>
      <c r="AV49" s="281">
        <f>([1]MAN!AV49)*10000</f>
        <v>0</v>
      </c>
      <c r="AW49" s="20">
        <f>[1]MAN!AW49</f>
        <v>0</v>
      </c>
      <c r="AX49" s="281">
        <f>([1]MAN!AX49)*10000</f>
        <v>0</v>
      </c>
      <c r="AY49" s="20">
        <f t="shared" si="60"/>
        <v>0</v>
      </c>
      <c r="AZ49" s="20">
        <f t="shared" si="61"/>
        <v>0</v>
      </c>
      <c r="BA49" s="20">
        <f t="shared" si="62"/>
        <v>0</v>
      </c>
      <c r="BB49" s="20">
        <f t="shared" si="63"/>
        <v>0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[1]MAN!C50</f>
        <v>0</v>
      </c>
      <c r="D50" s="281">
        <f>([1]MAN!D50)*10000</f>
        <v>0</v>
      </c>
      <c r="E50" s="20">
        <f>[1]MAN!E50</f>
        <v>0</v>
      </c>
      <c r="F50" s="281">
        <f>([1]MAN!F50)*10000</f>
        <v>0</v>
      </c>
      <c r="G50" s="20">
        <f>[1]MAN!G50</f>
        <v>0</v>
      </c>
      <c r="H50" s="281">
        <f>([1]MAN!H50)*10000</f>
        <v>0</v>
      </c>
      <c r="I50" s="20">
        <f>[1]MAN!I50</f>
        <v>0</v>
      </c>
      <c r="J50" s="281">
        <f>([1]MAN!J50)*10000</f>
        <v>0</v>
      </c>
      <c r="K50" s="20">
        <f t="shared" si="52"/>
        <v>0</v>
      </c>
      <c r="L50" s="20">
        <f t="shared" si="53"/>
        <v>0</v>
      </c>
      <c r="M50" s="20">
        <f>[1]MAN!M50</f>
        <v>0</v>
      </c>
      <c r="N50" s="281">
        <f>([1]MAN!N50)*10000</f>
        <v>0</v>
      </c>
      <c r="O50" s="20">
        <f>[1]MAN!O50</f>
        <v>0</v>
      </c>
      <c r="P50" s="281">
        <f>([1]MAN!P50)*10000</f>
        <v>0</v>
      </c>
      <c r="Q50" s="20">
        <f>[1]MAN!Q50</f>
        <v>0</v>
      </c>
      <c r="R50" s="281">
        <f>([1]MAN!R50)*10000</f>
        <v>0</v>
      </c>
      <c r="S50" s="20">
        <f>[1]MAN!S50</f>
        <v>0</v>
      </c>
      <c r="T50" s="281">
        <f>([1]MAN!T50)*10000</f>
        <v>0</v>
      </c>
      <c r="U50" s="20">
        <f t="shared" si="54"/>
        <v>0</v>
      </c>
      <c r="V50" s="20">
        <f t="shared" si="55"/>
        <v>0</v>
      </c>
      <c r="W50" s="20">
        <f>[1]MAN!W50</f>
        <v>0</v>
      </c>
      <c r="X50" s="281">
        <f>([1]MAN!X50)*10000</f>
        <v>0</v>
      </c>
      <c r="Y50" s="20">
        <f>[1]MAN!Y50</f>
        <v>0</v>
      </c>
      <c r="Z50" s="281">
        <f>([1]MAN!Z50)*10000</f>
        <v>0</v>
      </c>
      <c r="AA50" s="20">
        <f>[1]MAN!AA50</f>
        <v>0</v>
      </c>
      <c r="AB50" s="281">
        <f>([1]MAN!AB50)*10000</f>
        <v>0</v>
      </c>
      <c r="AC50" s="20">
        <f>[1]MAN!AC50</f>
        <v>0</v>
      </c>
      <c r="AD50" s="281">
        <f>([1]MAN!AD50)*10000</f>
        <v>0</v>
      </c>
      <c r="AE50" s="20">
        <f>[1]MAN!AE50</f>
        <v>0</v>
      </c>
      <c r="AF50" s="281">
        <f>([1]MAN!AF50)*10000</f>
        <v>0</v>
      </c>
      <c r="AG50" s="20">
        <f>[1]MAN!AG50</f>
        <v>0</v>
      </c>
      <c r="AH50" s="281">
        <f>([1]MAN!AH50)*10000</f>
        <v>0</v>
      </c>
      <c r="AI50" s="20">
        <f t="shared" si="64"/>
        <v>0</v>
      </c>
      <c r="AJ50" s="20">
        <f t="shared" si="65"/>
        <v>0</v>
      </c>
      <c r="AK50" s="20">
        <f t="shared" si="58"/>
        <v>0</v>
      </c>
      <c r="AL50" s="20">
        <f t="shared" si="59"/>
        <v>0</v>
      </c>
      <c r="AM50" s="20">
        <f>[1]MAN!AM50</f>
        <v>0</v>
      </c>
      <c r="AN50" s="281">
        <f>([1]MAN!AN50)*10000</f>
        <v>0</v>
      </c>
      <c r="AO50" s="20">
        <f>[1]MAN!AO50</f>
        <v>0</v>
      </c>
      <c r="AP50" s="281">
        <f>([1]MAN!AP50)*10000</f>
        <v>0</v>
      </c>
      <c r="AQ50" s="20">
        <f>[1]MAN!AQ50</f>
        <v>0</v>
      </c>
      <c r="AR50" s="281">
        <f>([1]MAN!AR50)*10000</f>
        <v>0</v>
      </c>
      <c r="AS50" s="20">
        <f>[1]MAN!AS50</f>
        <v>0</v>
      </c>
      <c r="AT50" s="281">
        <f>([1]MAN!AT50)*10000</f>
        <v>0</v>
      </c>
      <c r="AU50" s="20">
        <f>[1]MAN!AU50</f>
        <v>0</v>
      </c>
      <c r="AV50" s="281">
        <f>([1]MAN!AV50)*10000</f>
        <v>0</v>
      </c>
      <c r="AW50" s="20">
        <f>[1]MAN!AW50</f>
        <v>0</v>
      </c>
      <c r="AX50" s="281">
        <f>([1]MAN!AX50)*10000</f>
        <v>0</v>
      </c>
      <c r="AY50" s="20">
        <f t="shared" si="60"/>
        <v>0</v>
      </c>
      <c r="AZ50" s="20">
        <f t="shared" si="61"/>
        <v>0</v>
      </c>
      <c r="BA50" s="20">
        <f t="shared" si="62"/>
        <v>0</v>
      </c>
      <c r="BB50" s="20">
        <f t="shared" si="63"/>
        <v>0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25610</v>
      </c>
      <c r="D51" s="21">
        <f t="shared" ref="D51:BB51" si="66">SUM(D47:D50)</f>
        <v>2859930.9351169625</v>
      </c>
      <c r="E51" s="21">
        <f t="shared" si="66"/>
        <v>12188</v>
      </c>
      <c r="F51" s="21">
        <f t="shared" si="66"/>
        <v>1121541.5431831228</v>
      </c>
      <c r="G51" s="21">
        <f t="shared" si="66"/>
        <v>463</v>
      </c>
      <c r="H51" s="21">
        <f t="shared" si="66"/>
        <v>16022.022045473179</v>
      </c>
      <c r="I51" s="21">
        <f t="shared" si="66"/>
        <v>2468</v>
      </c>
      <c r="J51" s="21">
        <f t="shared" si="66"/>
        <v>8011.0110227365894</v>
      </c>
      <c r="K51" s="21">
        <f t="shared" si="66"/>
        <v>40729</v>
      </c>
      <c r="L51" s="21">
        <f t="shared" si="66"/>
        <v>4005505.5113682952</v>
      </c>
      <c r="M51" s="21">
        <f t="shared" si="66"/>
        <v>2796</v>
      </c>
      <c r="N51" s="21">
        <f t="shared" si="66"/>
        <v>246292.35500876565</v>
      </c>
      <c r="O51" s="21">
        <f t="shared" si="66"/>
        <v>1641</v>
      </c>
      <c r="P51" s="21">
        <f t="shared" si="66"/>
        <v>144562.90402688418</v>
      </c>
      <c r="Q51" s="21">
        <f t="shared" si="66"/>
        <v>821</v>
      </c>
      <c r="R51" s="21">
        <f t="shared" si="66"/>
        <v>72281.452013442089</v>
      </c>
      <c r="S51" s="21">
        <f t="shared" si="66"/>
        <v>30</v>
      </c>
      <c r="T51" s="21">
        <f t="shared" si="66"/>
        <v>2677.0908153126697</v>
      </c>
      <c r="U51" s="21">
        <f t="shared" si="66"/>
        <v>5288</v>
      </c>
      <c r="V51" s="21">
        <f t="shared" si="66"/>
        <v>465813.80186440458</v>
      </c>
      <c r="W51" s="21">
        <f t="shared" si="66"/>
        <v>0</v>
      </c>
      <c r="X51" s="21">
        <f t="shared" si="66"/>
        <v>0</v>
      </c>
      <c r="Y51" s="21">
        <f t="shared" si="66"/>
        <v>60</v>
      </c>
      <c r="Z51" s="21">
        <f t="shared" si="66"/>
        <v>11628.988809824772</v>
      </c>
      <c r="AA51" s="21">
        <f t="shared" si="66"/>
        <v>272</v>
      </c>
      <c r="AB51" s="21">
        <f t="shared" si="66"/>
        <v>53493.348525193942</v>
      </c>
      <c r="AC51" s="21">
        <f t="shared" si="66"/>
        <v>12</v>
      </c>
      <c r="AD51" s="21">
        <f t="shared" si="66"/>
        <v>2325.7977619649541</v>
      </c>
      <c r="AE51" s="21">
        <f t="shared" si="66"/>
        <v>10</v>
      </c>
      <c r="AF51" s="21">
        <f t="shared" si="66"/>
        <v>1860.6382095719632</v>
      </c>
      <c r="AG51" s="21">
        <f t="shared" si="66"/>
        <v>189</v>
      </c>
      <c r="AH51" s="21">
        <f t="shared" si="66"/>
        <v>37212.764191439266</v>
      </c>
      <c r="AI51" s="21">
        <f t="shared" si="66"/>
        <v>543</v>
      </c>
      <c r="AJ51" s="21">
        <f t="shared" si="66"/>
        <v>106521.5374979949</v>
      </c>
      <c r="AK51" s="21">
        <f t="shared" si="66"/>
        <v>46560</v>
      </c>
      <c r="AL51" s="21">
        <f t="shared" si="66"/>
        <v>4577840.8507306939</v>
      </c>
      <c r="AM51" s="21">
        <f t="shared" si="66"/>
        <v>23673</v>
      </c>
      <c r="AN51" s="21">
        <f t="shared" si="66"/>
        <v>2312447.2588123227</v>
      </c>
      <c r="AO51" s="21">
        <f t="shared" si="66"/>
        <v>95</v>
      </c>
      <c r="AP51" s="21">
        <f t="shared" si="66"/>
        <v>15052.041442872627</v>
      </c>
      <c r="AQ51" s="21">
        <f t="shared" si="66"/>
        <v>40</v>
      </c>
      <c r="AR51" s="21">
        <f t="shared" si="66"/>
        <v>6271.6839345302624</v>
      </c>
      <c r="AS51" s="21">
        <f t="shared" si="66"/>
        <v>590</v>
      </c>
      <c r="AT51" s="21">
        <f t="shared" si="66"/>
        <v>94075.25901795394</v>
      </c>
      <c r="AU51" s="21">
        <f t="shared" si="66"/>
        <v>787</v>
      </c>
      <c r="AV51" s="21">
        <f t="shared" si="66"/>
        <v>125433.67869060524</v>
      </c>
      <c r="AW51" s="21">
        <f t="shared" si="66"/>
        <v>4978</v>
      </c>
      <c r="AX51" s="21">
        <f t="shared" si="66"/>
        <v>793995.1861115311</v>
      </c>
      <c r="AY51" s="21">
        <f t="shared" si="66"/>
        <v>6490</v>
      </c>
      <c r="AZ51" s="21">
        <f t="shared" si="66"/>
        <v>1034827.8491974932</v>
      </c>
      <c r="BA51" s="21">
        <f t="shared" si="66"/>
        <v>53050</v>
      </c>
      <c r="BB51" s="21">
        <f t="shared" si="66"/>
        <v>5612668.6999281868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[1]MAN!C52</f>
        <v>0</v>
      </c>
      <c r="D52" s="281">
        <f>([1]MAN!D52)*10000</f>
        <v>0</v>
      </c>
      <c r="E52" s="20">
        <f>[1]MAN!E52</f>
        <v>0</v>
      </c>
      <c r="F52" s="281">
        <f>([1]MAN!F52)*10000</f>
        <v>0</v>
      </c>
      <c r="G52" s="20">
        <f>[1]MAN!G52</f>
        <v>0</v>
      </c>
      <c r="H52" s="281">
        <f>([1]MAN!H52)*10000</f>
        <v>0</v>
      </c>
      <c r="I52" s="20">
        <f>[1]MAN!I52</f>
        <v>0</v>
      </c>
      <c r="J52" s="281">
        <f>([1]MAN!J52)*10000</f>
        <v>0</v>
      </c>
      <c r="K52" s="20">
        <f t="shared" ref="K52:K54" si="67">C52+E52+G52+I52</f>
        <v>0</v>
      </c>
      <c r="L52" s="20">
        <f t="shared" ref="L52:L54" si="68">D52+F52+H52+J52</f>
        <v>0</v>
      </c>
      <c r="M52" s="20">
        <f>[1]MAN!M52</f>
        <v>0</v>
      </c>
      <c r="N52" s="281">
        <f>([1]MAN!N52)*10000</f>
        <v>0</v>
      </c>
      <c r="O52" s="20">
        <f>[1]MAN!O52</f>
        <v>0</v>
      </c>
      <c r="P52" s="281">
        <f>([1]MAN!P52)*10000</f>
        <v>0</v>
      </c>
      <c r="Q52" s="20">
        <f>[1]MAN!Q52</f>
        <v>0</v>
      </c>
      <c r="R52" s="281">
        <f>([1]MAN!R52)*10000</f>
        <v>0</v>
      </c>
      <c r="S52" s="20">
        <f>[1]MAN!S52</f>
        <v>0</v>
      </c>
      <c r="T52" s="281">
        <f>([1]MAN!T52)*10000</f>
        <v>0</v>
      </c>
      <c r="U52" s="20">
        <f t="shared" ref="U52:U54" si="69">M52+O52+Q52+S52</f>
        <v>0</v>
      </c>
      <c r="V52" s="20">
        <f t="shared" ref="V52:V54" si="70">N52+P52+R52+T52</f>
        <v>0</v>
      </c>
      <c r="W52" s="20">
        <f>[1]MAN!W52</f>
        <v>0</v>
      </c>
      <c r="X52" s="281">
        <f>([1]MAN!X52)*10000</f>
        <v>0</v>
      </c>
      <c r="Y52" s="20">
        <f>[1]MAN!Y52</f>
        <v>0</v>
      </c>
      <c r="Z52" s="281">
        <f>([1]MAN!Z52)*10000</f>
        <v>0</v>
      </c>
      <c r="AA52" s="20">
        <f>[1]MAN!AA52</f>
        <v>0</v>
      </c>
      <c r="AB52" s="281">
        <f>([1]MAN!AB52)*10000</f>
        <v>0</v>
      </c>
      <c r="AC52" s="20">
        <f>[1]MAN!AC52</f>
        <v>0</v>
      </c>
      <c r="AD52" s="281">
        <f>([1]MAN!AD52)*10000</f>
        <v>0</v>
      </c>
      <c r="AE52" s="20">
        <f>[1]MAN!AE52</f>
        <v>0</v>
      </c>
      <c r="AF52" s="281">
        <f>([1]MAN!AF52)*10000</f>
        <v>0</v>
      </c>
      <c r="AG52" s="20">
        <f>[1]MAN!AG52</f>
        <v>0</v>
      </c>
      <c r="AH52" s="281">
        <f>([1]MAN!AH52)*10000</f>
        <v>0</v>
      </c>
      <c r="AI52" s="20">
        <f t="shared" ref="AI52" si="71">Y52+AA52+AC52+AE52+AG52</f>
        <v>0</v>
      </c>
      <c r="AJ52" s="20">
        <f t="shared" ref="AJ52" si="72">Z52+AB52+AD52+AF52+AH52</f>
        <v>0</v>
      </c>
      <c r="AK52" s="20">
        <f t="shared" ref="AK52:AK54" si="73">K52+U52+W52+AI52</f>
        <v>0</v>
      </c>
      <c r="AL52" s="20">
        <f t="shared" ref="AL52:AL54" si="74">L52+V52+X52+AJ52</f>
        <v>0</v>
      </c>
      <c r="AM52" s="20">
        <f>[1]MAN!AM52</f>
        <v>0</v>
      </c>
      <c r="AN52" s="281">
        <f>([1]MAN!AN52)*10000</f>
        <v>0</v>
      </c>
      <c r="AO52" s="20">
        <f>[1]MAN!AO52</f>
        <v>0</v>
      </c>
      <c r="AP52" s="281">
        <f>([1]MAN!AP52)*10000</f>
        <v>0</v>
      </c>
      <c r="AQ52" s="20">
        <f>[1]MAN!AQ52</f>
        <v>0</v>
      </c>
      <c r="AR52" s="281">
        <f>([1]MAN!AR52)*10000</f>
        <v>0</v>
      </c>
      <c r="AS52" s="20">
        <f>[1]MAN!AS52</f>
        <v>0</v>
      </c>
      <c r="AT52" s="281">
        <f>([1]MAN!AT52)*10000</f>
        <v>0</v>
      </c>
      <c r="AU52" s="20">
        <f>[1]MAN!AU52</f>
        <v>0</v>
      </c>
      <c r="AV52" s="281">
        <f>([1]MAN!AV52)*10000</f>
        <v>0</v>
      </c>
      <c r="AW52" s="20">
        <f>[1]MAN!AW52</f>
        <v>0</v>
      </c>
      <c r="AX52" s="281">
        <f>([1]MAN!AX52)*10000</f>
        <v>0</v>
      </c>
      <c r="AY52" s="20">
        <f t="shared" ref="AY52:AY54" si="75">AO52+AQ52+AS52+AU52+AW52</f>
        <v>0</v>
      </c>
      <c r="AZ52" s="20">
        <f t="shared" ref="AZ52:AZ54" si="76">AP52+AR52+AT52+AV52+AX52</f>
        <v>0</v>
      </c>
      <c r="BA52" s="20">
        <f t="shared" ref="BA52:BA54" si="77">AY52+AK52</f>
        <v>0</v>
      </c>
      <c r="BB52" s="20">
        <f t="shared" ref="BB52:BB54" si="78">AZ52+AL52</f>
        <v>0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[1]MAN!C53</f>
        <v>0</v>
      </c>
      <c r="D53" s="281">
        <f>([1]MAN!D53)*10000</f>
        <v>0</v>
      </c>
      <c r="E53" s="20">
        <f>[1]MAN!E53</f>
        <v>0</v>
      </c>
      <c r="F53" s="281">
        <f>([1]MAN!F53)*10000</f>
        <v>0</v>
      </c>
      <c r="G53" s="20">
        <f>[1]MAN!G53</f>
        <v>0</v>
      </c>
      <c r="H53" s="281">
        <f>([1]MAN!H53)*10000</f>
        <v>0</v>
      </c>
      <c r="I53" s="20">
        <f>[1]MAN!I53</f>
        <v>0</v>
      </c>
      <c r="J53" s="281">
        <f>([1]MAN!J53)*10000</f>
        <v>0</v>
      </c>
      <c r="K53" s="20">
        <f t="shared" si="67"/>
        <v>0</v>
      </c>
      <c r="L53" s="20">
        <f t="shared" si="68"/>
        <v>0</v>
      </c>
      <c r="M53" s="20">
        <f>[1]MAN!M53</f>
        <v>0</v>
      </c>
      <c r="N53" s="281">
        <f>([1]MAN!N53)*10000</f>
        <v>0</v>
      </c>
      <c r="O53" s="20">
        <f>[1]MAN!O53</f>
        <v>0</v>
      </c>
      <c r="P53" s="281">
        <f>([1]MAN!P53)*10000</f>
        <v>0</v>
      </c>
      <c r="Q53" s="20">
        <f>[1]MAN!Q53</f>
        <v>0</v>
      </c>
      <c r="R53" s="281">
        <f>([1]MAN!R53)*10000</f>
        <v>0</v>
      </c>
      <c r="S53" s="20">
        <f>[1]MAN!S53</f>
        <v>0</v>
      </c>
      <c r="T53" s="281">
        <f>([1]MAN!T53)*10000</f>
        <v>0</v>
      </c>
      <c r="U53" s="20">
        <f t="shared" si="69"/>
        <v>0</v>
      </c>
      <c r="V53" s="20">
        <f t="shared" si="70"/>
        <v>0</v>
      </c>
      <c r="W53" s="20">
        <f>[1]MAN!W53</f>
        <v>0</v>
      </c>
      <c r="X53" s="281">
        <f>([1]MAN!X53)*10000</f>
        <v>0</v>
      </c>
      <c r="Y53" s="20">
        <f>[1]MAN!Y53</f>
        <v>0</v>
      </c>
      <c r="Z53" s="281">
        <f>([1]MAN!Z53)*10000</f>
        <v>0</v>
      </c>
      <c r="AA53" s="20">
        <f>[1]MAN!AA53</f>
        <v>0</v>
      </c>
      <c r="AB53" s="281">
        <f>([1]MAN!AB53)*10000</f>
        <v>0</v>
      </c>
      <c r="AC53" s="20">
        <f>[1]MAN!AC53</f>
        <v>0</v>
      </c>
      <c r="AD53" s="281">
        <f>([1]MAN!AD53)*10000</f>
        <v>0</v>
      </c>
      <c r="AE53" s="20">
        <f>[1]MAN!AE53</f>
        <v>0</v>
      </c>
      <c r="AF53" s="281">
        <f>([1]MAN!AF53)*10000</f>
        <v>0</v>
      </c>
      <c r="AG53" s="20">
        <f>[1]MAN!AG53</f>
        <v>0</v>
      </c>
      <c r="AH53" s="281">
        <f>([1]MAN!AH53)*10000</f>
        <v>0</v>
      </c>
      <c r="AI53" s="20">
        <f t="shared" ref="AI53:AI54" si="79">Y53+AA53+AC53+AE53+AG53</f>
        <v>0</v>
      </c>
      <c r="AJ53" s="20">
        <f t="shared" ref="AJ53:AJ54" si="80">Z53+AB53+AD53+AF53+AH53</f>
        <v>0</v>
      </c>
      <c r="AK53" s="20">
        <f t="shared" si="73"/>
        <v>0</v>
      </c>
      <c r="AL53" s="20">
        <f t="shared" si="74"/>
        <v>0</v>
      </c>
      <c r="AM53" s="20">
        <f>[1]MAN!AM53</f>
        <v>0</v>
      </c>
      <c r="AN53" s="281">
        <f>([1]MAN!AN53)*10000</f>
        <v>0</v>
      </c>
      <c r="AO53" s="20">
        <f>[1]MAN!AO53</f>
        <v>0</v>
      </c>
      <c r="AP53" s="281">
        <f>([1]MAN!AP53)*10000</f>
        <v>0</v>
      </c>
      <c r="AQ53" s="20">
        <f>[1]MAN!AQ53</f>
        <v>0</v>
      </c>
      <c r="AR53" s="281">
        <f>([1]MAN!AR53)*10000</f>
        <v>0</v>
      </c>
      <c r="AS53" s="20">
        <f>[1]MAN!AS53</f>
        <v>0</v>
      </c>
      <c r="AT53" s="281">
        <f>([1]MAN!AT53)*10000</f>
        <v>0</v>
      </c>
      <c r="AU53" s="20">
        <f>[1]MAN!AU53</f>
        <v>0</v>
      </c>
      <c r="AV53" s="281">
        <f>([1]MAN!AV53)*10000</f>
        <v>0</v>
      </c>
      <c r="AW53" s="20">
        <f>[1]MAN!AW53</f>
        <v>0</v>
      </c>
      <c r="AX53" s="281">
        <f>([1]MAN!AX53)*10000</f>
        <v>0</v>
      </c>
      <c r="AY53" s="20">
        <f t="shared" si="75"/>
        <v>0</v>
      </c>
      <c r="AZ53" s="20">
        <f t="shared" si="76"/>
        <v>0</v>
      </c>
      <c r="BA53" s="20">
        <f t="shared" si="77"/>
        <v>0</v>
      </c>
      <c r="BB53" s="20">
        <f t="shared" si="78"/>
        <v>0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[1]MAN!C54</f>
        <v>0</v>
      </c>
      <c r="D54" s="281">
        <f>([1]MAN!D54)*10000</f>
        <v>0</v>
      </c>
      <c r="E54" s="20">
        <f>[1]MAN!E54</f>
        <v>0</v>
      </c>
      <c r="F54" s="281">
        <f>([1]MAN!F54)*10000</f>
        <v>0</v>
      </c>
      <c r="G54" s="20">
        <f>[1]MAN!G54</f>
        <v>0</v>
      </c>
      <c r="H54" s="281">
        <f>([1]MAN!H54)*10000</f>
        <v>0</v>
      </c>
      <c r="I54" s="20">
        <f>[1]MAN!I54</f>
        <v>0</v>
      </c>
      <c r="J54" s="281">
        <f>([1]MAN!J54)*10000</f>
        <v>0</v>
      </c>
      <c r="K54" s="20">
        <f t="shared" si="67"/>
        <v>0</v>
      </c>
      <c r="L54" s="20">
        <f t="shared" si="68"/>
        <v>0</v>
      </c>
      <c r="M54" s="20">
        <f>[1]MAN!M54</f>
        <v>0</v>
      </c>
      <c r="N54" s="281">
        <f>([1]MAN!N54)*10000</f>
        <v>0</v>
      </c>
      <c r="O54" s="20">
        <f>[1]MAN!O54</f>
        <v>0</v>
      </c>
      <c r="P54" s="281">
        <f>([1]MAN!P54)*10000</f>
        <v>0</v>
      </c>
      <c r="Q54" s="20">
        <f>[1]MAN!Q54</f>
        <v>0</v>
      </c>
      <c r="R54" s="281">
        <f>([1]MAN!R54)*10000</f>
        <v>0</v>
      </c>
      <c r="S54" s="20">
        <f>[1]MAN!S54</f>
        <v>0</v>
      </c>
      <c r="T54" s="281">
        <f>([1]MAN!T54)*10000</f>
        <v>0</v>
      </c>
      <c r="U54" s="20">
        <f t="shared" si="69"/>
        <v>0</v>
      </c>
      <c r="V54" s="20">
        <f t="shared" si="70"/>
        <v>0</v>
      </c>
      <c r="W54" s="20">
        <f>[1]MAN!W54</f>
        <v>0</v>
      </c>
      <c r="X54" s="281">
        <f>([1]MAN!X54)*10000</f>
        <v>0</v>
      </c>
      <c r="Y54" s="20">
        <f>[1]MAN!Y54</f>
        <v>0</v>
      </c>
      <c r="Z54" s="281">
        <f>([1]MAN!Z54)*10000</f>
        <v>0</v>
      </c>
      <c r="AA54" s="20">
        <f>[1]MAN!AA54</f>
        <v>0</v>
      </c>
      <c r="AB54" s="281">
        <f>([1]MAN!AB54)*10000</f>
        <v>0</v>
      </c>
      <c r="AC54" s="20">
        <f>[1]MAN!AC54</f>
        <v>0</v>
      </c>
      <c r="AD54" s="281">
        <f>([1]MAN!AD54)*10000</f>
        <v>0</v>
      </c>
      <c r="AE54" s="20">
        <f>[1]MAN!AE54</f>
        <v>0</v>
      </c>
      <c r="AF54" s="281">
        <f>([1]MAN!AF54)*10000</f>
        <v>0</v>
      </c>
      <c r="AG54" s="20">
        <f>[1]MAN!AG54</f>
        <v>0</v>
      </c>
      <c r="AH54" s="281">
        <f>([1]MAN!AH54)*10000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[1]MAN!AM54</f>
        <v>0</v>
      </c>
      <c r="AN54" s="281">
        <f>([1]MAN!AN54)*10000</f>
        <v>0</v>
      </c>
      <c r="AO54" s="20">
        <f>[1]MAN!AO54</f>
        <v>0</v>
      </c>
      <c r="AP54" s="281">
        <f>([1]MAN!AP54)*10000</f>
        <v>0</v>
      </c>
      <c r="AQ54" s="20">
        <f>[1]MAN!AQ54</f>
        <v>0</v>
      </c>
      <c r="AR54" s="281">
        <f>([1]MAN!AR54)*10000</f>
        <v>0</v>
      </c>
      <c r="AS54" s="20">
        <f>[1]MAN!AS54</f>
        <v>0</v>
      </c>
      <c r="AT54" s="281">
        <f>([1]MAN!AT54)*10000</f>
        <v>0</v>
      </c>
      <c r="AU54" s="20">
        <f>[1]MAN!AU54</f>
        <v>0</v>
      </c>
      <c r="AV54" s="281">
        <f>([1]MAN!AV54)*10000</f>
        <v>0</v>
      </c>
      <c r="AW54" s="20">
        <f>[1]MAN!AW54</f>
        <v>0</v>
      </c>
      <c r="AX54" s="281">
        <f>([1]MAN!AX54)*10000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0</v>
      </c>
      <c r="D55" s="21">
        <f t="shared" ref="D55:BB55" si="81">SUM(D52:D54)</f>
        <v>0</v>
      </c>
      <c r="E55" s="21">
        <f t="shared" si="81"/>
        <v>0</v>
      </c>
      <c r="F55" s="21">
        <f t="shared" si="81"/>
        <v>0</v>
      </c>
      <c r="G55" s="21">
        <f t="shared" si="81"/>
        <v>0</v>
      </c>
      <c r="H55" s="21">
        <f t="shared" si="81"/>
        <v>0</v>
      </c>
      <c r="I55" s="21">
        <f t="shared" si="81"/>
        <v>0</v>
      </c>
      <c r="J55" s="21">
        <f t="shared" si="81"/>
        <v>0</v>
      </c>
      <c r="K55" s="21">
        <f t="shared" si="81"/>
        <v>0</v>
      </c>
      <c r="L55" s="21">
        <f t="shared" si="81"/>
        <v>0</v>
      </c>
      <c r="M55" s="21">
        <f t="shared" si="81"/>
        <v>0</v>
      </c>
      <c r="N55" s="21">
        <f t="shared" si="81"/>
        <v>0</v>
      </c>
      <c r="O55" s="21">
        <f t="shared" si="81"/>
        <v>0</v>
      </c>
      <c r="P55" s="21">
        <f t="shared" si="81"/>
        <v>0</v>
      </c>
      <c r="Q55" s="21">
        <f t="shared" si="81"/>
        <v>0</v>
      </c>
      <c r="R55" s="21">
        <f t="shared" si="81"/>
        <v>0</v>
      </c>
      <c r="S55" s="21">
        <f t="shared" si="81"/>
        <v>0</v>
      </c>
      <c r="T55" s="21">
        <f t="shared" si="81"/>
        <v>0</v>
      </c>
      <c r="U55" s="21">
        <f t="shared" si="81"/>
        <v>0</v>
      </c>
      <c r="V55" s="21">
        <f t="shared" si="81"/>
        <v>0</v>
      </c>
      <c r="W55" s="21">
        <f t="shared" si="81"/>
        <v>0</v>
      </c>
      <c r="X55" s="21">
        <f t="shared" si="81"/>
        <v>0</v>
      </c>
      <c r="Y55" s="21">
        <f t="shared" si="81"/>
        <v>0</v>
      </c>
      <c r="Z55" s="21">
        <f t="shared" si="81"/>
        <v>0</v>
      </c>
      <c r="AA55" s="21">
        <f t="shared" si="81"/>
        <v>0</v>
      </c>
      <c r="AB55" s="21">
        <f t="shared" si="81"/>
        <v>0</v>
      </c>
      <c r="AC55" s="21">
        <f t="shared" si="81"/>
        <v>0</v>
      </c>
      <c r="AD55" s="21">
        <f t="shared" si="81"/>
        <v>0</v>
      </c>
      <c r="AE55" s="21">
        <f t="shared" si="81"/>
        <v>0</v>
      </c>
      <c r="AF55" s="21">
        <f t="shared" si="81"/>
        <v>0</v>
      </c>
      <c r="AG55" s="21">
        <f t="shared" si="81"/>
        <v>0</v>
      </c>
      <c r="AH55" s="21">
        <f t="shared" si="81"/>
        <v>0</v>
      </c>
      <c r="AI55" s="21">
        <f t="shared" si="81"/>
        <v>0</v>
      </c>
      <c r="AJ55" s="21">
        <f t="shared" si="81"/>
        <v>0</v>
      </c>
      <c r="AK55" s="21">
        <f t="shared" si="81"/>
        <v>0</v>
      </c>
      <c r="AL55" s="21">
        <f t="shared" si="81"/>
        <v>0</v>
      </c>
      <c r="AM55" s="21">
        <f t="shared" si="81"/>
        <v>0</v>
      </c>
      <c r="AN55" s="21">
        <f t="shared" si="81"/>
        <v>0</v>
      </c>
      <c r="AO55" s="21">
        <f t="shared" si="81"/>
        <v>0</v>
      </c>
      <c r="AP55" s="21">
        <f t="shared" si="81"/>
        <v>0</v>
      </c>
      <c r="AQ55" s="21">
        <f t="shared" si="81"/>
        <v>0</v>
      </c>
      <c r="AR55" s="21">
        <f t="shared" si="81"/>
        <v>0</v>
      </c>
      <c r="AS55" s="21">
        <f t="shared" si="81"/>
        <v>0</v>
      </c>
      <c r="AT55" s="21">
        <f t="shared" si="81"/>
        <v>0</v>
      </c>
      <c r="AU55" s="21">
        <f t="shared" si="81"/>
        <v>0</v>
      </c>
      <c r="AV55" s="21">
        <f t="shared" si="81"/>
        <v>0</v>
      </c>
      <c r="AW55" s="21">
        <f t="shared" si="81"/>
        <v>0</v>
      </c>
      <c r="AX55" s="21">
        <f t="shared" si="81"/>
        <v>0</v>
      </c>
      <c r="AY55" s="21">
        <f t="shared" si="81"/>
        <v>0</v>
      </c>
      <c r="AZ55" s="21">
        <f t="shared" si="81"/>
        <v>0</v>
      </c>
      <c r="BA55" s="21">
        <f t="shared" si="81"/>
        <v>0</v>
      </c>
      <c r="BB55" s="21">
        <f t="shared" si="81"/>
        <v>0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[1]MAN!C56</f>
        <v>0</v>
      </c>
      <c r="D56" s="20">
        <f>[1]MAN!D56</f>
        <v>0</v>
      </c>
      <c r="E56" s="20">
        <f>[1]MAN!E56</f>
        <v>0</v>
      </c>
      <c r="F56" s="20">
        <f>[1]MAN!F56</f>
        <v>0</v>
      </c>
      <c r="G56" s="20">
        <f>[1]MAN!G56</f>
        <v>0</v>
      </c>
      <c r="H56" s="20">
        <f>[1]MAN!H56</f>
        <v>0</v>
      </c>
      <c r="I56" s="20">
        <f>[1]MAN!I56</f>
        <v>0</v>
      </c>
      <c r="J56" s="20">
        <f>[1]MAN!J56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[1]MAN!M56</f>
        <v>0</v>
      </c>
      <c r="N56" s="281">
        <f>([1]MAN!N56)*10000</f>
        <v>0</v>
      </c>
      <c r="O56" s="20">
        <f>[1]MAN!O56</f>
        <v>0</v>
      </c>
      <c r="P56" s="281">
        <f>([1]MAN!P56)*10000</f>
        <v>0</v>
      </c>
      <c r="Q56" s="20">
        <f>[1]MAN!Q56</f>
        <v>0</v>
      </c>
      <c r="R56" s="281">
        <f>([1]MAN!R56)*10000</f>
        <v>0</v>
      </c>
      <c r="S56" s="20">
        <f>[1]MAN!S56</f>
        <v>0</v>
      </c>
      <c r="T56" s="281">
        <f>([1]MAN!T56)*10000</f>
        <v>0</v>
      </c>
      <c r="U56" s="20">
        <f t="shared" ref="U56" si="84">M56+O56+Q56+S56</f>
        <v>0</v>
      </c>
      <c r="V56" s="20">
        <f t="shared" ref="V56" si="85">N56+P56+R56+T56</f>
        <v>0</v>
      </c>
      <c r="W56" s="20">
        <f>[1]MAN!W56</f>
        <v>0</v>
      </c>
      <c r="X56" s="281">
        <f>([1]MAN!X56)*10000</f>
        <v>0</v>
      </c>
      <c r="Y56" s="20">
        <f>[1]MAN!Y56</f>
        <v>0</v>
      </c>
      <c r="Z56" s="281">
        <f>([1]MAN!Z56)*10000</f>
        <v>0</v>
      </c>
      <c r="AA56" s="20">
        <f>[1]MAN!AA56</f>
        <v>0</v>
      </c>
      <c r="AB56" s="281">
        <f>([1]MAN!AB56)*10000</f>
        <v>0</v>
      </c>
      <c r="AC56" s="20">
        <f>[1]MAN!AC56</f>
        <v>0</v>
      </c>
      <c r="AD56" s="281">
        <f>([1]MAN!AD56)*10000</f>
        <v>0</v>
      </c>
      <c r="AE56" s="20">
        <f>[1]MAN!AE56</f>
        <v>0</v>
      </c>
      <c r="AF56" s="281">
        <f>([1]MAN!AF56)*10000</f>
        <v>0</v>
      </c>
      <c r="AG56" s="20">
        <f>[1]MAN!AG56</f>
        <v>0</v>
      </c>
      <c r="AH56" s="281">
        <f>([1]MAN!AH56)*10000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0</v>
      </c>
      <c r="AL56" s="20">
        <f t="shared" ref="AL56" si="89">L56+V56+X56+AJ56</f>
        <v>0</v>
      </c>
      <c r="AM56" s="20">
        <f>[1]MAN!AM56</f>
        <v>0</v>
      </c>
      <c r="AN56" s="281">
        <f>([1]MAN!AN56)*10000</f>
        <v>0</v>
      </c>
      <c r="AO56" s="20">
        <f>[1]MAN!AO56</f>
        <v>0</v>
      </c>
      <c r="AP56" s="281">
        <f>([1]MAN!AP56)*10000</f>
        <v>0</v>
      </c>
      <c r="AQ56" s="20">
        <f>[1]MAN!AQ56</f>
        <v>0</v>
      </c>
      <c r="AR56" s="281">
        <f>([1]MAN!AR56)*10000</f>
        <v>0</v>
      </c>
      <c r="AS56" s="20">
        <f>[1]MAN!AS56</f>
        <v>0</v>
      </c>
      <c r="AT56" s="281">
        <f>([1]MAN!AT56)*10000</f>
        <v>0</v>
      </c>
      <c r="AU56" s="20">
        <f>[1]MAN!AU56</f>
        <v>0</v>
      </c>
      <c r="AV56" s="281">
        <f>([1]MAN!AV56)*10000</f>
        <v>0</v>
      </c>
      <c r="AW56" s="20">
        <f>[1]MAN!AW56</f>
        <v>0</v>
      </c>
      <c r="AX56" s="281">
        <f>([1]MAN!AX56)*10000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0</v>
      </c>
      <c r="BB56" s="20">
        <f t="shared" ref="BB56" si="93">AZ56+AL56</f>
        <v>0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0</v>
      </c>
      <c r="N57" s="21">
        <f t="shared" si="94"/>
        <v>0</v>
      </c>
      <c r="O57" s="21">
        <f t="shared" si="94"/>
        <v>0</v>
      </c>
      <c r="P57" s="21">
        <f t="shared" si="94"/>
        <v>0</v>
      </c>
      <c r="Q57" s="21">
        <f t="shared" si="94"/>
        <v>0</v>
      </c>
      <c r="R57" s="21">
        <f t="shared" si="94"/>
        <v>0</v>
      </c>
      <c r="S57" s="21">
        <f t="shared" si="94"/>
        <v>0</v>
      </c>
      <c r="T57" s="21">
        <f t="shared" si="94"/>
        <v>0</v>
      </c>
      <c r="U57" s="21">
        <f t="shared" si="94"/>
        <v>0</v>
      </c>
      <c r="V57" s="21">
        <f t="shared" si="94"/>
        <v>0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0</v>
      </c>
      <c r="AL57" s="21">
        <f t="shared" si="94"/>
        <v>0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0</v>
      </c>
      <c r="BB57" s="21">
        <f t="shared" si="94"/>
        <v>0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114131</v>
      </c>
      <c r="D58" s="146">
        <f t="shared" ref="D58:BB58" si="95">D57+D55+D51+D46+D44</f>
        <v>16688515.021288997</v>
      </c>
      <c r="E58" s="146">
        <f t="shared" si="95"/>
        <v>54316</v>
      </c>
      <c r="F58" s="146">
        <f t="shared" si="95"/>
        <v>7942124.6185652446</v>
      </c>
      <c r="G58" s="146">
        <f t="shared" si="95"/>
        <v>2063</v>
      </c>
      <c r="H58" s="146">
        <f t="shared" si="95"/>
        <v>301599.66905943974</v>
      </c>
      <c r="I58" s="146">
        <f t="shared" si="95"/>
        <v>10998</v>
      </c>
      <c r="J58" s="146">
        <f t="shared" si="95"/>
        <v>1608531.5683170117</v>
      </c>
      <c r="K58" s="146">
        <f t="shared" si="95"/>
        <v>181508</v>
      </c>
      <c r="L58" s="146">
        <f t="shared" si="95"/>
        <v>26540770.877230696</v>
      </c>
      <c r="M58" s="146">
        <f t="shared" si="95"/>
        <v>6565</v>
      </c>
      <c r="N58" s="146">
        <f t="shared" si="95"/>
        <v>1639522.9030964766</v>
      </c>
      <c r="O58" s="146">
        <f t="shared" si="95"/>
        <v>3853</v>
      </c>
      <c r="P58" s="146">
        <f t="shared" si="95"/>
        <v>962328.66051314923</v>
      </c>
      <c r="Q58" s="146">
        <f t="shared" si="95"/>
        <v>1927</v>
      </c>
      <c r="R58" s="146">
        <f t="shared" si="95"/>
        <v>481164.33025657461</v>
      </c>
      <c r="S58" s="146">
        <f t="shared" si="95"/>
        <v>70</v>
      </c>
      <c r="T58" s="146">
        <f t="shared" si="95"/>
        <v>17820.901120613875</v>
      </c>
      <c r="U58" s="146">
        <f t="shared" si="95"/>
        <v>12415</v>
      </c>
      <c r="V58" s="146">
        <f t="shared" si="95"/>
        <v>3100836.7949868138</v>
      </c>
      <c r="W58" s="146">
        <f t="shared" si="95"/>
        <v>0</v>
      </c>
      <c r="X58" s="146">
        <f t="shared" si="95"/>
        <v>0</v>
      </c>
      <c r="Y58" s="146">
        <f t="shared" si="95"/>
        <v>1120</v>
      </c>
      <c r="Z58" s="146">
        <f t="shared" si="95"/>
        <v>134852.68631719431</v>
      </c>
      <c r="AA58" s="146">
        <f t="shared" si="95"/>
        <v>5124</v>
      </c>
      <c r="AB58" s="146">
        <f t="shared" si="95"/>
        <v>620322.35705909377</v>
      </c>
      <c r="AC58" s="146">
        <f t="shared" si="95"/>
        <v>231</v>
      </c>
      <c r="AD58" s="146">
        <f t="shared" si="95"/>
        <v>26970.537263438866</v>
      </c>
      <c r="AE58" s="146">
        <f t="shared" si="95"/>
        <v>188</v>
      </c>
      <c r="AF58" s="146">
        <f t="shared" si="95"/>
        <v>21576.429810751091</v>
      </c>
      <c r="AG58" s="146">
        <f t="shared" si="95"/>
        <v>3565</v>
      </c>
      <c r="AH58" s="146">
        <f t="shared" si="95"/>
        <v>431528.59621502191</v>
      </c>
      <c r="AI58" s="146">
        <f t="shared" si="95"/>
        <v>10228</v>
      </c>
      <c r="AJ58" s="146">
        <f t="shared" si="95"/>
        <v>1235250.6066655</v>
      </c>
      <c r="AK58" s="146">
        <f t="shared" si="95"/>
        <v>204151</v>
      </c>
      <c r="AL58" s="146">
        <f t="shared" si="95"/>
        <v>30876858.278883006</v>
      </c>
      <c r="AM58" s="146">
        <f t="shared" si="95"/>
        <v>114753</v>
      </c>
      <c r="AN58" s="146">
        <f t="shared" si="95"/>
        <v>16047186.460889461</v>
      </c>
      <c r="AO58" s="146">
        <f t="shared" si="95"/>
        <v>333</v>
      </c>
      <c r="AP58" s="146">
        <f t="shared" si="95"/>
        <v>80018.601198638135</v>
      </c>
      <c r="AQ58" s="146">
        <f t="shared" si="95"/>
        <v>146</v>
      </c>
      <c r="AR58" s="146">
        <f t="shared" si="95"/>
        <v>33341.083832765886</v>
      </c>
      <c r="AS58" s="146">
        <f t="shared" si="95"/>
        <v>2022</v>
      </c>
      <c r="AT58" s="146">
        <f t="shared" si="95"/>
        <v>500116.25749148836</v>
      </c>
      <c r="AU58" s="146">
        <f t="shared" si="95"/>
        <v>2689</v>
      </c>
      <c r="AV58" s="146">
        <f t="shared" si="95"/>
        <v>666821.67665531777</v>
      </c>
      <c r="AW58" s="146">
        <f t="shared" si="95"/>
        <v>16974</v>
      </c>
      <c r="AX58" s="146">
        <f t="shared" si="95"/>
        <v>4220981.2132281605</v>
      </c>
      <c r="AY58" s="146">
        <f t="shared" si="95"/>
        <v>22164</v>
      </c>
      <c r="AZ58" s="146">
        <f t="shared" si="95"/>
        <v>5501278.8324063718</v>
      </c>
      <c r="BA58" s="146">
        <f t="shared" si="95"/>
        <v>226315</v>
      </c>
      <c r="BB58" s="146">
        <f t="shared" si="95"/>
        <v>36378137.111289382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27559055118110237" bottom="0.32" header="0.31496062992125984" footer="0.1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9:C20 E9:E20 G9:G20 I9:I20 K9:M20 O9:O20 Q9:Q20 S9:S20 U9:W20 Y9:Y20 AA9:AA20 AC9:AC20 AE9:AE20 AG9:AG20 AI9 AK9:AM20 AO9:AO20 AQ9:AQ20 AS9:AS20 AU9:AU20 AW9:AW20 AY9:BB20 C43:C44 C22:C42 E22:E42 C46 C45 E45 C51 C47:C50 E47:E50 C55 C52:C54 E52:E54 G22:G42 G45 G47:G50 G52:G54 I22:I42 I45 I47:I50 I52:I54 K22:M42 K45:M45 K47:M50 K52:M54 O22:O42 O45 O47:O50 O52:O54 Q22:Q42 Q45 Q47:Q50 Q52:Q54 C58 C56:M56 O56 Q56 S22:S42 S45 S47:S50 S52:S54 S56 U22:W42 U45:W45 U47:W50 U52:W54 U56:W56 Y22:Y42 Y45 Y47:Y50 Y52:Y54 Y56 AA22:AA42 AA45 AA47:AA50 AA52:AA54 AA56 AC22:AC42 AC45 AC47:AC50 AC52:AC54 AC56 AE22:AE42 AE45 AE47:AE50 AE52:AE54 AE56 AG22:AG42 AG45 AG47:AG50 AG52:AG54 AG56 AK23:AM42 AK45:AM45 AK48:AM50 AK53:AM54 AK56:AM56 AO22:AO42 AO45 AO47:AO50 AO52:AO54 AO56 AQ22:AQ42 AQ45 AQ47:AQ50 AQ52:AQ54 AQ56 AS22:AS42 AS45 AS47:AS50 AS52:AS54 AS56 AU22:AU42 AU45 AU47:AU50 AU52:AU54 AU56 AW22:AW42 AW45 AW47:AW50 AW52:AW54 AW56 AY22:BB42 AY45:BB45 AY47:BB50 AY52:BB54 AY56:BB56 C57 AK22:AM22 AK47:AM47 AK52:AM52" unlockedFormula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45498-7FA8-4992-812B-F77EC6EACF73}">
  <dimension ref="A1:BD61"/>
  <sheetViews>
    <sheetView showGridLines="0" zoomScaleNormal="100" workbookViewId="0">
      <pane xSplit="2" ySplit="8" topLeftCell="C54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8" bestFit="1" customWidth="1"/>
    <col min="9" max="9" width="6" bestFit="1" customWidth="1"/>
    <col min="10" max="10" width="8" bestFit="1" customWidth="1"/>
    <col min="11" max="11" width="7" bestFit="1" customWidth="1"/>
    <col min="12" max="12" width="10" bestFit="1" customWidth="1"/>
    <col min="13" max="13" width="6" bestFit="1" customWidth="1"/>
    <col min="14" max="14" width="9" bestFit="1" customWidth="1"/>
    <col min="15" max="15" width="6" bestFit="1" customWidth="1"/>
    <col min="16" max="16" width="9" bestFit="1" customWidth="1"/>
    <col min="17" max="17" width="8.28515625" bestFit="1" customWidth="1"/>
    <col min="18" max="18" width="8" bestFit="1" customWidth="1"/>
    <col min="19" max="19" width="4.7109375" bestFit="1" customWidth="1"/>
    <col min="20" max="20" width="7" bestFit="1" customWidth="1"/>
    <col min="21" max="21" width="6" bestFit="1" customWidth="1"/>
    <col min="22" max="22" width="9" bestFit="1" customWidth="1"/>
    <col min="23" max="23" width="4.7109375" bestFit="1" customWidth="1"/>
    <col min="24" max="24" width="7" bestFit="1" customWidth="1"/>
    <col min="25" max="25" width="5" bestFit="1" customWidth="1"/>
    <col min="26" max="26" width="8" bestFit="1" customWidth="1"/>
    <col min="27" max="27" width="6" bestFit="1" customWidth="1"/>
    <col min="28" max="28" width="8" bestFit="1" customWidth="1"/>
    <col min="29" max="29" width="5" bestFit="1" customWidth="1"/>
    <col min="30" max="30" width="7" bestFit="1" customWidth="1"/>
    <col min="31" max="31" width="4.7109375" bestFit="1" customWidth="1"/>
    <col min="32" max="32" width="7" bestFit="1" customWidth="1"/>
    <col min="33" max="33" width="6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5" bestFit="1" customWidth="1"/>
    <col min="42" max="42" width="7" bestFit="1" customWidth="1"/>
    <col min="43" max="43" width="4.7109375" bestFit="1" customWidth="1"/>
    <col min="44" max="44" width="7" bestFit="1" customWidth="1"/>
    <col min="45" max="45" width="6" bestFit="1" customWidth="1"/>
    <col min="46" max="46" width="8" bestFit="1" customWidth="1"/>
    <col min="47" max="47" width="6" bestFit="1" customWidth="1"/>
    <col min="48" max="48" width="8" bestFit="1" customWidth="1"/>
    <col min="49" max="49" width="6" bestFit="1" customWidth="1"/>
    <col min="50" max="50" width="9" bestFit="1" customWidth="1"/>
    <col min="51" max="51" width="7" bestFit="1" customWidth="1"/>
    <col min="52" max="52" width="9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110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143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[1]NLR!C9</f>
        <v>18956</v>
      </c>
      <c r="D9" s="281">
        <f>([1]NLR!D9)*10000</f>
        <v>3674214.5071278638</v>
      </c>
      <c r="E9" s="20">
        <f>[1]NLR!E9</f>
        <v>9021</v>
      </c>
      <c r="F9" s="281">
        <f>([1]NLR!F9)*10000</f>
        <v>1748571.96423555</v>
      </c>
      <c r="G9" s="20">
        <f>[1]NLR!G9</f>
        <v>343</v>
      </c>
      <c r="H9" s="281">
        <f>([1]NLR!H9)*10000</f>
        <v>66401.466996286705</v>
      </c>
      <c r="I9" s="20">
        <f>[1]NLR!I9</f>
        <v>1827</v>
      </c>
      <c r="J9" s="281">
        <f>([1]NLR!J9)*10000</f>
        <v>354141.15731352905</v>
      </c>
      <c r="K9" s="20">
        <f>C9+E9+G9+I9</f>
        <v>30147</v>
      </c>
      <c r="L9" s="281">
        <f>D9+F9+H9+J9</f>
        <v>5843329.0956732305</v>
      </c>
      <c r="M9" s="20">
        <f>[1]NLR!M9</f>
        <v>390</v>
      </c>
      <c r="N9" s="281">
        <f>([1]NLR!N9)*10000</f>
        <v>380154.54100507649</v>
      </c>
      <c r="O9" s="20">
        <f>[1]NLR!O9</f>
        <v>229</v>
      </c>
      <c r="P9" s="281">
        <f>([1]NLR!P9)*10000</f>
        <v>223134.1871116753</v>
      </c>
      <c r="Q9" s="20">
        <f>[1]NLR!Q9</f>
        <v>115</v>
      </c>
      <c r="R9" s="281">
        <f>([1]NLR!R9)*10000</f>
        <v>111567.09355583765</v>
      </c>
      <c r="S9" s="20">
        <f>[1]NLR!S9</f>
        <v>4</v>
      </c>
      <c r="T9" s="281">
        <f>([1]NLR!T9)*10000</f>
        <v>4132.1145761421349</v>
      </c>
      <c r="U9" s="20">
        <f>M9+O9+Q9+S9</f>
        <v>738</v>
      </c>
      <c r="V9" s="281">
        <f>N9+P9+R9+T9</f>
        <v>718987.93624873157</v>
      </c>
      <c r="W9" s="20">
        <f>[1]NLR!W9</f>
        <v>0</v>
      </c>
      <c r="X9" s="281">
        <f>([1]NLR!X9)*10000</f>
        <v>0</v>
      </c>
      <c r="Y9" s="20">
        <f>[1]NLR!Y9</f>
        <v>33</v>
      </c>
      <c r="Z9" s="281">
        <f>([1]NLR!Z9)*10000</f>
        <v>13850.938858231966</v>
      </c>
      <c r="AA9" s="20">
        <f>[1]NLR!AA9</f>
        <v>150</v>
      </c>
      <c r="AB9" s="281">
        <f>([1]NLR!AB9)*10000</f>
        <v>63714.318747867037</v>
      </c>
      <c r="AC9" s="20">
        <f>[1]NLR!AC9</f>
        <v>7</v>
      </c>
      <c r="AD9" s="281">
        <f>([1]NLR!AD9)*10000</f>
        <v>2770.1877716463928</v>
      </c>
      <c r="AE9" s="20">
        <f>[1]NLR!AE9</f>
        <v>6</v>
      </c>
      <c r="AF9" s="281">
        <f>([1]NLR!AF9)*10000</f>
        <v>2216.1502173171143</v>
      </c>
      <c r="AG9" s="20">
        <f>[1]NLR!AG9</f>
        <v>104</v>
      </c>
      <c r="AH9" s="281">
        <f>([1]NLR!AH9)*10000</f>
        <v>44323.004346342284</v>
      </c>
      <c r="AI9" s="20">
        <f>Y9+AA9+AC9+AE9+AG9</f>
        <v>300</v>
      </c>
      <c r="AJ9" s="20">
        <f>Z9+AB9+AD9+AF9+AH9</f>
        <v>126874.5999414048</v>
      </c>
      <c r="AK9" s="20">
        <f>K9+U9+W9+AI9</f>
        <v>31185</v>
      </c>
      <c r="AL9" s="281">
        <f>L9+V9+X9+AJ9</f>
        <v>6689191.6318633668</v>
      </c>
      <c r="AM9" s="20">
        <f>[1]NLR!AM9</f>
        <v>25132</v>
      </c>
      <c r="AN9" s="281">
        <f>([1]NLR!AN9)*10000</f>
        <v>4695119.1696951296</v>
      </c>
      <c r="AO9" s="20">
        <f>[1]NLR!AO9</f>
        <v>26</v>
      </c>
      <c r="AP9" s="281">
        <f>([1]NLR!AP9)*10000</f>
        <v>16481.238045009795</v>
      </c>
      <c r="AQ9" s="20">
        <f>[1]NLR!AQ9</f>
        <v>11</v>
      </c>
      <c r="AR9" s="281">
        <f>([1]NLR!AR9)*10000</f>
        <v>6867.1825187540817</v>
      </c>
      <c r="AS9" s="20">
        <f>[1]NLR!AS9</f>
        <v>160</v>
      </c>
      <c r="AT9" s="281">
        <f>([1]NLR!AT9)*10000</f>
        <v>103007.73778131124</v>
      </c>
      <c r="AU9" s="20">
        <f>[1]NLR!AU9</f>
        <v>213</v>
      </c>
      <c r="AV9" s="281">
        <f>([1]NLR!AV9)*10000</f>
        <v>137343.65037508163</v>
      </c>
      <c r="AW9" s="20">
        <f>[1]NLR!AW9</f>
        <v>1349</v>
      </c>
      <c r="AX9" s="281">
        <f>([1]NLR!AX9)*10000</f>
        <v>869385.30687426683</v>
      </c>
      <c r="AY9" s="20">
        <f>AO9+AQ9+AS9+AU9+AW9</f>
        <v>1759</v>
      </c>
      <c r="AZ9" s="281">
        <f>AP9+AR9+AT9+AV9+AX9</f>
        <v>1133085.1155944236</v>
      </c>
      <c r="BA9" s="20">
        <f>AY9+AK9</f>
        <v>32944</v>
      </c>
      <c r="BB9" s="281">
        <f>AZ9+AL9</f>
        <v>7822276.7474577902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[1]NLR!C10</f>
        <v>8812</v>
      </c>
      <c r="D10" s="281">
        <f>([1]NLR!D10)*10000</f>
        <v>1968307.3390662414</v>
      </c>
      <c r="E10" s="20">
        <f>[1]NLR!E10</f>
        <v>4194</v>
      </c>
      <c r="F10" s="281">
        <f>([1]NLR!F10)*10000</f>
        <v>936724.57702550048</v>
      </c>
      <c r="G10" s="20">
        <f>[1]NLR!G10</f>
        <v>159</v>
      </c>
      <c r="H10" s="281">
        <f>([1]NLR!H10)*10000</f>
        <v>35571.819380715206</v>
      </c>
      <c r="I10" s="20">
        <f>[1]NLR!I10</f>
        <v>849</v>
      </c>
      <c r="J10" s="281">
        <f>([1]NLR!J10)*10000</f>
        <v>189716.37003048114</v>
      </c>
      <c r="K10" s="20">
        <f t="shared" ref="K10:K20" si="0">C10+E10+G10+I10</f>
        <v>14014</v>
      </c>
      <c r="L10" s="281">
        <f t="shared" ref="L10:L20" si="1">D10+F10+H10+J10</f>
        <v>3130320.1055029379</v>
      </c>
      <c r="M10" s="20">
        <f>[1]NLR!M10</f>
        <v>259</v>
      </c>
      <c r="N10" s="281">
        <f>([1]NLR!N10)*10000</f>
        <v>398311.86738508788</v>
      </c>
      <c r="O10" s="20">
        <f>[1]NLR!O10</f>
        <v>152</v>
      </c>
      <c r="P10" s="281">
        <f>([1]NLR!P10)*10000</f>
        <v>233791.74824776899</v>
      </c>
      <c r="Q10" s="20">
        <f>[1]NLR!Q10</f>
        <v>76</v>
      </c>
      <c r="R10" s="281">
        <f>([1]NLR!R10)*10000</f>
        <v>116895.8741238845</v>
      </c>
      <c r="S10" s="20">
        <f>[1]NLR!S10</f>
        <v>3</v>
      </c>
      <c r="T10" s="281">
        <f>([1]NLR!T10)*10000</f>
        <v>4329.4768194031294</v>
      </c>
      <c r="U10" s="20">
        <f t="shared" ref="U10:U20" si="2">M10+O10+Q10+S10</f>
        <v>490</v>
      </c>
      <c r="V10" s="281">
        <f t="shared" ref="V10:V20" si="3">N10+P10+R10+T10</f>
        <v>753328.96657614445</v>
      </c>
      <c r="W10" s="20">
        <f>[1]NLR!W10</f>
        <v>0</v>
      </c>
      <c r="X10" s="281">
        <f>([1]NLR!X10)*10000</f>
        <v>0</v>
      </c>
      <c r="Y10" s="20">
        <f>[1]NLR!Y10</f>
        <v>9</v>
      </c>
      <c r="Z10" s="281">
        <f>([1]NLR!Z10)*10000</f>
        <v>3595.3236021266462</v>
      </c>
      <c r="AA10" s="20">
        <f>[1]NLR!AA10</f>
        <v>40</v>
      </c>
      <c r="AB10" s="281">
        <f>([1]NLR!AB10)*10000</f>
        <v>16538.48856978257</v>
      </c>
      <c r="AC10" s="20">
        <f>[1]NLR!AC10</f>
        <v>2</v>
      </c>
      <c r="AD10" s="281">
        <f>([1]NLR!AD10)*10000</f>
        <v>719.06472042532926</v>
      </c>
      <c r="AE10" s="20">
        <f>[1]NLR!AE10</f>
        <v>2</v>
      </c>
      <c r="AF10" s="281">
        <f>([1]NLR!AF10)*10000</f>
        <v>575.2517763402634</v>
      </c>
      <c r="AG10" s="20">
        <f>[1]NLR!AG10</f>
        <v>28</v>
      </c>
      <c r="AH10" s="281">
        <f>([1]NLR!AH10)*10000</f>
        <v>11505.035526805268</v>
      </c>
      <c r="AI10" s="20">
        <f t="shared" ref="AI10:AI20" si="4">Y10+AA10+AC10+AE10+AG10</f>
        <v>81</v>
      </c>
      <c r="AJ10" s="20">
        <f t="shared" ref="AJ10:AJ20" si="5">Z10+AB10+AD10+AF10+AH10</f>
        <v>32933.16419548008</v>
      </c>
      <c r="AK10" s="20">
        <f t="shared" ref="AK10:AK20" si="6">K10+U10+W10+AI10</f>
        <v>14585</v>
      </c>
      <c r="AL10" s="281">
        <f t="shared" ref="AL10:AL20" si="7">L10+V10+X10+AJ10</f>
        <v>3916582.2362745628</v>
      </c>
      <c r="AM10" s="20">
        <f>[1]NLR!AM10</f>
        <v>12533</v>
      </c>
      <c r="AN10" s="281">
        <f>([1]NLR!AN10)*10000</f>
        <v>2686397.8874556459</v>
      </c>
      <c r="AO10" s="20">
        <f>[1]NLR!AO10</f>
        <v>3</v>
      </c>
      <c r="AP10" s="281">
        <f>([1]NLR!AP10)*10000</f>
        <v>2757.5091124405953</v>
      </c>
      <c r="AQ10" s="20">
        <f>[1]NLR!AQ10</f>
        <v>2</v>
      </c>
      <c r="AR10" s="281">
        <f>([1]NLR!AR10)*10000</f>
        <v>1148.9621301835814</v>
      </c>
      <c r="AS10" s="20">
        <f>[1]NLR!AS10</f>
        <v>16</v>
      </c>
      <c r="AT10" s="281">
        <f>([1]NLR!AT10)*10000</f>
        <v>17234.431952753723</v>
      </c>
      <c r="AU10" s="20">
        <f>[1]NLR!AU10</f>
        <v>22</v>
      </c>
      <c r="AV10" s="281">
        <f>([1]NLR!AV10)*10000</f>
        <v>22979.242603671632</v>
      </c>
      <c r="AW10" s="20">
        <f>[1]NLR!AW10</f>
        <v>136</v>
      </c>
      <c r="AX10" s="281">
        <f>([1]NLR!AX10)*10000</f>
        <v>145458.6056812414</v>
      </c>
      <c r="AY10" s="20">
        <f t="shared" ref="AY10:AY20" si="8">AO10+AQ10+AS10+AU10+AW10</f>
        <v>179</v>
      </c>
      <c r="AZ10" s="281">
        <f t="shared" ref="AZ10:AZ20" si="9">AP10+AR10+AT10+AV10+AX10</f>
        <v>189578.75148029093</v>
      </c>
      <c r="BA10" s="20">
        <f t="shared" ref="BA10:BA20" si="10">AY10+AK10</f>
        <v>14764</v>
      </c>
      <c r="BB10" s="281">
        <f t="shared" ref="BB10:BB20" si="11">AZ10+AL10</f>
        <v>4106160.9877548539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[1]NLR!C11</f>
        <v>314</v>
      </c>
      <c r="D11" s="281">
        <f>([1]NLR!D11)*10000</f>
        <v>82011.9453983399</v>
      </c>
      <c r="E11" s="20">
        <f>[1]NLR!E11</f>
        <v>149</v>
      </c>
      <c r="F11" s="281">
        <f>([1]NLR!F11)*10000</f>
        <v>39029.781243788268</v>
      </c>
      <c r="G11" s="20">
        <f>[1]NLR!G11</f>
        <v>6</v>
      </c>
      <c r="H11" s="281">
        <f>([1]NLR!H11)*10000</f>
        <v>1482.1435915362633</v>
      </c>
      <c r="I11" s="20">
        <f>[1]NLR!I11</f>
        <v>30</v>
      </c>
      <c r="J11" s="281">
        <f>([1]NLR!J11)*10000</f>
        <v>7904.7658215267365</v>
      </c>
      <c r="K11" s="20">
        <f t="shared" si="0"/>
        <v>499</v>
      </c>
      <c r="L11" s="281">
        <f t="shared" si="1"/>
        <v>130428.63605519116</v>
      </c>
      <c r="M11" s="20">
        <f>[1]NLR!M11</f>
        <v>121</v>
      </c>
      <c r="N11" s="281">
        <f>([1]NLR!N11)*10000</f>
        <v>96302.041130010257</v>
      </c>
      <c r="O11" s="20">
        <f>[1]NLR!O11</f>
        <v>71</v>
      </c>
      <c r="P11" s="281">
        <f>([1]NLR!P11)*10000</f>
        <v>56525.1110980495</v>
      </c>
      <c r="Q11" s="20">
        <f>[1]NLR!Q11</f>
        <v>36</v>
      </c>
      <c r="R11" s="281">
        <f>([1]NLR!R11)*10000</f>
        <v>28262.55554902475</v>
      </c>
      <c r="S11" s="20">
        <f>[1]NLR!S11</f>
        <v>1</v>
      </c>
      <c r="T11" s="281">
        <f>([1]NLR!T11)*10000</f>
        <v>1046.7613166305464</v>
      </c>
      <c r="U11" s="20">
        <f t="shared" si="2"/>
        <v>229</v>
      </c>
      <c r="V11" s="281">
        <f t="shared" si="3"/>
        <v>182136.46909371507</v>
      </c>
      <c r="W11" s="20">
        <f>[1]NLR!W11</f>
        <v>0</v>
      </c>
      <c r="X11" s="281">
        <f>([1]NLR!X11)*10000</f>
        <v>0</v>
      </c>
      <c r="Y11" s="20">
        <f>[1]NLR!Y11</f>
        <v>18</v>
      </c>
      <c r="Z11" s="281">
        <f>([1]NLR!Z11)*10000</f>
        <v>5769.0636454565483</v>
      </c>
      <c r="AA11" s="20">
        <f>[1]NLR!AA11</f>
        <v>82</v>
      </c>
      <c r="AB11" s="281">
        <f>([1]NLR!AB11)*10000</f>
        <v>26537.692769100118</v>
      </c>
      <c r="AC11" s="20">
        <f>[1]NLR!AC11</f>
        <v>4</v>
      </c>
      <c r="AD11" s="281">
        <f>([1]NLR!AD11)*10000</f>
        <v>1153.8127290913096</v>
      </c>
      <c r="AE11" s="20">
        <f>[1]NLR!AE11</f>
        <v>3</v>
      </c>
      <c r="AF11" s="281">
        <f>([1]NLR!AF11)*10000</f>
        <v>923.05018327304765</v>
      </c>
      <c r="AG11" s="20">
        <f>[1]NLR!AG11</f>
        <v>57</v>
      </c>
      <c r="AH11" s="281">
        <f>([1]NLR!AH11)*10000</f>
        <v>18461.003665460954</v>
      </c>
      <c r="AI11" s="20">
        <f t="shared" si="4"/>
        <v>164</v>
      </c>
      <c r="AJ11" s="20">
        <f t="shared" si="5"/>
        <v>52844.622992381977</v>
      </c>
      <c r="AK11" s="20">
        <f t="shared" si="6"/>
        <v>892</v>
      </c>
      <c r="AL11" s="281">
        <f t="shared" si="7"/>
        <v>365409.72814128821</v>
      </c>
      <c r="AM11" s="20">
        <f>[1]NLR!AM11</f>
        <v>751</v>
      </c>
      <c r="AN11" s="281">
        <f>([1]NLR!AN11)*10000</f>
        <v>202745.36646156025</v>
      </c>
      <c r="AO11" s="20">
        <f>[1]NLR!AO11</f>
        <v>14</v>
      </c>
      <c r="AP11" s="281">
        <f>([1]NLR!AP11)*10000</f>
        <v>3342.8933074840184</v>
      </c>
      <c r="AQ11" s="20">
        <f>[1]NLR!AQ11</f>
        <v>6</v>
      </c>
      <c r="AR11" s="281">
        <f>([1]NLR!AR11)*10000</f>
        <v>1392.8722114516743</v>
      </c>
      <c r="AS11" s="20">
        <f>[1]NLR!AS11</f>
        <v>85</v>
      </c>
      <c r="AT11" s="281">
        <f>([1]NLR!AT11)*10000</f>
        <v>20893.083171775113</v>
      </c>
      <c r="AU11" s="20">
        <f>[1]NLR!AU11</f>
        <v>113</v>
      </c>
      <c r="AV11" s="281">
        <f>([1]NLR!AV11)*10000</f>
        <v>27857.444229033485</v>
      </c>
      <c r="AW11" s="20">
        <f>[1]NLR!AW11</f>
        <v>714</v>
      </c>
      <c r="AX11" s="281">
        <f>([1]NLR!AX11)*10000</f>
        <v>176337.62196978196</v>
      </c>
      <c r="AY11" s="20">
        <f t="shared" si="8"/>
        <v>932</v>
      </c>
      <c r="AZ11" s="281">
        <f t="shared" si="9"/>
        <v>229823.91488952626</v>
      </c>
      <c r="BA11" s="20">
        <f t="shared" si="10"/>
        <v>1824</v>
      </c>
      <c r="BB11" s="281">
        <f t="shared" si="11"/>
        <v>595233.64303081448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[1]NLR!C12</f>
        <v>119274</v>
      </c>
      <c r="D12" s="281">
        <f>([1]NLR!D12)*10000</f>
        <v>20484561.004429389</v>
      </c>
      <c r="E12" s="20">
        <f>[1]NLR!E12</f>
        <v>56763</v>
      </c>
      <c r="F12" s="281">
        <f>([1]NLR!F12)*10000</f>
        <v>9748676.6225898899</v>
      </c>
      <c r="G12" s="20">
        <f>[1]NLR!G12</f>
        <v>2156</v>
      </c>
      <c r="H12" s="281">
        <f>([1]NLR!H12)*10000</f>
        <v>370202.90971860342</v>
      </c>
      <c r="I12" s="20">
        <f>[1]NLR!I12</f>
        <v>11496</v>
      </c>
      <c r="J12" s="281">
        <f>([1]NLR!J12)*10000</f>
        <v>1974415.5184992182</v>
      </c>
      <c r="K12" s="20">
        <f t="shared" si="0"/>
        <v>189689</v>
      </c>
      <c r="L12" s="281">
        <f t="shared" si="1"/>
        <v>32577856.0552371</v>
      </c>
      <c r="M12" s="20">
        <f>[1]NLR!M12</f>
        <v>3134</v>
      </c>
      <c r="N12" s="281">
        <f>([1]NLR!N12)*10000</f>
        <v>2157915.9055625615</v>
      </c>
      <c r="O12" s="20">
        <f>[1]NLR!O12</f>
        <v>1840</v>
      </c>
      <c r="P12" s="281">
        <f>([1]NLR!P12)*10000</f>
        <v>1266602.8141345468</v>
      </c>
      <c r="Q12" s="20">
        <f>[1]NLR!Q12</f>
        <v>920</v>
      </c>
      <c r="R12" s="281">
        <f>([1]NLR!R12)*10000</f>
        <v>633301.40706727339</v>
      </c>
      <c r="S12" s="20">
        <f>[1]NLR!S12</f>
        <v>34</v>
      </c>
      <c r="T12" s="281">
        <f>([1]NLR!T12)*10000</f>
        <v>23455.607669158275</v>
      </c>
      <c r="U12" s="20">
        <f t="shared" si="2"/>
        <v>5928</v>
      </c>
      <c r="V12" s="281">
        <f t="shared" si="3"/>
        <v>4081275.7344335401</v>
      </c>
      <c r="W12" s="20">
        <f>[1]NLR!W12</f>
        <v>0</v>
      </c>
      <c r="X12" s="281">
        <f>([1]NLR!X12)*10000</f>
        <v>0</v>
      </c>
      <c r="Y12" s="20">
        <f>[1]NLR!Y12</f>
        <v>99</v>
      </c>
      <c r="Z12" s="281">
        <f>([1]NLR!Z12)*10000</f>
        <v>36597.696146221439</v>
      </c>
      <c r="AA12" s="20">
        <f>[1]NLR!AA12</f>
        <v>455</v>
      </c>
      <c r="AB12" s="281">
        <f>([1]NLR!AB12)*10000</f>
        <v>168349.40227261858</v>
      </c>
      <c r="AC12" s="20">
        <f>[1]NLR!AC12</f>
        <v>20</v>
      </c>
      <c r="AD12" s="281">
        <f>([1]NLR!AD12)*10000</f>
        <v>7319.5392292442866</v>
      </c>
      <c r="AE12" s="20">
        <f>[1]NLR!AE12</f>
        <v>16</v>
      </c>
      <c r="AF12" s="281">
        <f>([1]NLR!AF12)*10000</f>
        <v>5855.6313833954291</v>
      </c>
      <c r="AG12" s="20">
        <f>[1]NLR!AG12</f>
        <v>317</v>
      </c>
      <c r="AH12" s="281">
        <f>([1]NLR!AH12)*10000</f>
        <v>117112.62766790859</v>
      </c>
      <c r="AI12" s="20">
        <f t="shared" si="4"/>
        <v>907</v>
      </c>
      <c r="AJ12" s="20">
        <f t="shared" si="5"/>
        <v>335234.89669938834</v>
      </c>
      <c r="AK12" s="20">
        <f t="shared" si="6"/>
        <v>196524</v>
      </c>
      <c r="AL12" s="281">
        <f t="shared" si="7"/>
        <v>36994366.68637003</v>
      </c>
      <c r="AM12" s="20">
        <f>[1]NLR!AM12</f>
        <v>91060</v>
      </c>
      <c r="AN12" s="281">
        <f>([1]NLR!AN12)*10000</f>
        <v>18247518.618339874</v>
      </c>
      <c r="AO12" s="20">
        <f>[1]NLR!AO12</f>
        <v>53</v>
      </c>
      <c r="AP12" s="281">
        <f>([1]NLR!AP12)*10000</f>
        <v>29240.464031300337</v>
      </c>
      <c r="AQ12" s="20">
        <f>[1]NLR!AQ12</f>
        <v>22</v>
      </c>
      <c r="AR12" s="281">
        <f>([1]NLR!AR12)*10000</f>
        <v>12183.526679708471</v>
      </c>
      <c r="AS12" s="20">
        <f>[1]NLR!AS12</f>
        <v>327</v>
      </c>
      <c r="AT12" s="281">
        <f>([1]NLR!AT12)*10000</f>
        <v>182752.90019562709</v>
      </c>
      <c r="AU12" s="20">
        <f>[1]NLR!AU12</f>
        <v>436</v>
      </c>
      <c r="AV12" s="281">
        <f>([1]NLR!AV12)*10000</f>
        <v>243670.53359416945</v>
      </c>
      <c r="AW12" s="20">
        <f>[1]NLR!AW12</f>
        <v>2757</v>
      </c>
      <c r="AX12" s="281">
        <f>([1]NLR!AX12)*10000</f>
        <v>1542434.4776510925</v>
      </c>
      <c r="AY12" s="20">
        <f t="shared" si="8"/>
        <v>3595</v>
      </c>
      <c r="AZ12" s="281">
        <f t="shared" si="9"/>
        <v>2010281.9021518978</v>
      </c>
      <c r="BA12" s="20">
        <f t="shared" si="10"/>
        <v>200119</v>
      </c>
      <c r="BB12" s="281">
        <f t="shared" si="11"/>
        <v>39004648.588521928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[1]NLR!C13</f>
        <v>3068</v>
      </c>
      <c r="D13" s="281">
        <f>([1]NLR!D13)*10000</f>
        <v>819926.63616774522</v>
      </c>
      <c r="E13" s="20">
        <f>[1]NLR!E13</f>
        <v>1460</v>
      </c>
      <c r="F13" s="281">
        <f>([1]NLR!F13)*10000</f>
        <v>390206.04974248115</v>
      </c>
      <c r="G13" s="20">
        <f>[1]NLR!G13</f>
        <v>55</v>
      </c>
      <c r="H13" s="281">
        <f>([1]NLR!H13)*10000</f>
        <v>14817.951256043587</v>
      </c>
      <c r="I13" s="20">
        <f>[1]NLR!I13</f>
        <v>296</v>
      </c>
      <c r="J13" s="281">
        <f>([1]NLR!J13)*10000</f>
        <v>79029.073365565797</v>
      </c>
      <c r="K13" s="20">
        <f t="shared" si="0"/>
        <v>4879</v>
      </c>
      <c r="L13" s="281">
        <f t="shared" si="1"/>
        <v>1303979.7105318357</v>
      </c>
      <c r="M13" s="20">
        <f>[1]NLR!M13</f>
        <v>49</v>
      </c>
      <c r="N13" s="281">
        <f>([1]NLR!N13)*10000</f>
        <v>110789.40456300412</v>
      </c>
      <c r="O13" s="20">
        <f>[1]NLR!O13</f>
        <v>29</v>
      </c>
      <c r="P13" s="281">
        <f>([1]NLR!P13)*10000</f>
        <v>65028.563547850237</v>
      </c>
      <c r="Q13" s="20">
        <f>[1]NLR!Q13</f>
        <v>14</v>
      </c>
      <c r="R13" s="281">
        <f>([1]NLR!R13)*10000</f>
        <v>32514.281773925119</v>
      </c>
      <c r="S13" s="20">
        <f>[1]NLR!S13</f>
        <v>1</v>
      </c>
      <c r="T13" s="281">
        <f>([1]NLR!T13)*10000</f>
        <v>1204.2326582935229</v>
      </c>
      <c r="U13" s="20">
        <f t="shared" si="2"/>
        <v>93</v>
      </c>
      <c r="V13" s="281">
        <f t="shared" si="3"/>
        <v>209536.48254307301</v>
      </c>
      <c r="W13" s="20">
        <f>[1]NLR!W13</f>
        <v>0</v>
      </c>
      <c r="X13" s="281">
        <f>([1]NLR!X13)*10000</f>
        <v>0</v>
      </c>
      <c r="Y13" s="20">
        <f>[1]NLR!Y13</f>
        <v>14</v>
      </c>
      <c r="Z13" s="281">
        <f>([1]NLR!Z13)*10000</f>
        <v>3799.7459179423345</v>
      </c>
      <c r="AA13" s="20">
        <f>[1]NLR!AA13</f>
        <v>65</v>
      </c>
      <c r="AB13" s="281">
        <f>([1]NLR!AB13)*10000</f>
        <v>17478.831222534736</v>
      </c>
      <c r="AC13" s="20">
        <f>[1]NLR!AC13</f>
        <v>3</v>
      </c>
      <c r="AD13" s="281">
        <f>([1]NLR!AD13)*10000</f>
        <v>759.94918358846678</v>
      </c>
      <c r="AE13" s="20">
        <f>[1]NLR!AE13</f>
        <v>3</v>
      </c>
      <c r="AF13" s="281">
        <f>([1]NLR!AF13)*10000</f>
        <v>607.9593468707734</v>
      </c>
      <c r="AG13" s="20">
        <f>[1]NLR!AG13</f>
        <v>45</v>
      </c>
      <c r="AH13" s="281">
        <f>([1]NLR!AH13)*10000</f>
        <v>12159.186937415468</v>
      </c>
      <c r="AI13" s="20">
        <f t="shared" si="4"/>
        <v>130</v>
      </c>
      <c r="AJ13" s="20">
        <f t="shared" si="5"/>
        <v>34805.672608351779</v>
      </c>
      <c r="AK13" s="20">
        <f t="shared" si="6"/>
        <v>5102</v>
      </c>
      <c r="AL13" s="281">
        <f t="shared" si="7"/>
        <v>1548321.8656832604</v>
      </c>
      <c r="AM13" s="20">
        <f>[1]NLR!AM13</f>
        <v>2769</v>
      </c>
      <c r="AN13" s="281">
        <f>([1]NLR!AN13)*10000</f>
        <v>673407.36458160705</v>
      </c>
      <c r="AO13" s="20">
        <f>[1]NLR!AO13</f>
        <v>10</v>
      </c>
      <c r="AP13" s="281">
        <f>([1]NLR!AP13)*10000</f>
        <v>3908.5016338993937</v>
      </c>
      <c r="AQ13" s="20">
        <f>[1]NLR!AQ13</f>
        <v>4</v>
      </c>
      <c r="AR13" s="281">
        <f>([1]NLR!AR13)*10000</f>
        <v>1628.5423474580809</v>
      </c>
      <c r="AS13" s="20">
        <f>[1]NLR!AS13</f>
        <v>57</v>
      </c>
      <c r="AT13" s="281">
        <f>([1]NLR!AT13)*10000</f>
        <v>24428.135211871217</v>
      </c>
      <c r="AU13" s="20">
        <f>[1]NLR!AU13</f>
        <v>76</v>
      </c>
      <c r="AV13" s="281">
        <f>([1]NLR!AV13)*10000</f>
        <v>32570.84694916162</v>
      </c>
      <c r="AW13" s="20">
        <f>[1]NLR!AW13</f>
        <v>479</v>
      </c>
      <c r="AX13" s="281">
        <f>([1]NLR!AX13)*10000</f>
        <v>206173.46118819303</v>
      </c>
      <c r="AY13" s="20">
        <f t="shared" si="8"/>
        <v>626</v>
      </c>
      <c r="AZ13" s="281">
        <f t="shared" si="9"/>
        <v>268709.48733058333</v>
      </c>
      <c r="BA13" s="20">
        <f t="shared" si="10"/>
        <v>5728</v>
      </c>
      <c r="BB13" s="281">
        <f t="shared" si="11"/>
        <v>1817031.3530138438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[1]NLR!C14</f>
        <v>20084</v>
      </c>
      <c r="D14" s="281">
        <f>([1]NLR!D14)*10000</f>
        <v>3917655.2268035891</v>
      </c>
      <c r="E14" s="20">
        <f>[1]NLR!E14</f>
        <v>9558</v>
      </c>
      <c r="F14" s="281">
        <f>([1]NLR!F14)*10000</f>
        <v>1864426.2826354431</v>
      </c>
      <c r="G14" s="20">
        <f>[1]NLR!G14</f>
        <v>363</v>
      </c>
      <c r="H14" s="281">
        <f>([1]NLR!H14)*10000</f>
        <v>70800.998074763658</v>
      </c>
      <c r="I14" s="20">
        <f>[1]NLR!I14</f>
        <v>1936</v>
      </c>
      <c r="J14" s="281">
        <f>([1]NLR!J14)*10000</f>
        <v>377605.32306540618</v>
      </c>
      <c r="K14" s="20">
        <f t="shared" si="0"/>
        <v>31941</v>
      </c>
      <c r="L14" s="281">
        <f t="shared" si="1"/>
        <v>6230487.8305792026</v>
      </c>
      <c r="M14" s="20">
        <f>[1]NLR!M14</f>
        <v>939</v>
      </c>
      <c r="N14" s="281">
        <f>([1]NLR!N14)*10000</f>
        <v>1308964.8275084416</v>
      </c>
      <c r="O14" s="20">
        <f>[1]NLR!O14</f>
        <v>551</v>
      </c>
      <c r="P14" s="281">
        <f>([1]NLR!P14)*10000</f>
        <v>768305.44223321567</v>
      </c>
      <c r="Q14" s="20">
        <f>[1]NLR!Q14</f>
        <v>276</v>
      </c>
      <c r="R14" s="281">
        <f>([1]NLR!R14)*10000</f>
        <v>384152.72111660783</v>
      </c>
      <c r="S14" s="20">
        <f>[1]NLR!S14</f>
        <v>10</v>
      </c>
      <c r="T14" s="281">
        <f>([1]NLR!T14)*10000</f>
        <v>14227.878559874365</v>
      </c>
      <c r="U14" s="20">
        <f t="shared" si="2"/>
        <v>1776</v>
      </c>
      <c r="V14" s="281">
        <f t="shared" si="3"/>
        <v>2475650.8694181396</v>
      </c>
      <c r="W14" s="20">
        <f>[1]NLR!W14</f>
        <v>0</v>
      </c>
      <c r="X14" s="281">
        <f>([1]NLR!X14)*10000</f>
        <v>0</v>
      </c>
      <c r="Y14" s="20">
        <f>[1]NLR!Y14</f>
        <v>62</v>
      </c>
      <c r="Z14" s="281">
        <f>([1]NLR!Z14)*10000</f>
        <v>17148.685495524041</v>
      </c>
      <c r="AA14" s="20">
        <f>[1]NLR!AA14</f>
        <v>284</v>
      </c>
      <c r="AB14" s="281">
        <f>([1]NLR!AB14)*10000</f>
        <v>78883.953279410591</v>
      </c>
      <c r="AC14" s="20">
        <f>[1]NLR!AC14</f>
        <v>13</v>
      </c>
      <c r="AD14" s="281">
        <f>([1]NLR!AD14)*10000</f>
        <v>3429.7370991048083</v>
      </c>
      <c r="AE14" s="20">
        <f>[1]NLR!AE14</f>
        <v>10</v>
      </c>
      <c r="AF14" s="281">
        <f>([1]NLR!AF14)*10000</f>
        <v>2743.7896792838469</v>
      </c>
      <c r="AG14" s="20">
        <f>[1]NLR!AG14</f>
        <v>198</v>
      </c>
      <c r="AH14" s="281">
        <f>([1]NLR!AH14)*10000</f>
        <v>54875.793585676933</v>
      </c>
      <c r="AI14" s="20">
        <f t="shared" si="4"/>
        <v>567</v>
      </c>
      <c r="AJ14" s="20">
        <f t="shared" si="5"/>
        <v>157081.95913900022</v>
      </c>
      <c r="AK14" s="20">
        <f t="shared" si="6"/>
        <v>34284</v>
      </c>
      <c r="AL14" s="281">
        <f t="shared" si="7"/>
        <v>8863220.6591363437</v>
      </c>
      <c r="AM14" s="20">
        <f>[1]NLR!AM14</f>
        <v>23753</v>
      </c>
      <c r="AN14" s="281">
        <f>([1]NLR!AN14)*10000</f>
        <v>3439701.0410554102</v>
      </c>
      <c r="AO14" s="20">
        <f>[1]NLR!AO14</f>
        <v>108</v>
      </c>
      <c r="AP14" s="281">
        <f>([1]NLR!AP14)*10000</f>
        <v>24865.822155040238</v>
      </c>
      <c r="AQ14" s="20">
        <f>[1]NLR!AQ14</f>
        <v>45</v>
      </c>
      <c r="AR14" s="281">
        <f>([1]NLR!AR14)*10000</f>
        <v>10360.759231266768</v>
      </c>
      <c r="AS14" s="20">
        <f>[1]NLR!AS14</f>
        <v>670</v>
      </c>
      <c r="AT14" s="281">
        <f>([1]NLR!AT14)*10000</f>
        <v>155411.38846900151</v>
      </c>
      <c r="AU14" s="20">
        <f>[1]NLR!AU14</f>
        <v>893</v>
      </c>
      <c r="AV14" s="281">
        <f>([1]NLR!AV14)*10000</f>
        <v>207215.18462533536</v>
      </c>
      <c r="AW14" s="20">
        <f>[1]NLR!AW14</f>
        <v>5648</v>
      </c>
      <c r="AX14" s="281">
        <f>([1]NLR!AX14)*10000</f>
        <v>1311672.1186783726</v>
      </c>
      <c r="AY14" s="20">
        <f t="shared" si="8"/>
        <v>7364</v>
      </c>
      <c r="AZ14" s="281">
        <f t="shared" si="9"/>
        <v>1709525.2731590164</v>
      </c>
      <c r="BA14" s="20">
        <f t="shared" si="10"/>
        <v>41648</v>
      </c>
      <c r="BB14" s="281">
        <f t="shared" si="11"/>
        <v>10572745.93229536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[1]NLR!C15</f>
        <v>5259</v>
      </c>
      <c r="D15" s="281">
        <f>([1]NLR!D15)*10000</f>
        <v>989626.85387010791</v>
      </c>
      <c r="E15" s="20">
        <f>[1]NLR!E15</f>
        <v>2503</v>
      </c>
      <c r="F15" s="281">
        <f>([1]NLR!F15)*10000</f>
        <v>470966.99672131648</v>
      </c>
      <c r="G15" s="20">
        <f>[1]NLR!G15</f>
        <v>95</v>
      </c>
      <c r="H15" s="281">
        <f>([1]NLR!H15)*10000</f>
        <v>17884.822660303158</v>
      </c>
      <c r="I15" s="20">
        <f>[1]NLR!I15</f>
        <v>507</v>
      </c>
      <c r="J15" s="281">
        <f>([1]NLR!J15)*10000</f>
        <v>95385.720854950181</v>
      </c>
      <c r="K15" s="20">
        <f t="shared" si="0"/>
        <v>8364</v>
      </c>
      <c r="L15" s="281">
        <f t="shared" si="1"/>
        <v>1573864.3941066777</v>
      </c>
      <c r="M15" s="20">
        <f>[1]NLR!M15</f>
        <v>879</v>
      </c>
      <c r="N15" s="281">
        <f>([1]NLR!N15)*10000</f>
        <v>86576.749367994096</v>
      </c>
      <c r="O15" s="20">
        <f>[1]NLR!O15</f>
        <v>516</v>
      </c>
      <c r="P15" s="281">
        <f>([1]NLR!P15)*10000</f>
        <v>50816.787672518265</v>
      </c>
      <c r="Q15" s="20">
        <f>[1]NLR!Q15</f>
        <v>258</v>
      </c>
      <c r="R15" s="281">
        <f>([1]NLR!R15)*10000</f>
        <v>25408.393836259133</v>
      </c>
      <c r="S15" s="20">
        <f>[1]NLR!S15</f>
        <v>10</v>
      </c>
      <c r="T15" s="281">
        <f>([1]NLR!T15)*10000</f>
        <v>941.05162356515314</v>
      </c>
      <c r="U15" s="20">
        <f t="shared" si="2"/>
        <v>1663</v>
      </c>
      <c r="V15" s="281">
        <f t="shared" si="3"/>
        <v>163742.98250033666</v>
      </c>
      <c r="W15" s="20">
        <f>[1]NLR!W15</f>
        <v>0</v>
      </c>
      <c r="X15" s="281">
        <f>([1]NLR!X15)*10000</f>
        <v>0</v>
      </c>
      <c r="Y15" s="20">
        <f>[1]NLR!Y15</f>
        <v>9</v>
      </c>
      <c r="Z15" s="281">
        <f>([1]NLR!Z15)*10000</f>
        <v>5937.5134329858847</v>
      </c>
      <c r="AA15" s="20">
        <f>[1]NLR!AA15</f>
        <v>41</v>
      </c>
      <c r="AB15" s="281">
        <f>([1]NLR!AB15)*10000</f>
        <v>27312.561791735068</v>
      </c>
      <c r="AC15" s="20">
        <f>[1]NLR!AC15</f>
        <v>2</v>
      </c>
      <c r="AD15" s="281">
        <f>([1]NLR!AD15)*10000</f>
        <v>1187.502686597177</v>
      </c>
      <c r="AE15" s="20">
        <f>[1]NLR!AE15</f>
        <v>2</v>
      </c>
      <c r="AF15" s="281">
        <f>([1]NLR!AF15)*10000</f>
        <v>950.00214927774152</v>
      </c>
      <c r="AG15" s="20">
        <f>[1]NLR!AG15</f>
        <v>28</v>
      </c>
      <c r="AH15" s="281">
        <f>([1]NLR!AH15)*10000</f>
        <v>19000.042985554832</v>
      </c>
      <c r="AI15" s="20">
        <f t="shared" si="4"/>
        <v>82</v>
      </c>
      <c r="AJ15" s="20">
        <f t="shared" si="5"/>
        <v>54387.623046150708</v>
      </c>
      <c r="AK15" s="20">
        <f t="shared" si="6"/>
        <v>10109</v>
      </c>
      <c r="AL15" s="281">
        <f t="shared" si="7"/>
        <v>1791994.999653165</v>
      </c>
      <c r="AM15" s="20">
        <f>[1]NLR!AM15</f>
        <v>6062</v>
      </c>
      <c r="AN15" s="281">
        <f>([1]NLR!AN15)*10000</f>
        <v>905340.39660596184</v>
      </c>
      <c r="AO15" s="20">
        <f>[1]NLR!AO15</f>
        <v>17</v>
      </c>
      <c r="AP15" s="281">
        <f>([1]NLR!AP15)*10000</f>
        <v>4513.9322882686401</v>
      </c>
      <c r="AQ15" s="20">
        <f>[1]NLR!AQ15</f>
        <v>7</v>
      </c>
      <c r="AR15" s="281">
        <f>([1]NLR!AR15)*10000</f>
        <v>1880.8051201119333</v>
      </c>
      <c r="AS15" s="20">
        <f>[1]NLR!AS15</f>
        <v>102</v>
      </c>
      <c r="AT15" s="281">
        <f>([1]NLR!AT15)*10000</f>
        <v>28212.076801678999</v>
      </c>
      <c r="AU15" s="20">
        <f>[1]NLR!AU15</f>
        <v>136</v>
      </c>
      <c r="AV15" s="281">
        <f>([1]NLR!AV15)*10000</f>
        <v>37616.10240223867</v>
      </c>
      <c r="AW15" s="20">
        <f>[1]NLR!AW15</f>
        <v>858</v>
      </c>
      <c r="AX15" s="281">
        <f>([1]NLR!AX15)*10000</f>
        <v>238109.92820617073</v>
      </c>
      <c r="AY15" s="20">
        <f t="shared" si="8"/>
        <v>1120</v>
      </c>
      <c r="AZ15" s="281">
        <f t="shared" si="9"/>
        <v>310332.84481846896</v>
      </c>
      <c r="BA15" s="20">
        <f t="shared" si="10"/>
        <v>11229</v>
      </c>
      <c r="BB15" s="281">
        <f t="shared" si="11"/>
        <v>2102327.8444716339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[1]NLR!C16</f>
        <v>16</v>
      </c>
      <c r="D16" s="281">
        <f>([1]NLR!D16)*10000</f>
        <v>6509.1912917999871</v>
      </c>
      <c r="E16" s="20">
        <f>[1]NLR!E16</f>
        <v>7</v>
      </c>
      <c r="F16" s="281">
        <f>([1]NLR!F16)*10000</f>
        <v>3097.7476629650546</v>
      </c>
      <c r="G16" s="20">
        <f>[1]NLR!G16</f>
        <v>0</v>
      </c>
      <c r="H16" s="281">
        <f>([1]NLR!H16)*10000</f>
        <v>117.6359872012046</v>
      </c>
      <c r="I16" s="20">
        <f>[1]NLR!I16</f>
        <v>2</v>
      </c>
      <c r="J16" s="281">
        <f>([1]NLR!J16)*10000</f>
        <v>627.39193173975787</v>
      </c>
      <c r="K16" s="20">
        <f t="shared" si="0"/>
        <v>25</v>
      </c>
      <c r="L16" s="281">
        <f t="shared" si="1"/>
        <v>10351.966873706006</v>
      </c>
      <c r="M16" s="20">
        <f>[1]NLR!M16</f>
        <v>29</v>
      </c>
      <c r="N16" s="281">
        <f>([1]NLR!N16)*10000</f>
        <v>21581.968907252427</v>
      </c>
      <c r="O16" s="20">
        <f>[1]NLR!O16</f>
        <v>17</v>
      </c>
      <c r="P16" s="281">
        <f>([1]NLR!P16)*10000</f>
        <v>12667.677402082947</v>
      </c>
      <c r="Q16" s="20">
        <f>[1]NLR!Q16</f>
        <v>9</v>
      </c>
      <c r="R16" s="281">
        <f>([1]NLR!R16)*10000</f>
        <v>6333.8387010414735</v>
      </c>
      <c r="S16" s="20">
        <f>[1]NLR!S16</f>
        <v>0</v>
      </c>
      <c r="T16" s="281">
        <f>([1]NLR!T16)*10000</f>
        <v>234.58661855709158</v>
      </c>
      <c r="U16" s="20">
        <f t="shared" si="2"/>
        <v>55</v>
      </c>
      <c r="V16" s="281">
        <f t="shared" si="3"/>
        <v>40818.07162893394</v>
      </c>
      <c r="W16" s="20">
        <f>[1]NLR!W16</f>
        <v>0</v>
      </c>
      <c r="X16" s="281">
        <f>([1]NLR!X16)*10000</f>
        <v>0</v>
      </c>
      <c r="Y16" s="20">
        <f>[1]NLR!Y16</f>
        <v>3</v>
      </c>
      <c r="Z16" s="281">
        <f>([1]NLR!Z16)*10000</f>
        <v>5561.8993758155557</v>
      </c>
      <c r="AA16" s="20">
        <f>[1]NLR!AA16</f>
        <v>11</v>
      </c>
      <c r="AB16" s="281">
        <f>([1]NLR!AB16)*10000</f>
        <v>25584.737128751556</v>
      </c>
      <c r="AC16" s="20">
        <f>[1]NLR!AC16</f>
        <v>1</v>
      </c>
      <c r="AD16" s="281">
        <f>([1]NLR!AD16)*10000</f>
        <v>1112.3798751631111</v>
      </c>
      <c r="AE16" s="20">
        <f>[1]NLR!AE16</f>
        <v>1</v>
      </c>
      <c r="AF16" s="281">
        <f>([1]NLR!AF16)*10000</f>
        <v>889.90390013048886</v>
      </c>
      <c r="AG16" s="20">
        <f>[1]NLR!AG16</f>
        <v>7</v>
      </c>
      <c r="AH16" s="281">
        <f>([1]NLR!AH16)*10000</f>
        <v>17798.078002609778</v>
      </c>
      <c r="AI16" s="20">
        <f t="shared" si="4"/>
        <v>23</v>
      </c>
      <c r="AJ16" s="20">
        <f t="shared" si="5"/>
        <v>50946.998282470493</v>
      </c>
      <c r="AK16" s="20">
        <f t="shared" si="6"/>
        <v>103</v>
      </c>
      <c r="AL16" s="281">
        <f t="shared" si="7"/>
        <v>102117.03678511044</v>
      </c>
      <c r="AM16" s="20">
        <f>[1]NLR!AM16</f>
        <v>30</v>
      </c>
      <c r="AN16" s="281">
        <f>([1]NLR!AN16)*10000</f>
        <v>11762.193585006722</v>
      </c>
      <c r="AO16" s="20">
        <f>[1]NLR!AO16</f>
        <v>6</v>
      </c>
      <c r="AP16" s="281">
        <f>([1]NLR!AP16)*10000</f>
        <v>2886.2783994048914</v>
      </c>
      <c r="AQ16" s="20">
        <f>[1]NLR!AQ16</f>
        <v>3</v>
      </c>
      <c r="AR16" s="281">
        <f>([1]NLR!AR16)*10000</f>
        <v>1202.6159997520381</v>
      </c>
      <c r="AS16" s="20">
        <f>[1]NLR!AS16</f>
        <v>36</v>
      </c>
      <c r="AT16" s="281">
        <f>([1]NLR!AT16)*10000</f>
        <v>18039.239996280572</v>
      </c>
      <c r="AU16" s="20">
        <f>[1]NLR!AU16</f>
        <v>48</v>
      </c>
      <c r="AV16" s="281">
        <f>([1]NLR!AV16)*10000</f>
        <v>24052.319995040765</v>
      </c>
      <c r="AW16" s="20">
        <f>[1]NLR!AW16</f>
        <v>304</v>
      </c>
      <c r="AX16" s="281">
        <f>([1]NLR!AX16)*10000</f>
        <v>152251.18556860802</v>
      </c>
      <c r="AY16" s="20">
        <f t="shared" si="8"/>
        <v>397</v>
      </c>
      <c r="AZ16" s="281">
        <f t="shared" si="9"/>
        <v>198431.63995908629</v>
      </c>
      <c r="BA16" s="20">
        <f t="shared" si="10"/>
        <v>500</v>
      </c>
      <c r="BB16" s="281">
        <f t="shared" si="11"/>
        <v>300548.67674419674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[1]NLR!C17</f>
        <v>2233</v>
      </c>
      <c r="D17" s="281">
        <f>([1]NLR!D17)*10000</f>
        <v>464726.98837999126</v>
      </c>
      <c r="E17" s="20">
        <f>[1]NLR!E17</f>
        <v>1063</v>
      </c>
      <c r="F17" s="281">
        <f>([1]NLR!F17)*10000</f>
        <v>221165.25350614043</v>
      </c>
      <c r="G17" s="20">
        <f>[1]NLR!G17</f>
        <v>40</v>
      </c>
      <c r="H17" s="281">
        <f>([1]NLR!H17)*10000</f>
        <v>8398.6805128914093</v>
      </c>
      <c r="I17" s="20">
        <f>[1]NLR!I17</f>
        <v>215</v>
      </c>
      <c r="J17" s="281">
        <f>([1]NLR!J17)*10000</f>
        <v>44792.96273542085</v>
      </c>
      <c r="K17" s="20">
        <f t="shared" si="0"/>
        <v>3551</v>
      </c>
      <c r="L17" s="281">
        <f t="shared" si="1"/>
        <v>739083.88513444387</v>
      </c>
      <c r="M17" s="20">
        <f>[1]NLR!M17</f>
        <v>65</v>
      </c>
      <c r="N17" s="281">
        <f>([1]NLR!N17)*10000</f>
        <v>35467.271996405812</v>
      </c>
      <c r="O17" s="20">
        <f>[1]NLR!O17</f>
        <v>38</v>
      </c>
      <c r="P17" s="281">
        <f>([1]NLR!P17)*10000</f>
        <v>20817.746606586024</v>
      </c>
      <c r="Q17" s="20">
        <f>[1]NLR!Q17</f>
        <v>19</v>
      </c>
      <c r="R17" s="281">
        <f>([1]NLR!R17)*10000</f>
        <v>10408.873303293012</v>
      </c>
      <c r="S17" s="20">
        <f>[1]NLR!S17</f>
        <v>1</v>
      </c>
      <c r="T17" s="281">
        <f>([1]NLR!T17)*10000</f>
        <v>385.51382604788927</v>
      </c>
      <c r="U17" s="20">
        <f t="shared" si="2"/>
        <v>123</v>
      </c>
      <c r="V17" s="281">
        <f t="shared" si="3"/>
        <v>67079.405732332743</v>
      </c>
      <c r="W17" s="20">
        <f>[1]NLR!W17</f>
        <v>0</v>
      </c>
      <c r="X17" s="281">
        <f>([1]NLR!X17)*10000</f>
        <v>0</v>
      </c>
      <c r="Y17" s="20">
        <f>[1]NLR!Y17</f>
        <v>16</v>
      </c>
      <c r="Z17" s="281">
        <f>([1]NLR!Z17)*10000</f>
        <v>5818.540809496264</v>
      </c>
      <c r="AA17" s="20">
        <f>[1]NLR!AA17</f>
        <v>70</v>
      </c>
      <c r="AB17" s="281">
        <f>([1]NLR!AB17)*10000</f>
        <v>26765.28772368281</v>
      </c>
      <c r="AC17" s="20">
        <f>[1]NLR!AC17</f>
        <v>4</v>
      </c>
      <c r="AD17" s="281">
        <f>([1]NLR!AD17)*10000</f>
        <v>1163.7081618992527</v>
      </c>
      <c r="AE17" s="20">
        <f>[1]NLR!AE17</f>
        <v>3</v>
      </c>
      <c r="AF17" s="281">
        <f>([1]NLR!AF17)*10000</f>
        <v>930.96652951940212</v>
      </c>
      <c r="AG17" s="20">
        <f>[1]NLR!AG17</f>
        <v>49</v>
      </c>
      <c r="AH17" s="281">
        <f>([1]NLR!AH17)*10000</f>
        <v>18619.330590388043</v>
      </c>
      <c r="AI17" s="20">
        <f t="shared" si="4"/>
        <v>142</v>
      </c>
      <c r="AJ17" s="20">
        <f t="shared" si="5"/>
        <v>53297.833814985774</v>
      </c>
      <c r="AK17" s="20">
        <f t="shared" si="6"/>
        <v>3816</v>
      </c>
      <c r="AL17" s="281">
        <f t="shared" si="7"/>
        <v>859461.12468176242</v>
      </c>
      <c r="AM17" s="20">
        <f>[1]NLR!AM17</f>
        <v>4324</v>
      </c>
      <c r="AN17" s="281">
        <f>([1]NLR!AN17)*10000</f>
        <v>829016.82934325165</v>
      </c>
      <c r="AO17" s="20">
        <f>[1]NLR!AO17</f>
        <v>6</v>
      </c>
      <c r="AP17" s="281">
        <f>([1]NLR!AP17)*10000</f>
        <v>5492.9685300641158</v>
      </c>
      <c r="AQ17" s="20">
        <f>[1]NLR!AQ17</f>
        <v>3</v>
      </c>
      <c r="AR17" s="281">
        <f>([1]NLR!AR17)*10000</f>
        <v>2288.7368875267152</v>
      </c>
      <c r="AS17" s="20">
        <f>[1]NLR!AS17</f>
        <v>37</v>
      </c>
      <c r="AT17" s="281">
        <f>([1]NLR!AT17)*10000</f>
        <v>34331.053312900731</v>
      </c>
      <c r="AU17" s="20">
        <f>[1]NLR!AU17</f>
        <v>49</v>
      </c>
      <c r="AV17" s="281">
        <f>([1]NLR!AV17)*10000</f>
        <v>45774.73775053431</v>
      </c>
      <c r="AW17" s="20">
        <f>[1]NLR!AW17</f>
        <v>307</v>
      </c>
      <c r="AX17" s="281">
        <f>([1]NLR!AX17)*10000</f>
        <v>289754.08996088215</v>
      </c>
      <c r="AY17" s="20">
        <f t="shared" si="8"/>
        <v>402</v>
      </c>
      <c r="AZ17" s="281">
        <f t="shared" si="9"/>
        <v>377641.58644190803</v>
      </c>
      <c r="BA17" s="20">
        <f t="shared" si="10"/>
        <v>4218</v>
      </c>
      <c r="BB17" s="281">
        <f t="shared" si="11"/>
        <v>1237102.7111236705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[1]NLR!C18</f>
        <v>20</v>
      </c>
      <c r="D18" s="281">
        <f>([1]NLR!D18)*10000</f>
        <v>3153.8549226735572</v>
      </c>
      <c r="E18" s="20">
        <f>[1]NLR!E18</f>
        <v>10</v>
      </c>
      <c r="F18" s="281">
        <f>([1]NLR!F18)*10000</f>
        <v>1500.9309571759702</v>
      </c>
      <c r="G18" s="20">
        <f>[1]NLR!G18</f>
        <v>0</v>
      </c>
      <c r="H18" s="281">
        <f>([1]NLR!H18)*10000</f>
        <v>56.997378120606463</v>
      </c>
      <c r="I18" s="20">
        <f>[1]NLR!I18</f>
        <v>2</v>
      </c>
      <c r="J18" s="281">
        <f>([1]NLR!J18)*10000</f>
        <v>303.98601664323445</v>
      </c>
      <c r="K18" s="20">
        <f t="shared" si="0"/>
        <v>32</v>
      </c>
      <c r="L18" s="281">
        <f t="shared" si="1"/>
        <v>5015.769274613368</v>
      </c>
      <c r="M18" s="20">
        <f>[1]NLR!M18</f>
        <v>129</v>
      </c>
      <c r="N18" s="281">
        <f>([1]NLR!N18)*10000</f>
        <v>38850.112347476083</v>
      </c>
      <c r="O18" s="20">
        <f>[1]NLR!O18</f>
        <v>76</v>
      </c>
      <c r="P18" s="281">
        <f>([1]NLR!P18)*10000</f>
        <v>22803.326812649004</v>
      </c>
      <c r="Q18" s="20">
        <f>[1]NLR!Q18</f>
        <v>38</v>
      </c>
      <c r="R18" s="281">
        <f>([1]NLR!R18)*10000</f>
        <v>11401.663406324502</v>
      </c>
      <c r="S18" s="20">
        <f>[1]NLR!S18</f>
        <v>1</v>
      </c>
      <c r="T18" s="281">
        <f>([1]NLR!T18)*10000</f>
        <v>422.28382986387044</v>
      </c>
      <c r="U18" s="20">
        <f t="shared" si="2"/>
        <v>244</v>
      </c>
      <c r="V18" s="281">
        <f t="shared" si="3"/>
        <v>73477.38639631345</v>
      </c>
      <c r="W18" s="20">
        <f>[1]NLR!W18</f>
        <v>0</v>
      </c>
      <c r="X18" s="281">
        <f>([1]NLR!X18)*10000</f>
        <v>0</v>
      </c>
      <c r="Y18" s="20">
        <f>[1]NLR!Y18</f>
        <v>138</v>
      </c>
      <c r="Z18" s="281">
        <f>([1]NLR!Z18)*10000</f>
        <v>21240.140955730647</v>
      </c>
      <c r="AA18" s="20">
        <f>[1]NLR!AA18</f>
        <v>631</v>
      </c>
      <c r="AB18" s="281">
        <f>([1]NLR!AB18)*10000</f>
        <v>97704.648396360979</v>
      </c>
      <c r="AC18" s="20">
        <f>[1]NLR!AC18</f>
        <v>28</v>
      </c>
      <c r="AD18" s="281">
        <f>([1]NLR!AD18)*10000</f>
        <v>4248.0281911461298</v>
      </c>
      <c r="AE18" s="20">
        <f>[1]NLR!AE18</f>
        <v>22</v>
      </c>
      <c r="AF18" s="281">
        <f>([1]NLR!AF18)*10000</f>
        <v>3398.4225529169039</v>
      </c>
      <c r="AG18" s="20">
        <f>[1]NLR!AG18</f>
        <v>439</v>
      </c>
      <c r="AH18" s="281">
        <f>([1]NLR!AH18)*10000</f>
        <v>67968.451058338076</v>
      </c>
      <c r="AI18" s="20">
        <f t="shared" si="4"/>
        <v>1258</v>
      </c>
      <c r="AJ18" s="20">
        <f t="shared" si="5"/>
        <v>194559.69115449273</v>
      </c>
      <c r="AK18" s="20">
        <f t="shared" si="6"/>
        <v>1534</v>
      </c>
      <c r="AL18" s="281">
        <f t="shared" si="7"/>
        <v>273052.84682541958</v>
      </c>
      <c r="AM18" s="20">
        <f>[1]NLR!AM18</f>
        <v>364</v>
      </c>
      <c r="AN18" s="281">
        <f>([1]NLR!AN18)*10000</f>
        <v>63254.463279369491</v>
      </c>
      <c r="AO18" s="20">
        <f>[1]NLR!AO18</f>
        <v>1</v>
      </c>
      <c r="AP18" s="281">
        <f>([1]NLR!AP18)*10000</f>
        <v>494.18666773041417</v>
      </c>
      <c r="AQ18" s="20">
        <f>[1]NLR!AQ18</f>
        <v>1</v>
      </c>
      <c r="AR18" s="281">
        <f>([1]NLR!AR18)*10000</f>
        <v>205.91111155433921</v>
      </c>
      <c r="AS18" s="20">
        <f>[1]NLR!AS18</f>
        <v>3</v>
      </c>
      <c r="AT18" s="281">
        <f>([1]NLR!AT18)*10000</f>
        <v>3088.6666733150887</v>
      </c>
      <c r="AU18" s="20">
        <f>[1]NLR!AU18</f>
        <v>4</v>
      </c>
      <c r="AV18" s="281">
        <f>([1]NLR!AV18)*10000</f>
        <v>4118.2222310867846</v>
      </c>
      <c r="AW18" s="20">
        <f>[1]NLR!AW18</f>
        <v>22</v>
      </c>
      <c r="AX18" s="281">
        <f>([1]NLR!AX18)*10000</f>
        <v>26068.346722779344</v>
      </c>
      <c r="AY18" s="20">
        <f t="shared" si="8"/>
        <v>31</v>
      </c>
      <c r="AZ18" s="281">
        <f t="shared" si="9"/>
        <v>33975.333406465972</v>
      </c>
      <c r="BA18" s="20">
        <f t="shared" si="10"/>
        <v>1565</v>
      </c>
      <c r="BB18" s="281">
        <f t="shared" si="11"/>
        <v>307028.18023188552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[1]NLR!C19</f>
        <v>90285</v>
      </c>
      <c r="D19" s="281">
        <f>([1]NLR!D19)*10000</f>
        <v>17898447.044246022</v>
      </c>
      <c r="E19" s="20">
        <f>[1]NLR!E19</f>
        <v>42967</v>
      </c>
      <c r="F19" s="281">
        <f>([1]NLR!F19)*10000</f>
        <v>8992837.0834545456</v>
      </c>
      <c r="G19" s="20">
        <f>[1]NLR!G19</f>
        <v>1632</v>
      </c>
      <c r="H19" s="281">
        <f>([1]NLR!H19)*10000</f>
        <v>394179.625041397</v>
      </c>
      <c r="I19" s="20">
        <f>[1]NLR!I19</f>
        <v>8702</v>
      </c>
      <c r="J19" s="281">
        <f>([1]NLR!J19)*10000</f>
        <v>2255839.2911995309</v>
      </c>
      <c r="K19" s="20">
        <f t="shared" si="0"/>
        <v>143586</v>
      </c>
      <c r="L19" s="281">
        <f t="shared" si="1"/>
        <v>29541303.043941494</v>
      </c>
      <c r="M19" s="20">
        <f>[1]NLR!M19</f>
        <v>7673</v>
      </c>
      <c r="N19" s="281">
        <f>([1]NLR!N19)*10000</f>
        <v>4358017.9022910651</v>
      </c>
      <c r="O19" s="20">
        <f>[1]NLR!O19</f>
        <v>4504</v>
      </c>
      <c r="P19" s="281">
        <f>([1]NLR!P19)*10000</f>
        <v>2557967.0296056252</v>
      </c>
      <c r="Q19" s="20">
        <f>[1]NLR!Q19</f>
        <v>2252</v>
      </c>
      <c r="R19" s="281">
        <f>([1]NLR!R19)*10000</f>
        <v>1278983.5148028126</v>
      </c>
      <c r="S19" s="20">
        <f>[1]NLR!S19</f>
        <v>83</v>
      </c>
      <c r="T19" s="281">
        <f>([1]NLR!T19)*10000</f>
        <v>47369.759807511575</v>
      </c>
      <c r="U19" s="20">
        <f t="shared" si="2"/>
        <v>14512</v>
      </c>
      <c r="V19" s="281">
        <f t="shared" si="3"/>
        <v>8242338.2065070141</v>
      </c>
      <c r="W19" s="20">
        <f>[1]NLR!W19</f>
        <v>0</v>
      </c>
      <c r="X19" s="281">
        <f>([1]NLR!X19)*10000</f>
        <v>0</v>
      </c>
      <c r="Y19" s="20">
        <f>[1]NLR!Y19</f>
        <v>493</v>
      </c>
      <c r="Z19" s="281">
        <f>([1]NLR!Z19)*10000</f>
        <v>270000</v>
      </c>
      <c r="AA19" s="20">
        <f>[1]NLR!AA19</f>
        <v>2266</v>
      </c>
      <c r="AB19" s="281">
        <f>([1]NLR!AB19)*10000</f>
        <v>318275.81785619457</v>
      </c>
      <c r="AC19" s="20">
        <f>[1]NLR!AC19</f>
        <v>99</v>
      </c>
      <c r="AD19" s="281">
        <f>([1]NLR!AD19)*10000</f>
        <v>14055.470341573679</v>
      </c>
      <c r="AE19" s="20">
        <f>[1]NLR!AE19</f>
        <v>79</v>
      </c>
      <c r="AF19" s="281">
        <f>([1]NLR!AF19)*10000</f>
        <v>11244.376273258942</v>
      </c>
      <c r="AG19" s="20">
        <f>[1]NLR!AG19</f>
        <v>1577</v>
      </c>
      <c r="AH19" s="281">
        <f>([1]NLR!AH19)*10000</f>
        <v>30164.877173047338</v>
      </c>
      <c r="AI19" s="20">
        <f t="shared" si="4"/>
        <v>4514</v>
      </c>
      <c r="AJ19" s="20">
        <f t="shared" si="5"/>
        <v>643740.54164407449</v>
      </c>
      <c r="AK19" s="20">
        <f t="shared" si="6"/>
        <v>162612</v>
      </c>
      <c r="AL19" s="281">
        <f t="shared" si="7"/>
        <v>38427381.792092584</v>
      </c>
      <c r="AM19" s="20">
        <f>[1]NLR!AM19</f>
        <v>140495</v>
      </c>
      <c r="AN19" s="281">
        <f>([1]NLR!AN19)*10000</f>
        <v>24911706.28674569</v>
      </c>
      <c r="AO19" s="20">
        <f>[1]NLR!AO19</f>
        <v>163</v>
      </c>
      <c r="AP19" s="281">
        <f>([1]NLR!AP19)*10000</f>
        <v>55824.791121727132</v>
      </c>
      <c r="AQ19" s="20">
        <f>[1]NLR!AQ19</f>
        <v>68</v>
      </c>
      <c r="AR19" s="281">
        <f>([1]NLR!AR19)*10000</f>
        <v>23260.329634052971</v>
      </c>
      <c r="AS19" s="20">
        <f>[1]NLR!AS19</f>
        <v>1014</v>
      </c>
      <c r="AT19" s="281">
        <f>([1]NLR!AT19)*10000</f>
        <v>348904.94451079454</v>
      </c>
      <c r="AU19" s="20">
        <f>[1]NLR!AU19</f>
        <v>1352</v>
      </c>
      <c r="AV19" s="281">
        <f>([1]NLR!AV19)*10000</f>
        <v>465206.59268105944</v>
      </c>
      <c r="AW19" s="20">
        <f>[1]NLR!AW19</f>
        <v>8555</v>
      </c>
      <c r="AX19" s="281">
        <f>([1]NLR!AX19)*10000</f>
        <v>2944757.7316711061</v>
      </c>
      <c r="AY19" s="20">
        <f t="shared" si="8"/>
        <v>11152</v>
      </c>
      <c r="AZ19" s="281">
        <f t="shared" si="9"/>
        <v>3837954.3896187404</v>
      </c>
      <c r="BA19" s="20">
        <f t="shared" si="10"/>
        <v>173764</v>
      </c>
      <c r="BB19" s="281">
        <f t="shared" si="11"/>
        <v>42265336.181711324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[1]NLR!C20</f>
        <v>58909</v>
      </c>
      <c r="D20" s="281">
        <f>([1]NLR!D20)*10000</f>
        <v>15881872.387623196</v>
      </c>
      <c r="E20" s="20">
        <f>[1]NLR!E20</f>
        <v>28035</v>
      </c>
      <c r="F20" s="281">
        <f>([1]NLR!F20)*10000</f>
        <v>8033141.9155436838</v>
      </c>
      <c r="G20" s="20">
        <f>[1]NLR!G20</f>
        <v>1065</v>
      </c>
      <c r="H20" s="281">
        <f>([1]NLR!H20)*10000</f>
        <v>357735.50474098459</v>
      </c>
      <c r="I20" s="20">
        <f>[1]NLR!I20</f>
        <v>5678</v>
      </c>
      <c r="J20" s="281">
        <f>([1]NLR!J20)*10000</f>
        <v>2061470.649597331</v>
      </c>
      <c r="K20" s="20">
        <f t="shared" si="0"/>
        <v>93687</v>
      </c>
      <c r="L20" s="281">
        <f t="shared" si="1"/>
        <v>26334220.457505196</v>
      </c>
      <c r="M20" s="20">
        <f>[1]NLR!M20</f>
        <v>877</v>
      </c>
      <c r="N20" s="281">
        <f>([1]NLR!N20)*10000</f>
        <v>3201269.1114413496</v>
      </c>
      <c r="O20" s="20">
        <f>[1]NLR!O20</f>
        <v>515</v>
      </c>
      <c r="P20" s="281">
        <f>([1]NLR!P20)*10000</f>
        <v>1879005.782802531</v>
      </c>
      <c r="Q20" s="20">
        <f>[1]NLR!Q20</f>
        <v>257</v>
      </c>
      <c r="R20" s="281">
        <f>([1]NLR!R20)*10000</f>
        <v>939502.89140126552</v>
      </c>
      <c r="S20" s="20">
        <f>[1]NLR!S20</f>
        <v>10</v>
      </c>
      <c r="T20" s="281">
        <f>([1]NLR!T20)*10000</f>
        <v>34796.403385232057</v>
      </c>
      <c r="U20" s="20">
        <f t="shared" si="2"/>
        <v>1659</v>
      </c>
      <c r="V20" s="281">
        <f t="shared" si="3"/>
        <v>6054574.1890303791</v>
      </c>
      <c r="W20" s="20">
        <f>[1]NLR!W20</f>
        <v>5</v>
      </c>
      <c r="X20" s="281">
        <f>([1]NLR!X20)*10000</f>
        <v>300000</v>
      </c>
      <c r="Y20" s="20">
        <f>[1]NLR!Y20</f>
        <v>723</v>
      </c>
      <c r="Z20" s="281">
        <f>([1]NLR!Z20)*10000</f>
        <v>351677.55639768828</v>
      </c>
      <c r="AA20" s="20">
        <f>[1]NLR!AA20</f>
        <v>3322</v>
      </c>
      <c r="AB20" s="281">
        <f>([1]NLR!AB20)*10000</f>
        <v>2720000</v>
      </c>
      <c r="AC20" s="20">
        <f>[1]NLR!AC20</f>
        <v>145</v>
      </c>
      <c r="AD20" s="281">
        <f>([1]NLR!AD20)*10000</f>
        <v>70335.511279537648</v>
      </c>
      <c r="AE20" s="20">
        <f>[1]NLR!AE20</f>
        <v>116</v>
      </c>
      <c r="AF20" s="281">
        <f>([1]NLR!AF20)*10000</f>
        <v>56268.409023630127</v>
      </c>
      <c r="AG20" s="20">
        <f>[1]NLR!AG20</f>
        <v>2311</v>
      </c>
      <c r="AH20" s="281">
        <f>([1]NLR!AH20)*10000</f>
        <v>23084.939901968733</v>
      </c>
      <c r="AI20" s="20">
        <f t="shared" si="4"/>
        <v>6617</v>
      </c>
      <c r="AJ20" s="20">
        <f t="shared" si="5"/>
        <v>3221366.4166028248</v>
      </c>
      <c r="AK20" s="20">
        <f t="shared" si="6"/>
        <v>101968</v>
      </c>
      <c r="AL20" s="281">
        <f t="shared" si="7"/>
        <v>35910161.063138403</v>
      </c>
      <c r="AM20" s="20">
        <f>[1]NLR!AM20</f>
        <v>50503</v>
      </c>
      <c r="AN20" s="281">
        <f>([1]NLR!AN20)*10000</f>
        <v>12235033.767123993</v>
      </c>
      <c r="AO20" s="20">
        <f>[1]NLR!AO20</f>
        <v>279</v>
      </c>
      <c r="AP20" s="281">
        <f>([1]NLR!AP20)*10000</f>
        <v>182718.44729425697</v>
      </c>
      <c r="AQ20" s="20">
        <f>[1]NLR!AQ20</f>
        <v>116</v>
      </c>
      <c r="AR20" s="281">
        <f>([1]NLR!AR20)*10000</f>
        <v>76132.686372607073</v>
      </c>
      <c r="AS20" s="20">
        <f>[1]NLR!AS20</f>
        <v>1739</v>
      </c>
      <c r="AT20" s="281">
        <f>([1]NLR!AT20)*10000</f>
        <v>1141990.2955891062</v>
      </c>
      <c r="AU20" s="20">
        <f>[1]NLR!AU20</f>
        <v>2319</v>
      </c>
      <c r="AV20" s="281">
        <f>([1]NLR!AV20)*10000</f>
        <v>1522653.7274521415</v>
      </c>
      <c r="AW20" s="20">
        <f>[1]NLR!AW20</f>
        <v>14676</v>
      </c>
      <c r="AX20" s="281">
        <f>([1]NLR!AX20)*10000</f>
        <v>9638398.0947720539</v>
      </c>
      <c r="AY20" s="20">
        <f t="shared" si="8"/>
        <v>19129</v>
      </c>
      <c r="AZ20" s="281">
        <f t="shared" si="9"/>
        <v>12561893.251480166</v>
      </c>
      <c r="BA20" s="20">
        <f t="shared" si="10"/>
        <v>121097</v>
      </c>
      <c r="BB20" s="281">
        <f t="shared" si="11"/>
        <v>48472054.314618573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327230</v>
      </c>
      <c r="D21" s="21">
        <f>SUM(D9:D20)</f>
        <v>66191012.979326971</v>
      </c>
      <c r="E21" s="21">
        <f t="shared" ref="E21:BB21" si="12">SUM(E9:E20)</f>
        <v>155730</v>
      </c>
      <c r="F21" s="21">
        <f t="shared" si="12"/>
        <v>32450345.205318481</v>
      </c>
      <c r="G21" s="21">
        <f t="shared" si="12"/>
        <v>5914</v>
      </c>
      <c r="H21" s="21">
        <f t="shared" si="12"/>
        <v>1337650.555338847</v>
      </c>
      <c r="I21" s="21">
        <f t="shared" si="12"/>
        <v>31540</v>
      </c>
      <c r="J21" s="21">
        <f t="shared" si="12"/>
        <v>7441232.2104313429</v>
      </c>
      <c r="K21" s="21">
        <f t="shared" si="12"/>
        <v>520414</v>
      </c>
      <c r="L21" s="21">
        <f t="shared" si="12"/>
        <v>107420240.95041564</v>
      </c>
      <c r="M21" s="21">
        <f t="shared" si="12"/>
        <v>14544</v>
      </c>
      <c r="N21" s="21">
        <f t="shared" si="12"/>
        <v>12194201.703505727</v>
      </c>
      <c r="O21" s="21">
        <f t="shared" si="12"/>
        <v>8538</v>
      </c>
      <c r="P21" s="21">
        <f t="shared" si="12"/>
        <v>7157466.2172750998</v>
      </c>
      <c r="Q21" s="21">
        <f t="shared" si="12"/>
        <v>4270</v>
      </c>
      <c r="R21" s="21">
        <f t="shared" si="12"/>
        <v>3578733.1086375499</v>
      </c>
      <c r="S21" s="21">
        <f t="shared" si="12"/>
        <v>158</v>
      </c>
      <c r="T21" s="21">
        <f t="shared" si="12"/>
        <v>132545.6706902796</v>
      </c>
      <c r="U21" s="21">
        <f t="shared" si="12"/>
        <v>27510</v>
      </c>
      <c r="V21" s="21">
        <f t="shared" si="12"/>
        <v>23062946.700108655</v>
      </c>
      <c r="W21" s="21">
        <f t="shared" si="12"/>
        <v>5</v>
      </c>
      <c r="X21" s="21">
        <f t="shared" si="12"/>
        <v>300000</v>
      </c>
      <c r="Y21" s="21">
        <f t="shared" si="12"/>
        <v>1617</v>
      </c>
      <c r="Z21" s="21">
        <f t="shared" si="12"/>
        <v>740997.10463721957</v>
      </c>
      <c r="AA21" s="21">
        <f t="shared" si="12"/>
        <v>7417</v>
      </c>
      <c r="AB21" s="21">
        <f t="shared" si="12"/>
        <v>3587145.7397580384</v>
      </c>
      <c r="AC21" s="21">
        <f t="shared" si="12"/>
        <v>328</v>
      </c>
      <c r="AD21" s="21">
        <f t="shared" si="12"/>
        <v>108254.89126901759</v>
      </c>
      <c r="AE21" s="21">
        <f t="shared" si="12"/>
        <v>263</v>
      </c>
      <c r="AF21" s="21">
        <f t="shared" si="12"/>
        <v>86603.913015214086</v>
      </c>
      <c r="AG21" s="21">
        <f t="shared" si="12"/>
        <v>5160</v>
      </c>
      <c r="AH21" s="21">
        <f t="shared" si="12"/>
        <v>435072.37144151633</v>
      </c>
      <c r="AI21" s="21">
        <f t="shared" si="12"/>
        <v>14785</v>
      </c>
      <c r="AJ21" s="21">
        <f t="shared" si="12"/>
        <v>4958074.0201210063</v>
      </c>
      <c r="AK21" s="21">
        <f t="shared" si="12"/>
        <v>562714</v>
      </c>
      <c r="AL21" s="21">
        <f t="shared" si="12"/>
        <v>135741261.6706453</v>
      </c>
      <c r="AM21" s="21">
        <f t="shared" si="12"/>
        <v>357776</v>
      </c>
      <c r="AN21" s="21">
        <f t="shared" si="12"/>
        <v>68901003.384272501</v>
      </c>
      <c r="AO21" s="21">
        <f t="shared" si="12"/>
        <v>686</v>
      </c>
      <c r="AP21" s="21">
        <f t="shared" si="12"/>
        <v>332527.03258662659</v>
      </c>
      <c r="AQ21" s="21">
        <f t="shared" si="12"/>
        <v>288</v>
      </c>
      <c r="AR21" s="21">
        <f t="shared" si="12"/>
        <v>138552.93024442773</v>
      </c>
      <c r="AS21" s="21">
        <f t="shared" si="12"/>
        <v>4246</v>
      </c>
      <c r="AT21" s="21">
        <f t="shared" si="12"/>
        <v>2078293.953666416</v>
      </c>
      <c r="AU21" s="21">
        <f t="shared" si="12"/>
        <v>5661</v>
      </c>
      <c r="AV21" s="21">
        <f t="shared" si="12"/>
        <v>2771058.6048885547</v>
      </c>
      <c r="AW21" s="21">
        <f t="shared" si="12"/>
        <v>35805</v>
      </c>
      <c r="AX21" s="21">
        <f t="shared" si="12"/>
        <v>17540800.96894455</v>
      </c>
      <c r="AY21" s="21">
        <f t="shared" si="12"/>
        <v>46686</v>
      </c>
      <c r="AZ21" s="21">
        <f t="shared" si="12"/>
        <v>22861233.490330573</v>
      </c>
      <c r="BA21" s="21">
        <f t="shared" si="12"/>
        <v>609400</v>
      </c>
      <c r="BB21" s="21">
        <f t="shared" si="12"/>
        <v>158602495.16097587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[1]NLR!C22</f>
        <v>767</v>
      </c>
      <c r="D22" s="281">
        <f>([1]NLR!D22)*10000</f>
        <v>1014488.8438807359</v>
      </c>
      <c r="E22" s="20">
        <f>[1]NLR!E22</f>
        <v>365</v>
      </c>
      <c r="F22" s="281">
        <f>([1]NLR!F22)*10000</f>
        <v>482798.9076299888</v>
      </c>
      <c r="G22" s="20">
        <f>[1]NLR!G22</f>
        <v>14</v>
      </c>
      <c r="H22" s="281">
        <f>([1]NLR!H22)*10000</f>
        <v>18334.135732784387</v>
      </c>
      <c r="I22" s="20">
        <f>[1]NLR!I22</f>
        <v>74</v>
      </c>
      <c r="J22" s="281">
        <f>([1]NLR!J22)*10000</f>
        <v>97782.057241516712</v>
      </c>
      <c r="K22" s="20">
        <f t="shared" ref="K22" si="13">C22+E22+G22+I22</f>
        <v>1220</v>
      </c>
      <c r="L22" s="20">
        <f t="shared" ref="L22" si="14">D22+F22+H22+J22</f>
        <v>1613403.9444850257</v>
      </c>
      <c r="M22" s="20">
        <f>[1]NLR!M22</f>
        <v>310</v>
      </c>
      <c r="N22" s="281">
        <f>([1]NLR!N22)*10000</f>
        <v>3490172.4942736845</v>
      </c>
      <c r="O22" s="20">
        <f>[1]NLR!O22</f>
        <v>182</v>
      </c>
      <c r="P22" s="281">
        <f>([1]NLR!P22)*10000</f>
        <v>2048579.5075084667</v>
      </c>
      <c r="Q22" s="20">
        <f>[1]NLR!Q22</f>
        <v>91</v>
      </c>
      <c r="R22" s="281">
        <f>([1]NLR!R22)*10000</f>
        <v>1024289.7537542334</v>
      </c>
      <c r="S22" s="20">
        <f>[1]NLR!S22</f>
        <v>3</v>
      </c>
      <c r="T22" s="281">
        <f>([1]NLR!T22)*10000</f>
        <v>37936.657546453091</v>
      </c>
      <c r="U22" s="20">
        <f t="shared" ref="U22" si="15">M22+O22+Q22+S22</f>
        <v>586</v>
      </c>
      <c r="V22" s="20">
        <f t="shared" ref="V22" si="16">N22+P22+R22+T22</f>
        <v>6600978.4130828371</v>
      </c>
      <c r="W22" s="20">
        <f>[1]NLR!W22</f>
        <v>0</v>
      </c>
      <c r="X22" s="281">
        <f>([1]NLR!X22)*10000</f>
        <v>0</v>
      </c>
      <c r="Y22" s="20">
        <f>[1]NLR!Y22</f>
        <v>15</v>
      </c>
      <c r="Z22" s="281">
        <f>([1]NLR!Z22)*10000</f>
        <v>8421.3211295062756</v>
      </c>
      <c r="AA22" s="20">
        <f>[1]NLR!AA22</f>
        <v>67</v>
      </c>
      <c r="AB22" s="281">
        <f>([1]NLR!AB22)*10000</f>
        <v>38738.07719572886</v>
      </c>
      <c r="AC22" s="20">
        <f>[1]NLR!AC22</f>
        <v>3</v>
      </c>
      <c r="AD22" s="281">
        <f>([1]NLR!AD22)*10000</f>
        <v>1684.2642259012546</v>
      </c>
      <c r="AE22" s="20">
        <f>[1]NLR!AE22</f>
        <v>3</v>
      </c>
      <c r="AF22" s="281">
        <f>([1]NLR!AF22)*10000</f>
        <v>1347.411380721004</v>
      </c>
      <c r="AG22" s="20">
        <f>[1]NLR!AG22</f>
        <v>47</v>
      </c>
      <c r="AH22" s="281">
        <f>([1]NLR!AH22)*10000</f>
        <v>26948.227614420073</v>
      </c>
      <c r="AI22" s="20">
        <f t="shared" ref="AI22" si="17">Y22+AA22+AC22+AE22+AG22</f>
        <v>135</v>
      </c>
      <c r="AJ22" s="20">
        <f t="shared" ref="AJ22" si="18">Z22+AB22+AD22+AF22+AH22</f>
        <v>77139.301546277464</v>
      </c>
      <c r="AK22" s="20">
        <f t="shared" ref="AK22" si="19">K22+U22+W22+AI22</f>
        <v>1941</v>
      </c>
      <c r="AL22" s="20">
        <f t="shared" ref="AL22" si="20">L22+V22+X22+AJ22</f>
        <v>8291521.6591141401</v>
      </c>
      <c r="AM22" s="20">
        <f>[1]NLR!AM22</f>
        <v>742</v>
      </c>
      <c r="AN22" s="281">
        <f>([1]NLR!AN22)*10000</f>
        <v>491659.69185328111</v>
      </c>
      <c r="AO22" s="20">
        <f>[1]NLR!AO22</f>
        <v>17</v>
      </c>
      <c r="AP22" s="281">
        <f>([1]NLR!AP22)*10000</f>
        <v>13504.143187309393</v>
      </c>
      <c r="AQ22" s="20">
        <f>[1]NLR!AQ22</f>
        <v>7</v>
      </c>
      <c r="AR22" s="281">
        <f>([1]NLR!AR22)*10000</f>
        <v>5626.72632804558</v>
      </c>
      <c r="AS22" s="20">
        <f>[1]NLR!AS22</f>
        <v>102</v>
      </c>
      <c r="AT22" s="281">
        <f>([1]NLR!AT22)*10000</f>
        <v>84400.894920683699</v>
      </c>
      <c r="AU22" s="20">
        <f>[1]NLR!AU22</f>
        <v>135</v>
      </c>
      <c r="AV22" s="281">
        <f>([1]NLR!AV22)*10000</f>
        <v>112534.52656091162</v>
      </c>
      <c r="AW22" s="20">
        <f>[1]NLR!AW22</f>
        <v>854</v>
      </c>
      <c r="AX22" s="281">
        <f>([1]NLR!AX22)*10000</f>
        <v>712343.55313057057</v>
      </c>
      <c r="AY22" s="20">
        <f t="shared" ref="AY22" si="21">AO22+AQ22+AS22+AU22+AW22</f>
        <v>1115</v>
      </c>
      <c r="AZ22" s="20">
        <f t="shared" ref="AZ22" si="22">AP22+AR22+AT22+AV22+AX22</f>
        <v>928409.84412752092</v>
      </c>
      <c r="BA22" s="20">
        <f t="shared" ref="BA22" si="23">AY22+AK22</f>
        <v>3056</v>
      </c>
      <c r="BB22" s="20">
        <f t="shared" ref="BB22" si="24">AZ22+AL22</f>
        <v>9219931.5032416619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[1]NLR!C23</f>
        <v>145</v>
      </c>
      <c r="D23" s="281">
        <f>([1]NLR!D23)*10000</f>
        <v>5373.211626853109</v>
      </c>
      <c r="E23" s="20">
        <f>[1]NLR!E23</f>
        <v>69</v>
      </c>
      <c r="F23" s="281">
        <f>([1]NLR!F23)*10000</f>
        <v>2557.1308344662393</v>
      </c>
      <c r="G23" s="20">
        <f>[1]NLR!G23</f>
        <v>3</v>
      </c>
      <c r="H23" s="281">
        <f>([1]NLR!H23)*10000</f>
        <v>97.106234220236914</v>
      </c>
      <c r="I23" s="20">
        <f>[1]NLR!I23</f>
        <v>14</v>
      </c>
      <c r="J23" s="281">
        <f>([1]NLR!J23)*10000</f>
        <v>517.89991584126358</v>
      </c>
      <c r="K23" s="20">
        <f t="shared" ref="K23:K42" si="25">C23+E23+G23+I23</f>
        <v>231</v>
      </c>
      <c r="L23" s="20">
        <f t="shared" ref="L23:L42" si="26">D23+F23+H23+J23</f>
        <v>8545.3486113808485</v>
      </c>
      <c r="M23" s="20">
        <f>[1]NLR!M23</f>
        <v>8</v>
      </c>
      <c r="N23" s="281">
        <f>([1]NLR!N23)*10000</f>
        <v>2221.1348104011076</v>
      </c>
      <c r="O23" s="20">
        <f>[1]NLR!O23</f>
        <v>5</v>
      </c>
      <c r="P23" s="281">
        <f>([1]NLR!P23)*10000</f>
        <v>1303.7095626267369</v>
      </c>
      <c r="Q23" s="20">
        <f>[1]NLR!Q23</f>
        <v>2</v>
      </c>
      <c r="R23" s="281">
        <f>([1]NLR!R23)*10000</f>
        <v>651.85478131336845</v>
      </c>
      <c r="S23" s="20">
        <f>[1]NLR!S23</f>
        <v>0</v>
      </c>
      <c r="T23" s="281">
        <f>([1]NLR!T23)*10000</f>
        <v>24.142769678272906</v>
      </c>
      <c r="U23" s="20">
        <f t="shared" ref="U23:U42" si="27">M23+O23+Q23+S23</f>
        <v>15</v>
      </c>
      <c r="V23" s="20">
        <f t="shared" ref="V23:V42" si="28">N23+P23+R23+T23</f>
        <v>4200.8419240194862</v>
      </c>
      <c r="W23" s="20">
        <f>[1]NLR!W23</f>
        <v>0</v>
      </c>
      <c r="X23" s="281">
        <f>([1]NLR!X23)*10000</f>
        <v>0</v>
      </c>
      <c r="Y23" s="20">
        <f>[1]NLR!Y23</f>
        <v>349</v>
      </c>
      <c r="Z23" s="281">
        <f>([1]NLR!Z23)*10000</f>
        <v>13235.368390602962</v>
      </c>
      <c r="AA23" s="20">
        <f>[1]NLR!AA23</f>
        <v>1603</v>
      </c>
      <c r="AB23" s="281">
        <f>([1]NLR!AB23)*10000</f>
        <v>60882.694596773625</v>
      </c>
      <c r="AC23" s="20">
        <f>[1]NLR!AC23</f>
        <v>70</v>
      </c>
      <c r="AD23" s="281">
        <f>([1]NLR!AD23)*10000</f>
        <v>2647.0736781205924</v>
      </c>
      <c r="AE23" s="20">
        <f>[1]NLR!AE23</f>
        <v>56</v>
      </c>
      <c r="AF23" s="281">
        <f>([1]NLR!AF23)*10000</f>
        <v>2117.6589424964741</v>
      </c>
      <c r="AG23" s="20">
        <f>[1]NLR!AG23</f>
        <v>1115</v>
      </c>
      <c r="AH23" s="281">
        <f>([1]NLR!AH23)*10000</f>
        <v>42353.178849929478</v>
      </c>
      <c r="AI23" s="20">
        <f t="shared" ref="AI23:AI42" si="29">Y23+AA23+AC23+AE23+AG23</f>
        <v>3193</v>
      </c>
      <c r="AJ23" s="20">
        <f t="shared" ref="AJ23:AJ42" si="30">Z23+AB23+AD23+AF23+AH23</f>
        <v>121235.97445792313</v>
      </c>
      <c r="AK23" s="20">
        <f t="shared" ref="AK23:AK42" si="31">K23+U23+W23+AI23</f>
        <v>3439</v>
      </c>
      <c r="AL23" s="20">
        <f t="shared" ref="AL23:AL42" si="32">L23+V23+X23+AJ23</f>
        <v>133982.16499332347</v>
      </c>
      <c r="AM23" s="20">
        <f>[1]NLR!AM23</f>
        <v>3249</v>
      </c>
      <c r="AN23" s="281">
        <f>([1]NLR!AN23)*10000</f>
        <v>123807.97840218185</v>
      </c>
      <c r="AO23" s="20">
        <f>[1]NLR!AO23</f>
        <v>3</v>
      </c>
      <c r="AP23" s="281">
        <f>([1]NLR!AP23)*10000</f>
        <v>5961.7818622055929</v>
      </c>
      <c r="AQ23" s="20">
        <f>[1]NLR!AQ23</f>
        <v>2</v>
      </c>
      <c r="AR23" s="281">
        <f>([1]NLR!AR23)*10000</f>
        <v>2484.0757759189974</v>
      </c>
      <c r="AS23" s="20">
        <f>[1]NLR!AS23</f>
        <v>17</v>
      </c>
      <c r="AT23" s="281">
        <f>([1]NLR!AT23)*10000</f>
        <v>37261.136638784963</v>
      </c>
      <c r="AU23" s="20">
        <f>[1]NLR!AU23</f>
        <v>22</v>
      </c>
      <c r="AV23" s="281">
        <f>([1]NLR!AV23)*10000</f>
        <v>49681.515518379943</v>
      </c>
      <c r="AW23" s="20">
        <f>[1]NLR!AW23</f>
        <v>138</v>
      </c>
      <c r="AX23" s="281">
        <f>([1]NLR!AX23)*10000</f>
        <v>314483.99323134503</v>
      </c>
      <c r="AY23" s="20">
        <f t="shared" ref="AY23:AY42" si="33">AO23+AQ23+AS23+AU23+AW23</f>
        <v>182</v>
      </c>
      <c r="AZ23" s="20">
        <f t="shared" ref="AZ23:AZ42" si="34">AP23+AR23+AT23+AV23+AX23</f>
        <v>409872.50302663451</v>
      </c>
      <c r="BA23" s="20">
        <f t="shared" ref="BA23:BA42" si="35">AY23+AK23</f>
        <v>3621</v>
      </c>
      <c r="BB23" s="20">
        <f t="shared" ref="BB23:BB42" si="36">AZ23+AL23</f>
        <v>543854.66801995796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[1]NLR!C24</f>
        <v>140</v>
      </c>
      <c r="D24" s="281">
        <f>([1]NLR!D24)*10000</f>
        <v>37278.35041720872</v>
      </c>
      <c r="E24" s="20">
        <f>[1]NLR!E24</f>
        <v>67</v>
      </c>
      <c r="F24" s="281">
        <f>([1]NLR!F24)*10000</f>
        <v>17740.901704575237</v>
      </c>
      <c r="G24" s="20">
        <f>[1]NLR!G24</f>
        <v>3</v>
      </c>
      <c r="H24" s="281">
        <f>([1]NLR!H24)*10000</f>
        <v>673.70512802184453</v>
      </c>
      <c r="I24" s="20">
        <f>[1]NLR!I24</f>
        <v>14</v>
      </c>
      <c r="J24" s="281">
        <f>([1]NLR!J24)*10000</f>
        <v>3593.0940161165036</v>
      </c>
      <c r="K24" s="20">
        <f t="shared" si="25"/>
        <v>224</v>
      </c>
      <c r="L24" s="20">
        <f t="shared" si="26"/>
        <v>59286.051265922302</v>
      </c>
      <c r="M24" s="20">
        <f>[1]NLR!M24</f>
        <v>1</v>
      </c>
      <c r="N24" s="281">
        <f>([1]NLR!N24)*10000</f>
        <v>71214.255624227546</v>
      </c>
      <c r="O24" s="20">
        <f>[1]NLR!O24</f>
        <v>0</v>
      </c>
      <c r="P24" s="281">
        <f>([1]NLR!P24)*10000</f>
        <v>41799.6717794379</v>
      </c>
      <c r="Q24" s="20">
        <f>[1]NLR!Q24</f>
        <v>0</v>
      </c>
      <c r="R24" s="281">
        <f>([1]NLR!R24)*10000</f>
        <v>20899.83588971895</v>
      </c>
      <c r="S24" s="20">
        <f>[1]NLR!S24</f>
        <v>0</v>
      </c>
      <c r="T24" s="281">
        <f>([1]NLR!T24)*10000</f>
        <v>774.06799591551669</v>
      </c>
      <c r="U24" s="20">
        <f t="shared" si="27"/>
        <v>1</v>
      </c>
      <c r="V24" s="20">
        <f t="shared" si="28"/>
        <v>134687.83128929991</v>
      </c>
      <c r="W24" s="20">
        <f>[1]NLR!W24</f>
        <v>0</v>
      </c>
      <c r="X24" s="281">
        <f>([1]NLR!X24)*10000</f>
        <v>0</v>
      </c>
      <c r="Y24" s="20">
        <f>[1]NLR!Y24</f>
        <v>0</v>
      </c>
      <c r="Z24" s="281">
        <f>([1]NLR!Z24)*10000</f>
        <v>0</v>
      </c>
      <c r="AA24" s="20">
        <f>[1]NLR!AA24</f>
        <v>0</v>
      </c>
      <c r="AB24" s="281">
        <f>([1]NLR!AB24)*10000</f>
        <v>0</v>
      </c>
      <c r="AC24" s="20">
        <f>[1]NLR!AC24</f>
        <v>0</v>
      </c>
      <c r="AD24" s="281">
        <f>([1]NLR!AD24)*10000</f>
        <v>0</v>
      </c>
      <c r="AE24" s="20">
        <f>[1]NLR!AE24</f>
        <v>0</v>
      </c>
      <c r="AF24" s="281">
        <f>([1]NLR!AF24)*10000</f>
        <v>0</v>
      </c>
      <c r="AG24" s="20">
        <f>[1]NLR!AG24</f>
        <v>0</v>
      </c>
      <c r="AH24" s="281">
        <f>([1]NLR!AH24)*10000</f>
        <v>0</v>
      </c>
      <c r="AI24" s="20">
        <f t="shared" si="29"/>
        <v>0</v>
      </c>
      <c r="AJ24" s="20">
        <f t="shared" si="30"/>
        <v>0</v>
      </c>
      <c r="AK24" s="20">
        <f t="shared" si="31"/>
        <v>225</v>
      </c>
      <c r="AL24" s="20">
        <f t="shared" si="32"/>
        <v>193973.8825552222</v>
      </c>
      <c r="AM24" s="20">
        <f>[1]NLR!AM24</f>
        <v>101</v>
      </c>
      <c r="AN24" s="281">
        <f>([1]NLR!AN24)*10000</f>
        <v>18819.509736010761</v>
      </c>
      <c r="AO24" s="20">
        <f>[1]NLR!AO24</f>
        <v>4</v>
      </c>
      <c r="AP24" s="281">
        <f>([1]NLR!AP24)*10000</f>
        <v>896.65515603400922</v>
      </c>
      <c r="AQ24" s="20">
        <f>[1]NLR!AQ24</f>
        <v>2</v>
      </c>
      <c r="AR24" s="281">
        <f>([1]NLR!AR24)*10000</f>
        <v>373.60631501417055</v>
      </c>
      <c r="AS24" s="20">
        <f>[1]NLR!AS24</f>
        <v>22</v>
      </c>
      <c r="AT24" s="281">
        <f>([1]NLR!AT24)*10000</f>
        <v>5604.094725212557</v>
      </c>
      <c r="AU24" s="20">
        <f>[1]NLR!AU24</f>
        <v>29</v>
      </c>
      <c r="AV24" s="281">
        <f>([1]NLR!AV24)*10000</f>
        <v>7472.1263002834103</v>
      </c>
      <c r="AW24" s="20">
        <f>[1]NLR!AW24</f>
        <v>180</v>
      </c>
      <c r="AX24" s="281">
        <f>([1]NLR!AX24)*10000</f>
        <v>47298.559480793978</v>
      </c>
      <c r="AY24" s="20">
        <f t="shared" si="33"/>
        <v>237</v>
      </c>
      <c r="AZ24" s="20">
        <f t="shared" si="34"/>
        <v>61645.041977338129</v>
      </c>
      <c r="BA24" s="20">
        <f t="shared" si="35"/>
        <v>462</v>
      </c>
      <c r="BB24" s="20">
        <f t="shared" si="36"/>
        <v>255618.92453256034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[1]NLR!C25</f>
        <v>184</v>
      </c>
      <c r="D25" s="281">
        <f>([1]NLR!D25)*10000</f>
        <v>26498.706613741313</v>
      </c>
      <c r="E25" s="20">
        <f>[1]NLR!E25</f>
        <v>88</v>
      </c>
      <c r="F25" s="281">
        <f>([1]NLR!F25)*10000</f>
        <v>12610.830255937131</v>
      </c>
      <c r="G25" s="20">
        <f>[1]NLR!G25</f>
        <v>3</v>
      </c>
      <c r="H25" s="281">
        <f>([1]NLR!H25)*10000</f>
        <v>478.89228820014421</v>
      </c>
      <c r="I25" s="20">
        <f>[1]NLR!I25</f>
        <v>18</v>
      </c>
      <c r="J25" s="281">
        <f>([1]NLR!J25)*10000</f>
        <v>2554.0922037341024</v>
      </c>
      <c r="K25" s="20">
        <f t="shared" si="25"/>
        <v>293</v>
      </c>
      <c r="L25" s="20">
        <f t="shared" si="26"/>
        <v>42142.521361612686</v>
      </c>
      <c r="M25" s="20">
        <f>[1]NLR!M25</f>
        <v>7</v>
      </c>
      <c r="N25" s="281">
        <f>([1]NLR!N25)*10000</f>
        <v>20316.625215405413</v>
      </c>
      <c r="O25" s="20">
        <f>[1]NLR!O25</f>
        <v>4</v>
      </c>
      <c r="P25" s="281">
        <f>([1]NLR!P25)*10000</f>
        <v>11924.975669911873</v>
      </c>
      <c r="Q25" s="20">
        <f>[1]NLR!Q25</f>
        <v>2</v>
      </c>
      <c r="R25" s="281">
        <f>([1]NLR!R25)*10000</f>
        <v>5962.4878349559367</v>
      </c>
      <c r="S25" s="20">
        <f>[1]NLR!S25</f>
        <v>0</v>
      </c>
      <c r="T25" s="281">
        <f>([1]NLR!T25)*10000</f>
        <v>220.83288277614577</v>
      </c>
      <c r="U25" s="20">
        <f t="shared" si="27"/>
        <v>13</v>
      </c>
      <c r="V25" s="20">
        <f t="shared" si="28"/>
        <v>38424.92160304937</v>
      </c>
      <c r="W25" s="20">
        <f>[1]NLR!W25</f>
        <v>0</v>
      </c>
      <c r="X25" s="281">
        <f>([1]NLR!X25)*10000</f>
        <v>0</v>
      </c>
      <c r="Y25" s="20">
        <f>[1]NLR!Y25</f>
        <v>0</v>
      </c>
      <c r="Z25" s="281">
        <f>([1]NLR!Z25)*10000</f>
        <v>0</v>
      </c>
      <c r="AA25" s="20">
        <f>[1]NLR!AA25</f>
        <v>0</v>
      </c>
      <c r="AB25" s="281">
        <f>([1]NLR!AB25)*10000</f>
        <v>0</v>
      </c>
      <c r="AC25" s="20">
        <f>[1]NLR!AC25</f>
        <v>0</v>
      </c>
      <c r="AD25" s="281">
        <f>([1]NLR!AD25)*10000</f>
        <v>0</v>
      </c>
      <c r="AE25" s="20">
        <f>[1]NLR!AE25</f>
        <v>0</v>
      </c>
      <c r="AF25" s="281">
        <f>([1]NLR!AF25)*10000</f>
        <v>0</v>
      </c>
      <c r="AG25" s="20">
        <f>[1]NLR!AG25</f>
        <v>0</v>
      </c>
      <c r="AH25" s="281">
        <f>([1]NLR!AH25)*10000</f>
        <v>0</v>
      </c>
      <c r="AI25" s="20">
        <f t="shared" si="29"/>
        <v>0</v>
      </c>
      <c r="AJ25" s="20">
        <f t="shared" si="30"/>
        <v>0</v>
      </c>
      <c r="AK25" s="20">
        <f t="shared" si="31"/>
        <v>306</v>
      </c>
      <c r="AL25" s="20">
        <f t="shared" si="32"/>
        <v>80567.442964662056</v>
      </c>
      <c r="AM25" s="20">
        <f>[1]NLR!AM25</f>
        <v>403</v>
      </c>
      <c r="AN25" s="281">
        <f>([1]NLR!AN25)*10000</f>
        <v>45916.118661470682</v>
      </c>
      <c r="AO25" s="20">
        <f>[1]NLR!AO25</f>
        <v>12</v>
      </c>
      <c r="AP25" s="281">
        <f>([1]NLR!AP25)*10000</f>
        <v>4352.5784615987905</v>
      </c>
      <c r="AQ25" s="20">
        <f>[1]NLR!AQ25</f>
        <v>5</v>
      </c>
      <c r="AR25" s="281">
        <f>([1]NLR!AR25)*10000</f>
        <v>1813.5743589994963</v>
      </c>
      <c r="AS25" s="20">
        <f>[1]NLR!AS25</f>
        <v>72</v>
      </c>
      <c r="AT25" s="281">
        <f>([1]NLR!AT25)*10000</f>
        <v>27203.615384992445</v>
      </c>
      <c r="AU25" s="20">
        <f>[1]NLR!AU25</f>
        <v>96</v>
      </c>
      <c r="AV25" s="281">
        <f>([1]NLR!AV25)*10000</f>
        <v>36271.487179989927</v>
      </c>
      <c r="AW25" s="20">
        <f>[1]NLR!AW25</f>
        <v>606</v>
      </c>
      <c r="AX25" s="281">
        <f>([1]NLR!AX25)*10000</f>
        <v>229598.51384933619</v>
      </c>
      <c r="AY25" s="20">
        <f t="shared" si="33"/>
        <v>791</v>
      </c>
      <c r="AZ25" s="20">
        <f t="shared" si="34"/>
        <v>299239.76923491684</v>
      </c>
      <c r="BA25" s="20">
        <f t="shared" si="35"/>
        <v>1097</v>
      </c>
      <c r="BB25" s="20">
        <f t="shared" si="36"/>
        <v>379807.21219957888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[1]NLR!C26</f>
        <v>0</v>
      </c>
      <c r="D26" s="281">
        <f>([1]NLR!D26)*10000</f>
        <v>0</v>
      </c>
      <c r="E26" s="20">
        <f>[1]NLR!E26</f>
        <v>0</v>
      </c>
      <c r="F26" s="281">
        <f>([1]NLR!F26)*10000</f>
        <v>0</v>
      </c>
      <c r="G26" s="20">
        <f>[1]NLR!G26</f>
        <v>0</v>
      </c>
      <c r="H26" s="281">
        <f>([1]NLR!H26)*10000</f>
        <v>0</v>
      </c>
      <c r="I26" s="20">
        <f>[1]NLR!I26</f>
        <v>0</v>
      </c>
      <c r="J26" s="281">
        <f>([1]NLR!J26)*10000</f>
        <v>0</v>
      </c>
      <c r="K26" s="20">
        <f t="shared" si="25"/>
        <v>0</v>
      </c>
      <c r="L26" s="20">
        <f t="shared" si="26"/>
        <v>0</v>
      </c>
      <c r="M26" s="20">
        <f>[1]NLR!M26</f>
        <v>0</v>
      </c>
      <c r="N26" s="281">
        <f>([1]NLR!N26)*10000</f>
        <v>0</v>
      </c>
      <c r="O26" s="20">
        <f>[1]NLR!O26</f>
        <v>0</v>
      </c>
      <c r="P26" s="281">
        <f>([1]NLR!P26)*10000</f>
        <v>0</v>
      </c>
      <c r="Q26" s="20">
        <f>[1]NLR!Q26</f>
        <v>0</v>
      </c>
      <c r="R26" s="281">
        <f>([1]NLR!R26)*10000</f>
        <v>0</v>
      </c>
      <c r="S26" s="20">
        <f>[1]NLR!S26</f>
        <v>0</v>
      </c>
      <c r="T26" s="281">
        <f>([1]NLR!T26)*10000</f>
        <v>0</v>
      </c>
      <c r="U26" s="20">
        <f t="shared" si="27"/>
        <v>0</v>
      </c>
      <c r="V26" s="20">
        <f t="shared" si="28"/>
        <v>0</v>
      </c>
      <c r="W26" s="20">
        <f>[1]NLR!W26</f>
        <v>0</v>
      </c>
      <c r="X26" s="281">
        <f>([1]NLR!X26)*10000</f>
        <v>0</v>
      </c>
      <c r="Y26" s="20">
        <f>[1]NLR!Y26</f>
        <v>0</v>
      </c>
      <c r="Z26" s="281">
        <f>([1]NLR!Z26)*10000</f>
        <v>0</v>
      </c>
      <c r="AA26" s="20">
        <f>[1]NLR!AA26</f>
        <v>0</v>
      </c>
      <c r="AB26" s="281">
        <f>([1]NLR!AB26)*10000</f>
        <v>0</v>
      </c>
      <c r="AC26" s="20">
        <f>[1]NLR!AC26</f>
        <v>0</v>
      </c>
      <c r="AD26" s="281">
        <f>([1]NLR!AD26)*10000</f>
        <v>0</v>
      </c>
      <c r="AE26" s="20">
        <f>[1]NLR!AE26</f>
        <v>0</v>
      </c>
      <c r="AF26" s="281">
        <f>([1]NLR!AF26)*10000</f>
        <v>0</v>
      </c>
      <c r="AG26" s="20">
        <f>[1]NLR!AG26</f>
        <v>0</v>
      </c>
      <c r="AH26" s="281">
        <f>([1]NLR!AH26)*10000</f>
        <v>0</v>
      </c>
      <c r="AI26" s="20">
        <f t="shared" si="29"/>
        <v>0</v>
      </c>
      <c r="AJ26" s="20">
        <f t="shared" si="30"/>
        <v>0</v>
      </c>
      <c r="AK26" s="20">
        <f t="shared" si="31"/>
        <v>0</v>
      </c>
      <c r="AL26" s="20">
        <f t="shared" si="32"/>
        <v>0</v>
      </c>
      <c r="AM26" s="20">
        <f>[1]NLR!AM26</f>
        <v>0</v>
      </c>
      <c r="AN26" s="281">
        <f>([1]NLR!AN26)*10000</f>
        <v>0</v>
      </c>
      <c r="AO26" s="20">
        <f>[1]NLR!AO26</f>
        <v>0</v>
      </c>
      <c r="AP26" s="281">
        <f>([1]NLR!AP26)*10000</f>
        <v>0</v>
      </c>
      <c r="AQ26" s="20">
        <f>[1]NLR!AQ26</f>
        <v>0</v>
      </c>
      <c r="AR26" s="281">
        <f>([1]NLR!AR26)*10000</f>
        <v>0</v>
      </c>
      <c r="AS26" s="20">
        <f>[1]NLR!AS26</f>
        <v>0</v>
      </c>
      <c r="AT26" s="281">
        <f>([1]NLR!AT26)*10000</f>
        <v>0</v>
      </c>
      <c r="AU26" s="20">
        <f>[1]NLR!AU26</f>
        <v>0</v>
      </c>
      <c r="AV26" s="281">
        <f>([1]NLR!AV26)*10000</f>
        <v>0</v>
      </c>
      <c r="AW26" s="20">
        <f>[1]NLR!AW26</f>
        <v>0</v>
      </c>
      <c r="AX26" s="281">
        <f>([1]NLR!AX26)*10000</f>
        <v>0</v>
      </c>
      <c r="AY26" s="20">
        <f t="shared" si="33"/>
        <v>0</v>
      </c>
      <c r="AZ26" s="20">
        <f t="shared" si="34"/>
        <v>0</v>
      </c>
      <c r="BA26" s="20">
        <f t="shared" si="35"/>
        <v>0</v>
      </c>
      <c r="BB26" s="20">
        <f t="shared" si="36"/>
        <v>0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[1]NLR!C27</f>
        <v>6</v>
      </c>
      <c r="D27" s="281">
        <f>([1]NLR!D27)*10000</f>
        <v>2299.9759841865107</v>
      </c>
      <c r="E27" s="20">
        <f>[1]NLR!E27</f>
        <v>3</v>
      </c>
      <c r="F27" s="281">
        <f>([1]NLR!F27)*10000</f>
        <v>1094.5668840405683</v>
      </c>
      <c r="G27" s="20">
        <f>[1]NLR!G27</f>
        <v>0</v>
      </c>
      <c r="H27" s="281">
        <f>([1]NLR!H27)*10000</f>
        <v>41.565831039515253</v>
      </c>
      <c r="I27" s="20">
        <f>[1]NLR!I27</f>
        <v>1</v>
      </c>
      <c r="J27" s="281">
        <f>([1]NLR!J27)*10000</f>
        <v>221.68443221074801</v>
      </c>
      <c r="K27" s="20">
        <f t="shared" si="25"/>
        <v>10</v>
      </c>
      <c r="L27" s="20">
        <f t="shared" si="26"/>
        <v>3657.7931314773423</v>
      </c>
      <c r="M27" s="20">
        <f>[1]NLR!M27</f>
        <v>9</v>
      </c>
      <c r="N27" s="281">
        <f>([1]NLR!N27)*10000</f>
        <v>21222.419535814835</v>
      </c>
      <c r="O27" s="20">
        <f>[1]NLR!O27</f>
        <v>5</v>
      </c>
      <c r="P27" s="281">
        <f>([1]NLR!P27)*10000</f>
        <v>12456.637553630446</v>
      </c>
      <c r="Q27" s="20">
        <f>[1]NLR!Q27</f>
        <v>3</v>
      </c>
      <c r="R27" s="281">
        <f>([1]NLR!R27)*10000</f>
        <v>6228.3187768152229</v>
      </c>
      <c r="S27" s="20">
        <f>[1]NLR!S27</f>
        <v>0</v>
      </c>
      <c r="T27" s="281">
        <f>([1]NLR!T27)*10000</f>
        <v>230.6784732153786</v>
      </c>
      <c r="U27" s="20">
        <f t="shared" si="27"/>
        <v>17</v>
      </c>
      <c r="V27" s="20">
        <f t="shared" si="28"/>
        <v>40138.054339475879</v>
      </c>
      <c r="W27" s="20">
        <f>[1]NLR!W27</f>
        <v>0</v>
      </c>
      <c r="X27" s="281">
        <f>([1]NLR!X27)*10000</f>
        <v>0</v>
      </c>
      <c r="Y27" s="20">
        <f>[1]NLR!Y27</f>
        <v>131</v>
      </c>
      <c r="Z27" s="281">
        <f>([1]NLR!Z27)*10000</f>
        <v>8909.3280226546831</v>
      </c>
      <c r="AA27" s="20">
        <f>[1]NLR!AA27</f>
        <v>601</v>
      </c>
      <c r="AB27" s="281">
        <f>([1]NLR!AB27)*10000</f>
        <v>40982.90890421153</v>
      </c>
      <c r="AC27" s="20">
        <f>[1]NLR!AC27</f>
        <v>27</v>
      </c>
      <c r="AD27" s="281">
        <f>([1]NLR!AD27)*10000</f>
        <v>1781.8656045309365</v>
      </c>
      <c r="AE27" s="20">
        <f>[1]NLR!AE27</f>
        <v>21</v>
      </c>
      <c r="AF27" s="281">
        <f>([1]NLR!AF27)*10000</f>
        <v>1425.492483624749</v>
      </c>
      <c r="AG27" s="20">
        <f>[1]NLR!AG27</f>
        <v>418</v>
      </c>
      <c r="AH27" s="281">
        <f>([1]NLR!AH27)*10000</f>
        <v>28509.849672494984</v>
      </c>
      <c r="AI27" s="20">
        <f t="shared" si="29"/>
        <v>1198</v>
      </c>
      <c r="AJ27" s="20">
        <f t="shared" si="30"/>
        <v>81609.444687516894</v>
      </c>
      <c r="AK27" s="20">
        <f t="shared" si="31"/>
        <v>1225</v>
      </c>
      <c r="AL27" s="20">
        <f t="shared" si="32"/>
        <v>125405.29215847011</v>
      </c>
      <c r="AM27" s="20">
        <f>[1]NLR!AM27</f>
        <v>5</v>
      </c>
      <c r="AN27" s="281">
        <f>([1]NLR!AN27)*10000</f>
        <v>435.63679944469351</v>
      </c>
      <c r="AO27" s="20">
        <f>[1]NLR!AO27</f>
        <v>1</v>
      </c>
      <c r="AP27" s="281">
        <f>([1]NLR!AP27)*10000</f>
        <v>1420.9430164475557</v>
      </c>
      <c r="AQ27" s="20">
        <f>[1]NLR!AQ27</f>
        <v>1</v>
      </c>
      <c r="AR27" s="281">
        <f>([1]NLR!AR27)*10000</f>
        <v>592.0595901864815</v>
      </c>
      <c r="AS27" s="20">
        <f>[1]NLR!AS27</f>
        <v>5</v>
      </c>
      <c r="AT27" s="281">
        <f>([1]NLR!AT27)*10000</f>
        <v>8880.8938527972241</v>
      </c>
      <c r="AU27" s="20">
        <f>[1]NLR!AU27</f>
        <v>6</v>
      </c>
      <c r="AV27" s="281">
        <f>([1]NLR!AV27)*10000</f>
        <v>11841.191803729631</v>
      </c>
      <c r="AW27" s="20">
        <f>[1]NLR!AW27</f>
        <v>35</v>
      </c>
      <c r="AX27" s="281">
        <f>([1]NLR!AX27)*10000</f>
        <v>74954.744117608556</v>
      </c>
      <c r="AY27" s="20">
        <f t="shared" si="33"/>
        <v>48</v>
      </c>
      <c r="AZ27" s="20">
        <f t="shared" si="34"/>
        <v>97689.832380769454</v>
      </c>
      <c r="BA27" s="20">
        <f t="shared" si="35"/>
        <v>1273</v>
      </c>
      <c r="BB27" s="20">
        <f t="shared" si="36"/>
        <v>223095.12453923956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[1]NLR!C28</f>
        <v>452</v>
      </c>
      <c r="D28" s="281">
        <f>([1]NLR!D28)*10000</f>
        <v>199701.8135269052</v>
      </c>
      <c r="E28" s="20">
        <f>[1]NLR!E28</f>
        <v>215</v>
      </c>
      <c r="F28" s="281">
        <f>([1]NLR!F28)*10000</f>
        <v>95038.814871238021</v>
      </c>
      <c r="G28" s="20">
        <f>[1]NLR!G28</f>
        <v>8</v>
      </c>
      <c r="H28" s="281">
        <f>([1]NLR!H28)*10000</f>
        <v>3609.0689191609376</v>
      </c>
      <c r="I28" s="20">
        <f>[1]NLR!I28</f>
        <v>44</v>
      </c>
      <c r="J28" s="281">
        <f>([1]NLR!J28)*10000</f>
        <v>19248.367568858332</v>
      </c>
      <c r="K28" s="20">
        <f t="shared" si="25"/>
        <v>719</v>
      </c>
      <c r="L28" s="20">
        <f t="shared" si="26"/>
        <v>317598.06488616246</v>
      </c>
      <c r="M28" s="20">
        <f>[1]NLR!M28</f>
        <v>82</v>
      </c>
      <c r="N28" s="281">
        <f>([1]NLR!N28)*10000</f>
        <v>32840.833623773768</v>
      </c>
      <c r="O28" s="20">
        <f>[1]NLR!O28</f>
        <v>48</v>
      </c>
      <c r="P28" s="281">
        <f>([1]NLR!P28)*10000</f>
        <v>19276.141474823733</v>
      </c>
      <c r="Q28" s="20">
        <f>[1]NLR!Q28</f>
        <v>24</v>
      </c>
      <c r="R28" s="281">
        <f>([1]NLR!R28)*10000</f>
        <v>9638.0707374118665</v>
      </c>
      <c r="S28" s="20">
        <f>[1]NLR!S28</f>
        <v>1</v>
      </c>
      <c r="T28" s="281">
        <f>([1]NLR!T28)*10000</f>
        <v>356.96558286710615</v>
      </c>
      <c r="U28" s="20">
        <f t="shared" si="27"/>
        <v>155</v>
      </c>
      <c r="V28" s="20">
        <f t="shared" si="28"/>
        <v>62112.011418876471</v>
      </c>
      <c r="W28" s="20">
        <f>[1]NLR!W28</f>
        <v>0</v>
      </c>
      <c r="X28" s="281">
        <f>([1]NLR!X28)*10000</f>
        <v>0</v>
      </c>
      <c r="Y28" s="20">
        <f>[1]NLR!Y28</f>
        <v>4</v>
      </c>
      <c r="Z28" s="281">
        <f>([1]NLR!Z28)*10000</f>
        <v>3036.6488846261486</v>
      </c>
      <c r="AA28" s="20">
        <f>[1]NLR!AA28</f>
        <v>15</v>
      </c>
      <c r="AB28" s="281">
        <f>([1]NLR!AB28)*10000</f>
        <v>13968.584869280281</v>
      </c>
      <c r="AC28" s="20">
        <f>[1]NLR!AC28</f>
        <v>1</v>
      </c>
      <c r="AD28" s="281">
        <f>([1]NLR!AD28)*10000</f>
        <v>607.32977692522968</v>
      </c>
      <c r="AE28" s="20">
        <f>[1]NLR!AE28</f>
        <v>1</v>
      </c>
      <c r="AF28" s="281">
        <f>([1]NLR!AF28)*10000</f>
        <v>485.86382154018372</v>
      </c>
      <c r="AG28" s="20">
        <f>[1]NLR!AG28</f>
        <v>10</v>
      </c>
      <c r="AH28" s="281">
        <f>([1]NLR!AH28)*10000</f>
        <v>9717.2764308036749</v>
      </c>
      <c r="AI28" s="20">
        <f t="shared" si="29"/>
        <v>31</v>
      </c>
      <c r="AJ28" s="20">
        <f t="shared" si="30"/>
        <v>27815.703783175519</v>
      </c>
      <c r="AK28" s="20">
        <f t="shared" si="31"/>
        <v>905</v>
      </c>
      <c r="AL28" s="20">
        <f t="shared" si="32"/>
        <v>407525.78008821444</v>
      </c>
      <c r="AM28" s="20">
        <f>[1]NLR!AM28</f>
        <v>541</v>
      </c>
      <c r="AN28" s="281">
        <f>([1]NLR!AN28)*10000</f>
        <v>130865.2945531859</v>
      </c>
      <c r="AO28" s="20">
        <f>[1]NLR!AO28</f>
        <v>10</v>
      </c>
      <c r="AP28" s="281">
        <f>([1]NLR!AP28)*10000</f>
        <v>4022.0184568645454</v>
      </c>
      <c r="AQ28" s="20">
        <f>[1]NLR!AQ28</f>
        <v>4</v>
      </c>
      <c r="AR28" s="281">
        <f>([1]NLR!AR28)*10000</f>
        <v>1675.8410236935606</v>
      </c>
      <c r="AS28" s="20">
        <f>[1]NLR!AS28</f>
        <v>59</v>
      </c>
      <c r="AT28" s="281">
        <f>([1]NLR!AT28)*10000</f>
        <v>25137.61535540341</v>
      </c>
      <c r="AU28" s="20">
        <f>[1]NLR!AU28</f>
        <v>78</v>
      </c>
      <c r="AV28" s="281">
        <f>([1]NLR!AV28)*10000</f>
        <v>33516.820473871216</v>
      </c>
      <c r="AW28" s="20">
        <f>[1]NLR!AW28</f>
        <v>493</v>
      </c>
      <c r="AX28" s="281">
        <f>([1]NLR!AX28)*10000</f>
        <v>212161.47359960477</v>
      </c>
      <c r="AY28" s="20">
        <f t="shared" si="33"/>
        <v>644</v>
      </c>
      <c r="AZ28" s="20">
        <f t="shared" si="34"/>
        <v>276513.76890943747</v>
      </c>
      <c r="BA28" s="20">
        <f t="shared" si="35"/>
        <v>1549</v>
      </c>
      <c r="BB28" s="20">
        <f t="shared" si="36"/>
        <v>684039.5489976519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[1]NLR!C29</f>
        <v>5033</v>
      </c>
      <c r="D29" s="281">
        <f>([1]NLR!D29)*10000</f>
        <v>503797.47107535729</v>
      </c>
      <c r="E29" s="20">
        <f>[1]NLR!E29</f>
        <v>2395</v>
      </c>
      <c r="F29" s="281">
        <f>([1]NLR!F29)*10000</f>
        <v>239759.03743947728</v>
      </c>
      <c r="G29" s="20">
        <f>[1]NLR!G29</f>
        <v>91</v>
      </c>
      <c r="H29" s="281">
        <f>([1]NLR!H29)*10000</f>
        <v>9104.7735736510367</v>
      </c>
      <c r="I29" s="20">
        <f>[1]NLR!I29</f>
        <v>485</v>
      </c>
      <c r="J29" s="281">
        <f>([1]NLR!J29)*10000</f>
        <v>48558.792392805524</v>
      </c>
      <c r="K29" s="20">
        <f t="shared" si="25"/>
        <v>8004</v>
      </c>
      <c r="L29" s="20">
        <f t="shared" si="26"/>
        <v>801220.07448129111</v>
      </c>
      <c r="M29" s="20">
        <f>[1]NLR!M29</f>
        <v>11</v>
      </c>
      <c r="N29" s="281">
        <f>([1]NLR!N29)*10000</f>
        <v>121844.48393684466</v>
      </c>
      <c r="O29" s="20">
        <f>[1]NLR!O29</f>
        <v>7</v>
      </c>
      <c r="P29" s="281">
        <f>([1]NLR!P29)*10000</f>
        <v>71517.414484669687</v>
      </c>
      <c r="Q29" s="20">
        <f>[1]NLR!Q29</f>
        <v>3</v>
      </c>
      <c r="R29" s="281">
        <f>([1]NLR!R29)*10000</f>
        <v>35758.707242334844</v>
      </c>
      <c r="S29" s="20">
        <f>[1]NLR!S29</f>
        <v>0</v>
      </c>
      <c r="T29" s="281">
        <f>([1]NLR!T29)*10000</f>
        <v>1324.3965645309202</v>
      </c>
      <c r="U29" s="20">
        <f t="shared" si="27"/>
        <v>21</v>
      </c>
      <c r="V29" s="20">
        <f t="shared" si="28"/>
        <v>230445.00222838009</v>
      </c>
      <c r="W29" s="20">
        <f>[1]NLR!W29</f>
        <v>0</v>
      </c>
      <c r="X29" s="281">
        <f>([1]NLR!X29)*10000</f>
        <v>0</v>
      </c>
      <c r="Y29" s="20">
        <f>[1]NLR!Y29</f>
        <v>169</v>
      </c>
      <c r="Z29" s="281">
        <f>([1]NLR!Z29)*10000</f>
        <v>8216.6217180062413</v>
      </c>
      <c r="AA29" s="20">
        <f>[1]NLR!AA29</f>
        <v>775</v>
      </c>
      <c r="AB29" s="281">
        <f>([1]NLR!AB29)*10000</f>
        <v>37796.459902828705</v>
      </c>
      <c r="AC29" s="20">
        <f>[1]NLR!AC29</f>
        <v>34</v>
      </c>
      <c r="AD29" s="281">
        <f>([1]NLR!AD29)*10000</f>
        <v>1643.3243436012481</v>
      </c>
      <c r="AE29" s="20">
        <f>[1]NLR!AE29</f>
        <v>27</v>
      </c>
      <c r="AF29" s="281">
        <f>([1]NLR!AF29)*10000</f>
        <v>1314.6594748809985</v>
      </c>
      <c r="AG29" s="20">
        <f>[1]NLR!AG29</f>
        <v>539</v>
      </c>
      <c r="AH29" s="281">
        <f>([1]NLR!AH29)*10000</f>
        <v>26293.189497619969</v>
      </c>
      <c r="AI29" s="20">
        <f t="shared" si="29"/>
        <v>1544</v>
      </c>
      <c r="AJ29" s="20">
        <f t="shared" si="30"/>
        <v>75264.254936937155</v>
      </c>
      <c r="AK29" s="20">
        <f t="shared" si="31"/>
        <v>9569</v>
      </c>
      <c r="AL29" s="20">
        <f t="shared" si="32"/>
        <v>1106929.3316466084</v>
      </c>
      <c r="AM29" s="20">
        <f>[1]NLR!AM29</f>
        <v>8010</v>
      </c>
      <c r="AN29" s="281">
        <f>([1]NLR!AN29)*10000</f>
        <v>501505.08352073119</v>
      </c>
      <c r="AO29" s="20">
        <f>[1]NLR!AO29</f>
        <v>1</v>
      </c>
      <c r="AP29" s="281">
        <f>([1]NLR!AP29)*10000</f>
        <v>1363.9849657419209</v>
      </c>
      <c r="AQ29" s="20">
        <f>[1]NLR!AQ29</f>
        <v>1</v>
      </c>
      <c r="AR29" s="281">
        <f>([1]NLR!AR29)*10000</f>
        <v>568.32706905913369</v>
      </c>
      <c r="AS29" s="20">
        <f>[1]NLR!AS29</f>
        <v>5</v>
      </c>
      <c r="AT29" s="281">
        <f>([1]NLR!AT29)*10000</f>
        <v>8524.9060358870047</v>
      </c>
      <c r="AU29" s="20">
        <f>[1]NLR!AU29</f>
        <v>7</v>
      </c>
      <c r="AV29" s="281">
        <f>([1]NLR!AV29)*10000</f>
        <v>11366.541381182673</v>
      </c>
      <c r="AW29" s="20">
        <f>[1]NLR!AW29</f>
        <v>40</v>
      </c>
      <c r="AX29" s="281">
        <f>([1]NLR!AX29)*10000</f>
        <v>71950.206942886318</v>
      </c>
      <c r="AY29" s="20">
        <f t="shared" si="33"/>
        <v>54</v>
      </c>
      <c r="AZ29" s="20">
        <f t="shared" si="34"/>
        <v>93773.966394757052</v>
      </c>
      <c r="BA29" s="20">
        <f t="shared" si="35"/>
        <v>9623</v>
      </c>
      <c r="BB29" s="20">
        <f t="shared" si="36"/>
        <v>1200703.2980413656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[1]NLR!C30</f>
        <v>1356</v>
      </c>
      <c r="D30" s="281">
        <f>([1]NLR!D30)*10000</f>
        <v>2304429.012466908</v>
      </c>
      <c r="E30" s="20">
        <f>[1]NLR!E30</f>
        <v>645</v>
      </c>
      <c r="F30" s="281">
        <f>([1]NLR!F30)*10000</f>
        <v>1096686.0962944923</v>
      </c>
      <c r="G30" s="20">
        <f>[1]NLR!G30</f>
        <v>25</v>
      </c>
      <c r="H30" s="281">
        <f>([1]NLR!H30)*10000</f>
        <v>41646.307454221227</v>
      </c>
      <c r="I30" s="20">
        <f>[1]NLR!I30</f>
        <v>131</v>
      </c>
      <c r="J30" s="281">
        <f>([1]NLR!J30)*10000</f>
        <v>222113.63975584658</v>
      </c>
      <c r="K30" s="20">
        <f t="shared" si="25"/>
        <v>2157</v>
      </c>
      <c r="L30" s="20">
        <f t="shared" si="26"/>
        <v>3664875.0559714679</v>
      </c>
      <c r="M30" s="20">
        <f>[1]NLR!M30</f>
        <v>423</v>
      </c>
      <c r="N30" s="281">
        <f>([1]NLR!N30)*10000</f>
        <v>4414568.5201830994</v>
      </c>
      <c r="O30" s="20">
        <f>[1]NLR!O30</f>
        <v>248</v>
      </c>
      <c r="P30" s="281">
        <f>([1]NLR!P30)*10000</f>
        <v>2591159.7835857323</v>
      </c>
      <c r="Q30" s="20">
        <f>[1]NLR!Q30</f>
        <v>124</v>
      </c>
      <c r="R30" s="281">
        <f>([1]NLR!R30)*10000</f>
        <v>1295579.8917928662</v>
      </c>
      <c r="S30" s="20">
        <f>[1]NLR!S30</f>
        <v>5</v>
      </c>
      <c r="T30" s="281">
        <f>([1]NLR!T30)*10000</f>
        <v>47984.440436772813</v>
      </c>
      <c r="U30" s="20">
        <f t="shared" si="27"/>
        <v>800</v>
      </c>
      <c r="V30" s="20">
        <f t="shared" si="28"/>
        <v>8349292.6359984716</v>
      </c>
      <c r="W30" s="20">
        <f>[1]NLR!W30</f>
        <v>9</v>
      </c>
      <c r="X30" s="281">
        <f>([1]NLR!X30)*10000</f>
        <v>340000</v>
      </c>
      <c r="Y30" s="20">
        <f>[1]NLR!Y30</f>
        <v>257</v>
      </c>
      <c r="Z30" s="281">
        <f>([1]NLR!Z30)*10000</f>
        <v>20342.008221954755</v>
      </c>
      <c r="AA30" s="20">
        <f>[1]NLR!AA30</f>
        <v>1180</v>
      </c>
      <c r="AB30" s="281">
        <f>([1]NLR!AB30)*10000</f>
        <v>93573.237820991839</v>
      </c>
      <c r="AC30" s="20">
        <f>[1]NLR!AC30</f>
        <v>52</v>
      </c>
      <c r="AD30" s="281">
        <f>([1]NLR!AD30)*10000</f>
        <v>4068.4016443909504</v>
      </c>
      <c r="AE30" s="20">
        <f>[1]NLR!AE30</f>
        <v>42</v>
      </c>
      <c r="AF30" s="281">
        <f>([1]NLR!AF30)*10000</f>
        <v>3254.7213155127602</v>
      </c>
      <c r="AG30" s="20">
        <f>[1]NLR!AG30</f>
        <v>821</v>
      </c>
      <c r="AH30" s="281">
        <f>([1]NLR!AH30)*10000</f>
        <v>65094.426310255207</v>
      </c>
      <c r="AI30" s="20">
        <f t="shared" si="29"/>
        <v>2352</v>
      </c>
      <c r="AJ30" s="20">
        <f t="shared" si="30"/>
        <v>186332.79531310551</v>
      </c>
      <c r="AK30" s="20">
        <f t="shared" si="31"/>
        <v>5318</v>
      </c>
      <c r="AL30" s="20">
        <f t="shared" si="32"/>
        <v>12540500.487283044</v>
      </c>
      <c r="AM30" s="20">
        <f>[1]NLR!AM30</f>
        <v>4052</v>
      </c>
      <c r="AN30" s="281">
        <f>([1]NLR!AN30)*10000</f>
        <v>570248.57047310378</v>
      </c>
      <c r="AO30" s="20">
        <f>[1]NLR!AO30</f>
        <v>159</v>
      </c>
      <c r="AP30" s="281">
        <f>([1]NLR!AP30)*10000</f>
        <v>103877.36645336064</v>
      </c>
      <c r="AQ30" s="20">
        <f>[1]NLR!AQ30</f>
        <v>67</v>
      </c>
      <c r="AR30" s="281">
        <f>([1]NLR!AR30)*10000</f>
        <v>43282.236022233606</v>
      </c>
      <c r="AS30" s="20">
        <f>[1]NLR!AS30</f>
        <v>993</v>
      </c>
      <c r="AT30" s="281">
        <f>([1]NLR!AT30)*10000</f>
        <v>649233.54033350409</v>
      </c>
      <c r="AU30" s="20">
        <f>[1]NLR!AU30</f>
        <v>1324</v>
      </c>
      <c r="AV30" s="281">
        <f>([1]NLR!AV30)*10000</f>
        <v>865644.72044467204</v>
      </c>
      <c r="AW30" s="20">
        <f>[1]NLR!AW30</f>
        <v>8380</v>
      </c>
      <c r="AX30" s="281">
        <f>([1]NLR!AX30)*10000</f>
        <v>5479531.080414773</v>
      </c>
      <c r="AY30" s="20">
        <f t="shared" si="33"/>
        <v>10923</v>
      </c>
      <c r="AZ30" s="20">
        <f t="shared" si="34"/>
        <v>7141568.9436685434</v>
      </c>
      <c r="BA30" s="20">
        <f t="shared" si="35"/>
        <v>16241</v>
      </c>
      <c r="BB30" s="20">
        <f t="shared" si="36"/>
        <v>19682069.430951588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[1]NLR!C31</f>
        <v>2742</v>
      </c>
      <c r="D31" s="281">
        <f>([1]NLR!D31)*10000</f>
        <v>1078506.0458704734</v>
      </c>
      <c r="E31" s="20">
        <f>[1]NLR!E31</f>
        <v>1305</v>
      </c>
      <c r="F31" s="281">
        <f>([1]NLR!F31)*10000</f>
        <v>513264.92544438195</v>
      </c>
      <c r="G31" s="20">
        <f>[1]NLR!G31</f>
        <v>50</v>
      </c>
      <c r="H31" s="281">
        <f>([1]NLR!H31)*10000</f>
        <v>19491.073118141088</v>
      </c>
      <c r="I31" s="20">
        <f>[1]NLR!I31</f>
        <v>264</v>
      </c>
      <c r="J31" s="281">
        <f>([1]NLR!J31)*10000</f>
        <v>103952.38996341913</v>
      </c>
      <c r="K31" s="20">
        <f t="shared" si="25"/>
        <v>4361</v>
      </c>
      <c r="L31" s="20">
        <f t="shared" si="26"/>
        <v>1715214.4343964157</v>
      </c>
      <c r="M31" s="20">
        <f>[1]NLR!M31</f>
        <v>284</v>
      </c>
      <c r="N31" s="281">
        <f>([1]NLR!N31)*10000</f>
        <v>1780480.9140265889</v>
      </c>
      <c r="O31" s="20">
        <f>[1]NLR!O31</f>
        <v>167</v>
      </c>
      <c r="P31" s="281">
        <f>([1]NLR!P31)*10000</f>
        <v>1045064.8843199543</v>
      </c>
      <c r="Q31" s="20">
        <f>[1]NLR!Q31</f>
        <v>83</v>
      </c>
      <c r="R31" s="281">
        <f>([1]NLR!R31)*10000</f>
        <v>522532.44215997716</v>
      </c>
      <c r="S31" s="20">
        <f>[1]NLR!S31</f>
        <v>3</v>
      </c>
      <c r="T31" s="281">
        <f>([1]NLR!T31)*10000</f>
        <v>19353.053413332487</v>
      </c>
      <c r="U31" s="20">
        <f t="shared" si="27"/>
        <v>537</v>
      </c>
      <c r="V31" s="20">
        <f t="shared" si="28"/>
        <v>3367431.2939198529</v>
      </c>
      <c r="W31" s="20">
        <f>[1]NLR!W31</f>
        <v>0</v>
      </c>
      <c r="X31" s="281">
        <f>([1]NLR!X31)*10000</f>
        <v>0</v>
      </c>
      <c r="Y31" s="20">
        <f>[1]NLR!Y31</f>
        <v>23</v>
      </c>
      <c r="Z31" s="281">
        <f>([1]NLR!Z31)*10000</f>
        <v>28756.622643262177</v>
      </c>
      <c r="AA31" s="20">
        <f>[1]NLR!AA31</f>
        <v>105</v>
      </c>
      <c r="AB31" s="281">
        <f>([1]NLR!AB31)*10000</f>
        <v>132280.46415900599</v>
      </c>
      <c r="AC31" s="20">
        <f>[1]NLR!AC31</f>
        <v>5</v>
      </c>
      <c r="AD31" s="281">
        <f>([1]NLR!AD31)*10000</f>
        <v>5751.3245286524343</v>
      </c>
      <c r="AE31" s="20">
        <f>[1]NLR!AE31</f>
        <v>4</v>
      </c>
      <c r="AF31" s="281">
        <f>([1]NLR!AF31)*10000</f>
        <v>4601.0596229219473</v>
      </c>
      <c r="AG31" s="20">
        <f>[1]NLR!AG31</f>
        <v>74</v>
      </c>
      <c r="AH31" s="281">
        <f>([1]NLR!AH31)*10000</f>
        <v>92021.192458438949</v>
      </c>
      <c r="AI31" s="20">
        <f t="shared" si="29"/>
        <v>211</v>
      </c>
      <c r="AJ31" s="20">
        <f t="shared" si="30"/>
        <v>263410.66341228154</v>
      </c>
      <c r="AK31" s="20">
        <f t="shared" si="31"/>
        <v>5109</v>
      </c>
      <c r="AL31" s="20">
        <f t="shared" si="32"/>
        <v>5346056.3917285502</v>
      </c>
      <c r="AM31" s="20">
        <f>[1]NLR!AM31</f>
        <v>1917</v>
      </c>
      <c r="AN31" s="281">
        <f>([1]NLR!AN31)*10000</f>
        <v>625400.18928280193</v>
      </c>
      <c r="AO31" s="20">
        <f>[1]NLR!AO31</f>
        <v>318</v>
      </c>
      <c r="AP31" s="281">
        <f>([1]NLR!AP31)*10000</f>
        <v>81604.091918030987</v>
      </c>
      <c r="AQ31" s="20">
        <f>[1]NLR!AQ31</f>
        <v>133</v>
      </c>
      <c r="AR31" s="281">
        <f>([1]NLR!AR31)*10000</f>
        <v>34001.704965846249</v>
      </c>
      <c r="AS31" s="20">
        <f>[1]NLR!AS31</f>
        <v>1987</v>
      </c>
      <c r="AT31" s="281">
        <f>([1]NLR!AT31)*10000</f>
        <v>510025.57448769372</v>
      </c>
      <c r="AU31" s="20">
        <f>[1]NLR!AU31</f>
        <v>2649</v>
      </c>
      <c r="AV31" s="281">
        <f>([1]NLR!AV31)*10000</f>
        <v>680034.09931692493</v>
      </c>
      <c r="AW31" s="20">
        <f>[1]NLR!AW31</f>
        <v>16768</v>
      </c>
      <c r="AX31" s="281">
        <f>([1]NLR!AX31)*10000</f>
        <v>4304615.8486761348</v>
      </c>
      <c r="AY31" s="20">
        <f t="shared" si="33"/>
        <v>21855</v>
      </c>
      <c r="AZ31" s="20">
        <f t="shared" si="34"/>
        <v>5610281.3193646306</v>
      </c>
      <c r="BA31" s="20">
        <f t="shared" si="35"/>
        <v>26964</v>
      </c>
      <c r="BB31" s="20">
        <f t="shared" si="36"/>
        <v>10956337.71109318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[1]NLR!C32</f>
        <v>1053</v>
      </c>
      <c r="D32" s="281">
        <f>([1]NLR!D32)*10000</f>
        <v>348786.59419697151</v>
      </c>
      <c r="E32" s="20">
        <f>[1]NLR!E32</f>
        <v>501</v>
      </c>
      <c r="F32" s="281">
        <f>([1]NLR!F32)*10000</f>
        <v>165988.8008527756</v>
      </c>
      <c r="G32" s="20">
        <f>[1]NLR!G32</f>
        <v>19</v>
      </c>
      <c r="H32" s="281">
        <f>([1]NLR!H32)*10000</f>
        <v>6303.3721842826171</v>
      </c>
      <c r="I32" s="20">
        <f>[1]NLR!I32</f>
        <v>102</v>
      </c>
      <c r="J32" s="281">
        <f>([1]NLR!J32)*10000</f>
        <v>33617.98498284063</v>
      </c>
      <c r="K32" s="20">
        <f t="shared" si="25"/>
        <v>1675</v>
      </c>
      <c r="L32" s="20">
        <f t="shared" si="26"/>
        <v>554696.75221687031</v>
      </c>
      <c r="M32" s="20">
        <f>[1]NLR!M32</f>
        <v>33</v>
      </c>
      <c r="N32" s="281">
        <f>([1]NLR!N32)*10000</f>
        <v>21285.532021856274</v>
      </c>
      <c r="O32" s="20">
        <f>[1]NLR!O32</f>
        <v>20</v>
      </c>
      <c r="P32" s="281">
        <f>([1]NLR!P32)*10000</f>
        <v>12493.681838915638</v>
      </c>
      <c r="Q32" s="20">
        <f>[1]NLR!Q32</f>
        <v>10</v>
      </c>
      <c r="R32" s="281">
        <f>([1]NLR!R32)*10000</f>
        <v>6246.8409194578189</v>
      </c>
      <c r="S32" s="20">
        <f>[1]NLR!S32</f>
        <v>0</v>
      </c>
      <c r="T32" s="281">
        <f>([1]NLR!T32)*10000</f>
        <v>231.36447849843773</v>
      </c>
      <c r="U32" s="20">
        <f t="shared" si="27"/>
        <v>63</v>
      </c>
      <c r="V32" s="20">
        <f t="shared" si="28"/>
        <v>40257.419258728165</v>
      </c>
      <c r="W32" s="20">
        <f>[1]NLR!W32</f>
        <v>0</v>
      </c>
      <c r="X32" s="281">
        <f>([1]NLR!X32)*10000</f>
        <v>0</v>
      </c>
      <c r="Y32" s="20">
        <f>[1]NLR!Y32</f>
        <v>2</v>
      </c>
      <c r="Z32" s="281">
        <f>([1]NLR!Z32)*10000</f>
        <v>229.8919769394337</v>
      </c>
      <c r="AA32" s="20">
        <f>[1]NLR!AA32</f>
        <v>7</v>
      </c>
      <c r="AB32" s="281">
        <f>([1]NLR!AB32)*10000</f>
        <v>1057.5030939213948</v>
      </c>
      <c r="AC32" s="20">
        <f>[1]NLR!AC32</f>
        <v>1</v>
      </c>
      <c r="AD32" s="281">
        <f>([1]NLR!AD32)*10000</f>
        <v>45.978395387886735</v>
      </c>
      <c r="AE32" s="20">
        <f>[1]NLR!AE32</f>
        <v>1</v>
      </c>
      <c r="AF32" s="281">
        <f>([1]NLR!AF32)*10000</f>
        <v>36.782716310309389</v>
      </c>
      <c r="AG32" s="20">
        <f>[1]NLR!AG32</f>
        <v>5</v>
      </c>
      <c r="AH32" s="281">
        <f>([1]NLR!AH32)*10000</f>
        <v>735.65432620618776</v>
      </c>
      <c r="AI32" s="20">
        <f t="shared" si="29"/>
        <v>16</v>
      </c>
      <c r="AJ32" s="20">
        <f t="shared" si="30"/>
        <v>2105.8105087652125</v>
      </c>
      <c r="AK32" s="20">
        <f t="shared" si="31"/>
        <v>1754</v>
      </c>
      <c r="AL32" s="20">
        <f t="shared" si="32"/>
        <v>597059.98198436364</v>
      </c>
      <c r="AM32" s="20">
        <f>[1]NLR!AM32</f>
        <v>877</v>
      </c>
      <c r="AN32" s="281">
        <f>([1]NLR!AN32)*10000</f>
        <v>178088.32361299064</v>
      </c>
      <c r="AO32" s="20">
        <f>[1]NLR!AO32</f>
        <v>3</v>
      </c>
      <c r="AP32" s="281">
        <f>([1]NLR!AP32)*10000</f>
        <v>1143.219899542423</v>
      </c>
      <c r="AQ32" s="20">
        <f>[1]NLR!AQ32</f>
        <v>1</v>
      </c>
      <c r="AR32" s="281">
        <f>([1]NLR!AR32)*10000</f>
        <v>476.34162480934293</v>
      </c>
      <c r="AS32" s="20">
        <f>[1]NLR!AS32</f>
        <v>15</v>
      </c>
      <c r="AT32" s="281">
        <f>([1]NLR!AT32)*10000</f>
        <v>7145.1243721401452</v>
      </c>
      <c r="AU32" s="20">
        <f>[1]NLR!AU32</f>
        <v>19</v>
      </c>
      <c r="AV32" s="281">
        <f>([1]NLR!AV32)*10000</f>
        <v>9526.8324961868602</v>
      </c>
      <c r="AW32" s="20">
        <f>[1]NLR!AW32</f>
        <v>120</v>
      </c>
      <c r="AX32" s="281">
        <f>([1]NLR!AX32)*10000</f>
        <v>60304.849700862811</v>
      </c>
      <c r="AY32" s="20">
        <f t="shared" si="33"/>
        <v>158</v>
      </c>
      <c r="AZ32" s="20">
        <f t="shared" si="34"/>
        <v>78596.36809354159</v>
      </c>
      <c r="BA32" s="20">
        <f t="shared" si="35"/>
        <v>1912</v>
      </c>
      <c r="BB32" s="20">
        <f t="shared" si="36"/>
        <v>675656.35007790523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[1]NLR!C33</f>
        <v>440</v>
      </c>
      <c r="D33" s="281">
        <f>([1]NLR!D33)*10000</f>
        <v>176240.46235133256</v>
      </c>
      <c r="E33" s="20">
        <f>[1]NLR!E33</f>
        <v>209</v>
      </c>
      <c r="F33" s="281">
        <f>([1]NLR!F33)*10000</f>
        <v>83873.4730467185</v>
      </c>
      <c r="G33" s="20">
        <f>[1]NLR!G33</f>
        <v>8</v>
      </c>
      <c r="H33" s="281">
        <f>([1]NLR!H33)*10000</f>
        <v>3185.0685967108293</v>
      </c>
      <c r="I33" s="20">
        <f>[1]NLR!I33</f>
        <v>42</v>
      </c>
      <c r="J33" s="281">
        <f>([1]NLR!J33)*10000</f>
        <v>16987.032515791092</v>
      </c>
      <c r="K33" s="20">
        <f t="shared" si="25"/>
        <v>699</v>
      </c>
      <c r="L33" s="20">
        <f t="shared" si="26"/>
        <v>280286.03651055292</v>
      </c>
      <c r="M33" s="20">
        <f>[1]NLR!M33</f>
        <v>72</v>
      </c>
      <c r="N33" s="281">
        <f>([1]NLR!N33)*10000</f>
        <v>33284.326658151134</v>
      </c>
      <c r="O33" s="20">
        <f>[1]NLR!O33</f>
        <v>42</v>
      </c>
      <c r="P33" s="281">
        <f>([1]NLR!P33)*10000</f>
        <v>19536.452603697402</v>
      </c>
      <c r="Q33" s="20">
        <f>[1]NLR!Q33</f>
        <v>21</v>
      </c>
      <c r="R33" s="281">
        <f>([1]NLR!R33)*10000</f>
        <v>9768.226301848701</v>
      </c>
      <c r="S33" s="20">
        <f>[1]NLR!S33</f>
        <v>1</v>
      </c>
      <c r="T33" s="281">
        <f>([1]NLR!T33)*10000</f>
        <v>361.78615932772965</v>
      </c>
      <c r="U33" s="20">
        <f t="shared" si="27"/>
        <v>136</v>
      </c>
      <c r="V33" s="20">
        <f t="shared" si="28"/>
        <v>62950.791723024966</v>
      </c>
      <c r="W33" s="20">
        <f>[1]NLR!W33</f>
        <v>0</v>
      </c>
      <c r="X33" s="281">
        <f>([1]NLR!X33)*10000</f>
        <v>0</v>
      </c>
      <c r="Y33" s="20">
        <f>[1]NLR!Y33</f>
        <v>3</v>
      </c>
      <c r="Z33" s="281">
        <f>([1]NLR!Z33)*10000</f>
        <v>2330.6121424472167</v>
      </c>
      <c r="AA33" s="20">
        <f>[1]NLR!AA33</f>
        <v>13</v>
      </c>
      <c r="AB33" s="281">
        <f>([1]NLR!AB33)*10000</f>
        <v>10720.815855257195</v>
      </c>
      <c r="AC33" s="20">
        <f>[1]NLR!AC33</f>
        <v>1</v>
      </c>
      <c r="AD33" s="281">
        <f>([1]NLR!AD33)*10000</f>
        <v>466.12242848944339</v>
      </c>
      <c r="AE33" s="20">
        <f>[1]NLR!AE33</f>
        <v>1</v>
      </c>
      <c r="AF33" s="281">
        <f>([1]NLR!AF33)*10000</f>
        <v>372.89794279155461</v>
      </c>
      <c r="AG33" s="20">
        <f>[1]NLR!AG33</f>
        <v>9</v>
      </c>
      <c r="AH33" s="281">
        <f>([1]NLR!AH33)*10000</f>
        <v>7457.9588558310943</v>
      </c>
      <c r="AI33" s="20">
        <f t="shared" si="29"/>
        <v>27</v>
      </c>
      <c r="AJ33" s="20">
        <f t="shared" si="30"/>
        <v>21348.407224816503</v>
      </c>
      <c r="AK33" s="20">
        <f t="shared" si="31"/>
        <v>862</v>
      </c>
      <c r="AL33" s="20">
        <f t="shared" si="32"/>
        <v>364585.2354583944</v>
      </c>
      <c r="AM33" s="20">
        <f>[1]NLR!AM33</f>
        <v>12</v>
      </c>
      <c r="AN33" s="281">
        <f>([1]NLR!AN33)*10000</f>
        <v>1306.9103983340804</v>
      </c>
      <c r="AO33" s="20">
        <f>[1]NLR!AO33</f>
        <v>270</v>
      </c>
      <c r="AP33" s="281">
        <f>([1]NLR!AP33)*10000</f>
        <v>18988.79727036093</v>
      </c>
      <c r="AQ33" s="20">
        <f>[1]NLR!AQ33</f>
        <v>113</v>
      </c>
      <c r="AR33" s="281">
        <f>([1]NLR!AR33)*10000</f>
        <v>7911.9988626503864</v>
      </c>
      <c r="AS33" s="20">
        <f>[1]NLR!AS33</f>
        <v>1684</v>
      </c>
      <c r="AT33" s="281">
        <f>([1]NLR!AT33)*10000</f>
        <v>118679.98293975581</v>
      </c>
      <c r="AU33" s="20">
        <f>[1]NLR!AU33</f>
        <v>2245</v>
      </c>
      <c r="AV33" s="281">
        <f>([1]NLR!AV33)*10000</f>
        <v>158239.97725300773</v>
      </c>
      <c r="AW33" s="20">
        <f>[1]NLR!AW33</f>
        <v>14207</v>
      </c>
      <c r="AX33" s="281">
        <f>([1]NLR!AX33)*10000</f>
        <v>1001659.0560115388</v>
      </c>
      <c r="AY33" s="20">
        <f t="shared" si="33"/>
        <v>18519</v>
      </c>
      <c r="AZ33" s="20">
        <f t="shared" si="34"/>
        <v>1305479.8123373138</v>
      </c>
      <c r="BA33" s="20">
        <f t="shared" si="35"/>
        <v>19381</v>
      </c>
      <c r="BB33" s="20">
        <f t="shared" si="36"/>
        <v>1670065.0477957083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[1]NLR!C34</f>
        <v>215</v>
      </c>
      <c r="D34" s="281">
        <f>([1]NLR!D34)*10000</f>
        <v>130879.24597965216</v>
      </c>
      <c r="E34" s="20">
        <f>[1]NLR!E34</f>
        <v>102</v>
      </c>
      <c r="F34" s="281">
        <f>([1]NLR!F34)*10000</f>
        <v>62285.906219232049</v>
      </c>
      <c r="G34" s="20">
        <f>[1]NLR!G34</f>
        <v>4</v>
      </c>
      <c r="H34" s="281">
        <f>([1]NLR!H34)*10000</f>
        <v>2365.2875779455208</v>
      </c>
      <c r="I34" s="20">
        <f>[1]NLR!I34</f>
        <v>21</v>
      </c>
      <c r="J34" s="281">
        <f>([1]NLR!J34)*10000</f>
        <v>12614.867082376111</v>
      </c>
      <c r="K34" s="20">
        <f t="shared" si="25"/>
        <v>342</v>
      </c>
      <c r="L34" s="20">
        <f t="shared" si="26"/>
        <v>208145.30685920586</v>
      </c>
      <c r="M34" s="20">
        <f>[1]NLR!M34</f>
        <v>840</v>
      </c>
      <c r="N34" s="281">
        <f>([1]NLR!N34)*10000</f>
        <v>420857.77477470634</v>
      </c>
      <c r="O34" s="20">
        <f>[1]NLR!O34</f>
        <v>493</v>
      </c>
      <c r="P34" s="281">
        <f>([1]NLR!P34)*10000</f>
        <v>247025.215628632</v>
      </c>
      <c r="Q34" s="20">
        <f>[1]NLR!Q34</f>
        <v>247</v>
      </c>
      <c r="R34" s="281">
        <f>([1]NLR!R34)*10000</f>
        <v>123512.607814316</v>
      </c>
      <c r="S34" s="20">
        <f>[1]NLR!S34</f>
        <v>9</v>
      </c>
      <c r="T34" s="281">
        <f>([1]NLR!T34)*10000</f>
        <v>4574.5410301598513</v>
      </c>
      <c r="U34" s="20">
        <f t="shared" si="27"/>
        <v>1589</v>
      </c>
      <c r="V34" s="20">
        <f t="shared" si="28"/>
        <v>795970.13924781408</v>
      </c>
      <c r="W34" s="20">
        <f>[1]NLR!W34</f>
        <v>0</v>
      </c>
      <c r="X34" s="281">
        <f>([1]NLR!X34)*10000</f>
        <v>0</v>
      </c>
      <c r="Y34" s="20">
        <f>[1]NLR!Y34</f>
        <v>4</v>
      </c>
      <c r="Z34" s="281">
        <f>([1]NLR!Z34)*10000</f>
        <v>1104.3106485852693</v>
      </c>
      <c r="AA34" s="20">
        <f>[1]NLR!AA34</f>
        <v>16</v>
      </c>
      <c r="AB34" s="281">
        <f>([1]NLR!AB34)*10000</f>
        <v>5079.828983492238</v>
      </c>
      <c r="AC34" s="20">
        <f>[1]NLR!AC34</f>
        <v>1</v>
      </c>
      <c r="AD34" s="281">
        <f>([1]NLR!AD34)*10000</f>
        <v>220.86212971705388</v>
      </c>
      <c r="AE34" s="20">
        <f>[1]NLR!AE34</f>
        <v>1</v>
      </c>
      <c r="AF34" s="281">
        <f>([1]NLR!AF34)*10000</f>
        <v>176.68970377364309</v>
      </c>
      <c r="AG34" s="20">
        <f>[1]NLR!AG34</f>
        <v>11</v>
      </c>
      <c r="AH34" s="281">
        <f>([1]NLR!AH34)*10000</f>
        <v>3533.794075472862</v>
      </c>
      <c r="AI34" s="20">
        <f t="shared" si="29"/>
        <v>33</v>
      </c>
      <c r="AJ34" s="20">
        <f t="shared" si="30"/>
        <v>10115.485541041067</v>
      </c>
      <c r="AK34" s="20">
        <f t="shared" si="31"/>
        <v>1964</v>
      </c>
      <c r="AL34" s="20">
        <f t="shared" si="32"/>
        <v>1014230.9316480609</v>
      </c>
      <c r="AM34" s="20">
        <f>[1]NLR!AM34</f>
        <v>536</v>
      </c>
      <c r="AN34" s="281">
        <f>([1]NLR!AN34)*10000</f>
        <v>112132.91217706409</v>
      </c>
      <c r="AO34" s="20">
        <f>[1]NLR!AO34</f>
        <v>107</v>
      </c>
      <c r="AP34" s="281">
        <f>([1]NLR!AP34)*10000</f>
        <v>19151.857719921791</v>
      </c>
      <c r="AQ34" s="20">
        <f>[1]NLR!AQ34</f>
        <v>45</v>
      </c>
      <c r="AR34" s="281">
        <f>([1]NLR!AR34)*10000</f>
        <v>7979.9407166340789</v>
      </c>
      <c r="AS34" s="20">
        <f>[1]NLR!AS34</f>
        <v>663</v>
      </c>
      <c r="AT34" s="281">
        <f>([1]NLR!AT34)*10000</f>
        <v>119699.11074951119</v>
      </c>
      <c r="AU34" s="20">
        <f>[1]NLR!AU34</f>
        <v>884</v>
      </c>
      <c r="AV34" s="281">
        <f>([1]NLR!AV34)*10000</f>
        <v>159598.81433268159</v>
      </c>
      <c r="AW34" s="20">
        <f>[1]NLR!AW34</f>
        <v>5595</v>
      </c>
      <c r="AX34" s="281">
        <f>([1]NLR!AX34)*10000</f>
        <v>1010260.4947258743</v>
      </c>
      <c r="AY34" s="20">
        <f t="shared" si="33"/>
        <v>7294</v>
      </c>
      <c r="AZ34" s="20">
        <f t="shared" si="34"/>
        <v>1316690.2182446229</v>
      </c>
      <c r="BA34" s="20">
        <f t="shared" si="35"/>
        <v>9258</v>
      </c>
      <c r="BB34" s="20">
        <f t="shared" si="36"/>
        <v>2330921.1498926841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[1]NLR!C35</f>
        <v>164</v>
      </c>
      <c r="D35" s="281">
        <f>([1]NLR!D35)*10000</f>
        <v>28199.413066171212</v>
      </c>
      <c r="E35" s="20">
        <f>[1]NLR!E35</f>
        <v>78</v>
      </c>
      <c r="F35" s="281">
        <f>([1]NLR!F35)*10000</f>
        <v>13420.202603780275</v>
      </c>
      <c r="G35" s="20">
        <f>[1]NLR!G35</f>
        <v>3</v>
      </c>
      <c r="H35" s="281">
        <f>([1]NLR!H35)*10000</f>
        <v>509.62794697899784</v>
      </c>
      <c r="I35" s="20">
        <f>[1]NLR!I35</f>
        <v>16</v>
      </c>
      <c r="J35" s="281">
        <f>([1]NLR!J35)*10000</f>
        <v>2718.0157172213217</v>
      </c>
      <c r="K35" s="20">
        <f t="shared" si="25"/>
        <v>261</v>
      </c>
      <c r="L35" s="20">
        <f t="shared" si="26"/>
        <v>44847.2593341518</v>
      </c>
      <c r="M35" s="20">
        <f>[1]NLR!M35</f>
        <v>8</v>
      </c>
      <c r="N35" s="281">
        <f>([1]NLR!N35)*10000</f>
        <v>110327.07613130426</v>
      </c>
      <c r="O35" s="20">
        <f>[1]NLR!O35</f>
        <v>5</v>
      </c>
      <c r="P35" s="281">
        <f>([1]NLR!P35)*10000</f>
        <v>64757.196859678588</v>
      </c>
      <c r="Q35" s="20">
        <f>[1]NLR!Q35</f>
        <v>2</v>
      </c>
      <c r="R35" s="281">
        <f>([1]NLR!R35)*10000</f>
        <v>32378.598429839294</v>
      </c>
      <c r="S35" s="20">
        <f>[1]NLR!S35</f>
        <v>0</v>
      </c>
      <c r="T35" s="281">
        <f>([1]NLR!T35)*10000</f>
        <v>1199.2073492533073</v>
      </c>
      <c r="U35" s="20">
        <f t="shared" si="27"/>
        <v>15</v>
      </c>
      <c r="V35" s="20">
        <f t="shared" si="28"/>
        <v>208662.07877007546</v>
      </c>
      <c r="W35" s="20">
        <f>[1]NLR!W35</f>
        <v>0</v>
      </c>
      <c r="X35" s="281">
        <f>([1]NLR!X35)*10000</f>
        <v>0</v>
      </c>
      <c r="Y35" s="20">
        <f>[1]NLR!Y35</f>
        <v>1</v>
      </c>
      <c r="Z35" s="281">
        <f>([1]NLR!Z35)*10000</f>
        <v>692.87003405880625</v>
      </c>
      <c r="AA35" s="20">
        <f>[1]NLR!AA35</f>
        <v>5</v>
      </c>
      <c r="AB35" s="281">
        <f>([1]NLR!AB35)*10000</f>
        <v>3187.2021566705084</v>
      </c>
      <c r="AC35" s="20">
        <f>[1]NLR!AC35</f>
        <v>1</v>
      </c>
      <c r="AD35" s="281">
        <f>([1]NLR!AD35)*10000</f>
        <v>138.57400681176122</v>
      </c>
      <c r="AE35" s="20">
        <f>[1]NLR!AE35</f>
        <v>1</v>
      </c>
      <c r="AF35" s="281">
        <f>([1]NLR!AF35)*10000</f>
        <v>110.85920544940899</v>
      </c>
      <c r="AG35" s="20">
        <f>[1]NLR!AG35</f>
        <v>3</v>
      </c>
      <c r="AH35" s="281">
        <f>([1]NLR!AH35)*10000</f>
        <v>2217.1841089881796</v>
      </c>
      <c r="AI35" s="20">
        <f t="shared" si="29"/>
        <v>11</v>
      </c>
      <c r="AJ35" s="20">
        <f t="shared" si="30"/>
        <v>6346.6895119786641</v>
      </c>
      <c r="AK35" s="20">
        <f t="shared" si="31"/>
        <v>287</v>
      </c>
      <c r="AL35" s="20">
        <f t="shared" si="32"/>
        <v>259856.02761620592</v>
      </c>
      <c r="AM35" s="20">
        <f>[1]NLR!AM35</f>
        <v>184</v>
      </c>
      <c r="AN35" s="281">
        <f>([1]NLR!AN35)*10000</f>
        <v>27357.991005126751</v>
      </c>
      <c r="AO35" s="20">
        <f>[1]NLR!AO35</f>
        <v>2</v>
      </c>
      <c r="AP35" s="281">
        <f>([1]NLR!AP35)*10000</f>
        <v>5620.7926255939137</v>
      </c>
      <c r="AQ35" s="20">
        <f>[1]NLR!AQ35</f>
        <v>1</v>
      </c>
      <c r="AR35" s="281">
        <f>([1]NLR!AR35)*10000</f>
        <v>2341.9969273307975</v>
      </c>
      <c r="AS35" s="20">
        <f>[1]NLR!AS35</f>
        <v>12</v>
      </c>
      <c r="AT35" s="281">
        <f>([1]NLR!AT35)*10000</f>
        <v>35129.953909961965</v>
      </c>
      <c r="AU35" s="20">
        <f>[1]NLR!AU35</f>
        <v>16</v>
      </c>
      <c r="AV35" s="281">
        <f>([1]NLR!AV35)*10000</f>
        <v>46839.938546615951</v>
      </c>
      <c r="AW35" s="20">
        <f>[1]NLR!AW35</f>
        <v>101</v>
      </c>
      <c r="AX35" s="281">
        <f>([1]NLR!AX35)*10000</f>
        <v>296496.81100007892</v>
      </c>
      <c r="AY35" s="20">
        <f t="shared" si="33"/>
        <v>132</v>
      </c>
      <c r="AZ35" s="20">
        <f t="shared" si="34"/>
        <v>386429.49300958158</v>
      </c>
      <c r="BA35" s="20">
        <f t="shared" si="35"/>
        <v>419</v>
      </c>
      <c r="BB35" s="20">
        <f t="shared" si="36"/>
        <v>646285.52062578755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[1]NLR!C36</f>
        <v>2091</v>
      </c>
      <c r="D36" s="281">
        <f>([1]NLR!D36)*10000</f>
        <v>569997.43441900623</v>
      </c>
      <c r="E36" s="20">
        <f>[1]NLR!E36</f>
        <v>995</v>
      </c>
      <c r="F36" s="281">
        <f>([1]NLR!F36)*10000</f>
        <v>271263.83927169576</v>
      </c>
      <c r="G36" s="20">
        <f>[1]NLR!G36</f>
        <v>38</v>
      </c>
      <c r="H36" s="281">
        <f>([1]NLR!H36)*10000</f>
        <v>10301.158453355534</v>
      </c>
      <c r="I36" s="20">
        <f>[1]NLR!I36</f>
        <v>202</v>
      </c>
      <c r="J36" s="281">
        <f>([1]NLR!J36)*10000</f>
        <v>54939.511751229511</v>
      </c>
      <c r="K36" s="20">
        <f t="shared" si="25"/>
        <v>3326</v>
      </c>
      <c r="L36" s="20">
        <f t="shared" si="26"/>
        <v>906501.943895287</v>
      </c>
      <c r="M36" s="20">
        <f>[1]NLR!M36</f>
        <v>5</v>
      </c>
      <c r="N36" s="281">
        <f>([1]NLR!N36)*10000</f>
        <v>22605.453663850127</v>
      </c>
      <c r="O36" s="20">
        <f>[1]NLR!O36</f>
        <v>3</v>
      </c>
      <c r="P36" s="281">
        <f>([1]NLR!P36)*10000</f>
        <v>13268.418454868553</v>
      </c>
      <c r="Q36" s="20">
        <f>[1]NLR!Q36</f>
        <v>1</v>
      </c>
      <c r="R36" s="281">
        <f>([1]NLR!R36)*10000</f>
        <v>6634.2092274342767</v>
      </c>
      <c r="S36" s="20">
        <f>[1]NLR!S36</f>
        <v>0</v>
      </c>
      <c r="T36" s="281">
        <f>([1]NLR!T36)*10000</f>
        <v>245.71145286793615</v>
      </c>
      <c r="U36" s="20">
        <f t="shared" si="27"/>
        <v>9</v>
      </c>
      <c r="V36" s="20">
        <f t="shared" si="28"/>
        <v>42753.792799020899</v>
      </c>
      <c r="W36" s="20">
        <f>[1]NLR!W36</f>
        <v>0</v>
      </c>
      <c r="X36" s="281">
        <f>([1]NLR!X36)*10000</f>
        <v>0</v>
      </c>
      <c r="Y36" s="20">
        <f>[1]NLR!Y36</f>
        <v>0</v>
      </c>
      <c r="Z36" s="281">
        <f>([1]NLR!Z36)*10000</f>
        <v>0</v>
      </c>
      <c r="AA36" s="20">
        <f>[1]NLR!AA36</f>
        <v>0</v>
      </c>
      <c r="AB36" s="281">
        <f>([1]NLR!AB36)*10000</f>
        <v>0</v>
      </c>
      <c r="AC36" s="20">
        <f>[1]NLR!AC36</f>
        <v>0</v>
      </c>
      <c r="AD36" s="281">
        <f>([1]NLR!AD36)*10000</f>
        <v>0</v>
      </c>
      <c r="AE36" s="20">
        <f>[1]NLR!AE36</f>
        <v>0</v>
      </c>
      <c r="AF36" s="281">
        <f>([1]NLR!AF36)*10000</f>
        <v>0</v>
      </c>
      <c r="AG36" s="20">
        <f>[1]NLR!AG36</f>
        <v>0</v>
      </c>
      <c r="AH36" s="281">
        <f>([1]NLR!AH36)*10000</f>
        <v>0</v>
      </c>
      <c r="AI36" s="20">
        <f t="shared" si="29"/>
        <v>0</v>
      </c>
      <c r="AJ36" s="20">
        <f t="shared" si="30"/>
        <v>0</v>
      </c>
      <c r="AK36" s="20">
        <f t="shared" si="31"/>
        <v>3335</v>
      </c>
      <c r="AL36" s="20">
        <f t="shared" si="32"/>
        <v>949255.73669430788</v>
      </c>
      <c r="AM36" s="20">
        <f>[1]NLR!AM36</f>
        <v>1946</v>
      </c>
      <c r="AN36" s="281">
        <f>([1]NLR!AN36)*10000</f>
        <v>384841.54862944223</v>
      </c>
      <c r="AO36" s="20">
        <f>[1]NLR!AO36</f>
        <v>15</v>
      </c>
      <c r="AP36" s="281">
        <f>([1]NLR!AP36)*10000</f>
        <v>8684.1699868236392</v>
      </c>
      <c r="AQ36" s="20">
        <f>[1]NLR!AQ36</f>
        <v>6</v>
      </c>
      <c r="AR36" s="281">
        <f>([1]NLR!AR36)*10000</f>
        <v>3618.404161176516</v>
      </c>
      <c r="AS36" s="20">
        <f>[1]NLR!AS36</f>
        <v>90</v>
      </c>
      <c r="AT36" s="281">
        <f>([1]NLR!AT36)*10000</f>
        <v>54276.062417647743</v>
      </c>
      <c r="AU36" s="20">
        <f>[1]NLR!AU36</f>
        <v>120</v>
      </c>
      <c r="AV36" s="281">
        <f>([1]NLR!AV36)*10000</f>
        <v>72368.083223530324</v>
      </c>
      <c r="AW36" s="20">
        <f>[1]NLR!AW36</f>
        <v>755</v>
      </c>
      <c r="AX36" s="281">
        <f>([1]NLR!AX36)*10000</f>
        <v>458089.96680494689</v>
      </c>
      <c r="AY36" s="20">
        <f t="shared" si="33"/>
        <v>986</v>
      </c>
      <c r="AZ36" s="20">
        <f t="shared" si="34"/>
        <v>597036.68659412512</v>
      </c>
      <c r="BA36" s="20">
        <f t="shared" si="35"/>
        <v>4321</v>
      </c>
      <c r="BB36" s="20">
        <f t="shared" si="36"/>
        <v>1546292.4232884329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[1]NLR!C37</f>
        <v>500</v>
      </c>
      <c r="D37" s="281">
        <f>([1]NLR!D37)*10000</f>
        <v>362042.66165341635</v>
      </c>
      <c r="E37" s="20">
        <f>[1]NLR!E37</f>
        <v>238</v>
      </c>
      <c r="F37" s="281">
        <f>([1]NLR!F37)*10000</f>
        <v>172297.41126879453</v>
      </c>
      <c r="G37" s="20">
        <f>[1]NLR!G37</f>
        <v>9</v>
      </c>
      <c r="H37" s="281">
        <f>([1]NLR!H37)*10000</f>
        <v>6542.9396684352359</v>
      </c>
      <c r="I37" s="20">
        <f>[1]NLR!I37</f>
        <v>48</v>
      </c>
      <c r="J37" s="281">
        <f>([1]NLR!J37)*10000</f>
        <v>34895.678231654587</v>
      </c>
      <c r="K37" s="20">
        <f t="shared" si="25"/>
        <v>795</v>
      </c>
      <c r="L37" s="20">
        <f t="shared" si="26"/>
        <v>575778.69082230073</v>
      </c>
      <c r="M37" s="20">
        <f>[1]NLR!M37</f>
        <v>79</v>
      </c>
      <c r="N37" s="281">
        <f>([1]NLR!N37)*10000</f>
        <v>823718.89408702776</v>
      </c>
      <c r="O37" s="20">
        <f>[1]NLR!O37</f>
        <v>46</v>
      </c>
      <c r="P37" s="281">
        <f>([1]NLR!P37)*10000</f>
        <v>483487.17696412501</v>
      </c>
      <c r="Q37" s="20">
        <f>[1]NLR!Q37</f>
        <v>23</v>
      </c>
      <c r="R37" s="281">
        <f>([1]NLR!R37)*10000</f>
        <v>241743.58848206251</v>
      </c>
      <c r="S37" s="20">
        <f>[1]NLR!S37</f>
        <v>1</v>
      </c>
      <c r="T37" s="281">
        <f>([1]NLR!T37)*10000</f>
        <v>8953.4662400763882</v>
      </c>
      <c r="U37" s="20">
        <f t="shared" si="27"/>
        <v>149</v>
      </c>
      <c r="V37" s="20">
        <f t="shared" si="28"/>
        <v>1557903.1257732918</v>
      </c>
      <c r="W37" s="20">
        <f>[1]NLR!W37</f>
        <v>0</v>
      </c>
      <c r="X37" s="281">
        <f>([1]NLR!X37)*10000</f>
        <v>0</v>
      </c>
      <c r="Y37" s="20">
        <f>[1]NLR!Y37</f>
        <v>1</v>
      </c>
      <c r="Z37" s="281">
        <f>([1]NLR!Z37)*10000</f>
        <v>1479.6396191476579</v>
      </c>
      <c r="AA37" s="20">
        <f>[1]NLR!AA37</f>
        <v>4</v>
      </c>
      <c r="AB37" s="281">
        <f>([1]NLR!AB37)*10000</f>
        <v>6806.3422480792242</v>
      </c>
      <c r="AC37" s="20">
        <f>[1]NLR!AC37</f>
        <v>1</v>
      </c>
      <c r="AD37" s="281">
        <f>([1]NLR!AD37)*10000</f>
        <v>295.92792382953155</v>
      </c>
      <c r="AE37" s="20">
        <f>[1]NLR!AE37</f>
        <v>1</v>
      </c>
      <c r="AF37" s="281">
        <f>([1]NLR!AF37)*10000</f>
        <v>236.74233906362522</v>
      </c>
      <c r="AG37" s="20">
        <f>[1]NLR!AG37</f>
        <v>3</v>
      </c>
      <c r="AH37" s="281">
        <f>([1]NLR!AH37)*10000</f>
        <v>4734.8467812725048</v>
      </c>
      <c r="AI37" s="20">
        <f t="shared" si="29"/>
        <v>10</v>
      </c>
      <c r="AJ37" s="20">
        <f t="shared" si="30"/>
        <v>13553.498911392542</v>
      </c>
      <c r="AK37" s="20">
        <f t="shared" si="31"/>
        <v>954</v>
      </c>
      <c r="AL37" s="20">
        <f t="shared" si="32"/>
        <v>2147235.3155069849</v>
      </c>
      <c r="AM37" s="20">
        <f>[1]NLR!AM37</f>
        <v>623</v>
      </c>
      <c r="AN37" s="281">
        <f>([1]NLR!AN37)*10000</f>
        <v>315575.29751773592</v>
      </c>
      <c r="AO37" s="20">
        <f>[1]NLR!AO37</f>
        <v>4</v>
      </c>
      <c r="AP37" s="281">
        <f>([1]NLR!AP37)*10000</f>
        <v>9739.4983100728896</v>
      </c>
      <c r="AQ37" s="20">
        <f>[1]NLR!AQ37</f>
        <v>2</v>
      </c>
      <c r="AR37" s="281">
        <f>([1]NLR!AR37)*10000</f>
        <v>4058.1242958637035</v>
      </c>
      <c r="AS37" s="20">
        <f>[1]NLR!AS37</f>
        <v>21</v>
      </c>
      <c r="AT37" s="281">
        <f>([1]NLR!AT37)*10000</f>
        <v>60871.864437955555</v>
      </c>
      <c r="AU37" s="20">
        <f>[1]NLR!AU37</f>
        <v>28</v>
      </c>
      <c r="AV37" s="281">
        <f>([1]NLR!AV37)*10000</f>
        <v>81162.485917274069</v>
      </c>
      <c r="AW37" s="20">
        <f>[1]NLR!AW37</f>
        <v>175</v>
      </c>
      <c r="AX37" s="281">
        <f>([1]NLR!AX37)*10000</f>
        <v>513758.53585634485</v>
      </c>
      <c r="AY37" s="20">
        <f t="shared" si="33"/>
        <v>230</v>
      </c>
      <c r="AZ37" s="20">
        <f t="shared" si="34"/>
        <v>669590.50881751115</v>
      </c>
      <c r="BA37" s="20">
        <f t="shared" si="35"/>
        <v>1184</v>
      </c>
      <c r="BB37" s="20">
        <f t="shared" si="36"/>
        <v>2816825.8243244961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[1]NLR!C38</f>
        <v>0</v>
      </c>
      <c r="D38" s="281">
        <f>([1]NLR!D38)*10000</f>
        <v>0</v>
      </c>
      <c r="E38" s="20">
        <f>[1]NLR!E38</f>
        <v>0</v>
      </c>
      <c r="F38" s="281">
        <f>([1]NLR!F38)*10000</f>
        <v>0</v>
      </c>
      <c r="G38" s="20">
        <f>[1]NLR!G38</f>
        <v>0</v>
      </c>
      <c r="H38" s="281">
        <f>([1]NLR!H38)*10000</f>
        <v>0</v>
      </c>
      <c r="I38" s="20">
        <f>[1]NLR!I38</f>
        <v>0</v>
      </c>
      <c r="J38" s="281">
        <f>([1]NLR!J38)*10000</f>
        <v>0</v>
      </c>
      <c r="K38" s="20">
        <f t="shared" si="25"/>
        <v>0</v>
      </c>
      <c r="L38" s="20">
        <f t="shared" si="26"/>
        <v>0</v>
      </c>
      <c r="M38" s="20">
        <f>[1]NLR!M38</f>
        <v>0</v>
      </c>
      <c r="N38" s="281">
        <f>([1]NLR!N38)*10000</f>
        <v>0</v>
      </c>
      <c r="O38" s="20">
        <f>[1]NLR!O38</f>
        <v>0</v>
      </c>
      <c r="P38" s="281">
        <f>([1]NLR!P38)*10000</f>
        <v>0</v>
      </c>
      <c r="Q38" s="20">
        <f>[1]NLR!Q38</f>
        <v>0</v>
      </c>
      <c r="R38" s="281">
        <f>([1]NLR!R38)*10000</f>
        <v>0</v>
      </c>
      <c r="S38" s="20">
        <f>[1]NLR!S38</f>
        <v>0</v>
      </c>
      <c r="T38" s="281">
        <f>([1]NLR!T38)*10000</f>
        <v>0</v>
      </c>
      <c r="U38" s="20">
        <f t="shared" si="27"/>
        <v>0</v>
      </c>
      <c r="V38" s="20">
        <f t="shared" si="28"/>
        <v>0</v>
      </c>
      <c r="W38" s="20">
        <f>[1]NLR!W38</f>
        <v>0</v>
      </c>
      <c r="X38" s="281">
        <f>([1]NLR!X38)*10000</f>
        <v>0</v>
      </c>
      <c r="Y38" s="20">
        <f>[1]NLR!Y38</f>
        <v>0</v>
      </c>
      <c r="Z38" s="281">
        <f>([1]NLR!Z38)*10000</f>
        <v>0</v>
      </c>
      <c r="AA38" s="20">
        <f>[1]NLR!AA38</f>
        <v>0</v>
      </c>
      <c r="AB38" s="281">
        <f>([1]NLR!AB38)*10000</f>
        <v>0</v>
      </c>
      <c r="AC38" s="20">
        <f>[1]NLR!AC38</f>
        <v>0</v>
      </c>
      <c r="AD38" s="281">
        <f>([1]NLR!AD38)*10000</f>
        <v>0</v>
      </c>
      <c r="AE38" s="20">
        <f>[1]NLR!AE38</f>
        <v>0</v>
      </c>
      <c r="AF38" s="281">
        <f>([1]NLR!AF38)*10000</f>
        <v>0</v>
      </c>
      <c r="AG38" s="20">
        <f>[1]NLR!AG38</f>
        <v>0</v>
      </c>
      <c r="AH38" s="281">
        <f>([1]NLR!AH38)*10000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[1]NLR!AM38</f>
        <v>0</v>
      </c>
      <c r="AN38" s="281">
        <f>([1]NLR!AN38)*10000</f>
        <v>0</v>
      </c>
      <c r="AO38" s="20">
        <f>[1]NLR!AO38</f>
        <v>0</v>
      </c>
      <c r="AP38" s="281">
        <f>([1]NLR!AP38)*10000</f>
        <v>0</v>
      </c>
      <c r="AQ38" s="20">
        <f>[1]NLR!AQ38</f>
        <v>0</v>
      </c>
      <c r="AR38" s="281">
        <f>([1]NLR!AR38)*10000</f>
        <v>0</v>
      </c>
      <c r="AS38" s="20">
        <f>[1]NLR!AS38</f>
        <v>0</v>
      </c>
      <c r="AT38" s="281">
        <f>([1]NLR!AT38)*10000</f>
        <v>0</v>
      </c>
      <c r="AU38" s="20">
        <f>[1]NLR!AU38</f>
        <v>0</v>
      </c>
      <c r="AV38" s="281">
        <f>([1]NLR!AV38)*10000</f>
        <v>0</v>
      </c>
      <c r="AW38" s="20">
        <f>[1]NLR!AW38</f>
        <v>0</v>
      </c>
      <c r="AX38" s="281">
        <f>([1]NLR!AX38)*10000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[1]NLR!C39</f>
        <v>0</v>
      </c>
      <c r="D39" s="281">
        <f>([1]NLR!D39)*10000</f>
        <v>0</v>
      </c>
      <c r="E39" s="20">
        <f>[1]NLR!E39</f>
        <v>0</v>
      </c>
      <c r="F39" s="281">
        <f>([1]NLR!F39)*10000</f>
        <v>0</v>
      </c>
      <c r="G39" s="20">
        <f>[1]NLR!G39</f>
        <v>0</v>
      </c>
      <c r="H39" s="281">
        <f>([1]NLR!H39)*10000</f>
        <v>0</v>
      </c>
      <c r="I39" s="20">
        <f>[1]NLR!I39</f>
        <v>0</v>
      </c>
      <c r="J39" s="281">
        <f>([1]NLR!J39)*10000</f>
        <v>0</v>
      </c>
      <c r="K39" s="20">
        <f t="shared" si="25"/>
        <v>0</v>
      </c>
      <c r="L39" s="20">
        <f t="shared" si="26"/>
        <v>0</v>
      </c>
      <c r="M39" s="20">
        <f>[1]NLR!M39</f>
        <v>0</v>
      </c>
      <c r="N39" s="281">
        <f>([1]NLR!N39)*10000</f>
        <v>0</v>
      </c>
      <c r="O39" s="20">
        <f>[1]NLR!O39</f>
        <v>0</v>
      </c>
      <c r="P39" s="281">
        <f>([1]NLR!P39)*10000</f>
        <v>0</v>
      </c>
      <c r="Q39" s="20">
        <f>[1]NLR!Q39</f>
        <v>0</v>
      </c>
      <c r="R39" s="281">
        <f>([1]NLR!R39)*10000</f>
        <v>0</v>
      </c>
      <c r="S39" s="20">
        <f>[1]NLR!S39</f>
        <v>0</v>
      </c>
      <c r="T39" s="281">
        <f>([1]NLR!T39)*10000</f>
        <v>0</v>
      </c>
      <c r="U39" s="20">
        <f t="shared" si="27"/>
        <v>0</v>
      </c>
      <c r="V39" s="20">
        <f t="shared" si="28"/>
        <v>0</v>
      </c>
      <c r="W39" s="20">
        <f>[1]NLR!W39</f>
        <v>0</v>
      </c>
      <c r="X39" s="281">
        <f>([1]NLR!X39)*10000</f>
        <v>0</v>
      </c>
      <c r="Y39" s="20">
        <f>[1]NLR!Y39</f>
        <v>0</v>
      </c>
      <c r="Z39" s="281">
        <f>([1]NLR!Z39)*10000</f>
        <v>0</v>
      </c>
      <c r="AA39" s="20">
        <f>[1]NLR!AA39</f>
        <v>0</v>
      </c>
      <c r="AB39" s="281">
        <f>([1]NLR!AB39)*10000</f>
        <v>0</v>
      </c>
      <c r="AC39" s="20">
        <f>[1]NLR!AC39</f>
        <v>0</v>
      </c>
      <c r="AD39" s="281">
        <f>([1]NLR!AD39)*10000</f>
        <v>0</v>
      </c>
      <c r="AE39" s="20">
        <f>[1]NLR!AE39</f>
        <v>0</v>
      </c>
      <c r="AF39" s="281">
        <f>([1]NLR!AF39)*10000</f>
        <v>0</v>
      </c>
      <c r="AG39" s="20">
        <f>[1]NLR!AG39</f>
        <v>0</v>
      </c>
      <c r="AH39" s="281">
        <f>([1]NLR!AH39)*10000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0</v>
      </c>
      <c r="AL39" s="20">
        <f t="shared" si="32"/>
        <v>0</v>
      </c>
      <c r="AM39" s="20">
        <f>[1]NLR!AM39</f>
        <v>0</v>
      </c>
      <c r="AN39" s="281">
        <f>([1]NLR!AN39)*10000</f>
        <v>0</v>
      </c>
      <c r="AO39" s="20">
        <f>[1]NLR!AO39</f>
        <v>0</v>
      </c>
      <c r="AP39" s="281">
        <f>([1]NLR!AP39)*10000</f>
        <v>0</v>
      </c>
      <c r="AQ39" s="20">
        <f>[1]NLR!AQ39</f>
        <v>0</v>
      </c>
      <c r="AR39" s="281">
        <f>([1]NLR!AR39)*10000</f>
        <v>0</v>
      </c>
      <c r="AS39" s="20">
        <f>[1]NLR!AS39</f>
        <v>0</v>
      </c>
      <c r="AT39" s="281">
        <f>([1]NLR!AT39)*10000</f>
        <v>0</v>
      </c>
      <c r="AU39" s="20">
        <f>[1]NLR!AU39</f>
        <v>0</v>
      </c>
      <c r="AV39" s="281">
        <f>([1]NLR!AV39)*10000</f>
        <v>0</v>
      </c>
      <c r="AW39" s="20">
        <f>[1]NLR!AW39</f>
        <v>0</v>
      </c>
      <c r="AX39" s="281">
        <f>([1]NLR!AX39)*10000</f>
        <v>0</v>
      </c>
      <c r="AY39" s="20">
        <f t="shared" si="33"/>
        <v>0</v>
      </c>
      <c r="AZ39" s="20">
        <f t="shared" si="34"/>
        <v>0</v>
      </c>
      <c r="BA39" s="20">
        <f t="shared" si="35"/>
        <v>0</v>
      </c>
      <c r="BB39" s="20">
        <f t="shared" si="36"/>
        <v>0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[1]NLR!C40</f>
        <v>1293</v>
      </c>
      <c r="D40" s="281">
        <f>([1]NLR!D40)*10000</f>
        <v>339596.96884978586</v>
      </c>
      <c r="E40" s="20">
        <f>[1]NLR!E40</f>
        <v>616</v>
      </c>
      <c r="F40" s="281">
        <f>([1]NLR!F40)*10000</f>
        <v>161615.42493453666</v>
      </c>
      <c r="G40" s="20">
        <f>[1]NLR!G40</f>
        <v>23</v>
      </c>
      <c r="H40" s="281">
        <f>([1]NLR!H40)*10000</f>
        <v>6137.2946177672147</v>
      </c>
      <c r="I40" s="20">
        <f>[1]NLR!I40</f>
        <v>125</v>
      </c>
      <c r="J40" s="281">
        <f>([1]NLR!J40)*10000</f>
        <v>32732.237961425144</v>
      </c>
      <c r="K40" s="20">
        <f t="shared" si="25"/>
        <v>2057</v>
      </c>
      <c r="L40" s="20">
        <f t="shared" si="26"/>
        <v>540081.92636351485</v>
      </c>
      <c r="M40" s="20">
        <f>[1]NLR!M40</f>
        <v>0</v>
      </c>
      <c r="N40" s="281">
        <f>([1]NLR!N40)*10000</f>
        <v>0</v>
      </c>
      <c r="O40" s="20">
        <f>[1]NLR!O40</f>
        <v>0</v>
      </c>
      <c r="P40" s="281">
        <f>([1]NLR!P40)*10000</f>
        <v>0</v>
      </c>
      <c r="Q40" s="20">
        <f>[1]NLR!Q40</f>
        <v>0</v>
      </c>
      <c r="R40" s="281">
        <f>([1]NLR!R40)*10000</f>
        <v>0</v>
      </c>
      <c r="S40" s="20">
        <f>[1]NLR!S40</f>
        <v>0</v>
      </c>
      <c r="T40" s="281">
        <f>([1]NLR!T40)*10000</f>
        <v>0</v>
      </c>
      <c r="U40" s="20">
        <f t="shared" si="27"/>
        <v>0</v>
      </c>
      <c r="V40" s="20">
        <f t="shared" si="28"/>
        <v>0</v>
      </c>
      <c r="W40" s="20">
        <f>[1]NLR!W40</f>
        <v>0</v>
      </c>
      <c r="X40" s="281">
        <f>([1]NLR!X40)*10000</f>
        <v>0</v>
      </c>
      <c r="Y40" s="20">
        <f>[1]NLR!Y40</f>
        <v>0</v>
      </c>
      <c r="Z40" s="281">
        <f>([1]NLR!Z40)*10000</f>
        <v>0</v>
      </c>
      <c r="AA40" s="20">
        <f>[1]NLR!AA40</f>
        <v>0</v>
      </c>
      <c r="AB40" s="281">
        <f>([1]NLR!AB40)*10000</f>
        <v>0</v>
      </c>
      <c r="AC40" s="20">
        <f>[1]NLR!AC40</f>
        <v>0</v>
      </c>
      <c r="AD40" s="281">
        <f>([1]NLR!AD40)*10000</f>
        <v>0</v>
      </c>
      <c r="AE40" s="20">
        <f>[1]NLR!AE40</f>
        <v>0</v>
      </c>
      <c r="AF40" s="281">
        <f>([1]NLR!AF40)*10000</f>
        <v>0</v>
      </c>
      <c r="AG40" s="20">
        <f>[1]NLR!AG40</f>
        <v>0</v>
      </c>
      <c r="AH40" s="281">
        <f>([1]NLR!AH40)*10000</f>
        <v>0</v>
      </c>
      <c r="AI40" s="20">
        <f t="shared" si="29"/>
        <v>0</v>
      </c>
      <c r="AJ40" s="20">
        <f t="shared" si="30"/>
        <v>0</v>
      </c>
      <c r="AK40" s="20">
        <f t="shared" si="31"/>
        <v>2057</v>
      </c>
      <c r="AL40" s="20">
        <f t="shared" si="32"/>
        <v>540081.92636351485</v>
      </c>
      <c r="AM40" s="20">
        <f>[1]NLR!AM40</f>
        <v>0</v>
      </c>
      <c r="AN40" s="281">
        <f>([1]NLR!AN40)*10000</f>
        <v>0</v>
      </c>
      <c r="AO40" s="20">
        <f>[1]NLR!AO40</f>
        <v>7</v>
      </c>
      <c r="AP40" s="281">
        <f>([1]NLR!AP40)*10000</f>
        <v>1987.7502759830322</v>
      </c>
      <c r="AQ40" s="20">
        <f>[1]NLR!AQ40</f>
        <v>3</v>
      </c>
      <c r="AR40" s="281">
        <f>([1]NLR!AR40)*10000</f>
        <v>828.22928165959684</v>
      </c>
      <c r="AS40" s="20">
        <f>[1]NLR!AS40</f>
        <v>42</v>
      </c>
      <c r="AT40" s="281">
        <f>([1]NLR!AT40)*10000</f>
        <v>12423.439224893953</v>
      </c>
      <c r="AU40" s="20">
        <f>[1]NLR!AU40</f>
        <v>55</v>
      </c>
      <c r="AV40" s="281">
        <f>([1]NLR!AV40)*10000</f>
        <v>16564.585633191939</v>
      </c>
      <c r="AW40" s="20">
        <f>[1]NLR!AW40</f>
        <v>348</v>
      </c>
      <c r="AX40" s="281">
        <f>([1]NLR!AX40)*10000</f>
        <v>104853.82705810496</v>
      </c>
      <c r="AY40" s="20">
        <f t="shared" si="33"/>
        <v>455</v>
      </c>
      <c r="AZ40" s="20">
        <f t="shared" si="34"/>
        <v>136657.83147383347</v>
      </c>
      <c r="BA40" s="20">
        <f t="shared" si="35"/>
        <v>2512</v>
      </c>
      <c r="BB40" s="20">
        <f t="shared" si="36"/>
        <v>676739.75783734838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[1]NLR!C41</f>
        <v>3616</v>
      </c>
      <c r="D41" s="281">
        <f>([1]NLR!D41)*10000</f>
        <v>746952.17940428061</v>
      </c>
      <c r="E41" s="20">
        <f>[1]NLR!E41</f>
        <v>1721</v>
      </c>
      <c r="F41" s="281">
        <f>([1]NLR!F41)*10000</f>
        <v>355477.2420056517</v>
      </c>
      <c r="G41" s="20">
        <f>[1]NLR!G41</f>
        <v>65</v>
      </c>
      <c r="H41" s="281">
        <f>([1]NLR!H41)*10000</f>
        <v>13499.135772366519</v>
      </c>
      <c r="I41" s="20">
        <f>[1]NLR!I41</f>
        <v>348</v>
      </c>
      <c r="J41" s="281">
        <f>([1]NLR!J41)*10000</f>
        <v>71995.390785954762</v>
      </c>
      <c r="K41" s="20">
        <f t="shared" si="25"/>
        <v>5750</v>
      </c>
      <c r="L41" s="20">
        <f t="shared" si="26"/>
        <v>1187923.9479682536</v>
      </c>
      <c r="M41" s="20">
        <f>[1]NLR!M41</f>
        <v>73</v>
      </c>
      <c r="N41" s="281">
        <f>([1]NLR!N41)*10000</f>
        <v>300075.20924068056</v>
      </c>
      <c r="O41" s="20">
        <f>[1]NLR!O41</f>
        <v>43</v>
      </c>
      <c r="P41" s="281">
        <f>([1]NLR!P41)*10000</f>
        <v>176131.10107605162</v>
      </c>
      <c r="Q41" s="20">
        <f>[1]NLR!Q41</f>
        <v>21</v>
      </c>
      <c r="R41" s="281">
        <f>([1]NLR!R41)*10000</f>
        <v>88065.550538025811</v>
      </c>
      <c r="S41" s="20">
        <f>[1]NLR!S41</f>
        <v>1</v>
      </c>
      <c r="T41" s="281">
        <f>([1]NLR!T41)*10000</f>
        <v>3261.6870569639191</v>
      </c>
      <c r="U41" s="20">
        <f t="shared" si="27"/>
        <v>138</v>
      </c>
      <c r="V41" s="20">
        <f t="shared" si="28"/>
        <v>567533.54791172186</v>
      </c>
      <c r="W41" s="20">
        <f>[1]NLR!W41</f>
        <v>0</v>
      </c>
      <c r="X41" s="281">
        <f>([1]NLR!X41)*10000</f>
        <v>0</v>
      </c>
      <c r="Y41" s="20">
        <f>[1]NLR!Y41</f>
        <v>10</v>
      </c>
      <c r="Z41" s="281">
        <f>([1]NLR!Z41)*10000</f>
        <v>10526.6342340096</v>
      </c>
      <c r="AA41" s="20">
        <f>[1]NLR!AA41</f>
        <v>43</v>
      </c>
      <c r="AB41" s="281">
        <f>([1]NLR!AB41)*10000</f>
        <v>48422.517476444147</v>
      </c>
      <c r="AC41" s="20">
        <f>[1]NLR!AC41</f>
        <v>2</v>
      </c>
      <c r="AD41" s="281">
        <f>([1]NLR!AD41)*10000</f>
        <v>2105.3268468019196</v>
      </c>
      <c r="AE41" s="20">
        <f>[1]NLR!AE41</f>
        <v>2</v>
      </c>
      <c r="AF41" s="281">
        <f>([1]NLR!AF41)*10000</f>
        <v>1684.2614774415358</v>
      </c>
      <c r="AG41" s="20">
        <f>[1]NLR!AG41</f>
        <v>30</v>
      </c>
      <c r="AH41" s="281">
        <f>([1]NLR!AH41)*10000</f>
        <v>33685.229548830714</v>
      </c>
      <c r="AI41" s="20">
        <f t="shared" si="29"/>
        <v>87</v>
      </c>
      <c r="AJ41" s="20">
        <f t="shared" si="30"/>
        <v>96423.969583527913</v>
      </c>
      <c r="AK41" s="20">
        <f t="shared" si="31"/>
        <v>5975</v>
      </c>
      <c r="AL41" s="20">
        <f t="shared" si="32"/>
        <v>1851881.4654635035</v>
      </c>
      <c r="AM41" s="20">
        <f>[1]NLR!AM41</f>
        <v>5167</v>
      </c>
      <c r="AN41" s="281">
        <f>([1]NLR!AN41)*10000</f>
        <v>808367.64504957327</v>
      </c>
      <c r="AO41" s="20">
        <f>[1]NLR!AO41</f>
        <v>6</v>
      </c>
      <c r="AP41" s="281">
        <f>([1]NLR!AP41)*10000</f>
        <v>4299.7416020671844</v>
      </c>
      <c r="AQ41" s="20">
        <f>[1]NLR!AQ41</f>
        <v>3</v>
      </c>
      <c r="AR41" s="281">
        <f>([1]NLR!AR41)*10000</f>
        <v>1791.5590008613267</v>
      </c>
      <c r="AS41" s="20">
        <f>[1]NLR!AS41</f>
        <v>33</v>
      </c>
      <c r="AT41" s="281">
        <f>([1]NLR!AT41)*10000</f>
        <v>26873.385012919902</v>
      </c>
      <c r="AU41" s="20">
        <f>[1]NLR!AU41</f>
        <v>44</v>
      </c>
      <c r="AV41" s="281">
        <f>([1]NLR!AV41)*10000</f>
        <v>35831.180017226536</v>
      </c>
      <c r="AW41" s="20">
        <f>[1]NLR!AW41</f>
        <v>274</v>
      </c>
      <c r="AX41" s="281">
        <f>([1]NLR!AX41)*10000</f>
        <v>226811.36950904396</v>
      </c>
      <c r="AY41" s="20">
        <f t="shared" si="33"/>
        <v>360</v>
      </c>
      <c r="AZ41" s="20">
        <f t="shared" si="34"/>
        <v>295607.23514211888</v>
      </c>
      <c r="BA41" s="20">
        <f t="shared" si="35"/>
        <v>6335</v>
      </c>
      <c r="BB41" s="20">
        <f t="shared" si="36"/>
        <v>2147488.7006056225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[1]NLR!C42</f>
        <v>37</v>
      </c>
      <c r="D42" s="281">
        <f>([1]NLR!D42)*10000</f>
        <v>21135.2680845016</v>
      </c>
      <c r="E42" s="20">
        <f>[1]NLR!E42</f>
        <v>18</v>
      </c>
      <c r="F42" s="281">
        <f>([1]NLR!F42)*10000</f>
        <v>10058.350473949555</v>
      </c>
      <c r="G42" s="20">
        <f>[1]NLR!G42</f>
        <v>1</v>
      </c>
      <c r="H42" s="281">
        <f>([1]NLR!H42)*10000</f>
        <v>381.96267622593251</v>
      </c>
      <c r="I42" s="20">
        <f>[1]NLR!I42</f>
        <v>4</v>
      </c>
      <c r="J42" s="281">
        <f>([1]NLR!J42)*10000</f>
        <v>2037.1342732049736</v>
      </c>
      <c r="K42" s="20">
        <f t="shared" si="25"/>
        <v>60</v>
      </c>
      <c r="L42" s="20">
        <f t="shared" si="26"/>
        <v>33612.715507882058</v>
      </c>
      <c r="M42" s="20">
        <f>[1]NLR!M42</f>
        <v>60</v>
      </c>
      <c r="N42" s="281">
        <f>([1]NLR!N42)*10000</f>
        <v>165907.69100150364</v>
      </c>
      <c r="O42" s="20">
        <f>[1]NLR!O42</f>
        <v>35</v>
      </c>
      <c r="P42" s="281">
        <f>([1]NLR!P42)*10000</f>
        <v>97380.601240013013</v>
      </c>
      <c r="Q42" s="20">
        <f>[1]NLR!Q42</f>
        <v>18</v>
      </c>
      <c r="R42" s="281">
        <f>([1]NLR!R42)*10000</f>
        <v>48690.300620006507</v>
      </c>
      <c r="S42" s="20">
        <f>[1]NLR!S42</f>
        <v>1</v>
      </c>
      <c r="T42" s="281">
        <f>([1]NLR!T42)*10000</f>
        <v>1803.3444674076482</v>
      </c>
      <c r="U42" s="20">
        <f t="shared" si="27"/>
        <v>114</v>
      </c>
      <c r="V42" s="20">
        <f t="shared" si="28"/>
        <v>313781.93732893083</v>
      </c>
      <c r="W42" s="20">
        <f>[1]NLR!W42</f>
        <v>0</v>
      </c>
      <c r="X42" s="281">
        <f>([1]NLR!X42)*10000</f>
        <v>0</v>
      </c>
      <c r="Y42" s="20">
        <f>[1]NLR!Y42</f>
        <v>0</v>
      </c>
      <c r="Z42" s="281">
        <f>([1]NLR!Z42)*10000</f>
        <v>0</v>
      </c>
      <c r="AA42" s="20">
        <f>[1]NLR!AA42</f>
        <v>0</v>
      </c>
      <c r="AB42" s="281">
        <f>([1]NLR!AB42)*10000</f>
        <v>0</v>
      </c>
      <c r="AC42" s="20">
        <f>[1]NLR!AC42</f>
        <v>0</v>
      </c>
      <c r="AD42" s="281">
        <f>([1]NLR!AD42)*10000</f>
        <v>0</v>
      </c>
      <c r="AE42" s="20">
        <f>[1]NLR!AE42</f>
        <v>0</v>
      </c>
      <c r="AF42" s="281">
        <f>([1]NLR!AF42)*10000</f>
        <v>0</v>
      </c>
      <c r="AG42" s="20">
        <f>[1]NLR!AG42</f>
        <v>0</v>
      </c>
      <c r="AH42" s="281">
        <f>([1]NLR!AH42)*10000</f>
        <v>0</v>
      </c>
      <c r="AI42" s="20">
        <f t="shared" si="29"/>
        <v>0</v>
      </c>
      <c r="AJ42" s="20">
        <f t="shared" si="30"/>
        <v>0</v>
      </c>
      <c r="AK42" s="20">
        <f t="shared" si="31"/>
        <v>174</v>
      </c>
      <c r="AL42" s="20">
        <f t="shared" si="32"/>
        <v>347394.65283681289</v>
      </c>
      <c r="AM42" s="20">
        <f>[1]NLR!AM42</f>
        <v>35</v>
      </c>
      <c r="AN42" s="281">
        <f>([1]NLR!AN42)*10000</f>
        <v>34676.689235797588</v>
      </c>
      <c r="AO42" s="20">
        <f>[1]NLR!AO42</f>
        <v>90</v>
      </c>
      <c r="AP42" s="281">
        <f>([1]NLR!AP42)*10000</f>
        <v>14655.475826694323</v>
      </c>
      <c r="AQ42" s="20">
        <f>[1]NLR!AQ42</f>
        <v>38</v>
      </c>
      <c r="AR42" s="281">
        <f>([1]NLR!AR42)*10000</f>
        <v>6106.4482611226349</v>
      </c>
      <c r="AS42" s="20">
        <f>[1]NLR!AS42</f>
        <v>562</v>
      </c>
      <c r="AT42" s="281">
        <f>([1]NLR!AT42)*10000</f>
        <v>91596.723916839517</v>
      </c>
      <c r="AU42" s="20">
        <f>[1]NLR!AU42</f>
        <v>750</v>
      </c>
      <c r="AV42" s="281">
        <f>([1]NLR!AV42)*10000</f>
        <v>122128.96522245268</v>
      </c>
      <c r="AW42" s="20">
        <f>[1]NLR!AW42</f>
        <v>4743</v>
      </c>
      <c r="AX42" s="281">
        <f>([1]NLR!AX42)*10000</f>
        <v>773076.34985812544</v>
      </c>
      <c r="AY42" s="20">
        <f t="shared" si="33"/>
        <v>6183</v>
      </c>
      <c r="AZ42" s="20">
        <f t="shared" si="34"/>
        <v>1007563.9630852346</v>
      </c>
      <c r="BA42" s="20">
        <f t="shared" si="35"/>
        <v>6357</v>
      </c>
      <c r="BB42" s="20">
        <f t="shared" si="36"/>
        <v>1354958.6159220475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20234</v>
      </c>
      <c r="D43" s="21">
        <f t="shared" ref="D43:BB43" si="37">SUM(D22:D42)</f>
        <v>7896203.6594674867</v>
      </c>
      <c r="E43" s="21">
        <f t="shared" si="37"/>
        <v>9630</v>
      </c>
      <c r="F43" s="21">
        <f t="shared" si="37"/>
        <v>3757831.8620357323</v>
      </c>
      <c r="G43" s="21">
        <f t="shared" si="37"/>
        <v>367</v>
      </c>
      <c r="H43" s="21">
        <f t="shared" si="37"/>
        <v>142702.47577350884</v>
      </c>
      <c r="I43" s="21">
        <f t="shared" si="37"/>
        <v>1953</v>
      </c>
      <c r="J43" s="21">
        <f t="shared" si="37"/>
        <v>761079.870792047</v>
      </c>
      <c r="K43" s="21">
        <f t="shared" si="37"/>
        <v>32184</v>
      </c>
      <c r="L43" s="21">
        <f t="shared" si="37"/>
        <v>12557817.868068779</v>
      </c>
      <c r="M43" s="21">
        <f t="shared" si="37"/>
        <v>2305</v>
      </c>
      <c r="N43" s="21">
        <f t="shared" si="37"/>
        <v>11852943.638808921</v>
      </c>
      <c r="O43" s="21">
        <f t="shared" si="37"/>
        <v>1353</v>
      </c>
      <c r="P43" s="21">
        <f t="shared" si="37"/>
        <v>6957162.5706052361</v>
      </c>
      <c r="Q43" s="21">
        <f t="shared" si="37"/>
        <v>675</v>
      </c>
      <c r="R43" s="21">
        <f t="shared" si="37"/>
        <v>3478581.2853026181</v>
      </c>
      <c r="S43" s="21">
        <f t="shared" si="37"/>
        <v>25</v>
      </c>
      <c r="T43" s="21">
        <f t="shared" si="37"/>
        <v>128836.34390009694</v>
      </c>
      <c r="U43" s="21">
        <f t="shared" si="37"/>
        <v>4358</v>
      </c>
      <c r="V43" s="21">
        <f t="shared" si="37"/>
        <v>22417523.83861687</v>
      </c>
      <c r="W43" s="21">
        <f t="shared" si="37"/>
        <v>9</v>
      </c>
      <c r="X43" s="21">
        <f t="shared" si="37"/>
        <v>340000</v>
      </c>
      <c r="Y43" s="21">
        <f t="shared" si="37"/>
        <v>969</v>
      </c>
      <c r="Z43" s="21">
        <f t="shared" si="37"/>
        <v>107281.87766580121</v>
      </c>
      <c r="AA43" s="21">
        <f t="shared" si="37"/>
        <v>4434</v>
      </c>
      <c r="AB43" s="21">
        <f t="shared" si="37"/>
        <v>493496.63726268563</v>
      </c>
      <c r="AC43" s="21">
        <f t="shared" si="37"/>
        <v>199</v>
      </c>
      <c r="AD43" s="21">
        <f t="shared" si="37"/>
        <v>21456.375533160244</v>
      </c>
      <c r="AE43" s="21">
        <f t="shared" si="37"/>
        <v>161</v>
      </c>
      <c r="AF43" s="21">
        <f t="shared" si="37"/>
        <v>17165.100426528195</v>
      </c>
      <c r="AG43" s="21">
        <f t="shared" si="37"/>
        <v>3085</v>
      </c>
      <c r="AH43" s="21">
        <f t="shared" si="37"/>
        <v>343302.00853056391</v>
      </c>
      <c r="AI43" s="21">
        <f t="shared" si="37"/>
        <v>8848</v>
      </c>
      <c r="AJ43" s="21">
        <f t="shared" si="37"/>
        <v>982701.999418739</v>
      </c>
      <c r="AK43" s="21">
        <f t="shared" si="37"/>
        <v>45399</v>
      </c>
      <c r="AL43" s="21">
        <f t="shared" si="37"/>
        <v>36298043.706104383</v>
      </c>
      <c r="AM43" s="21">
        <f t="shared" si="37"/>
        <v>28400</v>
      </c>
      <c r="AN43" s="21">
        <f t="shared" si="37"/>
        <v>4371005.3909082767</v>
      </c>
      <c r="AO43" s="21">
        <f t="shared" si="37"/>
        <v>1029</v>
      </c>
      <c r="AP43" s="21">
        <f t="shared" si="37"/>
        <v>301274.86699465354</v>
      </c>
      <c r="AQ43" s="21">
        <f t="shared" si="37"/>
        <v>434</v>
      </c>
      <c r="AR43" s="21">
        <f t="shared" si="37"/>
        <v>125531.19458110566</v>
      </c>
      <c r="AS43" s="21">
        <f t="shared" si="37"/>
        <v>6384</v>
      </c>
      <c r="AT43" s="21">
        <f t="shared" si="37"/>
        <v>1882967.918716585</v>
      </c>
      <c r="AU43" s="21">
        <f t="shared" si="37"/>
        <v>8507</v>
      </c>
      <c r="AV43" s="21">
        <f t="shared" si="37"/>
        <v>2510623.8916221126</v>
      </c>
      <c r="AW43" s="21">
        <f t="shared" si="37"/>
        <v>53812</v>
      </c>
      <c r="AX43" s="21">
        <f t="shared" si="37"/>
        <v>15892249.233967975</v>
      </c>
      <c r="AY43" s="21">
        <f t="shared" si="37"/>
        <v>70166</v>
      </c>
      <c r="AZ43" s="21">
        <f t="shared" si="37"/>
        <v>20712647.105882436</v>
      </c>
      <c r="BA43" s="21">
        <f t="shared" si="37"/>
        <v>115565</v>
      </c>
      <c r="BB43" s="21">
        <f t="shared" si="37"/>
        <v>57010690.811986811</v>
      </c>
    </row>
    <row r="44" spans="1:54" s="11" customFormat="1" ht="20.25" customHeight="1" x14ac:dyDescent="0.25">
      <c r="A44" s="284" t="s">
        <v>49</v>
      </c>
      <c r="B44" s="285"/>
      <c r="C44" s="21">
        <f>C43+C21</f>
        <v>347464</v>
      </c>
      <c r="D44" s="21">
        <f t="shared" ref="D44:BB44" si="38">D43+D21</f>
        <v>74087216.638794452</v>
      </c>
      <c r="E44" s="21">
        <f t="shared" si="38"/>
        <v>165360</v>
      </c>
      <c r="F44" s="21">
        <f t="shared" si="38"/>
        <v>36208177.06735421</v>
      </c>
      <c r="G44" s="21">
        <f t="shared" si="38"/>
        <v>6281</v>
      </c>
      <c r="H44" s="21">
        <f t="shared" si="38"/>
        <v>1480353.0311123559</v>
      </c>
      <c r="I44" s="21">
        <f t="shared" si="38"/>
        <v>33493</v>
      </c>
      <c r="J44" s="21">
        <f t="shared" si="38"/>
        <v>8202312.0812233901</v>
      </c>
      <c r="K44" s="21">
        <f t="shared" si="38"/>
        <v>552598</v>
      </c>
      <c r="L44" s="21">
        <f t="shared" si="38"/>
        <v>119978058.81848443</v>
      </c>
      <c r="M44" s="21">
        <f t="shared" si="38"/>
        <v>16849</v>
      </c>
      <c r="N44" s="21">
        <f t="shared" si="38"/>
        <v>24047145.342314646</v>
      </c>
      <c r="O44" s="21">
        <f t="shared" si="38"/>
        <v>9891</v>
      </c>
      <c r="P44" s="21">
        <f t="shared" si="38"/>
        <v>14114628.787880335</v>
      </c>
      <c r="Q44" s="21">
        <f t="shared" si="38"/>
        <v>4945</v>
      </c>
      <c r="R44" s="21">
        <f t="shared" si="38"/>
        <v>7057314.3939401675</v>
      </c>
      <c r="S44" s="21">
        <f t="shared" si="38"/>
        <v>183</v>
      </c>
      <c r="T44" s="21">
        <f t="shared" si="38"/>
        <v>261382.01459037652</v>
      </c>
      <c r="U44" s="21">
        <f t="shared" si="38"/>
        <v>31868</v>
      </c>
      <c r="V44" s="21">
        <f t="shared" si="38"/>
        <v>45480470.538725525</v>
      </c>
      <c r="W44" s="21">
        <f t="shared" si="38"/>
        <v>14</v>
      </c>
      <c r="X44" s="21">
        <f t="shared" si="38"/>
        <v>640000</v>
      </c>
      <c r="Y44" s="21">
        <f t="shared" si="38"/>
        <v>2586</v>
      </c>
      <c r="Z44" s="21">
        <f t="shared" si="38"/>
        <v>848278.98230302078</v>
      </c>
      <c r="AA44" s="21">
        <f t="shared" si="38"/>
        <v>11851</v>
      </c>
      <c r="AB44" s="21">
        <f t="shared" si="38"/>
        <v>4080642.3770207241</v>
      </c>
      <c r="AC44" s="21">
        <f t="shared" si="38"/>
        <v>527</v>
      </c>
      <c r="AD44" s="21">
        <f t="shared" si="38"/>
        <v>129711.26680217784</v>
      </c>
      <c r="AE44" s="21">
        <f t="shared" si="38"/>
        <v>424</v>
      </c>
      <c r="AF44" s="21">
        <f t="shared" si="38"/>
        <v>103769.01344174228</v>
      </c>
      <c r="AG44" s="21">
        <f t="shared" si="38"/>
        <v>8245</v>
      </c>
      <c r="AH44" s="21">
        <f t="shared" si="38"/>
        <v>778374.37997208023</v>
      </c>
      <c r="AI44" s="21">
        <f t="shared" si="38"/>
        <v>23633</v>
      </c>
      <c r="AJ44" s="21">
        <f t="shared" si="38"/>
        <v>5940776.0195397455</v>
      </c>
      <c r="AK44" s="21">
        <f t="shared" si="38"/>
        <v>608113</v>
      </c>
      <c r="AL44" s="21">
        <f t="shared" si="38"/>
        <v>172039305.37674969</v>
      </c>
      <c r="AM44" s="21">
        <f t="shared" si="38"/>
        <v>386176</v>
      </c>
      <c r="AN44" s="21">
        <f t="shared" si="38"/>
        <v>73272008.775180772</v>
      </c>
      <c r="AO44" s="21">
        <f t="shared" si="38"/>
        <v>1715</v>
      </c>
      <c r="AP44" s="21">
        <f t="shared" si="38"/>
        <v>633801.89958128007</v>
      </c>
      <c r="AQ44" s="21">
        <f t="shared" si="38"/>
        <v>722</v>
      </c>
      <c r="AR44" s="21">
        <f t="shared" si="38"/>
        <v>264084.12482553336</v>
      </c>
      <c r="AS44" s="21">
        <f t="shared" si="38"/>
        <v>10630</v>
      </c>
      <c r="AT44" s="21">
        <f t="shared" si="38"/>
        <v>3961261.8723830013</v>
      </c>
      <c r="AU44" s="21">
        <f t="shared" si="38"/>
        <v>14168</v>
      </c>
      <c r="AV44" s="21">
        <f t="shared" si="38"/>
        <v>5281682.4965106677</v>
      </c>
      <c r="AW44" s="21">
        <f t="shared" si="38"/>
        <v>89617</v>
      </c>
      <c r="AX44" s="21">
        <f t="shared" si="38"/>
        <v>33433050.202912524</v>
      </c>
      <c r="AY44" s="21">
        <f t="shared" si="38"/>
        <v>116852</v>
      </c>
      <c r="AZ44" s="21">
        <f t="shared" si="38"/>
        <v>43573880.596213013</v>
      </c>
      <c r="BA44" s="21">
        <f t="shared" si="38"/>
        <v>724965</v>
      </c>
      <c r="BB44" s="21">
        <f t="shared" si="38"/>
        <v>215613185.97296268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[1]NLR!C45</f>
        <v>12811</v>
      </c>
      <c r="D45" s="281">
        <f>([1]NLR!D45)*10000</f>
        <v>3555654.1863545347</v>
      </c>
      <c r="E45" s="20">
        <f>[1]NLR!E45</f>
        <v>6097</v>
      </c>
      <c r="F45" s="281">
        <f>([1]NLR!F45)*10000</f>
        <v>1692148.6790482425</v>
      </c>
      <c r="G45" s="20">
        <f>[1]NLR!G45</f>
        <v>232</v>
      </c>
      <c r="H45" s="281">
        <f>([1]NLR!H45)*10000</f>
        <v>64258.810596768701</v>
      </c>
      <c r="I45" s="20">
        <f>[1]NLR!I45</f>
        <v>1235</v>
      </c>
      <c r="J45" s="281">
        <f>([1]NLR!J45)*10000</f>
        <v>342713.6565160997</v>
      </c>
      <c r="K45" s="20">
        <f t="shared" ref="K45" si="39">C45+E45+G45+I45</f>
        <v>20375</v>
      </c>
      <c r="L45" s="20">
        <f t="shared" ref="L45" si="40">D45+F45+H45+J45</f>
        <v>5654775.3325156448</v>
      </c>
      <c r="M45" s="20">
        <f>[1]NLR!M45</f>
        <v>966</v>
      </c>
      <c r="N45" s="281">
        <f>([1]NLR!N45)*10000</f>
        <v>333662.43422856956</v>
      </c>
      <c r="O45" s="20">
        <f>[1]NLR!O45</f>
        <v>567</v>
      </c>
      <c r="P45" s="281">
        <f>([1]NLR!P45)*10000</f>
        <v>195845.34182981253</v>
      </c>
      <c r="Q45" s="20">
        <f>[1]NLR!Q45</f>
        <v>284</v>
      </c>
      <c r="R45" s="281">
        <f>([1]NLR!R45)*10000</f>
        <v>97922.670914906266</v>
      </c>
      <c r="S45" s="20">
        <f>[1]NLR!S45</f>
        <v>11</v>
      </c>
      <c r="T45" s="281">
        <f>([1]NLR!T45)*10000</f>
        <v>3626.7655894409727</v>
      </c>
      <c r="U45" s="20">
        <f t="shared" ref="U45" si="41">M45+O45+Q45+S45</f>
        <v>1828</v>
      </c>
      <c r="V45" s="20">
        <f t="shared" ref="V45" si="42">N45+P45+R45+T45</f>
        <v>631057.21256272937</v>
      </c>
      <c r="W45" s="20">
        <f>[1]NLR!W45</f>
        <v>0</v>
      </c>
      <c r="X45" s="281">
        <f>([1]NLR!X45)*10000</f>
        <v>0</v>
      </c>
      <c r="Y45" s="20">
        <f>[1]NLR!Y45</f>
        <v>23</v>
      </c>
      <c r="Z45" s="281">
        <f>([1]NLR!Z45)*10000</f>
        <v>180000</v>
      </c>
      <c r="AA45" s="20">
        <f>[1]NLR!AA45</f>
        <v>106</v>
      </c>
      <c r="AB45" s="281">
        <f>([1]NLR!AB45)*10000</f>
        <v>770000</v>
      </c>
      <c r="AC45" s="20">
        <f>[1]NLR!AC45</f>
        <v>5</v>
      </c>
      <c r="AD45" s="281">
        <f>([1]NLR!AD45)*10000</f>
        <v>22004.571330177681</v>
      </c>
      <c r="AE45" s="20">
        <f>[1]NLR!AE45</f>
        <v>4</v>
      </c>
      <c r="AF45" s="281">
        <f>([1]NLR!AF45)*10000</f>
        <v>17603.657064142146</v>
      </c>
      <c r="AG45" s="20">
        <f>[1]NLR!AG45</f>
        <v>74</v>
      </c>
      <c r="AH45" s="281">
        <f>([1]NLR!AH45)*10000</f>
        <v>18201.138527818031</v>
      </c>
      <c r="AI45" s="20">
        <f t="shared" ref="AI45" si="43">Y45+AA45+AC45+AE45+AG45</f>
        <v>212</v>
      </c>
      <c r="AJ45" s="20">
        <f t="shared" ref="AJ45" si="44">Z45+AB45+AD45+AF45+AH45</f>
        <v>1007809.3669221379</v>
      </c>
      <c r="AK45" s="20">
        <f t="shared" ref="AK45" si="45">K45+U45+W45+AI45</f>
        <v>22415</v>
      </c>
      <c r="AL45" s="20">
        <f t="shared" ref="AL45" si="46">L45+V45+X45+AJ45</f>
        <v>7293641.9120005127</v>
      </c>
      <c r="AM45" s="20">
        <f>[1]NLR!AM45</f>
        <v>2327</v>
      </c>
      <c r="AN45" s="281">
        <f>([1]NLR!AN45)*10000</f>
        <v>2645622.2830276233</v>
      </c>
      <c r="AO45" s="20">
        <f>[1]NLR!AO45</f>
        <v>72</v>
      </c>
      <c r="AP45" s="281">
        <f>([1]NLR!AP45)*10000</f>
        <v>12193.265135384887</v>
      </c>
      <c r="AQ45" s="20">
        <f>[1]NLR!AQ45</f>
        <v>30</v>
      </c>
      <c r="AR45" s="281">
        <f>([1]NLR!AR45)*10000</f>
        <v>5080.5271397437036</v>
      </c>
      <c r="AS45" s="20">
        <f>[1]NLR!AS45</f>
        <v>449</v>
      </c>
      <c r="AT45" s="281">
        <f>([1]NLR!AT45)*10000</f>
        <v>76207.907096155555</v>
      </c>
      <c r="AU45" s="20">
        <f>[1]NLR!AU45</f>
        <v>598</v>
      </c>
      <c r="AV45" s="281">
        <f>([1]NLR!AV45)*10000</f>
        <v>101610.54279487405</v>
      </c>
      <c r="AW45" s="20">
        <f>[1]NLR!AW45</f>
        <v>3785</v>
      </c>
      <c r="AX45" s="281">
        <f>([1]NLR!AX45)*10000</f>
        <v>643194.73589155276</v>
      </c>
      <c r="AY45" s="20">
        <f t="shared" ref="AY45" si="47">AO45+AQ45+AS45+AU45+AW45</f>
        <v>4934</v>
      </c>
      <c r="AZ45" s="20">
        <f t="shared" ref="AZ45" si="48">AP45+AR45+AT45+AV45+AX45</f>
        <v>838286.97805771092</v>
      </c>
      <c r="BA45" s="20">
        <f t="shared" ref="BA45" si="49">AY45+AK45</f>
        <v>27349</v>
      </c>
      <c r="BB45" s="20">
        <f t="shared" ref="BB45" si="50">AZ45+AL45</f>
        <v>8131928.8900582232</v>
      </c>
    </row>
    <row r="46" spans="1:54" s="11" customFormat="1" ht="20.25" customHeight="1" x14ac:dyDescent="0.25">
      <c r="A46" s="284" t="s">
        <v>51</v>
      </c>
      <c r="B46" s="285"/>
      <c r="C46" s="21">
        <f>C45</f>
        <v>12811</v>
      </c>
      <c r="D46" s="21">
        <f t="shared" ref="D46:BB46" si="51">D45</f>
        <v>3555654.1863545347</v>
      </c>
      <c r="E46" s="21">
        <f t="shared" si="51"/>
        <v>6097</v>
      </c>
      <c r="F46" s="21">
        <f t="shared" si="51"/>
        <v>1692148.6790482425</v>
      </c>
      <c r="G46" s="21">
        <f t="shared" si="51"/>
        <v>232</v>
      </c>
      <c r="H46" s="21">
        <f t="shared" si="51"/>
        <v>64258.810596768701</v>
      </c>
      <c r="I46" s="21">
        <f t="shared" si="51"/>
        <v>1235</v>
      </c>
      <c r="J46" s="21">
        <f t="shared" si="51"/>
        <v>342713.6565160997</v>
      </c>
      <c r="K46" s="21">
        <f t="shared" si="51"/>
        <v>20375</v>
      </c>
      <c r="L46" s="21">
        <f t="shared" si="51"/>
        <v>5654775.3325156448</v>
      </c>
      <c r="M46" s="21">
        <f t="shared" si="51"/>
        <v>966</v>
      </c>
      <c r="N46" s="21">
        <f t="shared" si="51"/>
        <v>333662.43422856956</v>
      </c>
      <c r="O46" s="21">
        <f t="shared" si="51"/>
        <v>567</v>
      </c>
      <c r="P46" s="21">
        <f t="shared" si="51"/>
        <v>195845.34182981253</v>
      </c>
      <c r="Q46" s="21">
        <f t="shared" si="51"/>
        <v>284</v>
      </c>
      <c r="R46" s="21">
        <f t="shared" si="51"/>
        <v>97922.670914906266</v>
      </c>
      <c r="S46" s="21">
        <f t="shared" si="51"/>
        <v>11</v>
      </c>
      <c r="T46" s="21">
        <f t="shared" si="51"/>
        <v>3626.7655894409727</v>
      </c>
      <c r="U46" s="21">
        <f t="shared" si="51"/>
        <v>1828</v>
      </c>
      <c r="V46" s="21">
        <f t="shared" si="51"/>
        <v>631057.21256272937</v>
      </c>
      <c r="W46" s="21">
        <f t="shared" si="51"/>
        <v>0</v>
      </c>
      <c r="X46" s="21">
        <f t="shared" si="51"/>
        <v>0</v>
      </c>
      <c r="Y46" s="21">
        <f t="shared" si="51"/>
        <v>23</v>
      </c>
      <c r="Z46" s="21">
        <f t="shared" si="51"/>
        <v>180000</v>
      </c>
      <c r="AA46" s="21">
        <f t="shared" si="51"/>
        <v>106</v>
      </c>
      <c r="AB46" s="21">
        <f t="shared" si="51"/>
        <v>770000</v>
      </c>
      <c r="AC46" s="21">
        <f t="shared" si="51"/>
        <v>5</v>
      </c>
      <c r="AD46" s="21">
        <f t="shared" si="51"/>
        <v>22004.571330177681</v>
      </c>
      <c r="AE46" s="21">
        <f t="shared" si="51"/>
        <v>4</v>
      </c>
      <c r="AF46" s="21">
        <f t="shared" si="51"/>
        <v>17603.657064142146</v>
      </c>
      <c r="AG46" s="21">
        <f t="shared" si="51"/>
        <v>74</v>
      </c>
      <c r="AH46" s="21">
        <f t="shared" si="51"/>
        <v>18201.138527818031</v>
      </c>
      <c r="AI46" s="21">
        <f t="shared" si="51"/>
        <v>212</v>
      </c>
      <c r="AJ46" s="21">
        <f t="shared" si="51"/>
        <v>1007809.3669221379</v>
      </c>
      <c r="AK46" s="21">
        <f t="shared" si="51"/>
        <v>22415</v>
      </c>
      <c r="AL46" s="21">
        <f t="shared" si="51"/>
        <v>7293641.9120005127</v>
      </c>
      <c r="AM46" s="21">
        <f t="shared" si="51"/>
        <v>2327</v>
      </c>
      <c r="AN46" s="21">
        <f t="shared" si="51"/>
        <v>2645622.2830276233</v>
      </c>
      <c r="AO46" s="21">
        <f t="shared" si="51"/>
        <v>72</v>
      </c>
      <c r="AP46" s="21">
        <f t="shared" si="51"/>
        <v>12193.265135384887</v>
      </c>
      <c r="AQ46" s="21">
        <f t="shared" si="51"/>
        <v>30</v>
      </c>
      <c r="AR46" s="21">
        <f t="shared" si="51"/>
        <v>5080.5271397437036</v>
      </c>
      <c r="AS46" s="21">
        <f t="shared" si="51"/>
        <v>449</v>
      </c>
      <c r="AT46" s="21">
        <f t="shared" si="51"/>
        <v>76207.907096155555</v>
      </c>
      <c r="AU46" s="21">
        <f t="shared" si="51"/>
        <v>598</v>
      </c>
      <c r="AV46" s="21">
        <f t="shared" si="51"/>
        <v>101610.54279487405</v>
      </c>
      <c r="AW46" s="21">
        <f t="shared" si="51"/>
        <v>3785</v>
      </c>
      <c r="AX46" s="21">
        <f t="shared" si="51"/>
        <v>643194.73589155276</v>
      </c>
      <c r="AY46" s="21">
        <f t="shared" si="51"/>
        <v>4934</v>
      </c>
      <c r="AZ46" s="21">
        <f t="shared" si="51"/>
        <v>838286.97805771092</v>
      </c>
      <c r="BA46" s="21">
        <f t="shared" si="51"/>
        <v>27349</v>
      </c>
      <c r="BB46" s="21">
        <f t="shared" si="51"/>
        <v>8131928.8900582232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[1]NLR!C47</f>
        <v>78497</v>
      </c>
      <c r="D47" s="281">
        <f>([1]NLR!D47)*10000</f>
        <v>11341369.83711984</v>
      </c>
      <c r="E47" s="20">
        <f>[1]NLR!E47</f>
        <v>37357</v>
      </c>
      <c r="F47" s="281">
        <f>([1]NLR!F47)*10000</f>
        <v>4447596.0145568009</v>
      </c>
      <c r="G47" s="20">
        <f>[1]NLR!G47</f>
        <v>1419</v>
      </c>
      <c r="H47" s="281">
        <f>([1]NLR!H47)*10000</f>
        <v>63537.085922240003</v>
      </c>
      <c r="I47" s="20">
        <f>[1]NLR!I47</f>
        <v>7566</v>
      </c>
      <c r="J47" s="281">
        <f>([1]NLR!J47)*10000</f>
        <v>31768.542961120002</v>
      </c>
      <c r="K47" s="20">
        <f t="shared" ref="K47:K50" si="52">C47+E47+G47+I47</f>
        <v>124839</v>
      </c>
      <c r="L47" s="20">
        <f t="shared" ref="L47:L50" si="53">D47+F47+H47+J47</f>
        <v>15884271.480560001</v>
      </c>
      <c r="M47" s="20">
        <f>[1]NLR!M47</f>
        <v>3519</v>
      </c>
      <c r="N47" s="281">
        <f>([1]NLR!N47)*10000</f>
        <v>780518.02412986348</v>
      </c>
      <c r="O47" s="20">
        <f>[1]NLR!O47</f>
        <v>2066</v>
      </c>
      <c r="P47" s="281">
        <f>([1]NLR!P47)*10000</f>
        <v>458130.14459796337</v>
      </c>
      <c r="Q47" s="20">
        <f>[1]NLR!Q47</f>
        <v>1033</v>
      </c>
      <c r="R47" s="281">
        <f>([1]NLR!R47)*10000</f>
        <v>229065.07229898169</v>
      </c>
      <c r="S47" s="20">
        <f>[1]NLR!S47</f>
        <v>38</v>
      </c>
      <c r="T47" s="281">
        <f>([1]NLR!T47)*10000</f>
        <v>8483.8915666289504</v>
      </c>
      <c r="U47" s="20">
        <f t="shared" ref="U47:U50" si="54">M47+O47+Q47+S47</f>
        <v>6656</v>
      </c>
      <c r="V47" s="20">
        <f t="shared" ref="V47:V50" si="55">N47+P47+R47+T47</f>
        <v>1476197.1325934376</v>
      </c>
      <c r="W47" s="20">
        <f>[1]NLR!W47</f>
        <v>0</v>
      </c>
      <c r="X47" s="281">
        <f>([1]NLR!X47)*10000</f>
        <v>0</v>
      </c>
      <c r="Y47" s="20">
        <f>[1]NLR!Y47</f>
        <v>2505</v>
      </c>
      <c r="Z47" s="281">
        <f>([1]NLR!Z47)*10000</f>
        <v>227097.84969357739</v>
      </c>
      <c r="AA47" s="20">
        <f>[1]NLR!AA47</f>
        <v>11520</v>
      </c>
      <c r="AB47" s="281">
        <f>([1]NLR!AB47)*10000</f>
        <v>911293.54908073216</v>
      </c>
      <c r="AC47" s="20">
        <f>[1]NLR!AC47</f>
        <v>501</v>
      </c>
      <c r="AD47" s="281">
        <f>([1]NLR!AD47)*10000</f>
        <v>100000</v>
      </c>
      <c r="AE47" s="20">
        <f>[1]NLR!AE47</f>
        <v>401</v>
      </c>
      <c r="AF47" s="281">
        <f>([1]NLR!AF47)*10000</f>
        <v>75000</v>
      </c>
      <c r="AG47" s="20">
        <f>[1]NLR!AG47</f>
        <v>8014</v>
      </c>
      <c r="AH47" s="281">
        <f>([1]NLR!AH47)*10000</f>
        <v>3228565.5950972382</v>
      </c>
      <c r="AI47" s="20">
        <f t="shared" ref="AI47" si="56">Y47+AA47+AC47+AE47+AG47</f>
        <v>22941</v>
      </c>
      <c r="AJ47" s="20">
        <f t="shared" ref="AJ47" si="57">Z47+AB47+AD47+AF47+AH47</f>
        <v>4541956.9938715473</v>
      </c>
      <c r="AK47" s="20">
        <f t="shared" ref="AK47:AK50" si="58">K47+U47+W47+AI47</f>
        <v>154436</v>
      </c>
      <c r="AL47" s="20">
        <f t="shared" ref="AL47:AL50" si="59">L47+V47+X47+AJ47</f>
        <v>21902425.607024986</v>
      </c>
      <c r="AM47" s="20">
        <f>[1]NLR!AM47</f>
        <v>76185</v>
      </c>
      <c r="AN47" s="281">
        <f>([1]NLR!AN47)*10000</f>
        <v>11390508.267720511</v>
      </c>
      <c r="AO47" s="20">
        <f>[1]NLR!AO47</f>
        <v>21</v>
      </c>
      <c r="AP47" s="281">
        <f>([1]NLR!AP47)*10000</f>
        <v>7408.4809100293687</v>
      </c>
      <c r="AQ47" s="20">
        <f>[1]NLR!AQ47</f>
        <v>9</v>
      </c>
      <c r="AR47" s="281">
        <f>([1]NLR!AR47)*10000</f>
        <v>3086.8670458455704</v>
      </c>
      <c r="AS47" s="20">
        <f>[1]NLR!AS47</f>
        <v>129</v>
      </c>
      <c r="AT47" s="281">
        <f>([1]NLR!AT47)*10000</f>
        <v>46303.005687683559</v>
      </c>
      <c r="AU47" s="20">
        <f>[1]NLR!AU47</f>
        <v>172</v>
      </c>
      <c r="AV47" s="281">
        <f>([1]NLR!AV47)*10000</f>
        <v>61737.340916911417</v>
      </c>
      <c r="AW47" s="20">
        <f>[1]NLR!AW47</f>
        <v>1087</v>
      </c>
      <c r="AX47" s="281">
        <f>([1]NLR!AX47)*10000</f>
        <v>390797.36800404923</v>
      </c>
      <c r="AY47" s="20">
        <f t="shared" ref="AY47:AY50" si="60">AO47+AQ47+AS47+AU47+AW47</f>
        <v>1418</v>
      </c>
      <c r="AZ47" s="20">
        <f t="shared" ref="AZ47:AZ50" si="61">AP47+AR47+AT47+AV47+AX47</f>
        <v>509333.06256451912</v>
      </c>
      <c r="BA47" s="20">
        <f t="shared" ref="BA47:BA50" si="62">AY47+AK47</f>
        <v>155854</v>
      </c>
      <c r="BB47" s="20">
        <f t="shared" ref="BB47:BB50" si="63">AZ47+AL47</f>
        <v>22411758.669589505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[1]NLR!C48</f>
        <v>0</v>
      </c>
      <c r="D48" s="281">
        <f>([1]NLR!D48)*10000</f>
        <v>0</v>
      </c>
      <c r="E48" s="20">
        <f>[1]NLR!E48</f>
        <v>0</v>
      </c>
      <c r="F48" s="281">
        <f>([1]NLR!F48)*10000</f>
        <v>0</v>
      </c>
      <c r="G48" s="20">
        <f>[1]NLR!G48</f>
        <v>0</v>
      </c>
      <c r="H48" s="281">
        <f>([1]NLR!H48)*10000</f>
        <v>0</v>
      </c>
      <c r="I48" s="20">
        <f>[1]NLR!I48</f>
        <v>0</v>
      </c>
      <c r="J48" s="281">
        <f>([1]NLR!J48)*10000</f>
        <v>0</v>
      </c>
      <c r="K48" s="20">
        <f t="shared" si="52"/>
        <v>0</v>
      </c>
      <c r="L48" s="20">
        <f t="shared" si="53"/>
        <v>0</v>
      </c>
      <c r="M48" s="20">
        <f>[1]NLR!M48</f>
        <v>0</v>
      </c>
      <c r="N48" s="281">
        <f>([1]NLR!N48)*10000</f>
        <v>0</v>
      </c>
      <c r="O48" s="20">
        <f>[1]NLR!O48</f>
        <v>0</v>
      </c>
      <c r="P48" s="281">
        <f>([1]NLR!P48)*10000</f>
        <v>0</v>
      </c>
      <c r="Q48" s="20">
        <f>[1]NLR!Q48</f>
        <v>0</v>
      </c>
      <c r="R48" s="281">
        <f>([1]NLR!R48)*10000</f>
        <v>0</v>
      </c>
      <c r="S48" s="20">
        <f>[1]NLR!S48</f>
        <v>0</v>
      </c>
      <c r="T48" s="281">
        <f>([1]NLR!T48)*10000</f>
        <v>0</v>
      </c>
      <c r="U48" s="20">
        <f t="shared" si="54"/>
        <v>0</v>
      </c>
      <c r="V48" s="20">
        <f t="shared" si="55"/>
        <v>0</v>
      </c>
      <c r="W48" s="20">
        <f>[1]NLR!W48</f>
        <v>0</v>
      </c>
      <c r="X48" s="281">
        <f>([1]NLR!X48)*10000</f>
        <v>0</v>
      </c>
      <c r="Y48" s="20">
        <f>[1]NLR!Y48</f>
        <v>0</v>
      </c>
      <c r="Z48" s="281">
        <f>([1]NLR!Z48)*10000</f>
        <v>0</v>
      </c>
      <c r="AA48" s="20">
        <f>[1]NLR!AA48</f>
        <v>0</v>
      </c>
      <c r="AB48" s="281">
        <f>([1]NLR!AB48)*10000</f>
        <v>0</v>
      </c>
      <c r="AC48" s="20">
        <f>[1]NLR!AC48</f>
        <v>0</v>
      </c>
      <c r="AD48" s="281">
        <f>([1]NLR!AD48)*10000</f>
        <v>0</v>
      </c>
      <c r="AE48" s="20">
        <f>[1]NLR!AE48</f>
        <v>0</v>
      </c>
      <c r="AF48" s="281">
        <f>([1]NLR!AF48)*10000</f>
        <v>0</v>
      </c>
      <c r="AG48" s="20">
        <f>[1]NLR!AG48</f>
        <v>0</v>
      </c>
      <c r="AH48" s="281">
        <f>([1]NLR!AH48)*10000</f>
        <v>0</v>
      </c>
      <c r="AI48" s="20">
        <f t="shared" ref="AI48:AI50" si="64">Y48+AA48+AC48+AE48+AG48</f>
        <v>0</v>
      </c>
      <c r="AJ48" s="20">
        <f t="shared" ref="AJ48:AJ50" si="65">Z48+AB48+AD48+AF48+AH48</f>
        <v>0</v>
      </c>
      <c r="AK48" s="20">
        <f t="shared" si="58"/>
        <v>0</v>
      </c>
      <c r="AL48" s="20">
        <f t="shared" si="59"/>
        <v>0</v>
      </c>
      <c r="AM48" s="20">
        <f>[1]NLR!AM48</f>
        <v>0</v>
      </c>
      <c r="AN48" s="281">
        <f>([1]NLR!AN48)*10000</f>
        <v>0</v>
      </c>
      <c r="AO48" s="20">
        <f>[1]NLR!AO48</f>
        <v>0</v>
      </c>
      <c r="AP48" s="281">
        <f>([1]NLR!AP48)*10000</f>
        <v>0</v>
      </c>
      <c r="AQ48" s="20">
        <f>[1]NLR!AQ48</f>
        <v>0</v>
      </c>
      <c r="AR48" s="281">
        <f>([1]NLR!AR48)*10000</f>
        <v>0</v>
      </c>
      <c r="AS48" s="20">
        <f>[1]NLR!AS48</f>
        <v>0</v>
      </c>
      <c r="AT48" s="281">
        <f>([1]NLR!AT48)*10000</f>
        <v>0</v>
      </c>
      <c r="AU48" s="20">
        <f>[1]NLR!AU48</f>
        <v>0</v>
      </c>
      <c r="AV48" s="281">
        <f>([1]NLR!AV48)*10000</f>
        <v>0</v>
      </c>
      <c r="AW48" s="20">
        <f>[1]NLR!AW48</f>
        <v>0</v>
      </c>
      <c r="AX48" s="281">
        <f>([1]NLR!AX48)*10000</f>
        <v>0</v>
      </c>
      <c r="AY48" s="20">
        <f t="shared" si="60"/>
        <v>0</v>
      </c>
      <c r="AZ48" s="20">
        <f t="shared" si="61"/>
        <v>0</v>
      </c>
      <c r="BA48" s="20">
        <f t="shared" si="62"/>
        <v>0</v>
      </c>
      <c r="BB48" s="20">
        <f t="shared" si="63"/>
        <v>0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[1]NLR!C49</f>
        <v>0</v>
      </c>
      <c r="D49" s="281">
        <f>([1]NLR!D49)*10000</f>
        <v>0</v>
      </c>
      <c r="E49" s="20">
        <f>[1]NLR!E49</f>
        <v>0</v>
      </c>
      <c r="F49" s="281">
        <f>([1]NLR!F49)*10000</f>
        <v>0</v>
      </c>
      <c r="G49" s="20">
        <f>[1]NLR!G49</f>
        <v>0</v>
      </c>
      <c r="H49" s="281">
        <f>([1]NLR!H49)*10000</f>
        <v>0</v>
      </c>
      <c r="I49" s="20">
        <f>[1]NLR!I49</f>
        <v>0</v>
      </c>
      <c r="J49" s="281">
        <f>([1]NLR!J49)*10000</f>
        <v>0</v>
      </c>
      <c r="K49" s="20">
        <f t="shared" si="52"/>
        <v>0</v>
      </c>
      <c r="L49" s="20">
        <f t="shared" si="53"/>
        <v>0</v>
      </c>
      <c r="M49" s="20">
        <f>[1]NLR!M49</f>
        <v>0</v>
      </c>
      <c r="N49" s="281">
        <f>([1]NLR!N49)*10000</f>
        <v>0</v>
      </c>
      <c r="O49" s="20">
        <f>[1]NLR!O49</f>
        <v>0</v>
      </c>
      <c r="P49" s="281">
        <f>([1]NLR!P49)*10000</f>
        <v>0</v>
      </c>
      <c r="Q49" s="20">
        <f>[1]NLR!Q49</f>
        <v>0</v>
      </c>
      <c r="R49" s="281">
        <f>([1]NLR!R49)*10000</f>
        <v>0</v>
      </c>
      <c r="S49" s="20">
        <f>[1]NLR!S49</f>
        <v>0</v>
      </c>
      <c r="T49" s="281">
        <f>([1]NLR!T49)*10000</f>
        <v>0</v>
      </c>
      <c r="U49" s="20">
        <f t="shared" si="54"/>
        <v>0</v>
      </c>
      <c r="V49" s="20">
        <f t="shared" si="55"/>
        <v>0</v>
      </c>
      <c r="W49" s="20">
        <f>[1]NLR!W49</f>
        <v>0</v>
      </c>
      <c r="X49" s="281">
        <f>([1]NLR!X49)*10000</f>
        <v>0</v>
      </c>
      <c r="Y49" s="20">
        <f>[1]NLR!Y49</f>
        <v>0</v>
      </c>
      <c r="Z49" s="281">
        <f>([1]NLR!Z49)*10000</f>
        <v>0</v>
      </c>
      <c r="AA49" s="20">
        <f>[1]NLR!AA49</f>
        <v>0</v>
      </c>
      <c r="AB49" s="281">
        <f>([1]NLR!AB49)*10000</f>
        <v>0</v>
      </c>
      <c r="AC49" s="20">
        <f>[1]NLR!AC49</f>
        <v>0</v>
      </c>
      <c r="AD49" s="281">
        <f>([1]NLR!AD49)*10000</f>
        <v>0</v>
      </c>
      <c r="AE49" s="20">
        <f>[1]NLR!AE49</f>
        <v>0</v>
      </c>
      <c r="AF49" s="281">
        <f>([1]NLR!AF49)*10000</f>
        <v>0</v>
      </c>
      <c r="AG49" s="20">
        <f>[1]NLR!AG49</f>
        <v>0</v>
      </c>
      <c r="AH49" s="281">
        <f>([1]NLR!AH49)*10000</f>
        <v>0</v>
      </c>
      <c r="AI49" s="20">
        <f t="shared" si="64"/>
        <v>0</v>
      </c>
      <c r="AJ49" s="20">
        <f t="shared" si="65"/>
        <v>0</v>
      </c>
      <c r="AK49" s="20">
        <f t="shared" si="58"/>
        <v>0</v>
      </c>
      <c r="AL49" s="20">
        <f t="shared" si="59"/>
        <v>0</v>
      </c>
      <c r="AM49" s="20">
        <f>[1]NLR!AM49</f>
        <v>0</v>
      </c>
      <c r="AN49" s="281">
        <f>([1]NLR!AN49)*10000</f>
        <v>0</v>
      </c>
      <c r="AO49" s="20">
        <f>[1]NLR!AO49</f>
        <v>0</v>
      </c>
      <c r="AP49" s="281">
        <f>([1]NLR!AP49)*10000</f>
        <v>0</v>
      </c>
      <c r="AQ49" s="20">
        <f>[1]NLR!AQ49</f>
        <v>0</v>
      </c>
      <c r="AR49" s="281">
        <f>([1]NLR!AR49)*10000</f>
        <v>0</v>
      </c>
      <c r="AS49" s="20">
        <f>[1]NLR!AS49</f>
        <v>0</v>
      </c>
      <c r="AT49" s="281">
        <f>([1]NLR!AT49)*10000</f>
        <v>0</v>
      </c>
      <c r="AU49" s="20">
        <f>[1]NLR!AU49</f>
        <v>0</v>
      </c>
      <c r="AV49" s="281">
        <f>([1]NLR!AV49)*10000</f>
        <v>0</v>
      </c>
      <c r="AW49" s="20">
        <f>[1]NLR!AW49</f>
        <v>0</v>
      </c>
      <c r="AX49" s="281">
        <f>([1]NLR!AX49)*10000</f>
        <v>0</v>
      </c>
      <c r="AY49" s="20">
        <f t="shared" si="60"/>
        <v>0</v>
      </c>
      <c r="AZ49" s="20">
        <f t="shared" si="61"/>
        <v>0</v>
      </c>
      <c r="BA49" s="20">
        <f t="shared" si="62"/>
        <v>0</v>
      </c>
      <c r="BB49" s="20">
        <f t="shared" si="63"/>
        <v>0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[1]NLR!C50</f>
        <v>0</v>
      </c>
      <c r="D50" s="281">
        <f>([1]NLR!D50)*10000</f>
        <v>0</v>
      </c>
      <c r="E50" s="20">
        <f>[1]NLR!E50</f>
        <v>0</v>
      </c>
      <c r="F50" s="281">
        <f>([1]NLR!F50)*10000</f>
        <v>0</v>
      </c>
      <c r="G50" s="20">
        <f>[1]NLR!G50</f>
        <v>0</v>
      </c>
      <c r="H50" s="281">
        <f>([1]NLR!H50)*10000</f>
        <v>0</v>
      </c>
      <c r="I50" s="20">
        <f>[1]NLR!I50</f>
        <v>0</v>
      </c>
      <c r="J50" s="281">
        <f>([1]NLR!J50)*10000</f>
        <v>0</v>
      </c>
      <c r="K50" s="20">
        <f t="shared" si="52"/>
        <v>0</v>
      </c>
      <c r="L50" s="20">
        <f t="shared" si="53"/>
        <v>0</v>
      </c>
      <c r="M50" s="20">
        <f>[1]NLR!M50</f>
        <v>0</v>
      </c>
      <c r="N50" s="281">
        <f>([1]NLR!N50)*10000</f>
        <v>0</v>
      </c>
      <c r="O50" s="20">
        <f>[1]NLR!O50</f>
        <v>0</v>
      </c>
      <c r="P50" s="281">
        <f>([1]NLR!P50)*10000</f>
        <v>0</v>
      </c>
      <c r="Q50" s="20">
        <f>[1]NLR!Q50</f>
        <v>0</v>
      </c>
      <c r="R50" s="281">
        <f>([1]NLR!R50)*10000</f>
        <v>0</v>
      </c>
      <c r="S50" s="20">
        <f>[1]NLR!S50</f>
        <v>0</v>
      </c>
      <c r="T50" s="281">
        <f>([1]NLR!T50)*10000</f>
        <v>0</v>
      </c>
      <c r="U50" s="20">
        <f t="shared" si="54"/>
        <v>0</v>
      </c>
      <c r="V50" s="20">
        <f t="shared" si="55"/>
        <v>0</v>
      </c>
      <c r="W50" s="20">
        <f>[1]NLR!W50</f>
        <v>0</v>
      </c>
      <c r="X50" s="281">
        <f>([1]NLR!X50)*10000</f>
        <v>0</v>
      </c>
      <c r="Y50" s="20">
        <f>[1]NLR!Y50</f>
        <v>0</v>
      </c>
      <c r="Z50" s="281">
        <f>([1]NLR!Z50)*10000</f>
        <v>0</v>
      </c>
      <c r="AA50" s="20">
        <f>[1]NLR!AA50</f>
        <v>0</v>
      </c>
      <c r="AB50" s="281">
        <f>([1]NLR!AB50)*10000</f>
        <v>0</v>
      </c>
      <c r="AC50" s="20">
        <f>[1]NLR!AC50</f>
        <v>0</v>
      </c>
      <c r="AD50" s="281">
        <f>([1]NLR!AD50)*10000</f>
        <v>0</v>
      </c>
      <c r="AE50" s="20">
        <f>[1]NLR!AE50</f>
        <v>0</v>
      </c>
      <c r="AF50" s="281">
        <f>([1]NLR!AF50)*10000</f>
        <v>0</v>
      </c>
      <c r="AG50" s="20">
        <f>[1]NLR!AG50</f>
        <v>0</v>
      </c>
      <c r="AH50" s="281">
        <f>([1]NLR!AH50)*10000</f>
        <v>0</v>
      </c>
      <c r="AI50" s="20">
        <f t="shared" si="64"/>
        <v>0</v>
      </c>
      <c r="AJ50" s="20">
        <f t="shared" si="65"/>
        <v>0</v>
      </c>
      <c r="AK50" s="20">
        <f t="shared" si="58"/>
        <v>0</v>
      </c>
      <c r="AL50" s="20">
        <f t="shared" si="59"/>
        <v>0</v>
      </c>
      <c r="AM50" s="20">
        <f>[1]NLR!AM50</f>
        <v>0</v>
      </c>
      <c r="AN50" s="281">
        <f>([1]NLR!AN50)*10000</f>
        <v>0</v>
      </c>
      <c r="AO50" s="20">
        <f>[1]NLR!AO50</f>
        <v>0</v>
      </c>
      <c r="AP50" s="281">
        <f>([1]NLR!AP50)*10000</f>
        <v>0</v>
      </c>
      <c r="AQ50" s="20">
        <f>[1]NLR!AQ50</f>
        <v>0</v>
      </c>
      <c r="AR50" s="281">
        <f>([1]NLR!AR50)*10000</f>
        <v>0</v>
      </c>
      <c r="AS50" s="20">
        <f>[1]NLR!AS50</f>
        <v>0</v>
      </c>
      <c r="AT50" s="281">
        <f>([1]NLR!AT50)*10000</f>
        <v>0</v>
      </c>
      <c r="AU50" s="20">
        <f>[1]NLR!AU50</f>
        <v>0</v>
      </c>
      <c r="AV50" s="281">
        <f>([1]NLR!AV50)*10000</f>
        <v>0</v>
      </c>
      <c r="AW50" s="20">
        <f>[1]NLR!AW50</f>
        <v>0</v>
      </c>
      <c r="AX50" s="281">
        <f>([1]NLR!AX50)*10000</f>
        <v>0</v>
      </c>
      <c r="AY50" s="20">
        <f t="shared" si="60"/>
        <v>0</v>
      </c>
      <c r="AZ50" s="20">
        <f t="shared" si="61"/>
        <v>0</v>
      </c>
      <c r="BA50" s="20">
        <f t="shared" si="62"/>
        <v>0</v>
      </c>
      <c r="BB50" s="20">
        <f t="shared" si="63"/>
        <v>0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78497</v>
      </c>
      <c r="D51" s="21">
        <f t="shared" ref="D51:BB51" si="66">SUM(D47:D50)</f>
        <v>11341369.83711984</v>
      </c>
      <c r="E51" s="21">
        <f t="shared" si="66"/>
        <v>37357</v>
      </c>
      <c r="F51" s="21">
        <f t="shared" si="66"/>
        <v>4447596.0145568009</v>
      </c>
      <c r="G51" s="21">
        <f t="shared" si="66"/>
        <v>1419</v>
      </c>
      <c r="H51" s="21">
        <f t="shared" si="66"/>
        <v>63537.085922240003</v>
      </c>
      <c r="I51" s="21">
        <f t="shared" si="66"/>
        <v>7566</v>
      </c>
      <c r="J51" s="21">
        <f t="shared" si="66"/>
        <v>31768.542961120002</v>
      </c>
      <c r="K51" s="21">
        <f t="shared" si="66"/>
        <v>124839</v>
      </c>
      <c r="L51" s="21">
        <f t="shared" si="66"/>
        <v>15884271.480560001</v>
      </c>
      <c r="M51" s="21">
        <f t="shared" si="66"/>
        <v>3519</v>
      </c>
      <c r="N51" s="21">
        <f t="shared" si="66"/>
        <v>780518.02412986348</v>
      </c>
      <c r="O51" s="21">
        <f t="shared" si="66"/>
        <v>2066</v>
      </c>
      <c r="P51" s="21">
        <f t="shared" si="66"/>
        <v>458130.14459796337</v>
      </c>
      <c r="Q51" s="21">
        <f t="shared" si="66"/>
        <v>1033</v>
      </c>
      <c r="R51" s="21">
        <f t="shared" si="66"/>
        <v>229065.07229898169</v>
      </c>
      <c r="S51" s="21">
        <f t="shared" si="66"/>
        <v>38</v>
      </c>
      <c r="T51" s="21">
        <f t="shared" si="66"/>
        <v>8483.8915666289504</v>
      </c>
      <c r="U51" s="21">
        <f t="shared" si="66"/>
        <v>6656</v>
      </c>
      <c r="V51" s="21">
        <f t="shared" si="66"/>
        <v>1476197.1325934376</v>
      </c>
      <c r="W51" s="21">
        <f t="shared" si="66"/>
        <v>0</v>
      </c>
      <c r="X51" s="21">
        <f t="shared" si="66"/>
        <v>0</v>
      </c>
      <c r="Y51" s="21">
        <f t="shared" si="66"/>
        <v>2505</v>
      </c>
      <c r="Z51" s="21">
        <f t="shared" si="66"/>
        <v>227097.84969357739</v>
      </c>
      <c r="AA51" s="21">
        <f t="shared" si="66"/>
        <v>11520</v>
      </c>
      <c r="AB51" s="21">
        <f t="shared" si="66"/>
        <v>911293.54908073216</v>
      </c>
      <c r="AC51" s="21">
        <f t="shared" si="66"/>
        <v>501</v>
      </c>
      <c r="AD51" s="21">
        <f t="shared" si="66"/>
        <v>100000</v>
      </c>
      <c r="AE51" s="21">
        <f t="shared" si="66"/>
        <v>401</v>
      </c>
      <c r="AF51" s="21">
        <f t="shared" si="66"/>
        <v>75000</v>
      </c>
      <c r="AG51" s="21">
        <f t="shared" si="66"/>
        <v>8014</v>
      </c>
      <c r="AH51" s="21">
        <f t="shared" si="66"/>
        <v>3228565.5950972382</v>
      </c>
      <c r="AI51" s="21">
        <f t="shared" si="66"/>
        <v>22941</v>
      </c>
      <c r="AJ51" s="21">
        <f t="shared" si="66"/>
        <v>4541956.9938715473</v>
      </c>
      <c r="AK51" s="21">
        <f t="shared" si="66"/>
        <v>154436</v>
      </c>
      <c r="AL51" s="21">
        <f t="shared" si="66"/>
        <v>21902425.607024986</v>
      </c>
      <c r="AM51" s="21">
        <f t="shared" si="66"/>
        <v>76185</v>
      </c>
      <c r="AN51" s="21">
        <f t="shared" si="66"/>
        <v>11390508.267720511</v>
      </c>
      <c r="AO51" s="21">
        <f t="shared" si="66"/>
        <v>21</v>
      </c>
      <c r="AP51" s="21">
        <f t="shared" si="66"/>
        <v>7408.4809100293687</v>
      </c>
      <c r="AQ51" s="21">
        <f t="shared" si="66"/>
        <v>9</v>
      </c>
      <c r="AR51" s="21">
        <f t="shared" si="66"/>
        <v>3086.8670458455704</v>
      </c>
      <c r="AS51" s="21">
        <f t="shared" si="66"/>
        <v>129</v>
      </c>
      <c r="AT51" s="21">
        <f t="shared" si="66"/>
        <v>46303.005687683559</v>
      </c>
      <c r="AU51" s="21">
        <f t="shared" si="66"/>
        <v>172</v>
      </c>
      <c r="AV51" s="21">
        <f t="shared" si="66"/>
        <v>61737.340916911417</v>
      </c>
      <c r="AW51" s="21">
        <f t="shared" si="66"/>
        <v>1087</v>
      </c>
      <c r="AX51" s="21">
        <f t="shared" si="66"/>
        <v>390797.36800404923</v>
      </c>
      <c r="AY51" s="21">
        <f t="shared" si="66"/>
        <v>1418</v>
      </c>
      <c r="AZ51" s="21">
        <f t="shared" si="66"/>
        <v>509333.06256451912</v>
      </c>
      <c r="BA51" s="21">
        <f t="shared" si="66"/>
        <v>155854</v>
      </c>
      <c r="BB51" s="21">
        <f t="shared" si="66"/>
        <v>22411758.669589505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[1]NLR!C52</f>
        <v>0</v>
      </c>
      <c r="D52" s="281">
        <f>([1]NLR!D52)*10000</f>
        <v>0</v>
      </c>
      <c r="E52" s="20">
        <f>[1]NLR!E52</f>
        <v>0</v>
      </c>
      <c r="F52" s="281">
        <f>([1]NLR!F52)*10000</f>
        <v>0</v>
      </c>
      <c r="G52" s="20">
        <f>[1]NLR!G52</f>
        <v>0</v>
      </c>
      <c r="H52" s="281">
        <f>([1]NLR!H52)*10000</f>
        <v>0</v>
      </c>
      <c r="I52" s="20">
        <f>[1]NLR!I52</f>
        <v>0</v>
      </c>
      <c r="J52" s="281">
        <f>([1]NLR!J52)*10000</f>
        <v>0</v>
      </c>
      <c r="K52" s="20">
        <f t="shared" ref="K52:K54" si="67">C52+E52+G52+I52</f>
        <v>0</v>
      </c>
      <c r="L52" s="20">
        <f t="shared" ref="L52:L54" si="68">D52+F52+H52+J52</f>
        <v>0</v>
      </c>
      <c r="M52" s="20">
        <f>[1]NLR!M52</f>
        <v>104</v>
      </c>
      <c r="N52" s="281">
        <f>([1]NLR!N52)*10000</f>
        <v>83089.550511511858</v>
      </c>
      <c r="O52" s="20">
        <f>[1]NLR!O52</f>
        <v>61</v>
      </c>
      <c r="P52" s="281">
        <f>([1]NLR!P52)*10000</f>
        <v>48769.95356110479</v>
      </c>
      <c r="Q52" s="20">
        <f>[1]NLR!Q52</f>
        <v>30</v>
      </c>
      <c r="R52" s="281">
        <f>([1]NLR!R52)*10000</f>
        <v>24384.976780552395</v>
      </c>
      <c r="S52" s="20">
        <f>[1]NLR!S52</f>
        <v>1</v>
      </c>
      <c r="T52" s="281">
        <f>([1]NLR!T52)*10000</f>
        <v>903.14728816860713</v>
      </c>
      <c r="U52" s="20">
        <f t="shared" ref="U52:U54" si="69">M52+O52+Q52+S52</f>
        <v>196</v>
      </c>
      <c r="V52" s="20">
        <f t="shared" ref="V52:V54" si="70">N52+P52+R52+T52</f>
        <v>157147.62814133763</v>
      </c>
      <c r="W52" s="20">
        <f>[1]NLR!W52</f>
        <v>0</v>
      </c>
      <c r="X52" s="281">
        <f>([1]NLR!X52)*10000</f>
        <v>0</v>
      </c>
      <c r="Y52" s="20">
        <f>[1]NLR!Y52</f>
        <v>0</v>
      </c>
      <c r="Z52" s="281">
        <f>([1]NLR!Z52)*10000</f>
        <v>0</v>
      </c>
      <c r="AA52" s="20">
        <f>[1]NLR!AA52</f>
        <v>0</v>
      </c>
      <c r="AB52" s="281">
        <f>([1]NLR!AB52)*10000</f>
        <v>0</v>
      </c>
      <c r="AC52" s="20">
        <f>[1]NLR!AC52</f>
        <v>0</v>
      </c>
      <c r="AD52" s="281">
        <f>([1]NLR!AD52)*10000</f>
        <v>0</v>
      </c>
      <c r="AE52" s="20">
        <f>[1]NLR!AE52</f>
        <v>0</v>
      </c>
      <c r="AF52" s="281">
        <f>([1]NLR!AF52)*10000</f>
        <v>0</v>
      </c>
      <c r="AG52" s="20">
        <f>[1]NLR!AG52</f>
        <v>0</v>
      </c>
      <c r="AH52" s="281">
        <f>([1]NLR!AH52)*10000</f>
        <v>0</v>
      </c>
      <c r="AI52" s="20">
        <f t="shared" ref="AI52" si="71">Y52+AA52+AC52+AE52+AG52</f>
        <v>0</v>
      </c>
      <c r="AJ52" s="20">
        <f t="shared" ref="AJ52" si="72">Z52+AB52+AD52+AF52+AH52</f>
        <v>0</v>
      </c>
      <c r="AK52" s="20">
        <f t="shared" ref="AK52:AK54" si="73">K52+U52+W52+AI52</f>
        <v>196</v>
      </c>
      <c r="AL52" s="20">
        <f t="shared" ref="AL52:AL54" si="74">L52+V52+X52+AJ52</f>
        <v>157147.62814133763</v>
      </c>
      <c r="AM52" s="20">
        <f>[1]NLR!AM52</f>
        <v>0</v>
      </c>
      <c r="AN52" s="281">
        <f>([1]NLR!AN52)*10000</f>
        <v>0</v>
      </c>
      <c r="AO52" s="20">
        <f>[1]NLR!AO52</f>
        <v>1</v>
      </c>
      <c r="AP52" s="281">
        <f>([1]NLR!AP52)*10000</f>
        <v>428.48543159822816</v>
      </c>
      <c r="AQ52" s="20">
        <f>[1]NLR!AQ52</f>
        <v>1</v>
      </c>
      <c r="AR52" s="281">
        <f>([1]NLR!AR52)*10000</f>
        <v>178.53559649926174</v>
      </c>
      <c r="AS52" s="20">
        <f>[1]NLR!AS52</f>
        <v>4</v>
      </c>
      <c r="AT52" s="281">
        <f>([1]NLR!AT52)*10000</f>
        <v>2678.0339474889261</v>
      </c>
      <c r="AU52" s="20">
        <f>[1]NLR!AU52</f>
        <v>6</v>
      </c>
      <c r="AV52" s="281">
        <f>([1]NLR!AV52)*10000</f>
        <v>3570.7119299852347</v>
      </c>
      <c r="AW52" s="20">
        <f>[1]NLR!AW52</f>
        <v>34</v>
      </c>
      <c r="AX52" s="281">
        <f>([1]NLR!AX52)*10000</f>
        <v>22602.606516806532</v>
      </c>
      <c r="AY52" s="20">
        <f t="shared" ref="AY52:AY54" si="75">AO52+AQ52+AS52+AU52+AW52</f>
        <v>46</v>
      </c>
      <c r="AZ52" s="20">
        <f t="shared" ref="AZ52:AZ54" si="76">AP52+AR52+AT52+AV52+AX52</f>
        <v>29458.373422378183</v>
      </c>
      <c r="BA52" s="20">
        <f t="shared" ref="BA52:BA54" si="77">AY52+AK52</f>
        <v>242</v>
      </c>
      <c r="BB52" s="20">
        <f t="shared" ref="BB52:BB54" si="78">AZ52+AL52</f>
        <v>186606.00156371581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[1]NLR!C53</f>
        <v>5116</v>
      </c>
      <c r="D53" s="281">
        <f>([1]NLR!D53)*10000</f>
        <v>305911.29504964571</v>
      </c>
      <c r="E53" s="20">
        <f>[1]NLR!E53</f>
        <v>2435</v>
      </c>
      <c r="F53" s="281">
        <f>([1]NLR!F53)*10000</f>
        <v>145584.29101760246</v>
      </c>
      <c r="G53" s="20">
        <f>[1]NLR!G53</f>
        <v>92</v>
      </c>
      <c r="H53" s="281">
        <f>([1]NLR!H53)*10000</f>
        <v>5528.5173804152846</v>
      </c>
      <c r="I53" s="20">
        <f>[1]NLR!I53</f>
        <v>493</v>
      </c>
      <c r="J53" s="281">
        <f>([1]NLR!J53)*10000</f>
        <v>29485.426028881513</v>
      </c>
      <c r="K53" s="20">
        <f t="shared" si="67"/>
        <v>8136</v>
      </c>
      <c r="L53" s="20">
        <f t="shared" si="68"/>
        <v>486509.52947654494</v>
      </c>
      <c r="M53" s="20">
        <f>[1]NLR!M53</f>
        <v>915</v>
      </c>
      <c r="N53" s="281">
        <f>([1]NLR!N53)*10000</f>
        <v>67128.503372559891</v>
      </c>
      <c r="O53" s="20">
        <f>[1]NLR!O53</f>
        <v>537</v>
      </c>
      <c r="P53" s="281">
        <f>([1]NLR!P53)*10000</f>
        <v>39401.512849111241</v>
      </c>
      <c r="Q53" s="20">
        <f>[1]NLR!Q53</f>
        <v>268</v>
      </c>
      <c r="R53" s="281">
        <f>([1]NLR!R53)*10000</f>
        <v>19700.75642455562</v>
      </c>
      <c r="S53" s="20">
        <f>[1]NLR!S53</f>
        <v>10</v>
      </c>
      <c r="T53" s="281">
        <f>([1]NLR!T53)*10000</f>
        <v>729.65764535391179</v>
      </c>
      <c r="U53" s="20">
        <f t="shared" si="69"/>
        <v>1730</v>
      </c>
      <c r="V53" s="20">
        <f t="shared" si="70"/>
        <v>126960.43029158066</v>
      </c>
      <c r="W53" s="20">
        <f>[1]NLR!W53</f>
        <v>0</v>
      </c>
      <c r="X53" s="281">
        <f>([1]NLR!X53)*10000</f>
        <v>0</v>
      </c>
      <c r="Y53" s="20">
        <f>[1]NLR!Y53</f>
        <v>293</v>
      </c>
      <c r="Z53" s="281">
        <f>([1]NLR!Z53)*10000</f>
        <v>23465.848542894673</v>
      </c>
      <c r="AA53" s="20">
        <f>[1]NLR!AA53</f>
        <v>1347</v>
      </c>
      <c r="AB53" s="281">
        <f>([1]NLR!AB53)*10000</f>
        <v>107942.90329731548</v>
      </c>
      <c r="AC53" s="20">
        <f>[1]NLR!AC53</f>
        <v>59</v>
      </c>
      <c r="AD53" s="281">
        <f>([1]NLR!AD53)*10000</f>
        <v>4693.1697085789347</v>
      </c>
      <c r="AE53" s="20">
        <f>[1]NLR!AE53</f>
        <v>47</v>
      </c>
      <c r="AF53" s="281">
        <f>([1]NLR!AF53)*10000</f>
        <v>3754.5357668631473</v>
      </c>
      <c r="AG53" s="20">
        <f>[1]NLR!AG53</f>
        <v>937</v>
      </c>
      <c r="AH53" s="281">
        <f>([1]NLR!AH53)*10000</f>
        <v>75090.715337262955</v>
      </c>
      <c r="AI53" s="20">
        <f t="shared" ref="AI53:AI54" si="79">Y53+AA53+AC53+AE53+AG53</f>
        <v>2683</v>
      </c>
      <c r="AJ53" s="20">
        <f t="shared" ref="AJ53:AJ54" si="80">Z53+AB53+AD53+AF53+AH53</f>
        <v>214947.17265291521</v>
      </c>
      <c r="AK53" s="20">
        <f t="shared" si="73"/>
        <v>12549</v>
      </c>
      <c r="AL53" s="20">
        <f t="shared" si="74"/>
        <v>828417.13242104079</v>
      </c>
      <c r="AM53" s="20">
        <f>[1]NLR!AM53</f>
        <v>1166</v>
      </c>
      <c r="AN53" s="281">
        <f>([1]NLR!AN53)*10000</f>
        <v>52799.180092696857</v>
      </c>
      <c r="AO53" s="20">
        <f>[1]NLR!AO53</f>
        <v>2</v>
      </c>
      <c r="AP53" s="281">
        <f>([1]NLR!AP53)*10000</f>
        <v>723.08665533372755</v>
      </c>
      <c r="AQ53" s="20">
        <f>[1]NLR!AQ53</f>
        <v>1</v>
      </c>
      <c r="AR53" s="281">
        <f>([1]NLR!AR53)*10000</f>
        <v>301.2861063890532</v>
      </c>
      <c r="AS53" s="20">
        <f>[1]NLR!AS53</f>
        <v>8</v>
      </c>
      <c r="AT53" s="281">
        <f>([1]NLR!AT53)*10000</f>
        <v>4519.291595835798</v>
      </c>
      <c r="AU53" s="20">
        <f>[1]NLR!AU53</f>
        <v>10</v>
      </c>
      <c r="AV53" s="281">
        <f>([1]NLR!AV53)*10000</f>
        <v>6025.7221277810631</v>
      </c>
      <c r="AW53" s="20">
        <f>[1]NLR!AW53</f>
        <v>61</v>
      </c>
      <c r="AX53" s="281">
        <f>([1]NLR!AX53)*10000</f>
        <v>38142.821068854129</v>
      </c>
      <c r="AY53" s="20">
        <f t="shared" si="75"/>
        <v>82</v>
      </c>
      <c r="AZ53" s="20">
        <f t="shared" si="76"/>
        <v>49712.207554193767</v>
      </c>
      <c r="BA53" s="20">
        <f t="shared" si="77"/>
        <v>12631</v>
      </c>
      <c r="BB53" s="20">
        <f t="shared" si="78"/>
        <v>878129.33997523459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[1]NLR!C54</f>
        <v>0</v>
      </c>
      <c r="D54" s="281">
        <f>([1]NLR!D54)*10000</f>
        <v>0</v>
      </c>
      <c r="E54" s="20">
        <f>[1]NLR!E54</f>
        <v>0</v>
      </c>
      <c r="F54" s="281">
        <f>([1]NLR!F54)*10000</f>
        <v>0</v>
      </c>
      <c r="G54" s="20">
        <f>[1]NLR!G54</f>
        <v>0</v>
      </c>
      <c r="H54" s="281">
        <f>([1]NLR!H54)*10000</f>
        <v>0</v>
      </c>
      <c r="I54" s="20">
        <f>[1]NLR!I54</f>
        <v>0</v>
      </c>
      <c r="J54" s="281">
        <f>([1]NLR!J54)*10000</f>
        <v>0</v>
      </c>
      <c r="K54" s="20">
        <f t="shared" si="67"/>
        <v>0</v>
      </c>
      <c r="L54" s="20">
        <f t="shared" si="68"/>
        <v>0</v>
      </c>
      <c r="M54" s="20">
        <f>[1]NLR!M54</f>
        <v>0</v>
      </c>
      <c r="N54" s="281">
        <f>([1]NLR!N54)*10000</f>
        <v>0</v>
      </c>
      <c r="O54" s="20">
        <f>[1]NLR!O54</f>
        <v>0</v>
      </c>
      <c r="P54" s="281">
        <f>([1]NLR!P54)*10000</f>
        <v>0</v>
      </c>
      <c r="Q54" s="20">
        <f>[1]NLR!Q54</f>
        <v>0</v>
      </c>
      <c r="R54" s="281">
        <f>([1]NLR!R54)*10000</f>
        <v>0</v>
      </c>
      <c r="S54" s="20">
        <f>[1]NLR!S54</f>
        <v>0</v>
      </c>
      <c r="T54" s="281">
        <f>([1]NLR!T54)*10000</f>
        <v>0</v>
      </c>
      <c r="U54" s="20">
        <f t="shared" si="69"/>
        <v>0</v>
      </c>
      <c r="V54" s="20">
        <f t="shared" si="70"/>
        <v>0</v>
      </c>
      <c r="W54" s="20">
        <f>[1]NLR!W54</f>
        <v>0</v>
      </c>
      <c r="X54" s="281">
        <f>([1]NLR!X54)*10000</f>
        <v>0</v>
      </c>
      <c r="Y54" s="20">
        <f>[1]NLR!Y54</f>
        <v>0</v>
      </c>
      <c r="Z54" s="281">
        <f>([1]NLR!Z54)*10000</f>
        <v>0</v>
      </c>
      <c r="AA54" s="20">
        <f>[1]NLR!AA54</f>
        <v>0</v>
      </c>
      <c r="AB54" s="281">
        <f>([1]NLR!AB54)*10000</f>
        <v>0</v>
      </c>
      <c r="AC54" s="20">
        <f>[1]NLR!AC54</f>
        <v>0</v>
      </c>
      <c r="AD54" s="281">
        <f>([1]NLR!AD54)*10000</f>
        <v>0</v>
      </c>
      <c r="AE54" s="20">
        <f>[1]NLR!AE54</f>
        <v>0</v>
      </c>
      <c r="AF54" s="281">
        <f>([1]NLR!AF54)*10000</f>
        <v>0</v>
      </c>
      <c r="AG54" s="20">
        <f>[1]NLR!AG54</f>
        <v>0</v>
      </c>
      <c r="AH54" s="281">
        <f>([1]NLR!AH54)*10000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[1]NLR!AM54</f>
        <v>0</v>
      </c>
      <c r="AN54" s="281">
        <f>([1]NLR!AN54)*10000</f>
        <v>0</v>
      </c>
      <c r="AO54" s="20">
        <f>[1]NLR!AO54</f>
        <v>0</v>
      </c>
      <c r="AP54" s="281">
        <f>([1]NLR!AP54)*10000</f>
        <v>0</v>
      </c>
      <c r="AQ54" s="20">
        <f>[1]NLR!AQ54</f>
        <v>0</v>
      </c>
      <c r="AR54" s="281">
        <f>([1]NLR!AR54)*10000</f>
        <v>0</v>
      </c>
      <c r="AS54" s="20">
        <f>[1]NLR!AS54</f>
        <v>0</v>
      </c>
      <c r="AT54" s="281">
        <f>([1]NLR!AT54)*10000</f>
        <v>0</v>
      </c>
      <c r="AU54" s="20">
        <f>[1]NLR!AU54</f>
        <v>0</v>
      </c>
      <c r="AV54" s="281">
        <f>([1]NLR!AV54)*10000</f>
        <v>0</v>
      </c>
      <c r="AW54" s="20">
        <f>[1]NLR!AW54</f>
        <v>0</v>
      </c>
      <c r="AX54" s="281">
        <f>([1]NLR!AX54)*10000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5116</v>
      </c>
      <c r="D55" s="21">
        <f t="shared" ref="D55:BB55" si="81">SUM(D52:D54)</f>
        <v>305911.29504964571</v>
      </c>
      <c r="E55" s="21">
        <f t="shared" si="81"/>
        <v>2435</v>
      </c>
      <c r="F55" s="21">
        <f t="shared" si="81"/>
        <v>145584.29101760246</v>
      </c>
      <c r="G55" s="21">
        <f t="shared" si="81"/>
        <v>92</v>
      </c>
      <c r="H55" s="21">
        <f t="shared" si="81"/>
        <v>5528.5173804152846</v>
      </c>
      <c r="I55" s="21">
        <f t="shared" si="81"/>
        <v>493</v>
      </c>
      <c r="J55" s="21">
        <f t="shared" si="81"/>
        <v>29485.426028881513</v>
      </c>
      <c r="K55" s="21">
        <f t="shared" si="81"/>
        <v>8136</v>
      </c>
      <c r="L55" s="21">
        <f t="shared" si="81"/>
        <v>486509.52947654494</v>
      </c>
      <c r="M55" s="21">
        <f t="shared" si="81"/>
        <v>1019</v>
      </c>
      <c r="N55" s="21">
        <f t="shared" si="81"/>
        <v>150218.05388407176</v>
      </c>
      <c r="O55" s="21">
        <f t="shared" si="81"/>
        <v>598</v>
      </c>
      <c r="P55" s="21">
        <f t="shared" si="81"/>
        <v>88171.466410216031</v>
      </c>
      <c r="Q55" s="21">
        <f t="shared" si="81"/>
        <v>298</v>
      </c>
      <c r="R55" s="21">
        <f t="shared" si="81"/>
        <v>44085.733205108016</v>
      </c>
      <c r="S55" s="21">
        <f t="shared" si="81"/>
        <v>11</v>
      </c>
      <c r="T55" s="21">
        <f t="shared" si="81"/>
        <v>1632.8049335225189</v>
      </c>
      <c r="U55" s="21">
        <f t="shared" si="81"/>
        <v>1926</v>
      </c>
      <c r="V55" s="21">
        <f t="shared" si="81"/>
        <v>284108.05843291827</v>
      </c>
      <c r="W55" s="21">
        <f t="shared" si="81"/>
        <v>0</v>
      </c>
      <c r="X55" s="21">
        <f t="shared" si="81"/>
        <v>0</v>
      </c>
      <c r="Y55" s="21">
        <f t="shared" si="81"/>
        <v>293</v>
      </c>
      <c r="Z55" s="21">
        <f t="shared" si="81"/>
        <v>23465.848542894673</v>
      </c>
      <c r="AA55" s="21">
        <f t="shared" si="81"/>
        <v>1347</v>
      </c>
      <c r="AB55" s="21">
        <f t="shared" si="81"/>
        <v>107942.90329731548</v>
      </c>
      <c r="AC55" s="21">
        <f t="shared" si="81"/>
        <v>59</v>
      </c>
      <c r="AD55" s="21">
        <f t="shared" si="81"/>
        <v>4693.1697085789347</v>
      </c>
      <c r="AE55" s="21">
        <f t="shared" si="81"/>
        <v>47</v>
      </c>
      <c r="AF55" s="21">
        <f t="shared" si="81"/>
        <v>3754.5357668631473</v>
      </c>
      <c r="AG55" s="21">
        <f t="shared" si="81"/>
        <v>937</v>
      </c>
      <c r="AH55" s="21">
        <f t="shared" si="81"/>
        <v>75090.715337262955</v>
      </c>
      <c r="AI55" s="21">
        <f t="shared" si="81"/>
        <v>2683</v>
      </c>
      <c r="AJ55" s="21">
        <f t="shared" si="81"/>
        <v>214947.17265291521</v>
      </c>
      <c r="AK55" s="21">
        <f t="shared" si="81"/>
        <v>12745</v>
      </c>
      <c r="AL55" s="21">
        <f t="shared" si="81"/>
        <v>985564.76056237845</v>
      </c>
      <c r="AM55" s="21">
        <f t="shared" si="81"/>
        <v>1166</v>
      </c>
      <c r="AN55" s="21">
        <f t="shared" si="81"/>
        <v>52799.180092696857</v>
      </c>
      <c r="AO55" s="21">
        <f t="shared" si="81"/>
        <v>3</v>
      </c>
      <c r="AP55" s="21">
        <f t="shared" si="81"/>
        <v>1151.5720869319557</v>
      </c>
      <c r="AQ55" s="21">
        <f t="shared" si="81"/>
        <v>2</v>
      </c>
      <c r="AR55" s="21">
        <f t="shared" si="81"/>
        <v>479.82170288831492</v>
      </c>
      <c r="AS55" s="21">
        <f t="shared" si="81"/>
        <v>12</v>
      </c>
      <c r="AT55" s="21">
        <f t="shared" si="81"/>
        <v>7197.3255433247241</v>
      </c>
      <c r="AU55" s="21">
        <f t="shared" si="81"/>
        <v>16</v>
      </c>
      <c r="AV55" s="21">
        <f t="shared" si="81"/>
        <v>9596.4340577662988</v>
      </c>
      <c r="AW55" s="21">
        <f t="shared" si="81"/>
        <v>95</v>
      </c>
      <c r="AX55" s="21">
        <f t="shared" si="81"/>
        <v>60745.427585660662</v>
      </c>
      <c r="AY55" s="21">
        <f t="shared" si="81"/>
        <v>128</v>
      </c>
      <c r="AZ55" s="21">
        <f t="shared" si="81"/>
        <v>79170.580976571946</v>
      </c>
      <c r="BA55" s="21">
        <f t="shared" si="81"/>
        <v>12873</v>
      </c>
      <c r="BB55" s="21">
        <f t="shared" si="81"/>
        <v>1064735.3415389503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[1]NLR!C56</f>
        <v>0</v>
      </c>
      <c r="D56" s="20">
        <f>[1]NLR!D56</f>
        <v>0</v>
      </c>
      <c r="E56" s="20">
        <f>[1]NLR!E56</f>
        <v>0</v>
      </c>
      <c r="F56" s="20">
        <f>[1]NLR!F56</f>
        <v>0</v>
      </c>
      <c r="G56" s="20">
        <f>[1]NLR!G56</f>
        <v>0</v>
      </c>
      <c r="H56" s="20">
        <f>[1]NLR!H56</f>
        <v>0</v>
      </c>
      <c r="I56" s="20">
        <f>[1]NLR!I56</f>
        <v>0</v>
      </c>
      <c r="J56" s="20">
        <f>[1]NLR!J56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[1]NLR!M56</f>
        <v>19</v>
      </c>
      <c r="N56" s="281">
        <f>([1]NLR!N56)*10000</f>
        <v>214920.74496963809</v>
      </c>
      <c r="O56" s="20">
        <f>[1]NLR!O56</f>
        <v>11</v>
      </c>
      <c r="P56" s="281">
        <f>([1]NLR!P56)*10000</f>
        <v>126149.13291696149</v>
      </c>
      <c r="Q56" s="20">
        <f>[1]NLR!Q56</f>
        <v>6</v>
      </c>
      <c r="R56" s="281">
        <f>([1]NLR!R56)*10000</f>
        <v>63074.566458480745</v>
      </c>
      <c r="S56" s="20">
        <f>[1]NLR!S56</f>
        <v>0</v>
      </c>
      <c r="T56" s="281">
        <f>([1]NLR!T56)*10000</f>
        <v>2336.0950540178055</v>
      </c>
      <c r="U56" s="20">
        <f t="shared" ref="U56" si="84">M56+O56+Q56+S56</f>
        <v>36</v>
      </c>
      <c r="V56" s="20">
        <f t="shared" ref="V56" si="85">N56+P56+R56+T56</f>
        <v>406480.53939909808</v>
      </c>
      <c r="W56" s="20">
        <f>[1]NLR!W56</f>
        <v>0</v>
      </c>
      <c r="X56" s="281">
        <f>([1]NLR!X56)*10000</f>
        <v>0</v>
      </c>
      <c r="Y56" s="20">
        <f>[1]NLR!Y56</f>
        <v>0</v>
      </c>
      <c r="Z56" s="281">
        <f>([1]NLR!Z56)*10000</f>
        <v>0</v>
      </c>
      <c r="AA56" s="20">
        <f>[1]NLR!AA56</f>
        <v>0</v>
      </c>
      <c r="AB56" s="281">
        <f>([1]NLR!AB56)*10000</f>
        <v>0</v>
      </c>
      <c r="AC56" s="20">
        <f>[1]NLR!AC56</f>
        <v>0</v>
      </c>
      <c r="AD56" s="281">
        <f>([1]NLR!AD56)*10000</f>
        <v>0</v>
      </c>
      <c r="AE56" s="20">
        <f>[1]NLR!AE56</f>
        <v>0</v>
      </c>
      <c r="AF56" s="281">
        <f>([1]NLR!AF56)*10000</f>
        <v>0</v>
      </c>
      <c r="AG56" s="20">
        <f>[1]NLR!AG56</f>
        <v>0</v>
      </c>
      <c r="AH56" s="281">
        <f>([1]NLR!AH56)*10000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36</v>
      </c>
      <c r="AL56" s="20">
        <f t="shared" ref="AL56" si="89">L56+V56+X56+AJ56</f>
        <v>406480.53939909808</v>
      </c>
      <c r="AM56" s="20">
        <f>[1]NLR!AM56</f>
        <v>0</v>
      </c>
      <c r="AN56" s="281">
        <f>([1]NLR!AN56)*10000</f>
        <v>0</v>
      </c>
      <c r="AO56" s="20">
        <f>[1]NLR!AO56</f>
        <v>0</v>
      </c>
      <c r="AP56" s="281">
        <f>([1]NLR!AP56)*10000</f>
        <v>0</v>
      </c>
      <c r="AQ56" s="20">
        <f>[1]NLR!AQ56</f>
        <v>0</v>
      </c>
      <c r="AR56" s="281">
        <f>([1]NLR!AR56)*10000</f>
        <v>0</v>
      </c>
      <c r="AS56" s="20">
        <f>[1]NLR!AS56</f>
        <v>0</v>
      </c>
      <c r="AT56" s="281">
        <f>([1]NLR!AT56)*10000</f>
        <v>0</v>
      </c>
      <c r="AU56" s="20">
        <f>[1]NLR!AU56</f>
        <v>0</v>
      </c>
      <c r="AV56" s="281">
        <f>([1]NLR!AV56)*10000</f>
        <v>0</v>
      </c>
      <c r="AW56" s="20">
        <f>[1]NLR!AW56</f>
        <v>0</v>
      </c>
      <c r="AX56" s="281">
        <f>([1]NLR!AX56)*10000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36</v>
      </c>
      <c r="BB56" s="20">
        <f t="shared" ref="BB56" si="93">AZ56+AL56</f>
        <v>406480.53939909808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19</v>
      </c>
      <c r="N57" s="21">
        <f t="shared" si="94"/>
        <v>214920.74496963809</v>
      </c>
      <c r="O57" s="21">
        <f t="shared" si="94"/>
        <v>11</v>
      </c>
      <c r="P57" s="21">
        <f t="shared" si="94"/>
        <v>126149.13291696149</v>
      </c>
      <c r="Q57" s="21">
        <f t="shared" si="94"/>
        <v>6</v>
      </c>
      <c r="R57" s="21">
        <f t="shared" si="94"/>
        <v>63074.566458480745</v>
      </c>
      <c r="S57" s="21">
        <f t="shared" si="94"/>
        <v>0</v>
      </c>
      <c r="T57" s="21">
        <f t="shared" si="94"/>
        <v>2336.0950540178055</v>
      </c>
      <c r="U57" s="21">
        <f t="shared" si="94"/>
        <v>36</v>
      </c>
      <c r="V57" s="21">
        <f t="shared" si="94"/>
        <v>406480.53939909808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36</v>
      </c>
      <c r="AL57" s="21">
        <f t="shared" si="94"/>
        <v>406480.53939909808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36</v>
      </c>
      <c r="BB57" s="21">
        <f t="shared" si="94"/>
        <v>406480.53939909808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443888</v>
      </c>
      <c r="D58" s="146">
        <f t="shared" ref="D58:BB58" si="95">D57+D55+D51+D46+D44</f>
        <v>89290151.95731847</v>
      </c>
      <c r="E58" s="146">
        <f t="shared" si="95"/>
        <v>211249</v>
      </c>
      <c r="F58" s="146">
        <f t="shared" si="95"/>
        <v>42493506.05197686</v>
      </c>
      <c r="G58" s="146">
        <f t="shared" si="95"/>
        <v>8024</v>
      </c>
      <c r="H58" s="146">
        <f t="shared" si="95"/>
        <v>1613677.4450117799</v>
      </c>
      <c r="I58" s="146">
        <f t="shared" si="95"/>
        <v>42787</v>
      </c>
      <c r="J58" s="146">
        <f t="shared" si="95"/>
        <v>8606279.7067294922</v>
      </c>
      <c r="K58" s="146">
        <f t="shared" si="95"/>
        <v>705948</v>
      </c>
      <c r="L58" s="146">
        <f t="shared" si="95"/>
        <v>142003615.16103661</v>
      </c>
      <c r="M58" s="146">
        <f t="shared" si="95"/>
        <v>22372</v>
      </c>
      <c r="N58" s="146">
        <f t="shared" si="95"/>
        <v>25526464.599526789</v>
      </c>
      <c r="O58" s="146">
        <f t="shared" si="95"/>
        <v>13133</v>
      </c>
      <c r="P58" s="146">
        <f t="shared" si="95"/>
        <v>14982924.873635288</v>
      </c>
      <c r="Q58" s="146">
        <f t="shared" si="95"/>
        <v>6566</v>
      </c>
      <c r="R58" s="146">
        <f t="shared" si="95"/>
        <v>7491462.4368176442</v>
      </c>
      <c r="S58" s="146">
        <f t="shared" si="95"/>
        <v>243</v>
      </c>
      <c r="T58" s="146">
        <f t="shared" si="95"/>
        <v>277461.57173398678</v>
      </c>
      <c r="U58" s="146">
        <f t="shared" si="95"/>
        <v>42314</v>
      </c>
      <c r="V58" s="146">
        <f t="shared" si="95"/>
        <v>48278313.481713712</v>
      </c>
      <c r="W58" s="146">
        <f t="shared" si="95"/>
        <v>14</v>
      </c>
      <c r="X58" s="146">
        <f t="shared" si="95"/>
        <v>640000</v>
      </c>
      <c r="Y58" s="146">
        <f t="shared" si="95"/>
        <v>5407</v>
      </c>
      <c r="Z58" s="146">
        <f t="shared" si="95"/>
        <v>1278842.680539493</v>
      </c>
      <c r="AA58" s="146">
        <f t="shared" si="95"/>
        <v>24824</v>
      </c>
      <c r="AB58" s="146">
        <f t="shared" si="95"/>
        <v>5869878.8293987717</v>
      </c>
      <c r="AC58" s="146">
        <f t="shared" si="95"/>
        <v>1092</v>
      </c>
      <c r="AD58" s="146">
        <f t="shared" si="95"/>
        <v>256409.00784093444</v>
      </c>
      <c r="AE58" s="146">
        <f t="shared" si="95"/>
        <v>876</v>
      </c>
      <c r="AF58" s="146">
        <f t="shared" si="95"/>
        <v>200127.20627274757</v>
      </c>
      <c r="AG58" s="146">
        <f t="shared" si="95"/>
        <v>17270</v>
      </c>
      <c r="AH58" s="146">
        <f t="shared" si="95"/>
        <v>4100231.8289343994</v>
      </c>
      <c r="AI58" s="146">
        <f t="shared" si="95"/>
        <v>49469</v>
      </c>
      <c r="AJ58" s="146">
        <f t="shared" si="95"/>
        <v>11705489.552986346</v>
      </c>
      <c r="AK58" s="146">
        <f t="shared" si="95"/>
        <v>797745</v>
      </c>
      <c r="AL58" s="146">
        <f t="shared" si="95"/>
        <v>202627418.19573668</v>
      </c>
      <c r="AM58" s="146">
        <f t="shared" si="95"/>
        <v>465854</v>
      </c>
      <c r="AN58" s="146">
        <f t="shared" si="95"/>
        <v>87360938.506021604</v>
      </c>
      <c r="AO58" s="146">
        <f t="shared" si="95"/>
        <v>1811</v>
      </c>
      <c r="AP58" s="146">
        <f t="shared" si="95"/>
        <v>654555.21771362633</v>
      </c>
      <c r="AQ58" s="146">
        <f t="shared" si="95"/>
        <v>763</v>
      </c>
      <c r="AR58" s="146">
        <f t="shared" si="95"/>
        <v>272731.34071401093</v>
      </c>
      <c r="AS58" s="146">
        <f t="shared" si="95"/>
        <v>11220</v>
      </c>
      <c r="AT58" s="146">
        <f t="shared" si="95"/>
        <v>4090970.110710165</v>
      </c>
      <c r="AU58" s="146">
        <f t="shared" si="95"/>
        <v>14954</v>
      </c>
      <c r="AV58" s="146">
        <f t="shared" si="95"/>
        <v>5454626.8142802194</v>
      </c>
      <c r="AW58" s="146">
        <f t="shared" si="95"/>
        <v>94584</v>
      </c>
      <c r="AX58" s="146">
        <f t="shared" si="95"/>
        <v>34527787.73439379</v>
      </c>
      <c r="AY58" s="146">
        <f t="shared" si="95"/>
        <v>123332</v>
      </c>
      <c r="AZ58" s="146">
        <f t="shared" si="95"/>
        <v>45000671.217811815</v>
      </c>
      <c r="BA58" s="146">
        <f t="shared" si="95"/>
        <v>921077</v>
      </c>
      <c r="BB58" s="146">
        <f t="shared" si="95"/>
        <v>247628089.41354847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27559055118110237" bottom="0.28999999999999998" header="0.31496062992125984" footer="0.1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9:C20 E9:E20 G9:G20 I9:I20 K9:M20 O9:O20 Q9:Q20 S9:S20 U9:W20 Y9:Y20 AA9:AA20 AC9:AC20 AE9:AE20 AG9:AG20 AI9 AK9:AM20 AO9:AO20 AQ9:AQ20 AS9:AS20 AU9:AU20 AW9:AW20 AY9:BB20 C43:C44 C22:C42 E22:E42 C46 C45 E45 C51 C47:C50 E47:E50 C55 C52:C54 E52:E54 G22:G42 G45 G47:G50 G52:G54 I22:I42 I45 I47:I50 I52:I54 K22:M42 K45:M45 K47:M50 K52:M54 O22:O42 O45 O47:O50 O52:O54 Q22:Q42 Q45 Q47:Q50 Q52:Q54 C58 C56:M56 O56 Q56 S22:S42 S45 S47:S50 S52:S54 S56 U22:W42 U45:W45 U47:W50 U52:W54 U56:W56 Y22:Y42 Y45 Y47:Y50 Y52:Y54 Y56 AA22:AA42 AA45 AA47:AA50 AA52:AA54 AA56 AC22:AC42 AC45 AC47:AC50 AC52:AC54 AC56 AE22:AE42 AE45 AE47:AE50 AE52:AE54 AE56 AG22:AG42 AG45 AG47:AG50 AG52:AG54 AG56 AK23:AM42 AK45:AM45 AK48:AM50 AK53:AM54 AK56:AM56 AO22:AO42 AO45 AO47:AO50 AO52:AO54 AO56 AQ22:AQ42 AQ45 AQ47:AQ50 AQ52:AQ54 AQ56 AS22:AS42 AS45 AS47:AS50 AS52:AS54 AS56 AU22:AU42 AU45 AU47:AU50 AU52:AU54 AU56 AW22:AW42 AW45 AW47:AW50 AW52:AW54 AW56 AY22:BB42 AY45:BB45 AY47:BB50 AY52:BB54 AY56:BB56 C57 AK22:AM22 AK47:AM47 AK52:AM52" unlockedFormula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C1B1D-D653-4C2C-A014-FB6C05B992D8}">
  <dimension ref="A1:BD61"/>
  <sheetViews>
    <sheetView showGridLines="0" zoomScaleNormal="100" workbookViewId="0">
      <pane xSplit="2" ySplit="8" topLeftCell="C9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8" bestFit="1" customWidth="1"/>
    <col min="9" max="9" width="6" bestFit="1" customWidth="1"/>
    <col min="10" max="10" width="8" bestFit="1" customWidth="1"/>
    <col min="11" max="11" width="7" bestFit="1" customWidth="1"/>
    <col min="12" max="12" width="9" bestFit="1" customWidth="1"/>
    <col min="13" max="13" width="6" bestFit="1" customWidth="1"/>
    <col min="14" max="14" width="8" bestFit="1" customWidth="1"/>
    <col min="15" max="15" width="5" bestFit="1" customWidth="1"/>
    <col min="16" max="16" width="8" bestFit="1" customWidth="1"/>
    <col min="17" max="17" width="8.28515625" bestFit="1" customWidth="1"/>
    <col min="18" max="18" width="8" bestFit="1" customWidth="1"/>
    <col min="19" max="19" width="4.7109375" bestFit="1" customWidth="1"/>
    <col min="20" max="21" width="6" bestFit="1" customWidth="1"/>
    <col min="22" max="22" width="9" bestFit="1" customWidth="1"/>
    <col min="23" max="23" width="4.7109375" bestFit="1" customWidth="1"/>
    <col min="24" max="24" width="4.28515625" bestFit="1" customWidth="1"/>
    <col min="25" max="25" width="5" bestFit="1" customWidth="1"/>
    <col min="26" max="26" width="7" bestFit="1" customWidth="1"/>
    <col min="27" max="27" width="5" bestFit="1" customWidth="1"/>
    <col min="28" max="28" width="8" bestFit="1" customWidth="1"/>
    <col min="29" max="29" width="4.7109375" bestFit="1" customWidth="1"/>
    <col min="30" max="30" width="6" bestFit="1" customWidth="1"/>
    <col min="31" max="31" width="4.7109375" bestFit="1" customWidth="1"/>
    <col min="32" max="32" width="6" bestFit="1" customWidth="1"/>
    <col min="33" max="33" width="5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4.7109375" bestFit="1" customWidth="1"/>
    <col min="42" max="42" width="7" bestFit="1" customWidth="1"/>
    <col min="43" max="43" width="4.7109375" bestFit="1" customWidth="1"/>
    <col min="44" max="44" width="6" bestFit="1" customWidth="1"/>
    <col min="45" max="45" width="5" bestFit="1" customWidth="1"/>
    <col min="46" max="46" width="8" bestFit="1" customWidth="1"/>
    <col min="47" max="47" width="5" bestFit="1" customWidth="1"/>
    <col min="48" max="48" width="8" bestFit="1" customWidth="1"/>
    <col min="49" max="49" width="6" bestFit="1" customWidth="1"/>
    <col min="50" max="50" width="9" bestFit="1" customWidth="1"/>
    <col min="51" max="51" width="6" bestFit="1" customWidth="1"/>
    <col min="52" max="52" width="9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111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144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[1]SSS!C9</f>
        <v>8175</v>
      </c>
      <c r="D9" s="281">
        <f>([1]SSS!D9)*10000</f>
        <v>1177204.4372739329</v>
      </c>
      <c r="E9" s="20">
        <f>[1]SSS!E9</f>
        <v>3890</v>
      </c>
      <c r="F9" s="281">
        <f>([1]SSS!F9)*10000</f>
        <v>560235.84665446193</v>
      </c>
      <c r="G9" s="20">
        <f>[1]SSS!G9</f>
        <v>148</v>
      </c>
      <c r="H9" s="281">
        <f>([1]SSS!H9)*10000</f>
        <v>21274.778986878304</v>
      </c>
      <c r="I9" s="20">
        <f>[1]SSS!I9</f>
        <v>788</v>
      </c>
      <c r="J9" s="281">
        <f>([1]SSS!J9)*10000</f>
        <v>113465.48793001761</v>
      </c>
      <c r="K9" s="20">
        <f>C9+E9+G9+I9</f>
        <v>13001</v>
      </c>
      <c r="L9" s="281">
        <f>D9+F9+H9+J9</f>
        <v>1872180.5508452905</v>
      </c>
      <c r="M9" s="20">
        <f>[1]SSS!M9</f>
        <v>192</v>
      </c>
      <c r="N9" s="281">
        <f>([1]SSS!N9)*10000</f>
        <v>216258.23619887247</v>
      </c>
      <c r="O9" s="20">
        <f>[1]SSS!O9</f>
        <v>113</v>
      </c>
      <c r="P9" s="281">
        <f>([1]SSS!P9)*10000</f>
        <v>126934.18211672948</v>
      </c>
      <c r="Q9" s="20">
        <f>[1]SSS!Q9</f>
        <v>56</v>
      </c>
      <c r="R9" s="281">
        <f>([1]SSS!R9)*10000</f>
        <v>63467.091058364742</v>
      </c>
      <c r="S9" s="20">
        <f>[1]SSS!S9</f>
        <v>2</v>
      </c>
      <c r="T9" s="281">
        <f>([1]SSS!T9)*10000</f>
        <v>2350.6330021616568</v>
      </c>
      <c r="U9" s="20">
        <f>M9+O9+Q9+S9</f>
        <v>363</v>
      </c>
      <c r="V9" s="281">
        <f>N9+P9+R9+T9</f>
        <v>409010.14237612829</v>
      </c>
      <c r="W9" s="20">
        <f>[1]SSS!W9</f>
        <v>0</v>
      </c>
      <c r="X9" s="281">
        <f>([1]SSS!X9)*10000</f>
        <v>0</v>
      </c>
      <c r="Y9" s="20">
        <f>[1]SSS!Y9</f>
        <v>6</v>
      </c>
      <c r="Z9" s="281">
        <f>([1]SSS!Z9)*10000</f>
        <v>2373.0344119497217</v>
      </c>
      <c r="AA9" s="20">
        <f>[1]SSS!AA9</f>
        <v>26</v>
      </c>
      <c r="AB9" s="281">
        <f>([1]SSS!AB9)*10000</f>
        <v>10915.958294968719</v>
      </c>
      <c r="AC9" s="20">
        <f>[1]SSS!AC9</f>
        <v>2</v>
      </c>
      <c r="AD9" s="281">
        <f>([1]SSS!AD9)*10000</f>
        <v>474.6068823899443</v>
      </c>
      <c r="AE9" s="20">
        <f>[1]SSS!AE9</f>
        <v>1</v>
      </c>
      <c r="AF9" s="281">
        <f>([1]SSS!AF9)*10000</f>
        <v>379.68550591195549</v>
      </c>
      <c r="AG9" s="20">
        <f>[1]SSS!AG9</f>
        <v>18</v>
      </c>
      <c r="AH9" s="281">
        <f>([1]SSS!AH9)*10000</f>
        <v>7593.7101182391089</v>
      </c>
      <c r="AI9" s="20">
        <f>Y9+AA9+AC9+AE9+AG9</f>
        <v>53</v>
      </c>
      <c r="AJ9" s="20">
        <f>Z9+AB9+AD9+AF9+AH9</f>
        <v>21736.99521345945</v>
      </c>
      <c r="AK9" s="20">
        <f>K9+U9+W9+AI9</f>
        <v>13417</v>
      </c>
      <c r="AL9" s="281">
        <f>L9+V9+X9+AJ9</f>
        <v>2302927.6884348779</v>
      </c>
      <c r="AM9" s="20">
        <f>[1]SSS!AM9</f>
        <v>10990</v>
      </c>
      <c r="AN9" s="281">
        <f>([1]SSS!AN9)*10000</f>
        <v>1553655.0815395552</v>
      </c>
      <c r="AO9" s="20">
        <f>[1]SSS!AO9</f>
        <v>15</v>
      </c>
      <c r="AP9" s="281">
        <f>([1]SSS!AP9)*10000</f>
        <v>4954.6989507159196</v>
      </c>
      <c r="AQ9" s="20">
        <f>[1]SSS!AQ9</f>
        <v>7</v>
      </c>
      <c r="AR9" s="281">
        <f>([1]SSS!AR9)*10000</f>
        <v>2064.4578961316333</v>
      </c>
      <c r="AS9" s="20">
        <f>[1]SSS!AS9</f>
        <v>92</v>
      </c>
      <c r="AT9" s="281">
        <f>([1]SSS!AT9)*10000</f>
        <v>30966.868441974497</v>
      </c>
      <c r="AU9" s="20">
        <f>[1]SSS!AU9</f>
        <v>122</v>
      </c>
      <c r="AV9" s="281">
        <f>([1]SSS!AV9)*10000</f>
        <v>41289.157922632665</v>
      </c>
      <c r="AW9" s="20">
        <f>[1]SSS!AW9</f>
        <v>770</v>
      </c>
      <c r="AX9" s="281">
        <f>([1]SSS!AX9)*10000</f>
        <v>261360.36965026474</v>
      </c>
      <c r="AY9" s="20">
        <f>AO9+AQ9+AS9+AU9+AW9</f>
        <v>1006</v>
      </c>
      <c r="AZ9" s="281">
        <f>AP9+AR9+AT9+AV9+AX9</f>
        <v>340635.55286171945</v>
      </c>
      <c r="BA9" s="20">
        <f>AY9+AK9</f>
        <v>14423</v>
      </c>
      <c r="BB9" s="281">
        <f>AZ9+AL9</f>
        <v>2643563.2412965973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[1]SSS!C10</f>
        <v>2449</v>
      </c>
      <c r="D10" s="281">
        <f>([1]SSS!D10)*10000</f>
        <v>385937.91232727049</v>
      </c>
      <c r="E10" s="20">
        <f>[1]SSS!E10</f>
        <v>1166</v>
      </c>
      <c r="F10" s="281">
        <f>([1]SSS!F10)*10000</f>
        <v>183669.24743285764</v>
      </c>
      <c r="G10" s="20">
        <f>[1]SSS!G10</f>
        <v>44</v>
      </c>
      <c r="H10" s="281">
        <f>([1]SSS!H10)*10000</f>
        <v>6974.7815480832023</v>
      </c>
      <c r="I10" s="20">
        <f>[1]SSS!I10</f>
        <v>236</v>
      </c>
      <c r="J10" s="281">
        <f>([1]SSS!J10)*10000</f>
        <v>37198.834923110408</v>
      </c>
      <c r="K10" s="20">
        <f t="shared" ref="K10:K20" si="0">C10+E10+G10+I10</f>
        <v>3895</v>
      </c>
      <c r="L10" s="281">
        <f t="shared" ref="L10:L20" si="1">D10+F10+H10+J10</f>
        <v>613780.77623132174</v>
      </c>
      <c r="M10" s="20">
        <f>[1]SSS!M10</f>
        <v>271</v>
      </c>
      <c r="N10" s="281">
        <f>([1]SSS!N10)*10000</f>
        <v>71864.844485308451</v>
      </c>
      <c r="O10" s="20">
        <f>[1]SSS!O10</f>
        <v>159</v>
      </c>
      <c r="P10" s="281">
        <f>([1]SSS!P10)*10000</f>
        <v>42181.53915442017</v>
      </c>
      <c r="Q10" s="20">
        <f>[1]SSS!Q10</f>
        <v>79</v>
      </c>
      <c r="R10" s="281">
        <f>([1]SSS!R10)*10000</f>
        <v>21090.769577210085</v>
      </c>
      <c r="S10" s="20">
        <f>[1]SSS!S10</f>
        <v>3</v>
      </c>
      <c r="T10" s="281">
        <f>([1]SSS!T10)*10000</f>
        <v>781.13961397074399</v>
      </c>
      <c r="U10" s="20">
        <f t="shared" ref="U10:U20" si="2">M10+O10+Q10+S10</f>
        <v>512</v>
      </c>
      <c r="V10" s="281">
        <f t="shared" ref="V10:V20" si="3">N10+P10+R10+T10</f>
        <v>135918.29283090946</v>
      </c>
      <c r="W10" s="20">
        <f>[1]SSS!W10</f>
        <v>0</v>
      </c>
      <c r="X10" s="281">
        <f>([1]SSS!X10)*10000</f>
        <v>0</v>
      </c>
      <c r="Y10" s="20">
        <f>[1]SSS!Y10</f>
        <v>3</v>
      </c>
      <c r="Z10" s="281">
        <f>([1]SSS!Z10)*10000</f>
        <v>1045.5420723695038</v>
      </c>
      <c r="AA10" s="20">
        <f>[1]SSS!AA10</f>
        <v>13</v>
      </c>
      <c r="AB10" s="281">
        <f>([1]SSS!AB10)*10000</f>
        <v>4809.4935328997171</v>
      </c>
      <c r="AC10" s="20">
        <f>[1]SSS!AC10</f>
        <v>1</v>
      </c>
      <c r="AD10" s="281">
        <f>([1]SSS!AD10)*10000</f>
        <v>209.10841447390075</v>
      </c>
      <c r="AE10" s="20">
        <f>[1]SSS!AE10</f>
        <v>1</v>
      </c>
      <c r="AF10" s="281">
        <f>([1]SSS!AF10)*10000</f>
        <v>167.28673157912061</v>
      </c>
      <c r="AG10" s="20">
        <f>[1]SSS!AG10</f>
        <v>9</v>
      </c>
      <c r="AH10" s="281">
        <f>([1]SSS!AH10)*10000</f>
        <v>3345.734631582412</v>
      </c>
      <c r="AI10" s="20">
        <f t="shared" ref="AI10:AI20" si="4">Y10+AA10+AC10+AE10+AG10</f>
        <v>27</v>
      </c>
      <c r="AJ10" s="20">
        <f t="shared" ref="AJ10:AJ20" si="5">Z10+AB10+AD10+AF10+AH10</f>
        <v>9577.1653829046536</v>
      </c>
      <c r="AK10" s="20">
        <f t="shared" ref="AK10:AK20" si="6">K10+U10+W10+AI10</f>
        <v>4434</v>
      </c>
      <c r="AL10" s="281">
        <f t="shared" ref="AL10:AL20" si="7">L10+V10+X10+AJ10</f>
        <v>759276.23444513592</v>
      </c>
      <c r="AM10" s="20">
        <f>[1]SSS!AM10</f>
        <v>3564</v>
      </c>
      <c r="AN10" s="281">
        <f>([1]SSS!AN10)*10000</f>
        <v>555872.55609142885</v>
      </c>
      <c r="AO10" s="20">
        <f>[1]SSS!AO10</f>
        <v>1</v>
      </c>
      <c r="AP10" s="281">
        <f>([1]SSS!AP10)*10000</f>
        <v>871.59533073929947</v>
      </c>
      <c r="AQ10" s="20">
        <f>[1]SSS!AQ10</f>
        <v>1</v>
      </c>
      <c r="AR10" s="281">
        <f>([1]SSS!AR10)*10000</f>
        <v>363.1647211413748</v>
      </c>
      <c r="AS10" s="20">
        <f>[1]SSS!AS10</f>
        <v>6</v>
      </c>
      <c r="AT10" s="281">
        <f>([1]SSS!AT10)*10000</f>
        <v>5447.4708171206221</v>
      </c>
      <c r="AU10" s="20">
        <f>[1]SSS!AU10</f>
        <v>8</v>
      </c>
      <c r="AV10" s="281">
        <f>([1]SSS!AV10)*10000</f>
        <v>7263.2944228274955</v>
      </c>
      <c r="AW10" s="20">
        <f>[1]SSS!AW10</f>
        <v>47</v>
      </c>
      <c r="AX10" s="281">
        <f>([1]SSS!AX10)*10000</f>
        <v>45976.653696498041</v>
      </c>
      <c r="AY10" s="20">
        <f t="shared" ref="AY10:AY20" si="8">AO10+AQ10+AS10+AU10+AW10</f>
        <v>63</v>
      </c>
      <c r="AZ10" s="281">
        <f t="shared" ref="AZ10:AZ20" si="9">AP10+AR10+AT10+AV10+AX10</f>
        <v>59922.178988326836</v>
      </c>
      <c r="BA10" s="20">
        <f t="shared" ref="BA10:BA20" si="10">AY10+AK10</f>
        <v>4497</v>
      </c>
      <c r="BB10" s="281">
        <f t="shared" ref="BB10:BB20" si="11">AZ10+AL10</f>
        <v>819198.41343346273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[1]SSS!C11</f>
        <v>138</v>
      </c>
      <c r="D11" s="281">
        <f>([1]SSS!D11)*10000</f>
        <v>31858.965131980291</v>
      </c>
      <c r="E11" s="20">
        <f>[1]SSS!E11</f>
        <v>66</v>
      </c>
      <c r="F11" s="281">
        <f>([1]SSS!F11)*10000</f>
        <v>15161.796659195439</v>
      </c>
      <c r="G11" s="20">
        <f>[1]SSS!G11</f>
        <v>2</v>
      </c>
      <c r="H11" s="281">
        <f>([1]SSS!H11)*10000</f>
        <v>575.7644300960294</v>
      </c>
      <c r="I11" s="20">
        <f>[1]SSS!I11</f>
        <v>13</v>
      </c>
      <c r="J11" s="281">
        <f>([1]SSS!J11)*10000</f>
        <v>3070.7436271788229</v>
      </c>
      <c r="K11" s="20">
        <f t="shared" si="0"/>
        <v>219</v>
      </c>
      <c r="L11" s="281">
        <f t="shared" si="1"/>
        <v>50667.269848450582</v>
      </c>
      <c r="M11" s="20">
        <f>[1]SSS!M11</f>
        <v>15</v>
      </c>
      <c r="N11" s="281">
        <f>([1]SSS!N11)*10000</f>
        <v>630.19995328145467</v>
      </c>
      <c r="O11" s="20">
        <f>[1]SSS!O11</f>
        <v>9</v>
      </c>
      <c r="P11" s="281">
        <f>([1]SSS!P11)*10000</f>
        <v>369.89997257824507</v>
      </c>
      <c r="Q11" s="20">
        <f>[1]SSS!Q11</f>
        <v>5</v>
      </c>
      <c r="R11" s="281">
        <f>([1]SSS!R11)*10000</f>
        <v>184.94998628912253</v>
      </c>
      <c r="S11" s="20">
        <f>[1]SSS!S11</f>
        <v>0</v>
      </c>
      <c r="T11" s="281">
        <f>([1]SSS!T11)*10000</f>
        <v>6.8499994921897231</v>
      </c>
      <c r="U11" s="20">
        <f t="shared" si="2"/>
        <v>29</v>
      </c>
      <c r="V11" s="281">
        <f t="shared" si="3"/>
        <v>1191.8999116410121</v>
      </c>
      <c r="W11" s="20">
        <f>[1]SSS!W11</f>
        <v>0</v>
      </c>
      <c r="X11" s="281">
        <f>([1]SSS!X11)*10000</f>
        <v>0</v>
      </c>
      <c r="Y11" s="20">
        <f>[1]SSS!Y11</f>
        <v>8</v>
      </c>
      <c r="Z11" s="281">
        <f>([1]SSS!Z11)*10000</f>
        <v>1920.2017425569857</v>
      </c>
      <c r="AA11" s="20">
        <f>[1]SSS!AA11</f>
        <v>37</v>
      </c>
      <c r="AB11" s="281">
        <f>([1]SSS!AB11)*10000</f>
        <v>8832.9280157621306</v>
      </c>
      <c r="AC11" s="20">
        <f>[1]SSS!AC11</f>
        <v>2</v>
      </c>
      <c r="AD11" s="281">
        <f>([1]SSS!AD11)*10000</f>
        <v>384.04034851139704</v>
      </c>
      <c r="AE11" s="20">
        <f>[1]SSS!AE11</f>
        <v>2</v>
      </c>
      <c r="AF11" s="281">
        <f>([1]SSS!AF11)*10000</f>
        <v>307.23227880911764</v>
      </c>
      <c r="AG11" s="20">
        <f>[1]SSS!AG11</f>
        <v>26</v>
      </c>
      <c r="AH11" s="281">
        <f>([1]SSS!AH11)*10000</f>
        <v>6144.6455761823527</v>
      </c>
      <c r="AI11" s="20">
        <f t="shared" si="4"/>
        <v>75</v>
      </c>
      <c r="AJ11" s="20">
        <f t="shared" si="5"/>
        <v>17589.047961821983</v>
      </c>
      <c r="AK11" s="20">
        <f t="shared" si="6"/>
        <v>323</v>
      </c>
      <c r="AL11" s="281">
        <f t="shared" si="7"/>
        <v>69448.217721913577</v>
      </c>
      <c r="AM11" s="20">
        <f>[1]SSS!AM11</f>
        <v>327</v>
      </c>
      <c r="AN11" s="281">
        <f>([1]SSS!AN11)*10000</f>
        <v>57765.439606366344</v>
      </c>
      <c r="AO11" s="20">
        <f>[1]SSS!AO11</f>
        <v>1</v>
      </c>
      <c r="AP11" s="281">
        <f>([1]SSS!AP11)*10000</f>
        <v>261.48398570810571</v>
      </c>
      <c r="AQ11" s="20">
        <f>[1]SSS!AQ11</f>
        <v>1</v>
      </c>
      <c r="AR11" s="281">
        <f>([1]SSS!AR11)*10000</f>
        <v>108.95166071171072</v>
      </c>
      <c r="AS11" s="20">
        <f>[1]SSS!AS11</f>
        <v>3</v>
      </c>
      <c r="AT11" s="281">
        <f>([1]SSS!AT11)*10000</f>
        <v>1634.2749106756607</v>
      </c>
      <c r="AU11" s="20">
        <f>[1]SSS!AU11</f>
        <v>4</v>
      </c>
      <c r="AV11" s="281">
        <f>([1]SSS!AV11)*10000</f>
        <v>2179.0332142342145</v>
      </c>
      <c r="AW11" s="20">
        <f>[1]SSS!AW11</f>
        <v>23</v>
      </c>
      <c r="AX11" s="281">
        <f>([1]SSS!AX11)*10000</f>
        <v>13793.280246102575</v>
      </c>
      <c r="AY11" s="20">
        <f t="shared" si="8"/>
        <v>32</v>
      </c>
      <c r="AZ11" s="281">
        <f t="shared" si="9"/>
        <v>17977.024017432268</v>
      </c>
      <c r="BA11" s="20">
        <f t="shared" si="10"/>
        <v>355</v>
      </c>
      <c r="BB11" s="281">
        <f t="shared" si="11"/>
        <v>87425.241739345845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[1]SSS!C12</f>
        <v>92207</v>
      </c>
      <c r="D12" s="281">
        <f>([1]SSS!D12)*10000</f>
        <v>13877565.076997763</v>
      </c>
      <c r="E12" s="20">
        <f>[1]SSS!E12</f>
        <v>43882</v>
      </c>
      <c r="F12" s="281">
        <f>([1]SSS!F12)*10000</f>
        <v>6604383.3800170068</v>
      </c>
      <c r="G12" s="20">
        <f>[1]SSS!G12</f>
        <v>1666</v>
      </c>
      <c r="H12" s="281">
        <f>([1]SSS!H12)*10000</f>
        <v>250799.36886140532</v>
      </c>
      <c r="I12" s="20">
        <f>[1]SSS!I12</f>
        <v>8887</v>
      </c>
      <c r="J12" s="281">
        <f>([1]SSS!J12)*10000</f>
        <v>1337596.633927495</v>
      </c>
      <c r="K12" s="20">
        <f t="shared" si="0"/>
        <v>146642</v>
      </c>
      <c r="L12" s="281">
        <f t="shared" si="1"/>
        <v>22070344.459803671</v>
      </c>
      <c r="M12" s="20">
        <f>[1]SSS!M12</f>
        <v>2147</v>
      </c>
      <c r="N12" s="281">
        <f>([1]SSS!N12)*10000</f>
        <v>883526.9065674888</v>
      </c>
      <c r="O12" s="20">
        <f>[1]SSS!O12</f>
        <v>1260</v>
      </c>
      <c r="P12" s="281">
        <f>([1]SSS!P12)*10000</f>
        <v>518591.87994178681</v>
      </c>
      <c r="Q12" s="20">
        <f>[1]SSS!Q12</f>
        <v>630</v>
      </c>
      <c r="R12" s="281">
        <f>([1]SSS!R12)*10000</f>
        <v>259295.93997089341</v>
      </c>
      <c r="S12" s="20">
        <f>[1]SSS!S12</f>
        <v>23</v>
      </c>
      <c r="T12" s="281">
        <f>([1]SSS!T12)*10000</f>
        <v>9603.553332255311</v>
      </c>
      <c r="U12" s="20">
        <f t="shared" si="2"/>
        <v>4060</v>
      </c>
      <c r="V12" s="281">
        <f t="shared" si="3"/>
        <v>1671018.2798124242</v>
      </c>
      <c r="W12" s="20">
        <f>[1]SSS!W12</f>
        <v>0</v>
      </c>
      <c r="X12" s="281">
        <f>([1]SSS!X12)*10000</f>
        <v>0</v>
      </c>
      <c r="Y12" s="20">
        <f>[1]SSS!Y12</f>
        <v>74</v>
      </c>
      <c r="Z12" s="281">
        <f>([1]SSS!Z12)*10000</f>
        <v>19058.850018190828</v>
      </c>
      <c r="AA12" s="20">
        <f>[1]SSS!AA12</f>
        <v>336</v>
      </c>
      <c r="AB12" s="281">
        <f>([1]SSS!AB12)*10000</f>
        <v>87670.710083677783</v>
      </c>
      <c r="AC12" s="20">
        <f>[1]SSS!AC12</f>
        <v>15</v>
      </c>
      <c r="AD12" s="281">
        <f>([1]SSS!AD12)*10000</f>
        <v>3811.7700036381652</v>
      </c>
      <c r="AE12" s="20">
        <f>[1]SSS!AE12</f>
        <v>12</v>
      </c>
      <c r="AF12" s="281">
        <f>([1]SSS!AF12)*10000</f>
        <v>3049.4160029105324</v>
      </c>
      <c r="AG12" s="20">
        <f>[1]SSS!AG12</f>
        <v>234</v>
      </c>
      <c r="AH12" s="281">
        <f>([1]SSS!AH12)*10000</f>
        <v>60988.320058210644</v>
      </c>
      <c r="AI12" s="20">
        <f t="shared" si="4"/>
        <v>671</v>
      </c>
      <c r="AJ12" s="20">
        <f t="shared" si="5"/>
        <v>174579.06616662795</v>
      </c>
      <c r="AK12" s="20">
        <f t="shared" si="6"/>
        <v>151373</v>
      </c>
      <c r="AL12" s="281">
        <f t="shared" si="7"/>
        <v>23915941.805782724</v>
      </c>
      <c r="AM12" s="20">
        <f>[1]SSS!AM12</f>
        <v>69299</v>
      </c>
      <c r="AN12" s="281">
        <f>([1]SSS!AN12)*10000</f>
        <v>12071669.967332236</v>
      </c>
      <c r="AO12" s="20">
        <f>[1]SSS!AO12</f>
        <v>16</v>
      </c>
      <c r="AP12" s="281">
        <f>([1]SSS!AP12)*10000</f>
        <v>9517.6880450156023</v>
      </c>
      <c r="AQ12" s="20">
        <f>[1]SSS!AQ12</f>
        <v>7</v>
      </c>
      <c r="AR12" s="281">
        <f>([1]SSS!AR12)*10000</f>
        <v>3965.703352089834</v>
      </c>
      <c r="AS12" s="20">
        <f>[1]SSS!AS12</f>
        <v>96</v>
      </c>
      <c r="AT12" s="281">
        <f>([1]SSS!AT12)*10000</f>
        <v>59485.55028134751</v>
      </c>
      <c r="AU12" s="20">
        <f>[1]SSS!AU12</f>
        <v>128</v>
      </c>
      <c r="AV12" s="281">
        <f>([1]SSS!AV12)*10000</f>
        <v>79314.06704179669</v>
      </c>
      <c r="AW12" s="20">
        <f>[1]SSS!AW12</f>
        <v>805</v>
      </c>
      <c r="AX12" s="281">
        <f>([1]SSS!AX12)*10000</f>
        <v>502058.04437457299</v>
      </c>
      <c r="AY12" s="20">
        <f t="shared" si="8"/>
        <v>1052</v>
      </c>
      <c r="AZ12" s="281">
        <f t="shared" si="9"/>
        <v>654341.05309482268</v>
      </c>
      <c r="BA12" s="20">
        <f t="shared" si="10"/>
        <v>152425</v>
      </c>
      <c r="BB12" s="281">
        <f t="shared" si="11"/>
        <v>24570282.858877547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[1]SSS!C13</f>
        <v>900</v>
      </c>
      <c r="D13" s="281">
        <f>([1]SSS!D13)*10000</f>
        <v>146474.5662224734</v>
      </c>
      <c r="E13" s="20">
        <f>[1]SSS!E13</f>
        <v>428</v>
      </c>
      <c r="F13" s="281">
        <f>([1]SSS!F13)*10000</f>
        <v>69707.77549141807</v>
      </c>
      <c r="G13" s="20">
        <f>[1]SSS!G13</f>
        <v>16</v>
      </c>
      <c r="H13" s="281">
        <f>([1]SSS!H13)*10000</f>
        <v>2647.1307148639771</v>
      </c>
      <c r="I13" s="20">
        <f>[1]SSS!I13</f>
        <v>87</v>
      </c>
      <c r="J13" s="281">
        <f>([1]SSS!J13)*10000</f>
        <v>14118.030479274543</v>
      </c>
      <c r="K13" s="20">
        <f t="shared" si="0"/>
        <v>1431</v>
      </c>
      <c r="L13" s="281">
        <f t="shared" si="1"/>
        <v>232947.50290803</v>
      </c>
      <c r="M13" s="20">
        <f>[1]SSS!M13</f>
        <v>23</v>
      </c>
      <c r="N13" s="281">
        <f>([1]SSS!N13)*10000</f>
        <v>9179.1517248117561</v>
      </c>
      <c r="O13" s="20">
        <f>[1]SSS!O13</f>
        <v>14</v>
      </c>
      <c r="P13" s="281">
        <f>([1]SSS!P13)*10000</f>
        <v>5387.7629689112482</v>
      </c>
      <c r="Q13" s="20">
        <f>[1]SSS!Q13</f>
        <v>7</v>
      </c>
      <c r="R13" s="281">
        <f>([1]SSS!R13)*10000</f>
        <v>2693.8814844556241</v>
      </c>
      <c r="S13" s="20">
        <f>[1]SSS!S13</f>
        <v>0</v>
      </c>
      <c r="T13" s="281">
        <f>([1]SSS!T13)*10000</f>
        <v>99.773388313171253</v>
      </c>
      <c r="U13" s="20">
        <f t="shared" si="2"/>
        <v>44</v>
      </c>
      <c r="V13" s="281">
        <f t="shared" si="3"/>
        <v>17360.569566491798</v>
      </c>
      <c r="W13" s="20">
        <f>[1]SSS!W13</f>
        <v>0</v>
      </c>
      <c r="X13" s="281">
        <f>([1]SSS!X13)*10000</f>
        <v>0</v>
      </c>
      <c r="Y13" s="20">
        <f>[1]SSS!Y13</f>
        <v>5</v>
      </c>
      <c r="Z13" s="281">
        <f>([1]SSS!Z13)*10000</f>
        <v>1349.2486475898486</v>
      </c>
      <c r="AA13" s="20">
        <f>[1]SSS!AA13</f>
        <v>22</v>
      </c>
      <c r="AB13" s="281">
        <f>([1]SSS!AB13)*10000</f>
        <v>6206.543778913303</v>
      </c>
      <c r="AC13" s="20">
        <f>[1]SSS!AC13</f>
        <v>1</v>
      </c>
      <c r="AD13" s="281">
        <f>([1]SSS!AD13)*10000</f>
        <v>269.84972951796965</v>
      </c>
      <c r="AE13" s="20">
        <f>[1]SSS!AE13</f>
        <v>1</v>
      </c>
      <c r="AF13" s="281">
        <f>([1]SSS!AF13)*10000</f>
        <v>215.87978361437575</v>
      </c>
      <c r="AG13" s="20">
        <f>[1]SSS!AG13</f>
        <v>15</v>
      </c>
      <c r="AH13" s="281">
        <f>([1]SSS!AH13)*10000</f>
        <v>4317.5956722875144</v>
      </c>
      <c r="AI13" s="20">
        <f t="shared" si="4"/>
        <v>44</v>
      </c>
      <c r="AJ13" s="20">
        <f t="shared" si="5"/>
        <v>12359.117611923011</v>
      </c>
      <c r="AK13" s="20">
        <f t="shared" si="6"/>
        <v>1519</v>
      </c>
      <c r="AL13" s="281">
        <f t="shared" si="7"/>
        <v>262667.19008644478</v>
      </c>
      <c r="AM13" s="20">
        <f>[1]SSS!AM13</f>
        <v>609</v>
      </c>
      <c r="AN13" s="281">
        <f>([1]SSS!AN13)*10000</f>
        <v>109954.72817984062</v>
      </c>
      <c r="AO13" s="20">
        <f>[1]SSS!AO13</f>
        <v>12</v>
      </c>
      <c r="AP13" s="281">
        <f>([1]SSS!AP13)*10000</f>
        <v>2197.5431757399933</v>
      </c>
      <c r="AQ13" s="20">
        <f>[1]SSS!AQ13</f>
        <v>5</v>
      </c>
      <c r="AR13" s="281">
        <f>([1]SSS!AR13)*10000</f>
        <v>915.64298989166389</v>
      </c>
      <c r="AS13" s="20">
        <f>[1]SSS!AS13</f>
        <v>75</v>
      </c>
      <c r="AT13" s="281">
        <f>([1]SSS!AT13)*10000</f>
        <v>13734.644848374959</v>
      </c>
      <c r="AU13" s="20">
        <f>[1]SSS!AU13</f>
        <v>99</v>
      </c>
      <c r="AV13" s="281">
        <f>([1]SSS!AV13)*10000</f>
        <v>18312.85979783328</v>
      </c>
      <c r="AW13" s="20">
        <f>[1]SSS!AW13</f>
        <v>626</v>
      </c>
      <c r="AX13" s="281">
        <f>([1]SSS!AX13)*10000</f>
        <v>115920.40252028462</v>
      </c>
      <c r="AY13" s="20">
        <f t="shared" si="8"/>
        <v>817</v>
      </c>
      <c r="AZ13" s="281">
        <f t="shared" si="9"/>
        <v>151081.09333212452</v>
      </c>
      <c r="BA13" s="20">
        <f t="shared" si="10"/>
        <v>2336</v>
      </c>
      <c r="BB13" s="281">
        <f t="shared" si="11"/>
        <v>413748.28341856931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[1]SSS!C14</f>
        <v>3548</v>
      </c>
      <c r="D14" s="281">
        <f>([1]SSS!D14)*10000</f>
        <v>484275.856150051</v>
      </c>
      <c r="E14" s="20">
        <f>[1]SSS!E14</f>
        <v>1689</v>
      </c>
      <c r="F14" s="281">
        <f>([1]SSS!F14)*10000</f>
        <v>230468.63033647006</v>
      </c>
      <c r="G14" s="20">
        <f>[1]SSS!G14</f>
        <v>64</v>
      </c>
      <c r="H14" s="281">
        <f>([1]SSS!H14)*10000</f>
        <v>8751.973303916584</v>
      </c>
      <c r="I14" s="20">
        <f>[1]SSS!I14</f>
        <v>342</v>
      </c>
      <c r="J14" s="281">
        <f>([1]SSS!J14)*10000</f>
        <v>46677.190954221784</v>
      </c>
      <c r="K14" s="20">
        <f t="shared" si="0"/>
        <v>5643</v>
      </c>
      <c r="L14" s="281">
        <f t="shared" si="1"/>
        <v>770173.65074465948</v>
      </c>
      <c r="M14" s="20">
        <f>[1]SSS!M14</f>
        <v>294</v>
      </c>
      <c r="N14" s="281">
        <f>([1]SSS!N14)*10000</f>
        <v>233253.00251913068</v>
      </c>
      <c r="O14" s="20">
        <f>[1]SSS!O14</f>
        <v>173</v>
      </c>
      <c r="P14" s="281">
        <f>([1]SSS!P14)*10000</f>
        <v>136909.37104383757</v>
      </c>
      <c r="Q14" s="20">
        <f>[1]SSS!Q14</f>
        <v>86</v>
      </c>
      <c r="R14" s="281">
        <f>([1]SSS!R14)*10000</f>
        <v>68454.685521918786</v>
      </c>
      <c r="S14" s="20">
        <f>[1]SSS!S14</f>
        <v>3</v>
      </c>
      <c r="T14" s="281">
        <f>([1]SSS!T14)*10000</f>
        <v>2535.358723034029</v>
      </c>
      <c r="U14" s="20">
        <f t="shared" si="2"/>
        <v>556</v>
      </c>
      <c r="V14" s="281">
        <f t="shared" si="3"/>
        <v>441152.41780792107</v>
      </c>
      <c r="W14" s="20">
        <f>[1]SSS!W14</f>
        <v>0</v>
      </c>
      <c r="X14" s="281">
        <f>([1]SSS!X14)*10000</f>
        <v>0</v>
      </c>
      <c r="Y14" s="20">
        <f>[1]SSS!Y14</f>
        <v>8</v>
      </c>
      <c r="Z14" s="281">
        <f>([1]SSS!Z14)*10000</f>
        <v>4705.7264186820894</v>
      </c>
      <c r="AA14" s="20">
        <f>[1]SSS!AA14</f>
        <v>36</v>
      </c>
      <c r="AB14" s="281">
        <f>([1]SSS!AB14)*10000</f>
        <v>21646.341525937612</v>
      </c>
      <c r="AC14" s="20">
        <f>[1]SSS!AC14</f>
        <v>2</v>
      </c>
      <c r="AD14" s="281">
        <f>([1]SSS!AD14)*10000</f>
        <v>941.14528373641792</v>
      </c>
      <c r="AE14" s="20">
        <f>[1]SSS!AE14</f>
        <v>2</v>
      </c>
      <c r="AF14" s="281">
        <f>([1]SSS!AF14)*10000</f>
        <v>752.91622698913432</v>
      </c>
      <c r="AG14" s="20">
        <f>[1]SSS!AG14</f>
        <v>25</v>
      </c>
      <c r="AH14" s="281">
        <f>([1]SSS!AH14)*10000</f>
        <v>15058.324539782687</v>
      </c>
      <c r="AI14" s="20">
        <f t="shared" si="4"/>
        <v>73</v>
      </c>
      <c r="AJ14" s="20">
        <f t="shared" si="5"/>
        <v>43104.453995127944</v>
      </c>
      <c r="AK14" s="20">
        <f t="shared" si="6"/>
        <v>6272</v>
      </c>
      <c r="AL14" s="281">
        <f t="shared" si="7"/>
        <v>1254430.5225477086</v>
      </c>
      <c r="AM14" s="20">
        <f>[1]SSS!AM14</f>
        <v>4484</v>
      </c>
      <c r="AN14" s="281">
        <f>([1]SSS!AN14)*10000</f>
        <v>466567.01220526668</v>
      </c>
      <c r="AO14" s="20">
        <f>[1]SSS!AO14</f>
        <v>30</v>
      </c>
      <c r="AP14" s="281">
        <f>([1]SSS!AP14)*10000</f>
        <v>4273.3155410399368</v>
      </c>
      <c r="AQ14" s="20">
        <f>[1]SSS!AQ14</f>
        <v>13</v>
      </c>
      <c r="AR14" s="281">
        <f>([1]SSS!AR14)*10000</f>
        <v>1780.5481420999738</v>
      </c>
      <c r="AS14" s="20">
        <f>[1]SSS!AS14</f>
        <v>187</v>
      </c>
      <c r="AT14" s="281">
        <f>([1]SSS!AT14)*10000</f>
        <v>26708.222131499606</v>
      </c>
      <c r="AU14" s="20">
        <f>[1]SSS!AU14</f>
        <v>249</v>
      </c>
      <c r="AV14" s="281">
        <f>([1]SSS!AV14)*10000</f>
        <v>35610.962841999477</v>
      </c>
      <c r="AW14" s="20">
        <f>[1]SSS!AW14</f>
        <v>1573</v>
      </c>
      <c r="AX14" s="281">
        <f>([1]SSS!AX14)*10000</f>
        <v>225417.39478985665</v>
      </c>
      <c r="AY14" s="20">
        <f t="shared" si="8"/>
        <v>2052</v>
      </c>
      <c r="AZ14" s="281">
        <f t="shared" si="9"/>
        <v>293790.44344649569</v>
      </c>
      <c r="BA14" s="20">
        <f t="shared" si="10"/>
        <v>8324</v>
      </c>
      <c r="BB14" s="281">
        <f t="shared" si="11"/>
        <v>1548220.9659942044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[1]SSS!C15</f>
        <v>5219</v>
      </c>
      <c r="D15" s="281">
        <f>([1]SSS!D15)*10000</f>
        <v>756812.61509826954</v>
      </c>
      <c r="E15" s="20">
        <f>[1]SSS!E15</f>
        <v>2484</v>
      </c>
      <c r="F15" s="281">
        <f>([1]SSS!F15)*10000</f>
        <v>360169.85899255</v>
      </c>
      <c r="G15" s="20">
        <f>[1]SSS!G15</f>
        <v>94</v>
      </c>
      <c r="H15" s="281">
        <f>([1]SSS!H15)*10000</f>
        <v>13677.336417438608</v>
      </c>
      <c r="I15" s="20">
        <f>[1]SSS!I15</f>
        <v>503</v>
      </c>
      <c r="J15" s="281">
        <f>([1]SSS!J15)*10000</f>
        <v>72945.794226339247</v>
      </c>
      <c r="K15" s="20">
        <f t="shared" si="0"/>
        <v>8300</v>
      </c>
      <c r="L15" s="281">
        <f t="shared" si="1"/>
        <v>1203605.6047345975</v>
      </c>
      <c r="M15" s="20">
        <f>[1]SSS!M15</f>
        <v>433</v>
      </c>
      <c r="N15" s="281">
        <f>([1]SSS!N15)*10000</f>
        <v>34511.03599334602</v>
      </c>
      <c r="O15" s="20">
        <f>[1]SSS!O15</f>
        <v>254</v>
      </c>
      <c r="P15" s="281">
        <f>([1]SSS!P15)*10000</f>
        <v>20256.477648268316</v>
      </c>
      <c r="Q15" s="20">
        <f>[1]SSS!Q15</f>
        <v>127</v>
      </c>
      <c r="R15" s="281">
        <f>([1]SSS!R15)*10000</f>
        <v>10128.238824134158</v>
      </c>
      <c r="S15" s="20">
        <f>[1]SSS!S15</f>
        <v>5</v>
      </c>
      <c r="T15" s="281">
        <f>([1]SSS!T15)*10000</f>
        <v>375.11995644941322</v>
      </c>
      <c r="U15" s="20">
        <f t="shared" si="2"/>
        <v>819</v>
      </c>
      <c r="V15" s="281">
        <f t="shared" si="3"/>
        <v>65270.872422197906</v>
      </c>
      <c r="W15" s="20">
        <f>[1]SSS!W15</f>
        <v>0</v>
      </c>
      <c r="X15" s="281">
        <f>([1]SSS!X15)*10000</f>
        <v>0</v>
      </c>
      <c r="Y15" s="20">
        <f>[1]SSS!Y15</f>
        <v>6</v>
      </c>
      <c r="Z15" s="281">
        <f>([1]SSS!Z15)*10000</f>
        <v>2848.7360813976279</v>
      </c>
      <c r="AA15" s="20">
        <f>[1]SSS!AA15</f>
        <v>27</v>
      </c>
      <c r="AB15" s="281">
        <f>([1]SSS!AB15)*10000</f>
        <v>13104.185974429089</v>
      </c>
      <c r="AC15" s="20">
        <f>[1]SSS!AC15</f>
        <v>2</v>
      </c>
      <c r="AD15" s="281">
        <f>([1]SSS!AD15)*10000</f>
        <v>569.74721627952556</v>
      </c>
      <c r="AE15" s="20">
        <f>[1]SSS!AE15</f>
        <v>1</v>
      </c>
      <c r="AF15" s="281">
        <f>([1]SSS!AF15)*10000</f>
        <v>455.79777302362049</v>
      </c>
      <c r="AG15" s="20">
        <f>[1]SSS!AG15</f>
        <v>19</v>
      </c>
      <c r="AH15" s="281">
        <f>([1]SSS!AH15)*10000</f>
        <v>9115.955460472409</v>
      </c>
      <c r="AI15" s="20">
        <f t="shared" si="4"/>
        <v>55</v>
      </c>
      <c r="AJ15" s="20">
        <f t="shared" si="5"/>
        <v>26094.42250560227</v>
      </c>
      <c r="AK15" s="20">
        <f t="shared" si="6"/>
        <v>9174</v>
      </c>
      <c r="AL15" s="281">
        <f t="shared" si="7"/>
        <v>1294970.8996623976</v>
      </c>
      <c r="AM15" s="20">
        <f>[1]SSS!AM15</f>
        <v>7726</v>
      </c>
      <c r="AN15" s="281">
        <f>([1]SSS!AN15)*10000</f>
        <v>947422.9114323192</v>
      </c>
      <c r="AO15" s="20">
        <f>[1]SSS!AO15</f>
        <v>20</v>
      </c>
      <c r="AP15" s="281">
        <f>([1]SSS!AP15)*10000</f>
        <v>1529.5505709031027</v>
      </c>
      <c r="AQ15" s="20">
        <f>[1]SSS!AQ15</f>
        <v>9</v>
      </c>
      <c r="AR15" s="281">
        <f>([1]SSS!AR15)*10000</f>
        <v>637.31273787629277</v>
      </c>
      <c r="AS15" s="20">
        <f>[1]SSS!AS15</f>
        <v>124</v>
      </c>
      <c r="AT15" s="281">
        <f>([1]SSS!AT15)*10000</f>
        <v>9559.6910681443915</v>
      </c>
      <c r="AU15" s="20">
        <f>[1]SSS!AU15</f>
        <v>165</v>
      </c>
      <c r="AV15" s="281">
        <f>([1]SSS!AV15)*10000</f>
        <v>12746.254757525854</v>
      </c>
      <c r="AW15" s="20">
        <f>[1]SSS!AW15</f>
        <v>1040</v>
      </c>
      <c r="AX15" s="281">
        <f>([1]SSS!AX15)*10000</f>
        <v>80683.792615138649</v>
      </c>
      <c r="AY15" s="20">
        <f t="shared" si="8"/>
        <v>1358</v>
      </c>
      <c r="AZ15" s="281">
        <f t="shared" si="9"/>
        <v>105156.6017495883</v>
      </c>
      <c r="BA15" s="20">
        <f t="shared" si="10"/>
        <v>10532</v>
      </c>
      <c r="BB15" s="281">
        <f t="shared" si="11"/>
        <v>1400127.5014119858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[1]SSS!C16</f>
        <v>0</v>
      </c>
      <c r="D16" s="281">
        <f>([1]SSS!D16)*10000</f>
        <v>0</v>
      </c>
      <c r="E16" s="20">
        <f>[1]SSS!E16</f>
        <v>0</v>
      </c>
      <c r="F16" s="281">
        <f>([1]SSS!F16)*10000</f>
        <v>0</v>
      </c>
      <c r="G16" s="20">
        <f>[1]SSS!G16</f>
        <v>0</v>
      </c>
      <c r="H16" s="281">
        <f>([1]SSS!H16)*10000</f>
        <v>0</v>
      </c>
      <c r="I16" s="20">
        <f>[1]SSS!I16</f>
        <v>0</v>
      </c>
      <c r="J16" s="281">
        <f>([1]SSS!J16)*10000</f>
        <v>0</v>
      </c>
      <c r="K16" s="20">
        <f t="shared" si="0"/>
        <v>0</v>
      </c>
      <c r="L16" s="281">
        <f t="shared" si="1"/>
        <v>0</v>
      </c>
      <c r="M16" s="20">
        <f>[1]SSS!M16</f>
        <v>0</v>
      </c>
      <c r="N16" s="281">
        <f>([1]SSS!N16)*10000</f>
        <v>0</v>
      </c>
      <c r="O16" s="20">
        <f>[1]SSS!O16</f>
        <v>0</v>
      </c>
      <c r="P16" s="281">
        <f>([1]SSS!P16)*10000</f>
        <v>0</v>
      </c>
      <c r="Q16" s="20">
        <f>[1]SSS!Q16</f>
        <v>0</v>
      </c>
      <c r="R16" s="281">
        <f>([1]SSS!R16)*10000</f>
        <v>0</v>
      </c>
      <c r="S16" s="20">
        <f>[1]SSS!S16</f>
        <v>0</v>
      </c>
      <c r="T16" s="281">
        <f>([1]SSS!T16)*10000</f>
        <v>0</v>
      </c>
      <c r="U16" s="20">
        <f t="shared" si="2"/>
        <v>0</v>
      </c>
      <c r="V16" s="281">
        <f t="shared" si="3"/>
        <v>0</v>
      </c>
      <c r="W16" s="20">
        <f>[1]SSS!W16</f>
        <v>0</v>
      </c>
      <c r="X16" s="281">
        <f>([1]SSS!X16)*10000</f>
        <v>0</v>
      </c>
      <c r="Y16" s="20">
        <f>[1]SSS!Y16</f>
        <v>0</v>
      </c>
      <c r="Z16" s="281">
        <f>([1]SSS!Z16)*10000</f>
        <v>0</v>
      </c>
      <c r="AA16" s="20">
        <f>[1]SSS!AA16</f>
        <v>0</v>
      </c>
      <c r="AB16" s="281">
        <f>([1]SSS!AB16)*10000</f>
        <v>0</v>
      </c>
      <c r="AC16" s="20">
        <f>[1]SSS!AC16</f>
        <v>0</v>
      </c>
      <c r="AD16" s="281">
        <f>([1]SSS!AD16)*10000</f>
        <v>0</v>
      </c>
      <c r="AE16" s="20">
        <f>[1]SSS!AE16</f>
        <v>0</v>
      </c>
      <c r="AF16" s="281">
        <f>([1]SSS!AF16)*10000</f>
        <v>0</v>
      </c>
      <c r="AG16" s="20">
        <f>[1]SSS!AG16</f>
        <v>0</v>
      </c>
      <c r="AH16" s="281">
        <f>([1]SSS!AH16)*10000</f>
        <v>0</v>
      </c>
      <c r="AI16" s="20">
        <f t="shared" si="4"/>
        <v>0</v>
      </c>
      <c r="AJ16" s="20">
        <f t="shared" si="5"/>
        <v>0</v>
      </c>
      <c r="AK16" s="20">
        <f t="shared" si="6"/>
        <v>0</v>
      </c>
      <c r="AL16" s="281">
        <f t="shared" si="7"/>
        <v>0</v>
      </c>
      <c r="AM16" s="20">
        <f>[1]SSS!AM16</f>
        <v>0</v>
      </c>
      <c r="AN16" s="281">
        <f>([1]SSS!AN16)*10000</f>
        <v>0</v>
      </c>
      <c r="AO16" s="20">
        <f>[1]SSS!AO16</f>
        <v>0</v>
      </c>
      <c r="AP16" s="281">
        <f>([1]SSS!AP16)*10000</f>
        <v>0</v>
      </c>
      <c r="AQ16" s="20">
        <f>[1]SSS!AQ16</f>
        <v>0</v>
      </c>
      <c r="AR16" s="281">
        <f>([1]SSS!AR16)*10000</f>
        <v>0</v>
      </c>
      <c r="AS16" s="20">
        <f>[1]SSS!AS16</f>
        <v>0</v>
      </c>
      <c r="AT16" s="281">
        <f>([1]SSS!AT16)*10000</f>
        <v>0</v>
      </c>
      <c r="AU16" s="20">
        <f>[1]SSS!AU16</f>
        <v>0</v>
      </c>
      <c r="AV16" s="281">
        <f>([1]SSS!AV16)*10000</f>
        <v>0</v>
      </c>
      <c r="AW16" s="20">
        <f>[1]SSS!AW16</f>
        <v>0</v>
      </c>
      <c r="AX16" s="281">
        <f>([1]SSS!AX16)*10000</f>
        <v>0</v>
      </c>
      <c r="AY16" s="20">
        <f t="shared" si="8"/>
        <v>0</v>
      </c>
      <c r="AZ16" s="281">
        <f t="shared" si="9"/>
        <v>0</v>
      </c>
      <c r="BA16" s="20">
        <f t="shared" si="10"/>
        <v>0</v>
      </c>
      <c r="BB16" s="281">
        <f t="shared" si="11"/>
        <v>0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[1]SSS!C17</f>
        <v>396</v>
      </c>
      <c r="D17" s="281">
        <f>([1]SSS!D17)*10000</f>
        <v>78855.225284259475</v>
      </c>
      <c r="E17" s="20">
        <f>[1]SSS!E17</f>
        <v>189</v>
      </c>
      <c r="F17" s="281">
        <f>([1]SSS!F17)*10000</f>
        <v>37527.486731665653</v>
      </c>
      <c r="G17" s="20">
        <f>[1]SSS!G17</f>
        <v>7</v>
      </c>
      <c r="H17" s="281">
        <f>([1]SSS!H17)*10000</f>
        <v>1425.0944328480628</v>
      </c>
      <c r="I17" s="20">
        <f>[1]SSS!I17</f>
        <v>38</v>
      </c>
      <c r="J17" s="281">
        <f>([1]SSS!J17)*10000</f>
        <v>7600.5036418563341</v>
      </c>
      <c r="K17" s="20">
        <f t="shared" si="0"/>
        <v>630</v>
      </c>
      <c r="L17" s="281">
        <f t="shared" si="1"/>
        <v>125408.31009062953</v>
      </c>
      <c r="M17" s="20">
        <f>[1]SSS!M17</f>
        <v>19</v>
      </c>
      <c r="N17" s="281">
        <f>([1]SSS!N17)*10000</f>
        <v>22606.445899308528</v>
      </c>
      <c r="O17" s="20">
        <f>[1]SSS!O17</f>
        <v>11</v>
      </c>
      <c r="P17" s="281">
        <f>([1]SSS!P17)*10000</f>
        <v>13269.000853941961</v>
      </c>
      <c r="Q17" s="20">
        <f>[1]SSS!Q17</f>
        <v>5</v>
      </c>
      <c r="R17" s="281">
        <f>([1]SSS!R17)*10000</f>
        <v>6634.5004269709807</v>
      </c>
      <c r="S17" s="20">
        <f>[1]SSS!S17</f>
        <v>0</v>
      </c>
      <c r="T17" s="281">
        <f>([1]SSS!T17)*10000</f>
        <v>245.72223803596225</v>
      </c>
      <c r="U17" s="20">
        <f t="shared" si="2"/>
        <v>35</v>
      </c>
      <c r="V17" s="281">
        <f t="shared" si="3"/>
        <v>42755.669418257436</v>
      </c>
      <c r="W17" s="20">
        <f>[1]SSS!W17</f>
        <v>0</v>
      </c>
      <c r="X17" s="281">
        <f>([1]SSS!X17)*10000</f>
        <v>0</v>
      </c>
      <c r="Y17" s="20">
        <f>[1]SSS!Y17</f>
        <v>4</v>
      </c>
      <c r="Z17" s="281">
        <f>([1]SSS!Z17)*10000</f>
        <v>1552.3930411230972</v>
      </c>
      <c r="AA17" s="20">
        <f>[1]SSS!AA17</f>
        <v>15</v>
      </c>
      <c r="AB17" s="281">
        <f>([1]SSS!AB17)*10000</f>
        <v>7141.0079891662444</v>
      </c>
      <c r="AC17" s="20">
        <f>[1]SSS!AC17</f>
        <v>1</v>
      </c>
      <c r="AD17" s="281">
        <f>([1]SSS!AD17)*10000</f>
        <v>310.47860822461939</v>
      </c>
      <c r="AE17" s="20">
        <f>[1]SSS!AE17</f>
        <v>1</v>
      </c>
      <c r="AF17" s="281">
        <f>([1]SSS!AF17)*10000</f>
        <v>248.38288657969551</v>
      </c>
      <c r="AG17" s="20">
        <f>[1]SSS!AG17</f>
        <v>11</v>
      </c>
      <c r="AH17" s="281">
        <f>([1]SSS!AH17)*10000</f>
        <v>4967.6577315939103</v>
      </c>
      <c r="AI17" s="20">
        <f t="shared" si="4"/>
        <v>32</v>
      </c>
      <c r="AJ17" s="20">
        <f t="shared" si="5"/>
        <v>14219.920256687567</v>
      </c>
      <c r="AK17" s="20">
        <f t="shared" si="6"/>
        <v>697</v>
      </c>
      <c r="AL17" s="281">
        <f t="shared" si="7"/>
        <v>182383.89976557452</v>
      </c>
      <c r="AM17" s="20">
        <f>[1]SSS!AM17</f>
        <v>773</v>
      </c>
      <c r="AN17" s="281">
        <f>([1]SSS!AN17)*10000</f>
        <v>152124.37036608701</v>
      </c>
      <c r="AO17" s="20">
        <f>[1]SSS!AO17</f>
        <v>2</v>
      </c>
      <c r="AP17" s="281">
        <f>([1]SSS!AP17)*10000</f>
        <v>2952.381064561841</v>
      </c>
      <c r="AQ17" s="20">
        <f>[1]SSS!AQ17</f>
        <v>1</v>
      </c>
      <c r="AR17" s="281">
        <f>([1]SSS!AR17)*10000</f>
        <v>1230.1587769007672</v>
      </c>
      <c r="AS17" s="20">
        <f>[1]SSS!AS17</f>
        <v>8</v>
      </c>
      <c r="AT17" s="281">
        <f>([1]SSS!AT17)*10000</f>
        <v>18452.381653511507</v>
      </c>
      <c r="AU17" s="20">
        <f>[1]SSS!AU17</f>
        <v>11</v>
      </c>
      <c r="AV17" s="281">
        <f>([1]SSS!AV17)*10000</f>
        <v>24603.175538015345</v>
      </c>
      <c r="AW17" s="20">
        <f>[1]SSS!AW17</f>
        <v>66</v>
      </c>
      <c r="AX17" s="281">
        <f>([1]SSS!AX17)*10000</f>
        <v>155738.10115563709</v>
      </c>
      <c r="AY17" s="20">
        <f t="shared" si="8"/>
        <v>88</v>
      </c>
      <c r="AZ17" s="281">
        <f t="shared" si="9"/>
        <v>202976.19818862656</v>
      </c>
      <c r="BA17" s="20">
        <f t="shared" si="10"/>
        <v>785</v>
      </c>
      <c r="BB17" s="281">
        <f t="shared" si="11"/>
        <v>385360.09795420105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[1]SSS!C18</f>
        <v>0</v>
      </c>
      <c r="D18" s="281">
        <f>([1]SSS!D18)*10000</f>
        <v>0</v>
      </c>
      <c r="E18" s="20">
        <f>[1]SSS!E18</f>
        <v>0</v>
      </c>
      <c r="F18" s="281">
        <f>([1]SSS!F18)*10000</f>
        <v>0</v>
      </c>
      <c r="G18" s="20">
        <f>[1]SSS!G18</f>
        <v>0</v>
      </c>
      <c r="H18" s="281">
        <f>([1]SSS!H18)*10000</f>
        <v>0</v>
      </c>
      <c r="I18" s="20">
        <f>[1]SSS!I18</f>
        <v>0</v>
      </c>
      <c r="J18" s="281">
        <f>([1]SSS!J18)*10000</f>
        <v>0</v>
      </c>
      <c r="K18" s="20">
        <f t="shared" si="0"/>
        <v>0</v>
      </c>
      <c r="L18" s="281">
        <f t="shared" si="1"/>
        <v>0</v>
      </c>
      <c r="M18" s="20">
        <f>[1]SSS!M18</f>
        <v>0</v>
      </c>
      <c r="N18" s="281">
        <f>([1]SSS!N18)*10000</f>
        <v>0</v>
      </c>
      <c r="O18" s="20">
        <f>[1]SSS!O18</f>
        <v>0</v>
      </c>
      <c r="P18" s="281">
        <f>([1]SSS!P18)*10000</f>
        <v>0</v>
      </c>
      <c r="Q18" s="20">
        <f>[1]SSS!Q18</f>
        <v>0</v>
      </c>
      <c r="R18" s="281">
        <f>([1]SSS!R18)*10000</f>
        <v>0</v>
      </c>
      <c r="S18" s="20">
        <f>[1]SSS!S18</f>
        <v>0</v>
      </c>
      <c r="T18" s="281">
        <f>([1]SSS!T18)*10000</f>
        <v>0</v>
      </c>
      <c r="U18" s="20">
        <f t="shared" si="2"/>
        <v>0</v>
      </c>
      <c r="V18" s="281">
        <f t="shared" si="3"/>
        <v>0</v>
      </c>
      <c r="W18" s="20">
        <f>[1]SSS!W18</f>
        <v>0</v>
      </c>
      <c r="X18" s="281">
        <f>([1]SSS!X18)*10000</f>
        <v>0</v>
      </c>
      <c r="Y18" s="20">
        <f>[1]SSS!Y18</f>
        <v>0</v>
      </c>
      <c r="Z18" s="281">
        <f>([1]SSS!Z18)*10000</f>
        <v>0</v>
      </c>
      <c r="AA18" s="20">
        <f>[1]SSS!AA18</f>
        <v>0</v>
      </c>
      <c r="AB18" s="281">
        <f>([1]SSS!AB18)*10000</f>
        <v>0</v>
      </c>
      <c r="AC18" s="20">
        <f>[1]SSS!AC18</f>
        <v>0</v>
      </c>
      <c r="AD18" s="281">
        <f>([1]SSS!AD18)*10000</f>
        <v>0</v>
      </c>
      <c r="AE18" s="20">
        <f>[1]SSS!AE18</f>
        <v>0</v>
      </c>
      <c r="AF18" s="281">
        <f>([1]SSS!AF18)*10000</f>
        <v>0</v>
      </c>
      <c r="AG18" s="20">
        <f>[1]SSS!AG18</f>
        <v>0</v>
      </c>
      <c r="AH18" s="281">
        <f>([1]SSS!AH18)*10000</f>
        <v>0</v>
      </c>
      <c r="AI18" s="20">
        <f t="shared" si="4"/>
        <v>0</v>
      </c>
      <c r="AJ18" s="20">
        <f t="shared" si="5"/>
        <v>0</v>
      </c>
      <c r="AK18" s="20">
        <f t="shared" si="6"/>
        <v>0</v>
      </c>
      <c r="AL18" s="281">
        <f t="shared" si="7"/>
        <v>0</v>
      </c>
      <c r="AM18" s="20">
        <f>[1]SSS!AM18</f>
        <v>0</v>
      </c>
      <c r="AN18" s="281">
        <f>([1]SSS!AN18)*10000</f>
        <v>0</v>
      </c>
      <c r="AO18" s="20">
        <f>[1]SSS!AO18</f>
        <v>0</v>
      </c>
      <c r="AP18" s="281">
        <f>([1]SSS!AP18)*10000</f>
        <v>0</v>
      </c>
      <c r="AQ18" s="20">
        <f>[1]SSS!AQ18</f>
        <v>0</v>
      </c>
      <c r="AR18" s="281">
        <f>([1]SSS!AR18)*10000</f>
        <v>0</v>
      </c>
      <c r="AS18" s="20">
        <f>[1]SSS!AS18</f>
        <v>0</v>
      </c>
      <c r="AT18" s="281">
        <f>([1]SSS!AT18)*10000</f>
        <v>0</v>
      </c>
      <c r="AU18" s="20">
        <f>[1]SSS!AU18</f>
        <v>0</v>
      </c>
      <c r="AV18" s="281">
        <f>([1]SSS!AV18)*10000</f>
        <v>0</v>
      </c>
      <c r="AW18" s="20">
        <f>[1]SSS!AW18</f>
        <v>0</v>
      </c>
      <c r="AX18" s="281">
        <f>([1]SSS!AX18)*10000</f>
        <v>0</v>
      </c>
      <c r="AY18" s="20">
        <f t="shared" si="8"/>
        <v>0</v>
      </c>
      <c r="AZ18" s="281">
        <f t="shared" si="9"/>
        <v>0</v>
      </c>
      <c r="BA18" s="20">
        <f t="shared" si="10"/>
        <v>0</v>
      </c>
      <c r="BB18" s="281">
        <f t="shared" si="11"/>
        <v>0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[1]SSS!C19</f>
        <v>44057</v>
      </c>
      <c r="D19" s="281">
        <f>([1]SSS!D19)*10000</f>
        <v>5333322.3459604178</v>
      </c>
      <c r="E19" s="20">
        <f>[1]SSS!E19</f>
        <v>20967</v>
      </c>
      <c r="F19" s="281">
        <f>([1]SSS!F19)*10000</f>
        <v>3257295.2370416699</v>
      </c>
      <c r="G19" s="20">
        <f>[1]SSS!G19</f>
        <v>796</v>
      </c>
      <c r="H19" s="281">
        <f>([1]SSS!H19)*10000</f>
        <v>203467.80687732543</v>
      </c>
      <c r="I19" s="20">
        <f>[1]SSS!I19</f>
        <v>4246</v>
      </c>
      <c r="J19" s="281">
        <f>([1]SSS!J19)*10000</f>
        <v>1317680.7968995878</v>
      </c>
      <c r="K19" s="20">
        <f t="shared" si="0"/>
        <v>70066</v>
      </c>
      <c r="L19" s="281">
        <f t="shared" si="1"/>
        <v>10111766.186779</v>
      </c>
      <c r="M19" s="20">
        <f>[1]SSS!M19</f>
        <v>1884</v>
      </c>
      <c r="N19" s="281">
        <f>([1]SSS!N19)*10000</f>
        <v>616305.99178625841</v>
      </c>
      <c r="O19" s="20">
        <f>[1]SSS!O19</f>
        <v>1106</v>
      </c>
      <c r="P19" s="281">
        <f>([1]SSS!P19)*10000</f>
        <v>361744.82126584736</v>
      </c>
      <c r="Q19" s="20">
        <f>[1]SSS!Q19</f>
        <v>553</v>
      </c>
      <c r="R19" s="281">
        <f>([1]SSS!R19)*10000</f>
        <v>180872.41063292368</v>
      </c>
      <c r="S19" s="20">
        <f>[1]SSS!S19</f>
        <v>20</v>
      </c>
      <c r="T19" s="281">
        <f>([1]SSS!T19)*10000</f>
        <v>6698.9781715897652</v>
      </c>
      <c r="U19" s="20">
        <f t="shared" si="2"/>
        <v>3563</v>
      </c>
      <c r="V19" s="281">
        <f t="shared" si="3"/>
        <v>1165622.2018566192</v>
      </c>
      <c r="W19" s="20">
        <f>[1]SSS!W19</f>
        <v>0</v>
      </c>
      <c r="X19" s="281">
        <f>([1]SSS!X19)*10000</f>
        <v>0</v>
      </c>
      <c r="Y19" s="20">
        <f>[1]SSS!Y19</f>
        <v>145</v>
      </c>
      <c r="Z19" s="281">
        <f>([1]SSS!Z19)*10000</f>
        <v>16222.707423580787</v>
      </c>
      <c r="AA19" s="20">
        <f>[1]SSS!AA19</f>
        <v>664</v>
      </c>
      <c r="AB19" s="281">
        <f>([1]SSS!AB19)*10000</f>
        <v>74624.454148471603</v>
      </c>
      <c r="AC19" s="20">
        <f>[1]SSS!AC19</f>
        <v>29</v>
      </c>
      <c r="AD19" s="281">
        <f>([1]SSS!AD19)*10000</f>
        <v>3244.5414847161569</v>
      </c>
      <c r="AE19" s="20">
        <f>[1]SSS!AE19</f>
        <v>24</v>
      </c>
      <c r="AF19" s="281">
        <f>([1]SSS!AF19)*10000</f>
        <v>2595.6331877729253</v>
      </c>
      <c r="AG19" s="20">
        <f>[1]SSS!AG19</f>
        <v>462</v>
      </c>
      <c r="AH19" s="281">
        <f>([1]SSS!AH19)*10000</f>
        <v>51912.66375545851</v>
      </c>
      <c r="AI19" s="20">
        <f t="shared" si="4"/>
        <v>1324</v>
      </c>
      <c r="AJ19" s="20">
        <f t="shared" si="5"/>
        <v>148599.99999999997</v>
      </c>
      <c r="AK19" s="20">
        <f t="shared" si="6"/>
        <v>74953</v>
      </c>
      <c r="AL19" s="281">
        <f t="shared" si="7"/>
        <v>11425988.388635619</v>
      </c>
      <c r="AM19" s="20">
        <f>[1]SSS!AM19</f>
        <v>70127</v>
      </c>
      <c r="AN19" s="281">
        <f>([1]SSS!AN19)*10000</f>
        <v>10071782.568083884</v>
      </c>
      <c r="AO19" s="20">
        <f>[1]SSS!AO19</f>
        <v>33</v>
      </c>
      <c r="AP19" s="281">
        <f>([1]SSS!AP19)*10000</f>
        <v>9299.1741246341371</v>
      </c>
      <c r="AQ19" s="20">
        <f>[1]SSS!AQ19</f>
        <v>14</v>
      </c>
      <c r="AR19" s="281">
        <f>([1]SSS!AR19)*10000</f>
        <v>3874.6558852642238</v>
      </c>
      <c r="AS19" s="20">
        <f>[1]SSS!AS19</f>
        <v>206</v>
      </c>
      <c r="AT19" s="281">
        <f>([1]SSS!AT19)*10000</f>
        <v>58119.838278963362</v>
      </c>
      <c r="AU19" s="20">
        <f>[1]SSS!AU19</f>
        <v>274</v>
      </c>
      <c r="AV19" s="281">
        <f>([1]SSS!AV19)*10000</f>
        <v>77493.117705284472</v>
      </c>
      <c r="AW19" s="20">
        <f>[1]SSS!AW19</f>
        <v>1735</v>
      </c>
      <c r="AX19" s="281">
        <f>([1]SSS!AX19)*10000</f>
        <v>490531.43507445074</v>
      </c>
      <c r="AY19" s="20">
        <f t="shared" si="8"/>
        <v>2262</v>
      </c>
      <c r="AZ19" s="281">
        <f t="shared" si="9"/>
        <v>639318.22106859693</v>
      </c>
      <c r="BA19" s="20">
        <f t="shared" si="10"/>
        <v>77215</v>
      </c>
      <c r="BB19" s="281">
        <f t="shared" si="11"/>
        <v>12065306.609704215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[1]SSS!C20</f>
        <v>52784</v>
      </c>
      <c r="D20" s="281">
        <f>([1]SSS!D20)*10000</f>
        <v>8313378.4731237749</v>
      </c>
      <c r="E20" s="20">
        <f>[1]SSS!E20</f>
        <v>25120</v>
      </c>
      <c r="F20" s="281">
        <f>([1]SSS!F20)*10000</f>
        <v>4675514.7192459181</v>
      </c>
      <c r="G20" s="20">
        <f>[1]SSS!G20</f>
        <v>954</v>
      </c>
      <c r="H20" s="281">
        <f>([1]SSS!H20)*10000</f>
        <v>257324.24291039817</v>
      </c>
      <c r="I20" s="20">
        <f>[1]SSS!I20</f>
        <v>5088</v>
      </c>
      <c r="J20" s="281">
        <f>([1]SSS!J20)*10000</f>
        <v>1604915.1224093088</v>
      </c>
      <c r="K20" s="20">
        <f t="shared" si="0"/>
        <v>83946</v>
      </c>
      <c r="L20" s="281">
        <f t="shared" si="1"/>
        <v>14851132.557689399</v>
      </c>
      <c r="M20" s="20">
        <f>[1]SSS!M20</f>
        <v>458</v>
      </c>
      <c r="N20" s="281">
        <f>([1]SSS!N20)*10000</f>
        <v>970568.17957181169</v>
      </c>
      <c r="O20" s="20">
        <f>[1]SSS!O20</f>
        <v>269</v>
      </c>
      <c r="P20" s="281">
        <f>([1]SSS!P20)*10000</f>
        <v>569681.32279215031</v>
      </c>
      <c r="Q20" s="20">
        <f>[1]SSS!Q20</f>
        <v>135</v>
      </c>
      <c r="R20" s="281">
        <f>([1]SSS!R20)*10000</f>
        <v>284840.66139607516</v>
      </c>
      <c r="S20" s="20">
        <f>[1]SSS!S20</f>
        <v>5</v>
      </c>
      <c r="T20" s="281">
        <f>([1]SSS!T20)*10000</f>
        <v>10549.65412578056</v>
      </c>
      <c r="U20" s="20">
        <f t="shared" si="2"/>
        <v>867</v>
      </c>
      <c r="V20" s="281">
        <f t="shared" si="3"/>
        <v>1835639.8178858177</v>
      </c>
      <c r="W20" s="20">
        <f>[1]SSS!W20</f>
        <v>0</v>
      </c>
      <c r="X20" s="281">
        <f>([1]SSS!X20)*10000</f>
        <v>0</v>
      </c>
      <c r="Y20" s="20">
        <f>[1]SSS!Y20</f>
        <v>258</v>
      </c>
      <c r="Z20" s="281">
        <f>([1]SSS!Z20)*10000</f>
        <v>205000</v>
      </c>
      <c r="AA20" s="20">
        <f>[1]SSS!AA20</f>
        <v>1183</v>
      </c>
      <c r="AB20" s="281">
        <f>([1]SSS!AB20)*10000</f>
        <v>650000</v>
      </c>
      <c r="AC20" s="20">
        <f>[1]SSS!AC20</f>
        <v>52</v>
      </c>
      <c r="AD20" s="281">
        <f>([1]SSS!AD20)*10000</f>
        <v>19684.416849225734</v>
      </c>
      <c r="AE20" s="20">
        <f>[1]SSS!AE20</f>
        <v>42</v>
      </c>
      <c r="AF20" s="281">
        <f>([1]SSS!AF20)*10000</f>
        <v>15747.533479380589</v>
      </c>
      <c r="AG20" s="20">
        <f>[1]SSS!AG20</f>
        <v>823</v>
      </c>
      <c r="AH20" s="281">
        <f>([1]SSS!AH20)*10000</f>
        <v>11114.341365932374</v>
      </c>
      <c r="AI20" s="20">
        <f t="shared" si="4"/>
        <v>2358</v>
      </c>
      <c r="AJ20" s="20">
        <f t="shared" si="5"/>
        <v>901546.29169453867</v>
      </c>
      <c r="AK20" s="20">
        <f t="shared" si="6"/>
        <v>87171</v>
      </c>
      <c r="AL20" s="281">
        <f t="shared" si="7"/>
        <v>17588318.667269755</v>
      </c>
      <c r="AM20" s="20">
        <f>[1]SSS!AM20</f>
        <v>55268</v>
      </c>
      <c r="AN20" s="281">
        <f>([1]SSS!AN20)*10000</f>
        <v>9613110.1259861626</v>
      </c>
      <c r="AO20" s="20">
        <f>[1]SSS!AO20</f>
        <v>124</v>
      </c>
      <c r="AP20" s="281">
        <f>([1]SSS!AP20)*10000</f>
        <v>73767.435659346767</v>
      </c>
      <c r="AQ20" s="20">
        <f>[1]SSS!AQ20</f>
        <v>52</v>
      </c>
      <c r="AR20" s="281">
        <f>([1]SSS!AR20)*10000</f>
        <v>30736.431524727821</v>
      </c>
      <c r="AS20" s="20">
        <f>[1]SSS!AS20</f>
        <v>775</v>
      </c>
      <c r="AT20" s="281">
        <f>([1]SSS!AT20)*10000</f>
        <v>461046.47287091729</v>
      </c>
      <c r="AU20" s="20">
        <f>[1]SSS!AU20</f>
        <v>1033</v>
      </c>
      <c r="AV20" s="281">
        <f>([1]SSS!AV20)*10000</f>
        <v>614728.63049455639</v>
      </c>
      <c r="AW20" s="20">
        <f>[1]SSS!AW20</f>
        <v>6535</v>
      </c>
      <c r="AX20" s="281">
        <f>([1]SSS!AX20)*10000</f>
        <v>3891232.2310305415</v>
      </c>
      <c r="AY20" s="20">
        <f t="shared" si="8"/>
        <v>8519</v>
      </c>
      <c r="AZ20" s="281">
        <f t="shared" si="9"/>
        <v>5071511.2015800895</v>
      </c>
      <c r="BA20" s="20">
        <f t="shared" si="10"/>
        <v>95690</v>
      </c>
      <c r="BB20" s="281">
        <f t="shared" si="11"/>
        <v>22659829.868849844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209873</v>
      </c>
      <c r="D21" s="21">
        <f>SUM(D9:D20)</f>
        <v>30585685.47357019</v>
      </c>
      <c r="E21" s="21">
        <f t="shared" ref="E21:BB21" si="12">SUM(E9:E20)</f>
        <v>99881</v>
      </c>
      <c r="F21" s="21">
        <f t="shared" si="12"/>
        <v>15994133.978603214</v>
      </c>
      <c r="G21" s="21">
        <f t="shared" si="12"/>
        <v>3791</v>
      </c>
      <c r="H21" s="21">
        <f t="shared" si="12"/>
        <v>766918.27848325367</v>
      </c>
      <c r="I21" s="21">
        <f t="shared" si="12"/>
        <v>20228</v>
      </c>
      <c r="J21" s="21">
        <f t="shared" si="12"/>
        <v>4555269.1390183903</v>
      </c>
      <c r="K21" s="21">
        <f t="shared" si="12"/>
        <v>333773</v>
      </c>
      <c r="L21" s="21">
        <f t="shared" si="12"/>
        <v>51902006.86967504</v>
      </c>
      <c r="M21" s="21">
        <f t="shared" si="12"/>
        <v>5736</v>
      </c>
      <c r="N21" s="21">
        <f t="shared" si="12"/>
        <v>3058703.9946996178</v>
      </c>
      <c r="O21" s="21">
        <f t="shared" si="12"/>
        <v>3368</v>
      </c>
      <c r="P21" s="21">
        <f t="shared" si="12"/>
        <v>1795326.2577584714</v>
      </c>
      <c r="Q21" s="21">
        <f t="shared" si="12"/>
        <v>1683</v>
      </c>
      <c r="R21" s="21">
        <f t="shared" si="12"/>
        <v>897663.12887923571</v>
      </c>
      <c r="S21" s="21">
        <f t="shared" si="12"/>
        <v>61</v>
      </c>
      <c r="T21" s="21">
        <f t="shared" si="12"/>
        <v>33246.782551082804</v>
      </c>
      <c r="U21" s="21">
        <f t="shared" si="12"/>
        <v>10848</v>
      </c>
      <c r="V21" s="21">
        <f t="shared" si="12"/>
        <v>5784940.1638884079</v>
      </c>
      <c r="W21" s="21">
        <f t="shared" si="12"/>
        <v>0</v>
      </c>
      <c r="X21" s="21">
        <f t="shared" si="12"/>
        <v>0</v>
      </c>
      <c r="Y21" s="21">
        <f t="shared" si="12"/>
        <v>517</v>
      </c>
      <c r="Z21" s="21">
        <f t="shared" si="12"/>
        <v>256076.43985744048</v>
      </c>
      <c r="AA21" s="21">
        <f t="shared" si="12"/>
        <v>2359</v>
      </c>
      <c r="AB21" s="21">
        <f t="shared" si="12"/>
        <v>884951.62334422627</v>
      </c>
      <c r="AC21" s="21">
        <f t="shared" si="12"/>
        <v>107</v>
      </c>
      <c r="AD21" s="21">
        <f t="shared" si="12"/>
        <v>29899.704820713829</v>
      </c>
      <c r="AE21" s="21">
        <f t="shared" si="12"/>
        <v>87</v>
      </c>
      <c r="AF21" s="21">
        <f t="shared" si="12"/>
        <v>23919.763856571066</v>
      </c>
      <c r="AG21" s="21">
        <f t="shared" si="12"/>
        <v>1642</v>
      </c>
      <c r="AH21" s="21">
        <f t="shared" si="12"/>
        <v>174558.94890974191</v>
      </c>
      <c r="AI21" s="21">
        <f t="shared" si="12"/>
        <v>4712</v>
      </c>
      <c r="AJ21" s="21">
        <f t="shared" si="12"/>
        <v>1369406.4807886935</v>
      </c>
      <c r="AK21" s="21">
        <f t="shared" si="12"/>
        <v>349333</v>
      </c>
      <c r="AL21" s="21">
        <f t="shared" si="12"/>
        <v>59056353.514352143</v>
      </c>
      <c r="AM21" s="21">
        <f t="shared" si="12"/>
        <v>223167</v>
      </c>
      <c r="AN21" s="21">
        <f t="shared" si="12"/>
        <v>35599924.760823146</v>
      </c>
      <c r="AO21" s="21">
        <f t="shared" si="12"/>
        <v>254</v>
      </c>
      <c r="AP21" s="21">
        <f t="shared" si="12"/>
        <v>109624.8664484047</v>
      </c>
      <c r="AQ21" s="21">
        <f t="shared" si="12"/>
        <v>110</v>
      </c>
      <c r="AR21" s="21">
        <f t="shared" si="12"/>
        <v>45677.027686835296</v>
      </c>
      <c r="AS21" s="21">
        <f t="shared" si="12"/>
        <v>1572</v>
      </c>
      <c r="AT21" s="21">
        <f t="shared" si="12"/>
        <v>685155.41530252947</v>
      </c>
      <c r="AU21" s="21">
        <f t="shared" si="12"/>
        <v>2093</v>
      </c>
      <c r="AV21" s="21">
        <f t="shared" si="12"/>
        <v>913540.55373670592</v>
      </c>
      <c r="AW21" s="21">
        <f t="shared" si="12"/>
        <v>13220</v>
      </c>
      <c r="AX21" s="21">
        <f t="shared" si="12"/>
        <v>5782711.7051533479</v>
      </c>
      <c r="AY21" s="21">
        <f t="shared" si="12"/>
        <v>17249</v>
      </c>
      <c r="AZ21" s="21">
        <f t="shared" si="12"/>
        <v>7536709.5683278227</v>
      </c>
      <c r="BA21" s="21">
        <f t="shared" si="12"/>
        <v>366582</v>
      </c>
      <c r="BB21" s="21">
        <f t="shared" si="12"/>
        <v>66593063.082679972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[1]SSS!C22</f>
        <v>780</v>
      </c>
      <c r="D22" s="281">
        <f>([1]SSS!D22)*10000</f>
        <v>424323.55354652664</v>
      </c>
      <c r="E22" s="20">
        <f>[1]SSS!E22</f>
        <v>371</v>
      </c>
      <c r="F22" s="281">
        <f>([1]SSS!F22)*10000</f>
        <v>201937.11283238319</v>
      </c>
      <c r="G22" s="20">
        <f>[1]SSS!G22</f>
        <v>14</v>
      </c>
      <c r="H22" s="281">
        <f>([1]SSS!H22)*10000</f>
        <v>7668.4979556601211</v>
      </c>
      <c r="I22" s="20">
        <f>[1]SSS!I22</f>
        <v>75</v>
      </c>
      <c r="J22" s="281">
        <f>([1]SSS!J22)*10000</f>
        <v>40898.655763520641</v>
      </c>
      <c r="K22" s="20">
        <f t="shared" ref="K22" si="13">C22+E22+G22+I22</f>
        <v>1240</v>
      </c>
      <c r="L22" s="20">
        <f t="shared" ref="L22" si="14">D22+F22+H22+J22</f>
        <v>674827.82009809057</v>
      </c>
      <c r="M22" s="20">
        <f>[1]SSS!M22</f>
        <v>56</v>
      </c>
      <c r="N22" s="281">
        <f>([1]SSS!N22)*10000</f>
        <v>361204.47607447807</v>
      </c>
      <c r="O22" s="20">
        <f>[1]SSS!O22</f>
        <v>33</v>
      </c>
      <c r="P22" s="281">
        <f>([1]SSS!P22)*10000</f>
        <v>212011.3229132806</v>
      </c>
      <c r="Q22" s="20">
        <f>[1]SSS!Q22</f>
        <v>16</v>
      </c>
      <c r="R22" s="281">
        <f>([1]SSS!R22)*10000</f>
        <v>106005.6614566403</v>
      </c>
      <c r="S22" s="20">
        <f>[1]SSS!S22</f>
        <v>1</v>
      </c>
      <c r="T22" s="281">
        <f>([1]SSS!T22)*10000</f>
        <v>3926.1356095051965</v>
      </c>
      <c r="U22" s="20">
        <f t="shared" ref="U22" si="15">M22+O22+Q22+S22</f>
        <v>106</v>
      </c>
      <c r="V22" s="20">
        <f t="shared" ref="V22" si="16">N22+P22+R22+T22</f>
        <v>683147.59605390427</v>
      </c>
      <c r="W22" s="20">
        <f>[1]SSS!W22</f>
        <v>0</v>
      </c>
      <c r="X22" s="281">
        <f>([1]SSS!X22)*10000</f>
        <v>0</v>
      </c>
      <c r="Y22" s="20">
        <f>[1]SSS!Y22</f>
        <v>11</v>
      </c>
      <c r="Z22" s="281">
        <f>([1]SSS!Z22)*10000</f>
        <v>1519.2269526204418</v>
      </c>
      <c r="AA22" s="20">
        <f>[1]SSS!AA22</f>
        <v>47</v>
      </c>
      <c r="AB22" s="281">
        <f>([1]SSS!AB22)*10000</f>
        <v>6988.443982054031</v>
      </c>
      <c r="AC22" s="20">
        <f>[1]SSS!AC22</f>
        <v>3</v>
      </c>
      <c r="AD22" s="281">
        <f>([1]SSS!AD22)*10000</f>
        <v>303.84539052408832</v>
      </c>
      <c r="AE22" s="20">
        <f>[1]SSS!AE22</f>
        <v>2</v>
      </c>
      <c r="AF22" s="281">
        <f>([1]SSS!AF22)*10000</f>
        <v>243.07631241927064</v>
      </c>
      <c r="AG22" s="20">
        <f>[1]SSS!AG22</f>
        <v>33</v>
      </c>
      <c r="AH22" s="281">
        <f>([1]SSS!AH22)*10000</f>
        <v>4861.5262483854131</v>
      </c>
      <c r="AI22" s="20">
        <f t="shared" ref="AI22" si="17">Y22+AA22+AC22+AE22+AG22</f>
        <v>96</v>
      </c>
      <c r="AJ22" s="20">
        <f t="shared" ref="AJ22" si="18">Z22+AB22+AD22+AF22+AH22</f>
        <v>13916.118886003243</v>
      </c>
      <c r="AK22" s="20">
        <f t="shared" ref="AK22" si="19">K22+U22+W22+AI22</f>
        <v>1442</v>
      </c>
      <c r="AL22" s="20">
        <f t="shared" ref="AL22" si="20">L22+V22+X22+AJ22</f>
        <v>1371891.5350379981</v>
      </c>
      <c r="AM22" s="20">
        <f>[1]SSS!AM22</f>
        <v>832</v>
      </c>
      <c r="AN22" s="281">
        <f>([1]SSS!AN22)*10000</f>
        <v>482249.93698527582</v>
      </c>
      <c r="AO22" s="20">
        <f>[1]SSS!AO22</f>
        <v>7</v>
      </c>
      <c r="AP22" s="281">
        <f>([1]SSS!AP22)*10000</f>
        <v>3760.4396074322744</v>
      </c>
      <c r="AQ22" s="20">
        <f>[1]SSS!AQ22</f>
        <v>3</v>
      </c>
      <c r="AR22" s="281">
        <f>([1]SSS!AR22)*10000</f>
        <v>1566.8498364301142</v>
      </c>
      <c r="AS22" s="20">
        <f>[1]SSS!AS22</f>
        <v>42</v>
      </c>
      <c r="AT22" s="281">
        <f>([1]SSS!AT22)*10000</f>
        <v>23502.747546451716</v>
      </c>
      <c r="AU22" s="20">
        <f>[1]SSS!AU22</f>
        <v>55</v>
      </c>
      <c r="AV22" s="281">
        <f>([1]SSS!AV22)*10000</f>
        <v>31336.996728602284</v>
      </c>
      <c r="AW22" s="20">
        <f>[1]SSS!AW22</f>
        <v>347</v>
      </c>
      <c r="AX22" s="281">
        <f>([1]SSS!AX22)*10000</f>
        <v>198363.18929205244</v>
      </c>
      <c r="AY22" s="20">
        <f t="shared" ref="AY22" si="21">AO22+AQ22+AS22+AU22+AW22</f>
        <v>454</v>
      </c>
      <c r="AZ22" s="20">
        <f t="shared" ref="AZ22" si="22">AP22+AR22+AT22+AV22+AX22</f>
        <v>258530.22301096882</v>
      </c>
      <c r="BA22" s="20">
        <f t="shared" ref="BA22" si="23">AY22+AK22</f>
        <v>1896</v>
      </c>
      <c r="BB22" s="20">
        <f t="shared" ref="BB22" si="24">AZ22+AL22</f>
        <v>1630421.758048967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[1]SSS!C23</f>
        <v>0</v>
      </c>
      <c r="D23" s="281">
        <f>([1]SSS!D23)*10000</f>
        <v>0</v>
      </c>
      <c r="E23" s="20">
        <f>[1]SSS!E23</f>
        <v>0</v>
      </c>
      <c r="F23" s="281">
        <f>([1]SSS!F23)*10000</f>
        <v>0</v>
      </c>
      <c r="G23" s="20">
        <f>[1]SSS!G23</f>
        <v>0</v>
      </c>
      <c r="H23" s="281">
        <f>([1]SSS!H23)*10000</f>
        <v>0</v>
      </c>
      <c r="I23" s="20">
        <f>[1]SSS!I23</f>
        <v>0</v>
      </c>
      <c r="J23" s="281">
        <f>([1]SSS!J23)*10000</f>
        <v>0</v>
      </c>
      <c r="K23" s="20">
        <f t="shared" ref="K23:K42" si="25">C23+E23+G23+I23</f>
        <v>0</v>
      </c>
      <c r="L23" s="20">
        <f t="shared" ref="L23:L42" si="26">D23+F23+H23+J23</f>
        <v>0</v>
      </c>
      <c r="M23" s="20">
        <f>[1]SSS!M23</f>
        <v>0</v>
      </c>
      <c r="N23" s="281">
        <f>([1]SSS!N23)*10000</f>
        <v>0</v>
      </c>
      <c r="O23" s="20">
        <f>[1]SSS!O23</f>
        <v>0</v>
      </c>
      <c r="P23" s="281">
        <f>([1]SSS!P23)*10000</f>
        <v>0</v>
      </c>
      <c r="Q23" s="20">
        <f>[1]SSS!Q23</f>
        <v>0</v>
      </c>
      <c r="R23" s="281">
        <f>([1]SSS!R23)*10000</f>
        <v>0</v>
      </c>
      <c r="S23" s="20">
        <f>[1]SSS!S23</f>
        <v>0</v>
      </c>
      <c r="T23" s="281">
        <f>([1]SSS!T23)*10000</f>
        <v>0</v>
      </c>
      <c r="U23" s="20">
        <f t="shared" ref="U23:U42" si="27">M23+O23+Q23+S23</f>
        <v>0</v>
      </c>
      <c r="V23" s="20">
        <f t="shared" ref="V23:V42" si="28">N23+P23+R23+T23</f>
        <v>0</v>
      </c>
      <c r="W23" s="20">
        <f>[1]SSS!W23</f>
        <v>0</v>
      </c>
      <c r="X23" s="281">
        <f>([1]SSS!X23)*10000</f>
        <v>0</v>
      </c>
      <c r="Y23" s="20">
        <f>[1]SSS!Y23</f>
        <v>0</v>
      </c>
      <c r="Z23" s="281">
        <f>([1]SSS!Z23)*10000</f>
        <v>0</v>
      </c>
      <c r="AA23" s="20">
        <f>[1]SSS!AA23</f>
        <v>0</v>
      </c>
      <c r="AB23" s="281">
        <f>([1]SSS!AB23)*10000</f>
        <v>0</v>
      </c>
      <c r="AC23" s="20">
        <f>[1]SSS!AC23</f>
        <v>0</v>
      </c>
      <c r="AD23" s="281">
        <f>([1]SSS!AD23)*10000</f>
        <v>0</v>
      </c>
      <c r="AE23" s="20">
        <f>[1]SSS!AE23</f>
        <v>0</v>
      </c>
      <c r="AF23" s="281">
        <f>([1]SSS!AF23)*10000</f>
        <v>0</v>
      </c>
      <c r="AG23" s="20">
        <f>[1]SSS!AG23</f>
        <v>0</v>
      </c>
      <c r="AH23" s="281">
        <f>([1]SSS!AH23)*10000</f>
        <v>0</v>
      </c>
      <c r="AI23" s="20">
        <f t="shared" ref="AI23:AI42" si="29">Y23+AA23+AC23+AE23+AG23</f>
        <v>0</v>
      </c>
      <c r="AJ23" s="20">
        <f t="shared" ref="AJ23:AJ42" si="30">Z23+AB23+AD23+AF23+AH23</f>
        <v>0</v>
      </c>
      <c r="AK23" s="20">
        <f t="shared" ref="AK23:AK42" si="31">K23+U23+W23+AI23</f>
        <v>0</v>
      </c>
      <c r="AL23" s="20">
        <f t="shared" ref="AL23:AL42" si="32">L23+V23+X23+AJ23</f>
        <v>0</v>
      </c>
      <c r="AM23" s="20">
        <f>[1]SSS!AM23</f>
        <v>0</v>
      </c>
      <c r="AN23" s="281">
        <f>([1]SSS!AN23)*10000</f>
        <v>0</v>
      </c>
      <c r="AO23" s="20">
        <f>[1]SSS!AO23</f>
        <v>0</v>
      </c>
      <c r="AP23" s="281">
        <f>([1]SSS!AP23)*10000</f>
        <v>0</v>
      </c>
      <c r="AQ23" s="20">
        <f>[1]SSS!AQ23</f>
        <v>0</v>
      </c>
      <c r="AR23" s="281">
        <f>([1]SSS!AR23)*10000</f>
        <v>0</v>
      </c>
      <c r="AS23" s="20">
        <f>[1]SSS!AS23</f>
        <v>0</v>
      </c>
      <c r="AT23" s="281">
        <f>([1]SSS!AT23)*10000</f>
        <v>0</v>
      </c>
      <c r="AU23" s="20">
        <f>[1]SSS!AU23</f>
        <v>0</v>
      </c>
      <c r="AV23" s="281">
        <f>([1]SSS!AV23)*10000</f>
        <v>0</v>
      </c>
      <c r="AW23" s="20">
        <f>[1]SSS!AW23</f>
        <v>0</v>
      </c>
      <c r="AX23" s="281">
        <f>([1]SSS!AX23)*10000</f>
        <v>0</v>
      </c>
      <c r="AY23" s="20">
        <f t="shared" ref="AY23:AY42" si="33">AO23+AQ23+AS23+AU23+AW23</f>
        <v>0</v>
      </c>
      <c r="AZ23" s="20">
        <f t="shared" ref="AZ23:AZ42" si="34">AP23+AR23+AT23+AV23+AX23</f>
        <v>0</v>
      </c>
      <c r="BA23" s="20">
        <f t="shared" ref="BA23:BA42" si="35">AY23+AK23</f>
        <v>0</v>
      </c>
      <c r="BB23" s="20">
        <f t="shared" ref="BB23:BB42" si="36">AZ23+AL23</f>
        <v>0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[1]SSS!C24</f>
        <v>0</v>
      </c>
      <c r="D24" s="281">
        <f>([1]SSS!D24)*10000</f>
        <v>0</v>
      </c>
      <c r="E24" s="20">
        <f>[1]SSS!E24</f>
        <v>0</v>
      </c>
      <c r="F24" s="281">
        <f>([1]SSS!F24)*10000</f>
        <v>0</v>
      </c>
      <c r="G24" s="20">
        <f>[1]SSS!G24</f>
        <v>0</v>
      </c>
      <c r="H24" s="281">
        <f>([1]SSS!H24)*10000</f>
        <v>0</v>
      </c>
      <c r="I24" s="20">
        <f>[1]SSS!I24</f>
        <v>0</v>
      </c>
      <c r="J24" s="281">
        <f>([1]SSS!J24)*10000</f>
        <v>0</v>
      </c>
      <c r="K24" s="20">
        <f t="shared" si="25"/>
        <v>0</v>
      </c>
      <c r="L24" s="20">
        <f t="shared" si="26"/>
        <v>0</v>
      </c>
      <c r="M24" s="20">
        <f>[1]SSS!M24</f>
        <v>0</v>
      </c>
      <c r="N24" s="281">
        <f>([1]SSS!N24)*10000</f>
        <v>0</v>
      </c>
      <c r="O24" s="20">
        <f>[1]SSS!O24</f>
        <v>0</v>
      </c>
      <c r="P24" s="281">
        <f>([1]SSS!P24)*10000</f>
        <v>0</v>
      </c>
      <c r="Q24" s="20">
        <f>[1]SSS!Q24</f>
        <v>0</v>
      </c>
      <c r="R24" s="281">
        <f>([1]SSS!R24)*10000</f>
        <v>0</v>
      </c>
      <c r="S24" s="20">
        <f>[1]SSS!S24</f>
        <v>0</v>
      </c>
      <c r="T24" s="281">
        <f>([1]SSS!T24)*10000</f>
        <v>0</v>
      </c>
      <c r="U24" s="20">
        <f t="shared" si="27"/>
        <v>0</v>
      </c>
      <c r="V24" s="20">
        <f t="shared" si="28"/>
        <v>0</v>
      </c>
      <c r="W24" s="20">
        <f>[1]SSS!W24</f>
        <v>0</v>
      </c>
      <c r="X24" s="281">
        <f>([1]SSS!X24)*10000</f>
        <v>0</v>
      </c>
      <c r="Y24" s="20">
        <f>[1]SSS!Y24</f>
        <v>0</v>
      </c>
      <c r="Z24" s="281">
        <f>([1]SSS!Z24)*10000</f>
        <v>0</v>
      </c>
      <c r="AA24" s="20">
        <f>[1]SSS!AA24</f>
        <v>0</v>
      </c>
      <c r="AB24" s="281">
        <f>([1]SSS!AB24)*10000</f>
        <v>0</v>
      </c>
      <c r="AC24" s="20">
        <f>[1]SSS!AC24</f>
        <v>0</v>
      </c>
      <c r="AD24" s="281">
        <f>([1]SSS!AD24)*10000</f>
        <v>0</v>
      </c>
      <c r="AE24" s="20">
        <f>[1]SSS!AE24</f>
        <v>0</v>
      </c>
      <c r="AF24" s="281">
        <f>([1]SSS!AF24)*10000</f>
        <v>0</v>
      </c>
      <c r="AG24" s="20">
        <f>[1]SSS!AG24</f>
        <v>0</v>
      </c>
      <c r="AH24" s="281">
        <f>([1]SSS!AH24)*10000</f>
        <v>0</v>
      </c>
      <c r="AI24" s="20">
        <f t="shared" si="29"/>
        <v>0</v>
      </c>
      <c r="AJ24" s="20">
        <f t="shared" si="30"/>
        <v>0</v>
      </c>
      <c r="AK24" s="20">
        <f t="shared" si="31"/>
        <v>0</v>
      </c>
      <c r="AL24" s="20">
        <f t="shared" si="32"/>
        <v>0</v>
      </c>
      <c r="AM24" s="20">
        <f>[1]SSS!AM24</f>
        <v>0</v>
      </c>
      <c r="AN24" s="281">
        <f>([1]SSS!AN24)*10000</f>
        <v>0</v>
      </c>
      <c r="AO24" s="20">
        <f>[1]SSS!AO24</f>
        <v>0</v>
      </c>
      <c r="AP24" s="281">
        <f>([1]SSS!AP24)*10000</f>
        <v>0</v>
      </c>
      <c r="AQ24" s="20">
        <f>[1]SSS!AQ24</f>
        <v>0</v>
      </c>
      <c r="AR24" s="281">
        <f>([1]SSS!AR24)*10000</f>
        <v>0</v>
      </c>
      <c r="AS24" s="20">
        <f>[1]SSS!AS24</f>
        <v>0</v>
      </c>
      <c r="AT24" s="281">
        <f>([1]SSS!AT24)*10000</f>
        <v>0</v>
      </c>
      <c r="AU24" s="20">
        <f>[1]SSS!AU24</f>
        <v>0</v>
      </c>
      <c r="AV24" s="281">
        <f>([1]SSS!AV24)*10000</f>
        <v>0</v>
      </c>
      <c r="AW24" s="20">
        <f>[1]SSS!AW24</f>
        <v>0</v>
      </c>
      <c r="AX24" s="281">
        <f>([1]SSS!AX24)*10000</f>
        <v>0</v>
      </c>
      <c r="AY24" s="20">
        <f t="shared" si="33"/>
        <v>0</v>
      </c>
      <c r="AZ24" s="20">
        <f t="shared" si="34"/>
        <v>0</v>
      </c>
      <c r="BA24" s="20">
        <f t="shared" si="35"/>
        <v>0</v>
      </c>
      <c r="BB24" s="20">
        <f t="shared" si="36"/>
        <v>0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[1]SSS!C25</f>
        <v>163</v>
      </c>
      <c r="D25" s="281">
        <f>([1]SSS!D25)*10000</f>
        <v>11475.817824848604</v>
      </c>
      <c r="E25" s="20">
        <f>[1]SSS!E25</f>
        <v>78</v>
      </c>
      <c r="F25" s="281">
        <f>([1]SSS!F25)*10000</f>
        <v>5461.3831817050595</v>
      </c>
      <c r="G25" s="20">
        <f>[1]SSS!G25</f>
        <v>3</v>
      </c>
      <c r="H25" s="281">
        <f>([1]SSS!H25)*10000</f>
        <v>207.39429803943264</v>
      </c>
      <c r="I25" s="20">
        <f>[1]SSS!I25</f>
        <v>16</v>
      </c>
      <c r="J25" s="281">
        <f>([1]SSS!J25)*10000</f>
        <v>1106.1029228769739</v>
      </c>
      <c r="K25" s="20">
        <f t="shared" si="25"/>
        <v>260</v>
      </c>
      <c r="L25" s="20">
        <f t="shared" si="26"/>
        <v>18250.698227470068</v>
      </c>
      <c r="M25" s="20">
        <f>[1]SSS!M25</f>
        <v>37</v>
      </c>
      <c r="N25" s="281">
        <f>([1]SSS!N25)*10000</f>
        <v>96714.800005967263</v>
      </c>
      <c r="O25" s="20">
        <f>[1]SSS!O25</f>
        <v>22</v>
      </c>
      <c r="P25" s="281">
        <f>([1]SSS!P25)*10000</f>
        <v>56767.382612198177</v>
      </c>
      <c r="Q25" s="20">
        <f>[1]SSS!Q25</f>
        <v>11</v>
      </c>
      <c r="R25" s="281">
        <f>([1]SSS!R25)*10000</f>
        <v>28383.691306099088</v>
      </c>
      <c r="S25" s="20">
        <f>[1]SSS!S25</f>
        <v>0</v>
      </c>
      <c r="T25" s="281">
        <f>([1]SSS!T25)*10000</f>
        <v>1051.2478261518181</v>
      </c>
      <c r="U25" s="20">
        <f t="shared" si="27"/>
        <v>70</v>
      </c>
      <c r="V25" s="20">
        <f t="shared" si="28"/>
        <v>182917.12175041635</v>
      </c>
      <c r="W25" s="20">
        <f>[1]SSS!W25</f>
        <v>0</v>
      </c>
      <c r="X25" s="281">
        <f>([1]SSS!X25)*10000</f>
        <v>0</v>
      </c>
      <c r="Y25" s="20">
        <f>[1]SSS!Y25</f>
        <v>7</v>
      </c>
      <c r="Z25" s="281">
        <f>([1]SSS!Z25)*10000</f>
        <v>12399.195831662542</v>
      </c>
      <c r="AA25" s="20">
        <f>[1]SSS!AA25</f>
        <v>32</v>
      </c>
      <c r="AB25" s="281">
        <f>([1]SSS!AB25)*10000</f>
        <v>57036.300825647682</v>
      </c>
      <c r="AC25" s="20">
        <f>[1]SSS!AC25</f>
        <v>2</v>
      </c>
      <c r="AD25" s="281">
        <f>([1]SSS!AD25)*10000</f>
        <v>2479.8391663325078</v>
      </c>
      <c r="AE25" s="20">
        <f>[1]SSS!AE25</f>
        <v>2</v>
      </c>
      <c r="AF25" s="281">
        <f>([1]SSS!AF25)*10000</f>
        <v>1983.8713330660062</v>
      </c>
      <c r="AG25" s="20">
        <f>[1]SSS!AG25</f>
        <v>22</v>
      </c>
      <c r="AH25" s="281">
        <f>([1]SSS!AH25)*10000</f>
        <v>39677.426661320125</v>
      </c>
      <c r="AI25" s="20">
        <f t="shared" si="29"/>
        <v>65</v>
      </c>
      <c r="AJ25" s="20">
        <f t="shared" si="30"/>
        <v>113576.63381802887</v>
      </c>
      <c r="AK25" s="20">
        <f t="shared" si="31"/>
        <v>395</v>
      </c>
      <c r="AL25" s="20">
        <f t="shared" si="32"/>
        <v>314744.45379591529</v>
      </c>
      <c r="AM25" s="20">
        <f>[1]SSS!AM25</f>
        <v>349</v>
      </c>
      <c r="AN25" s="281">
        <f>([1]SSS!AN25)*10000</f>
        <v>24569.915488680712</v>
      </c>
      <c r="AO25" s="20">
        <f>[1]SSS!AO25</f>
        <v>9</v>
      </c>
      <c r="AP25" s="281">
        <f>([1]SSS!AP25)*10000</f>
        <v>2545.6702137566976</v>
      </c>
      <c r="AQ25" s="20">
        <f>[1]SSS!AQ25</f>
        <v>4</v>
      </c>
      <c r="AR25" s="281">
        <f>([1]SSS!AR25)*10000</f>
        <v>1060.6959223986239</v>
      </c>
      <c r="AS25" s="20">
        <f>[1]SSS!AS25</f>
        <v>55</v>
      </c>
      <c r="AT25" s="281">
        <f>([1]SSS!AT25)*10000</f>
        <v>15910.438835979361</v>
      </c>
      <c r="AU25" s="20">
        <f>[1]SSS!AU25</f>
        <v>74</v>
      </c>
      <c r="AV25" s="281">
        <f>([1]SSS!AV25)*10000</f>
        <v>21213.918447972483</v>
      </c>
      <c r="AW25" s="20">
        <f>[1]SSS!AW25</f>
        <v>463</v>
      </c>
      <c r="AX25" s="281">
        <f>([1]SSS!AX25)*10000</f>
        <v>134284.1037756658</v>
      </c>
      <c r="AY25" s="20">
        <f t="shared" si="33"/>
        <v>605</v>
      </c>
      <c r="AZ25" s="20">
        <f t="shared" si="34"/>
        <v>175014.82719577296</v>
      </c>
      <c r="BA25" s="20">
        <f t="shared" si="35"/>
        <v>1000</v>
      </c>
      <c r="BB25" s="20">
        <f t="shared" si="36"/>
        <v>489759.28099168825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[1]SSS!C26</f>
        <v>0</v>
      </c>
      <c r="D26" s="281">
        <f>([1]SSS!D26)*10000</f>
        <v>0</v>
      </c>
      <c r="E26" s="20">
        <f>[1]SSS!E26</f>
        <v>0</v>
      </c>
      <c r="F26" s="281">
        <f>([1]SSS!F26)*10000</f>
        <v>0</v>
      </c>
      <c r="G26" s="20">
        <f>[1]SSS!G26</f>
        <v>0</v>
      </c>
      <c r="H26" s="281">
        <f>([1]SSS!H26)*10000</f>
        <v>0</v>
      </c>
      <c r="I26" s="20">
        <f>[1]SSS!I26</f>
        <v>0</v>
      </c>
      <c r="J26" s="281">
        <f>([1]SSS!J26)*10000</f>
        <v>0</v>
      </c>
      <c r="K26" s="20">
        <f t="shared" si="25"/>
        <v>0</v>
      </c>
      <c r="L26" s="20">
        <f t="shared" si="26"/>
        <v>0</v>
      </c>
      <c r="M26" s="20">
        <f>[1]SSS!M26</f>
        <v>0</v>
      </c>
      <c r="N26" s="281">
        <f>([1]SSS!N26)*10000</f>
        <v>0</v>
      </c>
      <c r="O26" s="20">
        <f>[1]SSS!O26</f>
        <v>0</v>
      </c>
      <c r="P26" s="281">
        <f>([1]SSS!P26)*10000</f>
        <v>0</v>
      </c>
      <c r="Q26" s="20">
        <f>[1]SSS!Q26</f>
        <v>0</v>
      </c>
      <c r="R26" s="281">
        <f>([1]SSS!R26)*10000</f>
        <v>0</v>
      </c>
      <c r="S26" s="20">
        <f>[1]SSS!S26</f>
        <v>0</v>
      </c>
      <c r="T26" s="281">
        <f>([1]SSS!T26)*10000</f>
        <v>0</v>
      </c>
      <c r="U26" s="20">
        <f t="shared" si="27"/>
        <v>0</v>
      </c>
      <c r="V26" s="20">
        <f t="shared" si="28"/>
        <v>0</v>
      </c>
      <c r="W26" s="20">
        <f>[1]SSS!W26</f>
        <v>0</v>
      </c>
      <c r="X26" s="281">
        <f>([1]SSS!X26)*10000</f>
        <v>0</v>
      </c>
      <c r="Y26" s="20">
        <f>[1]SSS!Y26</f>
        <v>0</v>
      </c>
      <c r="Z26" s="281">
        <f>([1]SSS!Z26)*10000</f>
        <v>0</v>
      </c>
      <c r="AA26" s="20">
        <f>[1]SSS!AA26</f>
        <v>0</v>
      </c>
      <c r="AB26" s="281">
        <f>([1]SSS!AB26)*10000</f>
        <v>0</v>
      </c>
      <c r="AC26" s="20">
        <f>[1]SSS!AC26</f>
        <v>0</v>
      </c>
      <c r="AD26" s="281">
        <f>([1]SSS!AD26)*10000</f>
        <v>0</v>
      </c>
      <c r="AE26" s="20">
        <f>[1]SSS!AE26</f>
        <v>0</v>
      </c>
      <c r="AF26" s="281">
        <f>([1]SSS!AF26)*10000</f>
        <v>0</v>
      </c>
      <c r="AG26" s="20">
        <f>[1]SSS!AG26</f>
        <v>0</v>
      </c>
      <c r="AH26" s="281">
        <f>([1]SSS!AH26)*10000</f>
        <v>0</v>
      </c>
      <c r="AI26" s="20">
        <f t="shared" si="29"/>
        <v>0</v>
      </c>
      <c r="AJ26" s="20">
        <f t="shared" si="30"/>
        <v>0</v>
      </c>
      <c r="AK26" s="20">
        <f t="shared" si="31"/>
        <v>0</v>
      </c>
      <c r="AL26" s="20">
        <f t="shared" si="32"/>
        <v>0</v>
      </c>
      <c r="AM26" s="20">
        <f>[1]SSS!AM26</f>
        <v>0</v>
      </c>
      <c r="AN26" s="281">
        <f>([1]SSS!AN26)*10000</f>
        <v>0</v>
      </c>
      <c r="AO26" s="20">
        <f>[1]SSS!AO26</f>
        <v>0</v>
      </c>
      <c r="AP26" s="281">
        <f>([1]SSS!AP26)*10000</f>
        <v>0</v>
      </c>
      <c r="AQ26" s="20">
        <f>[1]SSS!AQ26</f>
        <v>0</v>
      </c>
      <c r="AR26" s="281">
        <f>([1]SSS!AR26)*10000</f>
        <v>0</v>
      </c>
      <c r="AS26" s="20">
        <f>[1]SSS!AS26</f>
        <v>0</v>
      </c>
      <c r="AT26" s="281">
        <f>([1]SSS!AT26)*10000</f>
        <v>0</v>
      </c>
      <c r="AU26" s="20">
        <f>[1]SSS!AU26</f>
        <v>0</v>
      </c>
      <c r="AV26" s="281">
        <f>([1]SSS!AV26)*10000</f>
        <v>0</v>
      </c>
      <c r="AW26" s="20">
        <f>[1]SSS!AW26</f>
        <v>0</v>
      </c>
      <c r="AX26" s="281">
        <f>([1]SSS!AX26)*10000</f>
        <v>0</v>
      </c>
      <c r="AY26" s="20">
        <f t="shared" si="33"/>
        <v>0</v>
      </c>
      <c r="AZ26" s="20">
        <f t="shared" si="34"/>
        <v>0</v>
      </c>
      <c r="BA26" s="20">
        <f t="shared" si="35"/>
        <v>0</v>
      </c>
      <c r="BB26" s="20">
        <f t="shared" si="36"/>
        <v>0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[1]SSS!C27</f>
        <v>0</v>
      </c>
      <c r="D27" s="281">
        <f>([1]SSS!D27)*10000</f>
        <v>0</v>
      </c>
      <c r="E27" s="20">
        <f>[1]SSS!E27</f>
        <v>0</v>
      </c>
      <c r="F27" s="281">
        <f>([1]SSS!F27)*10000</f>
        <v>0</v>
      </c>
      <c r="G27" s="20">
        <f>[1]SSS!G27</f>
        <v>0</v>
      </c>
      <c r="H27" s="281">
        <f>([1]SSS!H27)*10000</f>
        <v>0</v>
      </c>
      <c r="I27" s="20">
        <f>[1]SSS!I27</f>
        <v>0</v>
      </c>
      <c r="J27" s="281">
        <f>([1]SSS!J27)*10000</f>
        <v>0</v>
      </c>
      <c r="K27" s="20">
        <f t="shared" si="25"/>
        <v>0</v>
      </c>
      <c r="L27" s="20">
        <f t="shared" si="26"/>
        <v>0</v>
      </c>
      <c r="M27" s="20">
        <f>[1]SSS!M27</f>
        <v>0</v>
      </c>
      <c r="N27" s="281">
        <f>([1]SSS!N27)*10000</f>
        <v>0</v>
      </c>
      <c r="O27" s="20">
        <f>[1]SSS!O27</f>
        <v>0</v>
      </c>
      <c r="P27" s="281">
        <f>([1]SSS!P27)*10000</f>
        <v>0</v>
      </c>
      <c r="Q27" s="20">
        <f>[1]SSS!Q27</f>
        <v>0</v>
      </c>
      <c r="R27" s="281">
        <f>([1]SSS!R27)*10000</f>
        <v>0</v>
      </c>
      <c r="S27" s="20">
        <f>[1]SSS!S27</f>
        <v>0</v>
      </c>
      <c r="T27" s="281">
        <f>([1]SSS!T27)*10000</f>
        <v>0</v>
      </c>
      <c r="U27" s="20">
        <f t="shared" si="27"/>
        <v>0</v>
      </c>
      <c r="V27" s="20">
        <f t="shared" si="28"/>
        <v>0</v>
      </c>
      <c r="W27" s="20">
        <f>[1]SSS!W27</f>
        <v>0</v>
      </c>
      <c r="X27" s="281">
        <f>([1]SSS!X27)*10000</f>
        <v>0</v>
      </c>
      <c r="Y27" s="20">
        <f>[1]SSS!Y27</f>
        <v>0</v>
      </c>
      <c r="Z27" s="281">
        <f>([1]SSS!Z27)*10000</f>
        <v>0</v>
      </c>
      <c r="AA27" s="20">
        <f>[1]SSS!AA27</f>
        <v>0</v>
      </c>
      <c r="AB27" s="281">
        <f>([1]SSS!AB27)*10000</f>
        <v>0</v>
      </c>
      <c r="AC27" s="20">
        <f>[1]SSS!AC27</f>
        <v>0</v>
      </c>
      <c r="AD27" s="281">
        <f>([1]SSS!AD27)*10000</f>
        <v>0</v>
      </c>
      <c r="AE27" s="20">
        <f>[1]SSS!AE27</f>
        <v>0</v>
      </c>
      <c r="AF27" s="281">
        <f>([1]SSS!AF27)*10000</f>
        <v>0</v>
      </c>
      <c r="AG27" s="20">
        <f>[1]SSS!AG27</f>
        <v>0</v>
      </c>
      <c r="AH27" s="281">
        <f>([1]SSS!AH27)*10000</f>
        <v>0</v>
      </c>
      <c r="AI27" s="20">
        <f t="shared" si="29"/>
        <v>0</v>
      </c>
      <c r="AJ27" s="20">
        <f t="shared" si="30"/>
        <v>0</v>
      </c>
      <c r="AK27" s="20">
        <f t="shared" si="31"/>
        <v>0</v>
      </c>
      <c r="AL27" s="20">
        <f t="shared" si="32"/>
        <v>0</v>
      </c>
      <c r="AM27" s="20">
        <f>[1]SSS!AM27</f>
        <v>0</v>
      </c>
      <c r="AN27" s="281">
        <f>([1]SSS!AN27)*10000</f>
        <v>0</v>
      </c>
      <c r="AO27" s="20">
        <f>[1]SSS!AO27</f>
        <v>0</v>
      </c>
      <c r="AP27" s="281">
        <f>([1]SSS!AP27)*10000</f>
        <v>0</v>
      </c>
      <c r="AQ27" s="20">
        <f>[1]SSS!AQ27</f>
        <v>0</v>
      </c>
      <c r="AR27" s="281">
        <f>([1]SSS!AR27)*10000</f>
        <v>0</v>
      </c>
      <c r="AS27" s="20">
        <f>[1]SSS!AS27</f>
        <v>0</v>
      </c>
      <c r="AT27" s="281">
        <f>([1]SSS!AT27)*10000</f>
        <v>0</v>
      </c>
      <c r="AU27" s="20">
        <f>[1]SSS!AU27</f>
        <v>0</v>
      </c>
      <c r="AV27" s="281">
        <f>([1]SSS!AV27)*10000</f>
        <v>0</v>
      </c>
      <c r="AW27" s="20">
        <f>[1]SSS!AW27</f>
        <v>0</v>
      </c>
      <c r="AX27" s="281">
        <f>([1]SSS!AX27)*10000</f>
        <v>0</v>
      </c>
      <c r="AY27" s="20">
        <f t="shared" si="33"/>
        <v>0</v>
      </c>
      <c r="AZ27" s="20">
        <f t="shared" si="34"/>
        <v>0</v>
      </c>
      <c r="BA27" s="20">
        <f t="shared" si="35"/>
        <v>0</v>
      </c>
      <c r="BB27" s="20">
        <f t="shared" si="36"/>
        <v>0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[1]SSS!C28</f>
        <v>0</v>
      </c>
      <c r="D28" s="281">
        <f>([1]SSS!D28)*10000</f>
        <v>0</v>
      </c>
      <c r="E28" s="20">
        <f>[1]SSS!E28</f>
        <v>0</v>
      </c>
      <c r="F28" s="281">
        <f>([1]SSS!F28)*10000</f>
        <v>0</v>
      </c>
      <c r="G28" s="20">
        <f>[1]SSS!G28</f>
        <v>0</v>
      </c>
      <c r="H28" s="281">
        <f>([1]SSS!H28)*10000</f>
        <v>0</v>
      </c>
      <c r="I28" s="20">
        <f>[1]SSS!I28</f>
        <v>0</v>
      </c>
      <c r="J28" s="281">
        <f>([1]SSS!J28)*10000</f>
        <v>0</v>
      </c>
      <c r="K28" s="20">
        <f t="shared" si="25"/>
        <v>0</v>
      </c>
      <c r="L28" s="20">
        <f t="shared" si="26"/>
        <v>0</v>
      </c>
      <c r="M28" s="20">
        <f>[1]SSS!M28</f>
        <v>0</v>
      </c>
      <c r="N28" s="281">
        <f>([1]SSS!N28)*10000</f>
        <v>0</v>
      </c>
      <c r="O28" s="20">
        <f>[1]SSS!O28</f>
        <v>0</v>
      </c>
      <c r="P28" s="281">
        <f>([1]SSS!P28)*10000</f>
        <v>0</v>
      </c>
      <c r="Q28" s="20">
        <f>[1]SSS!Q28</f>
        <v>0</v>
      </c>
      <c r="R28" s="281">
        <f>([1]SSS!R28)*10000</f>
        <v>0</v>
      </c>
      <c r="S28" s="20">
        <f>[1]SSS!S28</f>
        <v>0</v>
      </c>
      <c r="T28" s="281">
        <f>([1]SSS!T28)*10000</f>
        <v>0</v>
      </c>
      <c r="U28" s="20">
        <f t="shared" si="27"/>
        <v>0</v>
      </c>
      <c r="V28" s="20">
        <f t="shared" si="28"/>
        <v>0</v>
      </c>
      <c r="W28" s="20">
        <f>[1]SSS!W28</f>
        <v>0</v>
      </c>
      <c r="X28" s="281">
        <f>([1]SSS!X28)*10000</f>
        <v>0</v>
      </c>
      <c r="Y28" s="20">
        <f>[1]SSS!Y28</f>
        <v>0</v>
      </c>
      <c r="Z28" s="281">
        <f>([1]SSS!Z28)*10000</f>
        <v>0</v>
      </c>
      <c r="AA28" s="20">
        <f>[1]SSS!AA28</f>
        <v>0</v>
      </c>
      <c r="AB28" s="281">
        <f>([1]SSS!AB28)*10000</f>
        <v>0</v>
      </c>
      <c r="AC28" s="20">
        <f>[1]SSS!AC28</f>
        <v>0</v>
      </c>
      <c r="AD28" s="281">
        <f>([1]SSS!AD28)*10000</f>
        <v>0</v>
      </c>
      <c r="AE28" s="20">
        <f>[1]SSS!AE28</f>
        <v>0</v>
      </c>
      <c r="AF28" s="281">
        <f>([1]SSS!AF28)*10000</f>
        <v>0</v>
      </c>
      <c r="AG28" s="20">
        <f>[1]SSS!AG28</f>
        <v>0</v>
      </c>
      <c r="AH28" s="281">
        <f>([1]SSS!AH28)*10000</f>
        <v>0</v>
      </c>
      <c r="AI28" s="20">
        <f t="shared" si="29"/>
        <v>0</v>
      </c>
      <c r="AJ28" s="20">
        <f t="shared" si="30"/>
        <v>0</v>
      </c>
      <c r="AK28" s="20">
        <f t="shared" si="31"/>
        <v>0</v>
      </c>
      <c r="AL28" s="20">
        <f t="shared" si="32"/>
        <v>0</v>
      </c>
      <c r="AM28" s="20">
        <f>[1]SSS!AM28</f>
        <v>0</v>
      </c>
      <c r="AN28" s="281">
        <f>([1]SSS!AN28)*10000</f>
        <v>0</v>
      </c>
      <c r="AO28" s="20">
        <f>[1]SSS!AO28</f>
        <v>0</v>
      </c>
      <c r="AP28" s="281">
        <f>([1]SSS!AP28)*10000</f>
        <v>0</v>
      </c>
      <c r="AQ28" s="20">
        <f>[1]SSS!AQ28</f>
        <v>0</v>
      </c>
      <c r="AR28" s="281">
        <f>([1]SSS!AR28)*10000</f>
        <v>0</v>
      </c>
      <c r="AS28" s="20">
        <f>[1]SSS!AS28</f>
        <v>0</v>
      </c>
      <c r="AT28" s="281">
        <f>([1]SSS!AT28)*10000</f>
        <v>0</v>
      </c>
      <c r="AU28" s="20">
        <f>[1]SSS!AU28</f>
        <v>0</v>
      </c>
      <c r="AV28" s="281">
        <f>([1]SSS!AV28)*10000</f>
        <v>0</v>
      </c>
      <c r="AW28" s="20">
        <f>[1]SSS!AW28</f>
        <v>0</v>
      </c>
      <c r="AX28" s="281">
        <f>([1]SSS!AX28)*10000</f>
        <v>0</v>
      </c>
      <c r="AY28" s="20">
        <f t="shared" si="33"/>
        <v>0</v>
      </c>
      <c r="AZ28" s="20">
        <f t="shared" si="34"/>
        <v>0</v>
      </c>
      <c r="BA28" s="20">
        <f t="shared" si="35"/>
        <v>0</v>
      </c>
      <c r="BB28" s="20">
        <f t="shared" si="36"/>
        <v>0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[1]SSS!C29</f>
        <v>0</v>
      </c>
      <c r="D29" s="281">
        <f>([1]SSS!D29)*10000</f>
        <v>0</v>
      </c>
      <c r="E29" s="20">
        <f>[1]SSS!E29</f>
        <v>0</v>
      </c>
      <c r="F29" s="281">
        <f>([1]SSS!F29)*10000</f>
        <v>0</v>
      </c>
      <c r="G29" s="20">
        <f>[1]SSS!G29</f>
        <v>0</v>
      </c>
      <c r="H29" s="281">
        <f>([1]SSS!H29)*10000</f>
        <v>0</v>
      </c>
      <c r="I29" s="20">
        <f>[1]SSS!I29</f>
        <v>0</v>
      </c>
      <c r="J29" s="281">
        <f>([1]SSS!J29)*10000</f>
        <v>0</v>
      </c>
      <c r="K29" s="20">
        <f t="shared" si="25"/>
        <v>0</v>
      </c>
      <c r="L29" s="20">
        <f t="shared" si="26"/>
        <v>0</v>
      </c>
      <c r="M29" s="20">
        <f>[1]SSS!M29</f>
        <v>0</v>
      </c>
      <c r="N29" s="281">
        <f>([1]SSS!N29)*10000</f>
        <v>0</v>
      </c>
      <c r="O29" s="20">
        <f>[1]SSS!O29</f>
        <v>0</v>
      </c>
      <c r="P29" s="281">
        <f>([1]SSS!P29)*10000</f>
        <v>0</v>
      </c>
      <c r="Q29" s="20">
        <f>[1]SSS!Q29</f>
        <v>0</v>
      </c>
      <c r="R29" s="281">
        <f>([1]SSS!R29)*10000</f>
        <v>0</v>
      </c>
      <c r="S29" s="20">
        <f>[1]SSS!S29</f>
        <v>0</v>
      </c>
      <c r="T29" s="281">
        <f>([1]SSS!T29)*10000</f>
        <v>0</v>
      </c>
      <c r="U29" s="20">
        <f t="shared" si="27"/>
        <v>0</v>
      </c>
      <c r="V29" s="20">
        <f t="shared" si="28"/>
        <v>0</v>
      </c>
      <c r="W29" s="20">
        <f>[1]SSS!W29</f>
        <v>0</v>
      </c>
      <c r="X29" s="281">
        <f>([1]SSS!X29)*10000</f>
        <v>0</v>
      </c>
      <c r="Y29" s="20">
        <f>[1]SSS!Y29</f>
        <v>0</v>
      </c>
      <c r="Z29" s="281">
        <f>([1]SSS!Z29)*10000</f>
        <v>0</v>
      </c>
      <c r="AA29" s="20">
        <f>[1]SSS!AA29</f>
        <v>0</v>
      </c>
      <c r="AB29" s="281">
        <f>([1]SSS!AB29)*10000</f>
        <v>0</v>
      </c>
      <c r="AC29" s="20">
        <f>[1]SSS!AC29</f>
        <v>0</v>
      </c>
      <c r="AD29" s="281">
        <f>([1]SSS!AD29)*10000</f>
        <v>0</v>
      </c>
      <c r="AE29" s="20">
        <f>[1]SSS!AE29</f>
        <v>0</v>
      </c>
      <c r="AF29" s="281">
        <f>([1]SSS!AF29)*10000</f>
        <v>0</v>
      </c>
      <c r="AG29" s="20">
        <f>[1]SSS!AG29</f>
        <v>0</v>
      </c>
      <c r="AH29" s="281">
        <f>([1]SSS!AH29)*10000</f>
        <v>0</v>
      </c>
      <c r="AI29" s="20">
        <f t="shared" si="29"/>
        <v>0</v>
      </c>
      <c r="AJ29" s="20">
        <f t="shared" si="30"/>
        <v>0</v>
      </c>
      <c r="AK29" s="20">
        <f t="shared" si="31"/>
        <v>0</v>
      </c>
      <c r="AL29" s="20">
        <f t="shared" si="32"/>
        <v>0</v>
      </c>
      <c r="AM29" s="20">
        <f>[1]SSS!AM29</f>
        <v>0</v>
      </c>
      <c r="AN29" s="281">
        <f>([1]SSS!AN29)*10000</f>
        <v>0</v>
      </c>
      <c r="AO29" s="20">
        <f>[1]SSS!AO29</f>
        <v>0</v>
      </c>
      <c r="AP29" s="281">
        <f>([1]SSS!AP29)*10000</f>
        <v>0</v>
      </c>
      <c r="AQ29" s="20">
        <f>[1]SSS!AQ29</f>
        <v>0</v>
      </c>
      <c r="AR29" s="281">
        <f>([1]SSS!AR29)*10000</f>
        <v>0</v>
      </c>
      <c r="AS29" s="20">
        <f>[1]SSS!AS29</f>
        <v>0</v>
      </c>
      <c r="AT29" s="281">
        <f>([1]SSS!AT29)*10000</f>
        <v>0</v>
      </c>
      <c r="AU29" s="20">
        <f>[1]SSS!AU29</f>
        <v>0</v>
      </c>
      <c r="AV29" s="281">
        <f>([1]SSS!AV29)*10000</f>
        <v>0</v>
      </c>
      <c r="AW29" s="20">
        <f>[1]SSS!AW29</f>
        <v>0</v>
      </c>
      <c r="AX29" s="281">
        <f>([1]SSS!AX29)*10000</f>
        <v>0</v>
      </c>
      <c r="AY29" s="20">
        <f t="shared" si="33"/>
        <v>0</v>
      </c>
      <c r="AZ29" s="20">
        <f t="shared" si="34"/>
        <v>0</v>
      </c>
      <c r="BA29" s="20">
        <f t="shared" si="35"/>
        <v>0</v>
      </c>
      <c r="BB29" s="20">
        <f t="shared" si="36"/>
        <v>0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[1]SSS!C30</f>
        <v>1179</v>
      </c>
      <c r="D30" s="281">
        <f>([1]SSS!D30)*10000</f>
        <v>440708.20065030456</v>
      </c>
      <c r="E30" s="20">
        <f>[1]SSS!E30</f>
        <v>561</v>
      </c>
      <c r="F30" s="281">
        <f>([1]SSS!F30)*10000</f>
        <v>209734.62561068707</v>
      </c>
      <c r="G30" s="20">
        <f>[1]SSS!G30</f>
        <v>21</v>
      </c>
      <c r="H30" s="281">
        <f>([1]SSS!H30)*10000</f>
        <v>7964.6060358488767</v>
      </c>
      <c r="I30" s="20">
        <f>[1]SSS!I30</f>
        <v>114</v>
      </c>
      <c r="J30" s="281">
        <f>([1]SSS!J30)*10000</f>
        <v>42477.898857860673</v>
      </c>
      <c r="K30" s="20">
        <f t="shared" si="25"/>
        <v>1875</v>
      </c>
      <c r="L30" s="20">
        <f t="shared" si="26"/>
        <v>700885.33115470118</v>
      </c>
      <c r="M30" s="20">
        <f>[1]SSS!M30</f>
        <v>59</v>
      </c>
      <c r="N30" s="281">
        <f>([1]SSS!N30)*10000</f>
        <v>317610.61775319796</v>
      </c>
      <c r="O30" s="20">
        <f>[1]SSS!O30</f>
        <v>35</v>
      </c>
      <c r="P30" s="281">
        <f>([1]SSS!P30)*10000</f>
        <v>186423.62346383359</v>
      </c>
      <c r="Q30" s="20">
        <f>[1]SSS!Q30</f>
        <v>17</v>
      </c>
      <c r="R30" s="281">
        <f>([1]SSS!R30)*10000</f>
        <v>93211.811731916794</v>
      </c>
      <c r="S30" s="20">
        <f>[1]SSS!S30</f>
        <v>1</v>
      </c>
      <c r="T30" s="281">
        <f>([1]SSS!T30)*10000</f>
        <v>3452.2893234043254</v>
      </c>
      <c r="U30" s="20">
        <f t="shared" si="27"/>
        <v>112</v>
      </c>
      <c r="V30" s="20">
        <f t="shared" si="28"/>
        <v>600698.34227235266</v>
      </c>
      <c r="W30" s="20">
        <f>[1]SSS!W30</f>
        <v>0</v>
      </c>
      <c r="X30" s="281">
        <f>([1]SSS!X30)*10000</f>
        <v>0</v>
      </c>
      <c r="Y30" s="20">
        <f>[1]SSS!Y30</f>
        <v>11</v>
      </c>
      <c r="Z30" s="281">
        <f>([1]SSS!Z30)*10000</f>
        <v>1091.6988044029506</v>
      </c>
      <c r="AA30" s="20">
        <f>[1]SSS!AA30</f>
        <v>48</v>
      </c>
      <c r="AB30" s="281">
        <f>([1]SSS!AB30)*10000</f>
        <v>5021.8145002535721</v>
      </c>
      <c r="AC30" s="20">
        <f>[1]SSS!AC30</f>
        <v>3</v>
      </c>
      <c r="AD30" s="281">
        <f>([1]SSS!AD30)*10000</f>
        <v>218.33976088059009</v>
      </c>
      <c r="AE30" s="20">
        <f>[1]SSS!AE30</f>
        <v>2</v>
      </c>
      <c r="AF30" s="281">
        <f>([1]SSS!AF30)*10000</f>
        <v>174.67180870447208</v>
      </c>
      <c r="AG30" s="20">
        <f>[1]SSS!AG30</f>
        <v>34</v>
      </c>
      <c r="AH30" s="281">
        <f>([1]SSS!AH30)*10000</f>
        <v>3493.4361740894415</v>
      </c>
      <c r="AI30" s="20">
        <f t="shared" si="29"/>
        <v>98</v>
      </c>
      <c r="AJ30" s="20">
        <f t="shared" si="30"/>
        <v>9999.9610483310262</v>
      </c>
      <c r="AK30" s="20">
        <f t="shared" si="31"/>
        <v>2085</v>
      </c>
      <c r="AL30" s="20">
        <f t="shared" si="32"/>
        <v>1311583.6344753848</v>
      </c>
      <c r="AM30" s="20">
        <f>[1]SSS!AM30</f>
        <v>1252</v>
      </c>
      <c r="AN30" s="281">
        <f>([1]SSS!AN30)*10000</f>
        <v>292399.41978727834</v>
      </c>
      <c r="AO30" s="20">
        <f>[1]SSS!AO30</f>
        <v>82</v>
      </c>
      <c r="AP30" s="281">
        <f>([1]SSS!AP30)*10000</f>
        <v>38181.607175362704</v>
      </c>
      <c r="AQ30" s="20">
        <f>[1]SSS!AQ30</f>
        <v>35</v>
      </c>
      <c r="AR30" s="281">
        <f>([1]SSS!AR30)*10000</f>
        <v>15909.002989734459</v>
      </c>
      <c r="AS30" s="20">
        <f>[1]SSS!AS30</f>
        <v>512</v>
      </c>
      <c r="AT30" s="281">
        <f>([1]SSS!AT30)*10000</f>
        <v>238635.04484601688</v>
      </c>
      <c r="AU30" s="20">
        <f>[1]SSS!AU30</f>
        <v>682</v>
      </c>
      <c r="AV30" s="281">
        <f>([1]SSS!AV30)*10000</f>
        <v>318180.05979468918</v>
      </c>
      <c r="AW30" s="20">
        <f>[1]SSS!AW30</f>
        <v>4314</v>
      </c>
      <c r="AX30" s="281">
        <f>([1]SSS!AX30)*10000</f>
        <v>2014079.7785003823</v>
      </c>
      <c r="AY30" s="20">
        <f t="shared" si="33"/>
        <v>5625</v>
      </c>
      <c r="AZ30" s="20">
        <f t="shared" si="34"/>
        <v>2624985.4933061856</v>
      </c>
      <c r="BA30" s="20">
        <f t="shared" si="35"/>
        <v>7710</v>
      </c>
      <c r="BB30" s="20">
        <f t="shared" si="36"/>
        <v>3936569.1277815704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[1]SSS!C31</f>
        <v>1367</v>
      </c>
      <c r="D31" s="281">
        <f>([1]SSS!D31)*10000</f>
        <v>321885.00684961176</v>
      </c>
      <c r="E31" s="20">
        <f>[1]SSS!E31</f>
        <v>651</v>
      </c>
      <c r="F31" s="281">
        <f>([1]SSS!F31)*10000</f>
        <v>153186.23819951405</v>
      </c>
      <c r="G31" s="20">
        <f>[1]SSS!G31</f>
        <v>25</v>
      </c>
      <c r="H31" s="281">
        <f>([1]SSS!H31)*10000</f>
        <v>5817.1989189688866</v>
      </c>
      <c r="I31" s="20">
        <f>[1]SSS!I31</f>
        <v>132</v>
      </c>
      <c r="J31" s="281">
        <f>([1]SSS!J31)*10000</f>
        <v>31025.060901167399</v>
      </c>
      <c r="K31" s="20">
        <f t="shared" si="25"/>
        <v>2175</v>
      </c>
      <c r="L31" s="20">
        <f t="shared" si="26"/>
        <v>511913.50486926211</v>
      </c>
      <c r="M31" s="20">
        <f>[1]SSS!M31</f>
        <v>103</v>
      </c>
      <c r="N31" s="281">
        <f>([1]SSS!N31)*10000</f>
        <v>528195.43584956229</v>
      </c>
      <c r="O31" s="20">
        <f>[1]SSS!O31</f>
        <v>60</v>
      </c>
      <c r="P31" s="281">
        <f>([1]SSS!P31)*10000</f>
        <v>310027.75582474313</v>
      </c>
      <c r="Q31" s="20">
        <f>[1]SSS!Q31</f>
        <v>30</v>
      </c>
      <c r="R31" s="281">
        <f>([1]SSS!R31)*10000</f>
        <v>155013.87791237156</v>
      </c>
      <c r="S31" s="20">
        <f>[1]SSS!S31</f>
        <v>1</v>
      </c>
      <c r="T31" s="281">
        <f>([1]SSS!T31)*10000</f>
        <v>5741.2547374952428</v>
      </c>
      <c r="U31" s="20">
        <f t="shared" si="27"/>
        <v>194</v>
      </c>
      <c r="V31" s="20">
        <f t="shared" si="28"/>
        <v>998978.32432417211</v>
      </c>
      <c r="W31" s="20">
        <f>[1]SSS!W31</f>
        <v>0</v>
      </c>
      <c r="X31" s="281">
        <f>([1]SSS!X31)*10000</f>
        <v>0</v>
      </c>
      <c r="Y31" s="20">
        <f>[1]SSS!Y31</f>
        <v>4</v>
      </c>
      <c r="Z31" s="281">
        <f>([1]SSS!Z31)*10000</f>
        <v>3398.7123374440725</v>
      </c>
      <c r="AA31" s="20">
        <f>[1]SSS!AA31</f>
        <v>17</v>
      </c>
      <c r="AB31" s="281">
        <f>([1]SSS!AB31)*10000</f>
        <v>15634.076752242732</v>
      </c>
      <c r="AC31" s="20">
        <f>[1]SSS!AC31</f>
        <v>1</v>
      </c>
      <c r="AD31" s="281">
        <f>([1]SSS!AD31)*10000</f>
        <v>679.74246748881444</v>
      </c>
      <c r="AE31" s="20">
        <f>[1]SSS!AE31</f>
        <v>1</v>
      </c>
      <c r="AF31" s="281">
        <f>([1]SSS!AF31)*10000</f>
        <v>543.79397399105153</v>
      </c>
      <c r="AG31" s="20">
        <f>[1]SSS!AG31</f>
        <v>12</v>
      </c>
      <c r="AH31" s="281">
        <f>([1]SSS!AH31)*10000</f>
        <v>10875.879479821031</v>
      </c>
      <c r="AI31" s="20">
        <f t="shared" si="29"/>
        <v>35</v>
      </c>
      <c r="AJ31" s="20">
        <f t="shared" si="30"/>
        <v>31132.205010987702</v>
      </c>
      <c r="AK31" s="20">
        <f t="shared" si="31"/>
        <v>2404</v>
      </c>
      <c r="AL31" s="20">
        <f t="shared" si="32"/>
        <v>1542024.034204422</v>
      </c>
      <c r="AM31" s="20">
        <f>[1]SSS!AM31</f>
        <v>709</v>
      </c>
      <c r="AN31" s="281">
        <f>([1]SSS!AN31)*10000</f>
        <v>137138.46446518949</v>
      </c>
      <c r="AO31" s="20">
        <f>[1]SSS!AO31</f>
        <v>116</v>
      </c>
      <c r="AP31" s="281">
        <f>([1]SSS!AP31)*10000</f>
        <v>32010.297443871768</v>
      </c>
      <c r="AQ31" s="20">
        <f>[1]SSS!AQ31</f>
        <v>48</v>
      </c>
      <c r="AR31" s="281">
        <f>([1]SSS!AR31)*10000</f>
        <v>13337.62393494657</v>
      </c>
      <c r="AS31" s="20">
        <f>[1]SSS!AS31</f>
        <v>719</v>
      </c>
      <c r="AT31" s="281">
        <f>([1]SSS!AT31)*10000</f>
        <v>200064.35902419855</v>
      </c>
      <c r="AU31" s="20">
        <f>[1]SSS!AU31</f>
        <v>959</v>
      </c>
      <c r="AV31" s="281">
        <f>([1]SSS!AV31)*10000</f>
        <v>266752.4786989314</v>
      </c>
      <c r="AW31" s="20">
        <f>[1]SSS!AW31</f>
        <v>6069</v>
      </c>
      <c r="AX31" s="281">
        <f>([1]SSS!AX31)*10000</f>
        <v>1688543.1901642357</v>
      </c>
      <c r="AY31" s="20">
        <f t="shared" si="33"/>
        <v>7911</v>
      </c>
      <c r="AZ31" s="20">
        <f t="shared" si="34"/>
        <v>2200707.9492661841</v>
      </c>
      <c r="BA31" s="20">
        <f t="shared" si="35"/>
        <v>10315</v>
      </c>
      <c r="BB31" s="20">
        <f t="shared" si="36"/>
        <v>3742731.9834706062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[1]SSS!C32</f>
        <v>1649</v>
      </c>
      <c r="D32" s="281">
        <f>([1]SSS!D32)*10000</f>
        <v>362427.35181901493</v>
      </c>
      <c r="E32" s="20">
        <f>[1]SSS!E32</f>
        <v>785</v>
      </c>
      <c r="F32" s="281">
        <f>([1]SSS!F32)*10000</f>
        <v>172480.48670904929</v>
      </c>
      <c r="G32" s="20">
        <f>[1]SSS!G32</f>
        <v>30</v>
      </c>
      <c r="H32" s="281">
        <f>([1]SSS!H32)*10000</f>
        <v>6549.891900343644</v>
      </c>
      <c r="I32" s="20">
        <f>[1]SSS!I32</f>
        <v>159</v>
      </c>
      <c r="J32" s="281">
        <f>([1]SSS!J32)*10000</f>
        <v>34932.756801832773</v>
      </c>
      <c r="K32" s="20">
        <f t="shared" si="25"/>
        <v>2623</v>
      </c>
      <c r="L32" s="20">
        <f t="shared" si="26"/>
        <v>576390.4872302406</v>
      </c>
      <c r="M32" s="20">
        <f>[1]SSS!M32</f>
        <v>187</v>
      </c>
      <c r="N32" s="281">
        <f>([1]SSS!N32)*10000</f>
        <v>35496.220075611054</v>
      </c>
      <c r="O32" s="20">
        <f>[1]SSS!O32</f>
        <v>110</v>
      </c>
      <c r="P32" s="281">
        <f>([1]SSS!P32)*10000</f>
        <v>20834.737870467357</v>
      </c>
      <c r="Q32" s="20">
        <f>[1]SSS!Q32</f>
        <v>55</v>
      </c>
      <c r="R32" s="281">
        <f>([1]SSS!R32)*10000</f>
        <v>10417.368935233679</v>
      </c>
      <c r="S32" s="20">
        <f>[1]SSS!S32</f>
        <v>2</v>
      </c>
      <c r="T32" s="281">
        <f>([1]SSS!T32)*10000</f>
        <v>385.82847908272885</v>
      </c>
      <c r="U32" s="20">
        <f t="shared" si="27"/>
        <v>354</v>
      </c>
      <c r="V32" s="20">
        <f t="shared" si="28"/>
        <v>67134.155360394827</v>
      </c>
      <c r="W32" s="20">
        <f>[1]SSS!W32</f>
        <v>0</v>
      </c>
      <c r="X32" s="281">
        <f>([1]SSS!X32)*10000</f>
        <v>0</v>
      </c>
      <c r="Y32" s="20">
        <f>[1]SSS!Y32</f>
        <v>3</v>
      </c>
      <c r="Z32" s="281">
        <f>([1]SSS!Z32)*10000</f>
        <v>471.13413841359744</v>
      </c>
      <c r="AA32" s="20">
        <f>[1]SSS!AA32</f>
        <v>13</v>
      </c>
      <c r="AB32" s="281">
        <f>([1]SSS!AB32)*10000</f>
        <v>2167.2170367025478</v>
      </c>
      <c r="AC32" s="20">
        <f>[1]SSS!AC32</f>
        <v>1</v>
      </c>
      <c r="AD32" s="281">
        <f>([1]SSS!AD32)*10000</f>
        <v>94.226827682719474</v>
      </c>
      <c r="AE32" s="20">
        <f>[1]SSS!AE32</f>
        <v>1</v>
      </c>
      <c r="AF32" s="281">
        <f>([1]SSS!AF32)*10000</f>
        <v>75.381462146175579</v>
      </c>
      <c r="AG32" s="20">
        <f>[1]SSS!AG32</f>
        <v>9</v>
      </c>
      <c r="AH32" s="281">
        <f>([1]SSS!AH32)*10000</f>
        <v>1507.6292429235116</v>
      </c>
      <c r="AI32" s="20">
        <f t="shared" si="29"/>
        <v>27</v>
      </c>
      <c r="AJ32" s="20">
        <f t="shared" si="30"/>
        <v>4315.5887078685519</v>
      </c>
      <c r="AK32" s="20">
        <f t="shared" si="31"/>
        <v>3004</v>
      </c>
      <c r="AL32" s="20">
        <f t="shared" si="32"/>
        <v>647840.23129850405</v>
      </c>
      <c r="AM32" s="20">
        <f>[1]SSS!AM32</f>
        <v>1857</v>
      </c>
      <c r="AN32" s="281">
        <f>([1]SSS!AN32)*10000</f>
        <v>327250.36374285375</v>
      </c>
      <c r="AO32" s="20">
        <f>[1]SSS!AO32</f>
        <v>6</v>
      </c>
      <c r="AP32" s="281">
        <f>([1]SSS!AP32)*10000</f>
        <v>1213.1661521724006</v>
      </c>
      <c r="AQ32" s="20">
        <f>[1]SSS!AQ32</f>
        <v>3</v>
      </c>
      <c r="AR32" s="281">
        <f>([1]SSS!AR32)*10000</f>
        <v>505.48589673850029</v>
      </c>
      <c r="AS32" s="20">
        <f>[1]SSS!AS32</f>
        <v>36</v>
      </c>
      <c r="AT32" s="281">
        <f>([1]SSS!AT32)*10000</f>
        <v>7582.2884510775048</v>
      </c>
      <c r="AU32" s="20">
        <f>[1]SSS!AU32</f>
        <v>47</v>
      </c>
      <c r="AV32" s="281">
        <f>([1]SSS!AV32)*10000</f>
        <v>10109.717934770006</v>
      </c>
      <c r="AW32" s="20">
        <f>[1]SSS!AW32</f>
        <v>297</v>
      </c>
      <c r="AX32" s="281">
        <f>([1]SSS!AX32)*10000</f>
        <v>63994.514527094128</v>
      </c>
      <c r="AY32" s="20">
        <f t="shared" si="33"/>
        <v>389</v>
      </c>
      <c r="AZ32" s="20">
        <f t="shared" si="34"/>
        <v>83405.172961852542</v>
      </c>
      <c r="BA32" s="20">
        <f t="shared" si="35"/>
        <v>3393</v>
      </c>
      <c r="BB32" s="20">
        <f t="shared" si="36"/>
        <v>731245.40426035656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[1]SSS!C33</f>
        <v>1029</v>
      </c>
      <c r="D33" s="281">
        <f>([1]SSS!D33)*10000</f>
        <v>219630.40285240347</v>
      </c>
      <c r="E33" s="20">
        <f>[1]SSS!E33</f>
        <v>490</v>
      </c>
      <c r="F33" s="281">
        <f>([1]SSS!F33)*10000</f>
        <v>104522.90256228841</v>
      </c>
      <c r="G33" s="20">
        <f>[1]SSS!G33</f>
        <v>19</v>
      </c>
      <c r="H33" s="281">
        <f>([1]SSS!H33)*10000</f>
        <v>3969.2241479350027</v>
      </c>
      <c r="I33" s="20">
        <f>[1]SSS!I33</f>
        <v>99</v>
      </c>
      <c r="J33" s="281">
        <f>([1]SSS!J33)*10000</f>
        <v>21169.195455653346</v>
      </c>
      <c r="K33" s="20">
        <f t="shared" si="25"/>
        <v>1637</v>
      </c>
      <c r="L33" s="20">
        <f t="shared" si="26"/>
        <v>349291.72501828021</v>
      </c>
      <c r="M33" s="20">
        <f>[1]SSS!M33</f>
        <v>47</v>
      </c>
      <c r="N33" s="281">
        <f>([1]SSS!N33)*10000</f>
        <v>29942.157801839996</v>
      </c>
      <c r="O33" s="20">
        <f>[1]SSS!O33</f>
        <v>27</v>
      </c>
      <c r="P33" s="281">
        <f>([1]SSS!P33)*10000</f>
        <v>17574.744796732171</v>
      </c>
      <c r="Q33" s="20">
        <f>[1]SSS!Q33</f>
        <v>14</v>
      </c>
      <c r="R33" s="281">
        <f>([1]SSS!R33)*10000</f>
        <v>8787.3723983660857</v>
      </c>
      <c r="S33" s="20">
        <f>[1]SSS!S33</f>
        <v>1</v>
      </c>
      <c r="T33" s="281">
        <f>([1]SSS!T33)*10000</f>
        <v>325.45823697652168</v>
      </c>
      <c r="U33" s="20">
        <f t="shared" si="27"/>
        <v>89</v>
      </c>
      <c r="V33" s="20">
        <f t="shared" si="28"/>
        <v>56629.733233914776</v>
      </c>
      <c r="W33" s="20">
        <f>[1]SSS!W33</f>
        <v>0</v>
      </c>
      <c r="X33" s="281">
        <f>([1]SSS!X33)*10000</f>
        <v>0</v>
      </c>
      <c r="Y33" s="20">
        <f>[1]SSS!Y33</f>
        <v>5</v>
      </c>
      <c r="Z33" s="281">
        <f>([1]SSS!Z33)*10000</f>
        <v>4402.494165817131</v>
      </c>
      <c r="AA33" s="20">
        <f>[1]SSS!AA33</f>
        <v>22</v>
      </c>
      <c r="AB33" s="281">
        <f>([1]SSS!AB33)*10000</f>
        <v>20251.473162758797</v>
      </c>
      <c r="AC33" s="20">
        <f>[1]SSS!AC33</f>
        <v>1</v>
      </c>
      <c r="AD33" s="281">
        <f>([1]SSS!AD33)*10000</f>
        <v>880.49883316342618</v>
      </c>
      <c r="AE33" s="20">
        <f>[1]SSS!AE33</f>
        <v>1</v>
      </c>
      <c r="AF33" s="281">
        <f>([1]SSS!AF33)*10000</f>
        <v>704.39906653074092</v>
      </c>
      <c r="AG33" s="20">
        <f>[1]SSS!AG33</f>
        <v>15</v>
      </c>
      <c r="AH33" s="281">
        <f>([1]SSS!AH33)*10000</f>
        <v>14087.981330614819</v>
      </c>
      <c r="AI33" s="20">
        <f t="shared" si="29"/>
        <v>44</v>
      </c>
      <c r="AJ33" s="20">
        <f t="shared" si="30"/>
        <v>40326.846558884914</v>
      </c>
      <c r="AK33" s="20">
        <f t="shared" si="31"/>
        <v>1770</v>
      </c>
      <c r="AL33" s="20">
        <f t="shared" si="32"/>
        <v>446248.30481107987</v>
      </c>
      <c r="AM33" s="20">
        <f>[1]SSS!AM33</f>
        <v>78</v>
      </c>
      <c r="AN33" s="281">
        <f>([1]SSS!AN33)*10000</f>
        <v>12546.339824007173</v>
      </c>
      <c r="AO33" s="20">
        <f>[1]SSS!AO33</f>
        <v>62</v>
      </c>
      <c r="AP33" s="281">
        <f>([1]SSS!AP33)*10000</f>
        <v>4803.0564981703856</v>
      </c>
      <c r="AQ33" s="20">
        <f>[1]SSS!AQ33</f>
        <v>26</v>
      </c>
      <c r="AR33" s="281">
        <f>([1]SSS!AR33)*10000</f>
        <v>2001.2735409043273</v>
      </c>
      <c r="AS33" s="20">
        <f>[1]SSS!AS33</f>
        <v>383</v>
      </c>
      <c r="AT33" s="281">
        <f>([1]SSS!AT33)*10000</f>
        <v>30019.10311356491</v>
      </c>
      <c r="AU33" s="20">
        <f>[1]SSS!AU33</f>
        <v>511</v>
      </c>
      <c r="AV33" s="281">
        <f>([1]SSS!AV33)*10000</f>
        <v>40025.470818086549</v>
      </c>
      <c r="AW33" s="20">
        <f>[1]SSS!AW33</f>
        <v>3229</v>
      </c>
      <c r="AX33" s="281">
        <f>([1]SSS!AX33)*10000</f>
        <v>253361.23027848781</v>
      </c>
      <c r="AY33" s="20">
        <f t="shared" si="33"/>
        <v>4211</v>
      </c>
      <c r="AZ33" s="20">
        <f t="shared" si="34"/>
        <v>330210.13424921397</v>
      </c>
      <c r="BA33" s="20">
        <f t="shared" si="35"/>
        <v>5981</v>
      </c>
      <c r="BB33" s="20">
        <f t="shared" si="36"/>
        <v>776458.43906029384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[1]SSS!C34</f>
        <v>0</v>
      </c>
      <c r="D34" s="281">
        <f>([1]SSS!D34)*10000</f>
        <v>0</v>
      </c>
      <c r="E34" s="20">
        <f>[1]SSS!E34</f>
        <v>0</v>
      </c>
      <c r="F34" s="281">
        <f>([1]SSS!F34)*10000</f>
        <v>0</v>
      </c>
      <c r="G34" s="20">
        <f>[1]SSS!G34</f>
        <v>0</v>
      </c>
      <c r="H34" s="281">
        <f>([1]SSS!H34)*10000</f>
        <v>0</v>
      </c>
      <c r="I34" s="20">
        <f>[1]SSS!I34</f>
        <v>0</v>
      </c>
      <c r="J34" s="281">
        <f>([1]SSS!J34)*10000</f>
        <v>0</v>
      </c>
      <c r="K34" s="20">
        <f t="shared" si="25"/>
        <v>0</v>
      </c>
      <c r="L34" s="20">
        <f t="shared" si="26"/>
        <v>0</v>
      </c>
      <c r="M34" s="20">
        <f>[1]SSS!M34</f>
        <v>0</v>
      </c>
      <c r="N34" s="281">
        <f>([1]SSS!N34)*10000</f>
        <v>0</v>
      </c>
      <c r="O34" s="20">
        <f>[1]SSS!O34</f>
        <v>0</v>
      </c>
      <c r="P34" s="281">
        <f>([1]SSS!P34)*10000</f>
        <v>0</v>
      </c>
      <c r="Q34" s="20">
        <f>[1]SSS!Q34</f>
        <v>0</v>
      </c>
      <c r="R34" s="281">
        <f>([1]SSS!R34)*10000</f>
        <v>0</v>
      </c>
      <c r="S34" s="20">
        <f>[1]SSS!S34</f>
        <v>0</v>
      </c>
      <c r="T34" s="281">
        <f>([1]SSS!T34)*10000</f>
        <v>0</v>
      </c>
      <c r="U34" s="20">
        <f t="shared" si="27"/>
        <v>0</v>
      </c>
      <c r="V34" s="20">
        <f t="shared" si="28"/>
        <v>0</v>
      </c>
      <c r="W34" s="20">
        <f>[1]SSS!W34</f>
        <v>0</v>
      </c>
      <c r="X34" s="281">
        <f>([1]SSS!X34)*10000</f>
        <v>0</v>
      </c>
      <c r="Y34" s="20">
        <f>[1]SSS!Y34</f>
        <v>0</v>
      </c>
      <c r="Z34" s="281">
        <f>([1]SSS!Z34)*10000</f>
        <v>0</v>
      </c>
      <c r="AA34" s="20">
        <f>[1]SSS!AA34</f>
        <v>0</v>
      </c>
      <c r="AB34" s="281">
        <f>([1]SSS!AB34)*10000</f>
        <v>0</v>
      </c>
      <c r="AC34" s="20">
        <f>[1]SSS!AC34</f>
        <v>0</v>
      </c>
      <c r="AD34" s="281">
        <f>([1]SSS!AD34)*10000</f>
        <v>0</v>
      </c>
      <c r="AE34" s="20">
        <f>[1]SSS!AE34</f>
        <v>0</v>
      </c>
      <c r="AF34" s="281">
        <f>([1]SSS!AF34)*10000</f>
        <v>0</v>
      </c>
      <c r="AG34" s="20">
        <f>[1]SSS!AG34</f>
        <v>0</v>
      </c>
      <c r="AH34" s="281">
        <f>([1]SSS!AH34)*10000</f>
        <v>0</v>
      </c>
      <c r="AI34" s="20">
        <f t="shared" si="29"/>
        <v>0</v>
      </c>
      <c r="AJ34" s="20">
        <f t="shared" si="30"/>
        <v>0</v>
      </c>
      <c r="AK34" s="20">
        <f t="shared" si="31"/>
        <v>0</v>
      </c>
      <c r="AL34" s="20">
        <f t="shared" si="32"/>
        <v>0</v>
      </c>
      <c r="AM34" s="20">
        <f>[1]SSS!AM34</f>
        <v>0</v>
      </c>
      <c r="AN34" s="281">
        <f>([1]SSS!AN34)*10000</f>
        <v>0</v>
      </c>
      <c r="AO34" s="20">
        <f>[1]SSS!AO34</f>
        <v>0</v>
      </c>
      <c r="AP34" s="281">
        <f>([1]SSS!AP34)*10000</f>
        <v>0</v>
      </c>
      <c r="AQ34" s="20">
        <f>[1]SSS!AQ34</f>
        <v>0</v>
      </c>
      <c r="AR34" s="281">
        <f>([1]SSS!AR34)*10000</f>
        <v>0</v>
      </c>
      <c r="AS34" s="20">
        <f>[1]SSS!AS34</f>
        <v>0</v>
      </c>
      <c r="AT34" s="281">
        <f>([1]SSS!AT34)*10000</f>
        <v>0</v>
      </c>
      <c r="AU34" s="20">
        <f>[1]SSS!AU34</f>
        <v>0</v>
      </c>
      <c r="AV34" s="281">
        <f>([1]SSS!AV34)*10000</f>
        <v>0</v>
      </c>
      <c r="AW34" s="20">
        <f>[1]SSS!AW34</f>
        <v>0</v>
      </c>
      <c r="AX34" s="281">
        <f>([1]SSS!AX34)*10000</f>
        <v>0</v>
      </c>
      <c r="AY34" s="20">
        <f t="shared" si="33"/>
        <v>0</v>
      </c>
      <c r="AZ34" s="20">
        <f t="shared" si="34"/>
        <v>0</v>
      </c>
      <c r="BA34" s="20">
        <f t="shared" si="35"/>
        <v>0</v>
      </c>
      <c r="BB34" s="20">
        <f t="shared" si="36"/>
        <v>0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[1]SSS!C35</f>
        <v>2869</v>
      </c>
      <c r="D35" s="281">
        <f>([1]SSS!D35)*10000</f>
        <v>488449.25385872897</v>
      </c>
      <c r="E35" s="20">
        <f>[1]SSS!E35</f>
        <v>1365</v>
      </c>
      <c r="F35" s="281">
        <f>([1]SSS!F35)*10000</f>
        <v>232454.76539059996</v>
      </c>
      <c r="G35" s="20">
        <f>[1]SSS!G35</f>
        <v>52</v>
      </c>
      <c r="H35" s="281">
        <f>([1]SSS!H35)*10000</f>
        <v>8827.3961540734163</v>
      </c>
      <c r="I35" s="20">
        <f>[1]SSS!I35</f>
        <v>276</v>
      </c>
      <c r="J35" s="281">
        <f>([1]SSS!J35)*10000</f>
        <v>47079.44615505822</v>
      </c>
      <c r="K35" s="20">
        <f t="shared" si="25"/>
        <v>4562</v>
      </c>
      <c r="L35" s="20">
        <f t="shared" si="26"/>
        <v>776810.86155846051</v>
      </c>
      <c r="M35" s="20">
        <f>[1]SSS!M35</f>
        <v>32</v>
      </c>
      <c r="N35" s="281">
        <f>([1]SSS!N35)*10000</f>
        <v>112090.0972688365</v>
      </c>
      <c r="O35" s="20">
        <f>[1]SSS!O35</f>
        <v>19</v>
      </c>
      <c r="P35" s="281">
        <f>([1]SSS!P35)*10000</f>
        <v>65792.013614317082</v>
      </c>
      <c r="Q35" s="20">
        <f>[1]SSS!Q35</f>
        <v>9</v>
      </c>
      <c r="R35" s="281">
        <f>([1]SSS!R35)*10000</f>
        <v>32896.006807158541</v>
      </c>
      <c r="S35" s="20">
        <f>[1]SSS!S35</f>
        <v>0</v>
      </c>
      <c r="T35" s="281">
        <f>([1]SSS!T35)*10000</f>
        <v>1218.3706224873533</v>
      </c>
      <c r="U35" s="20">
        <f t="shared" si="27"/>
        <v>60</v>
      </c>
      <c r="V35" s="20">
        <f t="shared" si="28"/>
        <v>211996.48831279945</v>
      </c>
      <c r="W35" s="20">
        <f>[1]SSS!W35</f>
        <v>0</v>
      </c>
      <c r="X35" s="281">
        <f>([1]SSS!X35)*10000</f>
        <v>0</v>
      </c>
      <c r="Y35" s="20">
        <f>[1]SSS!Y35</f>
        <v>15</v>
      </c>
      <c r="Z35" s="281">
        <f>([1]SSS!Z35)*10000</f>
        <v>9288.8285959588575</v>
      </c>
      <c r="AA35" s="20">
        <f>[1]SSS!AA35</f>
        <v>66</v>
      </c>
      <c r="AB35" s="281">
        <f>([1]SSS!AB35)*10000</f>
        <v>42728.611541410741</v>
      </c>
      <c r="AC35" s="20">
        <f>[1]SSS!AC35</f>
        <v>3</v>
      </c>
      <c r="AD35" s="281">
        <f>([1]SSS!AD35)*10000</f>
        <v>1857.7657191917713</v>
      </c>
      <c r="AE35" s="20">
        <f>[1]SSS!AE35</f>
        <v>3</v>
      </c>
      <c r="AF35" s="281">
        <f>([1]SSS!AF35)*10000</f>
        <v>1486.2125753534169</v>
      </c>
      <c r="AG35" s="20">
        <f>[1]SSS!AG35</f>
        <v>46</v>
      </c>
      <c r="AH35" s="281">
        <f>([1]SSS!AH35)*10000</f>
        <v>29724.25150706834</v>
      </c>
      <c r="AI35" s="20">
        <f t="shared" si="29"/>
        <v>133</v>
      </c>
      <c r="AJ35" s="20">
        <f t="shared" si="30"/>
        <v>85085.669938983134</v>
      </c>
      <c r="AK35" s="20">
        <f t="shared" si="31"/>
        <v>4755</v>
      </c>
      <c r="AL35" s="20">
        <f t="shared" si="32"/>
        <v>1073893.019810243</v>
      </c>
      <c r="AM35" s="20">
        <f>[1]SSS!AM35</f>
        <v>3188</v>
      </c>
      <c r="AN35" s="281">
        <f>([1]SSS!AN35)*10000</f>
        <v>513964.29598484945</v>
      </c>
      <c r="AO35" s="20">
        <f>[1]SSS!AO35</f>
        <v>7</v>
      </c>
      <c r="AP35" s="281">
        <f>([1]SSS!AP35)*10000</f>
        <v>8752.3770884248079</v>
      </c>
      <c r="AQ35" s="20">
        <f>[1]SSS!AQ35</f>
        <v>3</v>
      </c>
      <c r="AR35" s="281">
        <f>([1]SSS!AR35)*10000</f>
        <v>3646.82378684367</v>
      </c>
      <c r="AS35" s="20">
        <f>[1]SSS!AS35</f>
        <v>40</v>
      </c>
      <c r="AT35" s="281">
        <f>([1]SSS!AT35)*10000</f>
        <v>54702.356802655049</v>
      </c>
      <c r="AU35" s="20">
        <f>[1]SSS!AU35</f>
        <v>54</v>
      </c>
      <c r="AV35" s="281">
        <f>([1]SSS!AV35)*10000</f>
        <v>72936.475736873399</v>
      </c>
      <c r="AW35" s="20">
        <f>[1]SSS!AW35</f>
        <v>338</v>
      </c>
      <c r="AX35" s="281">
        <f>([1]SSS!AX35)*10000</f>
        <v>461687.89141440851</v>
      </c>
      <c r="AY35" s="20">
        <f t="shared" si="33"/>
        <v>442</v>
      </c>
      <c r="AZ35" s="20">
        <f t="shared" si="34"/>
        <v>601725.9248292055</v>
      </c>
      <c r="BA35" s="20">
        <f t="shared" si="35"/>
        <v>5197</v>
      </c>
      <c r="BB35" s="20">
        <f t="shared" si="36"/>
        <v>1675618.9446394485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[1]SSS!C36</f>
        <v>5957</v>
      </c>
      <c r="D36" s="281">
        <f>([1]SSS!D36)*10000</f>
        <v>993041.86373424344</v>
      </c>
      <c r="E36" s="20">
        <f>[1]SSS!E36</f>
        <v>2835</v>
      </c>
      <c r="F36" s="281">
        <f>([1]SSS!F36)*10000</f>
        <v>472592.21225906769</v>
      </c>
      <c r="G36" s="20">
        <f>[1]SSS!G36</f>
        <v>108</v>
      </c>
      <c r="H36" s="281">
        <f>([1]SSS!H36)*10000</f>
        <v>17946.539706040545</v>
      </c>
      <c r="I36" s="20">
        <f>[1]SSS!I36</f>
        <v>574</v>
      </c>
      <c r="J36" s="281">
        <f>([1]SSS!J36)*10000</f>
        <v>95714.878432216239</v>
      </c>
      <c r="K36" s="20">
        <f t="shared" si="25"/>
        <v>9474</v>
      </c>
      <c r="L36" s="20">
        <f t="shared" si="26"/>
        <v>1579295.4941315679</v>
      </c>
      <c r="M36" s="20">
        <f>[1]SSS!M36</f>
        <v>36</v>
      </c>
      <c r="N36" s="281">
        <f>([1]SSS!N36)*10000</f>
        <v>134921.40884185204</v>
      </c>
      <c r="O36" s="20">
        <f>[1]SSS!O36</f>
        <v>21</v>
      </c>
      <c r="P36" s="281">
        <f>([1]SSS!P36)*10000</f>
        <v>79193.000841956629</v>
      </c>
      <c r="Q36" s="20">
        <f>[1]SSS!Q36</f>
        <v>11</v>
      </c>
      <c r="R36" s="281">
        <f>([1]SSS!R36)*10000</f>
        <v>39596.500420978315</v>
      </c>
      <c r="S36" s="20">
        <f>[1]SSS!S36</f>
        <v>0</v>
      </c>
      <c r="T36" s="281">
        <f>([1]SSS!T36)*10000</f>
        <v>1466.5370526288266</v>
      </c>
      <c r="U36" s="20">
        <f t="shared" si="27"/>
        <v>68</v>
      </c>
      <c r="V36" s="20">
        <f t="shared" si="28"/>
        <v>255177.44715741582</v>
      </c>
      <c r="W36" s="20">
        <f>[1]SSS!W36</f>
        <v>0</v>
      </c>
      <c r="X36" s="281">
        <f>([1]SSS!X36)*10000</f>
        <v>0</v>
      </c>
      <c r="Y36" s="20">
        <f>[1]SSS!Y36</f>
        <v>2</v>
      </c>
      <c r="Z36" s="281">
        <f>([1]SSS!Z36)*10000</f>
        <v>1351.8731373768846</v>
      </c>
      <c r="AA36" s="20">
        <f>[1]SSS!AA36</f>
        <v>6</v>
      </c>
      <c r="AB36" s="281">
        <f>([1]SSS!AB36)*10000</f>
        <v>6218.6164319336676</v>
      </c>
      <c r="AC36" s="20">
        <f>[1]SSS!AC36</f>
        <v>1</v>
      </c>
      <c r="AD36" s="281">
        <f>([1]SSS!AD36)*10000</f>
        <v>270.37462747537688</v>
      </c>
      <c r="AE36" s="20">
        <f>[1]SSS!AE36</f>
        <v>1</v>
      </c>
      <c r="AF36" s="281">
        <f>([1]SSS!AF36)*10000</f>
        <v>216.29970198030151</v>
      </c>
      <c r="AG36" s="20">
        <f>[1]SSS!AG36</f>
        <v>4</v>
      </c>
      <c r="AH36" s="281">
        <f>([1]SSS!AH36)*10000</f>
        <v>4325.9940396060301</v>
      </c>
      <c r="AI36" s="20">
        <f t="shared" si="29"/>
        <v>14</v>
      </c>
      <c r="AJ36" s="20">
        <f t="shared" si="30"/>
        <v>12383.15793837226</v>
      </c>
      <c r="AK36" s="20">
        <f t="shared" si="31"/>
        <v>9556</v>
      </c>
      <c r="AL36" s="20">
        <f t="shared" si="32"/>
        <v>1846856.099227356</v>
      </c>
      <c r="AM36" s="20">
        <f>[1]SSS!AM36</f>
        <v>6823</v>
      </c>
      <c r="AN36" s="281">
        <f>([1]SSS!AN36)*10000</f>
        <v>1020784.1484588059</v>
      </c>
      <c r="AO36" s="20">
        <f>[1]SSS!AO36</f>
        <v>22</v>
      </c>
      <c r="AP36" s="281">
        <f>([1]SSS!AP36)*10000</f>
        <v>7359.9336880916162</v>
      </c>
      <c r="AQ36" s="20">
        <f>[1]SSS!AQ36</f>
        <v>10</v>
      </c>
      <c r="AR36" s="281">
        <f>([1]SSS!AR36)*10000</f>
        <v>3066.6390367048402</v>
      </c>
      <c r="AS36" s="20">
        <f>[1]SSS!AS36</f>
        <v>137</v>
      </c>
      <c r="AT36" s="281">
        <f>([1]SSS!AT36)*10000</f>
        <v>45999.585550572607</v>
      </c>
      <c r="AU36" s="20">
        <f>[1]SSS!AU36</f>
        <v>182</v>
      </c>
      <c r="AV36" s="281">
        <f>([1]SSS!AV36)*10000</f>
        <v>61332.780734096807</v>
      </c>
      <c r="AW36" s="20">
        <f>[1]SSS!AW36</f>
        <v>1151</v>
      </c>
      <c r="AX36" s="281">
        <f>([1]SSS!AX36)*10000</f>
        <v>388236.50204683276</v>
      </c>
      <c r="AY36" s="20">
        <f t="shared" si="33"/>
        <v>1502</v>
      </c>
      <c r="AZ36" s="20">
        <f t="shared" si="34"/>
        <v>505995.44105629862</v>
      </c>
      <c r="BA36" s="20">
        <f t="shared" si="35"/>
        <v>11058</v>
      </c>
      <c r="BB36" s="20">
        <f t="shared" si="36"/>
        <v>2352851.5402836548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[1]SSS!C37</f>
        <v>679</v>
      </c>
      <c r="D37" s="281">
        <f>([1]SSS!D37)*10000</f>
        <v>336378.87804254133</v>
      </c>
      <c r="E37" s="20">
        <f>[1]SSS!E37</f>
        <v>323</v>
      </c>
      <c r="F37" s="281">
        <f>([1]SSS!F37)*10000</f>
        <v>160083.92388771547</v>
      </c>
      <c r="G37" s="20">
        <f>[1]SSS!G37</f>
        <v>12</v>
      </c>
      <c r="H37" s="281">
        <f>([1]SSS!H37)*10000</f>
        <v>6079.13635016641</v>
      </c>
      <c r="I37" s="20">
        <f>[1]SSS!I37</f>
        <v>65</v>
      </c>
      <c r="J37" s="281">
        <f>([1]SSS!J37)*10000</f>
        <v>32422.060534220855</v>
      </c>
      <c r="K37" s="20">
        <f t="shared" si="25"/>
        <v>1079</v>
      </c>
      <c r="L37" s="20">
        <f t="shared" si="26"/>
        <v>534963.99881464406</v>
      </c>
      <c r="M37" s="20">
        <f>[1]SSS!M37</f>
        <v>27</v>
      </c>
      <c r="N37" s="281">
        <f>([1]SSS!N37)*10000</f>
        <v>248664.75360189821</v>
      </c>
      <c r="O37" s="20">
        <f>[1]SSS!O37</f>
        <v>16</v>
      </c>
      <c r="P37" s="281">
        <f>([1]SSS!P37)*10000</f>
        <v>145955.39885328809</v>
      </c>
      <c r="Q37" s="20">
        <f>[1]SSS!Q37</f>
        <v>8</v>
      </c>
      <c r="R37" s="281">
        <f>([1]SSS!R37)*10000</f>
        <v>72977.699426644045</v>
      </c>
      <c r="S37" s="20">
        <f>[1]SSS!S37</f>
        <v>0</v>
      </c>
      <c r="T37" s="281">
        <f>([1]SSS!T37)*10000</f>
        <v>2702.8777565423716</v>
      </c>
      <c r="U37" s="20">
        <f t="shared" si="27"/>
        <v>51</v>
      </c>
      <c r="V37" s="20">
        <f t="shared" si="28"/>
        <v>470300.72963837272</v>
      </c>
      <c r="W37" s="20">
        <f>[1]SSS!W37</f>
        <v>0</v>
      </c>
      <c r="X37" s="281">
        <f>([1]SSS!X37)*10000</f>
        <v>0</v>
      </c>
      <c r="Y37" s="20">
        <f>[1]SSS!Y37</f>
        <v>214</v>
      </c>
      <c r="Z37" s="281">
        <f>([1]SSS!Z37)*10000</f>
        <v>8760.0694545859678</v>
      </c>
      <c r="AA37" s="20">
        <f>[1]SSS!AA37</f>
        <v>982</v>
      </c>
      <c r="AB37" s="281">
        <f>([1]SSS!AB37)*10000</f>
        <v>40296.319491095448</v>
      </c>
      <c r="AC37" s="20">
        <f>[1]SSS!AC37</f>
        <v>43</v>
      </c>
      <c r="AD37" s="281">
        <f>([1]SSS!AD37)*10000</f>
        <v>1752.0138909171937</v>
      </c>
      <c r="AE37" s="20">
        <f>[1]SSS!AE37</f>
        <v>35</v>
      </c>
      <c r="AF37" s="281">
        <f>([1]SSS!AF37)*10000</f>
        <v>1401.6111127337549</v>
      </c>
      <c r="AG37" s="20">
        <f>[1]SSS!AG37</f>
        <v>683</v>
      </c>
      <c r="AH37" s="281">
        <f>([1]SSS!AH37)*10000</f>
        <v>28032.2222546751</v>
      </c>
      <c r="AI37" s="20">
        <f t="shared" si="29"/>
        <v>1957</v>
      </c>
      <c r="AJ37" s="20">
        <f t="shared" si="30"/>
        <v>80242.236204007466</v>
      </c>
      <c r="AK37" s="20">
        <f t="shared" si="31"/>
        <v>3087</v>
      </c>
      <c r="AL37" s="20">
        <f t="shared" si="32"/>
        <v>1085506.9646570242</v>
      </c>
      <c r="AM37" s="20">
        <f>[1]SSS!AM37</f>
        <v>1659</v>
      </c>
      <c r="AN37" s="281">
        <f>([1]SSS!AN37)*10000</f>
        <v>136964.20974541162</v>
      </c>
      <c r="AO37" s="20">
        <f>[1]SSS!AO37</f>
        <v>1</v>
      </c>
      <c r="AP37" s="281">
        <f>([1]SSS!AP37)*10000</f>
        <v>1993.1483227185986</v>
      </c>
      <c r="AQ37" s="20">
        <f>[1]SSS!AQ37</f>
        <v>1</v>
      </c>
      <c r="AR37" s="281">
        <f>([1]SSS!AR37)*10000</f>
        <v>830.47846779941619</v>
      </c>
      <c r="AS37" s="20">
        <f>[1]SSS!AS37</f>
        <v>3</v>
      </c>
      <c r="AT37" s="281">
        <f>([1]SSS!AT37)*10000</f>
        <v>12457.177016991243</v>
      </c>
      <c r="AU37" s="20">
        <f>[1]SSS!AU37</f>
        <v>4</v>
      </c>
      <c r="AV37" s="281">
        <f>([1]SSS!AV37)*10000</f>
        <v>16609.569355988322</v>
      </c>
      <c r="AW37" s="20">
        <f>[1]SSS!AW37</f>
        <v>24</v>
      </c>
      <c r="AX37" s="281">
        <f>([1]SSS!AX37)*10000</f>
        <v>105138.57402340606</v>
      </c>
      <c r="AY37" s="20">
        <f t="shared" si="33"/>
        <v>33</v>
      </c>
      <c r="AZ37" s="20">
        <f t="shared" si="34"/>
        <v>137028.94718690365</v>
      </c>
      <c r="BA37" s="20">
        <f t="shared" si="35"/>
        <v>3120</v>
      </c>
      <c r="BB37" s="20">
        <f t="shared" si="36"/>
        <v>1222535.9118439278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[1]SSS!C38</f>
        <v>0</v>
      </c>
      <c r="D38" s="281">
        <f>([1]SSS!D38)*10000</f>
        <v>0</v>
      </c>
      <c r="E38" s="20">
        <f>[1]SSS!E38</f>
        <v>0</v>
      </c>
      <c r="F38" s="281">
        <f>([1]SSS!F38)*10000</f>
        <v>0</v>
      </c>
      <c r="G38" s="20">
        <f>[1]SSS!G38</f>
        <v>0</v>
      </c>
      <c r="H38" s="281">
        <f>([1]SSS!H38)*10000</f>
        <v>0</v>
      </c>
      <c r="I38" s="20">
        <f>[1]SSS!I38</f>
        <v>0</v>
      </c>
      <c r="J38" s="281">
        <f>([1]SSS!J38)*10000</f>
        <v>0</v>
      </c>
      <c r="K38" s="20">
        <f t="shared" si="25"/>
        <v>0</v>
      </c>
      <c r="L38" s="20">
        <f t="shared" si="26"/>
        <v>0</v>
      </c>
      <c r="M38" s="20">
        <f>[1]SSS!M38</f>
        <v>0</v>
      </c>
      <c r="N38" s="281">
        <f>([1]SSS!N38)*10000</f>
        <v>0</v>
      </c>
      <c r="O38" s="20">
        <f>[1]SSS!O38</f>
        <v>0</v>
      </c>
      <c r="P38" s="281">
        <f>([1]SSS!P38)*10000</f>
        <v>0</v>
      </c>
      <c r="Q38" s="20">
        <f>[1]SSS!Q38</f>
        <v>0</v>
      </c>
      <c r="R38" s="281">
        <f>([1]SSS!R38)*10000</f>
        <v>0</v>
      </c>
      <c r="S38" s="20">
        <f>[1]SSS!S38</f>
        <v>0</v>
      </c>
      <c r="T38" s="281">
        <f>([1]SSS!T38)*10000</f>
        <v>0</v>
      </c>
      <c r="U38" s="20">
        <f t="shared" si="27"/>
        <v>0</v>
      </c>
      <c r="V38" s="20">
        <f t="shared" si="28"/>
        <v>0</v>
      </c>
      <c r="W38" s="20">
        <f>[1]SSS!W38</f>
        <v>0</v>
      </c>
      <c r="X38" s="281">
        <f>([1]SSS!X38)*10000</f>
        <v>0</v>
      </c>
      <c r="Y38" s="20">
        <f>[1]SSS!Y38</f>
        <v>0</v>
      </c>
      <c r="Z38" s="281">
        <f>([1]SSS!Z38)*10000</f>
        <v>0</v>
      </c>
      <c r="AA38" s="20">
        <f>[1]SSS!AA38</f>
        <v>0</v>
      </c>
      <c r="AB38" s="281">
        <f>([1]SSS!AB38)*10000</f>
        <v>0</v>
      </c>
      <c r="AC38" s="20">
        <f>[1]SSS!AC38</f>
        <v>0</v>
      </c>
      <c r="AD38" s="281">
        <f>([1]SSS!AD38)*10000</f>
        <v>0</v>
      </c>
      <c r="AE38" s="20">
        <f>[1]SSS!AE38</f>
        <v>0</v>
      </c>
      <c r="AF38" s="281">
        <f>([1]SSS!AF38)*10000</f>
        <v>0</v>
      </c>
      <c r="AG38" s="20">
        <f>[1]SSS!AG38</f>
        <v>0</v>
      </c>
      <c r="AH38" s="281">
        <f>([1]SSS!AH38)*10000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[1]SSS!AM38</f>
        <v>0</v>
      </c>
      <c r="AN38" s="281">
        <f>([1]SSS!AN38)*10000</f>
        <v>0</v>
      </c>
      <c r="AO38" s="20">
        <f>[1]SSS!AO38</f>
        <v>0</v>
      </c>
      <c r="AP38" s="281">
        <f>([1]SSS!AP38)*10000</f>
        <v>0</v>
      </c>
      <c r="AQ38" s="20">
        <f>[1]SSS!AQ38</f>
        <v>0</v>
      </c>
      <c r="AR38" s="281">
        <f>([1]SSS!AR38)*10000</f>
        <v>0</v>
      </c>
      <c r="AS38" s="20">
        <f>[1]SSS!AS38</f>
        <v>0</v>
      </c>
      <c r="AT38" s="281">
        <f>([1]SSS!AT38)*10000</f>
        <v>0</v>
      </c>
      <c r="AU38" s="20">
        <f>[1]SSS!AU38</f>
        <v>0</v>
      </c>
      <c r="AV38" s="281">
        <f>([1]SSS!AV38)*10000</f>
        <v>0</v>
      </c>
      <c r="AW38" s="20">
        <f>[1]SSS!AW38</f>
        <v>0</v>
      </c>
      <c r="AX38" s="281">
        <f>([1]SSS!AX38)*10000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[1]SSS!C39</f>
        <v>0</v>
      </c>
      <c r="D39" s="281">
        <f>([1]SSS!D39)*10000</f>
        <v>0</v>
      </c>
      <c r="E39" s="20">
        <f>[1]SSS!E39</f>
        <v>0</v>
      </c>
      <c r="F39" s="281">
        <f>([1]SSS!F39)*10000</f>
        <v>0</v>
      </c>
      <c r="G39" s="20">
        <f>[1]SSS!G39</f>
        <v>0</v>
      </c>
      <c r="H39" s="281">
        <f>([1]SSS!H39)*10000</f>
        <v>0</v>
      </c>
      <c r="I39" s="20">
        <f>[1]SSS!I39</f>
        <v>0</v>
      </c>
      <c r="J39" s="281">
        <f>([1]SSS!J39)*10000</f>
        <v>0</v>
      </c>
      <c r="K39" s="20">
        <f t="shared" si="25"/>
        <v>0</v>
      </c>
      <c r="L39" s="20">
        <f t="shared" si="26"/>
        <v>0</v>
      </c>
      <c r="M39" s="20">
        <f>[1]SSS!M39</f>
        <v>0</v>
      </c>
      <c r="N39" s="281">
        <f>([1]SSS!N39)*10000</f>
        <v>0</v>
      </c>
      <c r="O39" s="20">
        <f>[1]SSS!O39</f>
        <v>0</v>
      </c>
      <c r="P39" s="281">
        <f>([1]SSS!P39)*10000</f>
        <v>0</v>
      </c>
      <c r="Q39" s="20">
        <f>[1]SSS!Q39</f>
        <v>0</v>
      </c>
      <c r="R39" s="281">
        <f>([1]SSS!R39)*10000</f>
        <v>0</v>
      </c>
      <c r="S39" s="20">
        <f>[1]SSS!S39</f>
        <v>0</v>
      </c>
      <c r="T39" s="281">
        <f>([1]SSS!T39)*10000</f>
        <v>0</v>
      </c>
      <c r="U39" s="20">
        <f t="shared" si="27"/>
        <v>0</v>
      </c>
      <c r="V39" s="20">
        <f t="shared" si="28"/>
        <v>0</v>
      </c>
      <c r="W39" s="20">
        <f>[1]SSS!W39</f>
        <v>0</v>
      </c>
      <c r="X39" s="281">
        <f>([1]SSS!X39)*10000</f>
        <v>0</v>
      </c>
      <c r="Y39" s="20">
        <f>[1]SSS!Y39</f>
        <v>0</v>
      </c>
      <c r="Z39" s="281">
        <f>([1]SSS!Z39)*10000</f>
        <v>0</v>
      </c>
      <c r="AA39" s="20">
        <f>[1]SSS!AA39</f>
        <v>0</v>
      </c>
      <c r="AB39" s="281">
        <f>([1]SSS!AB39)*10000</f>
        <v>0</v>
      </c>
      <c r="AC39" s="20">
        <f>[1]SSS!AC39</f>
        <v>0</v>
      </c>
      <c r="AD39" s="281">
        <f>([1]SSS!AD39)*10000</f>
        <v>0</v>
      </c>
      <c r="AE39" s="20">
        <f>[1]SSS!AE39</f>
        <v>0</v>
      </c>
      <c r="AF39" s="281">
        <f>([1]SSS!AF39)*10000</f>
        <v>0</v>
      </c>
      <c r="AG39" s="20">
        <f>[1]SSS!AG39</f>
        <v>0</v>
      </c>
      <c r="AH39" s="281">
        <f>([1]SSS!AH39)*10000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0</v>
      </c>
      <c r="AL39" s="20">
        <f t="shared" si="32"/>
        <v>0</v>
      </c>
      <c r="AM39" s="20">
        <f>[1]SSS!AM39</f>
        <v>0</v>
      </c>
      <c r="AN39" s="281">
        <f>([1]SSS!AN39)*10000</f>
        <v>0</v>
      </c>
      <c r="AO39" s="20">
        <f>[1]SSS!AO39</f>
        <v>0</v>
      </c>
      <c r="AP39" s="281">
        <f>([1]SSS!AP39)*10000</f>
        <v>0</v>
      </c>
      <c r="AQ39" s="20">
        <f>[1]SSS!AQ39</f>
        <v>0</v>
      </c>
      <c r="AR39" s="281">
        <f>([1]SSS!AR39)*10000</f>
        <v>0</v>
      </c>
      <c r="AS39" s="20">
        <f>[1]SSS!AS39</f>
        <v>0</v>
      </c>
      <c r="AT39" s="281">
        <f>([1]SSS!AT39)*10000</f>
        <v>0</v>
      </c>
      <c r="AU39" s="20">
        <f>[1]SSS!AU39</f>
        <v>0</v>
      </c>
      <c r="AV39" s="281">
        <f>([1]SSS!AV39)*10000</f>
        <v>0</v>
      </c>
      <c r="AW39" s="20">
        <f>[1]SSS!AW39</f>
        <v>0</v>
      </c>
      <c r="AX39" s="281">
        <f>([1]SSS!AX39)*10000</f>
        <v>0</v>
      </c>
      <c r="AY39" s="20">
        <f t="shared" si="33"/>
        <v>0</v>
      </c>
      <c r="AZ39" s="20">
        <f t="shared" si="34"/>
        <v>0</v>
      </c>
      <c r="BA39" s="20">
        <f t="shared" si="35"/>
        <v>0</v>
      </c>
      <c r="BB39" s="20">
        <f t="shared" si="36"/>
        <v>0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[1]SSS!C40</f>
        <v>0</v>
      </c>
      <c r="D40" s="281">
        <f>([1]SSS!D40)*10000</f>
        <v>0</v>
      </c>
      <c r="E40" s="20">
        <f>[1]SSS!E40</f>
        <v>0</v>
      </c>
      <c r="F40" s="281">
        <f>([1]SSS!F40)*10000</f>
        <v>0</v>
      </c>
      <c r="G40" s="20">
        <f>[1]SSS!G40</f>
        <v>0</v>
      </c>
      <c r="H40" s="281">
        <f>([1]SSS!H40)*10000</f>
        <v>0</v>
      </c>
      <c r="I40" s="20">
        <f>[1]SSS!I40</f>
        <v>0</v>
      </c>
      <c r="J40" s="281">
        <f>([1]SSS!J40)*10000</f>
        <v>0</v>
      </c>
      <c r="K40" s="20">
        <f t="shared" si="25"/>
        <v>0</v>
      </c>
      <c r="L40" s="20">
        <f t="shared" si="26"/>
        <v>0</v>
      </c>
      <c r="M40" s="20">
        <f>[1]SSS!M40</f>
        <v>0</v>
      </c>
      <c r="N40" s="281">
        <f>([1]SSS!N40)*10000</f>
        <v>0</v>
      </c>
      <c r="O40" s="20">
        <f>[1]SSS!O40</f>
        <v>0</v>
      </c>
      <c r="P40" s="281">
        <f>([1]SSS!P40)*10000</f>
        <v>0</v>
      </c>
      <c r="Q40" s="20">
        <f>[1]SSS!Q40</f>
        <v>0</v>
      </c>
      <c r="R40" s="281">
        <f>([1]SSS!R40)*10000</f>
        <v>0</v>
      </c>
      <c r="S40" s="20">
        <f>[1]SSS!S40</f>
        <v>0</v>
      </c>
      <c r="T40" s="281">
        <f>([1]SSS!T40)*10000</f>
        <v>0</v>
      </c>
      <c r="U40" s="20">
        <f t="shared" si="27"/>
        <v>0</v>
      </c>
      <c r="V40" s="20">
        <f t="shared" si="28"/>
        <v>0</v>
      </c>
      <c r="W40" s="20">
        <f>[1]SSS!W40</f>
        <v>0</v>
      </c>
      <c r="X40" s="281">
        <f>([1]SSS!X40)*10000</f>
        <v>0</v>
      </c>
      <c r="Y40" s="20">
        <f>[1]SSS!Y40</f>
        <v>0</v>
      </c>
      <c r="Z40" s="281">
        <f>([1]SSS!Z40)*10000</f>
        <v>0</v>
      </c>
      <c r="AA40" s="20">
        <f>[1]SSS!AA40</f>
        <v>0</v>
      </c>
      <c r="AB40" s="281">
        <f>([1]SSS!AB40)*10000</f>
        <v>0</v>
      </c>
      <c r="AC40" s="20">
        <f>[1]SSS!AC40</f>
        <v>0</v>
      </c>
      <c r="AD40" s="281">
        <f>([1]SSS!AD40)*10000</f>
        <v>0</v>
      </c>
      <c r="AE40" s="20">
        <f>[1]SSS!AE40</f>
        <v>0</v>
      </c>
      <c r="AF40" s="281">
        <f>([1]SSS!AF40)*10000</f>
        <v>0</v>
      </c>
      <c r="AG40" s="20">
        <f>[1]SSS!AG40</f>
        <v>0</v>
      </c>
      <c r="AH40" s="281">
        <f>([1]SSS!AH40)*10000</f>
        <v>0</v>
      </c>
      <c r="AI40" s="20">
        <f t="shared" si="29"/>
        <v>0</v>
      </c>
      <c r="AJ40" s="20">
        <f t="shared" si="30"/>
        <v>0</v>
      </c>
      <c r="AK40" s="20">
        <f t="shared" si="31"/>
        <v>0</v>
      </c>
      <c r="AL40" s="20">
        <f t="shared" si="32"/>
        <v>0</v>
      </c>
      <c r="AM40" s="20">
        <f>[1]SSS!AM40</f>
        <v>0</v>
      </c>
      <c r="AN40" s="281">
        <f>([1]SSS!AN40)*10000</f>
        <v>0</v>
      </c>
      <c r="AO40" s="20">
        <f>[1]SSS!AO40</f>
        <v>0</v>
      </c>
      <c r="AP40" s="281">
        <f>([1]SSS!AP40)*10000</f>
        <v>0</v>
      </c>
      <c r="AQ40" s="20">
        <f>[1]SSS!AQ40</f>
        <v>0</v>
      </c>
      <c r="AR40" s="281">
        <f>([1]SSS!AR40)*10000</f>
        <v>0</v>
      </c>
      <c r="AS40" s="20">
        <f>[1]SSS!AS40</f>
        <v>0</v>
      </c>
      <c r="AT40" s="281">
        <f>([1]SSS!AT40)*10000</f>
        <v>0</v>
      </c>
      <c r="AU40" s="20">
        <f>[1]SSS!AU40</f>
        <v>0</v>
      </c>
      <c r="AV40" s="281">
        <f>([1]SSS!AV40)*10000</f>
        <v>0</v>
      </c>
      <c r="AW40" s="20">
        <f>[1]SSS!AW40</f>
        <v>0</v>
      </c>
      <c r="AX40" s="281">
        <f>([1]SSS!AX40)*10000</f>
        <v>0</v>
      </c>
      <c r="AY40" s="20">
        <f t="shared" si="33"/>
        <v>0</v>
      </c>
      <c r="AZ40" s="20">
        <f t="shared" si="34"/>
        <v>0</v>
      </c>
      <c r="BA40" s="20">
        <f t="shared" si="35"/>
        <v>0</v>
      </c>
      <c r="BB40" s="20">
        <f t="shared" si="36"/>
        <v>0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[1]SSS!C41</f>
        <v>307</v>
      </c>
      <c r="D41" s="281">
        <f>([1]SSS!D41)*10000</f>
        <v>46162.876464686233</v>
      </c>
      <c r="E41" s="20">
        <f>[1]SSS!E41</f>
        <v>146</v>
      </c>
      <c r="F41" s="281">
        <f>([1]SSS!F41)*10000</f>
        <v>21969.079763314534</v>
      </c>
      <c r="G41" s="20">
        <f>[1]SSS!G41</f>
        <v>6</v>
      </c>
      <c r="H41" s="281">
        <f>([1]SSS!H41)*10000</f>
        <v>834.26885177143788</v>
      </c>
      <c r="I41" s="20">
        <f>[1]SSS!I41</f>
        <v>30</v>
      </c>
      <c r="J41" s="281">
        <f>([1]SSS!J41)*10000</f>
        <v>4449.4338761143363</v>
      </c>
      <c r="K41" s="20">
        <f t="shared" si="25"/>
        <v>489</v>
      </c>
      <c r="L41" s="20">
        <f t="shared" si="26"/>
        <v>73415.658955886538</v>
      </c>
      <c r="M41" s="20">
        <f>[1]SSS!M41</f>
        <v>6</v>
      </c>
      <c r="N41" s="281">
        <f>([1]SSS!N41)*10000</f>
        <v>12714.621849648276</v>
      </c>
      <c r="O41" s="20">
        <f>[1]SSS!O41</f>
        <v>4</v>
      </c>
      <c r="P41" s="281">
        <f>([1]SSS!P41)*10000</f>
        <v>7462.9302160979005</v>
      </c>
      <c r="Q41" s="20">
        <f>[1]SSS!Q41</f>
        <v>2</v>
      </c>
      <c r="R41" s="281">
        <f>([1]SSS!R41)*10000</f>
        <v>3731.4651080489502</v>
      </c>
      <c r="S41" s="20">
        <f>[1]SSS!S41</f>
        <v>0</v>
      </c>
      <c r="T41" s="281">
        <f>([1]SSS!T41)*10000</f>
        <v>138.20241140922036</v>
      </c>
      <c r="U41" s="20">
        <f t="shared" si="27"/>
        <v>12</v>
      </c>
      <c r="V41" s="20">
        <f t="shared" si="28"/>
        <v>24047.219585204344</v>
      </c>
      <c r="W41" s="20">
        <f>[1]SSS!W41</f>
        <v>0</v>
      </c>
      <c r="X41" s="281">
        <f>([1]SSS!X41)*10000</f>
        <v>0</v>
      </c>
      <c r="Y41" s="20">
        <f>[1]SSS!Y41</f>
        <v>0</v>
      </c>
      <c r="Z41" s="281">
        <f>([1]SSS!Z41)*10000</f>
        <v>0</v>
      </c>
      <c r="AA41" s="20">
        <f>[1]SSS!AA41</f>
        <v>0</v>
      </c>
      <c r="AB41" s="281">
        <f>([1]SSS!AB41)*10000</f>
        <v>0</v>
      </c>
      <c r="AC41" s="20">
        <f>[1]SSS!AC41</f>
        <v>0</v>
      </c>
      <c r="AD41" s="281">
        <f>([1]SSS!AD41)*10000</f>
        <v>0</v>
      </c>
      <c r="AE41" s="20">
        <f>[1]SSS!AE41</f>
        <v>0</v>
      </c>
      <c r="AF41" s="281">
        <f>([1]SSS!AF41)*10000</f>
        <v>0</v>
      </c>
      <c r="AG41" s="20">
        <f>[1]SSS!AG41</f>
        <v>0</v>
      </c>
      <c r="AH41" s="281">
        <f>([1]SSS!AH41)*10000</f>
        <v>0</v>
      </c>
      <c r="AI41" s="20">
        <f t="shared" si="29"/>
        <v>0</v>
      </c>
      <c r="AJ41" s="20">
        <f t="shared" si="30"/>
        <v>0</v>
      </c>
      <c r="AK41" s="20">
        <f t="shared" si="31"/>
        <v>501</v>
      </c>
      <c r="AL41" s="20">
        <f t="shared" si="32"/>
        <v>97462.878541090875</v>
      </c>
      <c r="AM41" s="20">
        <f>[1]SSS!AM41</f>
        <v>389</v>
      </c>
      <c r="AN41" s="281">
        <f>([1]SSS!AN41)*10000</f>
        <v>43825.062024136176</v>
      </c>
      <c r="AO41" s="20">
        <f>[1]SSS!AO41</f>
        <v>1</v>
      </c>
      <c r="AP41" s="281">
        <f>([1]SSS!AP41)*10000</f>
        <v>194.07606722617297</v>
      </c>
      <c r="AQ41" s="20">
        <f>[1]SSS!AQ41</f>
        <v>1</v>
      </c>
      <c r="AR41" s="281">
        <f>([1]SSS!AR41)*10000</f>
        <v>80.865028010905405</v>
      </c>
      <c r="AS41" s="20">
        <f>[1]SSS!AS41</f>
        <v>1</v>
      </c>
      <c r="AT41" s="281">
        <f>([1]SSS!AT41)*10000</f>
        <v>1212.9754201635812</v>
      </c>
      <c r="AU41" s="20">
        <f>[1]SSS!AU41</f>
        <v>2</v>
      </c>
      <c r="AV41" s="281">
        <f>([1]SSS!AV41)*10000</f>
        <v>1617.3005602181081</v>
      </c>
      <c r="AW41" s="20">
        <f>[1]SSS!AW41</f>
        <v>9</v>
      </c>
      <c r="AX41" s="281">
        <f>([1]SSS!AX41)*10000</f>
        <v>10237.512546180622</v>
      </c>
      <c r="AY41" s="20">
        <f t="shared" si="33"/>
        <v>14</v>
      </c>
      <c r="AZ41" s="20">
        <f t="shared" si="34"/>
        <v>13342.72962179939</v>
      </c>
      <c r="BA41" s="20">
        <f t="shared" si="35"/>
        <v>515</v>
      </c>
      <c r="BB41" s="20">
        <f t="shared" si="36"/>
        <v>110805.60816289026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[1]SSS!C42</f>
        <v>0</v>
      </c>
      <c r="D42" s="281">
        <f>([1]SSS!D42)*10000</f>
        <v>0</v>
      </c>
      <c r="E42" s="20">
        <f>[1]SSS!E42</f>
        <v>0</v>
      </c>
      <c r="F42" s="281">
        <f>([1]SSS!F42)*10000</f>
        <v>0</v>
      </c>
      <c r="G42" s="20">
        <f>[1]SSS!G42</f>
        <v>0</v>
      </c>
      <c r="H42" s="281">
        <f>([1]SSS!H42)*10000</f>
        <v>0</v>
      </c>
      <c r="I42" s="20">
        <f>[1]SSS!I42</f>
        <v>0</v>
      </c>
      <c r="J42" s="281">
        <f>([1]SSS!J42)*10000</f>
        <v>0</v>
      </c>
      <c r="K42" s="20">
        <f t="shared" si="25"/>
        <v>0</v>
      </c>
      <c r="L42" s="20">
        <f t="shared" si="26"/>
        <v>0</v>
      </c>
      <c r="M42" s="20">
        <f>[1]SSS!M42</f>
        <v>0</v>
      </c>
      <c r="N42" s="281">
        <f>([1]SSS!N42)*10000</f>
        <v>0</v>
      </c>
      <c r="O42" s="20">
        <f>[1]SSS!O42</f>
        <v>0</v>
      </c>
      <c r="P42" s="281">
        <f>([1]SSS!P42)*10000</f>
        <v>0</v>
      </c>
      <c r="Q42" s="20">
        <f>[1]SSS!Q42</f>
        <v>0</v>
      </c>
      <c r="R42" s="281">
        <f>([1]SSS!R42)*10000</f>
        <v>0</v>
      </c>
      <c r="S42" s="20">
        <f>[1]SSS!S42</f>
        <v>0</v>
      </c>
      <c r="T42" s="281">
        <f>([1]SSS!T42)*10000</f>
        <v>0</v>
      </c>
      <c r="U42" s="20">
        <f t="shared" si="27"/>
        <v>0</v>
      </c>
      <c r="V42" s="20">
        <f t="shared" si="28"/>
        <v>0</v>
      </c>
      <c r="W42" s="20">
        <f>[1]SSS!W42</f>
        <v>0</v>
      </c>
      <c r="X42" s="281">
        <f>([1]SSS!X42)*10000</f>
        <v>0</v>
      </c>
      <c r="Y42" s="20">
        <f>[1]SSS!Y42</f>
        <v>0</v>
      </c>
      <c r="Z42" s="281">
        <f>([1]SSS!Z42)*10000</f>
        <v>0</v>
      </c>
      <c r="AA42" s="20">
        <f>[1]SSS!AA42</f>
        <v>0</v>
      </c>
      <c r="AB42" s="281">
        <f>([1]SSS!AB42)*10000</f>
        <v>0</v>
      </c>
      <c r="AC42" s="20">
        <f>[1]SSS!AC42</f>
        <v>0</v>
      </c>
      <c r="AD42" s="281">
        <f>([1]SSS!AD42)*10000</f>
        <v>0</v>
      </c>
      <c r="AE42" s="20">
        <f>[1]SSS!AE42</f>
        <v>0</v>
      </c>
      <c r="AF42" s="281">
        <f>([1]SSS!AF42)*10000</f>
        <v>0</v>
      </c>
      <c r="AG42" s="20">
        <f>[1]SSS!AG42</f>
        <v>0</v>
      </c>
      <c r="AH42" s="281">
        <f>([1]SSS!AH42)*10000</f>
        <v>0</v>
      </c>
      <c r="AI42" s="20">
        <f t="shared" si="29"/>
        <v>0</v>
      </c>
      <c r="AJ42" s="20">
        <f t="shared" si="30"/>
        <v>0</v>
      </c>
      <c r="AK42" s="20">
        <f t="shared" si="31"/>
        <v>0</v>
      </c>
      <c r="AL42" s="20">
        <f t="shared" si="32"/>
        <v>0</v>
      </c>
      <c r="AM42" s="20">
        <f>[1]SSS!AM42</f>
        <v>0</v>
      </c>
      <c r="AN42" s="281">
        <f>([1]SSS!AN42)*10000</f>
        <v>0</v>
      </c>
      <c r="AO42" s="20">
        <f>[1]SSS!AO42</f>
        <v>0</v>
      </c>
      <c r="AP42" s="281">
        <f>([1]SSS!AP42)*10000</f>
        <v>0</v>
      </c>
      <c r="AQ42" s="20">
        <f>[1]SSS!AQ42</f>
        <v>0</v>
      </c>
      <c r="AR42" s="281">
        <f>([1]SSS!AR42)*10000</f>
        <v>0</v>
      </c>
      <c r="AS42" s="20">
        <f>[1]SSS!AS42</f>
        <v>0</v>
      </c>
      <c r="AT42" s="281">
        <f>([1]SSS!AT42)*10000</f>
        <v>0</v>
      </c>
      <c r="AU42" s="20">
        <f>[1]SSS!AU42</f>
        <v>0</v>
      </c>
      <c r="AV42" s="281">
        <f>([1]SSS!AV42)*10000</f>
        <v>0</v>
      </c>
      <c r="AW42" s="20">
        <f>[1]SSS!AW42</f>
        <v>0</v>
      </c>
      <c r="AX42" s="281">
        <f>([1]SSS!AX42)*10000</f>
        <v>0</v>
      </c>
      <c r="AY42" s="20">
        <f t="shared" si="33"/>
        <v>0</v>
      </c>
      <c r="AZ42" s="20">
        <f t="shared" si="34"/>
        <v>0</v>
      </c>
      <c r="BA42" s="20">
        <f t="shared" si="35"/>
        <v>0</v>
      </c>
      <c r="BB42" s="20">
        <f t="shared" si="36"/>
        <v>0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15979</v>
      </c>
      <c r="D43" s="21">
        <f t="shared" ref="D43:BB43" si="37">SUM(D22:D42)</f>
        <v>3644483.2056429102</v>
      </c>
      <c r="E43" s="21">
        <f t="shared" si="37"/>
        <v>7605</v>
      </c>
      <c r="F43" s="21">
        <f t="shared" si="37"/>
        <v>1734422.7303963248</v>
      </c>
      <c r="G43" s="21">
        <f t="shared" si="37"/>
        <v>290</v>
      </c>
      <c r="H43" s="21">
        <f t="shared" si="37"/>
        <v>65864.154318847781</v>
      </c>
      <c r="I43" s="21">
        <f t="shared" si="37"/>
        <v>1540</v>
      </c>
      <c r="J43" s="21">
        <f t="shared" si="37"/>
        <v>351275.4897005214</v>
      </c>
      <c r="K43" s="21">
        <f t="shared" si="37"/>
        <v>25414</v>
      </c>
      <c r="L43" s="21">
        <f t="shared" si="37"/>
        <v>5796045.5800586045</v>
      </c>
      <c r="M43" s="21">
        <f t="shared" si="37"/>
        <v>590</v>
      </c>
      <c r="N43" s="21">
        <f t="shared" si="37"/>
        <v>1877554.5891228917</v>
      </c>
      <c r="O43" s="21">
        <f t="shared" si="37"/>
        <v>347</v>
      </c>
      <c r="P43" s="21">
        <f t="shared" si="37"/>
        <v>1102042.9110069147</v>
      </c>
      <c r="Q43" s="21">
        <f t="shared" si="37"/>
        <v>173</v>
      </c>
      <c r="R43" s="21">
        <f t="shared" si="37"/>
        <v>551021.45550345734</v>
      </c>
      <c r="S43" s="21">
        <f t="shared" si="37"/>
        <v>6</v>
      </c>
      <c r="T43" s="21">
        <f t="shared" si="37"/>
        <v>20408.202055683607</v>
      </c>
      <c r="U43" s="21">
        <f t="shared" si="37"/>
        <v>1116</v>
      </c>
      <c r="V43" s="21">
        <f t="shared" si="37"/>
        <v>3551027.1576889474</v>
      </c>
      <c r="W43" s="21">
        <f t="shared" si="37"/>
        <v>0</v>
      </c>
      <c r="X43" s="21">
        <f t="shared" si="37"/>
        <v>0</v>
      </c>
      <c r="Y43" s="21">
        <f t="shared" si="37"/>
        <v>272</v>
      </c>
      <c r="Z43" s="21">
        <f t="shared" si="37"/>
        <v>42683.233418282442</v>
      </c>
      <c r="AA43" s="21">
        <f t="shared" si="37"/>
        <v>1233</v>
      </c>
      <c r="AB43" s="21">
        <f t="shared" si="37"/>
        <v>196342.87372409919</v>
      </c>
      <c r="AC43" s="21">
        <f t="shared" si="37"/>
        <v>58</v>
      </c>
      <c r="AD43" s="21">
        <f t="shared" si="37"/>
        <v>8536.6466836564869</v>
      </c>
      <c r="AE43" s="21">
        <f t="shared" si="37"/>
        <v>48</v>
      </c>
      <c r="AF43" s="21">
        <f t="shared" si="37"/>
        <v>6829.3173469251906</v>
      </c>
      <c r="AG43" s="21">
        <f t="shared" si="37"/>
        <v>858</v>
      </c>
      <c r="AH43" s="21">
        <f t="shared" si="37"/>
        <v>136586.34693850379</v>
      </c>
      <c r="AI43" s="21">
        <f t="shared" si="37"/>
        <v>2469</v>
      </c>
      <c r="AJ43" s="21">
        <f t="shared" si="37"/>
        <v>390978.41811146721</v>
      </c>
      <c r="AK43" s="21">
        <f t="shared" si="37"/>
        <v>28999</v>
      </c>
      <c r="AL43" s="21">
        <f t="shared" si="37"/>
        <v>9738051.1558590196</v>
      </c>
      <c r="AM43" s="21">
        <f t="shared" si="37"/>
        <v>17136</v>
      </c>
      <c r="AN43" s="21">
        <f t="shared" si="37"/>
        <v>2991692.1565064886</v>
      </c>
      <c r="AO43" s="21">
        <f t="shared" si="37"/>
        <v>313</v>
      </c>
      <c r="AP43" s="21">
        <f t="shared" si="37"/>
        <v>100813.77225722741</v>
      </c>
      <c r="AQ43" s="21">
        <f t="shared" si="37"/>
        <v>134</v>
      </c>
      <c r="AR43" s="21">
        <f t="shared" si="37"/>
        <v>42005.738440511428</v>
      </c>
      <c r="AS43" s="21">
        <f t="shared" si="37"/>
        <v>1928</v>
      </c>
      <c r="AT43" s="21">
        <f t="shared" si="37"/>
        <v>630086.07660767145</v>
      </c>
      <c r="AU43" s="21">
        <f t="shared" si="37"/>
        <v>2570</v>
      </c>
      <c r="AV43" s="21">
        <f t="shared" si="37"/>
        <v>840114.76881022856</v>
      </c>
      <c r="AW43" s="21">
        <f t="shared" si="37"/>
        <v>16241</v>
      </c>
      <c r="AX43" s="21">
        <f t="shared" si="37"/>
        <v>5317926.4865687462</v>
      </c>
      <c r="AY43" s="21">
        <f t="shared" si="37"/>
        <v>21186</v>
      </c>
      <c r="AZ43" s="21">
        <f t="shared" si="37"/>
        <v>6930946.8426843863</v>
      </c>
      <c r="BA43" s="21">
        <f t="shared" si="37"/>
        <v>50185</v>
      </c>
      <c r="BB43" s="21">
        <f t="shared" si="37"/>
        <v>16668997.998543402</v>
      </c>
    </row>
    <row r="44" spans="1:54" s="11" customFormat="1" ht="20.25" customHeight="1" x14ac:dyDescent="0.25">
      <c r="A44" s="284" t="s">
        <v>49</v>
      </c>
      <c r="B44" s="285"/>
      <c r="C44" s="21">
        <f>C43+C21</f>
        <v>225852</v>
      </c>
      <c r="D44" s="21">
        <f t="shared" ref="D44:BB44" si="38">D43+D21</f>
        <v>34230168.679213099</v>
      </c>
      <c r="E44" s="21">
        <f t="shared" si="38"/>
        <v>107486</v>
      </c>
      <c r="F44" s="21">
        <f t="shared" si="38"/>
        <v>17728556.708999537</v>
      </c>
      <c r="G44" s="21">
        <f t="shared" si="38"/>
        <v>4081</v>
      </c>
      <c r="H44" s="21">
        <f t="shared" si="38"/>
        <v>832782.43280210148</v>
      </c>
      <c r="I44" s="21">
        <f t="shared" si="38"/>
        <v>21768</v>
      </c>
      <c r="J44" s="21">
        <f t="shared" si="38"/>
        <v>4906544.6287189117</v>
      </c>
      <c r="K44" s="21">
        <f t="shared" si="38"/>
        <v>359187</v>
      </c>
      <c r="L44" s="21">
        <f t="shared" si="38"/>
        <v>57698052.449733645</v>
      </c>
      <c r="M44" s="21">
        <f t="shared" si="38"/>
        <v>6326</v>
      </c>
      <c r="N44" s="21">
        <f t="shared" si="38"/>
        <v>4936258.5838225093</v>
      </c>
      <c r="O44" s="21">
        <f t="shared" si="38"/>
        <v>3715</v>
      </c>
      <c r="P44" s="21">
        <f t="shared" si="38"/>
        <v>2897369.1687653861</v>
      </c>
      <c r="Q44" s="21">
        <f t="shared" si="38"/>
        <v>1856</v>
      </c>
      <c r="R44" s="21">
        <f t="shared" si="38"/>
        <v>1448684.5843826931</v>
      </c>
      <c r="S44" s="21">
        <f t="shared" si="38"/>
        <v>67</v>
      </c>
      <c r="T44" s="21">
        <f t="shared" si="38"/>
        <v>53654.984606766411</v>
      </c>
      <c r="U44" s="21">
        <f t="shared" si="38"/>
        <v>11964</v>
      </c>
      <c r="V44" s="21">
        <f t="shared" si="38"/>
        <v>9335967.3215773553</v>
      </c>
      <c r="W44" s="21">
        <f t="shared" si="38"/>
        <v>0</v>
      </c>
      <c r="X44" s="21">
        <f t="shared" si="38"/>
        <v>0</v>
      </c>
      <c r="Y44" s="21">
        <f t="shared" si="38"/>
        <v>789</v>
      </c>
      <c r="Z44" s="21">
        <f t="shared" si="38"/>
        <v>298759.67327572289</v>
      </c>
      <c r="AA44" s="21">
        <f t="shared" si="38"/>
        <v>3592</v>
      </c>
      <c r="AB44" s="21">
        <f t="shared" si="38"/>
        <v>1081294.4970683255</v>
      </c>
      <c r="AC44" s="21">
        <f t="shared" si="38"/>
        <v>165</v>
      </c>
      <c r="AD44" s="21">
        <f t="shared" si="38"/>
        <v>38436.351504370316</v>
      </c>
      <c r="AE44" s="21">
        <f t="shared" si="38"/>
        <v>135</v>
      </c>
      <c r="AF44" s="21">
        <f t="shared" si="38"/>
        <v>30749.081203496258</v>
      </c>
      <c r="AG44" s="21">
        <f t="shared" si="38"/>
        <v>2500</v>
      </c>
      <c r="AH44" s="21">
        <f t="shared" si="38"/>
        <v>311145.29584824573</v>
      </c>
      <c r="AI44" s="21">
        <f t="shared" si="38"/>
        <v>7181</v>
      </c>
      <c r="AJ44" s="21">
        <f t="shared" si="38"/>
        <v>1760384.8989001608</v>
      </c>
      <c r="AK44" s="21">
        <f t="shared" si="38"/>
        <v>378332</v>
      </c>
      <c r="AL44" s="21">
        <f t="shared" si="38"/>
        <v>68794404.670211166</v>
      </c>
      <c r="AM44" s="21">
        <f t="shared" si="38"/>
        <v>240303</v>
      </c>
      <c r="AN44" s="21">
        <f t="shared" si="38"/>
        <v>38591616.917329632</v>
      </c>
      <c r="AO44" s="21">
        <f t="shared" si="38"/>
        <v>567</v>
      </c>
      <c r="AP44" s="21">
        <f t="shared" si="38"/>
        <v>210438.63870563213</v>
      </c>
      <c r="AQ44" s="21">
        <f t="shared" si="38"/>
        <v>244</v>
      </c>
      <c r="AR44" s="21">
        <f t="shared" si="38"/>
        <v>87682.766127346724</v>
      </c>
      <c r="AS44" s="21">
        <f t="shared" si="38"/>
        <v>3500</v>
      </c>
      <c r="AT44" s="21">
        <f t="shared" si="38"/>
        <v>1315241.491910201</v>
      </c>
      <c r="AU44" s="21">
        <f t="shared" si="38"/>
        <v>4663</v>
      </c>
      <c r="AV44" s="21">
        <f t="shared" si="38"/>
        <v>1753655.3225469345</v>
      </c>
      <c r="AW44" s="21">
        <f t="shared" si="38"/>
        <v>29461</v>
      </c>
      <c r="AX44" s="21">
        <f t="shared" si="38"/>
        <v>11100638.191722095</v>
      </c>
      <c r="AY44" s="21">
        <f t="shared" si="38"/>
        <v>38435</v>
      </c>
      <c r="AZ44" s="21">
        <f t="shared" si="38"/>
        <v>14467656.41101221</v>
      </c>
      <c r="BA44" s="21">
        <f t="shared" si="38"/>
        <v>416767</v>
      </c>
      <c r="BB44" s="21">
        <f t="shared" si="38"/>
        <v>83262061.081223369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[1]SSS!C45</f>
        <v>25682</v>
      </c>
      <c r="D45" s="281">
        <f>([1]SSS!D45)*10000</f>
        <v>4766035.02362167</v>
      </c>
      <c r="E45" s="20">
        <f>[1]SSS!E45</f>
        <v>12222</v>
      </c>
      <c r="F45" s="281">
        <f>([1]SSS!F45)*10000</f>
        <v>2268173.2943741684</v>
      </c>
      <c r="G45" s="20">
        <f>[1]SSS!G45</f>
        <v>464</v>
      </c>
      <c r="H45" s="281">
        <f>([1]SSS!H45)*10000</f>
        <v>86133.163077500067</v>
      </c>
      <c r="I45" s="20">
        <f>[1]SSS!I45</f>
        <v>2475</v>
      </c>
      <c r="J45" s="281">
        <f>([1]SSS!J45)*10000</f>
        <v>459376.86974666704</v>
      </c>
      <c r="K45" s="20">
        <f t="shared" ref="K45" si="39">C45+E45+G45+I45</f>
        <v>40843</v>
      </c>
      <c r="L45" s="20">
        <f t="shared" ref="L45" si="40">D45+F45+H45+J45</f>
        <v>7579718.3508200059</v>
      </c>
      <c r="M45" s="20">
        <f>[1]SSS!M45</f>
        <v>1472</v>
      </c>
      <c r="N45" s="281">
        <f>([1]SSS!N45)*10000</f>
        <v>310100.01470777579</v>
      </c>
      <c r="O45" s="20">
        <f>[1]SSS!O45</f>
        <v>864</v>
      </c>
      <c r="P45" s="281">
        <f>([1]SSS!P45)*10000</f>
        <v>182015.22602412928</v>
      </c>
      <c r="Q45" s="20">
        <f>[1]SSS!Q45</f>
        <v>432</v>
      </c>
      <c r="R45" s="281">
        <f>([1]SSS!R45)*10000</f>
        <v>91007.613012064641</v>
      </c>
      <c r="S45" s="20">
        <f>[1]SSS!S45</f>
        <v>16</v>
      </c>
      <c r="T45" s="281">
        <f>([1]SSS!T45)*10000</f>
        <v>3370.6523337801718</v>
      </c>
      <c r="U45" s="20">
        <f t="shared" ref="U45" si="41">M45+O45+Q45+S45</f>
        <v>2784</v>
      </c>
      <c r="V45" s="20">
        <f t="shared" ref="V45" si="42">N45+P45+R45+T45</f>
        <v>586493.50607774989</v>
      </c>
      <c r="W45" s="20">
        <f>[1]SSS!W45</f>
        <v>0</v>
      </c>
      <c r="X45" s="281">
        <f>([1]SSS!X45)*10000</f>
        <v>0</v>
      </c>
      <c r="Y45" s="20">
        <f>[1]SSS!Y45</f>
        <v>13</v>
      </c>
      <c r="Z45" s="281">
        <f>([1]SSS!Z45)*10000</f>
        <v>2956.2992344020781</v>
      </c>
      <c r="AA45" s="20">
        <f>[1]SSS!AA45</f>
        <v>59</v>
      </c>
      <c r="AB45" s="281">
        <f>([1]SSS!AB45)*10000</f>
        <v>13598.976478249559</v>
      </c>
      <c r="AC45" s="20">
        <f>[1]SSS!AC45</f>
        <v>3</v>
      </c>
      <c r="AD45" s="281">
        <f>([1]SSS!AD45)*10000</f>
        <v>591.25984688041558</v>
      </c>
      <c r="AE45" s="20">
        <f>[1]SSS!AE45</f>
        <v>3</v>
      </c>
      <c r="AF45" s="281">
        <f>([1]SSS!AF45)*10000</f>
        <v>473.0078775043325</v>
      </c>
      <c r="AG45" s="20">
        <f>[1]SSS!AG45</f>
        <v>41</v>
      </c>
      <c r="AH45" s="281">
        <f>([1]SSS!AH45)*10000</f>
        <v>9460.1575500866493</v>
      </c>
      <c r="AI45" s="20">
        <f t="shared" ref="AI45" si="43">Y45+AA45+AC45+AE45+AG45</f>
        <v>119</v>
      </c>
      <c r="AJ45" s="20">
        <f t="shared" ref="AJ45" si="44">Z45+AB45+AD45+AF45+AH45</f>
        <v>27079.700987123037</v>
      </c>
      <c r="AK45" s="20">
        <f t="shared" ref="AK45" si="45">K45+U45+W45+AI45</f>
        <v>43746</v>
      </c>
      <c r="AL45" s="20">
        <f t="shared" ref="AL45" si="46">L45+V45+X45+AJ45</f>
        <v>8193291.5578848785</v>
      </c>
      <c r="AM45" s="20">
        <f>[1]SSS!AM45</f>
        <v>2951</v>
      </c>
      <c r="AN45" s="281">
        <f>([1]SSS!AN45)*10000</f>
        <v>529298.7113253026</v>
      </c>
      <c r="AO45" s="20">
        <f>[1]SSS!AO45</f>
        <v>26</v>
      </c>
      <c r="AP45" s="281">
        <f>([1]SSS!AP45)*10000</f>
        <v>3076.3586474550498</v>
      </c>
      <c r="AQ45" s="20">
        <f>[1]SSS!AQ45</f>
        <v>11</v>
      </c>
      <c r="AR45" s="281">
        <f>([1]SSS!AR45)*10000</f>
        <v>1281.8161031062707</v>
      </c>
      <c r="AS45" s="20">
        <f>[1]SSS!AS45</f>
        <v>162</v>
      </c>
      <c r="AT45" s="281">
        <f>([1]SSS!AT45)*10000</f>
        <v>19227.241546594061</v>
      </c>
      <c r="AU45" s="20">
        <f>[1]SSS!AU45</f>
        <v>216</v>
      </c>
      <c r="AV45" s="281">
        <f>([1]SSS!AV45)*10000</f>
        <v>25636.322062125415</v>
      </c>
      <c r="AW45" s="20">
        <f>[1]SSS!AW45</f>
        <v>1365</v>
      </c>
      <c r="AX45" s="281">
        <f>([1]SSS!AX45)*10000</f>
        <v>162277.91865325387</v>
      </c>
      <c r="AY45" s="20">
        <f t="shared" ref="AY45" si="47">AO45+AQ45+AS45+AU45+AW45</f>
        <v>1780</v>
      </c>
      <c r="AZ45" s="20">
        <f t="shared" ref="AZ45" si="48">AP45+AR45+AT45+AV45+AX45</f>
        <v>211499.65701253468</v>
      </c>
      <c r="BA45" s="20">
        <f t="shared" ref="BA45" si="49">AY45+AK45</f>
        <v>45526</v>
      </c>
      <c r="BB45" s="20">
        <f t="shared" ref="BB45" si="50">AZ45+AL45</f>
        <v>8404791.2148974128</v>
      </c>
    </row>
    <row r="46" spans="1:54" s="11" customFormat="1" ht="20.25" customHeight="1" x14ac:dyDescent="0.25">
      <c r="A46" s="284" t="s">
        <v>51</v>
      </c>
      <c r="B46" s="285"/>
      <c r="C46" s="21">
        <f>C45</f>
        <v>25682</v>
      </c>
      <c r="D46" s="21">
        <f t="shared" ref="D46:BB46" si="51">D45</f>
        <v>4766035.02362167</v>
      </c>
      <c r="E46" s="21">
        <f t="shared" si="51"/>
        <v>12222</v>
      </c>
      <c r="F46" s="21">
        <f t="shared" si="51"/>
        <v>2268173.2943741684</v>
      </c>
      <c r="G46" s="21">
        <f t="shared" si="51"/>
        <v>464</v>
      </c>
      <c r="H46" s="21">
        <f t="shared" si="51"/>
        <v>86133.163077500067</v>
      </c>
      <c r="I46" s="21">
        <f t="shared" si="51"/>
        <v>2475</v>
      </c>
      <c r="J46" s="21">
        <f t="shared" si="51"/>
        <v>459376.86974666704</v>
      </c>
      <c r="K46" s="21">
        <f t="shared" si="51"/>
        <v>40843</v>
      </c>
      <c r="L46" s="21">
        <f t="shared" si="51"/>
        <v>7579718.3508200059</v>
      </c>
      <c r="M46" s="21">
        <f t="shared" si="51"/>
        <v>1472</v>
      </c>
      <c r="N46" s="21">
        <f t="shared" si="51"/>
        <v>310100.01470777579</v>
      </c>
      <c r="O46" s="21">
        <f t="shared" si="51"/>
        <v>864</v>
      </c>
      <c r="P46" s="21">
        <f t="shared" si="51"/>
        <v>182015.22602412928</v>
      </c>
      <c r="Q46" s="21">
        <f t="shared" si="51"/>
        <v>432</v>
      </c>
      <c r="R46" s="21">
        <f t="shared" si="51"/>
        <v>91007.613012064641</v>
      </c>
      <c r="S46" s="21">
        <f t="shared" si="51"/>
        <v>16</v>
      </c>
      <c r="T46" s="21">
        <f t="shared" si="51"/>
        <v>3370.6523337801718</v>
      </c>
      <c r="U46" s="21">
        <f t="shared" si="51"/>
        <v>2784</v>
      </c>
      <c r="V46" s="21">
        <f t="shared" si="51"/>
        <v>586493.50607774989</v>
      </c>
      <c r="W46" s="21">
        <f t="shared" si="51"/>
        <v>0</v>
      </c>
      <c r="X46" s="21">
        <f t="shared" si="51"/>
        <v>0</v>
      </c>
      <c r="Y46" s="21">
        <f t="shared" si="51"/>
        <v>13</v>
      </c>
      <c r="Z46" s="21">
        <f t="shared" si="51"/>
        <v>2956.2992344020781</v>
      </c>
      <c r="AA46" s="21">
        <f t="shared" si="51"/>
        <v>59</v>
      </c>
      <c r="AB46" s="21">
        <f t="shared" si="51"/>
        <v>13598.976478249559</v>
      </c>
      <c r="AC46" s="21">
        <f t="shared" si="51"/>
        <v>3</v>
      </c>
      <c r="AD46" s="21">
        <f t="shared" si="51"/>
        <v>591.25984688041558</v>
      </c>
      <c r="AE46" s="21">
        <f t="shared" si="51"/>
        <v>3</v>
      </c>
      <c r="AF46" s="21">
        <f t="shared" si="51"/>
        <v>473.0078775043325</v>
      </c>
      <c r="AG46" s="21">
        <f t="shared" si="51"/>
        <v>41</v>
      </c>
      <c r="AH46" s="21">
        <f t="shared" si="51"/>
        <v>9460.1575500866493</v>
      </c>
      <c r="AI46" s="21">
        <f t="shared" si="51"/>
        <v>119</v>
      </c>
      <c r="AJ46" s="21">
        <f t="shared" si="51"/>
        <v>27079.700987123037</v>
      </c>
      <c r="AK46" s="21">
        <f t="shared" si="51"/>
        <v>43746</v>
      </c>
      <c r="AL46" s="21">
        <f t="shared" si="51"/>
        <v>8193291.5578848785</v>
      </c>
      <c r="AM46" s="21">
        <f t="shared" si="51"/>
        <v>2951</v>
      </c>
      <c r="AN46" s="21">
        <f t="shared" si="51"/>
        <v>529298.7113253026</v>
      </c>
      <c r="AO46" s="21">
        <f t="shared" si="51"/>
        <v>26</v>
      </c>
      <c r="AP46" s="21">
        <f t="shared" si="51"/>
        <v>3076.3586474550498</v>
      </c>
      <c r="AQ46" s="21">
        <f t="shared" si="51"/>
        <v>11</v>
      </c>
      <c r="AR46" s="21">
        <f t="shared" si="51"/>
        <v>1281.8161031062707</v>
      </c>
      <c r="AS46" s="21">
        <f t="shared" si="51"/>
        <v>162</v>
      </c>
      <c r="AT46" s="21">
        <f t="shared" si="51"/>
        <v>19227.241546594061</v>
      </c>
      <c r="AU46" s="21">
        <f t="shared" si="51"/>
        <v>216</v>
      </c>
      <c r="AV46" s="21">
        <f t="shared" si="51"/>
        <v>25636.322062125415</v>
      </c>
      <c r="AW46" s="21">
        <f t="shared" si="51"/>
        <v>1365</v>
      </c>
      <c r="AX46" s="21">
        <f t="shared" si="51"/>
        <v>162277.91865325387</v>
      </c>
      <c r="AY46" s="21">
        <f t="shared" si="51"/>
        <v>1780</v>
      </c>
      <c r="AZ46" s="21">
        <f t="shared" si="51"/>
        <v>211499.65701253468</v>
      </c>
      <c r="BA46" s="21">
        <f t="shared" si="51"/>
        <v>45526</v>
      </c>
      <c r="BB46" s="21">
        <f t="shared" si="51"/>
        <v>8404791.2148974128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[1]SSS!C47</f>
        <v>112501</v>
      </c>
      <c r="D47" s="281">
        <f>([1]SSS!D47)*10000</f>
        <v>17174346.248012066</v>
      </c>
      <c r="E47" s="20">
        <f>[1]SSS!E47</f>
        <v>53540</v>
      </c>
      <c r="F47" s="281">
        <f>([1]SSS!F47)*10000</f>
        <v>6735037.7443184583</v>
      </c>
      <c r="G47" s="20">
        <f>[1]SSS!G47</f>
        <v>2033</v>
      </c>
      <c r="H47" s="281">
        <f>([1]SSS!H47)*10000</f>
        <v>96214.824918835118</v>
      </c>
      <c r="I47" s="20">
        <f>[1]SSS!I47</f>
        <v>10843</v>
      </c>
      <c r="J47" s="281">
        <f>([1]SSS!J47)*10000</f>
        <v>48107.412459417559</v>
      </c>
      <c r="K47" s="20">
        <f t="shared" ref="K47:K50" si="52">C47+E47+G47+I47</f>
        <v>178917</v>
      </c>
      <c r="L47" s="20">
        <f t="shared" ref="L47:L50" si="53">D47+F47+H47+J47</f>
        <v>24053706.22970878</v>
      </c>
      <c r="M47" s="20">
        <f>[1]SSS!M47</f>
        <v>3630</v>
      </c>
      <c r="N47" s="281">
        <f>([1]SSS!N47)*10000</f>
        <v>578391.00867739576</v>
      </c>
      <c r="O47" s="20">
        <f>[1]SSS!O47</f>
        <v>2131</v>
      </c>
      <c r="P47" s="281">
        <f>([1]SSS!P47)*10000</f>
        <v>339490.37465847144</v>
      </c>
      <c r="Q47" s="20">
        <f>[1]SSS!Q47</f>
        <v>1065</v>
      </c>
      <c r="R47" s="281">
        <f>([1]SSS!R47)*10000</f>
        <v>169745.18732923572</v>
      </c>
      <c r="S47" s="20">
        <f>[1]SSS!S47</f>
        <v>39</v>
      </c>
      <c r="T47" s="281">
        <f>([1]SSS!T47)*10000</f>
        <v>6286.8587899716922</v>
      </c>
      <c r="U47" s="20">
        <f t="shared" ref="U47:U50" si="54">M47+O47+Q47+S47</f>
        <v>6865</v>
      </c>
      <c r="V47" s="20">
        <f t="shared" ref="V47:V50" si="55">N47+P47+R47+T47</f>
        <v>1093913.4294550747</v>
      </c>
      <c r="W47" s="20">
        <f>[1]SSS!W47</f>
        <v>0</v>
      </c>
      <c r="X47" s="281">
        <f>([1]SSS!X47)*10000</f>
        <v>0</v>
      </c>
      <c r="Y47" s="20">
        <f>[1]SSS!Y47</f>
        <v>1078</v>
      </c>
      <c r="Z47" s="281">
        <f>([1]SSS!Z47)*10000</f>
        <v>87230.781922307258</v>
      </c>
      <c r="AA47" s="20">
        <f>[1]SSS!AA47</f>
        <v>4956</v>
      </c>
      <c r="AB47" s="281">
        <f>([1]SSS!AB47)*10000</f>
        <v>681692.34576692176</v>
      </c>
      <c r="AC47" s="20">
        <f>[1]SSS!AC47</f>
        <v>216</v>
      </c>
      <c r="AD47" s="281">
        <f>([1]SSS!AD47)*10000</f>
        <v>40000</v>
      </c>
      <c r="AE47" s="20">
        <f>[1]SSS!AE47</f>
        <v>173</v>
      </c>
      <c r="AF47" s="281">
        <f>([1]SSS!AF47)*10000</f>
        <v>30000</v>
      </c>
      <c r="AG47" s="20">
        <f>[1]SSS!AG47</f>
        <v>3448</v>
      </c>
      <c r="AH47" s="281">
        <f>([1]SSS!AH47)*10000</f>
        <v>905692.51075691613</v>
      </c>
      <c r="AI47" s="20">
        <f t="shared" ref="AI47" si="56">Y47+AA47+AC47+AE47+AG47</f>
        <v>9871</v>
      </c>
      <c r="AJ47" s="20">
        <f t="shared" ref="AJ47" si="57">Z47+AB47+AD47+AF47+AH47</f>
        <v>1744615.6384461452</v>
      </c>
      <c r="AK47" s="20">
        <f t="shared" ref="AK47:AK50" si="58">K47+U47+W47+AI47</f>
        <v>195653</v>
      </c>
      <c r="AL47" s="20">
        <f t="shared" ref="AL47:AL50" si="59">L47+V47+X47+AJ47</f>
        <v>26892235.29761</v>
      </c>
      <c r="AM47" s="20">
        <f>[1]SSS!AM47</f>
        <v>41798</v>
      </c>
      <c r="AN47" s="281">
        <f>([1]SSS!AN47)*10000</f>
        <v>8728070.4042343237</v>
      </c>
      <c r="AO47" s="20">
        <f>[1]SSS!AO47</f>
        <v>8</v>
      </c>
      <c r="AP47" s="281">
        <f>([1]SSS!AP47)*10000</f>
        <v>2171.812043366087</v>
      </c>
      <c r="AQ47" s="20">
        <f>[1]SSS!AQ47</f>
        <v>4</v>
      </c>
      <c r="AR47" s="281">
        <f>([1]SSS!AR47)*10000</f>
        <v>904.92168473586958</v>
      </c>
      <c r="AS47" s="20">
        <f>[1]SSS!AS47</f>
        <v>48</v>
      </c>
      <c r="AT47" s="281">
        <f>([1]SSS!AT47)*10000</f>
        <v>13573.825271038044</v>
      </c>
      <c r="AU47" s="20">
        <f>[1]SSS!AU47</f>
        <v>64</v>
      </c>
      <c r="AV47" s="281">
        <f>([1]SSS!AV47)*10000</f>
        <v>18098.433694717394</v>
      </c>
      <c r="AW47" s="20">
        <f>[1]SSS!AW47</f>
        <v>403</v>
      </c>
      <c r="AX47" s="281">
        <f>([1]SSS!AX47)*10000</f>
        <v>114563.08528756109</v>
      </c>
      <c r="AY47" s="20">
        <f t="shared" ref="AY47:AY50" si="60">AO47+AQ47+AS47+AU47+AW47</f>
        <v>527</v>
      </c>
      <c r="AZ47" s="20">
        <f t="shared" ref="AZ47:AZ50" si="61">AP47+AR47+AT47+AV47+AX47</f>
        <v>149312.07798141846</v>
      </c>
      <c r="BA47" s="20">
        <f t="shared" ref="BA47:BA50" si="62">AY47+AK47</f>
        <v>196180</v>
      </c>
      <c r="BB47" s="20">
        <f t="shared" ref="BB47:BB50" si="63">AZ47+AL47</f>
        <v>27041547.37559142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[1]SSS!C48</f>
        <v>0</v>
      </c>
      <c r="D48" s="281">
        <f>([1]SSS!D48)*10000</f>
        <v>0</v>
      </c>
      <c r="E48" s="20">
        <f>[1]SSS!E48</f>
        <v>0</v>
      </c>
      <c r="F48" s="281">
        <f>([1]SSS!F48)*10000</f>
        <v>0</v>
      </c>
      <c r="G48" s="20">
        <f>[1]SSS!G48</f>
        <v>0</v>
      </c>
      <c r="H48" s="281">
        <f>([1]SSS!H48)*10000</f>
        <v>0</v>
      </c>
      <c r="I48" s="20">
        <f>[1]SSS!I48</f>
        <v>0</v>
      </c>
      <c r="J48" s="281">
        <f>([1]SSS!J48)*10000</f>
        <v>0</v>
      </c>
      <c r="K48" s="20">
        <f t="shared" si="52"/>
        <v>0</v>
      </c>
      <c r="L48" s="20">
        <f t="shared" si="53"/>
        <v>0</v>
      </c>
      <c r="M48" s="20">
        <f>[1]SSS!M48</f>
        <v>0</v>
      </c>
      <c r="N48" s="281">
        <f>([1]SSS!N48)*10000</f>
        <v>0</v>
      </c>
      <c r="O48" s="20">
        <f>[1]SSS!O48</f>
        <v>0</v>
      </c>
      <c r="P48" s="281">
        <f>([1]SSS!P48)*10000</f>
        <v>0</v>
      </c>
      <c r="Q48" s="20">
        <f>[1]SSS!Q48</f>
        <v>0</v>
      </c>
      <c r="R48" s="281">
        <f>([1]SSS!R48)*10000</f>
        <v>0</v>
      </c>
      <c r="S48" s="20">
        <f>[1]SSS!S48</f>
        <v>0</v>
      </c>
      <c r="T48" s="281">
        <f>([1]SSS!T48)*10000</f>
        <v>0</v>
      </c>
      <c r="U48" s="20">
        <f t="shared" si="54"/>
        <v>0</v>
      </c>
      <c r="V48" s="20">
        <f t="shared" si="55"/>
        <v>0</v>
      </c>
      <c r="W48" s="20">
        <f>[1]SSS!W48</f>
        <v>0</v>
      </c>
      <c r="X48" s="281">
        <f>([1]SSS!X48)*10000</f>
        <v>0</v>
      </c>
      <c r="Y48" s="20">
        <f>[1]SSS!Y48</f>
        <v>0</v>
      </c>
      <c r="Z48" s="281">
        <f>([1]SSS!Z48)*10000</f>
        <v>0</v>
      </c>
      <c r="AA48" s="20">
        <f>[1]SSS!AA48</f>
        <v>0</v>
      </c>
      <c r="AB48" s="281">
        <f>([1]SSS!AB48)*10000</f>
        <v>0</v>
      </c>
      <c r="AC48" s="20">
        <f>[1]SSS!AC48</f>
        <v>0</v>
      </c>
      <c r="AD48" s="281">
        <f>([1]SSS!AD48)*10000</f>
        <v>0</v>
      </c>
      <c r="AE48" s="20">
        <f>[1]SSS!AE48</f>
        <v>0</v>
      </c>
      <c r="AF48" s="281">
        <f>([1]SSS!AF48)*10000</f>
        <v>0</v>
      </c>
      <c r="AG48" s="20">
        <f>[1]SSS!AG48</f>
        <v>0</v>
      </c>
      <c r="AH48" s="281">
        <f>([1]SSS!AH48)*10000</f>
        <v>0</v>
      </c>
      <c r="AI48" s="20">
        <f t="shared" ref="AI48:AI50" si="64">Y48+AA48+AC48+AE48+AG48</f>
        <v>0</v>
      </c>
      <c r="AJ48" s="20">
        <f t="shared" ref="AJ48:AJ50" si="65">Z48+AB48+AD48+AF48+AH48</f>
        <v>0</v>
      </c>
      <c r="AK48" s="20">
        <f t="shared" si="58"/>
        <v>0</v>
      </c>
      <c r="AL48" s="20">
        <f t="shared" si="59"/>
        <v>0</v>
      </c>
      <c r="AM48" s="20">
        <f>[1]SSS!AM48</f>
        <v>0</v>
      </c>
      <c r="AN48" s="281">
        <f>([1]SSS!AN48)*10000</f>
        <v>0</v>
      </c>
      <c r="AO48" s="20">
        <f>[1]SSS!AO48</f>
        <v>0</v>
      </c>
      <c r="AP48" s="281">
        <f>([1]SSS!AP48)*10000</f>
        <v>0</v>
      </c>
      <c r="AQ48" s="20">
        <f>[1]SSS!AQ48</f>
        <v>0</v>
      </c>
      <c r="AR48" s="281">
        <f>([1]SSS!AR48)*10000</f>
        <v>0</v>
      </c>
      <c r="AS48" s="20">
        <f>[1]SSS!AS48</f>
        <v>0</v>
      </c>
      <c r="AT48" s="281">
        <f>([1]SSS!AT48)*10000</f>
        <v>0</v>
      </c>
      <c r="AU48" s="20">
        <f>[1]SSS!AU48</f>
        <v>0</v>
      </c>
      <c r="AV48" s="281">
        <f>([1]SSS!AV48)*10000</f>
        <v>0</v>
      </c>
      <c r="AW48" s="20">
        <f>[1]SSS!AW48</f>
        <v>0</v>
      </c>
      <c r="AX48" s="281">
        <f>([1]SSS!AX48)*10000</f>
        <v>0</v>
      </c>
      <c r="AY48" s="20">
        <f t="shared" si="60"/>
        <v>0</v>
      </c>
      <c r="AZ48" s="20">
        <f t="shared" si="61"/>
        <v>0</v>
      </c>
      <c r="BA48" s="20">
        <f t="shared" si="62"/>
        <v>0</v>
      </c>
      <c r="BB48" s="20">
        <f t="shared" si="63"/>
        <v>0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[1]SSS!C49</f>
        <v>0</v>
      </c>
      <c r="D49" s="281">
        <f>([1]SSS!D49)*10000</f>
        <v>0</v>
      </c>
      <c r="E49" s="20">
        <f>[1]SSS!E49</f>
        <v>0</v>
      </c>
      <c r="F49" s="281">
        <f>([1]SSS!F49)*10000</f>
        <v>0</v>
      </c>
      <c r="G49" s="20">
        <f>[1]SSS!G49</f>
        <v>0</v>
      </c>
      <c r="H49" s="281">
        <f>([1]SSS!H49)*10000</f>
        <v>0</v>
      </c>
      <c r="I49" s="20">
        <f>[1]SSS!I49</f>
        <v>0</v>
      </c>
      <c r="J49" s="281">
        <f>([1]SSS!J49)*10000</f>
        <v>0</v>
      </c>
      <c r="K49" s="20">
        <f t="shared" si="52"/>
        <v>0</v>
      </c>
      <c r="L49" s="20">
        <f t="shared" si="53"/>
        <v>0</v>
      </c>
      <c r="M49" s="20">
        <f>[1]SSS!M49</f>
        <v>0</v>
      </c>
      <c r="N49" s="281">
        <f>([1]SSS!N49)*10000</f>
        <v>0</v>
      </c>
      <c r="O49" s="20">
        <f>[1]SSS!O49</f>
        <v>0</v>
      </c>
      <c r="P49" s="281">
        <f>([1]SSS!P49)*10000</f>
        <v>0</v>
      </c>
      <c r="Q49" s="20">
        <f>[1]SSS!Q49</f>
        <v>0</v>
      </c>
      <c r="R49" s="281">
        <f>([1]SSS!R49)*10000</f>
        <v>0</v>
      </c>
      <c r="S49" s="20">
        <f>[1]SSS!S49</f>
        <v>0</v>
      </c>
      <c r="T49" s="281">
        <f>([1]SSS!T49)*10000</f>
        <v>0</v>
      </c>
      <c r="U49" s="20">
        <f t="shared" si="54"/>
        <v>0</v>
      </c>
      <c r="V49" s="20">
        <f t="shared" si="55"/>
        <v>0</v>
      </c>
      <c r="W49" s="20">
        <f>[1]SSS!W49</f>
        <v>0</v>
      </c>
      <c r="X49" s="281">
        <f>([1]SSS!X49)*10000</f>
        <v>0</v>
      </c>
      <c r="Y49" s="20">
        <f>[1]SSS!Y49</f>
        <v>0</v>
      </c>
      <c r="Z49" s="281">
        <f>([1]SSS!Z49)*10000</f>
        <v>0</v>
      </c>
      <c r="AA49" s="20">
        <f>[1]SSS!AA49</f>
        <v>0</v>
      </c>
      <c r="AB49" s="281">
        <f>([1]SSS!AB49)*10000</f>
        <v>0</v>
      </c>
      <c r="AC49" s="20">
        <f>[1]SSS!AC49</f>
        <v>0</v>
      </c>
      <c r="AD49" s="281">
        <f>([1]SSS!AD49)*10000</f>
        <v>0</v>
      </c>
      <c r="AE49" s="20">
        <f>[1]SSS!AE49</f>
        <v>0</v>
      </c>
      <c r="AF49" s="281">
        <f>([1]SSS!AF49)*10000</f>
        <v>0</v>
      </c>
      <c r="AG49" s="20">
        <f>[1]SSS!AG49</f>
        <v>0</v>
      </c>
      <c r="AH49" s="281">
        <f>([1]SSS!AH49)*10000</f>
        <v>0</v>
      </c>
      <c r="AI49" s="20">
        <f t="shared" si="64"/>
        <v>0</v>
      </c>
      <c r="AJ49" s="20">
        <f t="shared" si="65"/>
        <v>0</v>
      </c>
      <c r="AK49" s="20">
        <f t="shared" si="58"/>
        <v>0</v>
      </c>
      <c r="AL49" s="20">
        <f t="shared" si="59"/>
        <v>0</v>
      </c>
      <c r="AM49" s="20">
        <f>[1]SSS!AM49</f>
        <v>0</v>
      </c>
      <c r="AN49" s="281">
        <f>([1]SSS!AN49)*10000</f>
        <v>0</v>
      </c>
      <c r="AO49" s="20">
        <f>[1]SSS!AO49</f>
        <v>0</v>
      </c>
      <c r="AP49" s="281">
        <f>([1]SSS!AP49)*10000</f>
        <v>0</v>
      </c>
      <c r="AQ49" s="20">
        <f>[1]SSS!AQ49</f>
        <v>0</v>
      </c>
      <c r="AR49" s="281">
        <f>([1]SSS!AR49)*10000</f>
        <v>0</v>
      </c>
      <c r="AS49" s="20">
        <f>[1]SSS!AS49</f>
        <v>0</v>
      </c>
      <c r="AT49" s="281">
        <f>([1]SSS!AT49)*10000</f>
        <v>0</v>
      </c>
      <c r="AU49" s="20">
        <f>[1]SSS!AU49</f>
        <v>0</v>
      </c>
      <c r="AV49" s="281">
        <f>([1]SSS!AV49)*10000</f>
        <v>0</v>
      </c>
      <c r="AW49" s="20">
        <f>[1]SSS!AW49</f>
        <v>0</v>
      </c>
      <c r="AX49" s="281">
        <f>([1]SSS!AX49)*10000</f>
        <v>0</v>
      </c>
      <c r="AY49" s="20">
        <f t="shared" si="60"/>
        <v>0</v>
      </c>
      <c r="AZ49" s="20">
        <f t="shared" si="61"/>
        <v>0</v>
      </c>
      <c r="BA49" s="20">
        <f t="shared" si="62"/>
        <v>0</v>
      </c>
      <c r="BB49" s="20">
        <f t="shared" si="63"/>
        <v>0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[1]SSS!C50</f>
        <v>0</v>
      </c>
      <c r="D50" s="281">
        <f>([1]SSS!D50)*10000</f>
        <v>0</v>
      </c>
      <c r="E50" s="20">
        <f>[1]SSS!E50</f>
        <v>0</v>
      </c>
      <c r="F50" s="281">
        <f>([1]SSS!F50)*10000</f>
        <v>0</v>
      </c>
      <c r="G50" s="20">
        <f>[1]SSS!G50</f>
        <v>0</v>
      </c>
      <c r="H50" s="281">
        <f>([1]SSS!H50)*10000</f>
        <v>0</v>
      </c>
      <c r="I50" s="20">
        <f>[1]SSS!I50</f>
        <v>0</v>
      </c>
      <c r="J50" s="281">
        <f>([1]SSS!J50)*10000</f>
        <v>0</v>
      </c>
      <c r="K50" s="20">
        <f t="shared" si="52"/>
        <v>0</v>
      </c>
      <c r="L50" s="20">
        <f t="shared" si="53"/>
        <v>0</v>
      </c>
      <c r="M50" s="20">
        <f>[1]SSS!M50</f>
        <v>0</v>
      </c>
      <c r="N50" s="281">
        <f>([1]SSS!N50)*10000</f>
        <v>0</v>
      </c>
      <c r="O50" s="20">
        <f>[1]SSS!O50</f>
        <v>0</v>
      </c>
      <c r="P50" s="281">
        <f>([1]SSS!P50)*10000</f>
        <v>0</v>
      </c>
      <c r="Q50" s="20">
        <f>[1]SSS!Q50</f>
        <v>0</v>
      </c>
      <c r="R50" s="281">
        <f>([1]SSS!R50)*10000</f>
        <v>0</v>
      </c>
      <c r="S50" s="20">
        <f>[1]SSS!S50</f>
        <v>0</v>
      </c>
      <c r="T50" s="281">
        <f>([1]SSS!T50)*10000</f>
        <v>0</v>
      </c>
      <c r="U50" s="20">
        <f t="shared" si="54"/>
        <v>0</v>
      </c>
      <c r="V50" s="20">
        <f t="shared" si="55"/>
        <v>0</v>
      </c>
      <c r="W50" s="20">
        <f>[1]SSS!W50</f>
        <v>0</v>
      </c>
      <c r="X50" s="281">
        <f>([1]SSS!X50)*10000</f>
        <v>0</v>
      </c>
      <c r="Y50" s="20">
        <f>[1]SSS!Y50</f>
        <v>0</v>
      </c>
      <c r="Z50" s="281">
        <f>([1]SSS!Z50)*10000</f>
        <v>0</v>
      </c>
      <c r="AA50" s="20">
        <f>[1]SSS!AA50</f>
        <v>0</v>
      </c>
      <c r="AB50" s="281">
        <f>([1]SSS!AB50)*10000</f>
        <v>0</v>
      </c>
      <c r="AC50" s="20">
        <f>[1]SSS!AC50</f>
        <v>0</v>
      </c>
      <c r="AD50" s="281">
        <f>([1]SSS!AD50)*10000</f>
        <v>0</v>
      </c>
      <c r="AE50" s="20">
        <f>[1]SSS!AE50</f>
        <v>0</v>
      </c>
      <c r="AF50" s="281">
        <f>([1]SSS!AF50)*10000</f>
        <v>0</v>
      </c>
      <c r="AG50" s="20">
        <f>[1]SSS!AG50</f>
        <v>0</v>
      </c>
      <c r="AH50" s="281">
        <f>([1]SSS!AH50)*10000</f>
        <v>0</v>
      </c>
      <c r="AI50" s="20">
        <f t="shared" si="64"/>
        <v>0</v>
      </c>
      <c r="AJ50" s="20">
        <f t="shared" si="65"/>
        <v>0</v>
      </c>
      <c r="AK50" s="20">
        <f t="shared" si="58"/>
        <v>0</v>
      </c>
      <c r="AL50" s="20">
        <f t="shared" si="59"/>
        <v>0</v>
      </c>
      <c r="AM50" s="20">
        <f>[1]SSS!AM50</f>
        <v>0</v>
      </c>
      <c r="AN50" s="281">
        <f>([1]SSS!AN50)*10000</f>
        <v>0</v>
      </c>
      <c r="AO50" s="20">
        <f>[1]SSS!AO50</f>
        <v>0</v>
      </c>
      <c r="AP50" s="281">
        <f>([1]SSS!AP50)*10000</f>
        <v>0</v>
      </c>
      <c r="AQ50" s="20">
        <f>[1]SSS!AQ50</f>
        <v>0</v>
      </c>
      <c r="AR50" s="281">
        <f>([1]SSS!AR50)*10000</f>
        <v>0</v>
      </c>
      <c r="AS50" s="20">
        <f>[1]SSS!AS50</f>
        <v>0</v>
      </c>
      <c r="AT50" s="281">
        <f>([1]SSS!AT50)*10000</f>
        <v>0</v>
      </c>
      <c r="AU50" s="20">
        <f>[1]SSS!AU50</f>
        <v>0</v>
      </c>
      <c r="AV50" s="281">
        <f>([1]SSS!AV50)*10000</f>
        <v>0</v>
      </c>
      <c r="AW50" s="20">
        <f>[1]SSS!AW50</f>
        <v>0</v>
      </c>
      <c r="AX50" s="281">
        <f>([1]SSS!AX50)*10000</f>
        <v>0</v>
      </c>
      <c r="AY50" s="20">
        <f t="shared" si="60"/>
        <v>0</v>
      </c>
      <c r="AZ50" s="20">
        <f t="shared" si="61"/>
        <v>0</v>
      </c>
      <c r="BA50" s="20">
        <f t="shared" si="62"/>
        <v>0</v>
      </c>
      <c r="BB50" s="20">
        <f t="shared" si="63"/>
        <v>0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112501</v>
      </c>
      <c r="D51" s="21">
        <f t="shared" ref="D51:BB51" si="66">SUM(D47:D50)</f>
        <v>17174346.248012066</v>
      </c>
      <c r="E51" s="21">
        <f t="shared" si="66"/>
        <v>53540</v>
      </c>
      <c r="F51" s="21">
        <f t="shared" si="66"/>
        <v>6735037.7443184583</v>
      </c>
      <c r="G51" s="21">
        <f t="shared" si="66"/>
        <v>2033</v>
      </c>
      <c r="H51" s="21">
        <f t="shared" si="66"/>
        <v>96214.824918835118</v>
      </c>
      <c r="I51" s="21">
        <f t="shared" si="66"/>
        <v>10843</v>
      </c>
      <c r="J51" s="21">
        <f t="shared" si="66"/>
        <v>48107.412459417559</v>
      </c>
      <c r="K51" s="21">
        <f t="shared" si="66"/>
        <v>178917</v>
      </c>
      <c r="L51" s="21">
        <f t="shared" si="66"/>
        <v>24053706.22970878</v>
      </c>
      <c r="M51" s="21">
        <f t="shared" si="66"/>
        <v>3630</v>
      </c>
      <c r="N51" s="21">
        <f t="shared" si="66"/>
        <v>578391.00867739576</v>
      </c>
      <c r="O51" s="21">
        <f t="shared" si="66"/>
        <v>2131</v>
      </c>
      <c r="P51" s="21">
        <f t="shared" si="66"/>
        <v>339490.37465847144</v>
      </c>
      <c r="Q51" s="21">
        <f t="shared" si="66"/>
        <v>1065</v>
      </c>
      <c r="R51" s="21">
        <f t="shared" si="66"/>
        <v>169745.18732923572</v>
      </c>
      <c r="S51" s="21">
        <f t="shared" si="66"/>
        <v>39</v>
      </c>
      <c r="T51" s="21">
        <f t="shared" si="66"/>
        <v>6286.8587899716922</v>
      </c>
      <c r="U51" s="21">
        <f t="shared" si="66"/>
        <v>6865</v>
      </c>
      <c r="V51" s="21">
        <f t="shared" si="66"/>
        <v>1093913.4294550747</v>
      </c>
      <c r="W51" s="21">
        <f t="shared" si="66"/>
        <v>0</v>
      </c>
      <c r="X51" s="21">
        <f t="shared" si="66"/>
        <v>0</v>
      </c>
      <c r="Y51" s="21">
        <f t="shared" si="66"/>
        <v>1078</v>
      </c>
      <c r="Z51" s="21">
        <f t="shared" si="66"/>
        <v>87230.781922307258</v>
      </c>
      <c r="AA51" s="21">
        <f t="shared" si="66"/>
        <v>4956</v>
      </c>
      <c r="AB51" s="21">
        <f t="shared" si="66"/>
        <v>681692.34576692176</v>
      </c>
      <c r="AC51" s="21">
        <f t="shared" si="66"/>
        <v>216</v>
      </c>
      <c r="AD51" s="21">
        <f t="shared" si="66"/>
        <v>40000</v>
      </c>
      <c r="AE51" s="21">
        <f t="shared" si="66"/>
        <v>173</v>
      </c>
      <c r="AF51" s="21">
        <f t="shared" si="66"/>
        <v>30000</v>
      </c>
      <c r="AG51" s="21">
        <f t="shared" si="66"/>
        <v>3448</v>
      </c>
      <c r="AH51" s="21">
        <f t="shared" si="66"/>
        <v>905692.51075691613</v>
      </c>
      <c r="AI51" s="21">
        <f t="shared" si="66"/>
        <v>9871</v>
      </c>
      <c r="AJ51" s="21">
        <f t="shared" si="66"/>
        <v>1744615.6384461452</v>
      </c>
      <c r="AK51" s="21">
        <f t="shared" si="66"/>
        <v>195653</v>
      </c>
      <c r="AL51" s="21">
        <f t="shared" si="66"/>
        <v>26892235.29761</v>
      </c>
      <c r="AM51" s="21">
        <f t="shared" si="66"/>
        <v>41798</v>
      </c>
      <c r="AN51" s="21">
        <f t="shared" si="66"/>
        <v>8728070.4042343237</v>
      </c>
      <c r="AO51" s="21">
        <f t="shared" si="66"/>
        <v>8</v>
      </c>
      <c r="AP51" s="21">
        <f t="shared" si="66"/>
        <v>2171.812043366087</v>
      </c>
      <c r="AQ51" s="21">
        <f t="shared" si="66"/>
        <v>4</v>
      </c>
      <c r="AR51" s="21">
        <f t="shared" si="66"/>
        <v>904.92168473586958</v>
      </c>
      <c r="AS51" s="21">
        <f t="shared" si="66"/>
        <v>48</v>
      </c>
      <c r="AT51" s="21">
        <f t="shared" si="66"/>
        <v>13573.825271038044</v>
      </c>
      <c r="AU51" s="21">
        <f t="shared" si="66"/>
        <v>64</v>
      </c>
      <c r="AV51" s="21">
        <f t="shared" si="66"/>
        <v>18098.433694717394</v>
      </c>
      <c r="AW51" s="21">
        <f t="shared" si="66"/>
        <v>403</v>
      </c>
      <c r="AX51" s="21">
        <f t="shared" si="66"/>
        <v>114563.08528756109</v>
      </c>
      <c r="AY51" s="21">
        <f t="shared" si="66"/>
        <v>527</v>
      </c>
      <c r="AZ51" s="21">
        <f t="shared" si="66"/>
        <v>149312.07798141846</v>
      </c>
      <c r="BA51" s="21">
        <f t="shared" si="66"/>
        <v>196180</v>
      </c>
      <c r="BB51" s="21">
        <f t="shared" si="66"/>
        <v>27041547.37559142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[1]SSS!C52</f>
        <v>0</v>
      </c>
      <c r="D52" s="281">
        <f>([1]SSS!D52)*10000</f>
        <v>0</v>
      </c>
      <c r="E52" s="20">
        <f>[1]SSS!E52</f>
        <v>0</v>
      </c>
      <c r="F52" s="281">
        <f>([1]SSS!F52)*10000</f>
        <v>0</v>
      </c>
      <c r="G52" s="20">
        <f>[1]SSS!G52</f>
        <v>0</v>
      </c>
      <c r="H52" s="281">
        <f>([1]SSS!H52)*10000</f>
        <v>0</v>
      </c>
      <c r="I52" s="20">
        <f>[1]SSS!I52</f>
        <v>0</v>
      </c>
      <c r="J52" s="281">
        <f>([1]SSS!J52)*10000</f>
        <v>0</v>
      </c>
      <c r="K52" s="20">
        <f t="shared" ref="K52:K54" si="67">C52+E52+G52+I52</f>
        <v>0</v>
      </c>
      <c r="L52" s="20">
        <f t="shared" ref="L52:L54" si="68">D52+F52+H52+J52</f>
        <v>0</v>
      </c>
      <c r="M52" s="20">
        <f>[1]SSS!M52</f>
        <v>0</v>
      </c>
      <c r="N52" s="281">
        <f>([1]SSS!N52)*10000</f>
        <v>0</v>
      </c>
      <c r="O52" s="20">
        <f>[1]SSS!O52</f>
        <v>0</v>
      </c>
      <c r="P52" s="281">
        <f>([1]SSS!P52)*10000</f>
        <v>0</v>
      </c>
      <c r="Q52" s="20">
        <f>[1]SSS!Q52</f>
        <v>0</v>
      </c>
      <c r="R52" s="281">
        <f>([1]SSS!R52)*10000</f>
        <v>0</v>
      </c>
      <c r="S52" s="20">
        <f>[1]SSS!S52</f>
        <v>0</v>
      </c>
      <c r="T52" s="281">
        <f>([1]SSS!T52)*10000</f>
        <v>0</v>
      </c>
      <c r="U52" s="20">
        <f t="shared" ref="U52:U54" si="69">M52+O52+Q52+S52</f>
        <v>0</v>
      </c>
      <c r="V52" s="20">
        <f t="shared" ref="V52:V54" si="70">N52+P52+R52+T52</f>
        <v>0</v>
      </c>
      <c r="W52" s="20">
        <f>[1]SSS!W52</f>
        <v>0</v>
      </c>
      <c r="X52" s="281">
        <f>([1]SSS!X52)*10000</f>
        <v>0</v>
      </c>
      <c r="Y52" s="20">
        <f>[1]SSS!Y52</f>
        <v>0</v>
      </c>
      <c r="Z52" s="281">
        <f>([1]SSS!Z52)*10000</f>
        <v>0</v>
      </c>
      <c r="AA52" s="20">
        <f>[1]SSS!AA52</f>
        <v>0</v>
      </c>
      <c r="AB52" s="281">
        <f>([1]SSS!AB52)*10000</f>
        <v>0</v>
      </c>
      <c r="AC52" s="20">
        <f>[1]SSS!AC52</f>
        <v>0</v>
      </c>
      <c r="AD52" s="281">
        <f>([1]SSS!AD52)*10000</f>
        <v>0</v>
      </c>
      <c r="AE52" s="20">
        <f>[1]SSS!AE52</f>
        <v>0</v>
      </c>
      <c r="AF52" s="281">
        <f>([1]SSS!AF52)*10000</f>
        <v>0</v>
      </c>
      <c r="AG52" s="20">
        <f>[1]SSS!AG52</f>
        <v>0</v>
      </c>
      <c r="AH52" s="281">
        <f>([1]SSS!AH52)*10000</f>
        <v>0</v>
      </c>
      <c r="AI52" s="20">
        <f t="shared" ref="AI52" si="71">Y52+AA52+AC52+AE52+AG52</f>
        <v>0</v>
      </c>
      <c r="AJ52" s="20">
        <f t="shared" ref="AJ52" si="72">Z52+AB52+AD52+AF52+AH52</f>
        <v>0</v>
      </c>
      <c r="AK52" s="20">
        <f t="shared" ref="AK52:AK54" si="73">K52+U52+W52+AI52</f>
        <v>0</v>
      </c>
      <c r="AL52" s="20">
        <f t="shared" ref="AL52:AL54" si="74">L52+V52+X52+AJ52</f>
        <v>0</v>
      </c>
      <c r="AM52" s="20">
        <f>[1]SSS!AM52</f>
        <v>0</v>
      </c>
      <c r="AN52" s="281">
        <f>([1]SSS!AN52)*10000</f>
        <v>0</v>
      </c>
      <c r="AO52" s="20">
        <f>[1]SSS!AO52</f>
        <v>0</v>
      </c>
      <c r="AP52" s="281">
        <f>([1]SSS!AP52)*10000</f>
        <v>0</v>
      </c>
      <c r="AQ52" s="20">
        <f>[1]SSS!AQ52</f>
        <v>0</v>
      </c>
      <c r="AR52" s="281">
        <f>([1]SSS!AR52)*10000</f>
        <v>0</v>
      </c>
      <c r="AS52" s="20">
        <f>[1]SSS!AS52</f>
        <v>0</v>
      </c>
      <c r="AT52" s="281">
        <f>([1]SSS!AT52)*10000</f>
        <v>0</v>
      </c>
      <c r="AU52" s="20">
        <f>[1]SSS!AU52</f>
        <v>0</v>
      </c>
      <c r="AV52" s="281">
        <f>([1]SSS!AV52)*10000</f>
        <v>0</v>
      </c>
      <c r="AW52" s="20">
        <f>[1]SSS!AW52</f>
        <v>0</v>
      </c>
      <c r="AX52" s="281">
        <f>([1]SSS!AX52)*10000</f>
        <v>0</v>
      </c>
      <c r="AY52" s="20">
        <f t="shared" ref="AY52:AY54" si="75">AO52+AQ52+AS52+AU52+AW52</f>
        <v>0</v>
      </c>
      <c r="AZ52" s="20">
        <f t="shared" ref="AZ52:AZ54" si="76">AP52+AR52+AT52+AV52+AX52</f>
        <v>0</v>
      </c>
      <c r="BA52" s="20">
        <f t="shared" ref="BA52:BA54" si="77">AY52+AK52</f>
        <v>0</v>
      </c>
      <c r="BB52" s="20">
        <f t="shared" ref="BB52:BB54" si="78">AZ52+AL52</f>
        <v>0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[1]SSS!C53</f>
        <v>0</v>
      </c>
      <c r="D53" s="281">
        <f>([1]SSS!D53)*10000</f>
        <v>0</v>
      </c>
      <c r="E53" s="20">
        <f>[1]SSS!E53</f>
        <v>0</v>
      </c>
      <c r="F53" s="281">
        <f>([1]SSS!F53)*10000</f>
        <v>0</v>
      </c>
      <c r="G53" s="20">
        <f>[1]SSS!G53</f>
        <v>0</v>
      </c>
      <c r="H53" s="281">
        <f>([1]SSS!H53)*10000</f>
        <v>0</v>
      </c>
      <c r="I53" s="20">
        <f>[1]SSS!I53</f>
        <v>0</v>
      </c>
      <c r="J53" s="281">
        <f>([1]SSS!J53)*10000</f>
        <v>0</v>
      </c>
      <c r="K53" s="20">
        <f t="shared" si="67"/>
        <v>0</v>
      </c>
      <c r="L53" s="20">
        <f t="shared" si="68"/>
        <v>0</v>
      </c>
      <c r="M53" s="20">
        <f>[1]SSS!M53</f>
        <v>0</v>
      </c>
      <c r="N53" s="281">
        <f>([1]SSS!N53)*10000</f>
        <v>0</v>
      </c>
      <c r="O53" s="20">
        <f>[1]SSS!O53</f>
        <v>0</v>
      </c>
      <c r="P53" s="281">
        <f>([1]SSS!P53)*10000</f>
        <v>0</v>
      </c>
      <c r="Q53" s="20">
        <f>[1]SSS!Q53</f>
        <v>0</v>
      </c>
      <c r="R53" s="281">
        <f>([1]SSS!R53)*10000</f>
        <v>0</v>
      </c>
      <c r="S53" s="20">
        <f>[1]SSS!S53</f>
        <v>0</v>
      </c>
      <c r="T53" s="281">
        <f>([1]SSS!T53)*10000</f>
        <v>0</v>
      </c>
      <c r="U53" s="20">
        <f t="shared" si="69"/>
        <v>0</v>
      </c>
      <c r="V53" s="20">
        <f t="shared" si="70"/>
        <v>0</v>
      </c>
      <c r="W53" s="20">
        <f>[1]SSS!W53</f>
        <v>0</v>
      </c>
      <c r="X53" s="281">
        <f>([1]SSS!X53)*10000</f>
        <v>0</v>
      </c>
      <c r="Y53" s="20">
        <f>[1]SSS!Y53</f>
        <v>0</v>
      </c>
      <c r="Z53" s="281">
        <f>([1]SSS!Z53)*10000</f>
        <v>0</v>
      </c>
      <c r="AA53" s="20">
        <f>[1]SSS!AA53</f>
        <v>0</v>
      </c>
      <c r="AB53" s="281">
        <f>([1]SSS!AB53)*10000</f>
        <v>0</v>
      </c>
      <c r="AC53" s="20">
        <f>[1]SSS!AC53</f>
        <v>0</v>
      </c>
      <c r="AD53" s="281">
        <f>([1]SSS!AD53)*10000</f>
        <v>0</v>
      </c>
      <c r="AE53" s="20">
        <f>[1]SSS!AE53</f>
        <v>0</v>
      </c>
      <c r="AF53" s="281">
        <f>([1]SSS!AF53)*10000</f>
        <v>0</v>
      </c>
      <c r="AG53" s="20">
        <f>[1]SSS!AG53</f>
        <v>0</v>
      </c>
      <c r="AH53" s="281">
        <f>([1]SSS!AH53)*10000</f>
        <v>0</v>
      </c>
      <c r="AI53" s="20">
        <f t="shared" ref="AI53:AI54" si="79">Y53+AA53+AC53+AE53+AG53</f>
        <v>0</v>
      </c>
      <c r="AJ53" s="20">
        <f t="shared" ref="AJ53:AJ54" si="80">Z53+AB53+AD53+AF53+AH53</f>
        <v>0</v>
      </c>
      <c r="AK53" s="20">
        <f t="shared" si="73"/>
        <v>0</v>
      </c>
      <c r="AL53" s="20">
        <f t="shared" si="74"/>
        <v>0</v>
      </c>
      <c r="AM53" s="20">
        <f>[1]SSS!AM53</f>
        <v>0</v>
      </c>
      <c r="AN53" s="281">
        <f>([1]SSS!AN53)*10000</f>
        <v>0</v>
      </c>
      <c r="AO53" s="20">
        <f>[1]SSS!AO53</f>
        <v>0</v>
      </c>
      <c r="AP53" s="281">
        <f>([1]SSS!AP53)*10000</f>
        <v>0</v>
      </c>
      <c r="AQ53" s="20">
        <f>[1]SSS!AQ53</f>
        <v>0</v>
      </c>
      <c r="AR53" s="281">
        <f>([1]SSS!AR53)*10000</f>
        <v>0</v>
      </c>
      <c r="AS53" s="20">
        <f>[1]SSS!AS53</f>
        <v>0</v>
      </c>
      <c r="AT53" s="281">
        <f>([1]SSS!AT53)*10000</f>
        <v>0</v>
      </c>
      <c r="AU53" s="20">
        <f>[1]SSS!AU53</f>
        <v>0</v>
      </c>
      <c r="AV53" s="281">
        <f>([1]SSS!AV53)*10000</f>
        <v>0</v>
      </c>
      <c r="AW53" s="20">
        <f>[1]SSS!AW53</f>
        <v>0</v>
      </c>
      <c r="AX53" s="281">
        <f>([1]SSS!AX53)*10000</f>
        <v>0</v>
      </c>
      <c r="AY53" s="20">
        <f t="shared" si="75"/>
        <v>0</v>
      </c>
      <c r="AZ53" s="20">
        <f t="shared" si="76"/>
        <v>0</v>
      </c>
      <c r="BA53" s="20">
        <f t="shared" si="77"/>
        <v>0</v>
      </c>
      <c r="BB53" s="20">
        <f t="shared" si="78"/>
        <v>0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[1]SSS!C54</f>
        <v>0</v>
      </c>
      <c r="D54" s="281">
        <f>([1]SSS!D54)*10000</f>
        <v>0</v>
      </c>
      <c r="E54" s="20">
        <f>[1]SSS!E54</f>
        <v>0</v>
      </c>
      <c r="F54" s="281">
        <f>([1]SSS!F54)*10000</f>
        <v>0</v>
      </c>
      <c r="G54" s="20">
        <f>[1]SSS!G54</f>
        <v>0</v>
      </c>
      <c r="H54" s="281">
        <f>([1]SSS!H54)*10000</f>
        <v>0</v>
      </c>
      <c r="I54" s="20">
        <f>[1]SSS!I54</f>
        <v>0</v>
      </c>
      <c r="J54" s="281">
        <f>([1]SSS!J54)*10000</f>
        <v>0</v>
      </c>
      <c r="K54" s="20">
        <f t="shared" si="67"/>
        <v>0</v>
      </c>
      <c r="L54" s="20">
        <f t="shared" si="68"/>
        <v>0</v>
      </c>
      <c r="M54" s="20">
        <f>[1]SSS!M54</f>
        <v>0</v>
      </c>
      <c r="N54" s="281">
        <f>([1]SSS!N54)*10000</f>
        <v>0</v>
      </c>
      <c r="O54" s="20">
        <f>[1]SSS!O54</f>
        <v>0</v>
      </c>
      <c r="P54" s="281">
        <f>([1]SSS!P54)*10000</f>
        <v>0</v>
      </c>
      <c r="Q54" s="20">
        <f>[1]SSS!Q54</f>
        <v>0</v>
      </c>
      <c r="R54" s="281">
        <f>([1]SSS!R54)*10000</f>
        <v>0</v>
      </c>
      <c r="S54" s="20">
        <f>[1]SSS!S54</f>
        <v>0</v>
      </c>
      <c r="T54" s="281">
        <f>([1]SSS!T54)*10000</f>
        <v>0</v>
      </c>
      <c r="U54" s="20">
        <f t="shared" si="69"/>
        <v>0</v>
      </c>
      <c r="V54" s="20">
        <f t="shared" si="70"/>
        <v>0</v>
      </c>
      <c r="W54" s="20">
        <f>[1]SSS!W54</f>
        <v>0</v>
      </c>
      <c r="X54" s="281">
        <f>([1]SSS!X54)*10000</f>
        <v>0</v>
      </c>
      <c r="Y54" s="20">
        <f>[1]SSS!Y54</f>
        <v>0</v>
      </c>
      <c r="Z54" s="281">
        <f>([1]SSS!Z54)*10000</f>
        <v>0</v>
      </c>
      <c r="AA54" s="20">
        <f>[1]SSS!AA54</f>
        <v>0</v>
      </c>
      <c r="AB54" s="281">
        <f>([1]SSS!AB54)*10000</f>
        <v>0</v>
      </c>
      <c r="AC54" s="20">
        <f>[1]SSS!AC54</f>
        <v>0</v>
      </c>
      <c r="AD54" s="281">
        <f>([1]SSS!AD54)*10000</f>
        <v>0</v>
      </c>
      <c r="AE54" s="20">
        <f>[1]SSS!AE54</f>
        <v>0</v>
      </c>
      <c r="AF54" s="281">
        <f>([1]SSS!AF54)*10000</f>
        <v>0</v>
      </c>
      <c r="AG54" s="20">
        <f>[1]SSS!AG54</f>
        <v>0</v>
      </c>
      <c r="AH54" s="281">
        <f>([1]SSS!AH54)*10000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[1]SSS!AM54</f>
        <v>0</v>
      </c>
      <c r="AN54" s="281">
        <f>([1]SSS!AN54)*10000</f>
        <v>0</v>
      </c>
      <c r="AO54" s="20">
        <f>[1]SSS!AO54</f>
        <v>0</v>
      </c>
      <c r="AP54" s="281">
        <f>([1]SSS!AP54)*10000</f>
        <v>0</v>
      </c>
      <c r="AQ54" s="20">
        <f>[1]SSS!AQ54</f>
        <v>0</v>
      </c>
      <c r="AR54" s="281">
        <f>([1]SSS!AR54)*10000</f>
        <v>0</v>
      </c>
      <c r="AS54" s="20">
        <f>[1]SSS!AS54</f>
        <v>0</v>
      </c>
      <c r="AT54" s="281">
        <f>([1]SSS!AT54)*10000</f>
        <v>0</v>
      </c>
      <c r="AU54" s="20">
        <f>[1]SSS!AU54</f>
        <v>0</v>
      </c>
      <c r="AV54" s="281">
        <f>([1]SSS!AV54)*10000</f>
        <v>0</v>
      </c>
      <c r="AW54" s="20">
        <f>[1]SSS!AW54</f>
        <v>0</v>
      </c>
      <c r="AX54" s="281">
        <f>([1]SSS!AX54)*10000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0</v>
      </c>
      <c r="D55" s="21">
        <f t="shared" ref="D55:BB55" si="81">SUM(D52:D54)</f>
        <v>0</v>
      </c>
      <c r="E55" s="21">
        <f t="shared" si="81"/>
        <v>0</v>
      </c>
      <c r="F55" s="21">
        <f t="shared" si="81"/>
        <v>0</v>
      </c>
      <c r="G55" s="21">
        <f t="shared" si="81"/>
        <v>0</v>
      </c>
      <c r="H55" s="21">
        <f t="shared" si="81"/>
        <v>0</v>
      </c>
      <c r="I55" s="21">
        <f t="shared" si="81"/>
        <v>0</v>
      </c>
      <c r="J55" s="21">
        <f t="shared" si="81"/>
        <v>0</v>
      </c>
      <c r="K55" s="21">
        <f t="shared" si="81"/>
        <v>0</v>
      </c>
      <c r="L55" s="21">
        <f t="shared" si="81"/>
        <v>0</v>
      </c>
      <c r="M55" s="21">
        <f t="shared" si="81"/>
        <v>0</v>
      </c>
      <c r="N55" s="21">
        <f t="shared" si="81"/>
        <v>0</v>
      </c>
      <c r="O55" s="21">
        <f t="shared" si="81"/>
        <v>0</v>
      </c>
      <c r="P55" s="21">
        <f t="shared" si="81"/>
        <v>0</v>
      </c>
      <c r="Q55" s="21">
        <f t="shared" si="81"/>
        <v>0</v>
      </c>
      <c r="R55" s="21">
        <f t="shared" si="81"/>
        <v>0</v>
      </c>
      <c r="S55" s="21">
        <f t="shared" si="81"/>
        <v>0</v>
      </c>
      <c r="T55" s="21">
        <f t="shared" si="81"/>
        <v>0</v>
      </c>
      <c r="U55" s="21">
        <f t="shared" si="81"/>
        <v>0</v>
      </c>
      <c r="V55" s="21">
        <f t="shared" si="81"/>
        <v>0</v>
      </c>
      <c r="W55" s="21">
        <f t="shared" si="81"/>
        <v>0</v>
      </c>
      <c r="X55" s="21">
        <f t="shared" si="81"/>
        <v>0</v>
      </c>
      <c r="Y55" s="21">
        <f t="shared" si="81"/>
        <v>0</v>
      </c>
      <c r="Z55" s="21">
        <f t="shared" si="81"/>
        <v>0</v>
      </c>
      <c r="AA55" s="21">
        <f t="shared" si="81"/>
        <v>0</v>
      </c>
      <c r="AB55" s="21">
        <f t="shared" si="81"/>
        <v>0</v>
      </c>
      <c r="AC55" s="21">
        <f t="shared" si="81"/>
        <v>0</v>
      </c>
      <c r="AD55" s="21">
        <f t="shared" si="81"/>
        <v>0</v>
      </c>
      <c r="AE55" s="21">
        <f t="shared" si="81"/>
        <v>0</v>
      </c>
      <c r="AF55" s="21">
        <f t="shared" si="81"/>
        <v>0</v>
      </c>
      <c r="AG55" s="21">
        <f t="shared" si="81"/>
        <v>0</v>
      </c>
      <c r="AH55" s="21">
        <f t="shared" si="81"/>
        <v>0</v>
      </c>
      <c r="AI55" s="21">
        <f t="shared" si="81"/>
        <v>0</v>
      </c>
      <c r="AJ55" s="21">
        <f t="shared" si="81"/>
        <v>0</v>
      </c>
      <c r="AK55" s="21">
        <f t="shared" si="81"/>
        <v>0</v>
      </c>
      <c r="AL55" s="21">
        <f t="shared" si="81"/>
        <v>0</v>
      </c>
      <c r="AM55" s="21">
        <f t="shared" si="81"/>
        <v>0</v>
      </c>
      <c r="AN55" s="21">
        <f t="shared" si="81"/>
        <v>0</v>
      </c>
      <c r="AO55" s="21">
        <f t="shared" si="81"/>
        <v>0</v>
      </c>
      <c r="AP55" s="21">
        <f t="shared" si="81"/>
        <v>0</v>
      </c>
      <c r="AQ55" s="21">
        <f t="shared" si="81"/>
        <v>0</v>
      </c>
      <c r="AR55" s="21">
        <f t="shared" si="81"/>
        <v>0</v>
      </c>
      <c r="AS55" s="21">
        <f t="shared" si="81"/>
        <v>0</v>
      </c>
      <c r="AT55" s="21">
        <f t="shared" si="81"/>
        <v>0</v>
      </c>
      <c r="AU55" s="21">
        <f t="shared" si="81"/>
        <v>0</v>
      </c>
      <c r="AV55" s="21">
        <f t="shared" si="81"/>
        <v>0</v>
      </c>
      <c r="AW55" s="21">
        <f t="shared" si="81"/>
        <v>0</v>
      </c>
      <c r="AX55" s="21">
        <f t="shared" si="81"/>
        <v>0</v>
      </c>
      <c r="AY55" s="21">
        <f t="shared" si="81"/>
        <v>0</v>
      </c>
      <c r="AZ55" s="21">
        <f t="shared" si="81"/>
        <v>0</v>
      </c>
      <c r="BA55" s="21">
        <f t="shared" si="81"/>
        <v>0</v>
      </c>
      <c r="BB55" s="21">
        <f t="shared" si="81"/>
        <v>0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[1]SSS!C56</f>
        <v>0</v>
      </c>
      <c r="D56" s="20">
        <f>[1]SSS!D56</f>
        <v>0</v>
      </c>
      <c r="E56" s="20">
        <f>[1]SSS!E56</f>
        <v>0</v>
      </c>
      <c r="F56" s="20">
        <f>[1]SSS!F56</f>
        <v>0</v>
      </c>
      <c r="G56" s="20">
        <f>[1]SSS!G56</f>
        <v>0</v>
      </c>
      <c r="H56" s="20">
        <f>[1]SSS!H56</f>
        <v>0</v>
      </c>
      <c r="I56" s="20">
        <f>[1]SSS!I56</f>
        <v>0</v>
      </c>
      <c r="J56" s="20">
        <f>[1]SSS!J56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[1]SSS!M56</f>
        <v>0</v>
      </c>
      <c r="N56" s="281">
        <f>([1]SSS!N56)*10000</f>
        <v>0</v>
      </c>
      <c r="O56" s="20">
        <f>[1]SSS!O56</f>
        <v>0</v>
      </c>
      <c r="P56" s="281">
        <f>([1]SSS!P56)*10000</f>
        <v>0</v>
      </c>
      <c r="Q56" s="20">
        <f>[1]SSS!Q56</f>
        <v>0</v>
      </c>
      <c r="R56" s="281">
        <f>([1]SSS!R56)*10000</f>
        <v>0</v>
      </c>
      <c r="S56" s="20">
        <f>[1]SSS!S56</f>
        <v>0</v>
      </c>
      <c r="T56" s="281">
        <f>([1]SSS!T56)*10000</f>
        <v>0</v>
      </c>
      <c r="U56" s="20">
        <f t="shared" ref="U56" si="84">M56+O56+Q56+S56</f>
        <v>0</v>
      </c>
      <c r="V56" s="20">
        <f t="shared" ref="V56" si="85">N56+P56+R56+T56</f>
        <v>0</v>
      </c>
      <c r="W56" s="20">
        <f>[1]SSS!W56</f>
        <v>0</v>
      </c>
      <c r="X56" s="281">
        <f>([1]SSS!X56)*10000</f>
        <v>0</v>
      </c>
      <c r="Y56" s="20">
        <f>[1]SSS!Y56</f>
        <v>0</v>
      </c>
      <c r="Z56" s="281">
        <f>([1]SSS!Z56)*10000</f>
        <v>0</v>
      </c>
      <c r="AA56" s="20">
        <f>[1]SSS!AA56</f>
        <v>0</v>
      </c>
      <c r="AB56" s="281">
        <f>([1]SSS!AB56)*10000</f>
        <v>0</v>
      </c>
      <c r="AC56" s="20">
        <f>[1]SSS!AC56</f>
        <v>0</v>
      </c>
      <c r="AD56" s="281">
        <f>([1]SSS!AD56)*10000</f>
        <v>0</v>
      </c>
      <c r="AE56" s="20">
        <f>[1]SSS!AE56</f>
        <v>0</v>
      </c>
      <c r="AF56" s="281">
        <f>([1]SSS!AF56)*10000</f>
        <v>0</v>
      </c>
      <c r="AG56" s="20">
        <f>[1]SSS!AG56</f>
        <v>0</v>
      </c>
      <c r="AH56" s="281">
        <f>([1]SSS!AH56)*10000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0</v>
      </c>
      <c r="AL56" s="20">
        <f t="shared" ref="AL56" si="89">L56+V56+X56+AJ56</f>
        <v>0</v>
      </c>
      <c r="AM56" s="20">
        <f>[1]SSS!AM56</f>
        <v>0</v>
      </c>
      <c r="AN56" s="281">
        <f>([1]SSS!AN56)*10000</f>
        <v>0</v>
      </c>
      <c r="AO56" s="20">
        <f>[1]SSS!AO56</f>
        <v>0</v>
      </c>
      <c r="AP56" s="281">
        <f>([1]SSS!AP56)*10000</f>
        <v>0</v>
      </c>
      <c r="AQ56" s="20">
        <f>[1]SSS!AQ56</f>
        <v>0</v>
      </c>
      <c r="AR56" s="281">
        <f>([1]SSS!AR56)*10000</f>
        <v>0</v>
      </c>
      <c r="AS56" s="20">
        <f>[1]SSS!AS56</f>
        <v>0</v>
      </c>
      <c r="AT56" s="281">
        <f>([1]SSS!AT56)*10000</f>
        <v>0</v>
      </c>
      <c r="AU56" s="20">
        <f>[1]SSS!AU56</f>
        <v>0</v>
      </c>
      <c r="AV56" s="281">
        <f>([1]SSS!AV56)*10000</f>
        <v>0</v>
      </c>
      <c r="AW56" s="20">
        <f>[1]SSS!AW56</f>
        <v>0</v>
      </c>
      <c r="AX56" s="281">
        <f>([1]SSS!AX56)*10000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0</v>
      </c>
      <c r="BB56" s="20">
        <f t="shared" ref="BB56" si="93">AZ56+AL56</f>
        <v>0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0</v>
      </c>
      <c r="N57" s="21">
        <f t="shared" si="94"/>
        <v>0</v>
      </c>
      <c r="O57" s="21">
        <f t="shared" si="94"/>
        <v>0</v>
      </c>
      <c r="P57" s="21">
        <f t="shared" si="94"/>
        <v>0</v>
      </c>
      <c r="Q57" s="21">
        <f t="shared" si="94"/>
        <v>0</v>
      </c>
      <c r="R57" s="21">
        <f t="shared" si="94"/>
        <v>0</v>
      </c>
      <c r="S57" s="21">
        <f t="shared" si="94"/>
        <v>0</v>
      </c>
      <c r="T57" s="21">
        <f t="shared" si="94"/>
        <v>0</v>
      </c>
      <c r="U57" s="21">
        <f t="shared" si="94"/>
        <v>0</v>
      </c>
      <c r="V57" s="21">
        <f t="shared" si="94"/>
        <v>0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0</v>
      </c>
      <c r="AL57" s="21">
        <f t="shared" si="94"/>
        <v>0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0</v>
      </c>
      <c r="BB57" s="21">
        <f t="shared" si="94"/>
        <v>0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364035</v>
      </c>
      <c r="D58" s="146">
        <f t="shared" ref="D58:BB58" si="95">D57+D55+D51+D46+D44</f>
        <v>56170549.950846836</v>
      </c>
      <c r="E58" s="146">
        <f t="shared" si="95"/>
        <v>173248</v>
      </c>
      <c r="F58" s="146">
        <f t="shared" si="95"/>
        <v>26731767.747692164</v>
      </c>
      <c r="G58" s="146">
        <f t="shared" si="95"/>
        <v>6578</v>
      </c>
      <c r="H58" s="146">
        <f t="shared" si="95"/>
        <v>1015130.4207984367</v>
      </c>
      <c r="I58" s="146">
        <f t="shared" si="95"/>
        <v>35086</v>
      </c>
      <c r="J58" s="146">
        <f t="shared" si="95"/>
        <v>5414028.9109249962</v>
      </c>
      <c r="K58" s="146">
        <f t="shared" si="95"/>
        <v>578947</v>
      </c>
      <c r="L58" s="146">
        <f t="shared" si="95"/>
        <v>89331477.030262426</v>
      </c>
      <c r="M58" s="146">
        <f t="shared" si="95"/>
        <v>11428</v>
      </c>
      <c r="N58" s="146">
        <f t="shared" si="95"/>
        <v>5824749.6072076811</v>
      </c>
      <c r="O58" s="146">
        <f t="shared" si="95"/>
        <v>6710</v>
      </c>
      <c r="P58" s="146">
        <f t="shared" si="95"/>
        <v>3418874.769447987</v>
      </c>
      <c r="Q58" s="146">
        <f t="shared" si="95"/>
        <v>3353</v>
      </c>
      <c r="R58" s="146">
        <f t="shared" si="95"/>
        <v>1709437.3847239935</v>
      </c>
      <c r="S58" s="146">
        <f t="shared" si="95"/>
        <v>122</v>
      </c>
      <c r="T58" s="146">
        <f t="shared" si="95"/>
        <v>63312.495730518276</v>
      </c>
      <c r="U58" s="146">
        <f t="shared" si="95"/>
        <v>21613</v>
      </c>
      <c r="V58" s="146">
        <f t="shared" si="95"/>
        <v>11016374.25711018</v>
      </c>
      <c r="W58" s="146">
        <f t="shared" si="95"/>
        <v>0</v>
      </c>
      <c r="X58" s="146">
        <f t="shared" si="95"/>
        <v>0</v>
      </c>
      <c r="Y58" s="146">
        <f t="shared" si="95"/>
        <v>1880</v>
      </c>
      <c r="Z58" s="146">
        <f t="shared" si="95"/>
        <v>388946.75443243224</v>
      </c>
      <c r="AA58" s="146">
        <f t="shared" si="95"/>
        <v>8607</v>
      </c>
      <c r="AB58" s="146">
        <f t="shared" si="95"/>
        <v>1776585.8193134968</v>
      </c>
      <c r="AC58" s="146">
        <f t="shared" si="95"/>
        <v>384</v>
      </c>
      <c r="AD58" s="146">
        <f t="shared" si="95"/>
        <v>79027.611351250729</v>
      </c>
      <c r="AE58" s="146">
        <f t="shared" si="95"/>
        <v>311</v>
      </c>
      <c r="AF58" s="146">
        <f t="shared" si="95"/>
        <v>61222.089081000595</v>
      </c>
      <c r="AG58" s="146">
        <f t="shared" si="95"/>
        <v>5989</v>
      </c>
      <c r="AH58" s="146">
        <f t="shared" si="95"/>
        <v>1226297.9641552484</v>
      </c>
      <c r="AI58" s="146">
        <f t="shared" si="95"/>
        <v>17171</v>
      </c>
      <c r="AJ58" s="146">
        <f t="shared" si="95"/>
        <v>3532080.2383334292</v>
      </c>
      <c r="AK58" s="146">
        <f t="shared" si="95"/>
        <v>617731</v>
      </c>
      <c r="AL58" s="146">
        <f t="shared" si="95"/>
        <v>103879931.52570605</v>
      </c>
      <c r="AM58" s="146">
        <f t="shared" si="95"/>
        <v>285052</v>
      </c>
      <c r="AN58" s="146">
        <f t="shared" si="95"/>
        <v>47848986.032889262</v>
      </c>
      <c r="AO58" s="146">
        <f t="shared" si="95"/>
        <v>601</v>
      </c>
      <c r="AP58" s="146">
        <f t="shared" si="95"/>
        <v>215686.80939645326</v>
      </c>
      <c r="AQ58" s="146">
        <f t="shared" si="95"/>
        <v>259</v>
      </c>
      <c r="AR58" s="146">
        <f t="shared" si="95"/>
        <v>89869.503915188863</v>
      </c>
      <c r="AS58" s="146">
        <f t="shared" si="95"/>
        <v>3710</v>
      </c>
      <c r="AT58" s="146">
        <f t="shared" si="95"/>
        <v>1348042.5587278332</v>
      </c>
      <c r="AU58" s="146">
        <f t="shared" si="95"/>
        <v>4943</v>
      </c>
      <c r="AV58" s="146">
        <f t="shared" si="95"/>
        <v>1797390.0783037774</v>
      </c>
      <c r="AW58" s="146">
        <f t="shared" si="95"/>
        <v>31229</v>
      </c>
      <c r="AX58" s="146">
        <f t="shared" si="95"/>
        <v>11377479.19566291</v>
      </c>
      <c r="AY58" s="146">
        <f t="shared" si="95"/>
        <v>40742</v>
      </c>
      <c r="AZ58" s="146">
        <f t="shared" si="95"/>
        <v>14828468.146006163</v>
      </c>
      <c r="BA58" s="146">
        <f t="shared" si="95"/>
        <v>658473</v>
      </c>
      <c r="BB58" s="146">
        <f t="shared" si="95"/>
        <v>118708399.6717122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27559055118110237" bottom="0.32" header="0.31496062992125984" footer="0.1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9:C20 E9:E20 G9:G20 I9:I20 K9:M20 O9:O20 Q9:Q20 S9:S20 U9:W20 Y9:Y20 AA9:AA20 AC9:AC20 AE9:AE20 AG9:AG20 AI9 AK9:AM20 AO9:AO20 AQ9:AQ20 AS9:AS20 AU9:AU20 AW9:AW20 AY9:BB20 C43:C44 C22:C42 E22:E42 C46 C45 E45 C51 C47:C50 E47:E50 C55 C52:C54 E52:E54 G22:G42 G45 G47:G50 G52:G54 I22:I42 I45 I47:I50 I52:I54 K22:M42 K45:M45 K47:M50 K52:M54 O22:O42 O45 O47:O50 O52:O54 Q22:Q42 Q45 Q47:Q50 Q52:Q54 C58 C56:M56 O56 Q56 S22:S42 S45 S47:S50 S52:S54 S56 U22:W42 U45:W45 U47:W50 U52:W54 U56:W56 Y22:Y42 Y45 Y47:Y50 Y52:Y54 Y56 AA22:AA42 AA45 AA47:AA50 AA52:AA54 AA56 AC22:AC42 AC45 AC47:AC50 AC52:AC54 AC56 AE22:AE42 AE45 AE47:AE50 AE52:AE54 AE56 AG22:AG42 AG45 AG47:AG50 AG52:AG54 AG56 AK23:AM42 AK45:AM45 AK48:AM50 AK53:AM54 AK56:AM56 AO22:AO42 AO45 AO47:AO50 AO52:AO54 AO56 AQ22:AQ42 AQ45 AQ47:AQ50 AQ52:AQ54 AQ56 AS22:AS42 AS45 AS47:AS50 AS52:AS54 AS56 AU22:AU42 AU45 AU47:AU50 AU52:AU54 AU56 AW22:AW42 AW45 AW47:AW50 AW52:AW54 AW56 AY22:BB42 AY45:BB45 AY47:BB50 AY52:BB54 AY56:BB56 C57 AK22:AM22 AK47:AM47 AK52:AM52" unlocked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431DB-89BB-469A-B261-C1DFA407358F}">
  <dimension ref="A1:BD61"/>
  <sheetViews>
    <sheetView showGridLines="0" zoomScaleNormal="100" workbookViewId="0">
      <pane xSplit="2" ySplit="8" topLeftCell="C9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7" bestFit="1" customWidth="1"/>
    <col min="9" max="9" width="6" bestFit="1" customWidth="1"/>
    <col min="10" max="10" width="8" bestFit="1" customWidth="1"/>
    <col min="11" max="11" width="7" bestFit="1" customWidth="1"/>
    <col min="12" max="12" width="9" bestFit="1" customWidth="1"/>
    <col min="13" max="13" width="6" bestFit="1" customWidth="1"/>
    <col min="14" max="14" width="8" bestFit="1" customWidth="1"/>
    <col min="15" max="15" width="6" bestFit="1" customWidth="1"/>
    <col min="16" max="16" width="8" bestFit="1" customWidth="1"/>
    <col min="17" max="17" width="8.28515625" bestFit="1" customWidth="1"/>
    <col min="18" max="18" width="8" bestFit="1" customWidth="1"/>
    <col min="19" max="19" width="4.7109375" bestFit="1" customWidth="1"/>
    <col min="20" max="20" width="7" bestFit="1" customWidth="1"/>
    <col min="21" max="21" width="6" bestFit="1" customWidth="1"/>
    <col min="22" max="22" width="9" bestFit="1" customWidth="1"/>
    <col min="23" max="23" width="4.7109375" bestFit="1" customWidth="1"/>
    <col min="24" max="24" width="4.28515625" bestFit="1" customWidth="1"/>
    <col min="25" max="25" width="5" bestFit="1" customWidth="1"/>
    <col min="26" max="26" width="7" bestFit="1" customWidth="1"/>
    <col min="27" max="27" width="6" bestFit="1" customWidth="1"/>
    <col min="28" max="28" width="8" bestFit="1" customWidth="1"/>
    <col min="29" max="29" width="5" bestFit="1" customWidth="1"/>
    <col min="30" max="30" width="7" bestFit="1" customWidth="1"/>
    <col min="31" max="31" width="4.7109375" bestFit="1" customWidth="1"/>
    <col min="32" max="33" width="6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5" bestFit="1" customWidth="1"/>
    <col min="42" max="42" width="7" bestFit="1" customWidth="1"/>
    <col min="43" max="43" width="4.7109375" bestFit="1" customWidth="1"/>
    <col min="44" max="44" width="7" bestFit="1" customWidth="1"/>
    <col min="45" max="45" width="5" bestFit="1" customWidth="1"/>
    <col min="46" max="46" width="8" bestFit="1" customWidth="1"/>
    <col min="47" max="47" width="5" bestFit="1" customWidth="1"/>
    <col min="48" max="48" width="8" bestFit="1" customWidth="1"/>
    <col min="49" max="49" width="6" bestFit="1" customWidth="1"/>
    <col min="50" max="50" width="9" bestFit="1" customWidth="1"/>
    <col min="51" max="51" width="6" bestFit="1" customWidth="1"/>
    <col min="52" max="52" width="9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112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145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[1]SKL!C9</f>
        <v>7095</v>
      </c>
      <c r="D9" s="281">
        <f>([1]SKL!D9)*10000</f>
        <v>1293656.1234992293</v>
      </c>
      <c r="E9" s="20">
        <f>[1]SKL!E9</f>
        <v>3376</v>
      </c>
      <c r="F9" s="281">
        <f>([1]SKL!F9)*10000</f>
        <v>615655.62503878982</v>
      </c>
      <c r="G9" s="20">
        <f>[1]SKL!G9</f>
        <v>128</v>
      </c>
      <c r="H9" s="281">
        <f>([1]SKL!H9)*10000</f>
        <v>23379.327533118605</v>
      </c>
      <c r="I9" s="20">
        <f>[1]SKL!I9</f>
        <v>684</v>
      </c>
      <c r="J9" s="281">
        <f>([1]SKL!J9)*10000</f>
        <v>124689.74684329922</v>
      </c>
      <c r="K9" s="20">
        <f>C9+E9+G9+I9</f>
        <v>11283</v>
      </c>
      <c r="L9" s="281">
        <f>D9+F9+H9+J9</f>
        <v>2057380.8229144369</v>
      </c>
      <c r="M9" s="20">
        <f>[1]SKL!M9</f>
        <v>154</v>
      </c>
      <c r="N9" s="281">
        <f>([1]SKL!N9)*10000</f>
        <v>289224.08400866238</v>
      </c>
      <c r="O9" s="20">
        <f>[1]SKL!O9</f>
        <v>90</v>
      </c>
      <c r="P9" s="281">
        <f>([1]SKL!P9)*10000</f>
        <v>169761.96235291052</v>
      </c>
      <c r="Q9" s="20">
        <f>[1]SKL!Q9</f>
        <v>45</v>
      </c>
      <c r="R9" s="281">
        <f>([1]SKL!R9)*10000</f>
        <v>84880.981176455258</v>
      </c>
      <c r="S9" s="20">
        <f>[1]SKL!S9</f>
        <v>2</v>
      </c>
      <c r="T9" s="281">
        <f>([1]SKL!T9)*10000</f>
        <v>3143.7400435724171</v>
      </c>
      <c r="U9" s="20">
        <f>M9+O9+Q9+S9</f>
        <v>291</v>
      </c>
      <c r="V9" s="281">
        <f>N9+P9+R9+T9</f>
        <v>547010.76758160058</v>
      </c>
      <c r="W9" s="20">
        <f>[1]SKL!W9</f>
        <v>0</v>
      </c>
      <c r="X9" s="281">
        <f>([1]SKL!X9)*10000</f>
        <v>0</v>
      </c>
      <c r="Y9" s="20">
        <f>[1]SKL!Y9</f>
        <v>16</v>
      </c>
      <c r="Z9" s="281">
        <f>([1]SKL!Z9)*10000</f>
        <v>11691.987865288502</v>
      </c>
      <c r="AA9" s="20">
        <f>[1]SKL!AA9</f>
        <v>70</v>
      </c>
      <c r="AB9" s="281">
        <f>([1]SKL!AB9)*10000</f>
        <v>53783.144180327101</v>
      </c>
      <c r="AC9" s="20">
        <f>[1]SKL!AC9</f>
        <v>4</v>
      </c>
      <c r="AD9" s="281">
        <f>([1]SKL!AD9)*10000</f>
        <v>2338.3975730577004</v>
      </c>
      <c r="AE9" s="20">
        <f>[1]SKL!AE9</f>
        <v>3</v>
      </c>
      <c r="AF9" s="281">
        <f>([1]SKL!AF9)*10000</f>
        <v>1870.7180584461603</v>
      </c>
      <c r="AG9" s="20">
        <f>[1]SKL!AG9</f>
        <v>49</v>
      </c>
      <c r="AH9" s="281">
        <f>([1]SKL!AH9)*10000</f>
        <v>37414.361168923206</v>
      </c>
      <c r="AI9" s="20">
        <f>Y9+AA9+AC9+AE9+AG9</f>
        <v>142</v>
      </c>
      <c r="AJ9" s="20">
        <f>Z9+AB9+AD9+AF9+AH9</f>
        <v>107098.60884604267</v>
      </c>
      <c r="AK9" s="20">
        <f>K9+U9+W9+AI9</f>
        <v>11716</v>
      </c>
      <c r="AL9" s="281">
        <f>L9+V9+X9+AJ9</f>
        <v>2711490.1993420804</v>
      </c>
      <c r="AM9" s="20">
        <f>[1]SKL!AM9</f>
        <v>7295</v>
      </c>
      <c r="AN9" s="281">
        <f>([1]SKL!AN9)*10000</f>
        <v>1183712.3114511217</v>
      </c>
      <c r="AO9" s="20">
        <f>[1]SKL!AO9</f>
        <v>16</v>
      </c>
      <c r="AP9" s="281">
        <f>([1]SKL!AP9)*10000</f>
        <v>12377.931186486028</v>
      </c>
      <c r="AQ9" s="20">
        <f>[1]SKL!AQ9</f>
        <v>7</v>
      </c>
      <c r="AR9" s="281">
        <f>([1]SKL!AR9)*10000</f>
        <v>5157.4713277025121</v>
      </c>
      <c r="AS9" s="20">
        <f>[1]SKL!AS9</f>
        <v>95</v>
      </c>
      <c r="AT9" s="281">
        <f>([1]SKL!AT9)*10000</f>
        <v>77362.069915537679</v>
      </c>
      <c r="AU9" s="20">
        <f>[1]SKL!AU9</f>
        <v>127</v>
      </c>
      <c r="AV9" s="281">
        <f>([1]SKL!AV9)*10000</f>
        <v>103149.42655405025</v>
      </c>
      <c r="AW9" s="20">
        <f>[1]SKL!AW9</f>
        <v>801</v>
      </c>
      <c r="AX9" s="281">
        <f>([1]SKL!AX9)*10000</f>
        <v>652935.87008713803</v>
      </c>
      <c r="AY9" s="20">
        <f>AO9+AQ9+AS9+AU9+AW9</f>
        <v>1046</v>
      </c>
      <c r="AZ9" s="281">
        <f>AP9+AR9+AT9+AV9+AX9</f>
        <v>850982.76907091448</v>
      </c>
      <c r="BA9" s="20">
        <f>AY9+AK9</f>
        <v>12762</v>
      </c>
      <c r="BB9" s="281">
        <f>AZ9+AL9</f>
        <v>3562472.9684129949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[1]SKL!C10</f>
        <v>5376</v>
      </c>
      <c r="D10" s="281">
        <f>([1]SKL!D10)*10000</f>
        <v>955130.37096780085</v>
      </c>
      <c r="E10" s="20">
        <f>[1]SKL!E10</f>
        <v>2558</v>
      </c>
      <c r="F10" s="281">
        <f>([1]SKL!F10)*10000</f>
        <v>454549.99582202575</v>
      </c>
      <c r="G10" s="20">
        <f>[1]SKL!G10</f>
        <v>97</v>
      </c>
      <c r="H10" s="281">
        <f>([1]SKL!H10)*10000</f>
        <v>17261.392246406042</v>
      </c>
      <c r="I10" s="20">
        <f>[1]SKL!I10</f>
        <v>518</v>
      </c>
      <c r="J10" s="281">
        <f>([1]SKL!J10)*10000</f>
        <v>92060.758647498878</v>
      </c>
      <c r="K10" s="20">
        <f t="shared" ref="K10:K20" si="0">C10+E10+G10+I10</f>
        <v>8549</v>
      </c>
      <c r="L10" s="281">
        <f t="shared" ref="L10:L20" si="1">D10+F10+H10+J10</f>
        <v>1519002.5176837316</v>
      </c>
      <c r="M10" s="20">
        <f>[1]SKL!M10</f>
        <v>366</v>
      </c>
      <c r="N10" s="281">
        <f>([1]SKL!N10)*10000</f>
        <v>286474.13410554809</v>
      </c>
      <c r="O10" s="20">
        <f>[1]SKL!O10</f>
        <v>215</v>
      </c>
      <c r="P10" s="281">
        <f>([1]SKL!P10)*10000</f>
        <v>168147.8613228217</v>
      </c>
      <c r="Q10" s="20">
        <f>[1]SKL!Q10</f>
        <v>107</v>
      </c>
      <c r="R10" s="281">
        <f>([1]SKL!R10)*10000</f>
        <v>84073.93066141085</v>
      </c>
      <c r="S10" s="20">
        <f>[1]SKL!S10</f>
        <v>4</v>
      </c>
      <c r="T10" s="281">
        <f>([1]SKL!T10)*10000</f>
        <v>3113.8492837559575</v>
      </c>
      <c r="U10" s="20">
        <f t="shared" ref="U10:U20" si="2">M10+O10+Q10+S10</f>
        <v>692</v>
      </c>
      <c r="V10" s="281">
        <f t="shared" ref="V10:V20" si="3">N10+P10+R10+T10</f>
        <v>541809.77537353663</v>
      </c>
      <c r="W10" s="20">
        <f>[1]SKL!W10</f>
        <v>0</v>
      </c>
      <c r="X10" s="281">
        <f>([1]SKL!X10)*10000</f>
        <v>0</v>
      </c>
      <c r="Y10" s="20">
        <f>[1]SKL!Y10</f>
        <v>7</v>
      </c>
      <c r="Z10" s="281">
        <f>([1]SKL!Z10)*10000</f>
        <v>3188.8744001033674</v>
      </c>
      <c r="AA10" s="20">
        <f>[1]SKL!AA10</f>
        <v>33</v>
      </c>
      <c r="AB10" s="281">
        <f>([1]SKL!AB10)*10000</f>
        <v>14668.822240475487</v>
      </c>
      <c r="AC10" s="20">
        <f>[1]SKL!AC10</f>
        <v>2</v>
      </c>
      <c r="AD10" s="281">
        <f>([1]SKL!AD10)*10000</f>
        <v>637.77488002067344</v>
      </c>
      <c r="AE10" s="20">
        <f>[1]SKL!AE10</f>
        <v>2</v>
      </c>
      <c r="AF10" s="281">
        <f>([1]SKL!AF10)*10000</f>
        <v>510.21990401653875</v>
      </c>
      <c r="AG10" s="20">
        <f>[1]SKL!AG10</f>
        <v>23</v>
      </c>
      <c r="AH10" s="281">
        <f>([1]SKL!AH10)*10000</f>
        <v>10204.398080330775</v>
      </c>
      <c r="AI10" s="20">
        <f t="shared" ref="AI10:AI20" si="4">Y10+AA10+AC10+AE10+AG10</f>
        <v>67</v>
      </c>
      <c r="AJ10" s="20">
        <f t="shared" ref="AJ10:AJ20" si="5">Z10+AB10+AD10+AF10+AH10</f>
        <v>29210.089504946842</v>
      </c>
      <c r="AK10" s="20">
        <f t="shared" ref="AK10:AK20" si="6">K10+U10+W10+AI10</f>
        <v>9308</v>
      </c>
      <c r="AL10" s="281">
        <f t="shared" ref="AL10:AL20" si="7">L10+V10+X10+AJ10</f>
        <v>2090022.3825622152</v>
      </c>
      <c r="AM10" s="20">
        <f>[1]SKL!AM10</f>
        <v>6512</v>
      </c>
      <c r="AN10" s="281">
        <f>([1]SKL!AN10)*10000</f>
        <v>1138406.0843088734</v>
      </c>
      <c r="AO10" s="20">
        <f>[1]SKL!AO10</f>
        <v>3</v>
      </c>
      <c r="AP10" s="281">
        <f>([1]SKL!AP10)*10000</f>
        <v>1833.746020516448</v>
      </c>
      <c r="AQ10" s="20">
        <f>[1]SKL!AQ10</f>
        <v>1</v>
      </c>
      <c r="AR10" s="281">
        <f>([1]SKL!AR10)*10000</f>
        <v>764.06084188185332</v>
      </c>
      <c r="AS10" s="20">
        <f>[1]SKL!AS10</f>
        <v>14</v>
      </c>
      <c r="AT10" s="281">
        <f>([1]SKL!AT10)*10000</f>
        <v>11460.912628227799</v>
      </c>
      <c r="AU10" s="20">
        <f>[1]SKL!AU10</f>
        <v>18</v>
      </c>
      <c r="AV10" s="281">
        <f>([1]SKL!AV10)*10000</f>
        <v>15281.216837637066</v>
      </c>
      <c r="AW10" s="20">
        <f>[1]SKL!AW10</f>
        <v>113</v>
      </c>
      <c r="AX10" s="281">
        <f>([1]SKL!AX10)*10000</f>
        <v>96730.102582242631</v>
      </c>
      <c r="AY10" s="20">
        <f t="shared" ref="AY10:AY20" si="8">AO10+AQ10+AS10+AU10+AW10</f>
        <v>149</v>
      </c>
      <c r="AZ10" s="281">
        <f t="shared" ref="AZ10:AZ20" si="9">AP10+AR10+AT10+AV10+AX10</f>
        <v>126070.0389105058</v>
      </c>
      <c r="BA10" s="20">
        <f t="shared" ref="BA10:BA20" si="10">AY10+AK10</f>
        <v>9457</v>
      </c>
      <c r="BB10" s="281">
        <f t="shared" ref="BB10:BB20" si="11">AZ10+AL10</f>
        <v>2216092.4214727208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[1]SKL!C11</f>
        <v>751</v>
      </c>
      <c r="D11" s="281">
        <f>([1]SKL!D11)*10000</f>
        <v>180513.39423413057</v>
      </c>
      <c r="E11" s="20">
        <f>[1]SKL!E11</f>
        <v>357</v>
      </c>
      <c r="F11" s="281">
        <f>([1]SKL!F11)*10000</f>
        <v>85906.976774074195</v>
      </c>
      <c r="G11" s="20">
        <f>[1]SKL!G11</f>
        <v>14</v>
      </c>
      <c r="H11" s="281">
        <f>([1]SKL!H11)*10000</f>
        <v>3262.2902572433236</v>
      </c>
      <c r="I11" s="20">
        <f>[1]SKL!I11</f>
        <v>72</v>
      </c>
      <c r="J11" s="281">
        <f>([1]SKL!J11)*10000</f>
        <v>17398.881371964395</v>
      </c>
      <c r="K11" s="20">
        <f t="shared" si="0"/>
        <v>1194</v>
      </c>
      <c r="L11" s="281">
        <f t="shared" si="1"/>
        <v>287081.54263741249</v>
      </c>
      <c r="M11" s="20">
        <f>[1]SKL!M11</f>
        <v>51</v>
      </c>
      <c r="N11" s="281">
        <f>([1]SKL!N11)*10000</f>
        <v>8307.1812023464463</v>
      </c>
      <c r="O11" s="20">
        <f>[1]SKL!O11</f>
        <v>30</v>
      </c>
      <c r="P11" s="281">
        <f>([1]SKL!P11)*10000</f>
        <v>4875.9541839859576</v>
      </c>
      <c r="Q11" s="20">
        <f>[1]SKL!Q11</f>
        <v>15</v>
      </c>
      <c r="R11" s="281">
        <f>([1]SKL!R11)*10000</f>
        <v>2437.9770919929788</v>
      </c>
      <c r="S11" s="20">
        <f>[1]SKL!S11</f>
        <v>1</v>
      </c>
      <c r="T11" s="281">
        <f>([1]SKL!T11)*10000</f>
        <v>90.295447851591817</v>
      </c>
      <c r="U11" s="20">
        <f t="shared" si="2"/>
        <v>97</v>
      </c>
      <c r="V11" s="281">
        <f t="shared" si="3"/>
        <v>15711.407926176975</v>
      </c>
      <c r="W11" s="20">
        <f>[1]SKL!W11</f>
        <v>0</v>
      </c>
      <c r="X11" s="281">
        <f>([1]SKL!X11)*10000</f>
        <v>0</v>
      </c>
      <c r="Y11" s="20">
        <f>[1]SKL!Y11</f>
        <v>81</v>
      </c>
      <c r="Z11" s="281">
        <f>([1]SKL!Z11)*10000</f>
        <v>17602.100360226465</v>
      </c>
      <c r="AA11" s="20">
        <f>[1]SKL!AA11</f>
        <v>372</v>
      </c>
      <c r="AB11" s="281">
        <f>([1]SKL!AB11)*10000</f>
        <v>80969.661657041725</v>
      </c>
      <c r="AC11" s="20">
        <f>[1]SKL!AC11</f>
        <v>17</v>
      </c>
      <c r="AD11" s="281">
        <f>([1]SKL!AD11)*10000</f>
        <v>3520.4200720452927</v>
      </c>
      <c r="AE11" s="20">
        <f>[1]SKL!AE11</f>
        <v>13</v>
      </c>
      <c r="AF11" s="281">
        <f>([1]SKL!AF11)*10000</f>
        <v>2816.3360576362338</v>
      </c>
      <c r="AG11" s="20">
        <f>[1]SKL!AG11</f>
        <v>259</v>
      </c>
      <c r="AH11" s="281">
        <f>([1]SKL!AH11)*10000</f>
        <v>56326.721152724684</v>
      </c>
      <c r="AI11" s="20">
        <f t="shared" si="4"/>
        <v>742</v>
      </c>
      <c r="AJ11" s="20">
        <f t="shared" si="5"/>
        <v>161235.2392996744</v>
      </c>
      <c r="AK11" s="20">
        <f t="shared" si="6"/>
        <v>2033</v>
      </c>
      <c r="AL11" s="281">
        <f t="shared" si="7"/>
        <v>464028.18986326386</v>
      </c>
      <c r="AM11" s="20">
        <f>[1]SKL!AM11</f>
        <v>1684</v>
      </c>
      <c r="AN11" s="281">
        <f>([1]SKL!AN11)*10000</f>
        <v>346157.00083875342</v>
      </c>
      <c r="AO11" s="20">
        <f>[1]SKL!AO11</f>
        <v>2</v>
      </c>
      <c r="AP11" s="281">
        <f>([1]SKL!AP11)*10000</f>
        <v>803.67872077932464</v>
      </c>
      <c r="AQ11" s="20">
        <f>[1]SKL!AQ11</f>
        <v>1</v>
      </c>
      <c r="AR11" s="281">
        <f>([1]SKL!AR11)*10000</f>
        <v>334.86613365805192</v>
      </c>
      <c r="AS11" s="20">
        <f>[1]SKL!AS11</f>
        <v>9</v>
      </c>
      <c r="AT11" s="281">
        <f>([1]SKL!AT11)*10000</f>
        <v>5022.9920048707791</v>
      </c>
      <c r="AU11" s="20">
        <f>[1]SKL!AU11</f>
        <v>12</v>
      </c>
      <c r="AV11" s="281">
        <f>([1]SKL!AV11)*10000</f>
        <v>6697.3226731610384</v>
      </c>
      <c r="AW11" s="20">
        <f>[1]SKL!AW11</f>
        <v>75</v>
      </c>
      <c r="AX11" s="281">
        <f>([1]SKL!AX11)*10000</f>
        <v>42394.052521109363</v>
      </c>
      <c r="AY11" s="20">
        <f t="shared" si="8"/>
        <v>99</v>
      </c>
      <c r="AZ11" s="281">
        <f t="shared" si="9"/>
        <v>55252.912053578555</v>
      </c>
      <c r="BA11" s="20">
        <f t="shared" si="10"/>
        <v>2132</v>
      </c>
      <c r="BB11" s="281">
        <f t="shared" si="11"/>
        <v>519281.1019168424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[1]SKL!C12</f>
        <v>34116</v>
      </c>
      <c r="D12" s="281">
        <f>([1]SKL!D12)*10000</f>
        <v>5427832.7931380644</v>
      </c>
      <c r="E12" s="20">
        <f>[1]SKL!E12</f>
        <v>16236</v>
      </c>
      <c r="F12" s="281">
        <f>([1]SKL!F12)*10000</f>
        <v>2583125.2449271516</v>
      </c>
      <c r="G12" s="20">
        <f>[1]SKL!G12</f>
        <v>617</v>
      </c>
      <c r="H12" s="281">
        <f>([1]SKL!H12)*10000</f>
        <v>98093.36373141082</v>
      </c>
      <c r="I12" s="20">
        <f>[1]SKL!I12</f>
        <v>3288</v>
      </c>
      <c r="J12" s="281">
        <f>([1]SKL!J12)*10000</f>
        <v>523164.60656752432</v>
      </c>
      <c r="K12" s="20">
        <f t="shared" si="0"/>
        <v>54257</v>
      </c>
      <c r="L12" s="281">
        <f t="shared" si="1"/>
        <v>8632216.0083641503</v>
      </c>
      <c r="M12" s="20">
        <f>[1]SKL!M12</f>
        <v>683</v>
      </c>
      <c r="N12" s="281">
        <f>([1]SKL!N12)*10000</f>
        <v>621809.03334070568</v>
      </c>
      <c r="O12" s="20">
        <f>[1]SKL!O12</f>
        <v>401</v>
      </c>
      <c r="P12" s="281">
        <f>([1]SKL!P12)*10000</f>
        <v>364974.86739563162</v>
      </c>
      <c r="Q12" s="20">
        <f>[1]SKL!Q12</f>
        <v>200</v>
      </c>
      <c r="R12" s="281">
        <f>([1]SKL!R12)*10000</f>
        <v>182487.43369781581</v>
      </c>
      <c r="S12" s="20">
        <f>[1]SKL!S12</f>
        <v>7</v>
      </c>
      <c r="T12" s="281">
        <f>([1]SKL!T12)*10000</f>
        <v>6758.793840659845</v>
      </c>
      <c r="U12" s="20">
        <f t="shared" si="2"/>
        <v>1291</v>
      </c>
      <c r="V12" s="281">
        <f t="shared" si="3"/>
        <v>1176030.1282748128</v>
      </c>
      <c r="W12" s="20">
        <f>[1]SKL!W12</f>
        <v>0</v>
      </c>
      <c r="X12" s="281">
        <f>([1]SKL!X12)*10000</f>
        <v>0</v>
      </c>
      <c r="Y12" s="20">
        <f>[1]SKL!Y12</f>
        <v>34</v>
      </c>
      <c r="Z12" s="281">
        <f>([1]SKL!Z12)*10000</f>
        <v>10605.613603182779</v>
      </c>
      <c r="AA12" s="20">
        <f>[1]SKL!AA12</f>
        <v>155</v>
      </c>
      <c r="AB12" s="281">
        <f>([1]SKL!AB12)*10000</f>
        <v>48785.822574640784</v>
      </c>
      <c r="AC12" s="20">
        <f>[1]SKL!AC12</f>
        <v>7</v>
      </c>
      <c r="AD12" s="281">
        <f>([1]SKL!AD12)*10000</f>
        <v>2121.1227206365561</v>
      </c>
      <c r="AE12" s="20">
        <f>[1]SKL!AE12</f>
        <v>6</v>
      </c>
      <c r="AF12" s="281">
        <f>([1]SKL!AF12)*10000</f>
        <v>1696.8981765092446</v>
      </c>
      <c r="AG12" s="20">
        <f>[1]SKL!AG12</f>
        <v>108</v>
      </c>
      <c r="AH12" s="281">
        <f>([1]SKL!AH12)*10000</f>
        <v>33937.963530184898</v>
      </c>
      <c r="AI12" s="20">
        <f t="shared" si="4"/>
        <v>310</v>
      </c>
      <c r="AJ12" s="20">
        <f t="shared" si="5"/>
        <v>97147.420605154271</v>
      </c>
      <c r="AK12" s="20">
        <f t="shared" si="6"/>
        <v>55858</v>
      </c>
      <c r="AL12" s="281">
        <f t="shared" si="7"/>
        <v>9905393.5572441183</v>
      </c>
      <c r="AM12" s="20">
        <f>[1]SKL!AM12</f>
        <v>21397</v>
      </c>
      <c r="AN12" s="281">
        <f>([1]SKL!AN12)*10000</f>
        <v>3578233.5432788241</v>
      </c>
      <c r="AO12" s="20">
        <f>[1]SKL!AO12</f>
        <v>8</v>
      </c>
      <c r="AP12" s="281">
        <f>([1]SKL!AP12)*10000</f>
        <v>6861.7785199352757</v>
      </c>
      <c r="AQ12" s="20">
        <f>[1]SKL!AQ12</f>
        <v>4</v>
      </c>
      <c r="AR12" s="281">
        <f>([1]SKL!AR12)*10000</f>
        <v>2859.0743833063648</v>
      </c>
      <c r="AS12" s="20">
        <f>[1]SKL!AS12</f>
        <v>49</v>
      </c>
      <c r="AT12" s="281">
        <f>([1]SKL!AT12)*10000</f>
        <v>42886.115749595476</v>
      </c>
      <c r="AU12" s="20">
        <f>[1]SKL!AU12</f>
        <v>65</v>
      </c>
      <c r="AV12" s="281">
        <f>([1]SKL!AV12)*10000</f>
        <v>57181.487666127301</v>
      </c>
      <c r="AW12" s="20">
        <f>[1]SKL!AW12</f>
        <v>412</v>
      </c>
      <c r="AX12" s="281">
        <f>([1]SKL!AX12)*10000</f>
        <v>361958.8169265858</v>
      </c>
      <c r="AY12" s="20">
        <f t="shared" si="8"/>
        <v>538</v>
      </c>
      <c r="AZ12" s="281">
        <f t="shared" si="9"/>
        <v>471747.27324555023</v>
      </c>
      <c r="BA12" s="20">
        <f t="shared" si="10"/>
        <v>56396</v>
      </c>
      <c r="BB12" s="281">
        <f t="shared" si="11"/>
        <v>10377140.830489669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[1]SKL!C13</f>
        <v>1968</v>
      </c>
      <c r="D13" s="281">
        <f>([1]SKL!D13)*10000</f>
        <v>408632.38513931679</v>
      </c>
      <c r="E13" s="20">
        <f>[1]SKL!E13</f>
        <v>937</v>
      </c>
      <c r="F13" s="281">
        <f>([1]SKL!F13)*10000</f>
        <v>194469.62907232545</v>
      </c>
      <c r="G13" s="20">
        <f>[1]SKL!G13</f>
        <v>36</v>
      </c>
      <c r="H13" s="281">
        <f>([1]SKL!H13)*10000</f>
        <v>7384.9226229997003</v>
      </c>
      <c r="I13" s="20">
        <f>[1]SKL!I13</f>
        <v>190</v>
      </c>
      <c r="J13" s="281">
        <f>([1]SKL!J13)*10000</f>
        <v>39386.253989331737</v>
      </c>
      <c r="K13" s="20">
        <f t="shared" si="0"/>
        <v>3131</v>
      </c>
      <c r="L13" s="281">
        <f t="shared" si="1"/>
        <v>649873.19082397374</v>
      </c>
      <c r="M13" s="20">
        <f>[1]SKL!M13</f>
        <v>45</v>
      </c>
      <c r="N13" s="281">
        <f>([1]SKL!N13)*10000</f>
        <v>53303.495103731409</v>
      </c>
      <c r="O13" s="20">
        <f>[1]SKL!O13</f>
        <v>26</v>
      </c>
      <c r="P13" s="281">
        <f>([1]SKL!P13)*10000</f>
        <v>31286.834082624959</v>
      </c>
      <c r="Q13" s="20">
        <f>[1]SKL!Q13</f>
        <v>13</v>
      </c>
      <c r="R13" s="281">
        <f>([1]SKL!R13)*10000</f>
        <v>15643.417041312479</v>
      </c>
      <c r="S13" s="20">
        <f>[1]SKL!S13</f>
        <v>0</v>
      </c>
      <c r="T13" s="281">
        <f>([1]SKL!T13)*10000</f>
        <v>579.38581634490663</v>
      </c>
      <c r="U13" s="20">
        <f t="shared" si="2"/>
        <v>84</v>
      </c>
      <c r="V13" s="281">
        <f t="shared" si="3"/>
        <v>100813.13204401375</v>
      </c>
      <c r="W13" s="20">
        <f>[1]SKL!W13</f>
        <v>0</v>
      </c>
      <c r="X13" s="281">
        <f>([1]SKL!X13)*10000</f>
        <v>0</v>
      </c>
      <c r="Y13" s="20">
        <f>[1]SKL!Y13</f>
        <v>6</v>
      </c>
      <c r="Z13" s="281">
        <f>([1]SKL!Z13)*10000</f>
        <v>1829.1880562260528</v>
      </c>
      <c r="AA13" s="20">
        <f>[1]SKL!AA13</f>
        <v>26</v>
      </c>
      <c r="AB13" s="281">
        <f>([1]SKL!AB13)*10000</f>
        <v>8414.2650586398431</v>
      </c>
      <c r="AC13" s="20">
        <f>[1]SKL!AC13</f>
        <v>2</v>
      </c>
      <c r="AD13" s="281">
        <f>([1]SKL!AD13)*10000</f>
        <v>365.83761124521061</v>
      </c>
      <c r="AE13" s="20">
        <f>[1]SKL!AE13</f>
        <v>1</v>
      </c>
      <c r="AF13" s="281">
        <f>([1]SKL!AF13)*10000</f>
        <v>292.67008899616849</v>
      </c>
      <c r="AG13" s="20">
        <f>[1]SKL!AG13</f>
        <v>18</v>
      </c>
      <c r="AH13" s="281">
        <f>([1]SKL!AH13)*10000</f>
        <v>5853.4017799233698</v>
      </c>
      <c r="AI13" s="20">
        <f t="shared" si="4"/>
        <v>53</v>
      </c>
      <c r="AJ13" s="20">
        <f t="shared" si="5"/>
        <v>16755.362595030645</v>
      </c>
      <c r="AK13" s="20">
        <f t="shared" si="6"/>
        <v>3268</v>
      </c>
      <c r="AL13" s="281">
        <f t="shared" si="7"/>
        <v>767441.68546301813</v>
      </c>
      <c r="AM13" s="20">
        <f>[1]SKL!AM13</f>
        <v>1097</v>
      </c>
      <c r="AN13" s="281">
        <f>([1]SKL!AN13)*10000</f>
        <v>268265.14109804225</v>
      </c>
      <c r="AO13" s="20">
        <f>[1]SKL!AO13</f>
        <v>5</v>
      </c>
      <c r="AP13" s="281">
        <f>([1]SKL!AP13)*10000</f>
        <v>2235.1249222197944</v>
      </c>
      <c r="AQ13" s="20">
        <f>[1]SKL!AQ13</f>
        <v>2</v>
      </c>
      <c r="AR13" s="281">
        <f>([1]SKL!AR13)*10000</f>
        <v>931.30205092491428</v>
      </c>
      <c r="AS13" s="20">
        <f>[1]SKL!AS13</f>
        <v>29</v>
      </c>
      <c r="AT13" s="281">
        <f>([1]SKL!AT13)*10000</f>
        <v>13969.530763873714</v>
      </c>
      <c r="AU13" s="20">
        <f>[1]SKL!AU13</f>
        <v>38</v>
      </c>
      <c r="AV13" s="281">
        <f>([1]SKL!AV13)*10000</f>
        <v>18626.041018498287</v>
      </c>
      <c r="AW13" s="20">
        <f>[1]SKL!AW13</f>
        <v>238</v>
      </c>
      <c r="AX13" s="281">
        <f>([1]SKL!AX13)*10000</f>
        <v>117902.83964709415</v>
      </c>
      <c r="AY13" s="20">
        <f t="shared" si="8"/>
        <v>312</v>
      </c>
      <c r="AZ13" s="281">
        <f t="shared" si="9"/>
        <v>153664.83840261085</v>
      </c>
      <c r="BA13" s="20">
        <f t="shared" si="10"/>
        <v>3580</v>
      </c>
      <c r="BB13" s="281">
        <f t="shared" si="11"/>
        <v>921106.52386562899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[1]SKL!C14</f>
        <v>11018</v>
      </c>
      <c r="D14" s="281">
        <f>([1]SKL!D14)*10000</f>
        <v>1686227.9440044297</v>
      </c>
      <c r="E14" s="20">
        <f>[1]SKL!E14</f>
        <v>5244</v>
      </c>
      <c r="F14" s="281">
        <f>([1]SKL!F14)*10000</f>
        <v>802481.97335150582</v>
      </c>
      <c r="G14" s="20">
        <f>[1]SKL!G14</f>
        <v>199</v>
      </c>
      <c r="H14" s="281">
        <f>([1]SKL!H14)*10000</f>
        <v>30473.998988031864</v>
      </c>
      <c r="I14" s="20">
        <f>[1]SKL!I14</f>
        <v>1062</v>
      </c>
      <c r="J14" s="281">
        <f>([1]SKL!J14)*10000</f>
        <v>162527.99460283661</v>
      </c>
      <c r="K14" s="20">
        <f t="shared" si="0"/>
        <v>17523</v>
      </c>
      <c r="L14" s="281">
        <f t="shared" si="1"/>
        <v>2681711.9109468041</v>
      </c>
      <c r="M14" s="20">
        <f>[1]SKL!M14</f>
        <v>411</v>
      </c>
      <c r="N14" s="281">
        <f>([1]SKL!N14)*10000</f>
        <v>302963.39368130243</v>
      </c>
      <c r="O14" s="20">
        <f>[1]SKL!O14</f>
        <v>241</v>
      </c>
      <c r="P14" s="281">
        <f>([1]SKL!P14)*10000</f>
        <v>177826.33976946009</v>
      </c>
      <c r="Q14" s="20">
        <f>[1]SKL!Q14</f>
        <v>121</v>
      </c>
      <c r="R14" s="281">
        <f>([1]SKL!R14)*10000</f>
        <v>88913.169884730043</v>
      </c>
      <c r="S14" s="20">
        <f>[1]SKL!S14</f>
        <v>4</v>
      </c>
      <c r="T14" s="281">
        <f>([1]SKL!T14)*10000</f>
        <v>3293.0803661011132</v>
      </c>
      <c r="U14" s="20">
        <f t="shared" si="2"/>
        <v>777</v>
      </c>
      <c r="V14" s="281">
        <f t="shared" si="3"/>
        <v>572995.98370159371</v>
      </c>
      <c r="W14" s="20">
        <f>[1]SKL!W14</f>
        <v>0</v>
      </c>
      <c r="X14" s="281">
        <f>([1]SKL!X14)*10000</f>
        <v>0</v>
      </c>
      <c r="Y14" s="20">
        <f>[1]SKL!Y14</f>
        <v>60</v>
      </c>
      <c r="Z14" s="281">
        <f>([1]SKL!Z14)*10000</f>
        <v>18010.099013259558</v>
      </c>
      <c r="AA14" s="20">
        <f>[1]SKL!AA14</f>
        <v>273</v>
      </c>
      <c r="AB14" s="281">
        <f>([1]SKL!AB14)*10000</f>
        <v>82846.455460993966</v>
      </c>
      <c r="AC14" s="20">
        <f>[1]SKL!AC14</f>
        <v>12</v>
      </c>
      <c r="AD14" s="281">
        <f>([1]SKL!AD14)*10000</f>
        <v>3602.019802651911</v>
      </c>
      <c r="AE14" s="20">
        <f>[1]SKL!AE14</f>
        <v>10</v>
      </c>
      <c r="AF14" s="281">
        <f>([1]SKL!AF14)*10000</f>
        <v>2881.6158421215291</v>
      </c>
      <c r="AG14" s="20">
        <f>[1]SKL!AG14</f>
        <v>190</v>
      </c>
      <c r="AH14" s="281">
        <f>([1]SKL!AH14)*10000</f>
        <v>57632.316842430577</v>
      </c>
      <c r="AI14" s="20">
        <f t="shared" si="4"/>
        <v>545</v>
      </c>
      <c r="AJ14" s="20">
        <f t="shared" si="5"/>
        <v>164972.50696145755</v>
      </c>
      <c r="AK14" s="20">
        <f t="shared" si="6"/>
        <v>18845</v>
      </c>
      <c r="AL14" s="281">
        <f t="shared" si="7"/>
        <v>3419680.4016098552</v>
      </c>
      <c r="AM14" s="20">
        <f>[1]SKL!AM14</f>
        <v>14297</v>
      </c>
      <c r="AN14" s="281">
        <f>([1]SKL!AN14)*10000</f>
        <v>1848494.0674037233</v>
      </c>
      <c r="AO14" s="20">
        <f>[1]SKL!AO14</f>
        <v>56</v>
      </c>
      <c r="AP14" s="281">
        <f>([1]SKL!AP14)*10000</f>
        <v>10896.539206883748</v>
      </c>
      <c r="AQ14" s="20">
        <f>[1]SKL!AQ14</f>
        <v>24</v>
      </c>
      <c r="AR14" s="281">
        <f>([1]SKL!AR14)*10000</f>
        <v>4540.2246695348949</v>
      </c>
      <c r="AS14" s="20">
        <f>[1]SKL!AS14</f>
        <v>347</v>
      </c>
      <c r="AT14" s="281">
        <f>([1]SKL!AT14)*10000</f>
        <v>68103.370043023431</v>
      </c>
      <c r="AU14" s="20">
        <f>[1]SKL!AU14</f>
        <v>463</v>
      </c>
      <c r="AV14" s="281">
        <f>([1]SKL!AV14)*10000</f>
        <v>90804.493390697913</v>
      </c>
      <c r="AW14" s="20">
        <f>[1]SKL!AW14</f>
        <v>2928</v>
      </c>
      <c r="AX14" s="281">
        <f>([1]SKL!AX14)*10000</f>
        <v>574792.44316311774</v>
      </c>
      <c r="AY14" s="20">
        <f t="shared" si="8"/>
        <v>3818</v>
      </c>
      <c r="AZ14" s="281">
        <f t="shared" si="9"/>
        <v>749137.07047325769</v>
      </c>
      <c r="BA14" s="20">
        <f t="shared" si="10"/>
        <v>22663</v>
      </c>
      <c r="BB14" s="281">
        <f t="shared" si="11"/>
        <v>4168817.4720831132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[1]SKL!C15</f>
        <v>2879</v>
      </c>
      <c r="D15" s="281">
        <f>([1]SKL!D15)*10000</f>
        <v>477120.99647499615</v>
      </c>
      <c r="E15" s="20">
        <f>[1]SKL!E15</f>
        <v>1370</v>
      </c>
      <c r="F15" s="281">
        <f>([1]SKL!F15)*10000</f>
        <v>227063.60675617287</v>
      </c>
      <c r="G15" s="20">
        <f>[1]SKL!G15</f>
        <v>52</v>
      </c>
      <c r="H15" s="281">
        <f>([1]SKL!H15)*10000</f>
        <v>8622.6686109939055</v>
      </c>
      <c r="I15" s="20">
        <f>[1]SKL!I15</f>
        <v>278</v>
      </c>
      <c r="J15" s="281">
        <f>([1]SKL!J15)*10000</f>
        <v>45987.565925300834</v>
      </c>
      <c r="K15" s="20">
        <f t="shared" si="0"/>
        <v>4579</v>
      </c>
      <c r="L15" s="281">
        <f t="shared" si="1"/>
        <v>758794.83776746376</v>
      </c>
      <c r="M15" s="20">
        <f>[1]SKL!M15</f>
        <v>404</v>
      </c>
      <c r="N15" s="281">
        <f>([1]SKL!N15)*10000</f>
        <v>32210.300260456283</v>
      </c>
      <c r="O15" s="20">
        <f>[1]SKL!O15</f>
        <v>237</v>
      </c>
      <c r="P15" s="281">
        <f>([1]SKL!P15)*10000</f>
        <v>18906.045805050428</v>
      </c>
      <c r="Q15" s="20">
        <f>[1]SKL!Q15</f>
        <v>119</v>
      </c>
      <c r="R15" s="281">
        <f>([1]SKL!R15)*10000</f>
        <v>9453.0229025252138</v>
      </c>
      <c r="S15" s="20">
        <f>[1]SKL!S15</f>
        <v>4</v>
      </c>
      <c r="T15" s="281">
        <f>([1]SKL!T15)*10000</f>
        <v>350.11195935278568</v>
      </c>
      <c r="U15" s="20">
        <f t="shared" si="2"/>
        <v>764</v>
      </c>
      <c r="V15" s="281">
        <f t="shared" si="3"/>
        <v>60919.480927384706</v>
      </c>
      <c r="W15" s="20">
        <f>[1]SKL!W15</f>
        <v>0</v>
      </c>
      <c r="X15" s="281">
        <f>([1]SKL!X15)*10000</f>
        <v>0</v>
      </c>
      <c r="Y15" s="20">
        <f>[1]SKL!Y15</f>
        <v>4</v>
      </c>
      <c r="Z15" s="281">
        <f>([1]SKL!Z15)*10000</f>
        <v>1414.5903280743835</v>
      </c>
      <c r="AA15" s="20">
        <f>[1]SKL!AA15</f>
        <v>15</v>
      </c>
      <c r="AB15" s="281">
        <f>([1]SKL!AB15)*10000</f>
        <v>6507.1155091421624</v>
      </c>
      <c r="AC15" s="20">
        <f>[1]SKL!AC15</f>
        <v>1</v>
      </c>
      <c r="AD15" s="281">
        <f>([1]SKL!AD15)*10000</f>
        <v>282.9180656148767</v>
      </c>
      <c r="AE15" s="20">
        <f>[1]SKL!AE15</f>
        <v>1</v>
      </c>
      <c r="AF15" s="281">
        <f>([1]SKL!AF15)*10000</f>
        <v>226.33445249190132</v>
      </c>
      <c r="AG15" s="20">
        <f>[1]SKL!AG15</f>
        <v>11</v>
      </c>
      <c r="AH15" s="281">
        <f>([1]SKL!AH15)*10000</f>
        <v>4526.6890498380271</v>
      </c>
      <c r="AI15" s="20">
        <f t="shared" si="4"/>
        <v>32</v>
      </c>
      <c r="AJ15" s="20">
        <f t="shared" si="5"/>
        <v>12957.647405161351</v>
      </c>
      <c r="AK15" s="20">
        <f t="shared" si="6"/>
        <v>5375</v>
      </c>
      <c r="AL15" s="281">
        <f t="shared" si="7"/>
        <v>832671.96610000986</v>
      </c>
      <c r="AM15" s="20">
        <f>[1]SKL!AM15</f>
        <v>3855</v>
      </c>
      <c r="AN15" s="281">
        <f>([1]SKL!AN15)*10000</f>
        <v>574430.68374777306</v>
      </c>
      <c r="AO15" s="20">
        <f>[1]SKL!AO15</f>
        <v>11</v>
      </c>
      <c r="AP15" s="281">
        <f>([1]SKL!AP15)*10000</f>
        <v>1300.9970373198798</v>
      </c>
      <c r="AQ15" s="20">
        <f>[1]SKL!AQ15</f>
        <v>5</v>
      </c>
      <c r="AR15" s="281">
        <f>([1]SKL!AR15)*10000</f>
        <v>542.08209888328327</v>
      </c>
      <c r="AS15" s="20">
        <f>[1]SKL!AS15</f>
        <v>65</v>
      </c>
      <c r="AT15" s="281">
        <f>([1]SKL!AT15)*10000</f>
        <v>8131.2314832492484</v>
      </c>
      <c r="AU15" s="20">
        <f>[1]SKL!AU15</f>
        <v>86</v>
      </c>
      <c r="AV15" s="281">
        <f>([1]SKL!AV15)*10000</f>
        <v>10841.641977665664</v>
      </c>
      <c r="AW15" s="20">
        <f>[1]SKL!AW15</f>
        <v>542</v>
      </c>
      <c r="AX15" s="281">
        <f>([1]SKL!AX15)*10000</f>
        <v>68627.593718623655</v>
      </c>
      <c r="AY15" s="20">
        <f t="shared" si="8"/>
        <v>709</v>
      </c>
      <c r="AZ15" s="281">
        <f t="shared" si="9"/>
        <v>89443.546315741725</v>
      </c>
      <c r="BA15" s="20">
        <f t="shared" si="10"/>
        <v>6084</v>
      </c>
      <c r="BB15" s="281">
        <f t="shared" si="11"/>
        <v>922115.51241575158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[1]SKL!C16</f>
        <v>0</v>
      </c>
      <c r="D16" s="281">
        <f>([1]SKL!D16)*10000</f>
        <v>0</v>
      </c>
      <c r="E16" s="20">
        <f>[1]SKL!E16</f>
        <v>0</v>
      </c>
      <c r="F16" s="281">
        <f>([1]SKL!F16)*10000</f>
        <v>0</v>
      </c>
      <c r="G16" s="20">
        <f>[1]SKL!G16</f>
        <v>0</v>
      </c>
      <c r="H16" s="281">
        <f>([1]SKL!H16)*10000</f>
        <v>0</v>
      </c>
      <c r="I16" s="20">
        <f>[1]SKL!I16</f>
        <v>0</v>
      </c>
      <c r="J16" s="281">
        <f>([1]SKL!J16)*10000</f>
        <v>0</v>
      </c>
      <c r="K16" s="20">
        <f t="shared" si="0"/>
        <v>0</v>
      </c>
      <c r="L16" s="281">
        <f t="shared" si="1"/>
        <v>0</v>
      </c>
      <c r="M16" s="20">
        <f>[1]SKL!M16</f>
        <v>0</v>
      </c>
      <c r="N16" s="281">
        <f>([1]SKL!N16)*10000</f>
        <v>0</v>
      </c>
      <c r="O16" s="20">
        <f>[1]SKL!O16</f>
        <v>0</v>
      </c>
      <c r="P16" s="281">
        <f>([1]SKL!P16)*10000</f>
        <v>0</v>
      </c>
      <c r="Q16" s="20">
        <f>[1]SKL!Q16</f>
        <v>0</v>
      </c>
      <c r="R16" s="281">
        <f>([1]SKL!R16)*10000</f>
        <v>0</v>
      </c>
      <c r="S16" s="20">
        <f>[1]SKL!S16</f>
        <v>0</v>
      </c>
      <c r="T16" s="281">
        <f>([1]SKL!T16)*10000</f>
        <v>0</v>
      </c>
      <c r="U16" s="20">
        <f t="shared" si="2"/>
        <v>0</v>
      </c>
      <c r="V16" s="281">
        <f t="shared" si="3"/>
        <v>0</v>
      </c>
      <c r="W16" s="20">
        <f>[1]SKL!W16</f>
        <v>0</v>
      </c>
      <c r="X16" s="281">
        <f>([1]SKL!X16)*10000</f>
        <v>0</v>
      </c>
      <c r="Y16" s="20">
        <f>[1]SKL!Y16</f>
        <v>0</v>
      </c>
      <c r="Z16" s="281">
        <f>([1]SKL!Z16)*10000</f>
        <v>0</v>
      </c>
      <c r="AA16" s="20">
        <f>[1]SKL!AA16</f>
        <v>0</v>
      </c>
      <c r="AB16" s="281">
        <f>([1]SKL!AB16)*10000</f>
        <v>0</v>
      </c>
      <c r="AC16" s="20">
        <f>[1]SKL!AC16</f>
        <v>0</v>
      </c>
      <c r="AD16" s="281">
        <f>([1]SKL!AD16)*10000</f>
        <v>0</v>
      </c>
      <c r="AE16" s="20">
        <f>[1]SKL!AE16</f>
        <v>0</v>
      </c>
      <c r="AF16" s="281">
        <f>([1]SKL!AF16)*10000</f>
        <v>0</v>
      </c>
      <c r="AG16" s="20">
        <f>[1]SKL!AG16</f>
        <v>0</v>
      </c>
      <c r="AH16" s="281">
        <f>([1]SKL!AH16)*10000</f>
        <v>0</v>
      </c>
      <c r="AI16" s="20">
        <f t="shared" si="4"/>
        <v>0</v>
      </c>
      <c r="AJ16" s="20">
        <f t="shared" si="5"/>
        <v>0</v>
      </c>
      <c r="AK16" s="20">
        <f t="shared" si="6"/>
        <v>0</v>
      </c>
      <c r="AL16" s="281">
        <f t="shared" si="7"/>
        <v>0</v>
      </c>
      <c r="AM16" s="20">
        <f>[1]SKL!AM16</f>
        <v>0</v>
      </c>
      <c r="AN16" s="281">
        <f>([1]SKL!AN16)*10000</f>
        <v>0</v>
      </c>
      <c r="AO16" s="20">
        <f>[1]SKL!AO16</f>
        <v>0</v>
      </c>
      <c r="AP16" s="281">
        <f>([1]SKL!AP16)*10000</f>
        <v>0</v>
      </c>
      <c r="AQ16" s="20">
        <f>[1]SKL!AQ16</f>
        <v>0</v>
      </c>
      <c r="AR16" s="281">
        <f>([1]SKL!AR16)*10000</f>
        <v>0</v>
      </c>
      <c r="AS16" s="20">
        <f>[1]SKL!AS16</f>
        <v>0</v>
      </c>
      <c r="AT16" s="281">
        <f>([1]SKL!AT16)*10000</f>
        <v>0</v>
      </c>
      <c r="AU16" s="20">
        <f>[1]SKL!AU16</f>
        <v>0</v>
      </c>
      <c r="AV16" s="281">
        <f>([1]SKL!AV16)*10000</f>
        <v>0</v>
      </c>
      <c r="AW16" s="20">
        <f>[1]SKL!AW16</f>
        <v>0</v>
      </c>
      <c r="AX16" s="281">
        <f>([1]SKL!AX16)*10000</f>
        <v>0</v>
      </c>
      <c r="AY16" s="20">
        <f t="shared" si="8"/>
        <v>0</v>
      </c>
      <c r="AZ16" s="281">
        <f t="shared" si="9"/>
        <v>0</v>
      </c>
      <c r="BA16" s="20">
        <f t="shared" si="10"/>
        <v>0</v>
      </c>
      <c r="BB16" s="281">
        <f t="shared" si="11"/>
        <v>0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[1]SKL!C17</f>
        <v>898</v>
      </c>
      <c r="D17" s="281">
        <f>([1]SKL!D17)*10000</f>
        <v>185796.46066160759</v>
      </c>
      <c r="E17" s="20">
        <f>[1]SKL!E17</f>
        <v>427</v>
      </c>
      <c r="F17" s="281">
        <f>([1]SKL!F17)*10000</f>
        <v>88421.207182331331</v>
      </c>
      <c r="G17" s="20">
        <f>[1]SKL!G17</f>
        <v>16</v>
      </c>
      <c r="H17" s="281">
        <f>([1]SKL!H17)*10000</f>
        <v>3357.7673613543548</v>
      </c>
      <c r="I17" s="20">
        <f>[1]SKL!I17</f>
        <v>87</v>
      </c>
      <c r="J17" s="281">
        <f>([1]SKL!J17)*10000</f>
        <v>17908.092593889891</v>
      </c>
      <c r="K17" s="20">
        <f t="shared" si="0"/>
        <v>1428</v>
      </c>
      <c r="L17" s="281">
        <f t="shared" si="1"/>
        <v>295483.52779918321</v>
      </c>
      <c r="M17" s="20">
        <f>[1]SKL!M17</f>
        <v>35</v>
      </c>
      <c r="N17" s="281">
        <f>([1]SKL!N17)*10000</f>
        <v>32907.412626825964</v>
      </c>
      <c r="O17" s="20">
        <f>[1]SKL!O17</f>
        <v>20</v>
      </c>
      <c r="P17" s="281">
        <f>([1]SKL!P17)*10000</f>
        <v>19315.220454876107</v>
      </c>
      <c r="Q17" s="20">
        <f>[1]SKL!Q17</f>
        <v>10</v>
      </c>
      <c r="R17" s="281">
        <f>([1]SKL!R17)*10000</f>
        <v>9657.6102274380537</v>
      </c>
      <c r="S17" s="20">
        <f>[1]SKL!S17</f>
        <v>0</v>
      </c>
      <c r="T17" s="281">
        <f>([1]SKL!T17)*10000</f>
        <v>357.68926768289083</v>
      </c>
      <c r="U17" s="20">
        <f t="shared" si="2"/>
        <v>65</v>
      </c>
      <c r="V17" s="281">
        <f t="shared" si="3"/>
        <v>62237.932576823019</v>
      </c>
      <c r="W17" s="20">
        <f>[1]SKL!W17</f>
        <v>0</v>
      </c>
      <c r="X17" s="281">
        <f>([1]SKL!X17)*10000</f>
        <v>0</v>
      </c>
      <c r="Y17" s="20">
        <f>[1]SKL!Y17</f>
        <v>3</v>
      </c>
      <c r="Z17" s="281">
        <f>([1]SKL!Z17)*10000</f>
        <v>1320.898731746842</v>
      </c>
      <c r="AA17" s="20">
        <f>[1]SKL!AA17</f>
        <v>14</v>
      </c>
      <c r="AB17" s="281">
        <f>([1]SKL!AB17)*10000</f>
        <v>6076.1341660354728</v>
      </c>
      <c r="AC17" s="20">
        <f>[1]SKL!AC17</f>
        <v>1</v>
      </c>
      <c r="AD17" s="281">
        <f>([1]SKL!AD17)*10000</f>
        <v>264.17974634936843</v>
      </c>
      <c r="AE17" s="20">
        <f>[1]SKL!AE17</f>
        <v>1</v>
      </c>
      <c r="AF17" s="281">
        <f>([1]SKL!AF17)*10000</f>
        <v>211.34379707949475</v>
      </c>
      <c r="AG17" s="20">
        <f>[1]SKL!AG17</f>
        <v>10</v>
      </c>
      <c r="AH17" s="281">
        <f>([1]SKL!AH17)*10000</f>
        <v>4226.8759415898949</v>
      </c>
      <c r="AI17" s="20">
        <f t="shared" si="4"/>
        <v>29</v>
      </c>
      <c r="AJ17" s="20">
        <f t="shared" si="5"/>
        <v>12099.432382801073</v>
      </c>
      <c r="AK17" s="20">
        <f t="shared" si="6"/>
        <v>1522</v>
      </c>
      <c r="AL17" s="281">
        <f t="shared" si="7"/>
        <v>369820.89275880728</v>
      </c>
      <c r="AM17" s="20">
        <f>[1]SKL!AM17</f>
        <v>1556</v>
      </c>
      <c r="AN17" s="281">
        <f>([1]SKL!AN17)*10000</f>
        <v>314878.27863862447</v>
      </c>
      <c r="AO17" s="20">
        <f>[1]SKL!AO17</f>
        <v>3</v>
      </c>
      <c r="AP17" s="281">
        <f>([1]SKL!AP17)*10000</f>
        <v>2171.7636333010983</v>
      </c>
      <c r="AQ17" s="20">
        <f>[1]SKL!AQ17</f>
        <v>2</v>
      </c>
      <c r="AR17" s="281">
        <f>([1]SKL!AR17)*10000</f>
        <v>904.90151387545745</v>
      </c>
      <c r="AS17" s="20">
        <f>[1]SKL!AS17</f>
        <v>16</v>
      </c>
      <c r="AT17" s="281">
        <f>([1]SKL!AT17)*10000</f>
        <v>13573.522708131863</v>
      </c>
      <c r="AU17" s="20">
        <f>[1]SKL!AU17</f>
        <v>22</v>
      </c>
      <c r="AV17" s="281">
        <f>([1]SKL!AV17)*10000</f>
        <v>18098.030277509148</v>
      </c>
      <c r="AW17" s="20">
        <f>[1]SKL!AW17</f>
        <v>135</v>
      </c>
      <c r="AX17" s="281">
        <f>([1]SKL!AX17)*10000</f>
        <v>114560.53165663291</v>
      </c>
      <c r="AY17" s="20">
        <f t="shared" si="8"/>
        <v>178</v>
      </c>
      <c r="AZ17" s="281">
        <f t="shared" si="9"/>
        <v>149308.74978945049</v>
      </c>
      <c r="BA17" s="20">
        <f t="shared" si="10"/>
        <v>1700</v>
      </c>
      <c r="BB17" s="281">
        <f t="shared" si="11"/>
        <v>519129.64254825778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[1]SKL!C18</f>
        <v>373</v>
      </c>
      <c r="D18" s="281">
        <f>([1]SKL!D18)*10000</f>
        <v>41191.256717342527</v>
      </c>
      <c r="E18" s="20">
        <f>[1]SKL!E18</f>
        <v>177</v>
      </c>
      <c r="F18" s="281">
        <f>([1]SKL!F18)*10000</f>
        <v>19603.067955843733</v>
      </c>
      <c r="G18" s="20">
        <f>[1]SKL!G18</f>
        <v>7</v>
      </c>
      <c r="H18" s="281">
        <f>([1]SKL!H18)*10000</f>
        <v>744.42030212064822</v>
      </c>
      <c r="I18" s="20">
        <f>[1]SKL!I18</f>
        <v>36</v>
      </c>
      <c r="J18" s="281">
        <f>([1]SKL!J18)*10000</f>
        <v>3970.2416113101231</v>
      </c>
      <c r="K18" s="20">
        <f t="shared" si="0"/>
        <v>593</v>
      </c>
      <c r="L18" s="281">
        <f t="shared" si="1"/>
        <v>65508.986586617029</v>
      </c>
      <c r="M18" s="20">
        <f>[1]SKL!M18</f>
        <v>386</v>
      </c>
      <c r="N18" s="281">
        <f>([1]SKL!N18)*10000</f>
        <v>120005.08893290874</v>
      </c>
      <c r="O18" s="20">
        <f>[1]SKL!O18</f>
        <v>227</v>
      </c>
      <c r="P18" s="281">
        <f>([1]SKL!P18)*10000</f>
        <v>70437.769591055127</v>
      </c>
      <c r="Q18" s="20">
        <f>[1]SKL!Q18</f>
        <v>113</v>
      </c>
      <c r="R18" s="281">
        <f>([1]SKL!R18)*10000</f>
        <v>35218.884795527563</v>
      </c>
      <c r="S18" s="20">
        <f>[1]SKL!S18</f>
        <v>4</v>
      </c>
      <c r="T18" s="281">
        <f>([1]SKL!T18)*10000</f>
        <v>1304.403140575095</v>
      </c>
      <c r="U18" s="20">
        <f t="shared" si="2"/>
        <v>730</v>
      </c>
      <c r="V18" s="281">
        <f t="shared" si="3"/>
        <v>226966.14646006652</v>
      </c>
      <c r="W18" s="20">
        <f>[1]SKL!W18</f>
        <v>0</v>
      </c>
      <c r="X18" s="281">
        <f>([1]SKL!X18)*10000</f>
        <v>0</v>
      </c>
      <c r="Y18" s="20">
        <f>[1]SKL!Y18</f>
        <v>23</v>
      </c>
      <c r="Z18" s="281">
        <f>([1]SKL!Z18)*10000</f>
        <v>9589.2622180241997</v>
      </c>
      <c r="AA18" s="20">
        <f>[1]SKL!AA18</f>
        <v>104</v>
      </c>
      <c r="AB18" s="281">
        <f>([1]SKL!AB18)*10000</f>
        <v>44110.606202911316</v>
      </c>
      <c r="AC18" s="20">
        <f>[1]SKL!AC18</f>
        <v>5</v>
      </c>
      <c r="AD18" s="281">
        <f>([1]SKL!AD18)*10000</f>
        <v>1917.8524436048399</v>
      </c>
      <c r="AE18" s="20">
        <f>[1]SKL!AE18</f>
        <v>4</v>
      </c>
      <c r="AF18" s="281">
        <f>([1]SKL!AF18)*10000</f>
        <v>1534.281954883872</v>
      </c>
      <c r="AG18" s="20">
        <f>[1]SKL!AG18</f>
        <v>72</v>
      </c>
      <c r="AH18" s="281">
        <f>([1]SKL!AH18)*10000</f>
        <v>30685.639097677438</v>
      </c>
      <c r="AI18" s="20">
        <f t="shared" si="4"/>
        <v>208</v>
      </c>
      <c r="AJ18" s="20">
        <f t="shared" si="5"/>
        <v>87837.641917101661</v>
      </c>
      <c r="AK18" s="20">
        <f t="shared" si="6"/>
        <v>1531</v>
      </c>
      <c r="AL18" s="281">
        <f t="shared" si="7"/>
        <v>380312.7749637852</v>
      </c>
      <c r="AM18" s="20">
        <f>[1]SKL!AM18</f>
        <v>307</v>
      </c>
      <c r="AN18" s="281">
        <f>([1]SKL!AN18)*10000</f>
        <v>74755.274784709414</v>
      </c>
      <c r="AO18" s="20">
        <f>[1]SKL!AO18</f>
        <v>1</v>
      </c>
      <c r="AP18" s="281">
        <f>([1]SKL!AP18)*10000</f>
        <v>244.35798330581352</v>
      </c>
      <c r="AQ18" s="20">
        <f>[1]SKL!AQ18</f>
        <v>1</v>
      </c>
      <c r="AR18" s="281">
        <f>([1]SKL!AR18)*10000</f>
        <v>101.8158263774223</v>
      </c>
      <c r="AS18" s="20">
        <f>[1]SKL!AS18</f>
        <v>5</v>
      </c>
      <c r="AT18" s="281">
        <f>([1]SKL!AT18)*10000</f>
        <v>1527.2373956613344</v>
      </c>
      <c r="AU18" s="20">
        <f>[1]SKL!AU18</f>
        <v>6</v>
      </c>
      <c r="AV18" s="281">
        <f>([1]SKL!AV18)*10000</f>
        <v>2036.3165275484459</v>
      </c>
      <c r="AW18" s="20">
        <f>[1]SKL!AW18</f>
        <v>35</v>
      </c>
      <c r="AX18" s="281">
        <f>([1]SKL!AX18)*10000</f>
        <v>12889.883619381661</v>
      </c>
      <c r="AY18" s="20">
        <f t="shared" si="8"/>
        <v>48</v>
      </c>
      <c r="AZ18" s="281">
        <f t="shared" si="9"/>
        <v>16799.611352274675</v>
      </c>
      <c r="BA18" s="20">
        <f t="shared" si="10"/>
        <v>1579</v>
      </c>
      <c r="BB18" s="281">
        <f t="shared" si="11"/>
        <v>397112.38631605986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[1]SKL!C19</f>
        <v>59703</v>
      </c>
      <c r="D19" s="281">
        <f>([1]SKL!D19)*10000</f>
        <v>9802778.4427462742</v>
      </c>
      <c r="E19" s="20">
        <f>[1]SKL!E19</f>
        <v>28413</v>
      </c>
      <c r="F19" s="281">
        <f>([1]SKL!F19)*10000</f>
        <v>5175092.9002772588</v>
      </c>
      <c r="G19" s="20">
        <f>[1]SKL!G19</f>
        <v>1079</v>
      </c>
      <c r="H19" s="281">
        <f>([1]SKL!H19)*10000</f>
        <v>253085.97648707865</v>
      </c>
      <c r="I19" s="20">
        <f>[1]SKL!I19</f>
        <v>5755</v>
      </c>
      <c r="J19" s="281">
        <f>([1]SKL!J19)*10000</f>
        <v>1514660.6911470853</v>
      </c>
      <c r="K19" s="20">
        <f t="shared" si="0"/>
        <v>94950</v>
      </c>
      <c r="L19" s="281">
        <f t="shared" si="1"/>
        <v>16745618.010657696</v>
      </c>
      <c r="M19" s="20">
        <f>[1]SKL!M19</f>
        <v>6222</v>
      </c>
      <c r="N19" s="281">
        <f>([1]SKL!N19)*10000</f>
        <v>2259438.5720857894</v>
      </c>
      <c r="O19" s="20">
        <f>[1]SKL!O19</f>
        <v>3652</v>
      </c>
      <c r="P19" s="281">
        <f>([1]SKL!P19)*10000</f>
        <v>1326192.2053547024</v>
      </c>
      <c r="Q19" s="20">
        <f>[1]SKL!Q19</f>
        <v>1826</v>
      </c>
      <c r="R19" s="281">
        <f>([1]SKL!R19)*10000</f>
        <v>663096.10267735121</v>
      </c>
      <c r="S19" s="20">
        <f>[1]SKL!S19</f>
        <v>68</v>
      </c>
      <c r="T19" s="281">
        <f>([1]SKL!T19)*10000</f>
        <v>24559.114913975973</v>
      </c>
      <c r="U19" s="20">
        <f t="shared" si="2"/>
        <v>11768</v>
      </c>
      <c r="V19" s="281">
        <f t="shared" si="3"/>
        <v>4273285.9950318187</v>
      </c>
      <c r="W19" s="20">
        <f>[1]SKL!W19</f>
        <v>0</v>
      </c>
      <c r="X19" s="281">
        <f>([1]SKL!X19)*10000</f>
        <v>0</v>
      </c>
      <c r="Y19" s="20">
        <f>[1]SKL!Y19</f>
        <v>752</v>
      </c>
      <c r="Z19" s="281">
        <f>([1]SKL!Z19)*10000</f>
        <v>85189.617962634627</v>
      </c>
      <c r="AA19" s="20">
        <f>[1]SKL!AA19</f>
        <v>3456</v>
      </c>
      <c r="AB19" s="281">
        <f>([1]SKL!AB19)*10000</f>
        <v>391872.24262811925</v>
      </c>
      <c r="AC19" s="20">
        <f>[1]SKL!AC19</f>
        <v>151</v>
      </c>
      <c r="AD19" s="281">
        <f>([1]SKL!AD19)*10000</f>
        <v>17037.923592526924</v>
      </c>
      <c r="AE19" s="20">
        <f>[1]SKL!AE19</f>
        <v>121</v>
      </c>
      <c r="AF19" s="281">
        <f>([1]SKL!AF19)*10000</f>
        <v>13630.33887402154</v>
      </c>
      <c r="AG19" s="20">
        <f>[1]SKL!AG19</f>
        <v>2404</v>
      </c>
      <c r="AH19" s="281">
        <f>([1]SKL!AH19)*10000</f>
        <v>272606.77748043078</v>
      </c>
      <c r="AI19" s="20">
        <f t="shared" si="4"/>
        <v>6884</v>
      </c>
      <c r="AJ19" s="20">
        <f t="shared" si="5"/>
        <v>780336.90053773311</v>
      </c>
      <c r="AK19" s="20">
        <f t="shared" si="6"/>
        <v>113602</v>
      </c>
      <c r="AL19" s="281">
        <f t="shared" si="7"/>
        <v>21799240.90622725</v>
      </c>
      <c r="AM19" s="20">
        <f>[1]SKL!AM19</f>
        <v>106039</v>
      </c>
      <c r="AN19" s="281">
        <f>([1]SKL!AN19)*10000</f>
        <v>17424809.018489245</v>
      </c>
      <c r="AO19" s="20">
        <f>[1]SKL!AO19</f>
        <v>171</v>
      </c>
      <c r="AP19" s="281">
        <f>([1]SKL!AP19)*10000</f>
        <v>36090.360206887759</v>
      </c>
      <c r="AQ19" s="20">
        <f>[1]SKL!AQ19</f>
        <v>71</v>
      </c>
      <c r="AR19" s="281">
        <f>([1]SKL!AR19)*10000</f>
        <v>15037.650086203235</v>
      </c>
      <c r="AS19" s="20">
        <f>[1]SKL!AS19</f>
        <v>1063</v>
      </c>
      <c r="AT19" s="281">
        <f>([1]SKL!AT19)*10000</f>
        <v>225564.75129304852</v>
      </c>
      <c r="AU19" s="20">
        <f>[1]SKL!AU19</f>
        <v>1417</v>
      </c>
      <c r="AV19" s="281">
        <f>([1]SKL!AV19)*10000</f>
        <v>300753.0017240647</v>
      </c>
      <c r="AW19" s="20">
        <f>[1]SKL!AW19</f>
        <v>8969</v>
      </c>
      <c r="AX19" s="281">
        <f>([1]SKL!AX19)*10000</f>
        <v>1903766.5009133294</v>
      </c>
      <c r="AY19" s="20">
        <f t="shared" si="8"/>
        <v>11691</v>
      </c>
      <c r="AZ19" s="281">
        <f t="shared" si="9"/>
        <v>2481212.2642235337</v>
      </c>
      <c r="BA19" s="20">
        <f t="shared" si="10"/>
        <v>125293</v>
      </c>
      <c r="BB19" s="281">
        <f t="shared" si="11"/>
        <v>24280453.170450784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[1]SKL!C20</f>
        <v>44638</v>
      </c>
      <c r="D20" s="281">
        <f>([1]SKL!D20)*10000</f>
        <v>8144004.1826010523</v>
      </c>
      <c r="E20" s="20">
        <f>[1]SKL!E20</f>
        <v>21243</v>
      </c>
      <c r="F20" s="281">
        <f>([1]SKL!F20)*10000</f>
        <v>4385676.2343045333</v>
      </c>
      <c r="G20" s="20">
        <f>[1]SKL!G20</f>
        <v>807</v>
      </c>
      <c r="H20" s="281">
        <f>([1]SKL!H20)*10000</f>
        <v>223108.12841216498</v>
      </c>
      <c r="I20" s="20">
        <f>[1]SKL!I20</f>
        <v>4302</v>
      </c>
      <c r="J20" s="281">
        <f>([1]SKL!J20)*10000</f>
        <v>1354778.8347475459</v>
      </c>
      <c r="K20" s="20">
        <f t="shared" si="0"/>
        <v>70990</v>
      </c>
      <c r="L20" s="281">
        <f t="shared" si="1"/>
        <v>14107567.380065296</v>
      </c>
      <c r="M20" s="20">
        <f>[1]SKL!M20</f>
        <v>949</v>
      </c>
      <c r="N20" s="281">
        <f>([1]SKL!N20)*10000</f>
        <v>1858839.4741936533</v>
      </c>
      <c r="O20" s="20">
        <f>[1]SKL!O20</f>
        <v>557</v>
      </c>
      <c r="P20" s="281">
        <f>([1]SKL!P20)*10000</f>
        <v>1091057.9522441009</v>
      </c>
      <c r="Q20" s="20">
        <f>[1]SKL!Q20</f>
        <v>279</v>
      </c>
      <c r="R20" s="281">
        <f>([1]SKL!R20)*10000</f>
        <v>545528.97612205043</v>
      </c>
      <c r="S20" s="20">
        <f>[1]SKL!S20</f>
        <v>10</v>
      </c>
      <c r="T20" s="281">
        <f>([1]SKL!T20)*10000</f>
        <v>20204.776893409275</v>
      </c>
      <c r="U20" s="20">
        <f t="shared" si="2"/>
        <v>1795</v>
      </c>
      <c r="V20" s="281">
        <f t="shared" si="3"/>
        <v>3515631.1794532142</v>
      </c>
      <c r="W20" s="20">
        <f>[1]SKL!W20</f>
        <v>0</v>
      </c>
      <c r="X20" s="281">
        <f>([1]SKL!X20)*10000</f>
        <v>0</v>
      </c>
      <c r="Y20" s="20">
        <f>[1]SKL!Y20</f>
        <v>50</v>
      </c>
      <c r="Z20" s="281">
        <f>([1]SKL!Z20)*10000</f>
        <v>20236.333260120002</v>
      </c>
      <c r="AA20" s="20">
        <f>[1]SKL!AA20</f>
        <v>228</v>
      </c>
      <c r="AB20" s="281">
        <f>([1]SKL!AB20)*10000</f>
        <v>93087.132996552013</v>
      </c>
      <c r="AC20" s="20">
        <f>[1]SKL!AC20</f>
        <v>10</v>
      </c>
      <c r="AD20" s="281">
        <f>([1]SKL!AD20)*10000</f>
        <v>4047.2666520240009</v>
      </c>
      <c r="AE20" s="20">
        <f>[1]SKL!AE20</f>
        <v>8</v>
      </c>
      <c r="AF20" s="281">
        <f>([1]SKL!AF20)*10000</f>
        <v>3237.8133216192005</v>
      </c>
      <c r="AG20" s="20">
        <f>[1]SKL!AG20</f>
        <v>159</v>
      </c>
      <c r="AH20" s="281">
        <f>([1]SKL!AH20)*10000</f>
        <v>64756.266432384029</v>
      </c>
      <c r="AI20" s="20">
        <f t="shared" si="4"/>
        <v>455</v>
      </c>
      <c r="AJ20" s="20">
        <f t="shared" si="5"/>
        <v>185364.81266269926</v>
      </c>
      <c r="AK20" s="20">
        <f t="shared" si="6"/>
        <v>73240</v>
      </c>
      <c r="AL20" s="281">
        <f t="shared" si="7"/>
        <v>17808563.372181207</v>
      </c>
      <c r="AM20" s="20">
        <f>[1]SKL!AM20</f>
        <v>50518</v>
      </c>
      <c r="AN20" s="281">
        <f>([1]SKL!AN20)*10000</f>
        <v>9248394.9974910654</v>
      </c>
      <c r="AO20" s="20">
        <f>[1]SKL!AO20</f>
        <v>206</v>
      </c>
      <c r="AP20" s="281">
        <f>([1]SKL!AP20)*10000</f>
        <v>99970.672652177513</v>
      </c>
      <c r="AQ20" s="20">
        <f>[1]SKL!AQ20</f>
        <v>86</v>
      </c>
      <c r="AR20" s="281">
        <f>([1]SKL!AR20)*10000</f>
        <v>41654.446938407295</v>
      </c>
      <c r="AS20" s="20">
        <f>[1]SKL!AS20</f>
        <v>1287</v>
      </c>
      <c r="AT20" s="281">
        <f>([1]SKL!AT20)*10000</f>
        <v>624816.70407610945</v>
      </c>
      <c r="AU20" s="20">
        <f>[1]SKL!AU20</f>
        <v>1716</v>
      </c>
      <c r="AV20" s="281">
        <f>([1]SKL!AV20)*10000</f>
        <v>833088.93876814598</v>
      </c>
      <c r="AW20" s="20">
        <f>[1]SKL!AW20</f>
        <v>10857</v>
      </c>
      <c r="AX20" s="281">
        <f>([1]SKL!AX20)*10000</f>
        <v>5273452.9824023638</v>
      </c>
      <c r="AY20" s="20">
        <f t="shared" si="8"/>
        <v>14152</v>
      </c>
      <c r="AZ20" s="281">
        <f t="shared" si="9"/>
        <v>6872983.744837204</v>
      </c>
      <c r="BA20" s="20">
        <f t="shared" si="10"/>
        <v>87392</v>
      </c>
      <c r="BB20" s="281">
        <f t="shared" si="11"/>
        <v>24681547.117018409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168815</v>
      </c>
      <c r="D21" s="21">
        <f>SUM(D9:D20)</f>
        <v>28602884.350184243</v>
      </c>
      <c r="E21" s="21">
        <f t="shared" ref="E21:BB21" si="12">SUM(E9:E20)</f>
        <v>80338</v>
      </c>
      <c r="F21" s="21">
        <f t="shared" si="12"/>
        <v>14632046.461462013</v>
      </c>
      <c r="G21" s="21">
        <f t="shared" si="12"/>
        <v>3052</v>
      </c>
      <c r="H21" s="21">
        <f t="shared" si="12"/>
        <v>668774.25655292289</v>
      </c>
      <c r="I21" s="21">
        <f t="shared" si="12"/>
        <v>16272</v>
      </c>
      <c r="J21" s="21">
        <f t="shared" si="12"/>
        <v>3896533.6680475874</v>
      </c>
      <c r="K21" s="21">
        <f t="shared" si="12"/>
        <v>268477</v>
      </c>
      <c r="L21" s="21">
        <f t="shared" si="12"/>
        <v>47800238.736246765</v>
      </c>
      <c r="M21" s="21">
        <f t="shared" si="12"/>
        <v>9706</v>
      </c>
      <c r="N21" s="21">
        <f t="shared" si="12"/>
        <v>5865482.1695419308</v>
      </c>
      <c r="O21" s="21">
        <f t="shared" si="12"/>
        <v>5696</v>
      </c>
      <c r="P21" s="21">
        <f t="shared" si="12"/>
        <v>3442783.0125572197</v>
      </c>
      <c r="Q21" s="21">
        <f t="shared" si="12"/>
        <v>2848</v>
      </c>
      <c r="R21" s="21">
        <f t="shared" si="12"/>
        <v>1721391.5062786099</v>
      </c>
      <c r="S21" s="21">
        <f t="shared" si="12"/>
        <v>104</v>
      </c>
      <c r="T21" s="21">
        <f t="shared" si="12"/>
        <v>63755.240973281849</v>
      </c>
      <c r="U21" s="21">
        <f t="shared" si="12"/>
        <v>18354</v>
      </c>
      <c r="V21" s="21">
        <f t="shared" si="12"/>
        <v>11093411.929351041</v>
      </c>
      <c r="W21" s="21">
        <f t="shared" si="12"/>
        <v>0</v>
      </c>
      <c r="X21" s="21">
        <f t="shared" si="12"/>
        <v>0</v>
      </c>
      <c r="Y21" s="21">
        <f t="shared" si="12"/>
        <v>1036</v>
      </c>
      <c r="Z21" s="21">
        <f t="shared" si="12"/>
        <v>180678.56579888679</v>
      </c>
      <c r="AA21" s="21">
        <f t="shared" si="12"/>
        <v>4746</v>
      </c>
      <c r="AB21" s="21">
        <f t="shared" si="12"/>
        <v>831121.40267487906</v>
      </c>
      <c r="AC21" s="21">
        <f t="shared" si="12"/>
        <v>212</v>
      </c>
      <c r="AD21" s="21">
        <f t="shared" si="12"/>
        <v>36135.713159777355</v>
      </c>
      <c r="AE21" s="21">
        <f t="shared" si="12"/>
        <v>170</v>
      </c>
      <c r="AF21" s="21">
        <f t="shared" si="12"/>
        <v>28908.570527821881</v>
      </c>
      <c r="AG21" s="21">
        <f t="shared" si="12"/>
        <v>3303</v>
      </c>
      <c r="AH21" s="21">
        <f t="shared" si="12"/>
        <v>578171.41055643768</v>
      </c>
      <c r="AI21" s="21">
        <f t="shared" si="12"/>
        <v>9467</v>
      </c>
      <c r="AJ21" s="21">
        <f t="shared" si="12"/>
        <v>1655015.6627178029</v>
      </c>
      <c r="AK21" s="21">
        <f t="shared" si="12"/>
        <v>296298</v>
      </c>
      <c r="AL21" s="21">
        <f t="shared" si="12"/>
        <v>60548666.328315616</v>
      </c>
      <c r="AM21" s="21">
        <f t="shared" si="12"/>
        <v>214557</v>
      </c>
      <c r="AN21" s="21">
        <f t="shared" si="12"/>
        <v>36000536.401530758</v>
      </c>
      <c r="AO21" s="21">
        <f t="shared" si="12"/>
        <v>482</v>
      </c>
      <c r="AP21" s="21">
        <f t="shared" si="12"/>
        <v>174786.95008981269</v>
      </c>
      <c r="AQ21" s="21">
        <f t="shared" si="12"/>
        <v>204</v>
      </c>
      <c r="AR21" s="21">
        <f t="shared" si="12"/>
        <v>72827.895870755281</v>
      </c>
      <c r="AS21" s="21">
        <f t="shared" si="12"/>
        <v>2979</v>
      </c>
      <c r="AT21" s="21">
        <f t="shared" si="12"/>
        <v>1092418.4380613293</v>
      </c>
      <c r="AU21" s="21">
        <f t="shared" si="12"/>
        <v>3970</v>
      </c>
      <c r="AV21" s="21">
        <f t="shared" si="12"/>
        <v>1456557.9174151057</v>
      </c>
      <c r="AW21" s="21">
        <f t="shared" si="12"/>
        <v>25105</v>
      </c>
      <c r="AX21" s="21">
        <f t="shared" si="12"/>
        <v>9220011.6172376201</v>
      </c>
      <c r="AY21" s="21">
        <f t="shared" si="12"/>
        <v>32740</v>
      </c>
      <c r="AZ21" s="21">
        <f t="shared" si="12"/>
        <v>12016602.818674622</v>
      </c>
      <c r="BA21" s="21">
        <f t="shared" si="12"/>
        <v>329038</v>
      </c>
      <c r="BB21" s="21">
        <f t="shared" si="12"/>
        <v>72565269.14699024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[1]SKL!C22</f>
        <v>672</v>
      </c>
      <c r="D22" s="281">
        <f>([1]SKL!D22)*10000</f>
        <v>544398.87632455211</v>
      </c>
      <c r="E22" s="20">
        <f>[1]SKL!E22</f>
        <v>320</v>
      </c>
      <c r="F22" s="281">
        <f>([1]SKL!F22)*10000</f>
        <v>259081.39294963624</v>
      </c>
      <c r="G22" s="20">
        <f>[1]SKL!G22</f>
        <v>12</v>
      </c>
      <c r="H22" s="281">
        <f>([1]SKL!H22)*10000</f>
        <v>9838.5339094798583</v>
      </c>
      <c r="I22" s="20">
        <f>[1]SKL!I22</f>
        <v>65</v>
      </c>
      <c r="J22" s="281">
        <f>([1]SKL!J22)*10000</f>
        <v>52472.180850559242</v>
      </c>
      <c r="K22" s="20">
        <f t="shared" ref="K22" si="13">C22+E22+G22+I22</f>
        <v>1069</v>
      </c>
      <c r="L22" s="20">
        <f t="shared" ref="L22" si="14">D22+F22+H22+J22</f>
        <v>865790.98403422744</v>
      </c>
      <c r="M22" s="20">
        <f>[1]SKL!M22</f>
        <v>81</v>
      </c>
      <c r="N22" s="281">
        <f>([1]SKL!N22)*10000</f>
        <v>426453.20031026058</v>
      </c>
      <c r="O22" s="20">
        <f>[1]SKL!O22</f>
        <v>47</v>
      </c>
      <c r="P22" s="281">
        <f>([1]SKL!P22)*10000</f>
        <v>250309.48713863117</v>
      </c>
      <c r="Q22" s="20">
        <f>[1]SKL!Q22</f>
        <v>24</v>
      </c>
      <c r="R22" s="281">
        <f>([1]SKL!R22)*10000</f>
        <v>125154.74356931559</v>
      </c>
      <c r="S22" s="20">
        <f>[1]SKL!S22</f>
        <v>1</v>
      </c>
      <c r="T22" s="281">
        <f>([1]SKL!T22)*10000</f>
        <v>4635.3608729376147</v>
      </c>
      <c r="U22" s="20">
        <f t="shared" ref="U22" si="15">M22+O22+Q22+S22</f>
        <v>153</v>
      </c>
      <c r="V22" s="20">
        <f t="shared" ref="V22" si="16">N22+P22+R22+T22</f>
        <v>806552.79189114505</v>
      </c>
      <c r="W22" s="20">
        <f>[1]SKL!W22</f>
        <v>0</v>
      </c>
      <c r="X22" s="281">
        <f>([1]SKL!X22)*10000</f>
        <v>0</v>
      </c>
      <c r="Y22" s="20">
        <f>[1]SKL!Y22</f>
        <v>12</v>
      </c>
      <c r="Z22" s="281">
        <f>([1]SKL!Z22)*10000</f>
        <v>6571.6538237998857</v>
      </c>
      <c r="AA22" s="20">
        <f>[1]SKL!AA22</f>
        <v>51</v>
      </c>
      <c r="AB22" s="281">
        <f>([1]SKL!AB22)*10000</f>
        <v>30229.60758947947</v>
      </c>
      <c r="AC22" s="20">
        <f>[1]SKL!AC22</f>
        <v>3</v>
      </c>
      <c r="AD22" s="281">
        <f>([1]SKL!AD22)*10000</f>
        <v>1314.3307647599772</v>
      </c>
      <c r="AE22" s="20">
        <f>[1]SKL!AE22</f>
        <v>2</v>
      </c>
      <c r="AF22" s="281">
        <f>([1]SKL!AF22)*10000</f>
        <v>1051.4646118079816</v>
      </c>
      <c r="AG22" s="20">
        <f>[1]SKL!AG22</f>
        <v>36</v>
      </c>
      <c r="AH22" s="281">
        <f>([1]SKL!AH22)*10000</f>
        <v>21029.292236159636</v>
      </c>
      <c r="AI22" s="20">
        <f t="shared" ref="AI22" si="17">Y22+AA22+AC22+AE22+AG22</f>
        <v>104</v>
      </c>
      <c r="AJ22" s="20">
        <f t="shared" ref="AJ22" si="18">Z22+AB22+AD22+AF22+AH22</f>
        <v>60196.349026006952</v>
      </c>
      <c r="AK22" s="20">
        <f t="shared" ref="AK22" si="19">K22+U22+W22+AI22</f>
        <v>1326</v>
      </c>
      <c r="AL22" s="20">
        <f t="shared" ref="AL22" si="20">L22+V22+X22+AJ22</f>
        <v>1732540.1249513794</v>
      </c>
      <c r="AM22" s="20">
        <f>[1]SKL!AM22</f>
        <v>825</v>
      </c>
      <c r="AN22" s="281">
        <f>([1]SKL!AN22)*10000</f>
        <v>376128.81264054857</v>
      </c>
      <c r="AO22" s="20">
        <f>[1]SKL!AO22</f>
        <v>8</v>
      </c>
      <c r="AP22" s="281">
        <f>([1]SKL!AP22)*10000</f>
        <v>3400.2942897295984</v>
      </c>
      <c r="AQ22" s="20">
        <f>[1]SKL!AQ22</f>
        <v>4</v>
      </c>
      <c r="AR22" s="281">
        <f>([1]SKL!AR22)*10000</f>
        <v>1416.7892873873325</v>
      </c>
      <c r="AS22" s="20">
        <f>[1]SKL!AS22</f>
        <v>47</v>
      </c>
      <c r="AT22" s="281">
        <f>([1]SKL!AT22)*10000</f>
        <v>21251.839310809988</v>
      </c>
      <c r="AU22" s="20">
        <f>[1]SKL!AU22</f>
        <v>62</v>
      </c>
      <c r="AV22" s="281">
        <f>([1]SKL!AV22)*10000</f>
        <v>28335.785747746653</v>
      </c>
      <c r="AW22" s="20">
        <f>[1]SKL!AW22</f>
        <v>393</v>
      </c>
      <c r="AX22" s="281">
        <f>([1]SKL!AX22)*10000</f>
        <v>179365.52378323631</v>
      </c>
      <c r="AY22" s="20">
        <f t="shared" ref="AY22" si="21">AO22+AQ22+AS22+AU22+AW22</f>
        <v>514</v>
      </c>
      <c r="AZ22" s="20">
        <f t="shared" ref="AZ22" si="22">AP22+AR22+AT22+AV22+AX22</f>
        <v>233770.23241890987</v>
      </c>
      <c r="BA22" s="20">
        <f t="shared" ref="BA22" si="23">AY22+AK22</f>
        <v>1840</v>
      </c>
      <c r="BB22" s="20">
        <f t="shared" ref="BB22" si="24">AZ22+AL22</f>
        <v>1966310.3573702893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[1]SKL!C23</f>
        <v>1133</v>
      </c>
      <c r="D23" s="281">
        <f>([1]SKL!D23)*10000</f>
        <v>62182.712736218287</v>
      </c>
      <c r="E23" s="20">
        <f>[1]SKL!E23</f>
        <v>539</v>
      </c>
      <c r="F23" s="281">
        <f>([1]SKL!F23)*10000</f>
        <v>29592.977747959307</v>
      </c>
      <c r="G23" s="20">
        <f>[1]SKL!G23</f>
        <v>20</v>
      </c>
      <c r="H23" s="281">
        <f>([1]SKL!H23)*10000</f>
        <v>1123.7839651123788</v>
      </c>
      <c r="I23" s="20">
        <f>[1]SKL!I23</f>
        <v>109</v>
      </c>
      <c r="J23" s="281">
        <f>([1]SKL!J23)*10000</f>
        <v>5993.5144805993532</v>
      </c>
      <c r="K23" s="20">
        <f t="shared" ref="K23:K42" si="25">C23+E23+G23+I23</f>
        <v>1801</v>
      </c>
      <c r="L23" s="20">
        <f t="shared" ref="L23:L42" si="26">D23+F23+H23+J23</f>
        <v>98892.988929889325</v>
      </c>
      <c r="M23" s="20">
        <f>[1]SKL!M23</f>
        <v>954</v>
      </c>
      <c r="N23" s="281">
        <f>([1]SKL!N23)*10000</f>
        <v>66002.155097431678</v>
      </c>
      <c r="O23" s="20">
        <f>[1]SKL!O23</f>
        <v>560</v>
      </c>
      <c r="P23" s="281">
        <f>([1]SKL!P23)*10000</f>
        <v>38740.395383275114</v>
      </c>
      <c r="Q23" s="20">
        <f>[1]SKL!Q23</f>
        <v>280</v>
      </c>
      <c r="R23" s="281">
        <f>([1]SKL!R23)*10000</f>
        <v>19370.197691637557</v>
      </c>
      <c r="S23" s="20">
        <f>[1]SKL!S23</f>
        <v>10</v>
      </c>
      <c r="T23" s="281">
        <f>([1]SKL!T23)*10000</f>
        <v>717.41472931990938</v>
      </c>
      <c r="U23" s="20">
        <f t="shared" ref="U23:U42" si="27">M23+O23+Q23+S23</f>
        <v>1804</v>
      </c>
      <c r="V23" s="20">
        <f t="shared" ref="V23:V42" si="28">N23+P23+R23+T23</f>
        <v>124830.16290166425</v>
      </c>
      <c r="W23" s="20">
        <f>[1]SKL!W23</f>
        <v>0</v>
      </c>
      <c r="X23" s="281">
        <f>([1]SKL!X23)*10000</f>
        <v>0</v>
      </c>
      <c r="Y23" s="20">
        <f>[1]SKL!Y23</f>
        <v>1808</v>
      </c>
      <c r="Z23" s="281">
        <f>([1]SKL!Z23)*10000</f>
        <v>78248.459696967271</v>
      </c>
      <c r="AA23" s="20">
        <f>[1]SKL!AA23</f>
        <v>8316</v>
      </c>
      <c r="AB23" s="281">
        <f>([1]SKL!AB23)*10000</f>
        <v>359942.91460604942</v>
      </c>
      <c r="AC23" s="20">
        <f>[1]SKL!AC23</f>
        <v>362</v>
      </c>
      <c r="AD23" s="281">
        <f>([1]SKL!AD23)*10000</f>
        <v>15649.691939393453</v>
      </c>
      <c r="AE23" s="20">
        <f>[1]SKL!AE23</f>
        <v>290</v>
      </c>
      <c r="AF23" s="281">
        <f>([1]SKL!AF23)*10000</f>
        <v>12519.753551514763</v>
      </c>
      <c r="AG23" s="20">
        <f>[1]SKL!AG23</f>
        <v>5785</v>
      </c>
      <c r="AH23" s="281">
        <f>([1]SKL!AH23)*10000</f>
        <v>250395.07103029525</v>
      </c>
      <c r="AI23" s="20">
        <f t="shared" ref="AI23:AI42" si="29">Y23+AA23+AC23+AE23+AG23</f>
        <v>16561</v>
      </c>
      <c r="AJ23" s="20">
        <f t="shared" ref="AJ23:AJ42" si="30">Z23+AB23+AD23+AF23+AH23</f>
        <v>716755.89082422014</v>
      </c>
      <c r="AK23" s="20">
        <f t="shared" ref="AK23:AK42" si="31">K23+U23+W23+AI23</f>
        <v>20166</v>
      </c>
      <c r="AL23" s="20">
        <f t="shared" ref="AL23:AL42" si="32">L23+V23+X23+AJ23</f>
        <v>940479.04265577369</v>
      </c>
      <c r="AM23" s="20">
        <f>[1]SKL!AM23</f>
        <v>17304</v>
      </c>
      <c r="AN23" s="281">
        <f>([1]SKL!AN23)*10000</f>
        <v>789548.13531356235</v>
      </c>
      <c r="AO23" s="20">
        <f>[1]SKL!AO23</f>
        <v>39</v>
      </c>
      <c r="AP23" s="281">
        <f>([1]SKL!AP23)*10000</f>
        <v>5859.2615012106535</v>
      </c>
      <c r="AQ23" s="20">
        <f>[1]SKL!AQ23</f>
        <v>17</v>
      </c>
      <c r="AR23" s="281">
        <f>([1]SKL!AR23)*10000</f>
        <v>2441.3589588377722</v>
      </c>
      <c r="AS23" s="20">
        <f>[1]SKL!AS23</f>
        <v>244</v>
      </c>
      <c r="AT23" s="281">
        <f>([1]SKL!AT23)*10000</f>
        <v>36620.384382566583</v>
      </c>
      <c r="AU23" s="20">
        <f>[1]SKL!AU23</f>
        <v>325</v>
      </c>
      <c r="AV23" s="281">
        <f>([1]SKL!AV23)*10000</f>
        <v>48827.179176755446</v>
      </c>
      <c r="AW23" s="20">
        <f>[1]SKL!AW23</f>
        <v>2053</v>
      </c>
      <c r="AX23" s="281">
        <f>([1]SKL!AX23)*10000</f>
        <v>309076.04418886197</v>
      </c>
      <c r="AY23" s="20">
        <f t="shared" ref="AY23:AY42" si="33">AO23+AQ23+AS23+AU23+AW23</f>
        <v>2678</v>
      </c>
      <c r="AZ23" s="20">
        <f t="shared" ref="AZ23:AZ42" si="34">AP23+AR23+AT23+AV23+AX23</f>
        <v>402824.22820823244</v>
      </c>
      <c r="BA23" s="20">
        <f t="shared" ref="BA23:BA42" si="35">AY23+AK23</f>
        <v>22844</v>
      </c>
      <c r="BB23" s="20">
        <f t="shared" ref="BB23:BB42" si="36">AZ23+AL23</f>
        <v>1343303.2708640061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[1]SKL!C24</f>
        <v>2887</v>
      </c>
      <c r="D24" s="281">
        <f>([1]SKL!D24)*10000</f>
        <v>410763.01478523115</v>
      </c>
      <c r="E24" s="20">
        <f>[1]SKL!E24</f>
        <v>1374</v>
      </c>
      <c r="F24" s="281">
        <f>([1]SKL!F24)*10000</f>
        <v>195483.60342188712</v>
      </c>
      <c r="G24" s="20">
        <f>[1]SKL!G24</f>
        <v>52</v>
      </c>
      <c r="H24" s="281">
        <f>([1]SKL!H24)*10000</f>
        <v>7423.4279780463448</v>
      </c>
      <c r="I24" s="20">
        <f>[1]SKL!I24</f>
        <v>278</v>
      </c>
      <c r="J24" s="281">
        <f>([1]SKL!J24)*10000</f>
        <v>39591.615882913844</v>
      </c>
      <c r="K24" s="20">
        <f t="shared" si="25"/>
        <v>4591</v>
      </c>
      <c r="L24" s="20">
        <f t="shared" si="26"/>
        <v>653261.66206807841</v>
      </c>
      <c r="M24" s="20">
        <f>[1]SKL!M24</f>
        <v>0</v>
      </c>
      <c r="N24" s="281">
        <f>([1]SKL!N24)*10000</f>
        <v>0</v>
      </c>
      <c r="O24" s="20">
        <f>[1]SKL!O24</f>
        <v>0</v>
      </c>
      <c r="P24" s="281">
        <f>([1]SKL!P24)*10000</f>
        <v>0</v>
      </c>
      <c r="Q24" s="20">
        <f>[1]SKL!Q24</f>
        <v>0</v>
      </c>
      <c r="R24" s="281">
        <f>([1]SKL!R24)*10000</f>
        <v>0</v>
      </c>
      <c r="S24" s="20">
        <f>[1]SKL!S24</f>
        <v>0</v>
      </c>
      <c r="T24" s="281">
        <f>([1]SKL!T24)*10000</f>
        <v>0</v>
      </c>
      <c r="U24" s="20">
        <f t="shared" si="27"/>
        <v>0</v>
      </c>
      <c r="V24" s="20">
        <f t="shared" si="28"/>
        <v>0</v>
      </c>
      <c r="W24" s="20">
        <f>[1]SKL!W24</f>
        <v>0</v>
      </c>
      <c r="X24" s="281">
        <f>([1]SKL!X24)*10000</f>
        <v>0</v>
      </c>
      <c r="Y24" s="20">
        <f>[1]SKL!Y24</f>
        <v>1420</v>
      </c>
      <c r="Z24" s="281">
        <f>([1]SKL!Z24)*10000</f>
        <v>64933.101187017375</v>
      </c>
      <c r="AA24" s="20">
        <f>[1]SKL!AA24</f>
        <v>6530</v>
      </c>
      <c r="AB24" s="281">
        <f>([1]SKL!AB24)*10000</f>
        <v>298692.26546027989</v>
      </c>
      <c r="AC24" s="20">
        <f>[1]SKL!AC24</f>
        <v>284</v>
      </c>
      <c r="AD24" s="281">
        <f>([1]SKL!AD24)*10000</f>
        <v>12986.620237403475</v>
      </c>
      <c r="AE24" s="20">
        <f>[1]SKL!AE24</f>
        <v>228</v>
      </c>
      <c r="AF24" s="281">
        <f>([1]SKL!AF24)*10000</f>
        <v>10389.296189922779</v>
      </c>
      <c r="AG24" s="20">
        <f>[1]SKL!AG24</f>
        <v>4543</v>
      </c>
      <c r="AH24" s="281">
        <f>([1]SKL!AH24)*10000</f>
        <v>207785.92379845559</v>
      </c>
      <c r="AI24" s="20">
        <f t="shared" si="29"/>
        <v>13005</v>
      </c>
      <c r="AJ24" s="20">
        <f t="shared" si="30"/>
        <v>594787.20687307918</v>
      </c>
      <c r="AK24" s="20">
        <f t="shared" si="31"/>
        <v>17596</v>
      </c>
      <c r="AL24" s="20">
        <f t="shared" si="32"/>
        <v>1248048.8689411576</v>
      </c>
      <c r="AM24" s="20">
        <f>[1]SKL!AM24</f>
        <v>2357</v>
      </c>
      <c r="AN24" s="281">
        <f>([1]SKL!AN24)*10000</f>
        <v>187933.71528044084</v>
      </c>
      <c r="AO24" s="20">
        <f>[1]SKL!AO24</f>
        <v>10</v>
      </c>
      <c r="AP24" s="281">
        <f>([1]SKL!AP24)*10000</f>
        <v>2566.995618131647</v>
      </c>
      <c r="AQ24" s="20">
        <f>[1]SKL!AQ24</f>
        <v>5</v>
      </c>
      <c r="AR24" s="281">
        <f>([1]SKL!AR24)*10000</f>
        <v>1069.5815075548533</v>
      </c>
      <c r="AS24" s="20">
        <f>[1]SKL!AS24</f>
        <v>61</v>
      </c>
      <c r="AT24" s="281">
        <f>([1]SKL!AT24)*10000</f>
        <v>16043.722613322798</v>
      </c>
      <c r="AU24" s="20">
        <f>[1]SKL!AU24</f>
        <v>82</v>
      </c>
      <c r="AV24" s="281">
        <f>([1]SKL!AV24)*10000</f>
        <v>21391.630151097062</v>
      </c>
      <c r="AW24" s="20">
        <f>[1]SKL!AW24</f>
        <v>515</v>
      </c>
      <c r="AX24" s="281">
        <f>([1]SKL!AX24)*10000</f>
        <v>135409.0188564444</v>
      </c>
      <c r="AY24" s="20">
        <f t="shared" si="33"/>
        <v>673</v>
      </c>
      <c r="AZ24" s="20">
        <f t="shared" si="34"/>
        <v>176480.94874655077</v>
      </c>
      <c r="BA24" s="20">
        <f t="shared" si="35"/>
        <v>18269</v>
      </c>
      <c r="BB24" s="20">
        <f t="shared" si="36"/>
        <v>1424529.8176877084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[1]SKL!C25</f>
        <v>62</v>
      </c>
      <c r="D25" s="281">
        <f>([1]SKL!D25)*10000</f>
        <v>9215.429465408728</v>
      </c>
      <c r="E25" s="20">
        <f>[1]SKL!E25</f>
        <v>29</v>
      </c>
      <c r="F25" s="281">
        <f>([1]SKL!F25)*10000</f>
        <v>4385.656191369214</v>
      </c>
      <c r="G25" s="20">
        <f>[1]SKL!G25</f>
        <v>1</v>
      </c>
      <c r="H25" s="281">
        <f>([1]SKL!H25)*10000</f>
        <v>166.54390600136256</v>
      </c>
      <c r="I25" s="20">
        <f>[1]SKL!I25</f>
        <v>6</v>
      </c>
      <c r="J25" s="281">
        <f>([1]SKL!J25)*10000</f>
        <v>888.23416534060038</v>
      </c>
      <c r="K25" s="20">
        <f t="shared" si="25"/>
        <v>98</v>
      </c>
      <c r="L25" s="20">
        <f t="shared" si="26"/>
        <v>14655.863728119904</v>
      </c>
      <c r="M25" s="20">
        <f>[1]SKL!M25</f>
        <v>3</v>
      </c>
      <c r="N25" s="281">
        <f>([1]SKL!N25)*10000</f>
        <v>29878.621674847294</v>
      </c>
      <c r="O25" s="20">
        <f>[1]SKL!O25</f>
        <v>2</v>
      </c>
      <c r="P25" s="281">
        <f>([1]SKL!P25)*10000</f>
        <v>17537.451852627761</v>
      </c>
      <c r="Q25" s="20">
        <f>[1]SKL!Q25</f>
        <v>1</v>
      </c>
      <c r="R25" s="281">
        <f>([1]SKL!R25)*10000</f>
        <v>8768.7259263138803</v>
      </c>
      <c r="S25" s="20">
        <f>[1]SKL!S25</f>
        <v>0</v>
      </c>
      <c r="T25" s="281">
        <f>([1]SKL!T25)*10000</f>
        <v>324.76762690051402</v>
      </c>
      <c r="U25" s="20">
        <f t="shared" si="27"/>
        <v>6</v>
      </c>
      <c r="V25" s="20">
        <f t="shared" si="28"/>
        <v>56509.567080689449</v>
      </c>
      <c r="W25" s="20">
        <f>[1]SKL!W25</f>
        <v>0</v>
      </c>
      <c r="X25" s="281">
        <f>([1]SKL!X25)*10000</f>
        <v>0</v>
      </c>
      <c r="Y25" s="20">
        <f>[1]SKL!Y25</f>
        <v>2</v>
      </c>
      <c r="Z25" s="281">
        <f>([1]SKL!Z25)*10000</f>
        <v>5622.8677391594929</v>
      </c>
      <c r="AA25" s="20">
        <f>[1]SKL!AA25</f>
        <v>9</v>
      </c>
      <c r="AB25" s="281">
        <f>([1]SKL!AB25)*10000</f>
        <v>25865.191600133665</v>
      </c>
      <c r="AC25" s="20">
        <f>[1]SKL!AC25</f>
        <v>1</v>
      </c>
      <c r="AD25" s="281">
        <f>([1]SKL!AD25)*10000</f>
        <v>1124.5735478318986</v>
      </c>
      <c r="AE25" s="20">
        <f>[1]SKL!AE25</f>
        <v>1</v>
      </c>
      <c r="AF25" s="281">
        <f>([1]SKL!AF25)*10000</f>
        <v>899.65883826551874</v>
      </c>
      <c r="AG25" s="20">
        <f>[1]SKL!AG25</f>
        <v>6</v>
      </c>
      <c r="AH25" s="281">
        <f>([1]SKL!AH25)*10000</f>
        <v>17993.176765310378</v>
      </c>
      <c r="AI25" s="20">
        <f t="shared" si="29"/>
        <v>19</v>
      </c>
      <c r="AJ25" s="20">
        <f t="shared" si="30"/>
        <v>51505.46849070095</v>
      </c>
      <c r="AK25" s="20">
        <f t="shared" si="31"/>
        <v>123</v>
      </c>
      <c r="AL25" s="20">
        <f t="shared" si="32"/>
        <v>122670.8992995103</v>
      </c>
      <c r="AM25" s="20">
        <f>[1]SKL!AM25</f>
        <v>131</v>
      </c>
      <c r="AN25" s="281">
        <f>([1]SKL!AN25)*10000</f>
        <v>19690.783334900152</v>
      </c>
      <c r="AO25" s="20">
        <f>[1]SKL!AO25</f>
        <v>4</v>
      </c>
      <c r="AP25" s="281">
        <f>([1]SKL!AP25)*10000</f>
        <v>1102.6532102716928</v>
      </c>
      <c r="AQ25" s="20">
        <f>[1]SKL!AQ25</f>
        <v>2</v>
      </c>
      <c r="AR25" s="281">
        <f>([1]SKL!AR25)*10000</f>
        <v>459.43883761320541</v>
      </c>
      <c r="AS25" s="20">
        <f>[1]SKL!AS25</f>
        <v>20</v>
      </c>
      <c r="AT25" s="281">
        <f>([1]SKL!AT25)*10000</f>
        <v>6891.5825641980809</v>
      </c>
      <c r="AU25" s="20">
        <f>[1]SKL!AU25</f>
        <v>27</v>
      </c>
      <c r="AV25" s="281">
        <f>([1]SKL!AV25)*10000</f>
        <v>9188.7767522641079</v>
      </c>
      <c r="AW25" s="20">
        <f>[1]SKL!AW25</f>
        <v>165</v>
      </c>
      <c r="AX25" s="281">
        <f>([1]SKL!AX25)*10000</f>
        <v>58164.956841831801</v>
      </c>
      <c r="AY25" s="20">
        <f t="shared" si="33"/>
        <v>218</v>
      </c>
      <c r="AZ25" s="20">
        <f t="shared" si="34"/>
        <v>75807.408206178894</v>
      </c>
      <c r="BA25" s="20">
        <f t="shared" si="35"/>
        <v>341</v>
      </c>
      <c r="BB25" s="20">
        <f t="shared" si="36"/>
        <v>198478.30750568921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[1]SKL!C26</f>
        <v>0</v>
      </c>
      <c r="D26" s="281">
        <f>([1]SKL!D26)*10000</f>
        <v>0</v>
      </c>
      <c r="E26" s="20">
        <f>[1]SKL!E26</f>
        <v>0</v>
      </c>
      <c r="F26" s="281">
        <f>([1]SKL!F26)*10000</f>
        <v>0</v>
      </c>
      <c r="G26" s="20">
        <f>[1]SKL!G26</f>
        <v>0</v>
      </c>
      <c r="H26" s="281">
        <f>([1]SKL!H26)*10000</f>
        <v>0</v>
      </c>
      <c r="I26" s="20">
        <f>[1]SKL!I26</f>
        <v>0</v>
      </c>
      <c r="J26" s="281">
        <f>([1]SKL!J26)*10000</f>
        <v>0</v>
      </c>
      <c r="K26" s="20">
        <f t="shared" si="25"/>
        <v>0</v>
      </c>
      <c r="L26" s="20">
        <f t="shared" si="26"/>
        <v>0</v>
      </c>
      <c r="M26" s="20">
        <f>[1]SKL!M26</f>
        <v>0</v>
      </c>
      <c r="N26" s="281">
        <f>([1]SKL!N26)*10000</f>
        <v>0</v>
      </c>
      <c r="O26" s="20">
        <f>[1]SKL!O26</f>
        <v>0</v>
      </c>
      <c r="P26" s="281">
        <f>([1]SKL!P26)*10000</f>
        <v>0</v>
      </c>
      <c r="Q26" s="20">
        <f>[1]SKL!Q26</f>
        <v>0</v>
      </c>
      <c r="R26" s="281">
        <f>([1]SKL!R26)*10000</f>
        <v>0</v>
      </c>
      <c r="S26" s="20">
        <f>[1]SKL!S26</f>
        <v>0</v>
      </c>
      <c r="T26" s="281">
        <f>([1]SKL!T26)*10000</f>
        <v>0</v>
      </c>
      <c r="U26" s="20">
        <f t="shared" si="27"/>
        <v>0</v>
      </c>
      <c r="V26" s="20">
        <f t="shared" si="28"/>
        <v>0</v>
      </c>
      <c r="W26" s="20">
        <f>[1]SKL!W26</f>
        <v>0</v>
      </c>
      <c r="X26" s="281">
        <f>([1]SKL!X26)*10000</f>
        <v>0</v>
      </c>
      <c r="Y26" s="20">
        <f>[1]SKL!Y26</f>
        <v>0</v>
      </c>
      <c r="Z26" s="281">
        <f>([1]SKL!Z26)*10000</f>
        <v>0</v>
      </c>
      <c r="AA26" s="20">
        <f>[1]SKL!AA26</f>
        <v>0</v>
      </c>
      <c r="AB26" s="281">
        <f>([1]SKL!AB26)*10000</f>
        <v>0</v>
      </c>
      <c r="AC26" s="20">
        <f>[1]SKL!AC26</f>
        <v>0</v>
      </c>
      <c r="AD26" s="281">
        <f>([1]SKL!AD26)*10000</f>
        <v>0</v>
      </c>
      <c r="AE26" s="20">
        <f>[1]SKL!AE26</f>
        <v>0</v>
      </c>
      <c r="AF26" s="281">
        <f>([1]SKL!AF26)*10000</f>
        <v>0</v>
      </c>
      <c r="AG26" s="20">
        <f>[1]SKL!AG26</f>
        <v>0</v>
      </c>
      <c r="AH26" s="281">
        <f>([1]SKL!AH26)*10000</f>
        <v>0</v>
      </c>
      <c r="AI26" s="20">
        <f t="shared" si="29"/>
        <v>0</v>
      </c>
      <c r="AJ26" s="20">
        <f t="shared" si="30"/>
        <v>0</v>
      </c>
      <c r="AK26" s="20">
        <f t="shared" si="31"/>
        <v>0</v>
      </c>
      <c r="AL26" s="20">
        <f t="shared" si="32"/>
        <v>0</v>
      </c>
      <c r="AM26" s="20">
        <f>[1]SKL!AM26</f>
        <v>0</v>
      </c>
      <c r="AN26" s="281">
        <f>([1]SKL!AN26)*10000</f>
        <v>0</v>
      </c>
      <c r="AO26" s="20">
        <f>[1]SKL!AO26</f>
        <v>0</v>
      </c>
      <c r="AP26" s="281">
        <f>([1]SKL!AP26)*10000</f>
        <v>0</v>
      </c>
      <c r="AQ26" s="20">
        <f>[1]SKL!AQ26</f>
        <v>0</v>
      </c>
      <c r="AR26" s="281">
        <f>([1]SKL!AR26)*10000</f>
        <v>0</v>
      </c>
      <c r="AS26" s="20">
        <f>[1]SKL!AS26</f>
        <v>0</v>
      </c>
      <c r="AT26" s="281">
        <f>([1]SKL!AT26)*10000</f>
        <v>0</v>
      </c>
      <c r="AU26" s="20">
        <f>[1]SKL!AU26</f>
        <v>0</v>
      </c>
      <c r="AV26" s="281">
        <f>([1]SKL!AV26)*10000</f>
        <v>0</v>
      </c>
      <c r="AW26" s="20">
        <f>[1]SKL!AW26</f>
        <v>0</v>
      </c>
      <c r="AX26" s="281">
        <f>([1]SKL!AX26)*10000</f>
        <v>0</v>
      </c>
      <c r="AY26" s="20">
        <f t="shared" si="33"/>
        <v>0</v>
      </c>
      <c r="AZ26" s="20">
        <f t="shared" si="34"/>
        <v>0</v>
      </c>
      <c r="BA26" s="20">
        <f t="shared" si="35"/>
        <v>0</v>
      </c>
      <c r="BB26" s="20">
        <f t="shared" si="36"/>
        <v>0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[1]SKL!C27</f>
        <v>192</v>
      </c>
      <c r="D27" s="281">
        <f>([1]SKL!D27)*10000</f>
        <v>55518.864729391069</v>
      </c>
      <c r="E27" s="20">
        <f>[1]SKL!E27</f>
        <v>91</v>
      </c>
      <c r="F27" s="281">
        <f>([1]SKL!F27)*10000</f>
        <v>26421.628395312622</v>
      </c>
      <c r="G27" s="20">
        <f>[1]SKL!G27</f>
        <v>3</v>
      </c>
      <c r="H27" s="281">
        <f>([1]SKL!H27)*10000</f>
        <v>1003.3529770371881</v>
      </c>
      <c r="I27" s="20">
        <f>[1]SKL!I27</f>
        <v>18</v>
      </c>
      <c r="J27" s="281">
        <f>([1]SKL!J27)*10000</f>
        <v>5351.2158775316702</v>
      </c>
      <c r="K27" s="20">
        <f t="shared" si="25"/>
        <v>304</v>
      </c>
      <c r="L27" s="20">
        <f t="shared" si="26"/>
        <v>88295.061979272534</v>
      </c>
      <c r="M27" s="20">
        <f>[1]SKL!M27</f>
        <v>0</v>
      </c>
      <c r="N27" s="281">
        <f>([1]SKL!N27)*10000</f>
        <v>0</v>
      </c>
      <c r="O27" s="20">
        <f>[1]SKL!O27</f>
        <v>0</v>
      </c>
      <c r="P27" s="281">
        <f>([1]SKL!P27)*10000</f>
        <v>0</v>
      </c>
      <c r="Q27" s="20">
        <f>[1]SKL!Q27</f>
        <v>0</v>
      </c>
      <c r="R27" s="281">
        <f>([1]SKL!R27)*10000</f>
        <v>0</v>
      </c>
      <c r="S27" s="20">
        <f>[1]SKL!S27</f>
        <v>0</v>
      </c>
      <c r="T27" s="281">
        <f>([1]SKL!T27)*10000</f>
        <v>0</v>
      </c>
      <c r="U27" s="20">
        <f t="shared" si="27"/>
        <v>0</v>
      </c>
      <c r="V27" s="20">
        <f t="shared" si="28"/>
        <v>0</v>
      </c>
      <c r="W27" s="20">
        <f>[1]SKL!W27</f>
        <v>0</v>
      </c>
      <c r="X27" s="281">
        <f>([1]SKL!X27)*10000</f>
        <v>0</v>
      </c>
      <c r="Y27" s="20">
        <f>[1]SKL!Y27</f>
        <v>1</v>
      </c>
      <c r="Z27" s="281">
        <f>([1]SKL!Z27)*10000</f>
        <v>112.05776994941557</v>
      </c>
      <c r="AA27" s="20">
        <f>[1]SKL!AA27</f>
        <v>2</v>
      </c>
      <c r="AB27" s="281">
        <f>([1]SKL!AB27)*10000</f>
        <v>515.46574176731144</v>
      </c>
      <c r="AC27" s="20">
        <f>[1]SKL!AC27</f>
        <v>1</v>
      </c>
      <c r="AD27" s="281">
        <f>([1]SKL!AD27)*10000</f>
        <v>22.41155398988311</v>
      </c>
      <c r="AE27" s="20">
        <f>[1]SKL!AE27</f>
        <v>1</v>
      </c>
      <c r="AF27" s="281">
        <f>([1]SKL!AF27)*10000</f>
        <v>17.929243191906487</v>
      </c>
      <c r="AG27" s="20">
        <f>[1]SKL!AG27</f>
        <v>1</v>
      </c>
      <c r="AH27" s="281">
        <f>([1]SKL!AH27)*10000</f>
        <v>358.58486383812976</v>
      </c>
      <c r="AI27" s="20">
        <f t="shared" si="29"/>
        <v>6</v>
      </c>
      <c r="AJ27" s="20">
        <f t="shared" si="30"/>
        <v>1026.4491727366465</v>
      </c>
      <c r="AK27" s="20">
        <f t="shared" si="31"/>
        <v>310</v>
      </c>
      <c r="AL27" s="20">
        <f t="shared" si="32"/>
        <v>89321.511152009174</v>
      </c>
      <c r="AM27" s="20">
        <f>[1]SKL!AM27</f>
        <v>216</v>
      </c>
      <c r="AN27" s="281">
        <f>([1]SKL!AN27)*10000</f>
        <v>44434.953543358752</v>
      </c>
      <c r="AO27" s="20">
        <f>[1]SKL!AO27</f>
        <v>1</v>
      </c>
      <c r="AP27" s="281">
        <f>([1]SKL!AP27)*10000</f>
        <v>107.58368954421013</v>
      </c>
      <c r="AQ27" s="20">
        <f>[1]SKL!AQ27</f>
        <v>1</v>
      </c>
      <c r="AR27" s="281">
        <f>([1]SKL!AR27)*10000</f>
        <v>44.826537310087559</v>
      </c>
      <c r="AS27" s="20">
        <f>[1]SKL!AS27</f>
        <v>2</v>
      </c>
      <c r="AT27" s="281">
        <f>([1]SKL!AT27)*10000</f>
        <v>672.39805965131336</v>
      </c>
      <c r="AU27" s="20">
        <f>[1]SKL!AU27</f>
        <v>3</v>
      </c>
      <c r="AV27" s="281">
        <f>([1]SKL!AV27)*10000</f>
        <v>896.53074620175119</v>
      </c>
      <c r="AW27" s="20">
        <f>[1]SKL!AW27</f>
        <v>17</v>
      </c>
      <c r="AX27" s="281">
        <f>([1]SKL!AX27)*10000</f>
        <v>5675.0396234570844</v>
      </c>
      <c r="AY27" s="20">
        <f t="shared" si="33"/>
        <v>24</v>
      </c>
      <c r="AZ27" s="20">
        <f t="shared" si="34"/>
        <v>7396.3786561644465</v>
      </c>
      <c r="BA27" s="20">
        <f t="shared" si="35"/>
        <v>334</v>
      </c>
      <c r="BB27" s="20">
        <f t="shared" si="36"/>
        <v>96717.889808173626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[1]SKL!C28</f>
        <v>120</v>
      </c>
      <c r="D28" s="281">
        <f>([1]SKL!D28)*10000</f>
        <v>29353.156008351649</v>
      </c>
      <c r="E28" s="20">
        <f>[1]SKL!E28</f>
        <v>57</v>
      </c>
      <c r="F28" s="281">
        <f>([1]SKL!F28)*10000</f>
        <v>13969.273040119158</v>
      </c>
      <c r="G28" s="20">
        <f>[1]SKL!G28</f>
        <v>2</v>
      </c>
      <c r="H28" s="281">
        <f>([1]SKL!H28)*10000</f>
        <v>530.47872304249972</v>
      </c>
      <c r="I28" s="20">
        <f>[1]SKL!I28</f>
        <v>12</v>
      </c>
      <c r="J28" s="281">
        <f>([1]SKL!J28)*10000</f>
        <v>2829.2198562266653</v>
      </c>
      <c r="K28" s="20">
        <f t="shared" si="25"/>
        <v>191</v>
      </c>
      <c r="L28" s="20">
        <f t="shared" si="26"/>
        <v>46682.127627739967</v>
      </c>
      <c r="M28" s="20">
        <f>[1]SKL!M28</f>
        <v>0</v>
      </c>
      <c r="N28" s="281">
        <f>([1]SKL!N28)*10000</f>
        <v>0</v>
      </c>
      <c r="O28" s="20">
        <f>[1]SKL!O28</f>
        <v>0</v>
      </c>
      <c r="P28" s="281">
        <f>([1]SKL!P28)*10000</f>
        <v>0</v>
      </c>
      <c r="Q28" s="20">
        <f>[1]SKL!Q28</f>
        <v>0</v>
      </c>
      <c r="R28" s="281">
        <f>([1]SKL!R28)*10000</f>
        <v>0</v>
      </c>
      <c r="S28" s="20">
        <f>[1]SKL!S28</f>
        <v>0</v>
      </c>
      <c r="T28" s="281">
        <f>([1]SKL!T28)*10000</f>
        <v>0</v>
      </c>
      <c r="U28" s="20">
        <f t="shared" si="27"/>
        <v>0</v>
      </c>
      <c r="V28" s="20">
        <f t="shared" si="28"/>
        <v>0</v>
      </c>
      <c r="W28" s="20">
        <f>[1]SKL!W28</f>
        <v>0</v>
      </c>
      <c r="X28" s="281">
        <f>([1]SKL!X28)*10000</f>
        <v>0</v>
      </c>
      <c r="Y28" s="20">
        <f>[1]SKL!Y28</f>
        <v>0</v>
      </c>
      <c r="Z28" s="281">
        <f>([1]SKL!Z28)*10000</f>
        <v>0</v>
      </c>
      <c r="AA28" s="20">
        <f>[1]SKL!AA28</f>
        <v>0</v>
      </c>
      <c r="AB28" s="281">
        <f>([1]SKL!AB28)*10000</f>
        <v>0</v>
      </c>
      <c r="AC28" s="20">
        <f>[1]SKL!AC28</f>
        <v>0</v>
      </c>
      <c r="AD28" s="281">
        <f>([1]SKL!AD28)*10000</f>
        <v>0</v>
      </c>
      <c r="AE28" s="20">
        <f>[1]SKL!AE28</f>
        <v>0</v>
      </c>
      <c r="AF28" s="281">
        <f>([1]SKL!AF28)*10000</f>
        <v>0</v>
      </c>
      <c r="AG28" s="20">
        <f>[1]SKL!AG28</f>
        <v>0</v>
      </c>
      <c r="AH28" s="281">
        <f>([1]SKL!AH28)*10000</f>
        <v>0</v>
      </c>
      <c r="AI28" s="20">
        <f t="shared" si="29"/>
        <v>0</v>
      </c>
      <c r="AJ28" s="20">
        <f t="shared" si="30"/>
        <v>0</v>
      </c>
      <c r="AK28" s="20">
        <f t="shared" si="31"/>
        <v>191</v>
      </c>
      <c r="AL28" s="20">
        <f t="shared" si="32"/>
        <v>46682.127627739967</v>
      </c>
      <c r="AM28" s="20">
        <f>[1]SKL!AM28</f>
        <v>157</v>
      </c>
      <c r="AN28" s="281">
        <f>([1]SKL!AN28)*10000</f>
        <v>32324.25051879626</v>
      </c>
      <c r="AO28" s="20">
        <f>[1]SKL!AO28</f>
        <v>3</v>
      </c>
      <c r="AP28" s="281">
        <f>([1]SKL!AP28)*10000</f>
        <v>666.60030159239295</v>
      </c>
      <c r="AQ28" s="20">
        <f>[1]SKL!AQ28</f>
        <v>1</v>
      </c>
      <c r="AR28" s="281">
        <f>([1]SKL!AR28)*10000</f>
        <v>277.7501256634971</v>
      </c>
      <c r="AS28" s="20">
        <f>[1]SKL!AS28</f>
        <v>15</v>
      </c>
      <c r="AT28" s="281">
        <f>([1]SKL!AT28)*10000</f>
        <v>4166.2518849524567</v>
      </c>
      <c r="AU28" s="20">
        <f>[1]SKL!AU28</f>
        <v>20</v>
      </c>
      <c r="AV28" s="281">
        <f>([1]SKL!AV28)*10000</f>
        <v>5555.002513269942</v>
      </c>
      <c r="AW28" s="20">
        <f>[1]SKL!AW28</f>
        <v>122</v>
      </c>
      <c r="AX28" s="281">
        <f>([1]SKL!AX28)*10000</f>
        <v>35163.16590899873</v>
      </c>
      <c r="AY28" s="20">
        <f t="shared" si="33"/>
        <v>161</v>
      </c>
      <c r="AZ28" s="20">
        <f t="shared" si="34"/>
        <v>45828.770734477017</v>
      </c>
      <c r="BA28" s="20">
        <f t="shared" si="35"/>
        <v>352</v>
      </c>
      <c r="BB28" s="20">
        <f t="shared" si="36"/>
        <v>92510.898362216976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[1]SKL!C29</f>
        <v>1106</v>
      </c>
      <c r="D29" s="281">
        <f>([1]SKL!D29)*10000</f>
        <v>287866.42806859169</v>
      </c>
      <c r="E29" s="20">
        <f>[1]SKL!E29</f>
        <v>526</v>
      </c>
      <c r="F29" s="281">
        <f>([1]SKL!F29)*10000</f>
        <v>136996.67359890809</v>
      </c>
      <c r="G29" s="20">
        <f>[1]SKL!G29</f>
        <v>20</v>
      </c>
      <c r="H29" s="281">
        <f>([1]SKL!H29)*10000</f>
        <v>5202.4053265408129</v>
      </c>
      <c r="I29" s="20">
        <f>[1]SKL!I29</f>
        <v>107</v>
      </c>
      <c r="J29" s="281">
        <f>([1]SKL!J29)*10000</f>
        <v>27746.161741551005</v>
      </c>
      <c r="K29" s="20">
        <f t="shared" si="25"/>
        <v>1759</v>
      </c>
      <c r="L29" s="20">
        <f t="shared" si="26"/>
        <v>457811.66873559158</v>
      </c>
      <c r="M29" s="20">
        <f>[1]SKL!M29</f>
        <v>6</v>
      </c>
      <c r="N29" s="281">
        <f>([1]SKL!N29)*10000</f>
        <v>18702.773374251654</v>
      </c>
      <c r="O29" s="20">
        <f>[1]SKL!O29</f>
        <v>3</v>
      </c>
      <c r="P29" s="281">
        <f>([1]SKL!P29)*10000</f>
        <v>10977.714806625971</v>
      </c>
      <c r="Q29" s="20">
        <f>[1]SKL!Q29</f>
        <v>2</v>
      </c>
      <c r="R29" s="281">
        <f>([1]SKL!R29)*10000</f>
        <v>5488.8574033129853</v>
      </c>
      <c r="S29" s="20">
        <f>[1]SKL!S29</f>
        <v>0</v>
      </c>
      <c r="T29" s="281">
        <f>([1]SKL!T29)*10000</f>
        <v>203.29101493751796</v>
      </c>
      <c r="U29" s="20">
        <f t="shared" si="27"/>
        <v>11</v>
      </c>
      <c r="V29" s="20">
        <f t="shared" si="28"/>
        <v>35372.636599128127</v>
      </c>
      <c r="W29" s="20">
        <f>[1]SKL!W29</f>
        <v>0</v>
      </c>
      <c r="X29" s="281">
        <f>([1]SKL!X29)*10000</f>
        <v>0</v>
      </c>
      <c r="Y29" s="20">
        <f>[1]SKL!Y29</f>
        <v>15</v>
      </c>
      <c r="Z29" s="281">
        <f>([1]SKL!Z29)*10000</f>
        <v>578.50147450235897</v>
      </c>
      <c r="AA29" s="20">
        <f>[1]SKL!AA29</f>
        <v>67</v>
      </c>
      <c r="AB29" s="281">
        <f>([1]SKL!AB29)*10000</f>
        <v>2661.1067827108509</v>
      </c>
      <c r="AC29" s="20">
        <f>[1]SKL!AC29</f>
        <v>3</v>
      </c>
      <c r="AD29" s="281">
        <f>([1]SKL!AD29)*10000</f>
        <v>115.70029490047179</v>
      </c>
      <c r="AE29" s="20">
        <f>[1]SKL!AE29</f>
        <v>3</v>
      </c>
      <c r="AF29" s="281">
        <f>([1]SKL!AF29)*10000</f>
        <v>92.560235920377437</v>
      </c>
      <c r="AG29" s="20">
        <f>[1]SKL!AG29</f>
        <v>47</v>
      </c>
      <c r="AH29" s="281">
        <f>([1]SKL!AH29)*10000</f>
        <v>1851.2047184075486</v>
      </c>
      <c r="AI29" s="20">
        <f t="shared" si="29"/>
        <v>135</v>
      </c>
      <c r="AJ29" s="20">
        <f t="shared" si="30"/>
        <v>5299.0735064416076</v>
      </c>
      <c r="AK29" s="20">
        <f t="shared" si="31"/>
        <v>1905</v>
      </c>
      <c r="AL29" s="20">
        <f t="shared" si="32"/>
        <v>498483.37884116132</v>
      </c>
      <c r="AM29" s="20">
        <f>[1]SKL!AM29</f>
        <v>751</v>
      </c>
      <c r="AN29" s="281">
        <f>([1]SKL!AN29)*10000</f>
        <v>123110.9595230704</v>
      </c>
      <c r="AO29" s="20">
        <f>[1]SKL!AO29</f>
        <v>1</v>
      </c>
      <c r="AP29" s="281">
        <f>([1]SKL!AP29)*10000</f>
        <v>252.26116002104283</v>
      </c>
      <c r="AQ29" s="20">
        <f>[1]SKL!AQ29</f>
        <v>1</v>
      </c>
      <c r="AR29" s="281">
        <f>([1]SKL!AR29)*10000</f>
        <v>105.10881667543451</v>
      </c>
      <c r="AS29" s="20">
        <f>[1]SKL!AS29</f>
        <v>2</v>
      </c>
      <c r="AT29" s="281">
        <f>([1]SKL!AT29)*10000</f>
        <v>1576.6322501315174</v>
      </c>
      <c r="AU29" s="20">
        <f>[1]SKL!AU29</f>
        <v>2</v>
      </c>
      <c r="AV29" s="281">
        <f>([1]SKL!AV29)*10000</f>
        <v>2102.1763335086903</v>
      </c>
      <c r="AW29" s="20">
        <f>[1]SKL!AW29</f>
        <v>12</v>
      </c>
      <c r="AX29" s="281">
        <f>([1]SKL!AX29)*10000</f>
        <v>13306.776191110008</v>
      </c>
      <c r="AY29" s="20">
        <f t="shared" si="33"/>
        <v>18</v>
      </c>
      <c r="AZ29" s="20">
        <f t="shared" si="34"/>
        <v>17342.954751446694</v>
      </c>
      <c r="BA29" s="20">
        <f t="shared" si="35"/>
        <v>1923</v>
      </c>
      <c r="BB29" s="20">
        <f t="shared" si="36"/>
        <v>515826.33359260799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[1]SKL!C30</f>
        <v>520</v>
      </c>
      <c r="D30" s="281">
        <f>([1]SKL!D30)*10000</f>
        <v>404734.56133723079</v>
      </c>
      <c r="E30" s="20">
        <f>[1]SKL!E30</f>
        <v>247</v>
      </c>
      <c r="F30" s="281">
        <f>([1]SKL!F30)*10000</f>
        <v>192614.64063639299</v>
      </c>
      <c r="G30" s="20">
        <f>[1]SKL!G30</f>
        <v>9</v>
      </c>
      <c r="H30" s="281">
        <f>([1]SKL!H30)*10000</f>
        <v>7314.4800241668217</v>
      </c>
      <c r="I30" s="20">
        <f>[1]SKL!I30</f>
        <v>50</v>
      </c>
      <c r="J30" s="281">
        <f>([1]SKL!J30)*10000</f>
        <v>39010.560128889716</v>
      </c>
      <c r="K30" s="20">
        <f t="shared" si="25"/>
        <v>826</v>
      </c>
      <c r="L30" s="20">
        <f t="shared" si="26"/>
        <v>643674.24212668044</v>
      </c>
      <c r="M30" s="20">
        <f>[1]SKL!M30</f>
        <v>81</v>
      </c>
      <c r="N30" s="281">
        <f>([1]SKL!N30)*10000</f>
        <v>761903.92936504877</v>
      </c>
      <c r="O30" s="20">
        <f>[1]SKL!O30</f>
        <v>48</v>
      </c>
      <c r="P30" s="281">
        <f>([1]SKL!P30)*10000</f>
        <v>447204.48027948511</v>
      </c>
      <c r="Q30" s="20">
        <f>[1]SKL!Q30</f>
        <v>24</v>
      </c>
      <c r="R30" s="281">
        <f>([1]SKL!R30)*10000</f>
        <v>223602.24013974256</v>
      </c>
      <c r="S30" s="20">
        <f>[1]SKL!S30</f>
        <v>1</v>
      </c>
      <c r="T30" s="281">
        <f>([1]SKL!T30)*10000</f>
        <v>8281.5644496200948</v>
      </c>
      <c r="U30" s="20">
        <f t="shared" si="27"/>
        <v>154</v>
      </c>
      <c r="V30" s="20">
        <f t="shared" si="28"/>
        <v>1440992.2142338967</v>
      </c>
      <c r="W30" s="20">
        <f>[1]SKL!W30</f>
        <v>0</v>
      </c>
      <c r="X30" s="281">
        <f>([1]SKL!X30)*10000</f>
        <v>0</v>
      </c>
      <c r="Y30" s="20">
        <f>[1]SKL!Y30</f>
        <v>4</v>
      </c>
      <c r="Z30" s="281">
        <f>([1]SKL!Z30)*10000</f>
        <v>1646.384963453846</v>
      </c>
      <c r="AA30" s="20">
        <f>[1]SKL!AA30</f>
        <v>16</v>
      </c>
      <c r="AB30" s="281">
        <f>([1]SKL!AB30)*10000</f>
        <v>7573.3708318876916</v>
      </c>
      <c r="AC30" s="20">
        <f>[1]SKL!AC30</f>
        <v>1</v>
      </c>
      <c r="AD30" s="281">
        <f>([1]SKL!AD30)*10000</f>
        <v>329.27699269076919</v>
      </c>
      <c r="AE30" s="20">
        <f>[1]SKL!AE30</f>
        <v>1</v>
      </c>
      <c r="AF30" s="281">
        <f>([1]SKL!AF30)*10000</f>
        <v>263.4215941526154</v>
      </c>
      <c r="AG30" s="20">
        <f>[1]SKL!AG30</f>
        <v>11</v>
      </c>
      <c r="AH30" s="281">
        <f>([1]SKL!AH30)*10000</f>
        <v>5268.4318830523071</v>
      </c>
      <c r="AI30" s="20">
        <f t="shared" si="29"/>
        <v>33</v>
      </c>
      <c r="AJ30" s="20">
        <f t="shared" si="30"/>
        <v>15080.88626523723</v>
      </c>
      <c r="AK30" s="20">
        <f t="shared" si="31"/>
        <v>1013</v>
      </c>
      <c r="AL30" s="20">
        <f t="shared" si="32"/>
        <v>2099747.3426258145</v>
      </c>
      <c r="AM30" s="20">
        <f>[1]SKL!AM30</f>
        <v>402</v>
      </c>
      <c r="AN30" s="281">
        <f>([1]SKL!AN30)*10000</f>
        <v>116489.28017151107</v>
      </c>
      <c r="AO30" s="20">
        <f>[1]SKL!AO30</f>
        <v>81</v>
      </c>
      <c r="AP30" s="281">
        <f>([1]SKL!AP30)*10000</f>
        <v>38590.767543278882</v>
      </c>
      <c r="AQ30" s="20">
        <f>[1]SKL!AQ30</f>
        <v>34</v>
      </c>
      <c r="AR30" s="281">
        <f>([1]SKL!AR30)*10000</f>
        <v>16079.486476366201</v>
      </c>
      <c r="AS30" s="20">
        <f>[1]SKL!AS30</f>
        <v>506</v>
      </c>
      <c r="AT30" s="281">
        <f>([1]SKL!AT30)*10000</f>
        <v>241192.29714549301</v>
      </c>
      <c r="AU30" s="20">
        <f>[1]SKL!AU30</f>
        <v>675</v>
      </c>
      <c r="AV30" s="281">
        <f>([1]SKL!AV30)*10000</f>
        <v>321589.72952732397</v>
      </c>
      <c r="AW30" s="20">
        <f>[1]SKL!AW30</f>
        <v>4268</v>
      </c>
      <c r="AX30" s="281">
        <f>([1]SKL!AX30)*10000</f>
        <v>2035662.9879079608</v>
      </c>
      <c r="AY30" s="20">
        <f t="shared" si="33"/>
        <v>5564</v>
      </c>
      <c r="AZ30" s="20">
        <f t="shared" si="34"/>
        <v>2653115.2686004229</v>
      </c>
      <c r="BA30" s="20">
        <f t="shared" si="35"/>
        <v>6577</v>
      </c>
      <c r="BB30" s="20">
        <f t="shared" si="36"/>
        <v>4752862.6112262374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[1]SKL!C31</f>
        <v>1178</v>
      </c>
      <c r="D31" s="281">
        <f>([1]SKL!D31)*10000</f>
        <v>252821.8188349774</v>
      </c>
      <c r="E31" s="20">
        <f>[1]SKL!E31</f>
        <v>561</v>
      </c>
      <c r="F31" s="281">
        <f>([1]SKL!F31)*10000</f>
        <v>120318.81739736875</v>
      </c>
      <c r="G31" s="20">
        <f>[1]SKL!G31</f>
        <v>21</v>
      </c>
      <c r="H31" s="281">
        <f>([1]SKL!H31)*10000</f>
        <v>4569.0690150899527</v>
      </c>
      <c r="I31" s="20">
        <f>[1]SKL!I31</f>
        <v>114</v>
      </c>
      <c r="J31" s="281">
        <f>([1]SKL!J31)*10000</f>
        <v>24368.368080479748</v>
      </c>
      <c r="K31" s="20">
        <f t="shared" si="25"/>
        <v>1874</v>
      </c>
      <c r="L31" s="20">
        <f t="shared" si="26"/>
        <v>402078.07332791586</v>
      </c>
      <c r="M31" s="20">
        <f>[1]SKL!M31</f>
        <v>99</v>
      </c>
      <c r="N31" s="281">
        <f>([1]SKL!N31)*10000</f>
        <v>536507.91287949262</v>
      </c>
      <c r="O31" s="20">
        <f>[1]SKL!O31</f>
        <v>58</v>
      </c>
      <c r="P31" s="281">
        <f>([1]SKL!P31)*10000</f>
        <v>314906.81842926744</v>
      </c>
      <c r="Q31" s="20">
        <f>[1]SKL!Q31</f>
        <v>29</v>
      </c>
      <c r="R31" s="281">
        <f>([1]SKL!R31)*10000</f>
        <v>157453.40921463372</v>
      </c>
      <c r="S31" s="20">
        <f>[1]SKL!S31</f>
        <v>1</v>
      </c>
      <c r="T31" s="281">
        <f>([1]SKL!T31)*10000</f>
        <v>5831.6077486901377</v>
      </c>
      <c r="U31" s="20">
        <f t="shared" si="27"/>
        <v>187</v>
      </c>
      <c r="V31" s="20">
        <f t="shared" si="28"/>
        <v>1014699.748272084</v>
      </c>
      <c r="W31" s="20">
        <f>[1]SKL!W31</f>
        <v>0</v>
      </c>
      <c r="X31" s="281">
        <f>([1]SKL!X31)*10000</f>
        <v>0</v>
      </c>
      <c r="Y31" s="20">
        <f>[1]SKL!Y31</f>
        <v>11</v>
      </c>
      <c r="Z31" s="281">
        <f>([1]SKL!Z31)*10000</f>
        <v>9576.3252083468997</v>
      </c>
      <c r="AA31" s="20">
        <f>[1]SKL!AA31</f>
        <v>51</v>
      </c>
      <c r="AB31" s="281">
        <f>([1]SKL!AB31)*10000</f>
        <v>44051.09595839573</v>
      </c>
      <c r="AC31" s="20">
        <f>[1]SKL!AC31</f>
        <v>3</v>
      </c>
      <c r="AD31" s="281">
        <f>([1]SKL!AD31)*10000</f>
        <v>1915.2650416693798</v>
      </c>
      <c r="AE31" s="20">
        <f>[1]SKL!AE31</f>
        <v>2</v>
      </c>
      <c r="AF31" s="281">
        <f>([1]SKL!AF31)*10000</f>
        <v>1532.2120333355037</v>
      </c>
      <c r="AG31" s="20">
        <f>[1]SKL!AG31</f>
        <v>35</v>
      </c>
      <c r="AH31" s="281">
        <f>([1]SKL!AH31)*10000</f>
        <v>30644.240666710077</v>
      </c>
      <c r="AI31" s="20">
        <f t="shared" si="29"/>
        <v>102</v>
      </c>
      <c r="AJ31" s="20">
        <f t="shared" si="30"/>
        <v>87719.138908457593</v>
      </c>
      <c r="AK31" s="20">
        <f t="shared" si="31"/>
        <v>2163</v>
      </c>
      <c r="AL31" s="20">
        <f t="shared" si="32"/>
        <v>1504496.9605084574</v>
      </c>
      <c r="AM31" s="20">
        <f>[1]SKL!AM31</f>
        <v>532</v>
      </c>
      <c r="AN31" s="281">
        <f>([1]SKL!AN31)*10000</f>
        <v>116489.28017151105</v>
      </c>
      <c r="AO31" s="20">
        <f>[1]SKL!AO31</f>
        <v>124</v>
      </c>
      <c r="AP31" s="281">
        <f>([1]SKL!AP31)*10000</f>
        <v>23867.23599768418</v>
      </c>
      <c r="AQ31" s="20">
        <f>[1]SKL!AQ31</f>
        <v>52</v>
      </c>
      <c r="AR31" s="281">
        <f>([1]SKL!AR31)*10000</f>
        <v>9944.6816657017425</v>
      </c>
      <c r="AS31" s="20">
        <f>[1]SKL!AS31</f>
        <v>771</v>
      </c>
      <c r="AT31" s="281">
        <f>([1]SKL!AT31)*10000</f>
        <v>149170.22498552615</v>
      </c>
      <c r="AU31" s="20">
        <f>[1]SKL!AU31</f>
        <v>1028</v>
      </c>
      <c r="AV31" s="281">
        <f>([1]SKL!AV31)*10000</f>
        <v>198893.63331403484</v>
      </c>
      <c r="AW31" s="20">
        <f>[1]SKL!AW31</f>
        <v>6502</v>
      </c>
      <c r="AX31" s="281">
        <f>([1]SKL!AX31)*10000</f>
        <v>1258996.6988778405</v>
      </c>
      <c r="AY31" s="20">
        <f t="shared" si="33"/>
        <v>8477</v>
      </c>
      <c r="AZ31" s="20">
        <f t="shared" si="34"/>
        <v>1640872.4748407875</v>
      </c>
      <c r="BA31" s="20">
        <f t="shared" si="35"/>
        <v>10640</v>
      </c>
      <c r="BB31" s="20">
        <f t="shared" si="36"/>
        <v>3145369.4353492446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[1]SKL!C32</f>
        <v>392</v>
      </c>
      <c r="D32" s="281">
        <f>([1]SKL!D32)*10000</f>
        <v>121061.72389563543</v>
      </c>
      <c r="E32" s="20">
        <f>[1]SKL!E32</f>
        <v>186</v>
      </c>
      <c r="F32" s="281">
        <f>([1]SKL!F32)*10000</f>
        <v>57613.711974428916</v>
      </c>
      <c r="G32" s="20">
        <f>[1]SKL!G32</f>
        <v>7</v>
      </c>
      <c r="H32" s="281">
        <f>([1]SKL!H32)*10000</f>
        <v>2187.8624800416042</v>
      </c>
      <c r="I32" s="20">
        <f>[1]SKL!I32</f>
        <v>38</v>
      </c>
      <c r="J32" s="281">
        <f>([1]SKL!J32)*10000</f>
        <v>11668.599893555223</v>
      </c>
      <c r="K32" s="20">
        <f t="shared" si="25"/>
        <v>623</v>
      </c>
      <c r="L32" s="20">
        <f t="shared" si="26"/>
        <v>192531.89824366115</v>
      </c>
      <c r="M32" s="20">
        <f>[1]SKL!M32</f>
        <v>34</v>
      </c>
      <c r="N32" s="281">
        <f>([1]SKL!N32)*10000</f>
        <v>27910.106056261964</v>
      </c>
      <c r="O32" s="20">
        <f>[1]SKL!O32</f>
        <v>20</v>
      </c>
      <c r="P32" s="281">
        <f>([1]SKL!P32)*10000</f>
        <v>16382.01877215376</v>
      </c>
      <c r="Q32" s="20">
        <f>[1]SKL!Q32</f>
        <v>10</v>
      </c>
      <c r="R32" s="281">
        <f>([1]SKL!R32)*10000</f>
        <v>8191.0093860768802</v>
      </c>
      <c r="S32" s="20">
        <f>[1]SKL!S32</f>
        <v>0</v>
      </c>
      <c r="T32" s="281">
        <f>([1]SKL!T32)*10000</f>
        <v>303.37071800284741</v>
      </c>
      <c r="U32" s="20">
        <f t="shared" si="27"/>
        <v>64</v>
      </c>
      <c r="V32" s="20">
        <f t="shared" si="28"/>
        <v>52786.50493249546</v>
      </c>
      <c r="W32" s="20">
        <f>[1]SKL!W32</f>
        <v>0</v>
      </c>
      <c r="X32" s="281">
        <f>([1]SKL!X32)*10000</f>
        <v>0</v>
      </c>
      <c r="Y32" s="20">
        <f>[1]SKL!Y32</f>
        <v>3</v>
      </c>
      <c r="Z32" s="281">
        <f>([1]SKL!Z32)*10000</f>
        <v>2801.6234113165497</v>
      </c>
      <c r="AA32" s="20">
        <f>[1]SKL!AA32</f>
        <v>14</v>
      </c>
      <c r="AB32" s="281">
        <f>([1]SKL!AB32)*10000</f>
        <v>12887.467692056127</v>
      </c>
      <c r="AC32" s="20">
        <f>[1]SKL!AC32</f>
        <v>1</v>
      </c>
      <c r="AD32" s="281">
        <f>([1]SKL!AD32)*10000</f>
        <v>560.32468226330991</v>
      </c>
      <c r="AE32" s="20">
        <f>[1]SKL!AE32</f>
        <v>1</v>
      </c>
      <c r="AF32" s="281">
        <f>([1]SKL!AF32)*10000</f>
        <v>448.25974581064793</v>
      </c>
      <c r="AG32" s="20">
        <f>[1]SKL!AG32</f>
        <v>10</v>
      </c>
      <c r="AH32" s="281">
        <f>([1]SKL!AH32)*10000</f>
        <v>8965.1949162129586</v>
      </c>
      <c r="AI32" s="20">
        <f t="shared" si="29"/>
        <v>29</v>
      </c>
      <c r="AJ32" s="20">
        <f t="shared" si="30"/>
        <v>25662.870447659596</v>
      </c>
      <c r="AK32" s="20">
        <f t="shared" si="31"/>
        <v>716</v>
      </c>
      <c r="AL32" s="20">
        <f t="shared" si="32"/>
        <v>270981.2736238162</v>
      </c>
      <c r="AM32" s="20">
        <f>[1]SKL!AM32</f>
        <v>511</v>
      </c>
      <c r="AN32" s="281">
        <f>([1]SKL!AN32)*10000</f>
        <v>141494.83245963641</v>
      </c>
      <c r="AO32" s="20">
        <f>[1]SKL!AO32</f>
        <v>2</v>
      </c>
      <c r="AP32" s="281">
        <f>([1]SKL!AP32)*10000</f>
        <v>1420.7115903039733</v>
      </c>
      <c r="AQ32" s="20">
        <f>[1]SKL!AQ32</f>
        <v>1</v>
      </c>
      <c r="AR32" s="281">
        <f>([1]SKL!AR32)*10000</f>
        <v>591.9631626266555</v>
      </c>
      <c r="AS32" s="20">
        <f>[1]SKL!AS32</f>
        <v>11</v>
      </c>
      <c r="AT32" s="281">
        <f>([1]SKL!AT32)*10000</f>
        <v>8879.4474393998316</v>
      </c>
      <c r="AU32" s="20">
        <f>[1]SKL!AU32</f>
        <v>14</v>
      </c>
      <c r="AV32" s="281">
        <f>([1]SKL!AV32)*10000</f>
        <v>11839.26325253311</v>
      </c>
      <c r="AW32" s="20">
        <f>[1]SKL!AW32</f>
        <v>89</v>
      </c>
      <c r="AX32" s="281">
        <f>([1]SKL!AX32)*10000</f>
        <v>74942.536388534572</v>
      </c>
      <c r="AY32" s="20">
        <f t="shared" si="33"/>
        <v>117</v>
      </c>
      <c r="AZ32" s="20">
        <f t="shared" si="34"/>
        <v>97673.921833398141</v>
      </c>
      <c r="BA32" s="20">
        <f t="shared" si="35"/>
        <v>833</v>
      </c>
      <c r="BB32" s="20">
        <f t="shared" si="36"/>
        <v>368655.19545721437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[1]SKL!C33</f>
        <v>0</v>
      </c>
      <c r="D33" s="281">
        <f>([1]SKL!D33)*10000</f>
        <v>0</v>
      </c>
      <c r="E33" s="20">
        <f>[1]SKL!E33</f>
        <v>0</v>
      </c>
      <c r="F33" s="281">
        <f>([1]SKL!F33)*10000</f>
        <v>0</v>
      </c>
      <c r="G33" s="20">
        <f>[1]SKL!G33</f>
        <v>0</v>
      </c>
      <c r="H33" s="281">
        <f>([1]SKL!H33)*10000</f>
        <v>0</v>
      </c>
      <c r="I33" s="20">
        <f>[1]SKL!I33</f>
        <v>0</v>
      </c>
      <c r="J33" s="281">
        <f>([1]SKL!J33)*10000</f>
        <v>0</v>
      </c>
      <c r="K33" s="20">
        <f t="shared" si="25"/>
        <v>0</v>
      </c>
      <c r="L33" s="20">
        <f t="shared" si="26"/>
        <v>0</v>
      </c>
      <c r="M33" s="20">
        <f>[1]SKL!M33</f>
        <v>0</v>
      </c>
      <c r="N33" s="281">
        <f>([1]SKL!N33)*10000</f>
        <v>0</v>
      </c>
      <c r="O33" s="20">
        <f>[1]SKL!O33</f>
        <v>0</v>
      </c>
      <c r="P33" s="281">
        <f>([1]SKL!P33)*10000</f>
        <v>0</v>
      </c>
      <c r="Q33" s="20">
        <f>[1]SKL!Q33</f>
        <v>0</v>
      </c>
      <c r="R33" s="281">
        <f>([1]SKL!R33)*10000</f>
        <v>0</v>
      </c>
      <c r="S33" s="20">
        <f>[1]SKL!S33</f>
        <v>0</v>
      </c>
      <c r="T33" s="281">
        <f>([1]SKL!T33)*10000</f>
        <v>0</v>
      </c>
      <c r="U33" s="20">
        <f t="shared" si="27"/>
        <v>0</v>
      </c>
      <c r="V33" s="20">
        <f t="shared" si="28"/>
        <v>0</v>
      </c>
      <c r="W33" s="20">
        <f>[1]SKL!W33</f>
        <v>0</v>
      </c>
      <c r="X33" s="281">
        <f>([1]SKL!X33)*10000</f>
        <v>0</v>
      </c>
      <c r="Y33" s="20">
        <f>[1]SKL!Y33</f>
        <v>0</v>
      </c>
      <c r="Z33" s="281">
        <f>([1]SKL!Z33)*10000</f>
        <v>0</v>
      </c>
      <c r="AA33" s="20">
        <f>[1]SKL!AA33</f>
        <v>0</v>
      </c>
      <c r="AB33" s="281">
        <f>([1]SKL!AB33)*10000</f>
        <v>0</v>
      </c>
      <c r="AC33" s="20">
        <f>[1]SKL!AC33</f>
        <v>0</v>
      </c>
      <c r="AD33" s="281">
        <f>([1]SKL!AD33)*10000</f>
        <v>0</v>
      </c>
      <c r="AE33" s="20">
        <f>[1]SKL!AE33</f>
        <v>0</v>
      </c>
      <c r="AF33" s="281">
        <f>([1]SKL!AF33)*10000</f>
        <v>0</v>
      </c>
      <c r="AG33" s="20">
        <f>[1]SKL!AG33</f>
        <v>0</v>
      </c>
      <c r="AH33" s="281">
        <f>([1]SKL!AH33)*10000</f>
        <v>0</v>
      </c>
      <c r="AI33" s="20">
        <f t="shared" si="29"/>
        <v>0</v>
      </c>
      <c r="AJ33" s="20">
        <f t="shared" si="30"/>
        <v>0</v>
      </c>
      <c r="AK33" s="20">
        <f t="shared" si="31"/>
        <v>0</v>
      </c>
      <c r="AL33" s="20">
        <f t="shared" si="32"/>
        <v>0</v>
      </c>
      <c r="AM33" s="20">
        <f>[1]SKL!AM33</f>
        <v>0</v>
      </c>
      <c r="AN33" s="281">
        <f>([1]SKL!AN33)*10000</f>
        <v>0</v>
      </c>
      <c r="AO33" s="20">
        <f>[1]SKL!AO33</f>
        <v>0</v>
      </c>
      <c r="AP33" s="281">
        <f>([1]SKL!AP33)*10000</f>
        <v>0</v>
      </c>
      <c r="AQ33" s="20">
        <f>[1]SKL!AQ33</f>
        <v>0</v>
      </c>
      <c r="AR33" s="281">
        <f>([1]SKL!AR33)*10000</f>
        <v>0</v>
      </c>
      <c r="AS33" s="20">
        <f>[1]SKL!AS33</f>
        <v>0</v>
      </c>
      <c r="AT33" s="281">
        <f>([1]SKL!AT33)*10000</f>
        <v>0</v>
      </c>
      <c r="AU33" s="20">
        <f>[1]SKL!AU33</f>
        <v>0</v>
      </c>
      <c r="AV33" s="281">
        <f>([1]SKL!AV33)*10000</f>
        <v>0</v>
      </c>
      <c r="AW33" s="20">
        <f>[1]SKL!AW33</f>
        <v>0</v>
      </c>
      <c r="AX33" s="281">
        <f>([1]SKL!AX33)*10000</f>
        <v>0</v>
      </c>
      <c r="AY33" s="20">
        <f t="shared" si="33"/>
        <v>0</v>
      </c>
      <c r="AZ33" s="20">
        <f t="shared" si="34"/>
        <v>0</v>
      </c>
      <c r="BA33" s="20">
        <f t="shared" si="35"/>
        <v>0</v>
      </c>
      <c r="BB33" s="20">
        <f t="shared" si="36"/>
        <v>0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[1]SKL!C34</f>
        <v>165</v>
      </c>
      <c r="D34" s="281">
        <f>([1]SKL!D34)*10000</f>
        <v>58452.30281150862</v>
      </c>
      <c r="E34" s="20">
        <f>[1]SKL!E34</f>
        <v>79</v>
      </c>
      <c r="F34" s="281">
        <f>([1]SKL!F34)*10000</f>
        <v>27817.662181380609</v>
      </c>
      <c r="G34" s="20">
        <f>[1]SKL!G34</f>
        <v>3</v>
      </c>
      <c r="H34" s="281">
        <f>([1]SKL!H34)*10000</f>
        <v>1056.3669182802762</v>
      </c>
      <c r="I34" s="20">
        <f>[1]SKL!I34</f>
        <v>16</v>
      </c>
      <c r="J34" s="281">
        <f>([1]SKL!J34)*10000</f>
        <v>5633.9568974948061</v>
      </c>
      <c r="K34" s="20">
        <f t="shared" si="25"/>
        <v>263</v>
      </c>
      <c r="L34" s="20">
        <f t="shared" si="26"/>
        <v>92960.288808664307</v>
      </c>
      <c r="M34" s="20">
        <f>[1]SKL!M34</f>
        <v>795</v>
      </c>
      <c r="N34" s="281">
        <f>([1]SKL!N34)*10000</f>
        <v>119499.94858037477</v>
      </c>
      <c r="O34" s="20">
        <f>[1]SKL!O34</f>
        <v>466</v>
      </c>
      <c r="P34" s="281">
        <f>([1]SKL!P34)*10000</f>
        <v>70141.274166741699</v>
      </c>
      <c r="Q34" s="20">
        <f>[1]SKL!Q34</f>
        <v>233</v>
      </c>
      <c r="R34" s="281">
        <f>([1]SKL!R34)*10000</f>
        <v>35070.63708337085</v>
      </c>
      <c r="S34" s="20">
        <f>[1]SKL!S34</f>
        <v>9</v>
      </c>
      <c r="T34" s="281">
        <f>([1]SKL!T34)*10000</f>
        <v>1298.9124845692907</v>
      </c>
      <c r="U34" s="20">
        <f t="shared" si="27"/>
        <v>1503</v>
      </c>
      <c r="V34" s="20">
        <f t="shared" si="28"/>
        <v>226010.77231505662</v>
      </c>
      <c r="W34" s="20">
        <f>[1]SKL!W34</f>
        <v>0</v>
      </c>
      <c r="X34" s="281">
        <f>([1]SKL!X34)*10000</f>
        <v>0</v>
      </c>
      <c r="Y34" s="20">
        <f>[1]SKL!Y34</f>
        <v>2</v>
      </c>
      <c r="Z34" s="281">
        <f>([1]SKL!Z34)*10000</f>
        <v>2017.0837027497262</v>
      </c>
      <c r="AA34" s="20">
        <f>[1]SKL!AA34</f>
        <v>10</v>
      </c>
      <c r="AB34" s="281">
        <f>([1]SKL!AB34)*10000</f>
        <v>9278.5850326487398</v>
      </c>
      <c r="AC34" s="20">
        <f>[1]SKL!AC34</f>
        <v>1</v>
      </c>
      <c r="AD34" s="281">
        <f>([1]SKL!AD34)*10000</f>
        <v>403.41674054994525</v>
      </c>
      <c r="AE34" s="20">
        <f>[1]SKL!AE34</f>
        <v>1</v>
      </c>
      <c r="AF34" s="281">
        <f>([1]SKL!AF34)*10000</f>
        <v>322.73339243995622</v>
      </c>
      <c r="AG34" s="20">
        <f>[1]SKL!AG34</f>
        <v>7</v>
      </c>
      <c r="AH34" s="281">
        <f>([1]SKL!AH34)*10000</f>
        <v>6454.6678487991239</v>
      </c>
      <c r="AI34" s="20">
        <f t="shared" si="29"/>
        <v>21</v>
      </c>
      <c r="AJ34" s="20">
        <f t="shared" si="30"/>
        <v>18476.48671718749</v>
      </c>
      <c r="AK34" s="20">
        <f t="shared" si="31"/>
        <v>1787</v>
      </c>
      <c r="AL34" s="20">
        <f t="shared" si="32"/>
        <v>337447.54784090846</v>
      </c>
      <c r="AM34" s="20">
        <f>[1]SKL!AM34</f>
        <v>195</v>
      </c>
      <c r="AN34" s="281">
        <f>([1]SKL!AN34)*10000</f>
        <v>59246.604724478333</v>
      </c>
      <c r="AO34" s="20">
        <f>[1]SKL!AO34</f>
        <v>40</v>
      </c>
      <c r="AP34" s="281">
        <f>([1]SKL!AP34)*10000</f>
        <v>10315.305670934496</v>
      </c>
      <c r="AQ34" s="20">
        <f>[1]SKL!AQ34</f>
        <v>17</v>
      </c>
      <c r="AR34" s="281">
        <f>([1]SKL!AR34)*10000</f>
        <v>4298.0440295560393</v>
      </c>
      <c r="AS34" s="20">
        <f>[1]SKL!AS34</f>
        <v>248</v>
      </c>
      <c r="AT34" s="281">
        <f>([1]SKL!AT34)*10000</f>
        <v>64470.660443340596</v>
      </c>
      <c r="AU34" s="20">
        <f>[1]SKL!AU34</f>
        <v>330</v>
      </c>
      <c r="AV34" s="281">
        <f>([1]SKL!AV34)*10000</f>
        <v>85960.880591120804</v>
      </c>
      <c r="AW34" s="20">
        <f>[1]SKL!AW34</f>
        <v>2086</v>
      </c>
      <c r="AX34" s="281">
        <f>([1]SKL!AX34)*10000</f>
        <v>544132.37414179463</v>
      </c>
      <c r="AY34" s="20">
        <f t="shared" si="33"/>
        <v>2721</v>
      </c>
      <c r="AZ34" s="20">
        <f t="shared" si="34"/>
        <v>709177.26487674657</v>
      </c>
      <c r="BA34" s="20">
        <f t="shared" si="35"/>
        <v>4508</v>
      </c>
      <c r="BB34" s="20">
        <f t="shared" si="36"/>
        <v>1046624.812717655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[1]SKL!C35</f>
        <v>198</v>
      </c>
      <c r="D35" s="281">
        <f>([1]SKL!D35)*10000</f>
        <v>30787.764990119296</v>
      </c>
      <c r="E35" s="20">
        <f>[1]SKL!E35</f>
        <v>94</v>
      </c>
      <c r="F35" s="281">
        <f>([1]SKL!F35)*10000</f>
        <v>14652.00863987605</v>
      </c>
      <c r="G35" s="20">
        <f>[1]SKL!G35</f>
        <v>4</v>
      </c>
      <c r="H35" s="281">
        <f>([1]SKL!H35)*10000</f>
        <v>556.40539138769816</v>
      </c>
      <c r="I35" s="20">
        <f>[1]SKL!I35</f>
        <v>19</v>
      </c>
      <c r="J35" s="281">
        <f>([1]SKL!J35)*10000</f>
        <v>2967.4954207343899</v>
      </c>
      <c r="K35" s="20">
        <f t="shared" si="25"/>
        <v>315</v>
      </c>
      <c r="L35" s="20">
        <f t="shared" si="26"/>
        <v>48963.674442117437</v>
      </c>
      <c r="M35" s="20">
        <f>[1]SKL!M35</f>
        <v>5</v>
      </c>
      <c r="N35" s="281">
        <f>([1]SKL!N35)*10000</f>
        <v>29743.315814948997</v>
      </c>
      <c r="O35" s="20">
        <f>[1]SKL!O35</f>
        <v>3</v>
      </c>
      <c r="P35" s="281">
        <f>([1]SKL!P35)*10000</f>
        <v>17458.033195730932</v>
      </c>
      <c r="Q35" s="20">
        <f>[1]SKL!Q35</f>
        <v>1</v>
      </c>
      <c r="R35" s="281">
        <f>([1]SKL!R35)*10000</f>
        <v>8729.0165978654659</v>
      </c>
      <c r="S35" s="20">
        <f>[1]SKL!S35</f>
        <v>0</v>
      </c>
      <c r="T35" s="281">
        <f>([1]SKL!T35)*10000</f>
        <v>323.29691103205431</v>
      </c>
      <c r="U35" s="20">
        <f t="shared" si="27"/>
        <v>9</v>
      </c>
      <c r="V35" s="20">
        <f t="shared" si="28"/>
        <v>56253.662519577454</v>
      </c>
      <c r="W35" s="20">
        <f>[1]SKL!W35</f>
        <v>0</v>
      </c>
      <c r="X35" s="281">
        <f>([1]SKL!X35)*10000</f>
        <v>0</v>
      </c>
      <c r="Y35" s="20">
        <f>[1]SKL!Y35</f>
        <v>1</v>
      </c>
      <c r="Z35" s="281">
        <f>([1]SKL!Z35)*10000</f>
        <v>114.25239156979526</v>
      </c>
      <c r="AA35" s="20">
        <f>[1]SKL!AA35</f>
        <v>1</v>
      </c>
      <c r="AB35" s="281">
        <f>([1]SKL!AB35)*10000</f>
        <v>525.56100122105818</v>
      </c>
      <c r="AC35" s="20">
        <f>[1]SKL!AC35</f>
        <v>1</v>
      </c>
      <c r="AD35" s="281">
        <f>([1]SKL!AD35)*10000</f>
        <v>22.850478313959048</v>
      </c>
      <c r="AE35" s="20">
        <f>[1]SKL!AE35</f>
        <v>1</v>
      </c>
      <c r="AF35" s="281">
        <f>([1]SKL!AF35)*10000</f>
        <v>18.28038265116724</v>
      </c>
      <c r="AG35" s="20">
        <f>[1]SKL!AG35</f>
        <v>1</v>
      </c>
      <c r="AH35" s="281">
        <f>([1]SKL!AH35)*10000</f>
        <v>365.60765302334477</v>
      </c>
      <c r="AI35" s="20">
        <f t="shared" si="29"/>
        <v>5</v>
      </c>
      <c r="AJ35" s="20">
        <f t="shared" si="30"/>
        <v>1046.5519067793243</v>
      </c>
      <c r="AK35" s="20">
        <f t="shared" si="31"/>
        <v>329</v>
      </c>
      <c r="AL35" s="20">
        <f t="shared" si="32"/>
        <v>106263.88886847421</v>
      </c>
      <c r="AM35" s="20">
        <f>[1]SKL!AM35</f>
        <v>250</v>
      </c>
      <c r="AN35" s="281">
        <f>([1]SKL!AN35)*10000</f>
        <v>38161.78363135516</v>
      </c>
      <c r="AO35" s="20">
        <f>[1]SKL!AO35</f>
        <v>1</v>
      </c>
      <c r="AP35" s="281">
        <f>([1]SKL!AP35)*10000</f>
        <v>1293.0591902228352</v>
      </c>
      <c r="AQ35" s="20">
        <f>[1]SKL!AQ35</f>
        <v>1</v>
      </c>
      <c r="AR35" s="281">
        <f>([1]SKL!AR35)*10000</f>
        <v>538.77466259284813</v>
      </c>
      <c r="AS35" s="20">
        <f>[1]SKL!AS35</f>
        <v>5</v>
      </c>
      <c r="AT35" s="281">
        <f>([1]SKL!AT35)*10000</f>
        <v>8081.6199388927216</v>
      </c>
      <c r="AU35" s="20">
        <f>[1]SKL!AU35</f>
        <v>7</v>
      </c>
      <c r="AV35" s="281">
        <f>([1]SKL!AV35)*10000</f>
        <v>10775.493251856962</v>
      </c>
      <c r="AW35" s="20">
        <f>[1]SKL!AW35</f>
        <v>43</v>
      </c>
      <c r="AX35" s="281">
        <f>([1]SKL!AX35)*10000</f>
        <v>68208.872284254569</v>
      </c>
      <c r="AY35" s="20">
        <f t="shared" si="33"/>
        <v>57</v>
      </c>
      <c r="AZ35" s="20">
        <f t="shared" si="34"/>
        <v>88897.819327819932</v>
      </c>
      <c r="BA35" s="20">
        <f t="shared" si="35"/>
        <v>386</v>
      </c>
      <c r="BB35" s="20">
        <f t="shared" si="36"/>
        <v>195161.70819629414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[1]SKL!C36</f>
        <v>2308</v>
      </c>
      <c r="D36" s="281">
        <f>([1]SKL!D36)*10000</f>
        <v>511216.2323774987</v>
      </c>
      <c r="E36" s="20">
        <f>[1]SKL!E36</f>
        <v>1099</v>
      </c>
      <c r="F36" s="281">
        <f>([1]SKL!F36)*10000</f>
        <v>243289.65275796628</v>
      </c>
      <c r="G36" s="20">
        <f>[1]SKL!G36</f>
        <v>42</v>
      </c>
      <c r="H36" s="281">
        <f>([1]SKL!H36)*10000</f>
        <v>9238.847573087327</v>
      </c>
      <c r="I36" s="20">
        <f>[1]SKL!I36</f>
        <v>222</v>
      </c>
      <c r="J36" s="281">
        <f>([1]SKL!J36)*10000</f>
        <v>49273.853723132408</v>
      </c>
      <c r="K36" s="20">
        <f t="shared" si="25"/>
        <v>3671</v>
      </c>
      <c r="L36" s="20">
        <f t="shared" si="26"/>
        <v>813018.58643168467</v>
      </c>
      <c r="M36" s="20">
        <f>[1]SKL!M36</f>
        <v>11</v>
      </c>
      <c r="N36" s="281">
        <f>([1]SKL!N36)*10000</f>
        <v>24804.892380064186</v>
      </c>
      <c r="O36" s="20">
        <f>[1]SKL!O36</f>
        <v>7</v>
      </c>
      <c r="P36" s="281">
        <f>([1]SKL!P36)*10000</f>
        <v>14559.393353515934</v>
      </c>
      <c r="Q36" s="20">
        <f>[1]SKL!Q36</f>
        <v>3</v>
      </c>
      <c r="R36" s="281">
        <f>([1]SKL!R36)*10000</f>
        <v>7279.696676757967</v>
      </c>
      <c r="S36" s="20">
        <f>[1]SKL!S36</f>
        <v>0</v>
      </c>
      <c r="T36" s="281">
        <f>([1]SKL!T36)*10000</f>
        <v>269.61839543548029</v>
      </c>
      <c r="U36" s="20">
        <f t="shared" si="27"/>
        <v>21</v>
      </c>
      <c r="V36" s="20">
        <f t="shared" si="28"/>
        <v>46913.600805773567</v>
      </c>
      <c r="W36" s="20">
        <f>[1]SKL!W36</f>
        <v>0</v>
      </c>
      <c r="X36" s="281">
        <f>([1]SKL!X36)*10000</f>
        <v>0</v>
      </c>
      <c r="Y36" s="20">
        <f>[1]SKL!Y36</f>
        <v>0</v>
      </c>
      <c r="Z36" s="281">
        <f>([1]SKL!Z36)*10000</f>
        <v>0</v>
      </c>
      <c r="AA36" s="20">
        <f>[1]SKL!AA36</f>
        <v>0</v>
      </c>
      <c r="AB36" s="281">
        <f>([1]SKL!AB36)*10000</f>
        <v>0</v>
      </c>
      <c r="AC36" s="20">
        <f>[1]SKL!AC36</f>
        <v>0</v>
      </c>
      <c r="AD36" s="281">
        <f>([1]SKL!AD36)*10000</f>
        <v>0</v>
      </c>
      <c r="AE36" s="20">
        <f>[1]SKL!AE36</f>
        <v>0</v>
      </c>
      <c r="AF36" s="281">
        <f>([1]SKL!AF36)*10000</f>
        <v>0</v>
      </c>
      <c r="AG36" s="20">
        <f>[1]SKL!AG36</f>
        <v>0</v>
      </c>
      <c r="AH36" s="281">
        <f>([1]SKL!AH36)*10000</f>
        <v>0</v>
      </c>
      <c r="AI36" s="20">
        <f t="shared" si="29"/>
        <v>0</v>
      </c>
      <c r="AJ36" s="20">
        <f t="shared" si="30"/>
        <v>0</v>
      </c>
      <c r="AK36" s="20">
        <f t="shared" si="31"/>
        <v>3692</v>
      </c>
      <c r="AL36" s="20">
        <f t="shared" si="32"/>
        <v>859932.18723745819</v>
      </c>
      <c r="AM36" s="20">
        <f>[1]SKL!AM36</f>
        <v>2364</v>
      </c>
      <c r="AN36" s="281">
        <f>([1]SKL!AN36)*10000</f>
        <v>395993.85069522646</v>
      </c>
      <c r="AO36" s="20">
        <f>[1]SKL!AO36</f>
        <v>22</v>
      </c>
      <c r="AP36" s="281">
        <f>([1]SKL!AP36)*10000</f>
        <v>8950.8564636516112</v>
      </c>
      <c r="AQ36" s="20">
        <f>[1]SKL!AQ36</f>
        <v>9</v>
      </c>
      <c r="AR36" s="281">
        <f>([1]SKL!AR36)*10000</f>
        <v>3729.5235265215042</v>
      </c>
      <c r="AS36" s="20">
        <f>[1]SKL!AS36</f>
        <v>134</v>
      </c>
      <c r="AT36" s="281">
        <f>([1]SKL!AT36)*10000</f>
        <v>55942.852897822573</v>
      </c>
      <c r="AU36" s="20">
        <f>[1]SKL!AU36</f>
        <v>179</v>
      </c>
      <c r="AV36" s="281">
        <f>([1]SKL!AV36)*10000</f>
        <v>74590.470530430088</v>
      </c>
      <c r="AW36" s="20">
        <f>[1]SKL!AW36</f>
        <v>1128</v>
      </c>
      <c r="AX36" s="281">
        <f>([1]SKL!AX36)*10000</f>
        <v>472157.67845762242</v>
      </c>
      <c r="AY36" s="20">
        <f t="shared" si="33"/>
        <v>1472</v>
      </c>
      <c r="AZ36" s="20">
        <f t="shared" si="34"/>
        <v>615371.38187604817</v>
      </c>
      <c r="BA36" s="20">
        <f t="shared" si="35"/>
        <v>5164</v>
      </c>
      <c r="BB36" s="20">
        <f t="shared" si="36"/>
        <v>1475303.5691135065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[1]SKL!C37</f>
        <v>0</v>
      </c>
      <c r="D37" s="281">
        <f>([1]SKL!D37)*10000</f>
        <v>0</v>
      </c>
      <c r="E37" s="20">
        <f>[1]SKL!E37</f>
        <v>0</v>
      </c>
      <c r="F37" s="281">
        <f>([1]SKL!F37)*10000</f>
        <v>0</v>
      </c>
      <c r="G37" s="20">
        <f>[1]SKL!G37</f>
        <v>0</v>
      </c>
      <c r="H37" s="281">
        <f>([1]SKL!H37)*10000</f>
        <v>0</v>
      </c>
      <c r="I37" s="20">
        <f>[1]SKL!I37</f>
        <v>0</v>
      </c>
      <c r="J37" s="281">
        <f>([1]SKL!J37)*10000</f>
        <v>0</v>
      </c>
      <c r="K37" s="20">
        <f t="shared" si="25"/>
        <v>0</v>
      </c>
      <c r="L37" s="20">
        <f t="shared" si="26"/>
        <v>0</v>
      </c>
      <c r="M37" s="20">
        <f>[1]SKL!M37</f>
        <v>9</v>
      </c>
      <c r="N37" s="281">
        <f>([1]SKL!N37)*10000</f>
        <v>319029.55583751865</v>
      </c>
      <c r="O37" s="20">
        <f>[1]SKL!O37</f>
        <v>5</v>
      </c>
      <c r="P37" s="281">
        <f>([1]SKL!P37)*10000</f>
        <v>187256.47842636963</v>
      </c>
      <c r="Q37" s="20">
        <f>[1]SKL!Q37</f>
        <v>3</v>
      </c>
      <c r="R37" s="281">
        <f>([1]SKL!R37)*10000</f>
        <v>93628.239213184817</v>
      </c>
      <c r="S37" s="20">
        <f>[1]SKL!S37</f>
        <v>0</v>
      </c>
      <c r="T37" s="281">
        <f>([1]SKL!T37)*10000</f>
        <v>3467.7125634512895</v>
      </c>
      <c r="U37" s="20">
        <f t="shared" si="27"/>
        <v>17</v>
      </c>
      <c r="V37" s="20">
        <f t="shared" si="28"/>
        <v>603381.98604052432</v>
      </c>
      <c r="W37" s="20">
        <f>[1]SKL!W37</f>
        <v>0</v>
      </c>
      <c r="X37" s="281">
        <f>([1]SKL!X37)*10000</f>
        <v>0</v>
      </c>
      <c r="Y37" s="20">
        <f>[1]SKL!Y37</f>
        <v>0</v>
      </c>
      <c r="Z37" s="281">
        <f>([1]SKL!Z37)*10000</f>
        <v>0</v>
      </c>
      <c r="AA37" s="20">
        <f>[1]SKL!AA37</f>
        <v>0</v>
      </c>
      <c r="AB37" s="281">
        <f>([1]SKL!AB37)*10000</f>
        <v>0</v>
      </c>
      <c r="AC37" s="20">
        <f>[1]SKL!AC37</f>
        <v>0</v>
      </c>
      <c r="AD37" s="281">
        <f>([1]SKL!AD37)*10000</f>
        <v>0</v>
      </c>
      <c r="AE37" s="20">
        <f>[1]SKL!AE37</f>
        <v>0</v>
      </c>
      <c r="AF37" s="281">
        <f>([1]SKL!AF37)*10000</f>
        <v>0</v>
      </c>
      <c r="AG37" s="20">
        <f>[1]SKL!AG37</f>
        <v>0</v>
      </c>
      <c r="AH37" s="281">
        <f>([1]SKL!AH37)*10000</f>
        <v>0</v>
      </c>
      <c r="AI37" s="20">
        <f t="shared" si="29"/>
        <v>0</v>
      </c>
      <c r="AJ37" s="20">
        <f t="shared" si="30"/>
        <v>0</v>
      </c>
      <c r="AK37" s="20">
        <f t="shared" si="31"/>
        <v>17</v>
      </c>
      <c r="AL37" s="20">
        <f t="shared" si="32"/>
        <v>603381.98604052432</v>
      </c>
      <c r="AM37" s="20">
        <f>[1]SKL!AM37</f>
        <v>0</v>
      </c>
      <c r="AN37" s="281">
        <f>([1]SKL!AN37)*10000</f>
        <v>0</v>
      </c>
      <c r="AO37" s="20">
        <f>[1]SKL!AO37</f>
        <v>1</v>
      </c>
      <c r="AP37" s="281">
        <f>([1]SKL!AP37)*10000</f>
        <v>753.77646977674544</v>
      </c>
      <c r="AQ37" s="20">
        <f>[1]SKL!AQ37</f>
        <v>1</v>
      </c>
      <c r="AR37" s="281">
        <f>([1]SKL!AR37)*10000</f>
        <v>314.0735290736439</v>
      </c>
      <c r="AS37" s="20">
        <f>[1]SKL!AS37</f>
        <v>3</v>
      </c>
      <c r="AT37" s="281">
        <f>([1]SKL!AT37)*10000</f>
        <v>4711.1029361046594</v>
      </c>
      <c r="AU37" s="20">
        <f>[1]SKL!AU37</f>
        <v>4</v>
      </c>
      <c r="AV37" s="281">
        <f>([1]SKL!AV37)*10000</f>
        <v>6281.4705814728786</v>
      </c>
      <c r="AW37" s="20">
        <f>[1]SKL!AW37</f>
        <v>24</v>
      </c>
      <c r="AX37" s="281">
        <f>([1]SKL!AX37)*10000</f>
        <v>39761.708780723318</v>
      </c>
      <c r="AY37" s="20">
        <f t="shared" si="33"/>
        <v>33</v>
      </c>
      <c r="AZ37" s="20">
        <f t="shared" si="34"/>
        <v>51822.132297151242</v>
      </c>
      <c r="BA37" s="20">
        <f t="shared" si="35"/>
        <v>50</v>
      </c>
      <c r="BB37" s="20">
        <f t="shared" si="36"/>
        <v>655204.11833767558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[1]SKL!C38</f>
        <v>0</v>
      </c>
      <c r="D38" s="281">
        <f>([1]SKL!D38)*10000</f>
        <v>0</v>
      </c>
      <c r="E38" s="20">
        <f>[1]SKL!E38</f>
        <v>0</v>
      </c>
      <c r="F38" s="281">
        <f>([1]SKL!F38)*10000</f>
        <v>0</v>
      </c>
      <c r="G38" s="20">
        <f>[1]SKL!G38</f>
        <v>0</v>
      </c>
      <c r="H38" s="281">
        <f>([1]SKL!H38)*10000</f>
        <v>0</v>
      </c>
      <c r="I38" s="20">
        <f>[1]SKL!I38</f>
        <v>0</v>
      </c>
      <c r="J38" s="281">
        <f>([1]SKL!J38)*10000</f>
        <v>0</v>
      </c>
      <c r="K38" s="20">
        <f t="shared" si="25"/>
        <v>0</v>
      </c>
      <c r="L38" s="20">
        <f t="shared" si="26"/>
        <v>0</v>
      </c>
      <c r="M38" s="20">
        <f>[1]SKL!M38</f>
        <v>0</v>
      </c>
      <c r="N38" s="281">
        <f>([1]SKL!N38)*10000</f>
        <v>0</v>
      </c>
      <c r="O38" s="20">
        <f>[1]SKL!O38</f>
        <v>0</v>
      </c>
      <c r="P38" s="281">
        <f>([1]SKL!P38)*10000</f>
        <v>0</v>
      </c>
      <c r="Q38" s="20">
        <f>[1]SKL!Q38</f>
        <v>0</v>
      </c>
      <c r="R38" s="281">
        <f>([1]SKL!R38)*10000</f>
        <v>0</v>
      </c>
      <c r="S38" s="20">
        <f>[1]SKL!S38</f>
        <v>0</v>
      </c>
      <c r="T38" s="281">
        <f>([1]SKL!T38)*10000</f>
        <v>0</v>
      </c>
      <c r="U38" s="20">
        <f t="shared" si="27"/>
        <v>0</v>
      </c>
      <c r="V38" s="20">
        <f t="shared" si="28"/>
        <v>0</v>
      </c>
      <c r="W38" s="20">
        <f>[1]SKL!W38</f>
        <v>0</v>
      </c>
      <c r="X38" s="281">
        <f>([1]SKL!X38)*10000</f>
        <v>0</v>
      </c>
      <c r="Y38" s="20">
        <f>[1]SKL!Y38</f>
        <v>0</v>
      </c>
      <c r="Z38" s="281">
        <f>([1]SKL!Z38)*10000</f>
        <v>0</v>
      </c>
      <c r="AA38" s="20">
        <f>[1]SKL!AA38</f>
        <v>0</v>
      </c>
      <c r="AB38" s="281">
        <f>([1]SKL!AB38)*10000</f>
        <v>0</v>
      </c>
      <c r="AC38" s="20">
        <f>[1]SKL!AC38</f>
        <v>0</v>
      </c>
      <c r="AD38" s="281">
        <f>([1]SKL!AD38)*10000</f>
        <v>0</v>
      </c>
      <c r="AE38" s="20">
        <f>[1]SKL!AE38</f>
        <v>0</v>
      </c>
      <c r="AF38" s="281">
        <f>([1]SKL!AF38)*10000</f>
        <v>0</v>
      </c>
      <c r="AG38" s="20">
        <f>[1]SKL!AG38</f>
        <v>0</v>
      </c>
      <c r="AH38" s="281">
        <f>([1]SKL!AH38)*10000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[1]SKL!AM38</f>
        <v>0</v>
      </c>
      <c r="AN38" s="281">
        <f>([1]SKL!AN38)*10000</f>
        <v>0</v>
      </c>
      <c r="AO38" s="20">
        <f>[1]SKL!AO38</f>
        <v>0</v>
      </c>
      <c r="AP38" s="281">
        <f>([1]SKL!AP38)*10000</f>
        <v>0</v>
      </c>
      <c r="AQ38" s="20">
        <f>[1]SKL!AQ38</f>
        <v>0</v>
      </c>
      <c r="AR38" s="281">
        <f>([1]SKL!AR38)*10000</f>
        <v>0</v>
      </c>
      <c r="AS38" s="20">
        <f>[1]SKL!AS38</f>
        <v>0</v>
      </c>
      <c r="AT38" s="281">
        <f>([1]SKL!AT38)*10000</f>
        <v>0</v>
      </c>
      <c r="AU38" s="20">
        <f>[1]SKL!AU38</f>
        <v>0</v>
      </c>
      <c r="AV38" s="281">
        <f>([1]SKL!AV38)*10000</f>
        <v>0</v>
      </c>
      <c r="AW38" s="20">
        <f>[1]SKL!AW38</f>
        <v>0</v>
      </c>
      <c r="AX38" s="281">
        <f>([1]SKL!AX38)*10000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[1]SKL!C39</f>
        <v>0</v>
      </c>
      <c r="D39" s="281">
        <f>([1]SKL!D39)*10000</f>
        <v>0</v>
      </c>
      <c r="E39" s="20">
        <f>[1]SKL!E39</f>
        <v>0</v>
      </c>
      <c r="F39" s="281">
        <f>([1]SKL!F39)*10000</f>
        <v>0</v>
      </c>
      <c r="G39" s="20">
        <f>[1]SKL!G39</f>
        <v>0</v>
      </c>
      <c r="H39" s="281">
        <f>([1]SKL!H39)*10000</f>
        <v>0</v>
      </c>
      <c r="I39" s="20">
        <f>[1]SKL!I39</f>
        <v>0</v>
      </c>
      <c r="J39" s="281">
        <f>([1]SKL!J39)*10000</f>
        <v>0</v>
      </c>
      <c r="K39" s="20">
        <f t="shared" si="25"/>
        <v>0</v>
      </c>
      <c r="L39" s="20">
        <f t="shared" si="26"/>
        <v>0</v>
      </c>
      <c r="M39" s="20">
        <f>[1]SKL!M39</f>
        <v>0</v>
      </c>
      <c r="N39" s="281">
        <f>([1]SKL!N39)*10000</f>
        <v>0</v>
      </c>
      <c r="O39" s="20">
        <f>[1]SKL!O39</f>
        <v>0</v>
      </c>
      <c r="P39" s="281">
        <f>([1]SKL!P39)*10000</f>
        <v>0</v>
      </c>
      <c r="Q39" s="20">
        <f>[1]SKL!Q39</f>
        <v>0</v>
      </c>
      <c r="R39" s="281">
        <f>([1]SKL!R39)*10000</f>
        <v>0</v>
      </c>
      <c r="S39" s="20">
        <f>[1]SKL!S39</f>
        <v>0</v>
      </c>
      <c r="T39" s="281">
        <f>([1]SKL!T39)*10000</f>
        <v>0</v>
      </c>
      <c r="U39" s="20">
        <f t="shared" si="27"/>
        <v>0</v>
      </c>
      <c r="V39" s="20">
        <f t="shared" si="28"/>
        <v>0</v>
      </c>
      <c r="W39" s="20">
        <f>[1]SKL!W39</f>
        <v>0</v>
      </c>
      <c r="X39" s="281">
        <f>([1]SKL!X39)*10000</f>
        <v>0</v>
      </c>
      <c r="Y39" s="20">
        <f>[1]SKL!Y39</f>
        <v>0</v>
      </c>
      <c r="Z39" s="281">
        <f>([1]SKL!Z39)*10000</f>
        <v>0</v>
      </c>
      <c r="AA39" s="20">
        <f>[1]SKL!AA39</f>
        <v>0</v>
      </c>
      <c r="AB39" s="281">
        <f>([1]SKL!AB39)*10000</f>
        <v>0</v>
      </c>
      <c r="AC39" s="20">
        <f>[1]SKL!AC39</f>
        <v>0</v>
      </c>
      <c r="AD39" s="281">
        <f>([1]SKL!AD39)*10000</f>
        <v>0</v>
      </c>
      <c r="AE39" s="20">
        <f>[1]SKL!AE39</f>
        <v>0</v>
      </c>
      <c r="AF39" s="281">
        <f>([1]SKL!AF39)*10000</f>
        <v>0</v>
      </c>
      <c r="AG39" s="20">
        <f>[1]SKL!AG39</f>
        <v>0</v>
      </c>
      <c r="AH39" s="281">
        <f>([1]SKL!AH39)*10000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0</v>
      </c>
      <c r="AL39" s="20">
        <f t="shared" si="32"/>
        <v>0</v>
      </c>
      <c r="AM39" s="20">
        <f>[1]SKL!AM39</f>
        <v>0</v>
      </c>
      <c r="AN39" s="281">
        <f>([1]SKL!AN39)*10000</f>
        <v>0</v>
      </c>
      <c r="AO39" s="20">
        <f>[1]SKL!AO39</f>
        <v>0</v>
      </c>
      <c r="AP39" s="281">
        <f>([1]SKL!AP39)*10000</f>
        <v>0</v>
      </c>
      <c r="AQ39" s="20">
        <f>[1]SKL!AQ39</f>
        <v>0</v>
      </c>
      <c r="AR39" s="281">
        <f>([1]SKL!AR39)*10000</f>
        <v>0</v>
      </c>
      <c r="AS39" s="20">
        <f>[1]SKL!AS39</f>
        <v>0</v>
      </c>
      <c r="AT39" s="281">
        <f>([1]SKL!AT39)*10000</f>
        <v>0</v>
      </c>
      <c r="AU39" s="20">
        <f>[1]SKL!AU39</f>
        <v>0</v>
      </c>
      <c r="AV39" s="281">
        <f>([1]SKL!AV39)*10000</f>
        <v>0</v>
      </c>
      <c r="AW39" s="20">
        <f>[1]SKL!AW39</f>
        <v>0</v>
      </c>
      <c r="AX39" s="281">
        <f>([1]SKL!AX39)*10000</f>
        <v>0</v>
      </c>
      <c r="AY39" s="20">
        <f t="shared" si="33"/>
        <v>0</v>
      </c>
      <c r="AZ39" s="20">
        <f t="shared" si="34"/>
        <v>0</v>
      </c>
      <c r="BA39" s="20">
        <f t="shared" si="35"/>
        <v>0</v>
      </c>
      <c r="BB39" s="20">
        <f t="shared" si="36"/>
        <v>0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[1]SKL!C40</f>
        <v>50</v>
      </c>
      <c r="D40" s="281">
        <f>([1]SKL!D40)*10000</f>
        <v>12962.649873272347</v>
      </c>
      <c r="E40" s="20">
        <f>[1]SKL!E40</f>
        <v>24</v>
      </c>
      <c r="F40" s="281">
        <f>([1]SKL!F40)*10000</f>
        <v>6168.9719276416599</v>
      </c>
      <c r="G40" s="20">
        <f>[1]SKL!G40</f>
        <v>1</v>
      </c>
      <c r="H40" s="281">
        <f>([1]SKL!H40)*10000</f>
        <v>234.26475674588579</v>
      </c>
      <c r="I40" s="20">
        <f>[1]SKL!I40</f>
        <v>5</v>
      </c>
      <c r="J40" s="281">
        <f>([1]SKL!J40)*10000</f>
        <v>1249.4120359780577</v>
      </c>
      <c r="K40" s="20">
        <f t="shared" si="25"/>
        <v>80</v>
      </c>
      <c r="L40" s="20">
        <f t="shared" si="26"/>
        <v>20615.298593637948</v>
      </c>
      <c r="M40" s="20">
        <f>[1]SKL!M40</f>
        <v>0</v>
      </c>
      <c r="N40" s="281">
        <f>([1]SKL!N40)*10000</f>
        <v>0</v>
      </c>
      <c r="O40" s="20">
        <f>[1]SKL!O40</f>
        <v>0</v>
      </c>
      <c r="P40" s="281">
        <f>([1]SKL!P40)*10000</f>
        <v>0</v>
      </c>
      <c r="Q40" s="20">
        <f>[1]SKL!Q40</f>
        <v>0</v>
      </c>
      <c r="R40" s="281">
        <f>([1]SKL!R40)*10000</f>
        <v>0</v>
      </c>
      <c r="S40" s="20">
        <f>[1]SKL!S40</f>
        <v>0</v>
      </c>
      <c r="T40" s="281">
        <f>([1]SKL!T40)*10000</f>
        <v>0</v>
      </c>
      <c r="U40" s="20">
        <f t="shared" si="27"/>
        <v>0</v>
      </c>
      <c r="V40" s="20">
        <f t="shared" si="28"/>
        <v>0</v>
      </c>
      <c r="W40" s="20">
        <f>[1]SKL!W40</f>
        <v>0</v>
      </c>
      <c r="X40" s="281">
        <f>([1]SKL!X40)*10000</f>
        <v>0</v>
      </c>
      <c r="Y40" s="20">
        <f>[1]SKL!Y40</f>
        <v>0</v>
      </c>
      <c r="Z40" s="281">
        <f>([1]SKL!Z40)*10000</f>
        <v>0</v>
      </c>
      <c r="AA40" s="20">
        <f>[1]SKL!AA40</f>
        <v>0</v>
      </c>
      <c r="AB40" s="281">
        <f>([1]SKL!AB40)*10000</f>
        <v>0</v>
      </c>
      <c r="AC40" s="20">
        <f>[1]SKL!AC40</f>
        <v>0</v>
      </c>
      <c r="AD40" s="281">
        <f>([1]SKL!AD40)*10000</f>
        <v>0</v>
      </c>
      <c r="AE40" s="20">
        <f>[1]SKL!AE40</f>
        <v>0</v>
      </c>
      <c r="AF40" s="281">
        <f>([1]SKL!AF40)*10000</f>
        <v>0</v>
      </c>
      <c r="AG40" s="20">
        <f>[1]SKL!AG40</f>
        <v>0</v>
      </c>
      <c r="AH40" s="281">
        <f>([1]SKL!AH40)*10000</f>
        <v>0</v>
      </c>
      <c r="AI40" s="20">
        <f t="shared" si="29"/>
        <v>0</v>
      </c>
      <c r="AJ40" s="20">
        <f t="shared" si="30"/>
        <v>0</v>
      </c>
      <c r="AK40" s="20">
        <f t="shared" si="31"/>
        <v>80</v>
      </c>
      <c r="AL40" s="20">
        <f t="shared" si="32"/>
        <v>20615.298593637948</v>
      </c>
      <c r="AM40" s="20">
        <f>[1]SKL!AM40</f>
        <v>0</v>
      </c>
      <c r="AN40" s="281">
        <f>([1]SKL!AN40)*10000</f>
        <v>0</v>
      </c>
      <c r="AO40" s="20">
        <f>[1]SKL!AO40</f>
        <v>1</v>
      </c>
      <c r="AP40" s="281">
        <f>([1]SKL!AP40)*10000</f>
        <v>242.08054781931367</v>
      </c>
      <c r="AQ40" s="20">
        <f>[1]SKL!AQ40</f>
        <v>1</v>
      </c>
      <c r="AR40" s="281">
        <f>([1]SKL!AR40)*10000</f>
        <v>100.86689492471403</v>
      </c>
      <c r="AS40" s="20">
        <f>[1]SKL!AS40</f>
        <v>6</v>
      </c>
      <c r="AT40" s="281">
        <f>([1]SKL!AT40)*10000</f>
        <v>1513.0034238707105</v>
      </c>
      <c r="AU40" s="20">
        <f>[1]SKL!AU40</f>
        <v>7</v>
      </c>
      <c r="AV40" s="281">
        <f>([1]SKL!AV40)*10000</f>
        <v>2017.3378984942808</v>
      </c>
      <c r="AW40" s="20">
        <f>[1]SKL!AW40</f>
        <v>44</v>
      </c>
      <c r="AX40" s="281">
        <f>([1]SKL!AX40)*10000</f>
        <v>12769.748897468795</v>
      </c>
      <c r="AY40" s="20">
        <f t="shared" si="33"/>
        <v>59</v>
      </c>
      <c r="AZ40" s="20">
        <f t="shared" si="34"/>
        <v>16643.037662577815</v>
      </c>
      <c r="BA40" s="20">
        <f t="shared" si="35"/>
        <v>139</v>
      </c>
      <c r="BB40" s="20">
        <f t="shared" si="36"/>
        <v>37258.336256215764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[1]SKL!C41</f>
        <v>0</v>
      </c>
      <c r="D41" s="281">
        <f>([1]SKL!D41)*10000</f>
        <v>0</v>
      </c>
      <c r="E41" s="20">
        <f>[1]SKL!E41</f>
        <v>0</v>
      </c>
      <c r="F41" s="281">
        <f>([1]SKL!F41)*10000</f>
        <v>0</v>
      </c>
      <c r="G41" s="20">
        <f>[1]SKL!G41</f>
        <v>0</v>
      </c>
      <c r="H41" s="281">
        <f>([1]SKL!H41)*10000</f>
        <v>0</v>
      </c>
      <c r="I41" s="20">
        <f>[1]SKL!I41</f>
        <v>0</v>
      </c>
      <c r="J41" s="281">
        <f>([1]SKL!J41)*10000</f>
        <v>0</v>
      </c>
      <c r="K41" s="20">
        <f t="shared" si="25"/>
        <v>0</v>
      </c>
      <c r="L41" s="20">
        <f t="shared" si="26"/>
        <v>0</v>
      </c>
      <c r="M41" s="20">
        <f>[1]SKL!M41</f>
        <v>0</v>
      </c>
      <c r="N41" s="281">
        <f>([1]SKL!N41)*10000</f>
        <v>0</v>
      </c>
      <c r="O41" s="20">
        <f>[1]SKL!O41</f>
        <v>0</v>
      </c>
      <c r="P41" s="281">
        <f>([1]SKL!P41)*10000</f>
        <v>0</v>
      </c>
      <c r="Q41" s="20">
        <f>[1]SKL!Q41</f>
        <v>0</v>
      </c>
      <c r="R41" s="281">
        <f>([1]SKL!R41)*10000</f>
        <v>0</v>
      </c>
      <c r="S41" s="20">
        <f>[1]SKL!S41</f>
        <v>0</v>
      </c>
      <c r="T41" s="281">
        <f>([1]SKL!T41)*10000</f>
        <v>0</v>
      </c>
      <c r="U41" s="20">
        <f t="shared" si="27"/>
        <v>0</v>
      </c>
      <c r="V41" s="20">
        <f t="shared" si="28"/>
        <v>0</v>
      </c>
      <c r="W41" s="20">
        <f>[1]SKL!W41</f>
        <v>0</v>
      </c>
      <c r="X41" s="281">
        <f>([1]SKL!X41)*10000</f>
        <v>0</v>
      </c>
      <c r="Y41" s="20">
        <f>[1]SKL!Y41</f>
        <v>0</v>
      </c>
      <c r="Z41" s="281">
        <f>([1]SKL!Z41)*10000</f>
        <v>0</v>
      </c>
      <c r="AA41" s="20">
        <f>[1]SKL!AA41</f>
        <v>0</v>
      </c>
      <c r="AB41" s="281">
        <f>([1]SKL!AB41)*10000</f>
        <v>0</v>
      </c>
      <c r="AC41" s="20">
        <f>[1]SKL!AC41</f>
        <v>0</v>
      </c>
      <c r="AD41" s="281">
        <f>([1]SKL!AD41)*10000</f>
        <v>0</v>
      </c>
      <c r="AE41" s="20">
        <f>[1]SKL!AE41</f>
        <v>0</v>
      </c>
      <c r="AF41" s="281">
        <f>([1]SKL!AF41)*10000</f>
        <v>0</v>
      </c>
      <c r="AG41" s="20">
        <f>[1]SKL!AG41</f>
        <v>0</v>
      </c>
      <c r="AH41" s="281">
        <f>([1]SKL!AH41)*10000</f>
        <v>0</v>
      </c>
      <c r="AI41" s="20">
        <f t="shared" si="29"/>
        <v>0</v>
      </c>
      <c r="AJ41" s="20">
        <f t="shared" si="30"/>
        <v>0</v>
      </c>
      <c r="AK41" s="20">
        <f t="shared" si="31"/>
        <v>0</v>
      </c>
      <c r="AL41" s="20">
        <f t="shared" si="32"/>
        <v>0</v>
      </c>
      <c r="AM41" s="20">
        <f>[1]SKL!AM41</f>
        <v>0</v>
      </c>
      <c r="AN41" s="281">
        <f>([1]SKL!AN41)*10000</f>
        <v>0</v>
      </c>
      <c r="AO41" s="20">
        <f>[1]SKL!AO41</f>
        <v>0</v>
      </c>
      <c r="AP41" s="281">
        <f>([1]SKL!AP41)*10000</f>
        <v>0</v>
      </c>
      <c r="AQ41" s="20">
        <f>[1]SKL!AQ41</f>
        <v>0</v>
      </c>
      <c r="AR41" s="281">
        <f>([1]SKL!AR41)*10000</f>
        <v>0</v>
      </c>
      <c r="AS41" s="20">
        <f>[1]SKL!AS41</f>
        <v>0</v>
      </c>
      <c r="AT41" s="281">
        <f>([1]SKL!AT41)*10000</f>
        <v>0</v>
      </c>
      <c r="AU41" s="20">
        <f>[1]SKL!AU41</f>
        <v>0</v>
      </c>
      <c r="AV41" s="281">
        <f>([1]SKL!AV41)*10000</f>
        <v>0</v>
      </c>
      <c r="AW41" s="20">
        <f>[1]SKL!AW41</f>
        <v>0</v>
      </c>
      <c r="AX41" s="281">
        <f>([1]SKL!AX41)*10000</f>
        <v>0</v>
      </c>
      <c r="AY41" s="20">
        <f t="shared" si="33"/>
        <v>0</v>
      </c>
      <c r="AZ41" s="20">
        <f t="shared" si="34"/>
        <v>0</v>
      </c>
      <c r="BA41" s="20">
        <f t="shared" si="35"/>
        <v>0</v>
      </c>
      <c r="BB41" s="20">
        <f t="shared" si="36"/>
        <v>0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[1]SKL!C42</f>
        <v>0</v>
      </c>
      <c r="D42" s="281">
        <f>([1]SKL!D42)*10000</f>
        <v>0</v>
      </c>
      <c r="E42" s="20">
        <f>[1]SKL!E42</f>
        <v>0</v>
      </c>
      <c r="F42" s="281">
        <f>([1]SKL!F42)*10000</f>
        <v>0</v>
      </c>
      <c r="G42" s="20">
        <f>[1]SKL!G42</f>
        <v>0</v>
      </c>
      <c r="H42" s="281">
        <f>([1]SKL!H42)*10000</f>
        <v>0</v>
      </c>
      <c r="I42" s="20">
        <f>[1]SKL!I42</f>
        <v>0</v>
      </c>
      <c r="J42" s="281">
        <f>([1]SKL!J42)*10000</f>
        <v>0</v>
      </c>
      <c r="K42" s="20">
        <f t="shared" si="25"/>
        <v>0</v>
      </c>
      <c r="L42" s="20">
        <f t="shared" si="26"/>
        <v>0</v>
      </c>
      <c r="M42" s="20">
        <f>[1]SKL!M42</f>
        <v>0</v>
      </c>
      <c r="N42" s="281">
        <f>([1]SKL!N42)*10000</f>
        <v>0</v>
      </c>
      <c r="O42" s="20">
        <f>[1]SKL!O42</f>
        <v>0</v>
      </c>
      <c r="P42" s="281">
        <f>([1]SKL!P42)*10000</f>
        <v>0</v>
      </c>
      <c r="Q42" s="20">
        <f>[1]SKL!Q42</f>
        <v>0</v>
      </c>
      <c r="R42" s="281">
        <f>([1]SKL!R42)*10000</f>
        <v>0</v>
      </c>
      <c r="S42" s="20">
        <f>[1]SKL!S42</f>
        <v>0</v>
      </c>
      <c r="T42" s="281">
        <f>([1]SKL!T42)*10000</f>
        <v>0</v>
      </c>
      <c r="U42" s="20">
        <f t="shared" si="27"/>
        <v>0</v>
      </c>
      <c r="V42" s="20">
        <f t="shared" si="28"/>
        <v>0</v>
      </c>
      <c r="W42" s="20">
        <f>[1]SKL!W42</f>
        <v>0</v>
      </c>
      <c r="X42" s="281">
        <f>([1]SKL!X42)*10000</f>
        <v>0</v>
      </c>
      <c r="Y42" s="20">
        <f>[1]SKL!Y42</f>
        <v>0</v>
      </c>
      <c r="Z42" s="281">
        <f>([1]SKL!Z42)*10000</f>
        <v>0</v>
      </c>
      <c r="AA42" s="20">
        <f>[1]SKL!AA42</f>
        <v>0</v>
      </c>
      <c r="AB42" s="281">
        <f>([1]SKL!AB42)*10000</f>
        <v>0</v>
      </c>
      <c r="AC42" s="20">
        <f>[1]SKL!AC42</f>
        <v>0</v>
      </c>
      <c r="AD42" s="281">
        <f>([1]SKL!AD42)*10000</f>
        <v>0</v>
      </c>
      <c r="AE42" s="20">
        <f>[1]SKL!AE42</f>
        <v>0</v>
      </c>
      <c r="AF42" s="281">
        <f>([1]SKL!AF42)*10000</f>
        <v>0</v>
      </c>
      <c r="AG42" s="20">
        <f>[1]SKL!AG42</f>
        <v>0</v>
      </c>
      <c r="AH42" s="281">
        <f>([1]SKL!AH42)*10000</f>
        <v>0</v>
      </c>
      <c r="AI42" s="20">
        <f t="shared" si="29"/>
        <v>0</v>
      </c>
      <c r="AJ42" s="20">
        <f t="shared" si="30"/>
        <v>0</v>
      </c>
      <c r="AK42" s="20">
        <f t="shared" si="31"/>
        <v>0</v>
      </c>
      <c r="AL42" s="20">
        <f t="shared" si="32"/>
        <v>0</v>
      </c>
      <c r="AM42" s="20">
        <f>[1]SKL!AM42</f>
        <v>0</v>
      </c>
      <c r="AN42" s="281">
        <f>([1]SKL!AN42)*10000</f>
        <v>0</v>
      </c>
      <c r="AO42" s="20">
        <f>[1]SKL!AO42</f>
        <v>0</v>
      </c>
      <c r="AP42" s="281">
        <f>([1]SKL!AP42)*10000</f>
        <v>0</v>
      </c>
      <c r="AQ42" s="20">
        <f>[1]SKL!AQ42</f>
        <v>0</v>
      </c>
      <c r="AR42" s="281">
        <f>([1]SKL!AR42)*10000</f>
        <v>0</v>
      </c>
      <c r="AS42" s="20">
        <f>[1]SKL!AS42</f>
        <v>0</v>
      </c>
      <c r="AT42" s="281">
        <f>([1]SKL!AT42)*10000</f>
        <v>0</v>
      </c>
      <c r="AU42" s="20">
        <f>[1]SKL!AU42</f>
        <v>0</v>
      </c>
      <c r="AV42" s="281">
        <f>([1]SKL!AV42)*10000</f>
        <v>0</v>
      </c>
      <c r="AW42" s="20">
        <f>[1]SKL!AW42</f>
        <v>0</v>
      </c>
      <c r="AX42" s="281">
        <f>([1]SKL!AX42)*10000</f>
        <v>0</v>
      </c>
      <c r="AY42" s="20">
        <f t="shared" si="33"/>
        <v>0</v>
      </c>
      <c r="AZ42" s="20">
        <f t="shared" si="34"/>
        <v>0</v>
      </c>
      <c r="BA42" s="20">
        <f t="shared" si="35"/>
        <v>0</v>
      </c>
      <c r="BB42" s="20">
        <f t="shared" si="36"/>
        <v>0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10983</v>
      </c>
      <c r="D43" s="21">
        <f t="shared" ref="D43:BB43" si="37">SUM(D22:D42)</f>
        <v>2791335.5362379872</v>
      </c>
      <c r="E43" s="21">
        <f t="shared" si="37"/>
        <v>5226</v>
      </c>
      <c r="F43" s="21">
        <f t="shared" si="37"/>
        <v>1328406.670860247</v>
      </c>
      <c r="G43" s="21">
        <f t="shared" si="37"/>
        <v>197</v>
      </c>
      <c r="H43" s="21">
        <f t="shared" si="37"/>
        <v>50445.822944060012</v>
      </c>
      <c r="I43" s="21">
        <f t="shared" si="37"/>
        <v>1059</v>
      </c>
      <c r="J43" s="21">
        <f t="shared" si="37"/>
        <v>269044.38903498679</v>
      </c>
      <c r="K43" s="21">
        <f t="shared" si="37"/>
        <v>17465</v>
      </c>
      <c r="L43" s="21">
        <f t="shared" si="37"/>
        <v>4439232.4190772809</v>
      </c>
      <c r="M43" s="21">
        <f t="shared" si="37"/>
        <v>2078</v>
      </c>
      <c r="N43" s="21">
        <f t="shared" si="37"/>
        <v>2360436.4113705014</v>
      </c>
      <c r="O43" s="21">
        <f t="shared" si="37"/>
        <v>1219</v>
      </c>
      <c r="P43" s="21">
        <f t="shared" si="37"/>
        <v>1385473.5458044244</v>
      </c>
      <c r="Q43" s="21">
        <f t="shared" si="37"/>
        <v>610</v>
      </c>
      <c r="R43" s="21">
        <f t="shared" si="37"/>
        <v>692736.77290221222</v>
      </c>
      <c r="S43" s="21">
        <f t="shared" si="37"/>
        <v>22</v>
      </c>
      <c r="T43" s="21">
        <f t="shared" si="37"/>
        <v>25656.917514896752</v>
      </c>
      <c r="U43" s="21">
        <f t="shared" si="37"/>
        <v>3929</v>
      </c>
      <c r="V43" s="21">
        <f t="shared" si="37"/>
        <v>4464303.6475920351</v>
      </c>
      <c r="W43" s="21">
        <f t="shared" si="37"/>
        <v>0</v>
      </c>
      <c r="X43" s="21">
        <f t="shared" si="37"/>
        <v>0</v>
      </c>
      <c r="Y43" s="21">
        <f t="shared" si="37"/>
        <v>3279</v>
      </c>
      <c r="Z43" s="21">
        <f t="shared" si="37"/>
        <v>172222.31136883257</v>
      </c>
      <c r="AA43" s="21">
        <f t="shared" si="37"/>
        <v>15067</v>
      </c>
      <c r="AB43" s="21">
        <f t="shared" si="37"/>
        <v>792222.63229662995</v>
      </c>
      <c r="AC43" s="21">
        <f t="shared" si="37"/>
        <v>661</v>
      </c>
      <c r="AD43" s="21">
        <f t="shared" si="37"/>
        <v>34444.462273766527</v>
      </c>
      <c r="AE43" s="21">
        <f t="shared" si="37"/>
        <v>531</v>
      </c>
      <c r="AF43" s="21">
        <f t="shared" si="37"/>
        <v>27555.569819013217</v>
      </c>
      <c r="AG43" s="21">
        <f t="shared" si="37"/>
        <v>10482</v>
      </c>
      <c r="AH43" s="21">
        <f t="shared" si="37"/>
        <v>551111.39638026443</v>
      </c>
      <c r="AI43" s="21">
        <f t="shared" si="37"/>
        <v>30020</v>
      </c>
      <c r="AJ43" s="21">
        <f t="shared" si="37"/>
        <v>1577556.3721385067</v>
      </c>
      <c r="AK43" s="21">
        <f t="shared" si="37"/>
        <v>51414</v>
      </c>
      <c r="AL43" s="21">
        <f t="shared" si="37"/>
        <v>10481092.438807823</v>
      </c>
      <c r="AM43" s="21">
        <f t="shared" si="37"/>
        <v>25995</v>
      </c>
      <c r="AN43" s="21">
        <f t="shared" si="37"/>
        <v>2441047.242008396</v>
      </c>
      <c r="AO43" s="21">
        <f t="shared" si="37"/>
        <v>338</v>
      </c>
      <c r="AP43" s="21">
        <f t="shared" si="37"/>
        <v>99389.44324417325</v>
      </c>
      <c r="AQ43" s="21">
        <f t="shared" si="37"/>
        <v>147</v>
      </c>
      <c r="AR43" s="21">
        <f t="shared" si="37"/>
        <v>41412.268018405528</v>
      </c>
      <c r="AS43" s="21">
        <f t="shared" si="37"/>
        <v>2075</v>
      </c>
      <c r="AT43" s="21">
        <f t="shared" si="37"/>
        <v>621184.02027608303</v>
      </c>
      <c r="AU43" s="21">
        <f t="shared" si="37"/>
        <v>2765</v>
      </c>
      <c r="AV43" s="21">
        <f t="shared" si="37"/>
        <v>828245.36036811071</v>
      </c>
      <c r="AW43" s="21">
        <f t="shared" si="37"/>
        <v>17461</v>
      </c>
      <c r="AX43" s="21">
        <f t="shared" si="37"/>
        <v>5242793.1311301412</v>
      </c>
      <c r="AY43" s="21">
        <f t="shared" si="37"/>
        <v>22786</v>
      </c>
      <c r="AZ43" s="21">
        <f t="shared" si="37"/>
        <v>6833024.2230369123</v>
      </c>
      <c r="BA43" s="21">
        <f t="shared" si="37"/>
        <v>74200</v>
      </c>
      <c r="BB43" s="21">
        <f t="shared" si="37"/>
        <v>17314116.661844734</v>
      </c>
    </row>
    <row r="44" spans="1:54" s="11" customFormat="1" ht="20.25" customHeight="1" x14ac:dyDescent="0.25">
      <c r="A44" s="284" t="s">
        <v>49</v>
      </c>
      <c r="B44" s="285"/>
      <c r="C44" s="21">
        <f>C43+C21</f>
        <v>179798</v>
      </c>
      <c r="D44" s="21">
        <f t="shared" ref="D44:BB44" si="38">D43+D21</f>
        <v>31394219.886422232</v>
      </c>
      <c r="E44" s="21">
        <f t="shared" si="38"/>
        <v>85564</v>
      </c>
      <c r="F44" s="21">
        <f t="shared" si="38"/>
        <v>15960453.132322261</v>
      </c>
      <c r="G44" s="21">
        <f t="shared" si="38"/>
        <v>3249</v>
      </c>
      <c r="H44" s="21">
        <f t="shared" si="38"/>
        <v>719220.07949698286</v>
      </c>
      <c r="I44" s="21">
        <f t="shared" si="38"/>
        <v>17331</v>
      </c>
      <c r="J44" s="21">
        <f t="shared" si="38"/>
        <v>4165578.0570825743</v>
      </c>
      <c r="K44" s="21">
        <f t="shared" si="38"/>
        <v>285942</v>
      </c>
      <c r="L44" s="21">
        <f t="shared" si="38"/>
        <v>52239471.155324042</v>
      </c>
      <c r="M44" s="21">
        <f t="shared" si="38"/>
        <v>11784</v>
      </c>
      <c r="N44" s="21">
        <f t="shared" si="38"/>
        <v>8225918.5809124317</v>
      </c>
      <c r="O44" s="21">
        <f t="shared" si="38"/>
        <v>6915</v>
      </c>
      <c r="P44" s="21">
        <f t="shared" si="38"/>
        <v>4828256.5583616439</v>
      </c>
      <c r="Q44" s="21">
        <f t="shared" si="38"/>
        <v>3458</v>
      </c>
      <c r="R44" s="21">
        <f t="shared" si="38"/>
        <v>2414128.279180822</v>
      </c>
      <c r="S44" s="21">
        <f t="shared" si="38"/>
        <v>126</v>
      </c>
      <c r="T44" s="21">
        <f t="shared" si="38"/>
        <v>89412.158488178597</v>
      </c>
      <c r="U44" s="21">
        <f t="shared" si="38"/>
        <v>22283</v>
      </c>
      <c r="V44" s="21">
        <f t="shared" si="38"/>
        <v>15557715.576943077</v>
      </c>
      <c r="W44" s="21">
        <f t="shared" si="38"/>
        <v>0</v>
      </c>
      <c r="X44" s="21">
        <f t="shared" si="38"/>
        <v>0</v>
      </c>
      <c r="Y44" s="21">
        <f t="shared" si="38"/>
        <v>4315</v>
      </c>
      <c r="Z44" s="21">
        <f t="shared" si="38"/>
        <v>352900.87716771936</v>
      </c>
      <c r="AA44" s="21">
        <f t="shared" si="38"/>
        <v>19813</v>
      </c>
      <c r="AB44" s="21">
        <f t="shared" si="38"/>
        <v>1623344.0349715091</v>
      </c>
      <c r="AC44" s="21">
        <f t="shared" si="38"/>
        <v>873</v>
      </c>
      <c r="AD44" s="21">
        <f t="shared" si="38"/>
        <v>70580.175433543889</v>
      </c>
      <c r="AE44" s="21">
        <f t="shared" si="38"/>
        <v>701</v>
      </c>
      <c r="AF44" s="21">
        <f t="shared" si="38"/>
        <v>56464.140346835098</v>
      </c>
      <c r="AG44" s="21">
        <f t="shared" si="38"/>
        <v>13785</v>
      </c>
      <c r="AH44" s="21">
        <f t="shared" si="38"/>
        <v>1129282.8069367022</v>
      </c>
      <c r="AI44" s="21">
        <f t="shared" si="38"/>
        <v>39487</v>
      </c>
      <c r="AJ44" s="21">
        <f t="shared" si="38"/>
        <v>3232572.0348563096</v>
      </c>
      <c r="AK44" s="21">
        <f t="shared" si="38"/>
        <v>347712</v>
      </c>
      <c r="AL44" s="21">
        <f t="shared" si="38"/>
        <v>71029758.767123431</v>
      </c>
      <c r="AM44" s="21">
        <f t="shared" si="38"/>
        <v>240552</v>
      </c>
      <c r="AN44" s="21">
        <f t="shared" si="38"/>
        <v>38441583.643539153</v>
      </c>
      <c r="AO44" s="21">
        <f t="shared" si="38"/>
        <v>820</v>
      </c>
      <c r="AP44" s="21">
        <f t="shared" si="38"/>
        <v>274176.39333398594</v>
      </c>
      <c r="AQ44" s="21">
        <f t="shared" si="38"/>
        <v>351</v>
      </c>
      <c r="AR44" s="21">
        <f t="shared" si="38"/>
        <v>114240.16388916082</v>
      </c>
      <c r="AS44" s="21">
        <f t="shared" si="38"/>
        <v>5054</v>
      </c>
      <c r="AT44" s="21">
        <f t="shared" si="38"/>
        <v>1713602.4583374122</v>
      </c>
      <c r="AU44" s="21">
        <f t="shared" si="38"/>
        <v>6735</v>
      </c>
      <c r="AV44" s="21">
        <f t="shared" si="38"/>
        <v>2284803.2777832164</v>
      </c>
      <c r="AW44" s="21">
        <f t="shared" si="38"/>
        <v>42566</v>
      </c>
      <c r="AX44" s="21">
        <f t="shared" si="38"/>
        <v>14462804.74836776</v>
      </c>
      <c r="AY44" s="21">
        <f t="shared" si="38"/>
        <v>55526</v>
      </c>
      <c r="AZ44" s="21">
        <f t="shared" si="38"/>
        <v>18849627.041711535</v>
      </c>
      <c r="BA44" s="21">
        <f t="shared" si="38"/>
        <v>403238</v>
      </c>
      <c r="BB44" s="21">
        <f t="shared" si="38"/>
        <v>89879385.80883497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[1]SKL!C45</f>
        <v>74609</v>
      </c>
      <c r="D45" s="281">
        <f>([1]SKL!D45)*10000</f>
        <v>8833995.6091186013</v>
      </c>
      <c r="E45" s="20">
        <f>[1]SKL!E45</f>
        <v>35507</v>
      </c>
      <c r="F45" s="281">
        <f>([1]SKL!F45)*10000</f>
        <v>4204130.440484154</v>
      </c>
      <c r="G45" s="20">
        <f>[1]SKL!G45</f>
        <v>1348</v>
      </c>
      <c r="H45" s="281">
        <f>([1]SKL!H45)*10000</f>
        <v>159650.52305636028</v>
      </c>
      <c r="I45" s="20">
        <f>[1]SKL!I45</f>
        <v>7191</v>
      </c>
      <c r="J45" s="281">
        <f>([1]SKL!J45)*10000</f>
        <v>851469.45630058809</v>
      </c>
      <c r="K45" s="20">
        <f t="shared" ref="K45" si="39">C45+E45+G45+I45</f>
        <v>118655</v>
      </c>
      <c r="L45" s="20">
        <f t="shared" ref="L45" si="40">D45+F45+H45+J45</f>
        <v>14049246.028959703</v>
      </c>
      <c r="M45" s="20">
        <f>[1]SKL!M45</f>
        <v>944</v>
      </c>
      <c r="N45" s="281">
        <f>([1]SKL!N45)*10000</f>
        <v>244729.71331703154</v>
      </c>
      <c r="O45" s="20">
        <f>[1]SKL!O45</f>
        <v>554</v>
      </c>
      <c r="P45" s="281">
        <f>([1]SKL!P45)*10000</f>
        <v>143645.70129477937</v>
      </c>
      <c r="Q45" s="20">
        <f>[1]SKL!Q45</f>
        <v>277</v>
      </c>
      <c r="R45" s="281">
        <f>([1]SKL!R45)*10000</f>
        <v>71822.850647389685</v>
      </c>
      <c r="S45" s="20">
        <f>[1]SKL!S45</f>
        <v>10</v>
      </c>
      <c r="T45" s="281">
        <f>([1]SKL!T45)*10000</f>
        <v>2660.1055795329517</v>
      </c>
      <c r="U45" s="20">
        <f t="shared" ref="U45" si="41">M45+O45+Q45+S45</f>
        <v>1785</v>
      </c>
      <c r="V45" s="20">
        <f t="shared" ref="V45" si="42">N45+P45+R45+T45</f>
        <v>462858.37083873356</v>
      </c>
      <c r="W45" s="20">
        <f>[1]SKL!W45</f>
        <v>0</v>
      </c>
      <c r="X45" s="281">
        <f>([1]SKL!X45)*10000</f>
        <v>0</v>
      </c>
      <c r="Y45" s="20">
        <f>[1]SKL!Y45</f>
        <v>73</v>
      </c>
      <c r="Z45" s="281">
        <f>([1]SKL!Z45)*10000</f>
        <v>143126.5911028331</v>
      </c>
      <c r="AA45" s="20">
        <f>[1]SKL!AA45</f>
        <v>333</v>
      </c>
      <c r="AB45" s="281">
        <f>([1]SKL!AB45)*10000</f>
        <v>658382.31907303212</v>
      </c>
      <c r="AC45" s="20">
        <f>[1]SKL!AC45</f>
        <v>15</v>
      </c>
      <c r="AD45" s="281">
        <f>([1]SKL!AD45)*10000</f>
        <v>28625.318220566616</v>
      </c>
      <c r="AE45" s="20">
        <f>[1]SKL!AE45</f>
        <v>12</v>
      </c>
      <c r="AF45" s="281">
        <f>([1]SKL!AF45)*10000</f>
        <v>22900.254576453292</v>
      </c>
      <c r="AG45" s="20">
        <f>[1]SKL!AG45</f>
        <v>232</v>
      </c>
      <c r="AH45" s="281">
        <f>([1]SKL!AH45)*10000</f>
        <v>458005.09152906586</v>
      </c>
      <c r="AI45" s="20">
        <f t="shared" ref="AI45" si="43">Y45+AA45+AC45+AE45+AG45</f>
        <v>665</v>
      </c>
      <c r="AJ45" s="20">
        <f t="shared" ref="AJ45" si="44">Z45+AB45+AD45+AF45+AH45</f>
        <v>1311039.574501951</v>
      </c>
      <c r="AK45" s="20">
        <f t="shared" ref="AK45" si="45">K45+U45+W45+AI45</f>
        <v>121105</v>
      </c>
      <c r="AL45" s="20">
        <f t="shared" ref="AL45" si="46">L45+V45+X45+AJ45</f>
        <v>15823143.974300386</v>
      </c>
      <c r="AM45" s="20">
        <f>[1]SKL!AM45</f>
        <v>1442</v>
      </c>
      <c r="AN45" s="281">
        <f>([1]SKL!AN45)*10000</f>
        <v>363843.85489620804</v>
      </c>
      <c r="AO45" s="20">
        <f>[1]SKL!AO45</f>
        <v>85</v>
      </c>
      <c r="AP45" s="281">
        <f>([1]SKL!AP45)*10000</f>
        <v>12403.835952375355</v>
      </c>
      <c r="AQ45" s="20">
        <f>[1]SKL!AQ45</f>
        <v>36</v>
      </c>
      <c r="AR45" s="281">
        <f>([1]SKL!AR45)*10000</f>
        <v>5168.2649801563975</v>
      </c>
      <c r="AS45" s="20">
        <f>[1]SKL!AS45</f>
        <v>530</v>
      </c>
      <c r="AT45" s="281">
        <f>([1]SKL!AT45)*10000</f>
        <v>77523.974702345979</v>
      </c>
      <c r="AU45" s="20">
        <f>[1]SKL!AU45</f>
        <v>707</v>
      </c>
      <c r="AV45" s="281">
        <f>([1]SKL!AV45)*10000</f>
        <v>103365.29960312798</v>
      </c>
      <c r="AW45" s="20">
        <f>[1]SKL!AW45</f>
        <v>4473</v>
      </c>
      <c r="AX45" s="281">
        <f>([1]SKL!AX45)*10000</f>
        <v>654302.34648779989</v>
      </c>
      <c r="AY45" s="20">
        <f t="shared" ref="AY45" si="47">AO45+AQ45+AS45+AU45+AW45</f>
        <v>5831</v>
      </c>
      <c r="AZ45" s="20">
        <f t="shared" ref="AZ45" si="48">AP45+AR45+AT45+AV45+AX45</f>
        <v>852763.72172580566</v>
      </c>
      <c r="BA45" s="20">
        <f t="shared" ref="BA45" si="49">AY45+AK45</f>
        <v>126936</v>
      </c>
      <c r="BB45" s="20">
        <f t="shared" ref="BB45" si="50">AZ45+AL45</f>
        <v>16675907.696026191</v>
      </c>
    </row>
    <row r="46" spans="1:54" s="11" customFormat="1" ht="20.25" customHeight="1" x14ac:dyDescent="0.25">
      <c r="A46" s="284" t="s">
        <v>51</v>
      </c>
      <c r="B46" s="285"/>
      <c r="C46" s="21">
        <f>C45</f>
        <v>74609</v>
      </c>
      <c r="D46" s="21">
        <f t="shared" ref="D46:BB46" si="51">D45</f>
        <v>8833995.6091186013</v>
      </c>
      <c r="E46" s="21">
        <f t="shared" si="51"/>
        <v>35507</v>
      </c>
      <c r="F46" s="21">
        <f t="shared" si="51"/>
        <v>4204130.440484154</v>
      </c>
      <c r="G46" s="21">
        <f t="shared" si="51"/>
        <v>1348</v>
      </c>
      <c r="H46" s="21">
        <f t="shared" si="51"/>
        <v>159650.52305636028</v>
      </c>
      <c r="I46" s="21">
        <f t="shared" si="51"/>
        <v>7191</v>
      </c>
      <c r="J46" s="21">
        <f t="shared" si="51"/>
        <v>851469.45630058809</v>
      </c>
      <c r="K46" s="21">
        <f t="shared" si="51"/>
        <v>118655</v>
      </c>
      <c r="L46" s="21">
        <f t="shared" si="51"/>
        <v>14049246.028959703</v>
      </c>
      <c r="M46" s="21">
        <f t="shared" si="51"/>
        <v>944</v>
      </c>
      <c r="N46" s="21">
        <f t="shared" si="51"/>
        <v>244729.71331703154</v>
      </c>
      <c r="O46" s="21">
        <f t="shared" si="51"/>
        <v>554</v>
      </c>
      <c r="P46" s="21">
        <f t="shared" si="51"/>
        <v>143645.70129477937</v>
      </c>
      <c r="Q46" s="21">
        <f t="shared" si="51"/>
        <v>277</v>
      </c>
      <c r="R46" s="21">
        <f t="shared" si="51"/>
        <v>71822.850647389685</v>
      </c>
      <c r="S46" s="21">
        <f t="shared" si="51"/>
        <v>10</v>
      </c>
      <c r="T46" s="21">
        <f t="shared" si="51"/>
        <v>2660.1055795329517</v>
      </c>
      <c r="U46" s="21">
        <f t="shared" si="51"/>
        <v>1785</v>
      </c>
      <c r="V46" s="21">
        <f t="shared" si="51"/>
        <v>462858.37083873356</v>
      </c>
      <c r="W46" s="21">
        <f t="shared" si="51"/>
        <v>0</v>
      </c>
      <c r="X46" s="21">
        <f t="shared" si="51"/>
        <v>0</v>
      </c>
      <c r="Y46" s="21">
        <f t="shared" si="51"/>
        <v>73</v>
      </c>
      <c r="Z46" s="21">
        <f t="shared" si="51"/>
        <v>143126.5911028331</v>
      </c>
      <c r="AA46" s="21">
        <f t="shared" si="51"/>
        <v>333</v>
      </c>
      <c r="AB46" s="21">
        <f t="shared" si="51"/>
        <v>658382.31907303212</v>
      </c>
      <c r="AC46" s="21">
        <f t="shared" si="51"/>
        <v>15</v>
      </c>
      <c r="AD46" s="21">
        <f t="shared" si="51"/>
        <v>28625.318220566616</v>
      </c>
      <c r="AE46" s="21">
        <f t="shared" si="51"/>
        <v>12</v>
      </c>
      <c r="AF46" s="21">
        <f t="shared" si="51"/>
        <v>22900.254576453292</v>
      </c>
      <c r="AG46" s="21">
        <f t="shared" si="51"/>
        <v>232</v>
      </c>
      <c r="AH46" s="21">
        <f t="shared" si="51"/>
        <v>458005.09152906586</v>
      </c>
      <c r="AI46" s="21">
        <f t="shared" si="51"/>
        <v>665</v>
      </c>
      <c r="AJ46" s="21">
        <f t="shared" si="51"/>
        <v>1311039.574501951</v>
      </c>
      <c r="AK46" s="21">
        <f t="shared" si="51"/>
        <v>121105</v>
      </c>
      <c r="AL46" s="21">
        <f t="shared" si="51"/>
        <v>15823143.974300386</v>
      </c>
      <c r="AM46" s="21">
        <f t="shared" si="51"/>
        <v>1442</v>
      </c>
      <c r="AN46" s="21">
        <f t="shared" si="51"/>
        <v>363843.85489620804</v>
      </c>
      <c r="AO46" s="21">
        <f t="shared" si="51"/>
        <v>85</v>
      </c>
      <c r="AP46" s="21">
        <f t="shared" si="51"/>
        <v>12403.835952375355</v>
      </c>
      <c r="AQ46" s="21">
        <f t="shared" si="51"/>
        <v>36</v>
      </c>
      <c r="AR46" s="21">
        <f t="shared" si="51"/>
        <v>5168.2649801563975</v>
      </c>
      <c r="AS46" s="21">
        <f t="shared" si="51"/>
        <v>530</v>
      </c>
      <c r="AT46" s="21">
        <f t="shared" si="51"/>
        <v>77523.974702345979</v>
      </c>
      <c r="AU46" s="21">
        <f t="shared" si="51"/>
        <v>707</v>
      </c>
      <c r="AV46" s="21">
        <f t="shared" si="51"/>
        <v>103365.29960312798</v>
      </c>
      <c r="AW46" s="21">
        <f t="shared" si="51"/>
        <v>4473</v>
      </c>
      <c r="AX46" s="21">
        <f t="shared" si="51"/>
        <v>654302.34648779989</v>
      </c>
      <c r="AY46" s="21">
        <f t="shared" si="51"/>
        <v>5831</v>
      </c>
      <c r="AZ46" s="21">
        <f t="shared" si="51"/>
        <v>852763.72172580566</v>
      </c>
      <c r="BA46" s="21">
        <f t="shared" si="51"/>
        <v>126936</v>
      </c>
      <c r="BB46" s="21">
        <f t="shared" si="51"/>
        <v>16675907.696026191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[1]SKL!C47</f>
        <v>0</v>
      </c>
      <c r="D47" s="281">
        <f>([1]SKL!D47)*10000</f>
        <v>0</v>
      </c>
      <c r="E47" s="20">
        <f>[1]SKL!E47</f>
        <v>0</v>
      </c>
      <c r="F47" s="281">
        <f>([1]SKL!F47)*10000</f>
        <v>0</v>
      </c>
      <c r="G47" s="20">
        <f>[1]SKL!G47</f>
        <v>0</v>
      </c>
      <c r="H47" s="281">
        <f>([1]SKL!H47)*10000</f>
        <v>0</v>
      </c>
      <c r="I47" s="20">
        <f>[1]SKL!I47</f>
        <v>0</v>
      </c>
      <c r="J47" s="281">
        <f>([1]SKL!J47)*10000</f>
        <v>0</v>
      </c>
      <c r="K47" s="20">
        <f t="shared" ref="K47:K50" si="52">C47+E47+G47+I47</f>
        <v>0</v>
      </c>
      <c r="L47" s="20">
        <f t="shared" ref="L47:L50" si="53">D47+F47+H47+J47</f>
        <v>0</v>
      </c>
      <c r="M47" s="20">
        <f>[1]SKL!M47</f>
        <v>0</v>
      </c>
      <c r="N47" s="281">
        <f>([1]SKL!N47)*10000</f>
        <v>0</v>
      </c>
      <c r="O47" s="20">
        <f>[1]SKL!O47</f>
        <v>0</v>
      </c>
      <c r="P47" s="281">
        <f>([1]SKL!P47)*10000</f>
        <v>0</v>
      </c>
      <c r="Q47" s="20">
        <f>[1]SKL!Q47</f>
        <v>0</v>
      </c>
      <c r="R47" s="281">
        <f>([1]SKL!R47)*10000</f>
        <v>0</v>
      </c>
      <c r="S47" s="20">
        <f>[1]SKL!S47</f>
        <v>0</v>
      </c>
      <c r="T47" s="281">
        <f>([1]SKL!T47)*10000</f>
        <v>0</v>
      </c>
      <c r="U47" s="20">
        <f t="shared" ref="U47:U50" si="54">M47+O47+Q47+S47</f>
        <v>0</v>
      </c>
      <c r="V47" s="20">
        <f t="shared" ref="V47:V50" si="55">N47+P47+R47+T47</f>
        <v>0</v>
      </c>
      <c r="W47" s="20">
        <f>[1]SKL!W47</f>
        <v>0</v>
      </c>
      <c r="X47" s="281">
        <f>([1]SKL!X47)*10000</f>
        <v>0</v>
      </c>
      <c r="Y47" s="20">
        <f>[1]SKL!Y47</f>
        <v>0</v>
      </c>
      <c r="Z47" s="281">
        <f>([1]SKL!Z47)*10000</f>
        <v>0</v>
      </c>
      <c r="AA47" s="20">
        <f>[1]SKL!AA47</f>
        <v>0</v>
      </c>
      <c r="AB47" s="281">
        <f>([1]SKL!AB47)*10000</f>
        <v>0</v>
      </c>
      <c r="AC47" s="20">
        <f>[1]SKL!AC47</f>
        <v>0</v>
      </c>
      <c r="AD47" s="281">
        <f>([1]SKL!AD47)*10000</f>
        <v>0</v>
      </c>
      <c r="AE47" s="20">
        <f>[1]SKL!AE47</f>
        <v>0</v>
      </c>
      <c r="AF47" s="281">
        <f>([1]SKL!AF47)*10000</f>
        <v>0</v>
      </c>
      <c r="AG47" s="20">
        <f>[1]SKL!AG47</f>
        <v>0</v>
      </c>
      <c r="AH47" s="281">
        <f>([1]SKL!AH47)*10000</f>
        <v>0</v>
      </c>
      <c r="AI47" s="20">
        <f t="shared" ref="AI47" si="56">Y47+AA47+AC47+AE47+AG47</f>
        <v>0</v>
      </c>
      <c r="AJ47" s="20">
        <f t="shared" ref="AJ47" si="57">Z47+AB47+AD47+AF47+AH47</f>
        <v>0</v>
      </c>
      <c r="AK47" s="20">
        <f t="shared" ref="AK47:AK50" si="58">K47+U47+W47+AI47</f>
        <v>0</v>
      </c>
      <c r="AL47" s="20">
        <f t="shared" ref="AL47:AL50" si="59">L47+V47+X47+AJ47</f>
        <v>0</v>
      </c>
      <c r="AM47" s="20">
        <f>[1]SKL!AM47</f>
        <v>0</v>
      </c>
      <c r="AN47" s="281">
        <f>([1]SKL!AN47)*10000</f>
        <v>0</v>
      </c>
      <c r="AO47" s="20">
        <f>[1]SKL!AO47</f>
        <v>0</v>
      </c>
      <c r="AP47" s="281">
        <f>([1]SKL!AP47)*10000</f>
        <v>0</v>
      </c>
      <c r="AQ47" s="20">
        <f>[1]SKL!AQ47</f>
        <v>0</v>
      </c>
      <c r="AR47" s="281">
        <f>([1]SKL!AR47)*10000</f>
        <v>0</v>
      </c>
      <c r="AS47" s="20">
        <f>[1]SKL!AS47</f>
        <v>0</v>
      </c>
      <c r="AT47" s="281">
        <f>([1]SKL!AT47)*10000</f>
        <v>0</v>
      </c>
      <c r="AU47" s="20">
        <f>[1]SKL!AU47</f>
        <v>0</v>
      </c>
      <c r="AV47" s="281">
        <f>([1]SKL!AV47)*10000</f>
        <v>0</v>
      </c>
      <c r="AW47" s="20">
        <f>[1]SKL!AW47</f>
        <v>0</v>
      </c>
      <c r="AX47" s="281">
        <f>([1]SKL!AX47)*10000</f>
        <v>0</v>
      </c>
      <c r="AY47" s="20">
        <f t="shared" ref="AY47:AY50" si="60">AO47+AQ47+AS47+AU47+AW47</f>
        <v>0</v>
      </c>
      <c r="AZ47" s="20">
        <f t="shared" ref="AZ47:AZ50" si="61">AP47+AR47+AT47+AV47+AX47</f>
        <v>0</v>
      </c>
      <c r="BA47" s="20">
        <f t="shared" ref="BA47:BA50" si="62">AY47+AK47</f>
        <v>0</v>
      </c>
      <c r="BB47" s="20">
        <f t="shared" ref="BB47:BB50" si="63">AZ47+AL47</f>
        <v>0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[1]SKL!C48</f>
        <v>96054</v>
      </c>
      <c r="D48" s="281">
        <f>([1]SKL!D48)*10000</f>
        <v>12177551.898230014</v>
      </c>
      <c r="E48" s="20">
        <f>[1]SKL!E48</f>
        <v>45713</v>
      </c>
      <c r="F48" s="281">
        <f>([1]SKL!F48)*10000</f>
        <v>4775510.5483254967</v>
      </c>
      <c r="G48" s="20">
        <f>[1]SKL!G48</f>
        <v>1736</v>
      </c>
      <c r="H48" s="281">
        <f>([1]SKL!H48)*10000</f>
        <v>68221.579261792809</v>
      </c>
      <c r="I48" s="20">
        <f>[1]SKL!I48</f>
        <v>9258</v>
      </c>
      <c r="J48" s="281">
        <f>([1]SKL!J48)*10000</f>
        <v>34110.789630896405</v>
      </c>
      <c r="K48" s="20">
        <f t="shared" si="52"/>
        <v>152761</v>
      </c>
      <c r="L48" s="20">
        <f t="shared" si="53"/>
        <v>17055394.815448198</v>
      </c>
      <c r="M48" s="20">
        <f>[1]SKL!M48</f>
        <v>14440</v>
      </c>
      <c r="N48" s="281">
        <f>([1]SKL!N48)*10000</f>
        <v>986987.86521862354</v>
      </c>
      <c r="O48" s="20">
        <f>[1]SKL!O48</f>
        <v>8476</v>
      </c>
      <c r="P48" s="281">
        <f>([1]SKL!P48)*10000</f>
        <v>579318.96436745301</v>
      </c>
      <c r="Q48" s="20">
        <f>[1]SKL!Q48</f>
        <v>4238</v>
      </c>
      <c r="R48" s="281">
        <f>([1]SKL!R48)*10000</f>
        <v>289659.4821837265</v>
      </c>
      <c r="S48" s="20">
        <f>[1]SKL!S48</f>
        <v>157</v>
      </c>
      <c r="T48" s="281">
        <f>([1]SKL!T48)*10000</f>
        <v>10728.128969767648</v>
      </c>
      <c r="U48" s="20">
        <f t="shared" si="54"/>
        <v>27311</v>
      </c>
      <c r="V48" s="20">
        <f t="shared" si="55"/>
        <v>1866694.4407395707</v>
      </c>
      <c r="W48" s="20">
        <f>[1]SKL!W48</f>
        <v>0</v>
      </c>
      <c r="X48" s="281">
        <f>([1]SKL!X48)*10000</f>
        <v>0</v>
      </c>
      <c r="Y48" s="20">
        <f>[1]SKL!Y48</f>
        <v>438</v>
      </c>
      <c r="Z48" s="281">
        <f>([1]SKL!Z48)*10000</f>
        <v>84321.494319431222</v>
      </c>
      <c r="AA48" s="20">
        <f>[1]SKL!AA48</f>
        <v>2013</v>
      </c>
      <c r="AB48" s="281">
        <f>([1]SKL!AB48)*10000</f>
        <v>387878.87386938359</v>
      </c>
      <c r="AC48" s="20">
        <f>[1]SKL!AC48</f>
        <v>88</v>
      </c>
      <c r="AD48" s="281">
        <f>([1]SKL!AD48)*10000</f>
        <v>16864.298863886244</v>
      </c>
      <c r="AE48" s="20">
        <f>[1]SKL!AE48</f>
        <v>71</v>
      </c>
      <c r="AF48" s="281">
        <f>([1]SKL!AF48)*10000</f>
        <v>13491.439091108994</v>
      </c>
      <c r="AG48" s="20">
        <f>[1]SKL!AG48</f>
        <v>1401</v>
      </c>
      <c r="AH48" s="281">
        <f>([1]SKL!AH48)*10000</f>
        <v>269828.78182217991</v>
      </c>
      <c r="AI48" s="20">
        <f t="shared" ref="AI48:AI50" si="64">Y48+AA48+AC48+AE48+AG48</f>
        <v>4011</v>
      </c>
      <c r="AJ48" s="20">
        <f t="shared" ref="AJ48:AJ50" si="65">Z48+AB48+AD48+AF48+AH48</f>
        <v>772384.88796599</v>
      </c>
      <c r="AK48" s="20">
        <f t="shared" si="58"/>
        <v>184083</v>
      </c>
      <c r="AL48" s="20">
        <f t="shared" si="59"/>
        <v>19694474.144153759</v>
      </c>
      <c r="AM48" s="20">
        <f>[1]SKL!AM48</f>
        <v>80818</v>
      </c>
      <c r="AN48" s="281">
        <f>([1]SKL!AN48)*10000</f>
        <v>8977603.1629562452</v>
      </c>
      <c r="AO48" s="20">
        <f>[1]SKL!AO48</f>
        <v>199</v>
      </c>
      <c r="AP48" s="281">
        <f>([1]SKL!AP48)*10000</f>
        <v>36934.433811531002</v>
      </c>
      <c r="AQ48" s="20">
        <f>[1]SKL!AQ48</f>
        <v>83</v>
      </c>
      <c r="AR48" s="281">
        <f>([1]SKL!AR48)*10000</f>
        <v>15389.34742147125</v>
      </c>
      <c r="AS48" s="20">
        <f>[1]SKL!AS48</f>
        <v>1244</v>
      </c>
      <c r="AT48" s="281">
        <f>([1]SKL!AT48)*10000</f>
        <v>230840.21132206876</v>
      </c>
      <c r="AU48" s="20">
        <f>[1]SKL!AU48</f>
        <v>1658</v>
      </c>
      <c r="AV48" s="281">
        <f>([1]SKL!AV48)*10000</f>
        <v>307786.94842942501</v>
      </c>
      <c r="AW48" s="20">
        <f>[1]SKL!AW48</f>
        <v>10492</v>
      </c>
      <c r="AX48" s="281">
        <f>([1]SKL!AX48)*10000</f>
        <v>1948291.3835582603</v>
      </c>
      <c r="AY48" s="20">
        <f t="shared" si="60"/>
        <v>13676</v>
      </c>
      <c r="AZ48" s="20">
        <f t="shared" si="61"/>
        <v>2539242.3245427562</v>
      </c>
      <c r="BA48" s="20">
        <f t="shared" si="62"/>
        <v>197759</v>
      </c>
      <c r="BB48" s="20">
        <f t="shared" si="63"/>
        <v>22233716.468696516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[1]SKL!C49</f>
        <v>0</v>
      </c>
      <c r="D49" s="281">
        <f>([1]SKL!D49)*10000</f>
        <v>0</v>
      </c>
      <c r="E49" s="20">
        <f>[1]SKL!E49</f>
        <v>0</v>
      </c>
      <c r="F49" s="281">
        <f>([1]SKL!F49)*10000</f>
        <v>0</v>
      </c>
      <c r="G49" s="20">
        <f>[1]SKL!G49</f>
        <v>0</v>
      </c>
      <c r="H49" s="281">
        <f>([1]SKL!H49)*10000</f>
        <v>0</v>
      </c>
      <c r="I49" s="20">
        <f>[1]SKL!I49</f>
        <v>0</v>
      </c>
      <c r="J49" s="281">
        <f>([1]SKL!J49)*10000</f>
        <v>0</v>
      </c>
      <c r="K49" s="20">
        <f t="shared" si="52"/>
        <v>0</v>
      </c>
      <c r="L49" s="20">
        <f t="shared" si="53"/>
        <v>0</v>
      </c>
      <c r="M49" s="20">
        <f>[1]SKL!M49</f>
        <v>0</v>
      </c>
      <c r="N49" s="281">
        <f>([1]SKL!N49)*10000</f>
        <v>0</v>
      </c>
      <c r="O49" s="20">
        <f>[1]SKL!O49</f>
        <v>0</v>
      </c>
      <c r="P49" s="281">
        <f>([1]SKL!P49)*10000</f>
        <v>0</v>
      </c>
      <c r="Q49" s="20">
        <f>[1]SKL!Q49</f>
        <v>0</v>
      </c>
      <c r="R49" s="281">
        <f>([1]SKL!R49)*10000</f>
        <v>0</v>
      </c>
      <c r="S49" s="20">
        <f>[1]SKL!S49</f>
        <v>0</v>
      </c>
      <c r="T49" s="281">
        <f>([1]SKL!T49)*10000</f>
        <v>0</v>
      </c>
      <c r="U49" s="20">
        <f t="shared" si="54"/>
        <v>0</v>
      </c>
      <c r="V49" s="20">
        <f t="shared" si="55"/>
        <v>0</v>
      </c>
      <c r="W49" s="20">
        <f>[1]SKL!W49</f>
        <v>0</v>
      </c>
      <c r="X49" s="281">
        <f>([1]SKL!X49)*10000</f>
        <v>0</v>
      </c>
      <c r="Y49" s="20">
        <f>[1]SKL!Y49</f>
        <v>0</v>
      </c>
      <c r="Z49" s="281">
        <f>([1]SKL!Z49)*10000</f>
        <v>0</v>
      </c>
      <c r="AA49" s="20">
        <f>[1]SKL!AA49</f>
        <v>0</v>
      </c>
      <c r="AB49" s="281">
        <f>([1]SKL!AB49)*10000</f>
        <v>0</v>
      </c>
      <c r="AC49" s="20">
        <f>[1]SKL!AC49</f>
        <v>0</v>
      </c>
      <c r="AD49" s="281">
        <f>([1]SKL!AD49)*10000</f>
        <v>0</v>
      </c>
      <c r="AE49" s="20">
        <f>[1]SKL!AE49</f>
        <v>0</v>
      </c>
      <c r="AF49" s="281">
        <f>([1]SKL!AF49)*10000</f>
        <v>0</v>
      </c>
      <c r="AG49" s="20">
        <f>[1]SKL!AG49</f>
        <v>0</v>
      </c>
      <c r="AH49" s="281">
        <f>([1]SKL!AH49)*10000</f>
        <v>0</v>
      </c>
      <c r="AI49" s="20">
        <f t="shared" si="64"/>
        <v>0</v>
      </c>
      <c r="AJ49" s="20">
        <f t="shared" si="65"/>
        <v>0</v>
      </c>
      <c r="AK49" s="20">
        <f t="shared" si="58"/>
        <v>0</v>
      </c>
      <c r="AL49" s="20">
        <f t="shared" si="59"/>
        <v>0</v>
      </c>
      <c r="AM49" s="20">
        <f>[1]SKL!AM49</f>
        <v>0</v>
      </c>
      <c r="AN49" s="281">
        <f>([1]SKL!AN49)*10000</f>
        <v>0</v>
      </c>
      <c r="AO49" s="20">
        <f>[1]SKL!AO49</f>
        <v>0</v>
      </c>
      <c r="AP49" s="281">
        <f>([1]SKL!AP49)*10000</f>
        <v>0</v>
      </c>
      <c r="AQ49" s="20">
        <f>[1]SKL!AQ49</f>
        <v>0</v>
      </c>
      <c r="AR49" s="281">
        <f>([1]SKL!AR49)*10000</f>
        <v>0</v>
      </c>
      <c r="AS49" s="20">
        <f>[1]SKL!AS49</f>
        <v>0</v>
      </c>
      <c r="AT49" s="281">
        <f>([1]SKL!AT49)*10000</f>
        <v>0</v>
      </c>
      <c r="AU49" s="20">
        <f>[1]SKL!AU49</f>
        <v>0</v>
      </c>
      <c r="AV49" s="281">
        <f>([1]SKL!AV49)*10000</f>
        <v>0</v>
      </c>
      <c r="AW49" s="20">
        <f>[1]SKL!AW49</f>
        <v>0</v>
      </c>
      <c r="AX49" s="281">
        <f>([1]SKL!AX49)*10000</f>
        <v>0</v>
      </c>
      <c r="AY49" s="20">
        <f t="shared" si="60"/>
        <v>0</v>
      </c>
      <c r="AZ49" s="20">
        <f t="shared" si="61"/>
        <v>0</v>
      </c>
      <c r="BA49" s="20">
        <f t="shared" si="62"/>
        <v>0</v>
      </c>
      <c r="BB49" s="20">
        <f t="shared" si="63"/>
        <v>0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[1]SKL!C50</f>
        <v>0</v>
      </c>
      <c r="D50" s="281">
        <f>([1]SKL!D50)*10000</f>
        <v>0</v>
      </c>
      <c r="E50" s="20">
        <f>[1]SKL!E50</f>
        <v>0</v>
      </c>
      <c r="F50" s="281">
        <f>([1]SKL!F50)*10000</f>
        <v>0</v>
      </c>
      <c r="G50" s="20">
        <f>[1]SKL!G50</f>
        <v>0</v>
      </c>
      <c r="H50" s="281">
        <f>([1]SKL!H50)*10000</f>
        <v>0</v>
      </c>
      <c r="I50" s="20">
        <f>[1]SKL!I50</f>
        <v>0</v>
      </c>
      <c r="J50" s="281">
        <f>([1]SKL!J50)*10000</f>
        <v>0</v>
      </c>
      <c r="K50" s="20">
        <f t="shared" si="52"/>
        <v>0</v>
      </c>
      <c r="L50" s="20">
        <f t="shared" si="53"/>
        <v>0</v>
      </c>
      <c r="M50" s="20">
        <f>[1]SKL!M50</f>
        <v>0</v>
      </c>
      <c r="N50" s="281">
        <f>([1]SKL!N50)*10000</f>
        <v>0</v>
      </c>
      <c r="O50" s="20">
        <f>[1]SKL!O50</f>
        <v>0</v>
      </c>
      <c r="P50" s="281">
        <f>([1]SKL!P50)*10000</f>
        <v>0</v>
      </c>
      <c r="Q50" s="20">
        <f>[1]SKL!Q50</f>
        <v>0</v>
      </c>
      <c r="R50" s="281">
        <f>([1]SKL!R50)*10000</f>
        <v>0</v>
      </c>
      <c r="S50" s="20">
        <f>[1]SKL!S50</f>
        <v>0</v>
      </c>
      <c r="T50" s="281">
        <f>([1]SKL!T50)*10000</f>
        <v>0</v>
      </c>
      <c r="U50" s="20">
        <f t="shared" si="54"/>
        <v>0</v>
      </c>
      <c r="V50" s="20">
        <f t="shared" si="55"/>
        <v>0</v>
      </c>
      <c r="W50" s="20">
        <f>[1]SKL!W50</f>
        <v>0</v>
      </c>
      <c r="X50" s="281">
        <f>([1]SKL!X50)*10000</f>
        <v>0</v>
      </c>
      <c r="Y50" s="20">
        <f>[1]SKL!Y50</f>
        <v>0</v>
      </c>
      <c r="Z50" s="281">
        <f>([1]SKL!Z50)*10000</f>
        <v>0</v>
      </c>
      <c r="AA50" s="20">
        <f>[1]SKL!AA50</f>
        <v>0</v>
      </c>
      <c r="AB50" s="281">
        <f>([1]SKL!AB50)*10000</f>
        <v>0</v>
      </c>
      <c r="AC50" s="20">
        <f>[1]SKL!AC50</f>
        <v>0</v>
      </c>
      <c r="AD50" s="281">
        <f>([1]SKL!AD50)*10000</f>
        <v>0</v>
      </c>
      <c r="AE50" s="20">
        <f>[1]SKL!AE50</f>
        <v>0</v>
      </c>
      <c r="AF50" s="281">
        <f>([1]SKL!AF50)*10000</f>
        <v>0</v>
      </c>
      <c r="AG50" s="20">
        <f>[1]SKL!AG50</f>
        <v>0</v>
      </c>
      <c r="AH50" s="281">
        <f>([1]SKL!AH50)*10000</f>
        <v>0</v>
      </c>
      <c r="AI50" s="20">
        <f t="shared" si="64"/>
        <v>0</v>
      </c>
      <c r="AJ50" s="20">
        <f t="shared" si="65"/>
        <v>0</v>
      </c>
      <c r="AK50" s="20">
        <f t="shared" si="58"/>
        <v>0</v>
      </c>
      <c r="AL50" s="20">
        <f t="shared" si="59"/>
        <v>0</v>
      </c>
      <c r="AM50" s="20">
        <f>[1]SKL!AM50</f>
        <v>0</v>
      </c>
      <c r="AN50" s="281">
        <f>([1]SKL!AN50)*10000</f>
        <v>0</v>
      </c>
      <c r="AO50" s="20">
        <f>[1]SKL!AO50</f>
        <v>0</v>
      </c>
      <c r="AP50" s="281">
        <f>([1]SKL!AP50)*10000</f>
        <v>0</v>
      </c>
      <c r="AQ50" s="20">
        <f>[1]SKL!AQ50</f>
        <v>0</v>
      </c>
      <c r="AR50" s="281">
        <f>([1]SKL!AR50)*10000</f>
        <v>0</v>
      </c>
      <c r="AS50" s="20">
        <f>[1]SKL!AS50</f>
        <v>0</v>
      </c>
      <c r="AT50" s="281">
        <f>([1]SKL!AT50)*10000</f>
        <v>0</v>
      </c>
      <c r="AU50" s="20">
        <f>[1]SKL!AU50</f>
        <v>0</v>
      </c>
      <c r="AV50" s="281">
        <f>([1]SKL!AV50)*10000</f>
        <v>0</v>
      </c>
      <c r="AW50" s="20">
        <f>[1]SKL!AW50</f>
        <v>0</v>
      </c>
      <c r="AX50" s="281">
        <f>([1]SKL!AX50)*10000</f>
        <v>0</v>
      </c>
      <c r="AY50" s="20">
        <f t="shared" si="60"/>
        <v>0</v>
      </c>
      <c r="AZ50" s="20">
        <f t="shared" si="61"/>
        <v>0</v>
      </c>
      <c r="BA50" s="20">
        <f t="shared" si="62"/>
        <v>0</v>
      </c>
      <c r="BB50" s="20">
        <f t="shared" si="63"/>
        <v>0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96054</v>
      </c>
      <c r="D51" s="21">
        <f t="shared" ref="D51:BB51" si="66">SUM(D47:D50)</f>
        <v>12177551.898230014</v>
      </c>
      <c r="E51" s="21">
        <f t="shared" si="66"/>
        <v>45713</v>
      </c>
      <c r="F51" s="21">
        <f t="shared" si="66"/>
        <v>4775510.5483254967</v>
      </c>
      <c r="G51" s="21">
        <f t="shared" si="66"/>
        <v>1736</v>
      </c>
      <c r="H51" s="21">
        <f t="shared" si="66"/>
        <v>68221.579261792809</v>
      </c>
      <c r="I51" s="21">
        <f t="shared" si="66"/>
        <v>9258</v>
      </c>
      <c r="J51" s="21">
        <f t="shared" si="66"/>
        <v>34110.789630896405</v>
      </c>
      <c r="K51" s="21">
        <f t="shared" si="66"/>
        <v>152761</v>
      </c>
      <c r="L51" s="21">
        <f t="shared" si="66"/>
        <v>17055394.815448198</v>
      </c>
      <c r="M51" s="21">
        <f t="shared" si="66"/>
        <v>14440</v>
      </c>
      <c r="N51" s="21">
        <f t="shared" si="66"/>
        <v>986987.86521862354</v>
      </c>
      <c r="O51" s="21">
        <f t="shared" si="66"/>
        <v>8476</v>
      </c>
      <c r="P51" s="21">
        <f t="shared" si="66"/>
        <v>579318.96436745301</v>
      </c>
      <c r="Q51" s="21">
        <f t="shared" si="66"/>
        <v>4238</v>
      </c>
      <c r="R51" s="21">
        <f t="shared" si="66"/>
        <v>289659.4821837265</v>
      </c>
      <c r="S51" s="21">
        <f t="shared" si="66"/>
        <v>157</v>
      </c>
      <c r="T51" s="21">
        <f t="shared" si="66"/>
        <v>10728.128969767648</v>
      </c>
      <c r="U51" s="21">
        <f t="shared" si="66"/>
        <v>27311</v>
      </c>
      <c r="V51" s="21">
        <f t="shared" si="66"/>
        <v>1866694.4407395707</v>
      </c>
      <c r="W51" s="21">
        <f t="shared" si="66"/>
        <v>0</v>
      </c>
      <c r="X51" s="21">
        <f t="shared" si="66"/>
        <v>0</v>
      </c>
      <c r="Y51" s="21">
        <f t="shared" si="66"/>
        <v>438</v>
      </c>
      <c r="Z51" s="21">
        <f t="shared" si="66"/>
        <v>84321.494319431222</v>
      </c>
      <c r="AA51" s="21">
        <f t="shared" si="66"/>
        <v>2013</v>
      </c>
      <c r="AB51" s="21">
        <f t="shared" si="66"/>
        <v>387878.87386938359</v>
      </c>
      <c r="AC51" s="21">
        <f t="shared" si="66"/>
        <v>88</v>
      </c>
      <c r="AD51" s="21">
        <f t="shared" si="66"/>
        <v>16864.298863886244</v>
      </c>
      <c r="AE51" s="21">
        <f t="shared" si="66"/>
        <v>71</v>
      </c>
      <c r="AF51" s="21">
        <f t="shared" si="66"/>
        <v>13491.439091108994</v>
      </c>
      <c r="AG51" s="21">
        <f t="shared" si="66"/>
        <v>1401</v>
      </c>
      <c r="AH51" s="21">
        <f t="shared" si="66"/>
        <v>269828.78182217991</v>
      </c>
      <c r="AI51" s="21">
        <f t="shared" si="66"/>
        <v>4011</v>
      </c>
      <c r="AJ51" s="21">
        <f t="shared" si="66"/>
        <v>772384.88796599</v>
      </c>
      <c r="AK51" s="21">
        <f t="shared" si="66"/>
        <v>184083</v>
      </c>
      <c r="AL51" s="21">
        <f t="shared" si="66"/>
        <v>19694474.144153759</v>
      </c>
      <c r="AM51" s="21">
        <f t="shared" si="66"/>
        <v>80818</v>
      </c>
      <c r="AN51" s="21">
        <f t="shared" si="66"/>
        <v>8977603.1629562452</v>
      </c>
      <c r="AO51" s="21">
        <f t="shared" si="66"/>
        <v>199</v>
      </c>
      <c r="AP51" s="21">
        <f t="shared" si="66"/>
        <v>36934.433811531002</v>
      </c>
      <c r="AQ51" s="21">
        <f t="shared" si="66"/>
        <v>83</v>
      </c>
      <c r="AR51" s="21">
        <f t="shared" si="66"/>
        <v>15389.34742147125</v>
      </c>
      <c r="AS51" s="21">
        <f t="shared" si="66"/>
        <v>1244</v>
      </c>
      <c r="AT51" s="21">
        <f t="shared" si="66"/>
        <v>230840.21132206876</v>
      </c>
      <c r="AU51" s="21">
        <f t="shared" si="66"/>
        <v>1658</v>
      </c>
      <c r="AV51" s="21">
        <f t="shared" si="66"/>
        <v>307786.94842942501</v>
      </c>
      <c r="AW51" s="21">
        <f t="shared" si="66"/>
        <v>10492</v>
      </c>
      <c r="AX51" s="21">
        <f t="shared" si="66"/>
        <v>1948291.3835582603</v>
      </c>
      <c r="AY51" s="21">
        <f t="shared" si="66"/>
        <v>13676</v>
      </c>
      <c r="AZ51" s="21">
        <f t="shared" si="66"/>
        <v>2539242.3245427562</v>
      </c>
      <c r="BA51" s="21">
        <f t="shared" si="66"/>
        <v>197759</v>
      </c>
      <c r="BB51" s="21">
        <f t="shared" si="66"/>
        <v>22233716.468696516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[1]SKL!C52</f>
        <v>7</v>
      </c>
      <c r="D52" s="281">
        <f>([1]SKL!D52)*10000</f>
        <v>4250.9603072983364</v>
      </c>
      <c r="E52" s="20">
        <f>[1]SKL!E52</f>
        <v>3</v>
      </c>
      <c r="F52" s="281">
        <f>([1]SKL!F52)*10000</f>
        <v>2023.0473751600518</v>
      </c>
      <c r="G52" s="20">
        <f>[1]SKL!G52</f>
        <v>0</v>
      </c>
      <c r="H52" s="281">
        <f>([1]SKL!H52)*10000</f>
        <v>76.824583866837415</v>
      </c>
      <c r="I52" s="20">
        <f>[1]SKL!I52</f>
        <v>1</v>
      </c>
      <c r="J52" s="281">
        <f>([1]SKL!J52)*10000</f>
        <v>409.73111395646617</v>
      </c>
      <c r="K52" s="20">
        <f t="shared" ref="K52:K54" si="67">C52+E52+G52+I52</f>
        <v>11</v>
      </c>
      <c r="L52" s="20">
        <f t="shared" ref="L52:L54" si="68">D52+F52+H52+J52</f>
        <v>6760.5633802816919</v>
      </c>
      <c r="M52" s="20">
        <f>[1]SKL!M52</f>
        <v>63</v>
      </c>
      <c r="N52" s="281">
        <f>([1]SKL!N52)*10000</f>
        <v>39657.04617170569</v>
      </c>
      <c r="O52" s="20">
        <f>[1]SKL!O52</f>
        <v>37</v>
      </c>
      <c r="P52" s="281">
        <f>([1]SKL!P52)*10000</f>
        <v>23276.961883392469</v>
      </c>
      <c r="Q52" s="20">
        <f>[1]SKL!Q52</f>
        <v>19</v>
      </c>
      <c r="R52" s="281">
        <f>([1]SKL!R52)*10000</f>
        <v>11638.480941696234</v>
      </c>
      <c r="S52" s="20">
        <f>[1]SKL!S52</f>
        <v>1</v>
      </c>
      <c r="T52" s="281">
        <f>([1]SKL!T52)*10000</f>
        <v>431.0548496924531</v>
      </c>
      <c r="U52" s="20">
        <f t="shared" ref="U52:U54" si="69">M52+O52+Q52+S52</f>
        <v>120</v>
      </c>
      <c r="V52" s="20">
        <f t="shared" ref="V52:V54" si="70">N52+P52+R52+T52</f>
        <v>75003.543846486849</v>
      </c>
      <c r="W52" s="20">
        <f>[1]SKL!W52</f>
        <v>0</v>
      </c>
      <c r="X52" s="281">
        <f>([1]SKL!X52)*10000</f>
        <v>0</v>
      </c>
      <c r="Y52" s="20">
        <f>[1]SKL!Y52</f>
        <v>0</v>
      </c>
      <c r="Z52" s="281">
        <f>([1]SKL!Z52)*10000</f>
        <v>0</v>
      </c>
      <c r="AA52" s="20">
        <f>[1]SKL!AA52</f>
        <v>0</v>
      </c>
      <c r="AB52" s="281">
        <f>([1]SKL!AB52)*10000</f>
        <v>0</v>
      </c>
      <c r="AC52" s="20">
        <f>[1]SKL!AC52</f>
        <v>0</v>
      </c>
      <c r="AD52" s="281">
        <f>([1]SKL!AD52)*10000</f>
        <v>0</v>
      </c>
      <c r="AE52" s="20">
        <f>[1]SKL!AE52</f>
        <v>0</v>
      </c>
      <c r="AF52" s="281">
        <f>([1]SKL!AF52)*10000</f>
        <v>0</v>
      </c>
      <c r="AG52" s="20">
        <f>[1]SKL!AG52</f>
        <v>0</v>
      </c>
      <c r="AH52" s="281">
        <f>([1]SKL!AH52)*10000</f>
        <v>0</v>
      </c>
      <c r="AI52" s="20">
        <f t="shared" ref="AI52" si="71">Y52+AA52+AC52+AE52+AG52</f>
        <v>0</v>
      </c>
      <c r="AJ52" s="20">
        <f t="shared" ref="AJ52" si="72">Z52+AB52+AD52+AF52+AH52</f>
        <v>0</v>
      </c>
      <c r="AK52" s="20">
        <f t="shared" ref="AK52:AK54" si="73">K52+U52+W52+AI52</f>
        <v>131</v>
      </c>
      <c r="AL52" s="20">
        <f t="shared" ref="AL52:AL54" si="74">L52+V52+X52+AJ52</f>
        <v>81764.107226768538</v>
      </c>
      <c r="AM52" s="20">
        <f>[1]SKL!AM52</f>
        <v>0</v>
      </c>
      <c r="AN52" s="281">
        <f>([1]SKL!AN52)*10000</f>
        <v>0</v>
      </c>
      <c r="AO52" s="20">
        <f>[1]SKL!AO52</f>
        <v>1</v>
      </c>
      <c r="AP52" s="281">
        <f>([1]SKL!AP52)*10000</f>
        <v>617.41416656805188</v>
      </c>
      <c r="AQ52" s="20">
        <f>[1]SKL!AQ52</f>
        <v>1</v>
      </c>
      <c r="AR52" s="281">
        <f>([1]SKL!AR52)*10000</f>
        <v>257.25590273668831</v>
      </c>
      <c r="AS52" s="20">
        <f>[1]SKL!AS52</f>
        <v>5</v>
      </c>
      <c r="AT52" s="281">
        <f>([1]SKL!AT52)*10000</f>
        <v>3858.8385410503247</v>
      </c>
      <c r="AU52" s="20">
        <f>[1]SKL!AU52</f>
        <v>7</v>
      </c>
      <c r="AV52" s="281">
        <f>([1]SKL!AV52)*10000</f>
        <v>5145.1180547337663</v>
      </c>
      <c r="AW52" s="20">
        <f>[1]SKL!AW52</f>
        <v>42</v>
      </c>
      <c r="AX52" s="281">
        <f>([1]SKL!AX52)*10000</f>
        <v>32568.597286464734</v>
      </c>
      <c r="AY52" s="20">
        <f t="shared" ref="AY52:AY54" si="75">AO52+AQ52+AS52+AU52+AW52</f>
        <v>56</v>
      </c>
      <c r="AZ52" s="20">
        <f t="shared" ref="AZ52:AZ54" si="76">AP52+AR52+AT52+AV52+AX52</f>
        <v>42447.223951553562</v>
      </c>
      <c r="BA52" s="20">
        <f t="shared" ref="BA52:BA54" si="77">AY52+AK52</f>
        <v>187</v>
      </c>
      <c r="BB52" s="20">
        <f t="shared" ref="BB52:BB54" si="78">AZ52+AL52</f>
        <v>124211.3311783221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[1]SKL!C53</f>
        <v>612</v>
      </c>
      <c r="D53" s="281">
        <f>([1]SKL!D53)*10000</f>
        <v>55486.210799804307</v>
      </c>
      <c r="E53" s="20">
        <f>[1]SKL!E53</f>
        <v>291</v>
      </c>
      <c r="F53" s="281">
        <f>([1]SKL!F53)*10000</f>
        <v>26406.08827219603</v>
      </c>
      <c r="G53" s="20">
        <f>[1]SKL!G53</f>
        <v>11</v>
      </c>
      <c r="H53" s="281">
        <f>([1]SKL!H53)*10000</f>
        <v>1002.7628457795959</v>
      </c>
      <c r="I53" s="20">
        <f>[1]SKL!I53</f>
        <v>59</v>
      </c>
      <c r="J53" s="281">
        <f>([1]SKL!J53)*10000</f>
        <v>5348.0685108245116</v>
      </c>
      <c r="K53" s="20">
        <f t="shared" si="67"/>
        <v>973</v>
      </c>
      <c r="L53" s="20">
        <f t="shared" si="68"/>
        <v>88243.130428604447</v>
      </c>
      <c r="M53" s="20">
        <f>[1]SKL!M53</f>
        <v>152</v>
      </c>
      <c r="N53" s="281">
        <f>([1]SKL!N53)*10000</f>
        <v>19328.35967070534</v>
      </c>
      <c r="O53" s="20">
        <f>[1]SKL!O53</f>
        <v>89</v>
      </c>
      <c r="P53" s="281">
        <f>([1]SKL!P53)*10000</f>
        <v>11344.906763240089</v>
      </c>
      <c r="Q53" s="20">
        <f>[1]SKL!Q53</f>
        <v>45</v>
      </c>
      <c r="R53" s="281">
        <f>([1]SKL!R53)*10000</f>
        <v>5672.4533816200446</v>
      </c>
      <c r="S53" s="20">
        <f>[1]SKL!S53</f>
        <v>2</v>
      </c>
      <c r="T53" s="281">
        <f>([1]SKL!T53)*10000</f>
        <v>210.09086598592762</v>
      </c>
      <c r="U53" s="20">
        <f t="shared" si="69"/>
        <v>288</v>
      </c>
      <c r="V53" s="20">
        <f t="shared" si="70"/>
        <v>36555.810681551397</v>
      </c>
      <c r="W53" s="20">
        <f>[1]SKL!W53</f>
        <v>0</v>
      </c>
      <c r="X53" s="281">
        <f>([1]SKL!X53)*10000</f>
        <v>0</v>
      </c>
      <c r="Y53" s="20">
        <f>[1]SKL!Y53</f>
        <v>189</v>
      </c>
      <c r="Z53" s="281">
        <f>([1]SKL!Z53)*10000</f>
        <v>17750.731885109541</v>
      </c>
      <c r="AA53" s="20">
        <f>[1]SKL!AA53</f>
        <v>868</v>
      </c>
      <c r="AB53" s="281">
        <f>([1]SKL!AB53)*10000</f>
        <v>81653.366671503885</v>
      </c>
      <c r="AC53" s="20">
        <f>[1]SKL!AC53</f>
        <v>38</v>
      </c>
      <c r="AD53" s="281">
        <f>([1]SKL!AD53)*10000</f>
        <v>3550.1463770219079</v>
      </c>
      <c r="AE53" s="20">
        <f>[1]SKL!AE53</f>
        <v>31</v>
      </c>
      <c r="AF53" s="281">
        <f>([1]SKL!AF53)*10000</f>
        <v>2840.1171016175263</v>
      </c>
      <c r="AG53" s="20">
        <f>[1]SKL!AG53</f>
        <v>604</v>
      </c>
      <c r="AH53" s="281">
        <f>([1]SKL!AH53)*10000</f>
        <v>56802.342032350527</v>
      </c>
      <c r="AI53" s="20">
        <f t="shared" ref="AI53:AI54" si="79">Y53+AA53+AC53+AE53+AG53</f>
        <v>1730</v>
      </c>
      <c r="AJ53" s="20">
        <f t="shared" ref="AJ53:AJ54" si="80">Z53+AB53+AD53+AF53+AH53</f>
        <v>162596.70406760339</v>
      </c>
      <c r="AK53" s="20">
        <f t="shared" si="73"/>
        <v>2991</v>
      </c>
      <c r="AL53" s="20">
        <f t="shared" si="74"/>
        <v>287395.64517775923</v>
      </c>
      <c r="AM53" s="20">
        <f>[1]SKL!AM53</f>
        <v>664</v>
      </c>
      <c r="AN53" s="281">
        <f>([1]SKL!AN53)*10000</f>
        <v>29971.811801794924</v>
      </c>
      <c r="AO53" s="20">
        <f>[1]SKL!AO53</f>
        <v>2</v>
      </c>
      <c r="AP53" s="281">
        <f>([1]SKL!AP53)*10000</f>
        <v>1234.5788285767092</v>
      </c>
      <c r="AQ53" s="20">
        <f>[1]SKL!AQ53</f>
        <v>1</v>
      </c>
      <c r="AR53" s="281">
        <f>([1]SKL!AR53)*10000</f>
        <v>514.4078452402955</v>
      </c>
      <c r="AS53" s="20">
        <f>[1]SKL!AS53</f>
        <v>7</v>
      </c>
      <c r="AT53" s="281">
        <f>([1]SKL!AT53)*10000</f>
        <v>7716.1176786044325</v>
      </c>
      <c r="AU53" s="20">
        <f>[1]SKL!AU53</f>
        <v>9</v>
      </c>
      <c r="AV53" s="281">
        <f>([1]SKL!AV53)*10000</f>
        <v>10288.15690480591</v>
      </c>
      <c r="AW53" s="20">
        <f>[1]SKL!AW53</f>
        <v>57</v>
      </c>
      <c r="AX53" s="281">
        <f>([1]SKL!AX53)*10000</f>
        <v>65124.033207421402</v>
      </c>
      <c r="AY53" s="20">
        <f t="shared" si="75"/>
        <v>76</v>
      </c>
      <c r="AZ53" s="20">
        <f t="shared" si="76"/>
        <v>84877.294464648745</v>
      </c>
      <c r="BA53" s="20">
        <f t="shared" si="77"/>
        <v>3067</v>
      </c>
      <c r="BB53" s="20">
        <f t="shared" si="78"/>
        <v>372272.93964240799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[1]SKL!C54</f>
        <v>0</v>
      </c>
      <c r="D54" s="281">
        <f>([1]SKL!D54)*10000</f>
        <v>0</v>
      </c>
      <c r="E54" s="20">
        <f>[1]SKL!E54</f>
        <v>0</v>
      </c>
      <c r="F54" s="281">
        <f>([1]SKL!F54)*10000</f>
        <v>0</v>
      </c>
      <c r="G54" s="20">
        <f>[1]SKL!G54</f>
        <v>0</v>
      </c>
      <c r="H54" s="281">
        <f>([1]SKL!H54)*10000</f>
        <v>0</v>
      </c>
      <c r="I54" s="20">
        <f>[1]SKL!I54</f>
        <v>0</v>
      </c>
      <c r="J54" s="281">
        <f>([1]SKL!J54)*10000</f>
        <v>0</v>
      </c>
      <c r="K54" s="20">
        <f t="shared" si="67"/>
        <v>0</v>
      </c>
      <c r="L54" s="20">
        <f t="shared" si="68"/>
        <v>0</v>
      </c>
      <c r="M54" s="20">
        <f>[1]SKL!M54</f>
        <v>0</v>
      </c>
      <c r="N54" s="281">
        <f>([1]SKL!N54)*10000</f>
        <v>0</v>
      </c>
      <c r="O54" s="20">
        <f>[1]SKL!O54</f>
        <v>0</v>
      </c>
      <c r="P54" s="281">
        <f>([1]SKL!P54)*10000</f>
        <v>0</v>
      </c>
      <c r="Q54" s="20">
        <f>[1]SKL!Q54</f>
        <v>0</v>
      </c>
      <c r="R54" s="281">
        <f>([1]SKL!R54)*10000</f>
        <v>0</v>
      </c>
      <c r="S54" s="20">
        <f>[1]SKL!S54</f>
        <v>0</v>
      </c>
      <c r="T54" s="281">
        <f>([1]SKL!T54)*10000</f>
        <v>0</v>
      </c>
      <c r="U54" s="20">
        <f t="shared" si="69"/>
        <v>0</v>
      </c>
      <c r="V54" s="20">
        <f t="shared" si="70"/>
        <v>0</v>
      </c>
      <c r="W54" s="20">
        <f>[1]SKL!W54</f>
        <v>0</v>
      </c>
      <c r="X54" s="281">
        <f>([1]SKL!X54)*10000</f>
        <v>0</v>
      </c>
      <c r="Y54" s="20">
        <f>[1]SKL!Y54</f>
        <v>0</v>
      </c>
      <c r="Z54" s="281">
        <f>([1]SKL!Z54)*10000</f>
        <v>0</v>
      </c>
      <c r="AA54" s="20">
        <f>[1]SKL!AA54</f>
        <v>0</v>
      </c>
      <c r="AB54" s="281">
        <f>([1]SKL!AB54)*10000</f>
        <v>0</v>
      </c>
      <c r="AC54" s="20">
        <f>[1]SKL!AC54</f>
        <v>0</v>
      </c>
      <c r="AD54" s="281">
        <f>([1]SKL!AD54)*10000</f>
        <v>0</v>
      </c>
      <c r="AE54" s="20">
        <f>[1]SKL!AE54</f>
        <v>0</v>
      </c>
      <c r="AF54" s="281">
        <f>([1]SKL!AF54)*10000</f>
        <v>0</v>
      </c>
      <c r="AG54" s="20">
        <f>[1]SKL!AG54</f>
        <v>0</v>
      </c>
      <c r="AH54" s="281">
        <f>([1]SKL!AH54)*10000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[1]SKL!AM54</f>
        <v>0</v>
      </c>
      <c r="AN54" s="281">
        <f>([1]SKL!AN54)*10000</f>
        <v>0</v>
      </c>
      <c r="AO54" s="20">
        <f>[1]SKL!AO54</f>
        <v>0</v>
      </c>
      <c r="AP54" s="281">
        <f>([1]SKL!AP54)*10000</f>
        <v>0</v>
      </c>
      <c r="AQ54" s="20">
        <f>[1]SKL!AQ54</f>
        <v>0</v>
      </c>
      <c r="AR54" s="281">
        <f>([1]SKL!AR54)*10000</f>
        <v>0</v>
      </c>
      <c r="AS54" s="20">
        <f>[1]SKL!AS54</f>
        <v>0</v>
      </c>
      <c r="AT54" s="281">
        <f>([1]SKL!AT54)*10000</f>
        <v>0</v>
      </c>
      <c r="AU54" s="20">
        <f>[1]SKL!AU54</f>
        <v>0</v>
      </c>
      <c r="AV54" s="281">
        <f>([1]SKL!AV54)*10000</f>
        <v>0</v>
      </c>
      <c r="AW54" s="20">
        <f>[1]SKL!AW54</f>
        <v>0</v>
      </c>
      <c r="AX54" s="281">
        <f>([1]SKL!AX54)*10000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619</v>
      </c>
      <c r="D55" s="21">
        <f t="shared" ref="D55:BB55" si="81">SUM(D52:D54)</f>
        <v>59737.171107102644</v>
      </c>
      <c r="E55" s="21">
        <f t="shared" si="81"/>
        <v>294</v>
      </c>
      <c r="F55" s="21">
        <f t="shared" si="81"/>
        <v>28429.135647356081</v>
      </c>
      <c r="G55" s="21">
        <f t="shared" si="81"/>
        <v>11</v>
      </c>
      <c r="H55" s="21">
        <f t="shared" si="81"/>
        <v>1079.5874296464333</v>
      </c>
      <c r="I55" s="21">
        <f t="shared" si="81"/>
        <v>60</v>
      </c>
      <c r="J55" s="21">
        <f t="shared" si="81"/>
        <v>5757.7996247809779</v>
      </c>
      <c r="K55" s="21">
        <f t="shared" si="81"/>
        <v>984</v>
      </c>
      <c r="L55" s="21">
        <f t="shared" si="81"/>
        <v>95003.693808886135</v>
      </c>
      <c r="M55" s="21">
        <f t="shared" si="81"/>
        <v>215</v>
      </c>
      <c r="N55" s="21">
        <f t="shared" si="81"/>
        <v>58985.405842411026</v>
      </c>
      <c r="O55" s="21">
        <f t="shared" si="81"/>
        <v>126</v>
      </c>
      <c r="P55" s="21">
        <f t="shared" si="81"/>
        <v>34621.86864663256</v>
      </c>
      <c r="Q55" s="21">
        <f t="shared" si="81"/>
        <v>64</v>
      </c>
      <c r="R55" s="21">
        <f t="shared" si="81"/>
        <v>17310.93432331628</v>
      </c>
      <c r="S55" s="21">
        <f t="shared" si="81"/>
        <v>3</v>
      </c>
      <c r="T55" s="21">
        <f t="shared" si="81"/>
        <v>641.14571567838072</v>
      </c>
      <c r="U55" s="21">
        <f t="shared" si="81"/>
        <v>408</v>
      </c>
      <c r="V55" s="21">
        <f t="shared" si="81"/>
        <v>111559.35452803824</v>
      </c>
      <c r="W55" s="21">
        <f t="shared" si="81"/>
        <v>0</v>
      </c>
      <c r="X55" s="21">
        <f t="shared" si="81"/>
        <v>0</v>
      </c>
      <c r="Y55" s="21">
        <f t="shared" si="81"/>
        <v>189</v>
      </c>
      <c r="Z55" s="21">
        <f t="shared" si="81"/>
        <v>17750.731885109541</v>
      </c>
      <c r="AA55" s="21">
        <f t="shared" si="81"/>
        <v>868</v>
      </c>
      <c r="AB55" s="21">
        <f t="shared" si="81"/>
        <v>81653.366671503885</v>
      </c>
      <c r="AC55" s="21">
        <f t="shared" si="81"/>
        <v>38</v>
      </c>
      <c r="AD55" s="21">
        <f t="shared" si="81"/>
        <v>3550.1463770219079</v>
      </c>
      <c r="AE55" s="21">
        <f t="shared" si="81"/>
        <v>31</v>
      </c>
      <c r="AF55" s="21">
        <f t="shared" si="81"/>
        <v>2840.1171016175263</v>
      </c>
      <c r="AG55" s="21">
        <f t="shared" si="81"/>
        <v>604</v>
      </c>
      <c r="AH55" s="21">
        <f t="shared" si="81"/>
        <v>56802.342032350527</v>
      </c>
      <c r="AI55" s="21">
        <f t="shared" si="81"/>
        <v>1730</v>
      </c>
      <c r="AJ55" s="21">
        <f t="shared" si="81"/>
        <v>162596.70406760339</v>
      </c>
      <c r="AK55" s="21">
        <f t="shared" si="81"/>
        <v>3122</v>
      </c>
      <c r="AL55" s="21">
        <f t="shared" si="81"/>
        <v>369159.75240452774</v>
      </c>
      <c r="AM55" s="21">
        <f t="shared" si="81"/>
        <v>664</v>
      </c>
      <c r="AN55" s="21">
        <f t="shared" si="81"/>
        <v>29971.811801794924</v>
      </c>
      <c r="AO55" s="21">
        <f t="shared" si="81"/>
        <v>3</v>
      </c>
      <c r="AP55" s="21">
        <f t="shared" si="81"/>
        <v>1851.9929951447612</v>
      </c>
      <c r="AQ55" s="21">
        <f t="shared" si="81"/>
        <v>2</v>
      </c>
      <c r="AR55" s="21">
        <f t="shared" si="81"/>
        <v>771.66374797698381</v>
      </c>
      <c r="AS55" s="21">
        <f t="shared" si="81"/>
        <v>12</v>
      </c>
      <c r="AT55" s="21">
        <f t="shared" si="81"/>
        <v>11574.956219654758</v>
      </c>
      <c r="AU55" s="21">
        <f t="shared" si="81"/>
        <v>16</v>
      </c>
      <c r="AV55" s="21">
        <f t="shared" si="81"/>
        <v>15433.274959539676</v>
      </c>
      <c r="AW55" s="21">
        <f t="shared" si="81"/>
        <v>99</v>
      </c>
      <c r="AX55" s="21">
        <f t="shared" si="81"/>
        <v>97692.630493886129</v>
      </c>
      <c r="AY55" s="21">
        <f t="shared" si="81"/>
        <v>132</v>
      </c>
      <c r="AZ55" s="21">
        <f t="shared" si="81"/>
        <v>127324.51841620231</v>
      </c>
      <c r="BA55" s="21">
        <f t="shared" si="81"/>
        <v>3254</v>
      </c>
      <c r="BB55" s="21">
        <f t="shared" si="81"/>
        <v>496484.27082073007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[1]SKL!C56</f>
        <v>0</v>
      </c>
      <c r="D56" s="20">
        <f>[1]SKL!D56</f>
        <v>0</v>
      </c>
      <c r="E56" s="20">
        <f>[1]SKL!E56</f>
        <v>0</v>
      </c>
      <c r="F56" s="20">
        <f>[1]SKL!F56</f>
        <v>0</v>
      </c>
      <c r="G56" s="20">
        <f>[1]SKL!G56</f>
        <v>0</v>
      </c>
      <c r="H56" s="20">
        <f>[1]SKL!H56</f>
        <v>0</v>
      </c>
      <c r="I56" s="20">
        <f>[1]SKL!I56</f>
        <v>0</v>
      </c>
      <c r="J56" s="20">
        <f>[1]SKL!J56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[1]SKL!M56</f>
        <v>11</v>
      </c>
      <c r="N56" s="281">
        <f>([1]SKL!N56)*10000</f>
        <v>76362.885750633897</v>
      </c>
      <c r="O56" s="20">
        <f>[1]SKL!O56</f>
        <v>7</v>
      </c>
      <c r="P56" s="281">
        <f>([1]SKL!P56)*10000</f>
        <v>44821.693810154677</v>
      </c>
      <c r="Q56" s="20">
        <f>[1]SKL!Q56</f>
        <v>3</v>
      </c>
      <c r="R56" s="281">
        <f>([1]SKL!R56)*10000</f>
        <v>22410.846905077338</v>
      </c>
      <c r="S56" s="20">
        <f>[1]SKL!S56</f>
        <v>0</v>
      </c>
      <c r="T56" s="281">
        <f>([1]SKL!T56)*10000</f>
        <v>830.03136685471611</v>
      </c>
      <c r="U56" s="20">
        <f t="shared" ref="U56" si="84">M56+O56+Q56+S56</f>
        <v>21</v>
      </c>
      <c r="V56" s="20">
        <f t="shared" ref="V56" si="85">N56+P56+R56+T56</f>
        <v>144425.45783272063</v>
      </c>
      <c r="W56" s="20">
        <f>[1]SKL!W56</f>
        <v>0</v>
      </c>
      <c r="X56" s="281">
        <f>([1]SKL!X56)*10000</f>
        <v>0</v>
      </c>
      <c r="Y56" s="20">
        <f>[1]SKL!Y56</f>
        <v>0</v>
      </c>
      <c r="Z56" s="281">
        <f>([1]SKL!Z56)*10000</f>
        <v>0</v>
      </c>
      <c r="AA56" s="20">
        <f>[1]SKL!AA56</f>
        <v>0</v>
      </c>
      <c r="AB56" s="281">
        <f>([1]SKL!AB56)*10000</f>
        <v>0</v>
      </c>
      <c r="AC56" s="20">
        <f>[1]SKL!AC56</f>
        <v>0</v>
      </c>
      <c r="AD56" s="281">
        <f>([1]SKL!AD56)*10000</f>
        <v>0</v>
      </c>
      <c r="AE56" s="20">
        <f>[1]SKL!AE56</f>
        <v>0</v>
      </c>
      <c r="AF56" s="281">
        <f>([1]SKL!AF56)*10000</f>
        <v>0</v>
      </c>
      <c r="AG56" s="20">
        <f>[1]SKL!AG56</f>
        <v>0</v>
      </c>
      <c r="AH56" s="281">
        <f>([1]SKL!AH56)*10000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21</v>
      </c>
      <c r="AL56" s="20">
        <f t="shared" ref="AL56" si="89">L56+V56+X56+AJ56</f>
        <v>144425.45783272063</v>
      </c>
      <c r="AM56" s="20">
        <f>[1]SKL!AM56</f>
        <v>0</v>
      </c>
      <c r="AN56" s="281">
        <f>([1]SKL!AN56)*10000</f>
        <v>0</v>
      </c>
      <c r="AO56" s="20">
        <f>[1]SKL!AO56</f>
        <v>0</v>
      </c>
      <c r="AP56" s="281">
        <f>([1]SKL!AP56)*10000</f>
        <v>0</v>
      </c>
      <c r="AQ56" s="20">
        <f>[1]SKL!AQ56</f>
        <v>0</v>
      </c>
      <c r="AR56" s="281">
        <f>([1]SKL!AR56)*10000</f>
        <v>0</v>
      </c>
      <c r="AS56" s="20">
        <f>[1]SKL!AS56</f>
        <v>0</v>
      </c>
      <c r="AT56" s="281">
        <f>([1]SKL!AT56)*10000</f>
        <v>0</v>
      </c>
      <c r="AU56" s="20">
        <f>[1]SKL!AU56</f>
        <v>0</v>
      </c>
      <c r="AV56" s="281">
        <f>([1]SKL!AV56)*10000</f>
        <v>0</v>
      </c>
      <c r="AW56" s="20">
        <f>[1]SKL!AW56</f>
        <v>0</v>
      </c>
      <c r="AX56" s="281">
        <f>([1]SKL!AX56)*10000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21</v>
      </c>
      <c r="BB56" s="20">
        <f t="shared" ref="BB56" si="93">AZ56+AL56</f>
        <v>144425.45783272063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11</v>
      </c>
      <c r="N57" s="21">
        <f t="shared" si="94"/>
        <v>76362.885750633897</v>
      </c>
      <c r="O57" s="21">
        <f t="shared" si="94"/>
        <v>7</v>
      </c>
      <c r="P57" s="21">
        <f t="shared" si="94"/>
        <v>44821.693810154677</v>
      </c>
      <c r="Q57" s="21">
        <f t="shared" si="94"/>
        <v>3</v>
      </c>
      <c r="R57" s="21">
        <f t="shared" si="94"/>
        <v>22410.846905077338</v>
      </c>
      <c r="S57" s="21">
        <f t="shared" si="94"/>
        <v>0</v>
      </c>
      <c r="T57" s="21">
        <f t="shared" si="94"/>
        <v>830.03136685471611</v>
      </c>
      <c r="U57" s="21">
        <f t="shared" si="94"/>
        <v>21</v>
      </c>
      <c r="V57" s="21">
        <f t="shared" si="94"/>
        <v>144425.45783272063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21</v>
      </c>
      <c r="AL57" s="21">
        <f t="shared" si="94"/>
        <v>144425.45783272063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21</v>
      </c>
      <c r="BB57" s="21">
        <f t="shared" si="94"/>
        <v>144425.45783272063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351080</v>
      </c>
      <c r="D58" s="146">
        <f t="shared" ref="D58:BB58" si="95">D57+D55+D51+D46+D44</f>
        <v>52465504.56487795</v>
      </c>
      <c r="E58" s="146">
        <f t="shared" si="95"/>
        <v>167078</v>
      </c>
      <c r="F58" s="146">
        <f t="shared" si="95"/>
        <v>24968523.256779268</v>
      </c>
      <c r="G58" s="146">
        <f t="shared" si="95"/>
        <v>6344</v>
      </c>
      <c r="H58" s="146">
        <f t="shared" si="95"/>
        <v>948171.76924478239</v>
      </c>
      <c r="I58" s="146">
        <f t="shared" si="95"/>
        <v>33840</v>
      </c>
      <c r="J58" s="146">
        <f t="shared" si="95"/>
        <v>5056916.1026388397</v>
      </c>
      <c r="K58" s="146">
        <f t="shared" si="95"/>
        <v>558342</v>
      </c>
      <c r="L58" s="146">
        <f t="shared" si="95"/>
        <v>83439115.693540826</v>
      </c>
      <c r="M58" s="146">
        <f t="shared" si="95"/>
        <v>27394</v>
      </c>
      <c r="N58" s="146">
        <f t="shared" si="95"/>
        <v>9592984.4510411322</v>
      </c>
      <c r="O58" s="146">
        <f t="shared" si="95"/>
        <v>16078</v>
      </c>
      <c r="P58" s="146">
        <f t="shared" si="95"/>
        <v>5630664.7864806633</v>
      </c>
      <c r="Q58" s="146">
        <f t="shared" si="95"/>
        <v>8040</v>
      </c>
      <c r="R58" s="146">
        <f t="shared" si="95"/>
        <v>2815332.3932403317</v>
      </c>
      <c r="S58" s="146">
        <f t="shared" si="95"/>
        <v>296</v>
      </c>
      <c r="T58" s="146">
        <f t="shared" si="95"/>
        <v>104271.5701200123</v>
      </c>
      <c r="U58" s="146">
        <f t="shared" si="95"/>
        <v>51808</v>
      </c>
      <c r="V58" s="146">
        <f t="shared" si="95"/>
        <v>18143253.200882141</v>
      </c>
      <c r="W58" s="146">
        <f t="shared" si="95"/>
        <v>0</v>
      </c>
      <c r="X58" s="146">
        <f t="shared" si="95"/>
        <v>0</v>
      </c>
      <c r="Y58" s="146">
        <f t="shared" si="95"/>
        <v>5015</v>
      </c>
      <c r="Z58" s="146">
        <f t="shared" si="95"/>
        <v>598099.69447509316</v>
      </c>
      <c r="AA58" s="146">
        <f t="shared" si="95"/>
        <v>23027</v>
      </c>
      <c r="AB58" s="146">
        <f t="shared" si="95"/>
        <v>2751258.5945854289</v>
      </c>
      <c r="AC58" s="146">
        <f t="shared" si="95"/>
        <v>1014</v>
      </c>
      <c r="AD58" s="146">
        <f t="shared" si="95"/>
        <v>119619.93889501865</v>
      </c>
      <c r="AE58" s="146">
        <f t="shared" si="95"/>
        <v>815</v>
      </c>
      <c r="AF58" s="146">
        <f t="shared" si="95"/>
        <v>95695.951116014912</v>
      </c>
      <c r="AG58" s="146">
        <f t="shared" si="95"/>
        <v>16022</v>
      </c>
      <c r="AH58" s="146">
        <f t="shared" si="95"/>
        <v>1913919.0223202985</v>
      </c>
      <c r="AI58" s="146">
        <f t="shared" si="95"/>
        <v>45893</v>
      </c>
      <c r="AJ58" s="146">
        <f t="shared" si="95"/>
        <v>5478593.2013918534</v>
      </c>
      <c r="AK58" s="146">
        <f t="shared" si="95"/>
        <v>656043</v>
      </c>
      <c r="AL58" s="146">
        <f t="shared" si="95"/>
        <v>107060962.09581482</v>
      </c>
      <c r="AM58" s="146">
        <f t="shared" si="95"/>
        <v>323476</v>
      </c>
      <c r="AN58" s="146">
        <f t="shared" si="95"/>
        <v>47813002.4731934</v>
      </c>
      <c r="AO58" s="146">
        <f t="shared" si="95"/>
        <v>1107</v>
      </c>
      <c r="AP58" s="146">
        <f t="shared" si="95"/>
        <v>325366.65609303705</v>
      </c>
      <c r="AQ58" s="146">
        <f t="shared" si="95"/>
        <v>472</v>
      </c>
      <c r="AR58" s="146">
        <f t="shared" si="95"/>
        <v>135569.44003876543</v>
      </c>
      <c r="AS58" s="146">
        <f t="shared" si="95"/>
        <v>6840</v>
      </c>
      <c r="AT58" s="146">
        <f t="shared" si="95"/>
        <v>2033541.6005814816</v>
      </c>
      <c r="AU58" s="146">
        <f t="shared" si="95"/>
        <v>9116</v>
      </c>
      <c r="AV58" s="146">
        <f t="shared" si="95"/>
        <v>2711388.8007753091</v>
      </c>
      <c r="AW58" s="146">
        <f t="shared" si="95"/>
        <v>57630</v>
      </c>
      <c r="AX58" s="146">
        <f t="shared" si="95"/>
        <v>17163091.108907707</v>
      </c>
      <c r="AY58" s="146">
        <f t="shared" si="95"/>
        <v>75165</v>
      </c>
      <c r="AZ58" s="146">
        <f t="shared" si="95"/>
        <v>22368957.606396299</v>
      </c>
      <c r="BA58" s="146">
        <f t="shared" si="95"/>
        <v>731208</v>
      </c>
      <c r="BB58" s="146">
        <f t="shared" si="95"/>
        <v>129429919.70221113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27559055118110237" bottom="0.26" header="0.31496062992125984" footer="0.1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9:C20 E9:E20 G9:G20 I9:I20 K9:M20 O9:O20 Q9:Q20 S9:S20 U9:W20 Y9:Y20 AA9:AA20 AC9:AC20 AE9:AE20 AG9:AG20 AI9 AK9:AM20 AO9:AO20 AQ9:AQ20 AS9:AS20 AU9:AU20 AW9:AW20 AY9:BB20 C43:C44 C22:C42 E22:E42 C46 C45 E45 C51 C47:C50 E47:E50 C55 C52:C54 E52:E54 G22:G42 G45 G47:G50 G52:G54 I22:I42 I45 I47:I50 I52:I54 K22:M42 K45:M45 K47:M50 K52:M54 O22:O42 O45 O47:O50 O52:O54 Q22:Q42 Q45 Q47:Q50 Q52:Q54 C58 C56:M56 O56 Q56 S22:S42 S45 S47:S50 S52:S54 S56 U22:W42 U45:W45 U47:W50 U52:W54 U56:W56 Y22:Y42 Y45 Y47:Y50 Y52:Y54 Y56 AA22:AA42 AA45 AA47:AA50 AA52:AA54 AA56 AC22:AC42 AC45 AC47:AC50 AC52:AC54 AC56 AE22:AE42 AE45 AE47:AE50 AE52:AE54 AE56 AG22:AG42 AG45 AG47:AG50 AG52:AG54 AG56 AK23:AM42 AK45:AM45 AK48:AM50 AK53:AM54 AK56:AM56 AO22:AO42 AO45 AO47:AO50 AO52:AO54 AO56 AQ22:AQ42 AQ45 AQ47:AQ50 AQ52:AQ54 AQ56 AS22:AS42 AS45 AS47:AS50 AS52:AS54 AS56 AU22:AU42 AU45 AU47:AU50 AU52:AU54 AU56 AW22:AW42 AW45 AW47:AW50 AW52:AW54 AW56 AY22:BB42 AY45:BB45 AY47:BB50 AY52:BB54 AY56:BB56 C57 AK22:AM22 AK47:AM47 AK52:AM52" unlockedFormula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7C087-AD73-483A-9022-155B64CA0D7C}">
  <dimension ref="A1:BD61"/>
  <sheetViews>
    <sheetView showGridLines="0" zoomScaleNormal="100" workbookViewId="0">
      <pane xSplit="2" ySplit="8" topLeftCell="C9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8" bestFit="1" customWidth="1"/>
    <col min="9" max="9" width="6" bestFit="1" customWidth="1"/>
    <col min="10" max="10" width="8" bestFit="1" customWidth="1"/>
    <col min="11" max="11" width="7" bestFit="1" customWidth="1"/>
    <col min="12" max="12" width="10" bestFit="1" customWidth="1"/>
    <col min="13" max="13" width="6" bestFit="1" customWidth="1"/>
    <col min="14" max="14" width="9" bestFit="1" customWidth="1"/>
    <col min="15" max="15" width="6" bestFit="1" customWidth="1"/>
    <col min="16" max="16" width="9" bestFit="1" customWidth="1"/>
    <col min="17" max="17" width="8.28515625" bestFit="1" customWidth="1"/>
    <col min="18" max="18" width="8" bestFit="1" customWidth="1"/>
    <col min="19" max="19" width="4.7109375" bestFit="1" customWidth="1"/>
    <col min="20" max="20" width="7" bestFit="1" customWidth="1"/>
    <col min="21" max="21" width="6" bestFit="1" customWidth="1"/>
    <col min="22" max="22" width="9" bestFit="1" customWidth="1"/>
    <col min="23" max="23" width="4.7109375" bestFit="1" customWidth="1"/>
    <col min="24" max="24" width="7" bestFit="1" customWidth="1"/>
    <col min="25" max="25" width="5" bestFit="1" customWidth="1"/>
    <col min="26" max="26" width="7" bestFit="1" customWidth="1"/>
    <col min="27" max="27" width="6" bestFit="1" customWidth="1"/>
    <col min="28" max="28" width="8" bestFit="1" customWidth="1"/>
    <col min="29" max="29" width="4.7109375" bestFit="1" customWidth="1"/>
    <col min="30" max="30" width="7" bestFit="1" customWidth="1"/>
    <col min="31" max="31" width="4.7109375" bestFit="1" customWidth="1"/>
    <col min="32" max="32" width="7" bestFit="1" customWidth="1"/>
    <col min="33" max="33" width="5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5" bestFit="1" customWidth="1"/>
    <col min="42" max="42" width="7" bestFit="1" customWidth="1"/>
    <col min="43" max="43" width="4.7109375" bestFit="1" customWidth="1"/>
    <col min="44" max="44" width="7" bestFit="1" customWidth="1"/>
    <col min="45" max="45" width="6" bestFit="1" customWidth="1"/>
    <col min="46" max="46" width="8" bestFit="1" customWidth="1"/>
    <col min="47" max="47" width="6" bestFit="1" customWidth="1"/>
    <col min="48" max="48" width="8" bestFit="1" customWidth="1"/>
    <col min="49" max="49" width="7" bestFit="1" customWidth="1"/>
    <col min="50" max="50" width="9" bestFit="1" customWidth="1"/>
    <col min="51" max="51" width="7" bestFit="1" customWidth="1"/>
    <col min="52" max="52" width="9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113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146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[1]TPT!C9</f>
        <v>7457</v>
      </c>
      <c r="D9" s="281">
        <f>([1]TPT!D9)*10000</f>
        <v>1472711.759710606</v>
      </c>
      <c r="E9" s="20">
        <f>[1]TPT!E9</f>
        <v>3549</v>
      </c>
      <c r="F9" s="281">
        <f>([1]TPT!F9)*10000</f>
        <v>700868.84950083052</v>
      </c>
      <c r="G9" s="20">
        <f>[1]TPT!G9</f>
        <v>135</v>
      </c>
      <c r="H9" s="281">
        <f>([1]TPT!H9)*10000</f>
        <v>26615.272765854323</v>
      </c>
      <c r="I9" s="20">
        <f>[1]TPT!I9</f>
        <v>719</v>
      </c>
      <c r="J9" s="281">
        <f>([1]TPT!J9)*10000</f>
        <v>141948.12141788969</v>
      </c>
      <c r="K9" s="20">
        <f>C9+E9+G9+I9</f>
        <v>11860</v>
      </c>
      <c r="L9" s="281">
        <f>D9+F9+H9+J9</f>
        <v>2342144.0033951807</v>
      </c>
      <c r="M9" s="20">
        <f>[1]TPT!M9</f>
        <v>270</v>
      </c>
      <c r="N9" s="281">
        <f>([1]TPT!N9)*10000</f>
        <v>514581.89898518356</v>
      </c>
      <c r="O9" s="20">
        <f>[1]TPT!O9</f>
        <v>159</v>
      </c>
      <c r="P9" s="281">
        <f>([1]TPT!P9)*10000</f>
        <v>302037.20157825993</v>
      </c>
      <c r="Q9" s="20">
        <f>[1]TPT!Q9</f>
        <v>79</v>
      </c>
      <c r="R9" s="281">
        <f>([1]TPT!R9)*10000</f>
        <v>151018.60078912997</v>
      </c>
      <c r="S9" s="20">
        <f>[1]TPT!S9</f>
        <v>3</v>
      </c>
      <c r="T9" s="281">
        <f>([1]TPT!T9)*10000</f>
        <v>5593.2815107085162</v>
      </c>
      <c r="U9" s="20">
        <f>M9+O9+Q9+S9</f>
        <v>511</v>
      </c>
      <c r="V9" s="281">
        <f>N9+P9+R9+T9</f>
        <v>973230.98286328197</v>
      </c>
      <c r="W9" s="20">
        <f>[1]TPT!W9</f>
        <v>0</v>
      </c>
      <c r="X9" s="281">
        <f>([1]TPT!X9)*10000</f>
        <v>0</v>
      </c>
      <c r="Y9" s="20">
        <f>[1]TPT!Y9</f>
        <v>22</v>
      </c>
      <c r="Z9" s="281">
        <f>([1]TPT!Z9)*10000</f>
        <v>6786.7387140201745</v>
      </c>
      <c r="AA9" s="20">
        <f>[1]TPT!AA9</f>
        <v>99</v>
      </c>
      <c r="AB9" s="281">
        <f>([1]TPT!AB9)*10000</f>
        <v>31218.998084492796</v>
      </c>
      <c r="AC9" s="20">
        <f>[1]TPT!AC9</f>
        <v>5</v>
      </c>
      <c r="AD9" s="281">
        <f>([1]TPT!AD9)*10000</f>
        <v>1357.3477428040349</v>
      </c>
      <c r="AE9" s="20">
        <f>[1]TPT!AE9</f>
        <v>4</v>
      </c>
      <c r="AF9" s="281">
        <f>([1]TPT!AF9)*10000</f>
        <v>1085.8781942432277</v>
      </c>
      <c r="AG9" s="20">
        <f>[1]TPT!AG9</f>
        <v>69</v>
      </c>
      <c r="AH9" s="281">
        <f>([1]TPT!AH9)*10000</f>
        <v>21717.563884864558</v>
      </c>
      <c r="AI9" s="20">
        <f>Y9+AA9+AC9+AE9+AG9</f>
        <v>199</v>
      </c>
      <c r="AJ9" s="20">
        <f>Z9+AB9+AD9+AF9+AH9</f>
        <v>62166.526620424789</v>
      </c>
      <c r="AK9" s="20">
        <f>K9+U9+W9+AI9</f>
        <v>12570</v>
      </c>
      <c r="AL9" s="281">
        <f>L9+V9+X9+AJ9</f>
        <v>3377541.5128788874</v>
      </c>
      <c r="AM9" s="20">
        <f>[1]TPT!AM9</f>
        <v>8781</v>
      </c>
      <c r="AN9" s="281">
        <f>([1]TPT!AN9)*10000</f>
        <v>1632679.5969588226</v>
      </c>
      <c r="AO9" s="20">
        <f>[1]TPT!AO9</f>
        <v>22</v>
      </c>
      <c r="AP9" s="281">
        <f>([1]TPT!AP9)*10000</f>
        <v>13142.420831398227</v>
      </c>
      <c r="AQ9" s="20">
        <f>[1]TPT!AQ9</f>
        <v>9</v>
      </c>
      <c r="AR9" s="281">
        <f>([1]TPT!AR9)*10000</f>
        <v>5476.0086797492613</v>
      </c>
      <c r="AS9" s="20">
        <f>[1]TPT!AS9</f>
        <v>133</v>
      </c>
      <c r="AT9" s="281">
        <f>([1]TPT!AT9)*10000</f>
        <v>82140.130196238912</v>
      </c>
      <c r="AU9" s="20">
        <f>[1]TPT!AU9</f>
        <v>177</v>
      </c>
      <c r="AV9" s="281">
        <f>([1]TPT!AV9)*10000</f>
        <v>109520.17359498523</v>
      </c>
      <c r="AW9" s="20">
        <f>[1]TPT!AW9</f>
        <v>1118</v>
      </c>
      <c r="AX9" s="281">
        <f>([1]TPT!AX9)*10000</f>
        <v>693262.69885625632</v>
      </c>
      <c r="AY9" s="20">
        <f>AO9+AQ9+AS9+AU9+AW9</f>
        <v>1459</v>
      </c>
      <c r="AZ9" s="281">
        <f>AP9+AR9+AT9+AV9+AX9</f>
        <v>903541.43215862801</v>
      </c>
      <c r="BA9" s="20">
        <f>AY9+AK9</f>
        <v>14029</v>
      </c>
      <c r="BB9" s="281">
        <f>AZ9+AL9</f>
        <v>4281082.9450375158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[1]TPT!C10</f>
        <v>11344</v>
      </c>
      <c r="D10" s="281">
        <f>([1]TPT!D10)*10000</f>
        <v>2842784.122078761</v>
      </c>
      <c r="E10" s="20">
        <f>[1]TPT!E10</f>
        <v>5399</v>
      </c>
      <c r="F10" s="281">
        <f>([1]TPT!F10)*10000</f>
        <v>1352891.2388206152</v>
      </c>
      <c r="G10" s="20">
        <f>[1]TPT!G10</f>
        <v>205</v>
      </c>
      <c r="H10" s="281">
        <f>([1]TPT!H10)*10000</f>
        <v>51375.61666407399</v>
      </c>
      <c r="I10" s="20">
        <f>[1]TPT!I10</f>
        <v>1093</v>
      </c>
      <c r="J10" s="281">
        <f>([1]TPT!J10)*10000</f>
        <v>274003.28887506132</v>
      </c>
      <c r="K10" s="20">
        <f t="shared" ref="K10:K20" si="0">C10+E10+G10+I10</f>
        <v>18041</v>
      </c>
      <c r="L10" s="281">
        <f t="shared" ref="L10:L20" si="1">D10+F10+H10+J10</f>
        <v>4521054.2664385112</v>
      </c>
      <c r="M10" s="20">
        <f>[1]TPT!M10</f>
        <v>1054</v>
      </c>
      <c r="N10" s="281">
        <f>([1]TPT!N10)*10000</f>
        <v>443741.24745822145</v>
      </c>
      <c r="O10" s="20">
        <f>[1]TPT!O10</f>
        <v>619</v>
      </c>
      <c r="P10" s="281">
        <f>([1]TPT!P10)*10000</f>
        <v>260456.81916026041</v>
      </c>
      <c r="Q10" s="20">
        <f>[1]TPT!Q10</f>
        <v>309</v>
      </c>
      <c r="R10" s="281">
        <f>([1]TPT!R10)*10000</f>
        <v>130228.4095801302</v>
      </c>
      <c r="S10" s="20">
        <f>[1]TPT!S10</f>
        <v>11</v>
      </c>
      <c r="T10" s="281">
        <f>([1]TPT!T10)*10000</f>
        <v>4823.274428893711</v>
      </c>
      <c r="U10" s="20">
        <f t="shared" ref="U10:U20" si="2">M10+O10+Q10+S10</f>
        <v>1993</v>
      </c>
      <c r="V10" s="281">
        <f t="shared" ref="V10:V20" si="3">N10+P10+R10+T10</f>
        <v>839249.75062750583</v>
      </c>
      <c r="W10" s="20">
        <f>[1]TPT!W10</f>
        <v>0</v>
      </c>
      <c r="X10" s="281">
        <f>([1]TPT!X10)*10000</f>
        <v>0</v>
      </c>
      <c r="Y10" s="20">
        <f>[1]TPT!Y10</f>
        <v>7</v>
      </c>
      <c r="Z10" s="281">
        <f>([1]TPT!Z10)*10000</f>
        <v>3647.4759283945541</v>
      </c>
      <c r="AA10" s="20">
        <f>[1]TPT!AA10</f>
        <v>33</v>
      </c>
      <c r="AB10" s="281">
        <f>([1]TPT!AB10)*10000</f>
        <v>16778.389270614945</v>
      </c>
      <c r="AC10" s="20">
        <f>[1]TPT!AC10</f>
        <v>2</v>
      </c>
      <c r="AD10" s="281">
        <f>([1]TPT!AD10)*10000</f>
        <v>729.49518567891073</v>
      </c>
      <c r="AE10" s="20">
        <f>[1]TPT!AE10</f>
        <v>2</v>
      </c>
      <c r="AF10" s="281">
        <f>([1]TPT!AF10)*10000</f>
        <v>583.59614854312861</v>
      </c>
      <c r="AG10" s="20">
        <f>[1]TPT!AG10</f>
        <v>23</v>
      </c>
      <c r="AH10" s="281">
        <f>([1]TPT!AH10)*10000</f>
        <v>11671.922970862572</v>
      </c>
      <c r="AI10" s="20">
        <f t="shared" ref="AI10:AI20" si="4">Y10+AA10+AC10+AE10+AG10</f>
        <v>67</v>
      </c>
      <c r="AJ10" s="20">
        <f t="shared" ref="AJ10:AJ20" si="5">Z10+AB10+AD10+AF10+AH10</f>
        <v>33410.879504094111</v>
      </c>
      <c r="AK10" s="20">
        <f t="shared" ref="AK10:AK20" si="6">K10+U10+W10+AI10</f>
        <v>20101</v>
      </c>
      <c r="AL10" s="281">
        <f t="shared" ref="AL10:AL20" si="7">L10+V10+X10+AJ10</f>
        <v>5393714.8965701107</v>
      </c>
      <c r="AM10" s="20">
        <f>[1]TPT!AM10</f>
        <v>15706</v>
      </c>
      <c r="AN10" s="281">
        <f>([1]TPT!AN10)*10000</f>
        <v>3729486.6400460214</v>
      </c>
      <c r="AO10" s="20">
        <f>[1]TPT!AO10</f>
        <v>4</v>
      </c>
      <c r="AP10" s="281">
        <f>([1]TPT!AP10)*10000</f>
        <v>4557.2968733178504</v>
      </c>
      <c r="AQ10" s="20">
        <f>[1]TPT!AQ10</f>
        <v>2</v>
      </c>
      <c r="AR10" s="281">
        <f>([1]TPT!AR10)*10000</f>
        <v>1898.8736972157708</v>
      </c>
      <c r="AS10" s="20">
        <f>[1]TPT!AS10</f>
        <v>20</v>
      </c>
      <c r="AT10" s="281">
        <f>([1]TPT!AT10)*10000</f>
        <v>28483.105458236565</v>
      </c>
      <c r="AU10" s="20">
        <f>[1]TPT!AU10</f>
        <v>27</v>
      </c>
      <c r="AV10" s="281">
        <f>([1]TPT!AV10)*10000</f>
        <v>37977.473944315418</v>
      </c>
      <c r="AW10" s="20">
        <f>[1]TPT!AW10</f>
        <v>169</v>
      </c>
      <c r="AX10" s="281">
        <f>([1]TPT!AX10)*10000</f>
        <v>240397.41006751658</v>
      </c>
      <c r="AY10" s="20">
        <f t="shared" ref="AY10:AY20" si="8">AO10+AQ10+AS10+AU10+AW10</f>
        <v>222</v>
      </c>
      <c r="AZ10" s="281">
        <f t="shared" ref="AZ10:AZ20" si="9">AP10+AR10+AT10+AV10+AX10</f>
        <v>313314.1600406022</v>
      </c>
      <c r="BA10" s="20">
        <f t="shared" ref="BA10:BA20" si="10">AY10+AK10</f>
        <v>20323</v>
      </c>
      <c r="BB10" s="281">
        <f t="shared" ref="BB10:BB20" si="11">AZ10+AL10</f>
        <v>5707029.0566107128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[1]TPT!C11</f>
        <v>182</v>
      </c>
      <c r="D11" s="281">
        <f>([1]TPT!D11)*10000</f>
        <v>66829.157327630513</v>
      </c>
      <c r="E11" s="20">
        <f>[1]TPT!E11</f>
        <v>87</v>
      </c>
      <c r="F11" s="281">
        <f>([1]TPT!F11)*10000</f>
        <v>31804.237523390424</v>
      </c>
      <c r="G11" s="20">
        <f>[1]TPT!G11</f>
        <v>3</v>
      </c>
      <c r="H11" s="281">
        <f>([1]TPT!H11)*10000</f>
        <v>1207.7558553186236</v>
      </c>
      <c r="I11" s="20">
        <f>[1]TPT!I11</f>
        <v>18</v>
      </c>
      <c r="J11" s="281">
        <f>([1]TPT!J11)*10000</f>
        <v>6441.3645616993263</v>
      </c>
      <c r="K11" s="20">
        <f t="shared" si="0"/>
        <v>290</v>
      </c>
      <c r="L11" s="281">
        <f t="shared" si="1"/>
        <v>106282.5152680389</v>
      </c>
      <c r="M11" s="20">
        <f>[1]TPT!M11</f>
        <v>52</v>
      </c>
      <c r="N11" s="281">
        <f>([1]TPT!N11)*10000</f>
        <v>374891.26379833015</v>
      </c>
      <c r="O11" s="20">
        <f>[1]TPT!O11</f>
        <v>30</v>
      </c>
      <c r="P11" s="281">
        <f>([1]TPT!P11)*10000</f>
        <v>220044.87222945469</v>
      </c>
      <c r="Q11" s="20">
        <f>[1]TPT!Q11</f>
        <v>15</v>
      </c>
      <c r="R11" s="281">
        <f>([1]TPT!R11)*10000</f>
        <v>110022.43611472734</v>
      </c>
      <c r="S11" s="20">
        <f>[1]TPT!S11</f>
        <v>1</v>
      </c>
      <c r="T11" s="281">
        <f>([1]TPT!T11)*10000</f>
        <v>4074.9050412861975</v>
      </c>
      <c r="U11" s="20">
        <f t="shared" si="2"/>
        <v>98</v>
      </c>
      <c r="V11" s="281">
        <f t="shared" si="3"/>
        <v>709033.47718379821</v>
      </c>
      <c r="W11" s="20">
        <f>[1]TPT!W11</f>
        <v>0</v>
      </c>
      <c r="X11" s="281">
        <f>([1]TPT!X11)*10000</f>
        <v>0</v>
      </c>
      <c r="Y11" s="20">
        <f>[1]TPT!Y11</f>
        <v>12</v>
      </c>
      <c r="Z11" s="281">
        <f>([1]TPT!Z11)*10000</f>
        <v>3137.6684632011825</v>
      </c>
      <c r="AA11" s="20">
        <f>[1]TPT!AA11</f>
        <v>55</v>
      </c>
      <c r="AB11" s="281">
        <f>([1]TPT!AB11)*10000</f>
        <v>14433.274930725436</v>
      </c>
      <c r="AC11" s="20">
        <f>[1]TPT!AC11</f>
        <v>3</v>
      </c>
      <c r="AD11" s="281">
        <f>([1]TPT!AD11)*10000</f>
        <v>627.53369264023638</v>
      </c>
      <c r="AE11" s="20">
        <f>[1]TPT!AE11</f>
        <v>2</v>
      </c>
      <c r="AF11" s="281">
        <f>([1]TPT!AF11)*10000</f>
        <v>502.02695411218917</v>
      </c>
      <c r="AG11" s="20">
        <f>[1]TPT!AG11</f>
        <v>39</v>
      </c>
      <c r="AH11" s="281">
        <f>([1]TPT!AH11)*10000</f>
        <v>10040.539082243782</v>
      </c>
      <c r="AI11" s="20">
        <f t="shared" si="4"/>
        <v>111</v>
      </c>
      <c r="AJ11" s="20">
        <f t="shared" si="5"/>
        <v>28741.043122922827</v>
      </c>
      <c r="AK11" s="20">
        <f t="shared" si="6"/>
        <v>499</v>
      </c>
      <c r="AL11" s="281">
        <f t="shared" si="7"/>
        <v>844057.03557475982</v>
      </c>
      <c r="AM11" s="20">
        <f>[1]TPT!AM11</f>
        <v>391</v>
      </c>
      <c r="AN11" s="281">
        <f>([1]TPT!AN11)*10000</f>
        <v>97234.133636055572</v>
      </c>
      <c r="AO11" s="20">
        <f>[1]TPT!AO11</f>
        <v>5</v>
      </c>
      <c r="AP11" s="281">
        <f>([1]TPT!AP11)*10000</f>
        <v>21049.46084950251</v>
      </c>
      <c r="AQ11" s="20">
        <f>[1]TPT!AQ11</f>
        <v>2</v>
      </c>
      <c r="AR11" s="281">
        <f>([1]TPT!AR11)*10000</f>
        <v>8770.6086872927117</v>
      </c>
      <c r="AS11" s="20">
        <f>[1]TPT!AS11</f>
        <v>29</v>
      </c>
      <c r="AT11" s="281">
        <f>([1]TPT!AT11)*10000</f>
        <v>131559.13030939069</v>
      </c>
      <c r="AU11" s="20">
        <f>[1]TPT!AU11</f>
        <v>38</v>
      </c>
      <c r="AV11" s="281">
        <f>([1]TPT!AV11)*10000</f>
        <v>175412.17374585426</v>
      </c>
      <c r="AW11" s="20">
        <f>[1]TPT!AW11</f>
        <v>238</v>
      </c>
      <c r="AX11" s="281">
        <f>([1]TPT!AX11)*10000</f>
        <v>1110359.0598112573</v>
      </c>
      <c r="AY11" s="20">
        <f t="shared" si="8"/>
        <v>312</v>
      </c>
      <c r="AZ11" s="281">
        <f t="shared" si="9"/>
        <v>1447150.4334032973</v>
      </c>
      <c r="BA11" s="20">
        <f t="shared" si="10"/>
        <v>811</v>
      </c>
      <c r="BB11" s="281">
        <f t="shared" si="11"/>
        <v>2291207.4689780571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[1]TPT!C12</f>
        <v>98703</v>
      </c>
      <c r="D12" s="281">
        <f>([1]TPT!D12)*10000</f>
        <v>16360300.570134057</v>
      </c>
      <c r="E12" s="20">
        <f>[1]TPT!E12</f>
        <v>46973</v>
      </c>
      <c r="F12" s="281">
        <f>([1]TPT!F12)*10000</f>
        <v>7785926.1749433167</v>
      </c>
      <c r="G12" s="20">
        <f>[1]TPT!G12</f>
        <v>1784</v>
      </c>
      <c r="H12" s="281">
        <f>([1]TPT!H12)*10000</f>
        <v>295668.08259278419</v>
      </c>
      <c r="I12" s="20">
        <f>[1]TPT!I12</f>
        <v>9514</v>
      </c>
      <c r="J12" s="281">
        <f>([1]TPT!J12)*10000</f>
        <v>1576896.4404948489</v>
      </c>
      <c r="K12" s="20">
        <f t="shared" si="0"/>
        <v>156974</v>
      </c>
      <c r="L12" s="281">
        <f t="shared" si="1"/>
        <v>26018791.268165007</v>
      </c>
      <c r="M12" s="20">
        <f>[1]TPT!M12</f>
        <v>1826</v>
      </c>
      <c r="N12" s="281">
        <f>([1]TPT!N12)*10000</f>
        <v>1307572.2555470229</v>
      </c>
      <c r="O12" s="20">
        <f>[1]TPT!O12</f>
        <v>1072</v>
      </c>
      <c r="P12" s="281">
        <f>([1]TPT!P12)*10000</f>
        <v>767488.06303846999</v>
      </c>
      <c r="Q12" s="20">
        <f>[1]TPT!Q12</f>
        <v>536</v>
      </c>
      <c r="R12" s="281">
        <f>([1]TPT!R12)*10000</f>
        <v>383744.031519235</v>
      </c>
      <c r="S12" s="20">
        <f>[1]TPT!S12</f>
        <v>20</v>
      </c>
      <c r="T12" s="281">
        <f>([1]TPT!T12)*10000</f>
        <v>14212.741908119815</v>
      </c>
      <c r="U12" s="20">
        <f t="shared" si="2"/>
        <v>3454</v>
      </c>
      <c r="V12" s="281">
        <f t="shared" si="3"/>
        <v>2473017.0920128478</v>
      </c>
      <c r="W12" s="20">
        <f>[1]TPT!W12</f>
        <v>0</v>
      </c>
      <c r="X12" s="281">
        <f>([1]TPT!X12)*10000</f>
        <v>0</v>
      </c>
      <c r="Y12" s="20">
        <f>[1]TPT!Y12</f>
        <v>100</v>
      </c>
      <c r="Z12" s="281">
        <f>([1]TPT!Z12)*10000</f>
        <v>36982.679196826517</v>
      </c>
      <c r="AA12" s="20">
        <f>[1]TPT!AA12</f>
        <v>458</v>
      </c>
      <c r="AB12" s="281">
        <f>([1]TPT!AB12)*10000</f>
        <v>170120.32430540194</v>
      </c>
      <c r="AC12" s="20">
        <f>[1]TPT!AC12</f>
        <v>20</v>
      </c>
      <c r="AD12" s="281">
        <f>([1]TPT!AD12)*10000</f>
        <v>7396.5358393653032</v>
      </c>
      <c r="AE12" s="20">
        <f>[1]TPT!AE12</f>
        <v>16</v>
      </c>
      <c r="AF12" s="281">
        <f>([1]TPT!AF12)*10000</f>
        <v>5917.2286714922429</v>
      </c>
      <c r="AG12" s="20">
        <f>[1]TPT!AG12</f>
        <v>319</v>
      </c>
      <c r="AH12" s="281">
        <f>([1]TPT!AH12)*10000</f>
        <v>118344.57342984485</v>
      </c>
      <c r="AI12" s="20">
        <f t="shared" si="4"/>
        <v>913</v>
      </c>
      <c r="AJ12" s="20">
        <f t="shared" si="5"/>
        <v>338761.34144293086</v>
      </c>
      <c r="AK12" s="20">
        <f t="shared" si="6"/>
        <v>161341</v>
      </c>
      <c r="AL12" s="281">
        <f t="shared" si="7"/>
        <v>28830569.701620787</v>
      </c>
      <c r="AM12" s="20">
        <f>[1]TPT!AM12</f>
        <v>64481</v>
      </c>
      <c r="AN12" s="281">
        <f>([1]TPT!AN12)*10000</f>
        <v>11960059.819314506</v>
      </c>
      <c r="AO12" s="20">
        <f>[1]TPT!AO12</f>
        <v>25</v>
      </c>
      <c r="AP12" s="281">
        <f>([1]TPT!AP12)*10000</f>
        <v>25937.889418633353</v>
      </c>
      <c r="AQ12" s="20">
        <f>[1]TPT!AQ12</f>
        <v>11</v>
      </c>
      <c r="AR12" s="281">
        <f>([1]TPT!AR12)*10000</f>
        <v>10807.453924430563</v>
      </c>
      <c r="AS12" s="20">
        <f>[1]TPT!AS12</f>
        <v>155</v>
      </c>
      <c r="AT12" s="281">
        <f>([1]TPT!AT12)*10000</f>
        <v>162111.80886645845</v>
      </c>
      <c r="AU12" s="20">
        <f>[1]TPT!AU12</f>
        <v>207</v>
      </c>
      <c r="AV12" s="281">
        <f>([1]TPT!AV12)*10000</f>
        <v>216149.0784886113</v>
      </c>
      <c r="AW12" s="20">
        <f>[1]TPT!AW12</f>
        <v>1306</v>
      </c>
      <c r="AX12" s="281">
        <f>([1]TPT!AX12)*10000</f>
        <v>1368223.6668329095</v>
      </c>
      <c r="AY12" s="20">
        <f t="shared" si="8"/>
        <v>1704</v>
      </c>
      <c r="AZ12" s="281">
        <f t="shared" si="9"/>
        <v>1783229.8975310433</v>
      </c>
      <c r="BA12" s="20">
        <f t="shared" si="10"/>
        <v>163045</v>
      </c>
      <c r="BB12" s="281">
        <f t="shared" si="11"/>
        <v>30613799.599151831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[1]TPT!C13</f>
        <v>1278</v>
      </c>
      <c r="D13" s="281">
        <f>([1]TPT!D13)*10000</f>
        <v>303308.82671608438</v>
      </c>
      <c r="E13" s="20">
        <f>[1]TPT!E13</f>
        <v>608</v>
      </c>
      <c r="F13" s="281">
        <f>([1]TPT!F13)*10000</f>
        <v>144345.76693114857</v>
      </c>
      <c r="G13" s="20">
        <f>[1]TPT!G13</f>
        <v>23</v>
      </c>
      <c r="H13" s="281">
        <f>([1]TPT!H13)*10000</f>
        <v>5481.4848201701998</v>
      </c>
      <c r="I13" s="20">
        <f>[1]TPT!I13</f>
        <v>123</v>
      </c>
      <c r="J13" s="281">
        <f>([1]TPT!J13)*10000</f>
        <v>29234.585707574395</v>
      </c>
      <c r="K13" s="20">
        <f t="shared" si="0"/>
        <v>2032</v>
      </c>
      <c r="L13" s="281">
        <f t="shared" si="1"/>
        <v>482370.66417497757</v>
      </c>
      <c r="M13" s="20">
        <f>[1]TPT!M13</f>
        <v>16</v>
      </c>
      <c r="N13" s="281">
        <f>([1]TPT!N13)*10000</f>
        <v>26247.723662452147</v>
      </c>
      <c r="O13" s="20">
        <f>[1]TPT!O13</f>
        <v>9</v>
      </c>
      <c r="P13" s="281">
        <f>([1]TPT!P13)*10000</f>
        <v>15406.27258448278</v>
      </c>
      <c r="Q13" s="20">
        <f>[1]TPT!Q13</f>
        <v>5</v>
      </c>
      <c r="R13" s="281">
        <f>([1]TPT!R13)*10000</f>
        <v>7703.13629224139</v>
      </c>
      <c r="S13" s="20">
        <f>[1]TPT!S13</f>
        <v>0</v>
      </c>
      <c r="T13" s="281">
        <f>([1]TPT!T13)*10000</f>
        <v>285.30134415708852</v>
      </c>
      <c r="U13" s="20">
        <f t="shared" si="2"/>
        <v>30</v>
      </c>
      <c r="V13" s="281">
        <f t="shared" si="3"/>
        <v>49642.433883333404</v>
      </c>
      <c r="W13" s="20">
        <f>[1]TPT!W13</f>
        <v>0</v>
      </c>
      <c r="X13" s="281">
        <f>([1]TPT!X13)*10000</f>
        <v>0</v>
      </c>
      <c r="Y13" s="20">
        <f>[1]TPT!Y13</f>
        <v>4</v>
      </c>
      <c r="Z13" s="281">
        <f>([1]TPT!Z13)*10000</f>
        <v>1125.8112090417173</v>
      </c>
      <c r="AA13" s="20">
        <f>[1]TPT!AA13</f>
        <v>18</v>
      </c>
      <c r="AB13" s="281">
        <f>([1]TPT!AB13)*10000</f>
        <v>5178.7315615918997</v>
      </c>
      <c r="AC13" s="20">
        <f>[1]TPT!AC13</f>
        <v>1</v>
      </c>
      <c r="AD13" s="281">
        <f>([1]TPT!AD13)*10000</f>
        <v>225.16224180834345</v>
      </c>
      <c r="AE13" s="20">
        <f>[1]TPT!AE13</f>
        <v>1</v>
      </c>
      <c r="AF13" s="281">
        <f>([1]TPT!AF13)*10000</f>
        <v>180.12979344667477</v>
      </c>
      <c r="AG13" s="20">
        <f>[1]TPT!AG13</f>
        <v>12</v>
      </c>
      <c r="AH13" s="281">
        <f>([1]TPT!AH13)*10000</f>
        <v>3602.5958689334952</v>
      </c>
      <c r="AI13" s="20">
        <f t="shared" si="4"/>
        <v>36</v>
      </c>
      <c r="AJ13" s="20">
        <f t="shared" si="5"/>
        <v>10312.43067482213</v>
      </c>
      <c r="AK13" s="20">
        <f t="shared" si="6"/>
        <v>2098</v>
      </c>
      <c r="AL13" s="281">
        <f t="shared" si="7"/>
        <v>542325.52873313322</v>
      </c>
      <c r="AM13" s="20">
        <f>[1]TPT!AM13</f>
        <v>901</v>
      </c>
      <c r="AN13" s="281">
        <f>([1]TPT!AN13)*10000</f>
        <v>262601.86270526121</v>
      </c>
      <c r="AO13" s="20">
        <f>[1]TPT!AO13</f>
        <v>7</v>
      </c>
      <c r="AP13" s="281">
        <f>([1]TPT!AP13)*10000</f>
        <v>2682.1499066637543</v>
      </c>
      <c r="AQ13" s="20">
        <f>[1]TPT!AQ13</f>
        <v>3</v>
      </c>
      <c r="AR13" s="281">
        <f>([1]TPT!AR13)*10000</f>
        <v>1117.5624611098976</v>
      </c>
      <c r="AS13" s="20">
        <f>[1]TPT!AS13</f>
        <v>44</v>
      </c>
      <c r="AT13" s="281">
        <f>([1]TPT!AT13)*10000</f>
        <v>16763.436916648465</v>
      </c>
      <c r="AU13" s="20">
        <f>[1]TPT!AU13</f>
        <v>59</v>
      </c>
      <c r="AV13" s="281">
        <f>([1]TPT!AV13)*10000</f>
        <v>22351.249222197952</v>
      </c>
      <c r="AW13" s="20">
        <f>[1]TPT!AW13</f>
        <v>368</v>
      </c>
      <c r="AX13" s="281">
        <f>([1]TPT!AX13)*10000</f>
        <v>141483.40757651304</v>
      </c>
      <c r="AY13" s="20">
        <f t="shared" si="8"/>
        <v>481</v>
      </c>
      <c r="AZ13" s="281">
        <f t="shared" si="9"/>
        <v>184397.80608313309</v>
      </c>
      <c r="BA13" s="20">
        <f t="shared" si="10"/>
        <v>2579</v>
      </c>
      <c r="BB13" s="281">
        <f t="shared" si="11"/>
        <v>726723.33481626632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[1]TPT!C14</f>
        <v>32331</v>
      </c>
      <c r="D14" s="281">
        <f>([1]TPT!D14)*10000</f>
        <v>6192471.0409557847</v>
      </c>
      <c r="E14" s="20">
        <f>[1]TPT!E14</f>
        <v>15386</v>
      </c>
      <c r="F14" s="281">
        <f>([1]TPT!F14)*10000</f>
        <v>2947019.3508163076</v>
      </c>
      <c r="G14" s="20">
        <f>[1]TPT!G14</f>
        <v>584</v>
      </c>
      <c r="H14" s="281">
        <f>([1]TPT!H14)*10000</f>
        <v>111912.1272461889</v>
      </c>
      <c r="I14" s="20">
        <f>[1]TPT!I14</f>
        <v>3116</v>
      </c>
      <c r="J14" s="281">
        <f>([1]TPT!J14)*10000</f>
        <v>596864.67864634073</v>
      </c>
      <c r="K14" s="20">
        <f t="shared" si="0"/>
        <v>51417</v>
      </c>
      <c r="L14" s="281">
        <f t="shared" si="1"/>
        <v>9848267.1976646204</v>
      </c>
      <c r="M14" s="20">
        <f>[1]TPT!M14</f>
        <v>2108</v>
      </c>
      <c r="N14" s="281">
        <f>([1]TPT!N14)*10000</f>
        <v>1712669.5679289598</v>
      </c>
      <c r="O14" s="20">
        <f>[1]TPT!O14</f>
        <v>1237</v>
      </c>
      <c r="P14" s="281">
        <f>([1]TPT!P14)*10000</f>
        <v>1005262.5724800415</v>
      </c>
      <c r="Q14" s="20">
        <f>[1]TPT!Q14</f>
        <v>619</v>
      </c>
      <c r="R14" s="281">
        <f>([1]TPT!R14)*10000</f>
        <v>502631.28624002077</v>
      </c>
      <c r="S14" s="20">
        <f>[1]TPT!S14</f>
        <v>23</v>
      </c>
      <c r="T14" s="281">
        <f>([1]TPT!T14)*10000</f>
        <v>18615.973564445216</v>
      </c>
      <c r="U14" s="20">
        <f t="shared" si="2"/>
        <v>3987</v>
      </c>
      <c r="V14" s="281">
        <f t="shared" si="3"/>
        <v>3239179.400213467</v>
      </c>
      <c r="W14" s="20">
        <f>[1]TPT!W14</f>
        <v>0</v>
      </c>
      <c r="X14" s="281">
        <f>([1]TPT!X14)*10000</f>
        <v>0</v>
      </c>
      <c r="Y14" s="20">
        <f>[1]TPT!Y14</f>
        <v>65</v>
      </c>
      <c r="Z14" s="281">
        <f>([1]TPT!Z14)*10000</f>
        <v>21019.770054680364</v>
      </c>
      <c r="AA14" s="20">
        <f>[1]TPT!AA14</f>
        <v>297</v>
      </c>
      <c r="AB14" s="281">
        <f>([1]TPT!AB14)*10000</f>
        <v>96690.942251529661</v>
      </c>
      <c r="AC14" s="20">
        <f>[1]TPT!AC14</f>
        <v>13</v>
      </c>
      <c r="AD14" s="281">
        <f>([1]TPT!AD14)*10000</f>
        <v>4203.9540109360732</v>
      </c>
      <c r="AE14" s="20">
        <f>[1]TPT!AE14</f>
        <v>11</v>
      </c>
      <c r="AF14" s="281">
        <f>([1]TPT!AF14)*10000</f>
        <v>3363.1632087488583</v>
      </c>
      <c r="AG14" s="20">
        <f>[1]TPT!AG14</f>
        <v>207</v>
      </c>
      <c r="AH14" s="281">
        <f>([1]TPT!AH14)*10000</f>
        <v>67263.264174977172</v>
      </c>
      <c r="AI14" s="20">
        <f t="shared" si="4"/>
        <v>593</v>
      </c>
      <c r="AJ14" s="20">
        <f t="shared" si="5"/>
        <v>192541.09370087212</v>
      </c>
      <c r="AK14" s="20">
        <f t="shared" si="6"/>
        <v>55997</v>
      </c>
      <c r="AL14" s="281">
        <f t="shared" si="7"/>
        <v>13279987.69157896</v>
      </c>
      <c r="AM14" s="20">
        <f>[1]TPT!AM14</f>
        <v>39276</v>
      </c>
      <c r="AN14" s="281">
        <f>([1]TPT!AN14)*10000</f>
        <v>5715293.4266347121</v>
      </c>
      <c r="AO14" s="20">
        <f>[1]TPT!AO14</f>
        <v>188</v>
      </c>
      <c r="AP14" s="281">
        <f>([1]TPT!AP14)*10000</f>
        <v>49983.667456052353</v>
      </c>
      <c r="AQ14" s="20">
        <f>[1]TPT!AQ14</f>
        <v>78</v>
      </c>
      <c r="AR14" s="281">
        <f>([1]TPT!AR14)*10000</f>
        <v>20826.528106688482</v>
      </c>
      <c r="AS14" s="20">
        <f>[1]TPT!AS14</f>
        <v>1170</v>
      </c>
      <c r="AT14" s="281">
        <f>([1]TPT!AT14)*10000</f>
        <v>312397.92160032719</v>
      </c>
      <c r="AU14" s="20">
        <f>[1]TPT!AU14</f>
        <v>1560</v>
      </c>
      <c r="AV14" s="281">
        <f>([1]TPT!AV14)*10000</f>
        <v>416530.56213376962</v>
      </c>
      <c r="AW14" s="20">
        <f>[1]TPT!AW14</f>
        <v>9875</v>
      </c>
      <c r="AX14" s="281">
        <f>([1]TPT!AX14)*10000</f>
        <v>2636638.4583067615</v>
      </c>
      <c r="AY14" s="20">
        <f t="shared" si="8"/>
        <v>12871</v>
      </c>
      <c r="AZ14" s="281">
        <f t="shared" si="9"/>
        <v>3436377.1376035991</v>
      </c>
      <c r="BA14" s="20">
        <f t="shared" si="10"/>
        <v>68868</v>
      </c>
      <c r="BB14" s="281">
        <f t="shared" si="11"/>
        <v>16716364.82918256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[1]TPT!C15</f>
        <v>13254</v>
      </c>
      <c r="D15" s="281">
        <f>([1]TPT!D15)*10000</f>
        <v>2475911.9863984543</v>
      </c>
      <c r="E15" s="20">
        <f>[1]TPT!E15</f>
        <v>6307</v>
      </c>
      <c r="F15" s="281">
        <f>([1]TPT!F15)*10000</f>
        <v>1178295.4634064934</v>
      </c>
      <c r="G15" s="20">
        <f>[1]TPT!G15</f>
        <v>240</v>
      </c>
      <c r="H15" s="281">
        <f>([1]TPT!H15)*10000</f>
        <v>44745.39734455038</v>
      </c>
      <c r="I15" s="20">
        <f>[1]TPT!I15</f>
        <v>1277</v>
      </c>
      <c r="J15" s="281">
        <f>([1]TPT!J15)*10000</f>
        <v>238642.11917093539</v>
      </c>
      <c r="K15" s="20">
        <f t="shared" si="0"/>
        <v>21078</v>
      </c>
      <c r="L15" s="281">
        <f t="shared" si="1"/>
        <v>3937594.9663204337</v>
      </c>
      <c r="M15" s="20">
        <f>[1]TPT!M15</f>
        <v>982</v>
      </c>
      <c r="N15" s="281">
        <f>([1]TPT!N15)*10000</f>
        <v>80097.568600494982</v>
      </c>
      <c r="O15" s="20">
        <f>[1]TPT!O15</f>
        <v>576</v>
      </c>
      <c r="P15" s="281">
        <f>([1]TPT!P15)*10000</f>
        <v>47013.790265507923</v>
      </c>
      <c r="Q15" s="20">
        <f>[1]TPT!Q15</f>
        <v>288</v>
      </c>
      <c r="R15" s="281">
        <f>([1]TPT!R15)*10000</f>
        <v>23506.895132753962</v>
      </c>
      <c r="S15" s="20">
        <f>[1]TPT!S15</f>
        <v>11</v>
      </c>
      <c r="T15" s="281">
        <f>([1]TPT!T15)*10000</f>
        <v>870.62574565755403</v>
      </c>
      <c r="U15" s="20">
        <f t="shared" si="2"/>
        <v>1857</v>
      </c>
      <c r="V15" s="281">
        <f t="shared" si="3"/>
        <v>151488.87974441441</v>
      </c>
      <c r="W15" s="20">
        <f>[1]TPT!W15</f>
        <v>0</v>
      </c>
      <c r="X15" s="281">
        <f>([1]TPT!X15)*10000</f>
        <v>0</v>
      </c>
      <c r="Y15" s="20">
        <f>[1]TPT!Y15</f>
        <v>25</v>
      </c>
      <c r="Z15" s="281">
        <f>([1]TPT!Z15)*10000</f>
        <v>12553.433303481008</v>
      </c>
      <c r="AA15" s="20">
        <f>[1]TPT!AA15</f>
        <v>115</v>
      </c>
      <c r="AB15" s="281">
        <f>([1]TPT!AB15)*10000</f>
        <v>57745.79319601263</v>
      </c>
      <c r="AC15" s="20">
        <f>[1]TPT!AC15</f>
        <v>5</v>
      </c>
      <c r="AD15" s="281">
        <f>([1]TPT!AD15)*10000</f>
        <v>2510.6866606962012</v>
      </c>
      <c r="AE15" s="20">
        <f>[1]TPT!AE15</f>
        <v>4</v>
      </c>
      <c r="AF15" s="281">
        <f>([1]TPT!AF15)*10000</f>
        <v>2008.5493285569612</v>
      </c>
      <c r="AG15" s="20">
        <f>[1]TPT!AG15</f>
        <v>80</v>
      </c>
      <c r="AH15" s="281">
        <f>([1]TPT!AH15)*10000</f>
        <v>40170.986571139219</v>
      </c>
      <c r="AI15" s="20">
        <f t="shared" si="4"/>
        <v>229</v>
      </c>
      <c r="AJ15" s="20">
        <f t="shared" si="5"/>
        <v>114989.44905988603</v>
      </c>
      <c r="AK15" s="20">
        <f t="shared" si="6"/>
        <v>23164</v>
      </c>
      <c r="AL15" s="281">
        <f t="shared" si="7"/>
        <v>4204073.2951247338</v>
      </c>
      <c r="AM15" s="20">
        <f>[1]TPT!AM15</f>
        <v>19111</v>
      </c>
      <c r="AN15" s="281">
        <f>([1]TPT!AN15)*10000</f>
        <v>3376359.4504161524</v>
      </c>
      <c r="AO15" s="20">
        <f>[1]TPT!AO15</f>
        <v>35</v>
      </c>
      <c r="AP15" s="281">
        <f>([1]TPT!AP15)*10000</f>
        <v>6568.7164603870306</v>
      </c>
      <c r="AQ15" s="20">
        <f>[1]TPT!AQ15</f>
        <v>15</v>
      </c>
      <c r="AR15" s="281">
        <f>([1]TPT!AR15)*10000</f>
        <v>2736.9651918279292</v>
      </c>
      <c r="AS15" s="20">
        <f>[1]TPT!AS15</f>
        <v>218</v>
      </c>
      <c r="AT15" s="281">
        <f>([1]TPT!AT15)*10000</f>
        <v>41054.47787741894</v>
      </c>
      <c r="AU15" s="20">
        <f>[1]TPT!AU15</f>
        <v>290</v>
      </c>
      <c r="AV15" s="281">
        <f>([1]TPT!AV15)*10000</f>
        <v>54739.303836558596</v>
      </c>
      <c r="AW15" s="20">
        <f>[1]TPT!AW15</f>
        <v>1834</v>
      </c>
      <c r="AX15" s="281">
        <f>([1]TPT!AX15)*10000</f>
        <v>346499.79328541586</v>
      </c>
      <c r="AY15" s="20">
        <f t="shared" si="8"/>
        <v>2392</v>
      </c>
      <c r="AZ15" s="281">
        <f t="shared" si="9"/>
        <v>451599.25665160839</v>
      </c>
      <c r="BA15" s="20">
        <f t="shared" si="10"/>
        <v>25556</v>
      </c>
      <c r="BB15" s="281">
        <f t="shared" si="11"/>
        <v>4655672.5517763421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[1]TPT!C16</f>
        <v>67</v>
      </c>
      <c r="D16" s="281">
        <f>([1]TPT!D16)*10000</f>
        <v>24995.294560511949</v>
      </c>
      <c r="E16" s="20">
        <f>[1]TPT!E16</f>
        <v>32</v>
      </c>
      <c r="F16" s="281">
        <f>([1]TPT!F16)*10000</f>
        <v>11895.351025785807</v>
      </c>
      <c r="G16" s="20">
        <f>[1]TPT!G16</f>
        <v>1</v>
      </c>
      <c r="H16" s="281">
        <f>([1]TPT!H16)*10000</f>
        <v>451.7221908526256</v>
      </c>
      <c r="I16" s="20">
        <f>[1]TPT!I16</f>
        <v>6</v>
      </c>
      <c r="J16" s="281">
        <f>([1]TPT!J16)*10000</f>
        <v>2409.1850178806699</v>
      </c>
      <c r="K16" s="20">
        <f t="shared" si="0"/>
        <v>106</v>
      </c>
      <c r="L16" s="281">
        <f t="shared" si="1"/>
        <v>39751.552795031057</v>
      </c>
      <c r="M16" s="20">
        <f>[1]TPT!M16</f>
        <v>13</v>
      </c>
      <c r="N16" s="281">
        <f>([1]TPT!N16)*10000</f>
        <v>13988.128000788116</v>
      </c>
      <c r="O16" s="20">
        <f>[1]TPT!O16</f>
        <v>8</v>
      </c>
      <c r="P16" s="281">
        <f>([1]TPT!P16)*10000</f>
        <v>8210.4229569843283</v>
      </c>
      <c r="Q16" s="20">
        <f>[1]TPT!Q16</f>
        <v>4</v>
      </c>
      <c r="R16" s="281">
        <f>([1]TPT!R16)*10000</f>
        <v>4105.2114784921641</v>
      </c>
      <c r="S16" s="20">
        <f>[1]TPT!S16</f>
        <v>0</v>
      </c>
      <c r="T16" s="281">
        <f>([1]TPT!T16)*10000</f>
        <v>152.04486957378384</v>
      </c>
      <c r="U16" s="20">
        <f t="shared" si="2"/>
        <v>25</v>
      </c>
      <c r="V16" s="281">
        <f t="shared" si="3"/>
        <v>26455.807305838392</v>
      </c>
      <c r="W16" s="20">
        <f>[1]TPT!W16</f>
        <v>0</v>
      </c>
      <c r="X16" s="281">
        <f>([1]TPT!X16)*10000</f>
        <v>0</v>
      </c>
      <c r="Y16" s="20">
        <f>[1]TPT!Y16</f>
        <v>123</v>
      </c>
      <c r="Z16" s="281">
        <f>([1]TPT!Z16)*10000</f>
        <v>25243.27243836971</v>
      </c>
      <c r="AA16" s="20">
        <f>[1]TPT!AA16</f>
        <v>562</v>
      </c>
      <c r="AB16" s="281">
        <f>([1]TPT!AB16)*10000</f>
        <v>116119.05321650064</v>
      </c>
      <c r="AC16" s="20">
        <f>[1]TPT!AC16</f>
        <v>25</v>
      </c>
      <c r="AD16" s="281">
        <f>([1]TPT!AD16)*10000</f>
        <v>5048.6544876739417</v>
      </c>
      <c r="AE16" s="20">
        <f>[1]TPT!AE16</f>
        <v>20</v>
      </c>
      <c r="AF16" s="281">
        <f>([1]TPT!AF16)*10000</f>
        <v>4038.923590139153</v>
      </c>
      <c r="AG16" s="20">
        <f>[1]TPT!AG16</f>
        <v>391</v>
      </c>
      <c r="AH16" s="281">
        <f>([1]TPT!AH16)*10000</f>
        <v>80778.471802783068</v>
      </c>
      <c r="AI16" s="20">
        <f t="shared" si="4"/>
        <v>1121</v>
      </c>
      <c r="AJ16" s="20">
        <f t="shared" si="5"/>
        <v>231228.37553546653</v>
      </c>
      <c r="AK16" s="20">
        <f t="shared" si="6"/>
        <v>1252</v>
      </c>
      <c r="AL16" s="281">
        <f t="shared" si="7"/>
        <v>297435.73563633597</v>
      </c>
      <c r="AM16" s="20">
        <f>[1]TPT!AM16</f>
        <v>70</v>
      </c>
      <c r="AN16" s="281">
        <f>([1]TPT!AN16)*10000</f>
        <v>15595.797420120029</v>
      </c>
      <c r="AO16" s="20">
        <f>[1]TPT!AO16</f>
        <v>11</v>
      </c>
      <c r="AP16" s="281">
        <f>([1]TPT!AP16)*10000</f>
        <v>3888.0451290952474</v>
      </c>
      <c r="AQ16" s="20">
        <f>[1]TPT!AQ16</f>
        <v>5</v>
      </c>
      <c r="AR16" s="281">
        <f>([1]TPT!AR16)*10000</f>
        <v>1620.0188037896864</v>
      </c>
      <c r="AS16" s="20">
        <f>[1]TPT!AS16</f>
        <v>65</v>
      </c>
      <c r="AT16" s="281">
        <f>([1]TPT!AT16)*10000</f>
        <v>24300.282056845299</v>
      </c>
      <c r="AU16" s="20">
        <f>[1]TPT!AU16</f>
        <v>87</v>
      </c>
      <c r="AV16" s="281">
        <f>([1]TPT!AV16)*10000</f>
        <v>32400.376075793731</v>
      </c>
      <c r="AW16" s="20">
        <f>[1]TPT!AW16</f>
        <v>548</v>
      </c>
      <c r="AX16" s="281">
        <f>([1]TPT!AX16)*10000</f>
        <v>205094.38055977429</v>
      </c>
      <c r="AY16" s="20">
        <f t="shared" si="8"/>
        <v>716</v>
      </c>
      <c r="AZ16" s="281">
        <f t="shared" si="9"/>
        <v>267303.10262529826</v>
      </c>
      <c r="BA16" s="20">
        <f t="shared" si="10"/>
        <v>1968</v>
      </c>
      <c r="BB16" s="281">
        <f t="shared" si="11"/>
        <v>564738.83826163423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[1]TPT!C17</f>
        <v>854</v>
      </c>
      <c r="D17" s="281">
        <f>([1]TPT!D17)*10000</f>
        <v>188669.38077799976</v>
      </c>
      <c r="E17" s="20">
        <f>[1]TPT!E17</f>
        <v>406</v>
      </c>
      <c r="F17" s="281">
        <f>([1]TPT!F17)*10000</f>
        <v>89788.440249770967</v>
      </c>
      <c r="G17" s="20">
        <f>[1]TPT!G17</f>
        <v>15</v>
      </c>
      <c r="H17" s="281">
        <f>([1]TPT!H17)*10000</f>
        <v>3409.6876044216824</v>
      </c>
      <c r="I17" s="20">
        <f>[1]TPT!I17</f>
        <v>82</v>
      </c>
      <c r="J17" s="281">
        <f>([1]TPT!J17)*10000</f>
        <v>18185.000556915638</v>
      </c>
      <c r="K17" s="20">
        <f t="shared" si="0"/>
        <v>1357</v>
      </c>
      <c r="L17" s="281">
        <f t="shared" si="1"/>
        <v>300052.5091891081</v>
      </c>
      <c r="M17" s="20">
        <f>[1]TPT!M17</f>
        <v>154</v>
      </c>
      <c r="N17" s="281">
        <f>([1]TPT!N17)*10000</f>
        <v>207344.38369530693</v>
      </c>
      <c r="O17" s="20">
        <f>[1]TPT!O17</f>
        <v>91</v>
      </c>
      <c r="P17" s="281">
        <f>([1]TPT!P17)*10000</f>
        <v>121702.13825594101</v>
      </c>
      <c r="Q17" s="20">
        <f>[1]TPT!Q17</f>
        <v>45</v>
      </c>
      <c r="R17" s="281">
        <f>([1]TPT!R17)*10000</f>
        <v>60851.069127970506</v>
      </c>
      <c r="S17" s="20">
        <f>[1]TPT!S17</f>
        <v>2</v>
      </c>
      <c r="T17" s="281">
        <f>([1]TPT!T17)*10000</f>
        <v>2253.7433010359446</v>
      </c>
      <c r="U17" s="20">
        <f t="shared" si="2"/>
        <v>292</v>
      </c>
      <c r="V17" s="281">
        <f t="shared" si="3"/>
        <v>392151.33438025438</v>
      </c>
      <c r="W17" s="20">
        <f>[1]TPT!W17</f>
        <v>0</v>
      </c>
      <c r="X17" s="281">
        <f>([1]TPT!X17)*10000</f>
        <v>0</v>
      </c>
      <c r="Y17" s="20">
        <f>[1]TPT!Y17</f>
        <v>17</v>
      </c>
      <c r="Z17" s="281">
        <f>([1]TPT!Z17)*10000</f>
        <v>9370.6481763536049</v>
      </c>
      <c r="AA17" s="20">
        <f>[1]TPT!AA17</f>
        <v>74</v>
      </c>
      <c r="AB17" s="281">
        <f>([1]TPT!AB17)*10000</f>
        <v>43104.981611226583</v>
      </c>
      <c r="AC17" s="20">
        <f>[1]TPT!AC17</f>
        <v>4</v>
      </c>
      <c r="AD17" s="281">
        <f>([1]TPT!AD17)*10000</f>
        <v>1874.1296352707209</v>
      </c>
      <c r="AE17" s="20">
        <f>[1]TPT!AE17</f>
        <v>3</v>
      </c>
      <c r="AF17" s="281">
        <f>([1]TPT!AF17)*10000</f>
        <v>1499.3037082165768</v>
      </c>
      <c r="AG17" s="20">
        <f>[1]TPT!AG17</f>
        <v>52</v>
      </c>
      <c r="AH17" s="281">
        <f>([1]TPT!AH17)*10000</f>
        <v>29986.074164331534</v>
      </c>
      <c r="AI17" s="20">
        <f t="shared" si="4"/>
        <v>150</v>
      </c>
      <c r="AJ17" s="20">
        <f t="shared" si="5"/>
        <v>85835.137295399021</v>
      </c>
      <c r="AK17" s="20">
        <f t="shared" si="6"/>
        <v>1799</v>
      </c>
      <c r="AL17" s="281">
        <f t="shared" si="7"/>
        <v>778038.98086476151</v>
      </c>
      <c r="AM17" s="20">
        <f>[1]TPT!AM17</f>
        <v>1676</v>
      </c>
      <c r="AN17" s="281">
        <f>([1]TPT!AN17)*10000</f>
        <v>338228.41108886013</v>
      </c>
      <c r="AO17" s="20">
        <f>[1]TPT!AO17</f>
        <v>6</v>
      </c>
      <c r="AP17" s="281">
        <f>([1]TPT!AP17)*10000</f>
        <v>5783.0144563582417</v>
      </c>
      <c r="AQ17" s="20">
        <f>[1]TPT!AQ17</f>
        <v>3</v>
      </c>
      <c r="AR17" s="281">
        <f>([1]TPT!AR17)*10000</f>
        <v>2409.5893568159345</v>
      </c>
      <c r="AS17" s="20">
        <f>[1]TPT!AS17</f>
        <v>33</v>
      </c>
      <c r="AT17" s="281">
        <f>([1]TPT!AT17)*10000</f>
        <v>36143.840352239022</v>
      </c>
      <c r="AU17" s="20">
        <f>[1]TPT!AU17</f>
        <v>44</v>
      </c>
      <c r="AV17" s="281">
        <f>([1]TPT!AV17)*10000</f>
        <v>48191.787136318693</v>
      </c>
      <c r="AW17" s="20">
        <f>[1]TPT!AW17</f>
        <v>279</v>
      </c>
      <c r="AX17" s="281">
        <f>([1]TPT!AX17)*10000</f>
        <v>305054.01257289725</v>
      </c>
      <c r="AY17" s="20">
        <f t="shared" si="8"/>
        <v>365</v>
      </c>
      <c r="AZ17" s="281">
        <f t="shared" si="9"/>
        <v>397582.24387462914</v>
      </c>
      <c r="BA17" s="20">
        <f t="shared" si="10"/>
        <v>2164</v>
      </c>
      <c r="BB17" s="281">
        <f t="shared" si="11"/>
        <v>1175621.2247393907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[1]TPT!C18</f>
        <v>1152</v>
      </c>
      <c r="D18" s="281">
        <f>([1]TPT!D18)*10000</f>
        <v>144695.04099781104</v>
      </c>
      <c r="E18" s="20">
        <f>[1]TPT!E18</f>
        <v>548</v>
      </c>
      <c r="F18" s="281">
        <f>([1]TPT!F18)*10000</f>
        <v>68860.893004982368</v>
      </c>
      <c r="G18" s="20">
        <f>[1]TPT!G18</f>
        <v>21</v>
      </c>
      <c r="H18" s="281">
        <f>([1]TPT!H18)*10000</f>
        <v>2614.9706204423683</v>
      </c>
      <c r="I18" s="20">
        <f>[1]TPT!I18</f>
        <v>111</v>
      </c>
      <c r="J18" s="281">
        <f>([1]TPT!J18)*10000</f>
        <v>13946.509975692628</v>
      </c>
      <c r="K18" s="20">
        <f t="shared" si="0"/>
        <v>1832</v>
      </c>
      <c r="L18" s="281">
        <f t="shared" si="1"/>
        <v>230117.41459892839</v>
      </c>
      <c r="M18" s="20">
        <f>[1]TPT!M18</f>
        <v>189</v>
      </c>
      <c r="N18" s="281">
        <f>([1]TPT!N18)*10000</f>
        <v>43201.602194924904</v>
      </c>
      <c r="O18" s="20">
        <f>[1]TPT!O18</f>
        <v>111</v>
      </c>
      <c r="P18" s="281">
        <f>([1]TPT!P18)*10000</f>
        <v>25357.462157890703</v>
      </c>
      <c r="Q18" s="20">
        <f>[1]TPT!Q18</f>
        <v>55</v>
      </c>
      <c r="R18" s="281">
        <f>([1]TPT!R18)*10000</f>
        <v>12678.731078945351</v>
      </c>
      <c r="S18" s="20">
        <f>[1]TPT!S18</f>
        <v>2</v>
      </c>
      <c r="T18" s="281">
        <f>([1]TPT!T18)*10000</f>
        <v>469.58263255353154</v>
      </c>
      <c r="U18" s="20">
        <f t="shared" si="2"/>
        <v>357</v>
      </c>
      <c r="V18" s="281">
        <f t="shared" si="3"/>
        <v>81707.378064314486</v>
      </c>
      <c r="W18" s="20">
        <f>[1]TPT!W18</f>
        <v>0</v>
      </c>
      <c r="X18" s="281">
        <f>([1]TPT!X18)*10000</f>
        <v>0</v>
      </c>
      <c r="Y18" s="20">
        <f>[1]TPT!Y18</f>
        <v>45</v>
      </c>
      <c r="Z18" s="281">
        <f>([1]TPT!Z18)*10000</f>
        <v>40061.9923011344</v>
      </c>
      <c r="AA18" s="20">
        <f>[1]TPT!AA18</f>
        <v>204</v>
      </c>
      <c r="AB18" s="281">
        <f>([1]TPT!AB18)*10000</f>
        <v>184285.16458521821</v>
      </c>
      <c r="AC18" s="20">
        <f>[1]TPT!AC18</f>
        <v>9</v>
      </c>
      <c r="AD18" s="281">
        <f>([1]TPT!AD18)*10000</f>
        <v>8012.3984602268783</v>
      </c>
      <c r="AE18" s="20">
        <f>[1]TPT!AE18</f>
        <v>8</v>
      </c>
      <c r="AF18" s="281">
        <f>([1]TPT!AF18)*10000</f>
        <v>6409.9187681815029</v>
      </c>
      <c r="AG18" s="20">
        <f>[1]TPT!AG18</f>
        <v>142</v>
      </c>
      <c r="AH18" s="281">
        <f>([1]TPT!AH18)*10000</f>
        <v>128198.37536363005</v>
      </c>
      <c r="AI18" s="20">
        <f t="shared" si="4"/>
        <v>408</v>
      </c>
      <c r="AJ18" s="20">
        <f t="shared" si="5"/>
        <v>366967.84947839106</v>
      </c>
      <c r="AK18" s="20">
        <f t="shared" si="6"/>
        <v>2597</v>
      </c>
      <c r="AL18" s="281">
        <f t="shared" si="7"/>
        <v>678792.6421416339</v>
      </c>
      <c r="AM18" s="20">
        <f>[1]TPT!AM18</f>
        <v>877</v>
      </c>
      <c r="AN18" s="281">
        <f>([1]TPT!AN18)*10000</f>
        <v>224614.33379368397</v>
      </c>
      <c r="AO18" s="20">
        <f>[1]TPT!AO18</f>
        <v>2</v>
      </c>
      <c r="AP18" s="281">
        <f>([1]TPT!AP18)*10000</f>
        <v>1010.2561399359754</v>
      </c>
      <c r="AQ18" s="20">
        <f>[1]TPT!AQ18</f>
        <v>1</v>
      </c>
      <c r="AR18" s="281">
        <f>([1]TPT!AR18)*10000</f>
        <v>420.9400583066564</v>
      </c>
      <c r="AS18" s="20">
        <f>[1]TPT!AS18</f>
        <v>7</v>
      </c>
      <c r="AT18" s="281">
        <f>([1]TPT!AT18)*10000</f>
        <v>6314.1008745998461</v>
      </c>
      <c r="AU18" s="20">
        <f>[1]TPT!AU18</f>
        <v>9</v>
      </c>
      <c r="AV18" s="281">
        <f>([1]TPT!AV18)*10000</f>
        <v>8418.8011661331293</v>
      </c>
      <c r="AW18" s="20">
        <f>[1]TPT!AW18</f>
        <v>57</v>
      </c>
      <c r="AX18" s="281">
        <f>([1]TPT!AX18)*10000</f>
        <v>53291.011381622695</v>
      </c>
      <c r="AY18" s="20">
        <f t="shared" si="8"/>
        <v>76</v>
      </c>
      <c r="AZ18" s="281">
        <f t="shared" si="9"/>
        <v>69455.109620598305</v>
      </c>
      <c r="BA18" s="20">
        <f t="shared" si="10"/>
        <v>2673</v>
      </c>
      <c r="BB18" s="281">
        <f t="shared" si="11"/>
        <v>748247.75176223216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[1]TPT!C19</f>
        <v>72621</v>
      </c>
      <c r="D19" s="281">
        <f>([1]TPT!D19)*10000</f>
        <v>12816287.820979813</v>
      </c>
      <c r="E19" s="20">
        <f>[1]TPT!E19</f>
        <v>34560</v>
      </c>
      <c r="F19" s="281">
        <f>([1]TPT!F19)*10000</f>
        <v>7004393.6974459784</v>
      </c>
      <c r="G19" s="20">
        <f>[1]TPT!G19</f>
        <v>1312</v>
      </c>
      <c r="H19" s="281">
        <f>([1]TPT!H19)*10000</f>
        <v>366387.1717340051</v>
      </c>
      <c r="I19" s="20">
        <f>[1]TPT!I19</f>
        <v>7000</v>
      </c>
      <c r="J19" s="281">
        <f>([1]TPT!J19)*10000</f>
        <v>2246699.4690505783</v>
      </c>
      <c r="K19" s="20">
        <f t="shared" si="0"/>
        <v>115493</v>
      </c>
      <c r="L19" s="281">
        <f t="shared" si="1"/>
        <v>22433768.159210376</v>
      </c>
      <c r="M19" s="20">
        <f>[1]TPT!M19</f>
        <v>7074</v>
      </c>
      <c r="N19" s="281">
        <f>([1]TPT!N19)*10000</f>
        <v>3493488.0914705275</v>
      </c>
      <c r="O19" s="20">
        <f>[1]TPT!O19</f>
        <v>4152</v>
      </c>
      <c r="P19" s="281">
        <f>([1]TPT!P19)*10000</f>
        <v>2050525.6189066137</v>
      </c>
      <c r="Q19" s="20">
        <f>[1]TPT!Q19</f>
        <v>2076</v>
      </c>
      <c r="R19" s="281">
        <f>([1]TPT!R19)*10000</f>
        <v>1025262.8094533068</v>
      </c>
      <c r="S19" s="20">
        <f>[1]TPT!S19</f>
        <v>77</v>
      </c>
      <c r="T19" s="281">
        <f>([1]TPT!T19)*10000</f>
        <v>37972.696646418772</v>
      </c>
      <c r="U19" s="20">
        <f t="shared" si="2"/>
        <v>13379</v>
      </c>
      <c r="V19" s="281">
        <f t="shared" si="3"/>
        <v>6607249.216476866</v>
      </c>
      <c r="W19" s="20">
        <f>[1]TPT!W19</f>
        <v>0</v>
      </c>
      <c r="X19" s="281">
        <f>([1]TPT!X19)*10000</f>
        <v>0</v>
      </c>
      <c r="Y19" s="20">
        <f>[1]TPT!Y19</f>
        <v>672</v>
      </c>
      <c r="Z19" s="281">
        <f>([1]TPT!Z19)*10000</f>
        <v>111153.98699533548</v>
      </c>
      <c r="AA19" s="20">
        <f>[1]TPT!AA19</f>
        <v>3091</v>
      </c>
      <c r="AB19" s="281">
        <f>([1]TPT!AB19)*10000</f>
        <v>640000</v>
      </c>
      <c r="AC19" s="20">
        <f>[1]TPT!AC19</f>
        <v>135</v>
      </c>
      <c r="AD19" s="281">
        <f>([1]TPT!AD19)*10000</f>
        <v>20000</v>
      </c>
      <c r="AE19" s="20">
        <f>[1]TPT!AE19</f>
        <v>108</v>
      </c>
      <c r="AF19" s="281">
        <f>([1]TPT!AF19)*10000</f>
        <v>17784.637919253673</v>
      </c>
      <c r="AG19" s="20">
        <f>[1]TPT!AG19</f>
        <v>2150</v>
      </c>
      <c r="AH19" s="281">
        <f>([1]TPT!AH19)*10000</f>
        <v>229231.8959626838</v>
      </c>
      <c r="AI19" s="20">
        <f t="shared" si="4"/>
        <v>6156</v>
      </c>
      <c r="AJ19" s="20">
        <f t="shared" si="5"/>
        <v>1018170.5208772729</v>
      </c>
      <c r="AK19" s="20">
        <f t="shared" si="6"/>
        <v>135028</v>
      </c>
      <c r="AL19" s="281">
        <f t="shared" si="7"/>
        <v>30059187.896564513</v>
      </c>
      <c r="AM19" s="20">
        <f>[1]TPT!AM19</f>
        <v>113144</v>
      </c>
      <c r="AN19" s="281">
        <f>([1]TPT!AN19)*10000</f>
        <v>19892294.877456393</v>
      </c>
      <c r="AO19" s="20">
        <f>[1]TPT!AO19</f>
        <v>228</v>
      </c>
      <c r="AP19" s="281">
        <f>([1]TPT!AP19)*10000</f>
        <v>100212.10147032834</v>
      </c>
      <c r="AQ19" s="20">
        <f>[1]TPT!AQ19</f>
        <v>95</v>
      </c>
      <c r="AR19" s="281">
        <f>([1]TPT!AR19)*10000</f>
        <v>41755.042279303474</v>
      </c>
      <c r="AS19" s="20">
        <f>[1]TPT!AS19</f>
        <v>1424</v>
      </c>
      <c r="AT19" s="281">
        <f>([1]TPT!AT19)*10000</f>
        <v>626325.63418955216</v>
      </c>
      <c r="AU19" s="20">
        <f>[1]TPT!AU19</f>
        <v>1899</v>
      </c>
      <c r="AV19" s="281">
        <f>([1]TPT!AV19)*10000</f>
        <v>835100.84558606951</v>
      </c>
      <c r="AW19" s="20">
        <f>[1]TPT!AW19</f>
        <v>12019</v>
      </c>
      <c r="AX19" s="281">
        <f>([1]TPT!AX19)*10000</f>
        <v>5286188.3525598189</v>
      </c>
      <c r="AY19" s="20">
        <f t="shared" si="8"/>
        <v>15665</v>
      </c>
      <c r="AZ19" s="281">
        <f t="shared" si="9"/>
        <v>6889581.9760850724</v>
      </c>
      <c r="BA19" s="20">
        <f t="shared" si="10"/>
        <v>150693</v>
      </c>
      <c r="BB19" s="281">
        <f t="shared" si="11"/>
        <v>36948769.872649588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[1]TPT!C20</f>
        <v>45338</v>
      </c>
      <c r="D20" s="281">
        <f>([1]TPT!D20)*10000</f>
        <v>10619306.549330899</v>
      </c>
      <c r="E20" s="20">
        <f>[1]TPT!E20</f>
        <v>21577</v>
      </c>
      <c r="F20" s="281">
        <f>([1]TPT!F20)*10000</f>
        <v>5958842.3693720987</v>
      </c>
      <c r="G20" s="20">
        <f>[1]TPT!G20</f>
        <v>819</v>
      </c>
      <c r="H20" s="281">
        <f>([1]TPT!H20)*10000</f>
        <v>326682.69092107296</v>
      </c>
      <c r="I20" s="20">
        <f>[1]TPT!I20</f>
        <v>4370</v>
      </c>
      <c r="J20" s="281">
        <f>([1]TPT!J20)*10000</f>
        <v>2034942.2380482736</v>
      </c>
      <c r="K20" s="20">
        <f t="shared" si="0"/>
        <v>72104</v>
      </c>
      <c r="L20" s="281">
        <f t="shared" si="1"/>
        <v>18939773.847672343</v>
      </c>
      <c r="M20" s="20">
        <f>[1]TPT!M20</f>
        <v>530</v>
      </c>
      <c r="N20" s="281">
        <f>([1]TPT!N20)*10000</f>
        <v>2544459.1905759186</v>
      </c>
      <c r="O20" s="20">
        <f>[1]TPT!O20</f>
        <v>311</v>
      </c>
      <c r="P20" s="281">
        <f>([1]TPT!P20)*10000</f>
        <v>1493486.9162076046</v>
      </c>
      <c r="Q20" s="20">
        <f>[1]TPT!Q20</f>
        <v>155</v>
      </c>
      <c r="R20" s="281">
        <f>([1]TPT!R20)*10000</f>
        <v>746743.45810380229</v>
      </c>
      <c r="S20" s="20">
        <f>[1]TPT!S20</f>
        <v>6</v>
      </c>
      <c r="T20" s="281">
        <f>([1]TPT!T20)*10000</f>
        <v>27657.165114955638</v>
      </c>
      <c r="U20" s="20">
        <f t="shared" si="2"/>
        <v>1002</v>
      </c>
      <c r="V20" s="281">
        <f t="shared" si="3"/>
        <v>4812346.7300022813</v>
      </c>
      <c r="W20" s="20">
        <f>[1]TPT!W20</f>
        <v>7</v>
      </c>
      <c r="X20" s="281">
        <f>([1]TPT!X20)*10000</f>
        <v>200000</v>
      </c>
      <c r="Y20" s="20">
        <f>[1]TPT!Y20</f>
        <v>159</v>
      </c>
      <c r="Z20" s="281">
        <f>([1]TPT!Z20)*10000</f>
        <v>120000</v>
      </c>
      <c r="AA20" s="20">
        <f>[1]TPT!AA20</f>
        <v>730</v>
      </c>
      <c r="AB20" s="281">
        <f>([1]TPT!AB20)*10000</f>
        <v>500000</v>
      </c>
      <c r="AC20" s="20">
        <f>[1]TPT!AC20</f>
        <v>32</v>
      </c>
      <c r="AD20" s="281">
        <f>([1]TPT!AD20)*10000</f>
        <v>30000</v>
      </c>
      <c r="AE20" s="20">
        <f>[1]TPT!AE20</f>
        <v>26</v>
      </c>
      <c r="AF20" s="281">
        <f>([1]TPT!AF20)*10000</f>
        <v>20000</v>
      </c>
      <c r="AG20" s="20">
        <f>[1]TPT!AG20</f>
        <v>508</v>
      </c>
      <c r="AH20" s="281">
        <f>([1]TPT!AH20)*10000</f>
        <v>97068.497203732419</v>
      </c>
      <c r="AI20" s="20">
        <f t="shared" si="4"/>
        <v>1455</v>
      </c>
      <c r="AJ20" s="20">
        <f t="shared" si="5"/>
        <v>767068.49720373238</v>
      </c>
      <c r="AK20" s="20">
        <f t="shared" si="6"/>
        <v>74568</v>
      </c>
      <c r="AL20" s="281">
        <f t="shared" si="7"/>
        <v>24719189.074878357</v>
      </c>
      <c r="AM20" s="20">
        <f>[1]TPT!AM20</f>
        <v>41291</v>
      </c>
      <c r="AN20" s="281">
        <f>([1]TPT!AN20)*10000</f>
        <v>10204792.026991945</v>
      </c>
      <c r="AO20" s="20">
        <f>[1]TPT!AO20</f>
        <v>280</v>
      </c>
      <c r="AP20" s="281">
        <f>([1]TPT!AP20)*10000</f>
        <v>214324.85447985752</v>
      </c>
      <c r="AQ20" s="20">
        <f>[1]TPT!AQ20</f>
        <v>117</v>
      </c>
      <c r="AR20" s="281">
        <f>([1]TPT!AR20)*10000</f>
        <v>89302.022699940644</v>
      </c>
      <c r="AS20" s="20">
        <f>[1]TPT!AS20</f>
        <v>1744</v>
      </c>
      <c r="AT20" s="281">
        <f>([1]TPT!AT20)*10000</f>
        <v>1339530.3404991096</v>
      </c>
      <c r="AU20" s="20">
        <f>[1]TPT!AU20</f>
        <v>2326</v>
      </c>
      <c r="AV20" s="281">
        <f>([1]TPT!AV20)*10000</f>
        <v>1786040.4539988127</v>
      </c>
      <c r="AW20" s="20">
        <f>[1]TPT!AW20</f>
        <v>14718</v>
      </c>
      <c r="AX20" s="281">
        <f>([1]TPT!AX20)*10000</f>
        <v>11305636.073812485</v>
      </c>
      <c r="AY20" s="20">
        <f t="shared" si="8"/>
        <v>19185</v>
      </c>
      <c r="AZ20" s="281">
        <f t="shared" si="9"/>
        <v>14734833.745490205</v>
      </c>
      <c r="BA20" s="20">
        <f t="shared" si="10"/>
        <v>93753</v>
      </c>
      <c r="BB20" s="281">
        <f t="shared" si="11"/>
        <v>39454022.820368558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284581</v>
      </c>
      <c r="D21" s="21">
        <f>SUM(D9:D20)</f>
        <v>53508271.549968407</v>
      </c>
      <c r="E21" s="21">
        <f t="shared" ref="E21:BB21" si="12">SUM(E9:E20)</f>
        <v>135432</v>
      </c>
      <c r="F21" s="21">
        <f t="shared" si="12"/>
        <v>27274931.833040718</v>
      </c>
      <c r="G21" s="21">
        <f t="shared" si="12"/>
        <v>5142</v>
      </c>
      <c r="H21" s="21">
        <f t="shared" si="12"/>
        <v>1236551.9803597354</v>
      </c>
      <c r="I21" s="21">
        <f t="shared" si="12"/>
        <v>27429</v>
      </c>
      <c r="J21" s="21">
        <f t="shared" si="12"/>
        <v>7180213.0015236903</v>
      </c>
      <c r="K21" s="21">
        <f t="shared" si="12"/>
        <v>452584</v>
      </c>
      <c r="L21" s="21">
        <f t="shared" si="12"/>
        <v>89199968.364892542</v>
      </c>
      <c r="M21" s="21">
        <f t="shared" si="12"/>
        <v>14268</v>
      </c>
      <c r="N21" s="21">
        <f t="shared" si="12"/>
        <v>10762282.921918131</v>
      </c>
      <c r="O21" s="21">
        <f t="shared" si="12"/>
        <v>8375</v>
      </c>
      <c r="P21" s="21">
        <f t="shared" si="12"/>
        <v>6316992.1498215124</v>
      </c>
      <c r="Q21" s="21">
        <f t="shared" si="12"/>
        <v>4186</v>
      </c>
      <c r="R21" s="21">
        <f t="shared" si="12"/>
        <v>3158496.0749107562</v>
      </c>
      <c r="S21" s="21">
        <f t="shared" si="12"/>
        <v>156</v>
      </c>
      <c r="T21" s="21">
        <f t="shared" si="12"/>
        <v>116981.33610780576</v>
      </c>
      <c r="U21" s="21">
        <f t="shared" si="12"/>
        <v>26985</v>
      </c>
      <c r="V21" s="21">
        <f t="shared" si="12"/>
        <v>20354752.482758202</v>
      </c>
      <c r="W21" s="21">
        <f t="shared" si="12"/>
        <v>7</v>
      </c>
      <c r="X21" s="21">
        <f t="shared" si="12"/>
        <v>200000</v>
      </c>
      <c r="Y21" s="21">
        <f t="shared" si="12"/>
        <v>1251</v>
      </c>
      <c r="Z21" s="21">
        <f t="shared" si="12"/>
        <v>391083.47678083868</v>
      </c>
      <c r="AA21" s="21">
        <f t="shared" si="12"/>
        <v>5736</v>
      </c>
      <c r="AB21" s="21">
        <f t="shared" si="12"/>
        <v>1875675.6530133146</v>
      </c>
      <c r="AC21" s="21">
        <f t="shared" si="12"/>
        <v>254</v>
      </c>
      <c r="AD21" s="21">
        <f t="shared" si="12"/>
        <v>81985.897957100649</v>
      </c>
      <c r="AE21" s="21">
        <f t="shared" si="12"/>
        <v>205</v>
      </c>
      <c r="AF21" s="21">
        <f t="shared" si="12"/>
        <v>63373.356284934183</v>
      </c>
      <c r="AG21" s="21">
        <f t="shared" si="12"/>
        <v>3992</v>
      </c>
      <c r="AH21" s="21">
        <f t="shared" si="12"/>
        <v>838074.76048002648</v>
      </c>
      <c r="AI21" s="21">
        <f t="shared" si="12"/>
        <v>11438</v>
      </c>
      <c r="AJ21" s="21">
        <f t="shared" si="12"/>
        <v>3250193.1445162147</v>
      </c>
      <c r="AK21" s="21">
        <f t="shared" si="12"/>
        <v>491014</v>
      </c>
      <c r="AL21" s="21">
        <f t="shared" si="12"/>
        <v>113004913.992167</v>
      </c>
      <c r="AM21" s="21">
        <f t="shared" si="12"/>
        <v>305705</v>
      </c>
      <c r="AN21" s="21">
        <f t="shared" si="12"/>
        <v>57449240.376462534</v>
      </c>
      <c r="AO21" s="21">
        <f t="shared" si="12"/>
        <v>813</v>
      </c>
      <c r="AP21" s="21">
        <f t="shared" si="12"/>
        <v>449139.87347153039</v>
      </c>
      <c r="AQ21" s="21">
        <f t="shared" si="12"/>
        <v>341</v>
      </c>
      <c r="AR21" s="21">
        <f t="shared" si="12"/>
        <v>187141.61394647101</v>
      </c>
      <c r="AS21" s="21">
        <f t="shared" si="12"/>
        <v>5042</v>
      </c>
      <c r="AT21" s="21">
        <f t="shared" si="12"/>
        <v>2807124.2091970649</v>
      </c>
      <c r="AU21" s="21">
        <f t="shared" si="12"/>
        <v>6723</v>
      </c>
      <c r="AV21" s="21">
        <f t="shared" si="12"/>
        <v>3742832.2789294198</v>
      </c>
      <c r="AW21" s="21">
        <f t="shared" si="12"/>
        <v>42529</v>
      </c>
      <c r="AX21" s="21">
        <f t="shared" si="12"/>
        <v>23692128.325623229</v>
      </c>
      <c r="AY21" s="21">
        <f t="shared" si="12"/>
        <v>55448</v>
      </c>
      <c r="AZ21" s="21">
        <f t="shared" si="12"/>
        <v>30878366.301167715</v>
      </c>
      <c r="BA21" s="21">
        <f t="shared" si="12"/>
        <v>546462</v>
      </c>
      <c r="BB21" s="21">
        <f t="shared" si="12"/>
        <v>143883280.29333469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[1]TPT!C22</f>
        <v>506</v>
      </c>
      <c r="D22" s="281">
        <f>([1]TPT!D22)*10000</f>
        <v>481285.5150692988</v>
      </c>
      <c r="E22" s="20">
        <f>[1]TPT!E22</f>
        <v>241</v>
      </c>
      <c r="F22" s="281">
        <f>([1]TPT!F22)*10000</f>
        <v>229045.51620767836</v>
      </c>
      <c r="G22" s="20">
        <f>[1]TPT!G22</f>
        <v>9</v>
      </c>
      <c r="H22" s="281">
        <f>([1]TPT!H22)*10000</f>
        <v>8697.9309952282929</v>
      </c>
      <c r="I22" s="20">
        <f>[1]TPT!I22</f>
        <v>49</v>
      </c>
      <c r="J22" s="281">
        <f>([1]TPT!J22)*10000</f>
        <v>46388.965307884217</v>
      </c>
      <c r="K22" s="20">
        <f t="shared" ref="K22" si="13">C22+E22+G22+I22</f>
        <v>805</v>
      </c>
      <c r="L22" s="20">
        <f t="shared" ref="L22" si="14">D22+F22+H22+J22</f>
        <v>765417.92758008966</v>
      </c>
      <c r="M22" s="20">
        <f>[1]TPT!M22</f>
        <v>192</v>
      </c>
      <c r="N22" s="281">
        <f>([1]TPT!N22)*10000</f>
        <v>1567499.3648236843</v>
      </c>
      <c r="O22" s="20">
        <f>[1]TPT!O22</f>
        <v>113</v>
      </c>
      <c r="P22" s="281">
        <f>([1]TPT!P22)*10000</f>
        <v>920053.97500520607</v>
      </c>
      <c r="Q22" s="20">
        <f>[1]TPT!Q22</f>
        <v>56</v>
      </c>
      <c r="R22" s="281">
        <f>([1]TPT!R22)*10000</f>
        <v>460026.98750260303</v>
      </c>
      <c r="S22" s="20">
        <f>[1]TPT!S22</f>
        <v>2</v>
      </c>
      <c r="T22" s="281">
        <f>([1]TPT!T22)*10000</f>
        <v>17038.036574170481</v>
      </c>
      <c r="U22" s="20">
        <f t="shared" ref="U22" si="15">M22+O22+Q22+S22</f>
        <v>363</v>
      </c>
      <c r="V22" s="20">
        <f t="shared" ref="V22" si="16">N22+P22+R22+T22</f>
        <v>2964618.3639056636</v>
      </c>
      <c r="W22" s="20">
        <f>[1]TPT!W22</f>
        <v>0</v>
      </c>
      <c r="X22" s="281">
        <f>([1]TPT!X22)*10000</f>
        <v>0</v>
      </c>
      <c r="Y22" s="20">
        <f>[1]TPT!Y22</f>
        <v>9</v>
      </c>
      <c r="Z22" s="281">
        <f>([1]TPT!Z22)*10000</f>
        <v>64850.394282904832</v>
      </c>
      <c r="AA22" s="20">
        <f>[1]TPT!AA22</f>
        <v>41</v>
      </c>
      <c r="AB22" s="281">
        <f>([1]TPT!AB22)*10000</f>
        <v>298311.81370136223</v>
      </c>
      <c r="AC22" s="20">
        <f>[1]TPT!AC22</f>
        <v>2</v>
      </c>
      <c r="AD22" s="281">
        <f>([1]TPT!AD22)*10000</f>
        <v>12970.078856580967</v>
      </c>
      <c r="AE22" s="20">
        <f>[1]TPT!AE22</f>
        <v>2</v>
      </c>
      <c r="AF22" s="281">
        <f>([1]TPT!AF22)*10000</f>
        <v>10376.063085264774</v>
      </c>
      <c r="AG22" s="20">
        <f>[1]TPT!AG22</f>
        <v>29</v>
      </c>
      <c r="AH22" s="281">
        <f>([1]TPT!AH22)*10000</f>
        <v>207521.26170529547</v>
      </c>
      <c r="AI22" s="20">
        <f t="shared" ref="AI22" si="17">Y22+AA22+AC22+AE22+AG22</f>
        <v>83</v>
      </c>
      <c r="AJ22" s="20">
        <f t="shared" ref="AJ22" si="18">Z22+AB22+AD22+AF22+AH22</f>
        <v>594029.61163140822</v>
      </c>
      <c r="AK22" s="20">
        <f t="shared" ref="AK22" si="19">K22+U22+W22+AI22</f>
        <v>1251</v>
      </c>
      <c r="AL22" s="20">
        <f t="shared" ref="AL22" si="20">L22+V22+X22+AJ22</f>
        <v>4324065.9031171612</v>
      </c>
      <c r="AM22" s="20">
        <f>[1]TPT!AM22</f>
        <v>558</v>
      </c>
      <c r="AN22" s="281">
        <f>([1]TPT!AN22)*10000</f>
        <v>329515.67509996629</v>
      </c>
      <c r="AO22" s="20">
        <f>[1]TPT!AO22</f>
        <v>17</v>
      </c>
      <c r="AP22" s="281">
        <f>([1]TPT!AP22)*10000</f>
        <v>11252.208630814117</v>
      </c>
      <c r="AQ22" s="20">
        <f>[1]TPT!AQ22</f>
        <v>8</v>
      </c>
      <c r="AR22" s="281">
        <f>([1]TPT!AR22)*10000</f>
        <v>4688.4202628392159</v>
      </c>
      <c r="AS22" s="20">
        <f>[1]TPT!AS22</f>
        <v>106</v>
      </c>
      <c r="AT22" s="281">
        <f>([1]TPT!AT22)*10000</f>
        <v>70326.303942588231</v>
      </c>
      <c r="AU22" s="20">
        <f>[1]TPT!AU22</f>
        <v>142</v>
      </c>
      <c r="AV22" s="281">
        <f>([1]TPT!AV22)*10000</f>
        <v>93768.405256784317</v>
      </c>
      <c r="AW22" s="20">
        <f>[1]TPT!AW22</f>
        <v>894</v>
      </c>
      <c r="AX22" s="281">
        <f>([1]TPT!AX22)*10000</f>
        <v>593554.00527544471</v>
      </c>
      <c r="AY22" s="20">
        <f t="shared" ref="AY22" si="21">AO22+AQ22+AS22+AU22+AW22</f>
        <v>1167</v>
      </c>
      <c r="AZ22" s="20">
        <f t="shared" ref="AZ22" si="22">AP22+AR22+AT22+AV22+AX22</f>
        <v>773589.34336847067</v>
      </c>
      <c r="BA22" s="20">
        <f t="shared" ref="BA22" si="23">AY22+AK22</f>
        <v>2418</v>
      </c>
      <c r="BB22" s="20">
        <f t="shared" ref="BB22" si="24">AZ22+AL22</f>
        <v>5097655.2464856319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[1]TPT!C23</f>
        <v>0</v>
      </c>
      <c r="D23" s="281">
        <f>([1]TPT!D23)*10000</f>
        <v>0</v>
      </c>
      <c r="E23" s="20">
        <f>[1]TPT!E23</f>
        <v>0</v>
      </c>
      <c r="F23" s="281">
        <f>([1]TPT!F23)*10000</f>
        <v>0</v>
      </c>
      <c r="G23" s="20">
        <f>[1]TPT!G23</f>
        <v>0</v>
      </c>
      <c r="H23" s="281">
        <f>([1]TPT!H23)*10000</f>
        <v>0</v>
      </c>
      <c r="I23" s="20">
        <f>[1]TPT!I23</f>
        <v>0</v>
      </c>
      <c r="J23" s="281">
        <f>([1]TPT!J23)*10000</f>
        <v>0</v>
      </c>
      <c r="K23" s="20">
        <f t="shared" ref="K23:K42" si="25">C23+E23+G23+I23</f>
        <v>0</v>
      </c>
      <c r="L23" s="20">
        <f t="shared" ref="L23:L42" si="26">D23+F23+H23+J23</f>
        <v>0</v>
      </c>
      <c r="M23" s="20">
        <f>[1]TPT!M23</f>
        <v>2</v>
      </c>
      <c r="N23" s="281">
        <f>([1]TPT!N23)*10000</f>
        <v>1994.4619977756679</v>
      </c>
      <c r="O23" s="20">
        <f>[1]TPT!O23</f>
        <v>1</v>
      </c>
      <c r="P23" s="281">
        <f>([1]TPT!P23)*10000</f>
        <v>1170.6624769552832</v>
      </c>
      <c r="Q23" s="20">
        <f>[1]TPT!Q23</f>
        <v>0</v>
      </c>
      <c r="R23" s="281">
        <f>([1]TPT!R23)*10000</f>
        <v>585.33123847764159</v>
      </c>
      <c r="S23" s="20">
        <f>[1]TPT!S23</f>
        <v>0</v>
      </c>
      <c r="T23" s="281">
        <f>([1]TPT!T23)*10000</f>
        <v>21.678934758431172</v>
      </c>
      <c r="U23" s="20">
        <f t="shared" ref="U23:U42" si="27">M23+O23+Q23+S23</f>
        <v>3</v>
      </c>
      <c r="V23" s="20">
        <f t="shared" ref="V23:V42" si="28">N23+P23+R23+T23</f>
        <v>3772.1346479670242</v>
      </c>
      <c r="W23" s="20">
        <f>[1]TPT!W23</f>
        <v>0</v>
      </c>
      <c r="X23" s="281">
        <f>([1]TPT!X23)*10000</f>
        <v>0</v>
      </c>
      <c r="Y23" s="20">
        <f>[1]TPT!Y23</f>
        <v>1</v>
      </c>
      <c r="Z23" s="281">
        <f>([1]TPT!Z23)*10000</f>
        <v>446.69185849220486</v>
      </c>
      <c r="AA23" s="20">
        <f>[1]TPT!AA23</f>
        <v>2</v>
      </c>
      <c r="AB23" s="281">
        <f>([1]TPT!AB23)*10000</f>
        <v>2054.7825490641421</v>
      </c>
      <c r="AC23" s="20">
        <f>[1]TPT!AC23</f>
        <v>1</v>
      </c>
      <c r="AD23" s="281">
        <f>([1]TPT!AD23)*10000</f>
        <v>89.338371698440952</v>
      </c>
      <c r="AE23" s="20">
        <f>[1]TPT!AE23</f>
        <v>1</v>
      </c>
      <c r="AF23" s="281">
        <f>([1]TPT!AF23)*10000</f>
        <v>71.470697358752759</v>
      </c>
      <c r="AG23" s="20">
        <f>[1]TPT!AG23</f>
        <v>1</v>
      </c>
      <c r="AH23" s="281">
        <f>([1]TPT!AH23)*10000</f>
        <v>1429.4139471750552</v>
      </c>
      <c r="AI23" s="20">
        <f t="shared" ref="AI23:AI42" si="29">Y23+AA23+AC23+AE23+AG23</f>
        <v>6</v>
      </c>
      <c r="AJ23" s="20">
        <f t="shared" ref="AJ23:AJ42" si="30">Z23+AB23+AD23+AF23+AH23</f>
        <v>4091.6974237885961</v>
      </c>
      <c r="AK23" s="20">
        <f t="shared" ref="AK23:AK42" si="31">K23+U23+W23+AI23</f>
        <v>9</v>
      </c>
      <c r="AL23" s="20">
        <f t="shared" ref="AL23:AL42" si="32">L23+V23+X23+AJ23</f>
        <v>7863.8320717556198</v>
      </c>
      <c r="AM23" s="20">
        <f>[1]TPT!AM23</f>
        <v>3</v>
      </c>
      <c r="AN23" s="281">
        <f>([1]TPT!AN23)*10000</f>
        <v>3833.6038351133016</v>
      </c>
      <c r="AO23" s="20">
        <f>[1]TPT!AO23</f>
        <v>3</v>
      </c>
      <c r="AP23" s="281">
        <f>([1]TPT!AP23)*10000</f>
        <v>7726.9150341184268</v>
      </c>
      <c r="AQ23" s="20">
        <f>[1]TPT!AQ23</f>
        <v>2</v>
      </c>
      <c r="AR23" s="281">
        <f>([1]TPT!AR23)*10000</f>
        <v>3219.547930882678</v>
      </c>
      <c r="AS23" s="20">
        <f>[1]TPT!AS23</f>
        <v>19</v>
      </c>
      <c r="AT23" s="281">
        <f>([1]TPT!AT23)*10000</f>
        <v>48293.218963240171</v>
      </c>
      <c r="AU23" s="20">
        <f>[1]TPT!AU23</f>
        <v>25</v>
      </c>
      <c r="AV23" s="281">
        <f>([1]TPT!AV23)*10000</f>
        <v>64390.958617653559</v>
      </c>
      <c r="AW23" s="20">
        <f>[1]TPT!AW23</f>
        <v>155</v>
      </c>
      <c r="AX23" s="281">
        <f>([1]TPT!AX23)*10000</f>
        <v>407594.76804974698</v>
      </c>
      <c r="AY23" s="20">
        <f t="shared" ref="AY23:AY42" si="33">AO23+AQ23+AS23+AU23+AW23</f>
        <v>204</v>
      </c>
      <c r="AZ23" s="20">
        <f t="shared" ref="AZ23:AZ42" si="34">AP23+AR23+AT23+AV23+AX23</f>
        <v>531225.40859564184</v>
      </c>
      <c r="BA23" s="20">
        <f t="shared" ref="BA23:BA42" si="35">AY23+AK23</f>
        <v>213</v>
      </c>
      <c r="BB23" s="20">
        <f t="shared" ref="BB23:BB42" si="36">AZ23+AL23</f>
        <v>539089.24066739751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[1]TPT!C24</f>
        <v>23</v>
      </c>
      <c r="D24" s="281">
        <f>([1]TPT!D24)*10000</f>
        <v>4966.5513878726351</v>
      </c>
      <c r="E24" s="20">
        <f>[1]TPT!E24</f>
        <v>11</v>
      </c>
      <c r="F24" s="281">
        <f>([1]TPT!F24)*10000</f>
        <v>2363.5997568791454</v>
      </c>
      <c r="G24" s="20">
        <f>[1]TPT!G24</f>
        <v>0</v>
      </c>
      <c r="H24" s="281">
        <f>([1]TPT!H24)*10000</f>
        <v>89.756952792878934</v>
      </c>
      <c r="I24" s="20">
        <f>[1]TPT!I24</f>
        <v>2</v>
      </c>
      <c r="J24" s="281">
        <f>([1]TPT!J24)*10000</f>
        <v>478.70374822868769</v>
      </c>
      <c r="K24" s="20">
        <f t="shared" si="25"/>
        <v>36</v>
      </c>
      <c r="L24" s="20">
        <f t="shared" si="26"/>
        <v>7898.6118457733473</v>
      </c>
      <c r="M24" s="20">
        <f>[1]TPT!M24</f>
        <v>0</v>
      </c>
      <c r="N24" s="281">
        <f>([1]TPT!N24)*10000</f>
        <v>0</v>
      </c>
      <c r="O24" s="20">
        <f>[1]TPT!O24</f>
        <v>0</v>
      </c>
      <c r="P24" s="281">
        <f>([1]TPT!P24)*10000</f>
        <v>0</v>
      </c>
      <c r="Q24" s="20">
        <f>[1]TPT!Q24</f>
        <v>0</v>
      </c>
      <c r="R24" s="281">
        <f>([1]TPT!R24)*10000</f>
        <v>0</v>
      </c>
      <c r="S24" s="20">
        <f>[1]TPT!S24</f>
        <v>0</v>
      </c>
      <c r="T24" s="281">
        <f>([1]TPT!T24)*10000</f>
        <v>0</v>
      </c>
      <c r="U24" s="20">
        <f t="shared" si="27"/>
        <v>0</v>
      </c>
      <c r="V24" s="20">
        <f t="shared" si="28"/>
        <v>0</v>
      </c>
      <c r="W24" s="20">
        <f>[1]TPT!W24</f>
        <v>0</v>
      </c>
      <c r="X24" s="281">
        <f>([1]TPT!X24)*10000</f>
        <v>0</v>
      </c>
      <c r="Y24" s="20">
        <f>[1]TPT!Y24</f>
        <v>0</v>
      </c>
      <c r="Z24" s="281">
        <f>([1]TPT!Z24)*10000</f>
        <v>0</v>
      </c>
      <c r="AA24" s="20">
        <f>[1]TPT!AA24</f>
        <v>0</v>
      </c>
      <c r="AB24" s="281">
        <f>([1]TPT!AB24)*10000</f>
        <v>0</v>
      </c>
      <c r="AC24" s="20">
        <f>[1]TPT!AC24</f>
        <v>0</v>
      </c>
      <c r="AD24" s="281">
        <f>([1]TPT!AD24)*10000</f>
        <v>0</v>
      </c>
      <c r="AE24" s="20">
        <f>[1]TPT!AE24</f>
        <v>0</v>
      </c>
      <c r="AF24" s="281">
        <f>([1]TPT!AF24)*10000</f>
        <v>0</v>
      </c>
      <c r="AG24" s="20">
        <f>[1]TPT!AG24</f>
        <v>0</v>
      </c>
      <c r="AH24" s="281">
        <f>([1]TPT!AH24)*10000</f>
        <v>0</v>
      </c>
      <c r="AI24" s="20">
        <f t="shared" si="29"/>
        <v>0</v>
      </c>
      <c r="AJ24" s="20">
        <f t="shared" si="30"/>
        <v>0</v>
      </c>
      <c r="AK24" s="20">
        <f t="shared" si="31"/>
        <v>36</v>
      </c>
      <c r="AL24" s="20">
        <f t="shared" si="32"/>
        <v>7898.6118457733473</v>
      </c>
      <c r="AM24" s="20">
        <f>[1]TPT!AM24</f>
        <v>10</v>
      </c>
      <c r="AN24" s="281">
        <f>([1]TPT!AN24)*10000</f>
        <v>871.27359888938724</v>
      </c>
      <c r="AO24" s="20">
        <f>[1]TPT!AO24</f>
        <v>0</v>
      </c>
      <c r="AP24" s="281">
        <f>([1]TPT!AP24)*10000</f>
        <v>0</v>
      </c>
      <c r="AQ24" s="20">
        <f>[1]TPT!AQ24</f>
        <v>0</v>
      </c>
      <c r="AR24" s="281">
        <f>([1]TPT!AR24)*10000</f>
        <v>0</v>
      </c>
      <c r="AS24" s="20">
        <f>[1]TPT!AS24</f>
        <v>0</v>
      </c>
      <c r="AT24" s="281">
        <f>([1]TPT!AT24)*10000</f>
        <v>0</v>
      </c>
      <c r="AU24" s="20">
        <f>[1]TPT!AU24</f>
        <v>0</v>
      </c>
      <c r="AV24" s="281">
        <f>([1]TPT!AV24)*10000</f>
        <v>0</v>
      </c>
      <c r="AW24" s="20">
        <f>[1]TPT!AW24</f>
        <v>0</v>
      </c>
      <c r="AX24" s="281">
        <f>([1]TPT!AX24)*10000</f>
        <v>0</v>
      </c>
      <c r="AY24" s="20">
        <f t="shared" si="33"/>
        <v>0</v>
      </c>
      <c r="AZ24" s="20">
        <f t="shared" si="34"/>
        <v>0</v>
      </c>
      <c r="BA24" s="20">
        <f t="shared" si="35"/>
        <v>36</v>
      </c>
      <c r="BB24" s="20">
        <f t="shared" si="36"/>
        <v>7898.6118457733473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[1]TPT!C25</f>
        <v>772</v>
      </c>
      <c r="D25" s="281">
        <f>([1]TPT!D25)*10000</f>
        <v>57170.437891063935</v>
      </c>
      <c r="E25" s="20">
        <f>[1]TPT!E25</f>
        <v>367</v>
      </c>
      <c r="F25" s="281">
        <f>([1]TPT!F25)*10000</f>
        <v>27207.618032494287</v>
      </c>
      <c r="G25" s="20">
        <f>[1]TPT!G25</f>
        <v>14</v>
      </c>
      <c r="H25" s="281">
        <f>([1]TPT!H25)*10000</f>
        <v>1033.2006847782641</v>
      </c>
      <c r="I25" s="20">
        <f>[1]TPT!I25</f>
        <v>74</v>
      </c>
      <c r="J25" s="281">
        <f>([1]TPT!J25)*10000</f>
        <v>5510.4036521507414</v>
      </c>
      <c r="K25" s="20">
        <f t="shared" si="25"/>
        <v>1227</v>
      </c>
      <c r="L25" s="20">
        <f t="shared" si="26"/>
        <v>90921.660260487217</v>
      </c>
      <c r="M25" s="20">
        <f>[1]TPT!M25</f>
        <v>6</v>
      </c>
      <c r="N25" s="281">
        <f>([1]TPT!N25)*10000</f>
        <v>47159.686703585896</v>
      </c>
      <c r="O25" s="20">
        <f>[1]TPT!O25</f>
        <v>4</v>
      </c>
      <c r="P25" s="281">
        <f>([1]TPT!P25)*10000</f>
        <v>27680.685673843891</v>
      </c>
      <c r="Q25" s="20">
        <f>[1]TPT!Q25</f>
        <v>2</v>
      </c>
      <c r="R25" s="281">
        <f>([1]TPT!R25)*10000</f>
        <v>13840.342836921945</v>
      </c>
      <c r="S25" s="20">
        <f>[1]TPT!S25</f>
        <v>0</v>
      </c>
      <c r="T25" s="281">
        <f>([1]TPT!T25)*10000</f>
        <v>512.60529025636833</v>
      </c>
      <c r="U25" s="20">
        <f t="shared" si="27"/>
        <v>12</v>
      </c>
      <c r="V25" s="20">
        <f t="shared" si="28"/>
        <v>89193.320504608098</v>
      </c>
      <c r="W25" s="20">
        <f>[1]TPT!W25</f>
        <v>0</v>
      </c>
      <c r="X25" s="281">
        <f>([1]TPT!X25)*10000</f>
        <v>0</v>
      </c>
      <c r="Y25" s="20">
        <f>[1]TPT!Y25</f>
        <v>3</v>
      </c>
      <c r="Z25" s="281">
        <f>([1]TPT!Z25)*10000</f>
        <v>3306.8996896046037</v>
      </c>
      <c r="AA25" s="20">
        <f>[1]TPT!AA25</f>
        <v>10</v>
      </c>
      <c r="AB25" s="281">
        <f>([1]TPT!AB25)*10000</f>
        <v>15211.738572181175</v>
      </c>
      <c r="AC25" s="20">
        <f>[1]TPT!AC25</f>
        <v>1</v>
      </c>
      <c r="AD25" s="281">
        <f>([1]TPT!AD25)*10000</f>
        <v>661.37993792092061</v>
      </c>
      <c r="AE25" s="20">
        <f>[1]TPT!AE25</f>
        <v>1</v>
      </c>
      <c r="AF25" s="281">
        <f>([1]TPT!AF25)*10000</f>
        <v>529.10395033673649</v>
      </c>
      <c r="AG25" s="20">
        <f>[1]TPT!AG25</f>
        <v>7</v>
      </c>
      <c r="AH25" s="281">
        <f>([1]TPT!AH25)*10000</f>
        <v>10582.07900673473</v>
      </c>
      <c r="AI25" s="20">
        <f t="shared" si="29"/>
        <v>22</v>
      </c>
      <c r="AJ25" s="20">
        <f t="shared" si="30"/>
        <v>30291.201156778163</v>
      </c>
      <c r="AK25" s="20">
        <f t="shared" si="31"/>
        <v>1261</v>
      </c>
      <c r="AL25" s="20">
        <f t="shared" si="32"/>
        <v>210406.1819218735</v>
      </c>
      <c r="AM25" s="20">
        <f>[1]TPT!AM25</f>
        <v>1624</v>
      </c>
      <c r="AN25" s="281">
        <f>([1]TPT!AN25)*10000</f>
        <v>120845.64816595799</v>
      </c>
      <c r="AO25" s="20">
        <f>[1]TPT!AO25</f>
        <v>30</v>
      </c>
      <c r="AP25" s="281">
        <f>([1]TPT!AP25)*10000</f>
        <v>8207.9434556924189</v>
      </c>
      <c r="AQ25" s="20">
        <f>[1]TPT!AQ25</f>
        <v>13</v>
      </c>
      <c r="AR25" s="281">
        <f>([1]TPT!AR25)*10000</f>
        <v>3419.9764398718412</v>
      </c>
      <c r="AS25" s="20">
        <f>[1]TPT!AS25</f>
        <v>184</v>
      </c>
      <c r="AT25" s="281">
        <f>([1]TPT!AT25)*10000</f>
        <v>51299.646598077627</v>
      </c>
      <c r="AU25" s="20">
        <f>[1]TPT!AU25</f>
        <v>246</v>
      </c>
      <c r="AV25" s="281">
        <f>([1]TPT!AV25)*10000</f>
        <v>68399.52879743684</v>
      </c>
      <c r="AW25" s="20">
        <f>[1]TPT!AW25</f>
        <v>1553</v>
      </c>
      <c r="AX25" s="281">
        <f>([1]TPT!AX25)*10000</f>
        <v>432969.01728777506</v>
      </c>
      <c r="AY25" s="20">
        <f t="shared" si="33"/>
        <v>2026</v>
      </c>
      <c r="AZ25" s="20">
        <f t="shared" si="34"/>
        <v>564296.11257885373</v>
      </c>
      <c r="BA25" s="20">
        <f t="shared" si="35"/>
        <v>3287</v>
      </c>
      <c r="BB25" s="20">
        <f t="shared" si="36"/>
        <v>774702.29450072721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[1]TPT!C26</f>
        <v>0</v>
      </c>
      <c r="D26" s="281">
        <f>([1]TPT!D26)*10000</f>
        <v>0</v>
      </c>
      <c r="E26" s="20">
        <f>[1]TPT!E26</f>
        <v>0</v>
      </c>
      <c r="F26" s="281">
        <f>([1]TPT!F26)*10000</f>
        <v>0</v>
      </c>
      <c r="G26" s="20">
        <f>[1]TPT!G26</f>
        <v>0</v>
      </c>
      <c r="H26" s="281">
        <f>([1]TPT!H26)*10000</f>
        <v>0</v>
      </c>
      <c r="I26" s="20">
        <f>[1]TPT!I26</f>
        <v>0</v>
      </c>
      <c r="J26" s="281">
        <f>([1]TPT!J26)*10000</f>
        <v>0</v>
      </c>
      <c r="K26" s="20">
        <f t="shared" si="25"/>
        <v>0</v>
      </c>
      <c r="L26" s="20">
        <f t="shared" si="26"/>
        <v>0</v>
      </c>
      <c r="M26" s="20">
        <f>[1]TPT!M26</f>
        <v>0</v>
      </c>
      <c r="N26" s="281">
        <f>([1]TPT!N26)*10000</f>
        <v>0</v>
      </c>
      <c r="O26" s="20">
        <f>[1]TPT!O26</f>
        <v>0</v>
      </c>
      <c r="P26" s="281">
        <f>([1]TPT!P26)*10000</f>
        <v>0</v>
      </c>
      <c r="Q26" s="20">
        <f>[1]TPT!Q26</f>
        <v>0</v>
      </c>
      <c r="R26" s="281">
        <f>([1]TPT!R26)*10000</f>
        <v>0</v>
      </c>
      <c r="S26" s="20">
        <f>[1]TPT!S26</f>
        <v>0</v>
      </c>
      <c r="T26" s="281">
        <f>([1]TPT!T26)*10000</f>
        <v>0</v>
      </c>
      <c r="U26" s="20">
        <f t="shared" si="27"/>
        <v>0</v>
      </c>
      <c r="V26" s="20">
        <f t="shared" si="28"/>
        <v>0</v>
      </c>
      <c r="W26" s="20">
        <f>[1]TPT!W26</f>
        <v>0</v>
      </c>
      <c r="X26" s="281">
        <f>([1]TPT!X26)*10000</f>
        <v>0</v>
      </c>
      <c r="Y26" s="20">
        <f>[1]TPT!Y26</f>
        <v>0</v>
      </c>
      <c r="Z26" s="281">
        <f>([1]TPT!Z26)*10000</f>
        <v>0</v>
      </c>
      <c r="AA26" s="20">
        <f>[1]TPT!AA26</f>
        <v>0</v>
      </c>
      <c r="AB26" s="281">
        <f>([1]TPT!AB26)*10000</f>
        <v>0</v>
      </c>
      <c r="AC26" s="20">
        <f>[1]TPT!AC26</f>
        <v>0</v>
      </c>
      <c r="AD26" s="281">
        <f>([1]TPT!AD26)*10000</f>
        <v>0</v>
      </c>
      <c r="AE26" s="20">
        <f>[1]TPT!AE26</f>
        <v>0</v>
      </c>
      <c r="AF26" s="281">
        <f>([1]TPT!AF26)*10000</f>
        <v>0</v>
      </c>
      <c r="AG26" s="20">
        <f>[1]TPT!AG26</f>
        <v>0</v>
      </c>
      <c r="AH26" s="281">
        <f>([1]TPT!AH26)*10000</f>
        <v>0</v>
      </c>
      <c r="AI26" s="20">
        <f t="shared" si="29"/>
        <v>0</v>
      </c>
      <c r="AJ26" s="20">
        <f t="shared" si="30"/>
        <v>0</v>
      </c>
      <c r="AK26" s="20">
        <f t="shared" si="31"/>
        <v>0</v>
      </c>
      <c r="AL26" s="20">
        <f t="shared" si="32"/>
        <v>0</v>
      </c>
      <c r="AM26" s="20">
        <f>[1]TPT!AM26</f>
        <v>0</v>
      </c>
      <c r="AN26" s="281">
        <f>([1]TPT!AN26)*10000</f>
        <v>0</v>
      </c>
      <c r="AO26" s="20">
        <f>[1]TPT!AO26</f>
        <v>0</v>
      </c>
      <c r="AP26" s="281">
        <f>([1]TPT!AP26)*10000</f>
        <v>0</v>
      </c>
      <c r="AQ26" s="20">
        <f>[1]TPT!AQ26</f>
        <v>0</v>
      </c>
      <c r="AR26" s="281">
        <f>([1]TPT!AR26)*10000</f>
        <v>0</v>
      </c>
      <c r="AS26" s="20">
        <f>[1]TPT!AS26</f>
        <v>0</v>
      </c>
      <c r="AT26" s="281">
        <f>([1]TPT!AT26)*10000</f>
        <v>0</v>
      </c>
      <c r="AU26" s="20">
        <f>[1]TPT!AU26</f>
        <v>0</v>
      </c>
      <c r="AV26" s="281">
        <f>([1]TPT!AV26)*10000</f>
        <v>0</v>
      </c>
      <c r="AW26" s="20">
        <f>[1]TPT!AW26</f>
        <v>0</v>
      </c>
      <c r="AX26" s="281">
        <f>([1]TPT!AX26)*10000</f>
        <v>0</v>
      </c>
      <c r="AY26" s="20">
        <f t="shared" si="33"/>
        <v>0</v>
      </c>
      <c r="AZ26" s="20">
        <f t="shared" si="34"/>
        <v>0</v>
      </c>
      <c r="BA26" s="20">
        <f t="shared" si="35"/>
        <v>0</v>
      </c>
      <c r="BB26" s="20">
        <f t="shared" si="36"/>
        <v>0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[1]TPT!C27</f>
        <v>36</v>
      </c>
      <c r="D27" s="281">
        <f>([1]TPT!D27)*10000</f>
        <v>4472.1755248071022</v>
      </c>
      <c r="E27" s="20">
        <f>[1]TPT!E27</f>
        <v>17</v>
      </c>
      <c r="F27" s="281">
        <f>([1]TPT!F27)*10000</f>
        <v>2128.3244967455485</v>
      </c>
      <c r="G27" s="20">
        <f>[1]TPT!G27</f>
        <v>1</v>
      </c>
      <c r="H27" s="281">
        <f>([1]TPT!H27)*10000</f>
        <v>80.82244924350185</v>
      </c>
      <c r="I27" s="20">
        <f>[1]TPT!I27</f>
        <v>4</v>
      </c>
      <c r="J27" s="281">
        <f>([1]TPT!J27)*10000</f>
        <v>431.05306263200987</v>
      </c>
      <c r="K27" s="20">
        <f t="shared" si="25"/>
        <v>58</v>
      </c>
      <c r="L27" s="20">
        <f t="shared" si="26"/>
        <v>7112.3755334281623</v>
      </c>
      <c r="M27" s="20">
        <f>[1]TPT!M27</f>
        <v>7</v>
      </c>
      <c r="N27" s="281">
        <f>([1]TPT!N27)*10000</f>
        <v>23752.47049831348</v>
      </c>
      <c r="O27" s="20">
        <f>[1]TPT!O27</f>
        <v>4</v>
      </c>
      <c r="P27" s="281">
        <f>([1]TPT!P27)*10000</f>
        <v>13941.66746640139</v>
      </c>
      <c r="Q27" s="20">
        <f>[1]TPT!Q27</f>
        <v>2</v>
      </c>
      <c r="R27" s="281">
        <f>([1]TPT!R27)*10000</f>
        <v>6970.833733200695</v>
      </c>
      <c r="S27" s="20">
        <f>[1]TPT!S27</f>
        <v>0</v>
      </c>
      <c r="T27" s="281">
        <f>([1]TPT!T27)*10000</f>
        <v>258.17902715558131</v>
      </c>
      <c r="U27" s="20">
        <f t="shared" si="27"/>
        <v>13</v>
      </c>
      <c r="V27" s="20">
        <f t="shared" si="28"/>
        <v>44923.150725071144</v>
      </c>
      <c r="W27" s="20">
        <f>[1]TPT!W27</f>
        <v>0</v>
      </c>
      <c r="X27" s="281">
        <f>([1]TPT!X27)*10000</f>
        <v>0</v>
      </c>
      <c r="Y27" s="20">
        <f>[1]TPT!Y27</f>
        <v>1</v>
      </c>
      <c r="Z27" s="281">
        <f>([1]TPT!Z27)*10000</f>
        <v>111.21129810944845</v>
      </c>
      <c r="AA27" s="20">
        <f>[1]TPT!AA27</f>
        <v>2</v>
      </c>
      <c r="AB27" s="281">
        <f>([1]TPT!AB27)*10000</f>
        <v>511.57197130346282</v>
      </c>
      <c r="AC27" s="20">
        <f>[1]TPT!AC27</f>
        <v>1</v>
      </c>
      <c r="AD27" s="281">
        <f>([1]TPT!AD27)*10000</f>
        <v>22.242259621889691</v>
      </c>
      <c r="AE27" s="20">
        <f>[1]TPT!AE27</f>
        <v>1</v>
      </c>
      <c r="AF27" s="281">
        <f>([1]TPT!AF27)*10000</f>
        <v>17.793807697511749</v>
      </c>
      <c r="AG27" s="20">
        <f>[1]TPT!AG27</f>
        <v>1</v>
      </c>
      <c r="AH27" s="281">
        <f>([1]TPT!AH27)*10000</f>
        <v>355.87615395023505</v>
      </c>
      <c r="AI27" s="20">
        <f t="shared" si="29"/>
        <v>6</v>
      </c>
      <c r="AJ27" s="20">
        <f t="shared" si="30"/>
        <v>1018.6954906825479</v>
      </c>
      <c r="AK27" s="20">
        <f t="shared" si="31"/>
        <v>77</v>
      </c>
      <c r="AL27" s="20">
        <f t="shared" si="32"/>
        <v>53054.221749181852</v>
      </c>
      <c r="AM27" s="20">
        <f>[1]TPT!AM27</f>
        <v>49</v>
      </c>
      <c r="AN27" s="281">
        <f>([1]TPT!AN27)*10000</f>
        <v>6360.2972718925257</v>
      </c>
      <c r="AO27" s="20">
        <f>[1]TPT!AO27</f>
        <v>2</v>
      </c>
      <c r="AP27" s="281">
        <f>([1]TPT!AP27)*10000</f>
        <v>3800.3589033798917</v>
      </c>
      <c r="AQ27" s="20">
        <f>[1]TPT!AQ27</f>
        <v>1</v>
      </c>
      <c r="AR27" s="281">
        <f>([1]TPT!AR27)*10000</f>
        <v>1583.4828764082883</v>
      </c>
      <c r="AS27" s="20">
        <f>[1]TPT!AS27</f>
        <v>8</v>
      </c>
      <c r="AT27" s="281">
        <f>([1]TPT!AT27)*10000</f>
        <v>23752.243146124325</v>
      </c>
      <c r="AU27" s="20">
        <f>[1]TPT!AU27</f>
        <v>11</v>
      </c>
      <c r="AV27" s="281">
        <f>([1]TPT!AV27)*10000</f>
        <v>31669.657528165764</v>
      </c>
      <c r="AW27" s="20">
        <f>[1]TPT!AW27</f>
        <v>66</v>
      </c>
      <c r="AX27" s="281">
        <f>([1]TPT!AX27)*10000</f>
        <v>200468.93215328929</v>
      </c>
      <c r="AY27" s="20">
        <f t="shared" si="33"/>
        <v>88</v>
      </c>
      <c r="AZ27" s="20">
        <f t="shared" si="34"/>
        <v>261274.67460736755</v>
      </c>
      <c r="BA27" s="20">
        <f t="shared" si="35"/>
        <v>165</v>
      </c>
      <c r="BB27" s="20">
        <f t="shared" si="36"/>
        <v>314328.89635654941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[1]TPT!C28</f>
        <v>802</v>
      </c>
      <c r="D28" s="281">
        <f>([1]TPT!D28)*10000</f>
        <v>306640.12761716056</v>
      </c>
      <c r="E28" s="20">
        <f>[1]TPT!E28</f>
        <v>382</v>
      </c>
      <c r="F28" s="281">
        <f>([1]TPT!F28)*10000</f>
        <v>145931.14507081738</v>
      </c>
      <c r="G28" s="20">
        <f>[1]TPT!G28</f>
        <v>15</v>
      </c>
      <c r="H28" s="281">
        <f>([1]TPT!H28)*10000</f>
        <v>5541.6890533221786</v>
      </c>
      <c r="I28" s="20">
        <f>[1]TPT!I28</f>
        <v>77</v>
      </c>
      <c r="J28" s="281">
        <f>([1]TPT!J28)*10000</f>
        <v>29555.67495105162</v>
      </c>
      <c r="K28" s="20">
        <f t="shared" si="25"/>
        <v>1276</v>
      </c>
      <c r="L28" s="20">
        <f t="shared" si="26"/>
        <v>487668.63669235172</v>
      </c>
      <c r="M28" s="20">
        <f>[1]TPT!M28</f>
        <v>82</v>
      </c>
      <c r="N28" s="281">
        <f>([1]TPT!N28)*10000</f>
        <v>32840.398870834884</v>
      </c>
      <c r="O28" s="20">
        <f>[1]TPT!O28</f>
        <v>48</v>
      </c>
      <c r="P28" s="281">
        <f>([1]TPT!P28)*10000</f>
        <v>19275.886293750911</v>
      </c>
      <c r="Q28" s="20">
        <f>[1]TPT!Q28</f>
        <v>24</v>
      </c>
      <c r="R28" s="281">
        <f>([1]TPT!R28)*10000</f>
        <v>9637.9431468754556</v>
      </c>
      <c r="S28" s="20">
        <f>[1]TPT!S28</f>
        <v>1</v>
      </c>
      <c r="T28" s="281">
        <f>([1]TPT!T28)*10000</f>
        <v>356.96085729168351</v>
      </c>
      <c r="U28" s="20">
        <f t="shared" si="27"/>
        <v>155</v>
      </c>
      <c r="V28" s="20">
        <f t="shared" si="28"/>
        <v>62111.189168752935</v>
      </c>
      <c r="W28" s="20">
        <f>[1]TPT!W28</f>
        <v>0</v>
      </c>
      <c r="X28" s="281">
        <f>([1]TPT!X28)*10000</f>
        <v>0</v>
      </c>
      <c r="Y28" s="20">
        <f>[1]TPT!Y28</f>
        <v>2</v>
      </c>
      <c r="Z28" s="281">
        <f>([1]TPT!Z28)*10000</f>
        <v>987.73202904632785</v>
      </c>
      <c r="AA28" s="20">
        <f>[1]TPT!AA28</f>
        <v>8</v>
      </c>
      <c r="AB28" s="281">
        <f>([1]TPT!AB28)*10000</f>
        <v>4543.5673336131076</v>
      </c>
      <c r="AC28" s="20">
        <f>[1]TPT!AC28</f>
        <v>1</v>
      </c>
      <c r="AD28" s="281">
        <f>([1]TPT!AD28)*10000</f>
        <v>197.54640580926556</v>
      </c>
      <c r="AE28" s="20">
        <f>[1]TPT!AE28</f>
        <v>1</v>
      </c>
      <c r="AF28" s="281">
        <f>([1]TPT!AF28)*10000</f>
        <v>158.03712464741244</v>
      </c>
      <c r="AG28" s="20">
        <f>[1]TPT!AG28</f>
        <v>6</v>
      </c>
      <c r="AH28" s="281">
        <f>([1]TPT!AH28)*10000</f>
        <v>3160.742492948249</v>
      </c>
      <c r="AI28" s="20">
        <f t="shared" si="29"/>
        <v>18</v>
      </c>
      <c r="AJ28" s="20">
        <f t="shared" si="30"/>
        <v>9047.6253860643628</v>
      </c>
      <c r="AK28" s="20">
        <f t="shared" si="31"/>
        <v>1449</v>
      </c>
      <c r="AL28" s="20">
        <f t="shared" si="32"/>
        <v>558827.45124716905</v>
      </c>
      <c r="AM28" s="20">
        <f>[1]TPT!AM28</f>
        <v>961</v>
      </c>
      <c r="AN28" s="281">
        <f>([1]TPT!AN28)*10000</f>
        <v>234198.34338146722</v>
      </c>
      <c r="AO28" s="20">
        <f>[1]TPT!AO28</f>
        <v>16</v>
      </c>
      <c r="AP28" s="281">
        <f>([1]TPT!AP28)*10000</f>
        <v>5972.2667728507859</v>
      </c>
      <c r="AQ28" s="20">
        <f>[1]TPT!AQ28</f>
        <v>7</v>
      </c>
      <c r="AR28" s="281">
        <f>([1]TPT!AR28)*10000</f>
        <v>2488.4444886878277</v>
      </c>
      <c r="AS28" s="20">
        <f>[1]TPT!AS28</f>
        <v>96</v>
      </c>
      <c r="AT28" s="281">
        <f>([1]TPT!AT28)*10000</f>
        <v>37326.667330317418</v>
      </c>
      <c r="AU28" s="20">
        <f>[1]TPT!AU28</f>
        <v>128</v>
      </c>
      <c r="AV28" s="281">
        <f>([1]TPT!AV28)*10000</f>
        <v>49768.889773756557</v>
      </c>
      <c r="AW28" s="20">
        <f>[1]TPT!AW28</f>
        <v>810</v>
      </c>
      <c r="AX28" s="281">
        <f>([1]TPT!AX28)*10000</f>
        <v>315037.07226787898</v>
      </c>
      <c r="AY28" s="20">
        <f t="shared" si="33"/>
        <v>1057</v>
      </c>
      <c r="AZ28" s="20">
        <f t="shared" si="34"/>
        <v>410593.34063349158</v>
      </c>
      <c r="BA28" s="20">
        <f t="shared" si="35"/>
        <v>2506</v>
      </c>
      <c r="BB28" s="20">
        <f t="shared" si="36"/>
        <v>969420.79188066069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[1]TPT!C29</f>
        <v>3595</v>
      </c>
      <c r="D29" s="281">
        <f>([1]TPT!D29)*10000</f>
        <v>434984.28154572856</v>
      </c>
      <c r="E29" s="20">
        <f>[1]TPT!E29</f>
        <v>1711</v>
      </c>
      <c r="F29" s="281">
        <f>([1]TPT!F29)*10000</f>
        <v>207010.59181995515</v>
      </c>
      <c r="G29" s="20">
        <f>[1]TPT!G29</f>
        <v>65</v>
      </c>
      <c r="H29" s="281">
        <f>([1]TPT!H29)*10000</f>
        <v>7861.1617146818417</v>
      </c>
      <c r="I29" s="20">
        <f>[1]TPT!I29</f>
        <v>346</v>
      </c>
      <c r="J29" s="281">
        <f>([1]TPT!J29)*10000</f>
        <v>41926.195811636484</v>
      </c>
      <c r="K29" s="20">
        <f t="shared" si="25"/>
        <v>5717</v>
      </c>
      <c r="L29" s="20">
        <f t="shared" si="26"/>
        <v>691782.23089200212</v>
      </c>
      <c r="M29" s="20">
        <f>[1]TPT!M29</f>
        <v>6</v>
      </c>
      <c r="N29" s="281">
        <f>([1]TPT!N29)*10000</f>
        <v>20765.82810636851</v>
      </c>
      <c r="O29" s="20">
        <f>[1]TPT!O29</f>
        <v>3</v>
      </c>
      <c r="P29" s="281">
        <f>([1]TPT!P29)*10000</f>
        <v>12188.638236346735</v>
      </c>
      <c r="Q29" s="20">
        <f>[1]TPT!Q29</f>
        <v>2</v>
      </c>
      <c r="R29" s="281">
        <f>([1]TPT!R29)*10000</f>
        <v>6094.3191181733673</v>
      </c>
      <c r="S29" s="20">
        <f>[1]TPT!S29</f>
        <v>0</v>
      </c>
      <c r="T29" s="281">
        <f>([1]TPT!T29)*10000</f>
        <v>225.71552289530987</v>
      </c>
      <c r="U29" s="20">
        <f t="shared" si="27"/>
        <v>11</v>
      </c>
      <c r="V29" s="20">
        <f t="shared" si="28"/>
        <v>39274.500983783924</v>
      </c>
      <c r="W29" s="20">
        <f>[1]TPT!W29</f>
        <v>0</v>
      </c>
      <c r="X29" s="281">
        <f>([1]TPT!X29)*10000</f>
        <v>0</v>
      </c>
      <c r="Y29" s="20">
        <f>[1]TPT!Y29</f>
        <v>404</v>
      </c>
      <c r="Z29" s="281">
        <f>([1]TPT!Z29)*10000</f>
        <v>19380.129066836809</v>
      </c>
      <c r="AA29" s="20">
        <f>[1]TPT!AA29</f>
        <v>1858</v>
      </c>
      <c r="AB29" s="281">
        <f>([1]TPT!AB29)*10000</f>
        <v>89148.593707449312</v>
      </c>
      <c r="AC29" s="20">
        <f>[1]TPT!AC29</f>
        <v>81</v>
      </c>
      <c r="AD29" s="281">
        <f>([1]TPT!AD29)*10000</f>
        <v>3876.0258133673619</v>
      </c>
      <c r="AE29" s="20">
        <f>[1]TPT!AE29</f>
        <v>65</v>
      </c>
      <c r="AF29" s="281">
        <f>([1]TPT!AF29)*10000</f>
        <v>3100.8206506938895</v>
      </c>
      <c r="AG29" s="20">
        <f>[1]TPT!AG29</f>
        <v>1292</v>
      </c>
      <c r="AH29" s="281">
        <f>([1]TPT!AH29)*10000</f>
        <v>62016.413013877791</v>
      </c>
      <c r="AI29" s="20">
        <f t="shared" si="29"/>
        <v>3700</v>
      </c>
      <c r="AJ29" s="20">
        <f t="shared" si="30"/>
        <v>177521.98225222516</v>
      </c>
      <c r="AK29" s="20">
        <f t="shared" si="31"/>
        <v>9428</v>
      </c>
      <c r="AL29" s="20">
        <f t="shared" si="32"/>
        <v>908578.71412801126</v>
      </c>
      <c r="AM29" s="20">
        <f>[1]TPT!AM29</f>
        <v>7245</v>
      </c>
      <c r="AN29" s="281">
        <f>([1]TPT!AN29)*10000</f>
        <v>449664.30438681255</v>
      </c>
      <c r="AO29" s="20">
        <f>[1]TPT!AO29</f>
        <v>4</v>
      </c>
      <c r="AP29" s="281">
        <f>([1]TPT!AP29)*10000</f>
        <v>1693.5724109955445</v>
      </c>
      <c r="AQ29" s="20">
        <f>[1]TPT!AQ29</f>
        <v>2</v>
      </c>
      <c r="AR29" s="281">
        <f>([1]TPT!AR29)*10000</f>
        <v>705.65517124814346</v>
      </c>
      <c r="AS29" s="20">
        <f>[1]TPT!AS29</f>
        <v>24</v>
      </c>
      <c r="AT29" s="281">
        <f>([1]TPT!AT29)*10000</f>
        <v>10584.827568722152</v>
      </c>
      <c r="AU29" s="20">
        <f>[1]TPT!AU29</f>
        <v>32</v>
      </c>
      <c r="AV29" s="281">
        <f>([1]TPT!AV29)*10000</f>
        <v>14113.10342496287</v>
      </c>
      <c r="AW29" s="20">
        <f>[1]TPT!AW29</f>
        <v>201</v>
      </c>
      <c r="AX29" s="281">
        <f>([1]TPT!AX29)*10000</f>
        <v>89335.944680014945</v>
      </c>
      <c r="AY29" s="20">
        <f t="shared" si="33"/>
        <v>263</v>
      </c>
      <c r="AZ29" s="20">
        <f t="shared" si="34"/>
        <v>116433.10325594366</v>
      </c>
      <c r="BA29" s="20">
        <f t="shared" si="35"/>
        <v>9691</v>
      </c>
      <c r="BB29" s="20">
        <f t="shared" si="36"/>
        <v>1025011.8173839549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[1]TPT!C30</f>
        <v>767</v>
      </c>
      <c r="D30" s="281">
        <f>([1]TPT!D30)*10000</f>
        <v>841148.33099687402</v>
      </c>
      <c r="E30" s="20">
        <f>[1]TPT!E30</f>
        <v>365</v>
      </c>
      <c r="F30" s="281">
        <f>([1]TPT!F30)*10000</f>
        <v>400305.53101658472</v>
      </c>
      <c r="G30" s="20">
        <f>[1]TPT!G30</f>
        <v>14</v>
      </c>
      <c r="H30" s="281">
        <f>([1]TPT!H30)*10000</f>
        <v>15201.47586138929</v>
      </c>
      <c r="I30" s="20">
        <f>[1]TPT!I30</f>
        <v>74</v>
      </c>
      <c r="J30" s="281">
        <f>([1]TPT!J30)*10000</f>
        <v>81074.537927409547</v>
      </c>
      <c r="K30" s="20">
        <f t="shared" si="25"/>
        <v>1220</v>
      </c>
      <c r="L30" s="20">
        <f t="shared" si="26"/>
        <v>1337729.8758022576</v>
      </c>
      <c r="M30" s="20">
        <f>[1]TPT!M30</f>
        <v>131</v>
      </c>
      <c r="N30" s="281">
        <f>([1]TPT!N30)*10000</f>
        <v>1107914.9369606189</v>
      </c>
      <c r="O30" s="20">
        <f>[1]TPT!O30</f>
        <v>77</v>
      </c>
      <c r="P30" s="281">
        <f>([1]TPT!P30)*10000</f>
        <v>650297.89778123284</v>
      </c>
      <c r="Q30" s="20">
        <f>[1]TPT!Q30</f>
        <v>38</v>
      </c>
      <c r="R30" s="281">
        <f>([1]TPT!R30)*10000</f>
        <v>325148.94889061642</v>
      </c>
      <c r="S30" s="20">
        <f>[1]TPT!S30</f>
        <v>1</v>
      </c>
      <c r="T30" s="281">
        <f>([1]TPT!T30)*10000</f>
        <v>12042.553662615423</v>
      </c>
      <c r="U30" s="20">
        <f t="shared" si="27"/>
        <v>247</v>
      </c>
      <c r="V30" s="20">
        <f t="shared" si="28"/>
        <v>2095404.3372950836</v>
      </c>
      <c r="W30" s="20">
        <f>[1]TPT!W30</f>
        <v>0</v>
      </c>
      <c r="X30" s="281">
        <f>([1]TPT!X30)*10000</f>
        <v>0</v>
      </c>
      <c r="Y30" s="20">
        <f>[1]TPT!Y30</f>
        <v>132</v>
      </c>
      <c r="Z30" s="281">
        <f>([1]TPT!Z30)*10000</f>
        <v>9626.5683623454661</v>
      </c>
      <c r="AA30" s="20">
        <f>[1]TPT!AA30</f>
        <v>605</v>
      </c>
      <c r="AB30" s="281">
        <f>([1]TPT!AB30)*10000</f>
        <v>44282.214466789133</v>
      </c>
      <c r="AC30" s="20">
        <f>[1]TPT!AC30</f>
        <v>27</v>
      </c>
      <c r="AD30" s="281">
        <f>([1]TPT!AD30)*10000</f>
        <v>1925.3136724690928</v>
      </c>
      <c r="AE30" s="20">
        <f>[1]TPT!AE30</f>
        <v>22</v>
      </c>
      <c r="AF30" s="281">
        <f>([1]TPT!AF30)*10000</f>
        <v>1540.2509379752744</v>
      </c>
      <c r="AG30" s="20">
        <f>[1]TPT!AG30</f>
        <v>421</v>
      </c>
      <c r="AH30" s="281">
        <f>([1]TPT!AH30)*10000</f>
        <v>30805.018759505485</v>
      </c>
      <c r="AI30" s="20">
        <f t="shared" si="29"/>
        <v>1207</v>
      </c>
      <c r="AJ30" s="20">
        <f t="shared" si="30"/>
        <v>88179.366199084456</v>
      </c>
      <c r="AK30" s="20">
        <f t="shared" si="31"/>
        <v>2674</v>
      </c>
      <c r="AL30" s="20">
        <f t="shared" si="32"/>
        <v>3521313.5792964259</v>
      </c>
      <c r="AM30" s="20">
        <f>[1]TPT!AM30</f>
        <v>1821</v>
      </c>
      <c r="AN30" s="281">
        <f>([1]TPT!AN30)*10000</f>
        <v>276367.98556771362</v>
      </c>
      <c r="AO30" s="20">
        <f>[1]TPT!AO30</f>
        <v>159</v>
      </c>
      <c r="AP30" s="281">
        <f>([1]TPT!AP30)*10000</f>
        <v>73772.702082691481</v>
      </c>
      <c r="AQ30" s="20">
        <f>[1]TPT!AQ30</f>
        <v>67</v>
      </c>
      <c r="AR30" s="281">
        <f>([1]TPT!AR30)*10000</f>
        <v>30738.62586778812</v>
      </c>
      <c r="AS30" s="20">
        <f>[1]TPT!AS30</f>
        <v>991</v>
      </c>
      <c r="AT30" s="281">
        <f>([1]TPT!AT30)*10000</f>
        <v>461079.38801682182</v>
      </c>
      <c r="AU30" s="20">
        <f>[1]TPT!AU30</f>
        <v>1321</v>
      </c>
      <c r="AV30" s="281">
        <f>([1]TPT!AV30)*10000</f>
        <v>614772.51735576242</v>
      </c>
      <c r="AW30" s="20">
        <f>[1]TPT!AW30</f>
        <v>8361</v>
      </c>
      <c r="AX30" s="281">
        <f>([1]TPT!AX30)*10000</f>
        <v>3891510.0348619758</v>
      </c>
      <c r="AY30" s="20">
        <f t="shared" si="33"/>
        <v>10899</v>
      </c>
      <c r="AZ30" s="20">
        <f t="shared" si="34"/>
        <v>5071873.26818504</v>
      </c>
      <c r="BA30" s="20">
        <f t="shared" si="35"/>
        <v>13573</v>
      </c>
      <c r="BB30" s="20">
        <f t="shared" si="36"/>
        <v>8593186.8474814668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[1]TPT!C31</f>
        <v>2211</v>
      </c>
      <c r="D31" s="281">
        <f>([1]TPT!D31)*10000</f>
        <v>811885.25178430264</v>
      </c>
      <c r="E31" s="20">
        <f>[1]TPT!E31</f>
        <v>1052</v>
      </c>
      <c r="F31" s="281">
        <f>([1]TPT!F31)*10000</f>
        <v>386379.12584915617</v>
      </c>
      <c r="G31" s="20">
        <f>[1]TPT!G31</f>
        <v>40</v>
      </c>
      <c r="H31" s="281">
        <f>([1]TPT!H31)*10000</f>
        <v>14672.625032246437</v>
      </c>
      <c r="I31" s="20">
        <f>[1]TPT!I31</f>
        <v>213</v>
      </c>
      <c r="J31" s="281">
        <f>([1]TPT!J31)*10000</f>
        <v>78254.000171980995</v>
      </c>
      <c r="K31" s="20">
        <f t="shared" si="25"/>
        <v>3516</v>
      </c>
      <c r="L31" s="20">
        <f t="shared" si="26"/>
        <v>1291191.0028376863</v>
      </c>
      <c r="M31" s="20">
        <f>[1]TPT!M31</f>
        <v>242</v>
      </c>
      <c r="N31" s="281">
        <f>([1]TPT!N31)*10000</f>
        <v>1699292.870761381</v>
      </c>
      <c r="O31" s="20">
        <f>[1]TPT!O31</f>
        <v>142</v>
      </c>
      <c r="P31" s="281">
        <f>([1]TPT!P31)*10000</f>
        <v>997411.03283820197</v>
      </c>
      <c r="Q31" s="20">
        <f>[1]TPT!Q31</f>
        <v>71</v>
      </c>
      <c r="R31" s="281">
        <f>([1]TPT!R31)*10000</f>
        <v>498705.51641910098</v>
      </c>
      <c r="S31" s="20">
        <f>[1]TPT!S31</f>
        <v>3</v>
      </c>
      <c r="T31" s="281">
        <f>([1]TPT!T31)*10000</f>
        <v>18470.574682188922</v>
      </c>
      <c r="U31" s="20">
        <f t="shared" si="27"/>
        <v>458</v>
      </c>
      <c r="V31" s="20">
        <f t="shared" si="28"/>
        <v>3213879.9947008733</v>
      </c>
      <c r="W31" s="20">
        <f>[1]TPT!W31</f>
        <v>0</v>
      </c>
      <c r="X31" s="281">
        <f>([1]TPT!X31)*10000</f>
        <v>0</v>
      </c>
      <c r="Y31" s="20">
        <f>[1]TPT!Y31</f>
        <v>13</v>
      </c>
      <c r="Z31" s="281">
        <f>([1]TPT!Z31)*10000</f>
        <v>13169.867530014584</v>
      </c>
      <c r="AA31" s="20">
        <f>[1]TPT!AA31</f>
        <v>56</v>
      </c>
      <c r="AB31" s="281">
        <f>([1]TPT!AB31)*10000</f>
        <v>60581.390638067089</v>
      </c>
      <c r="AC31" s="20">
        <f>[1]TPT!AC31</f>
        <v>3</v>
      </c>
      <c r="AD31" s="281">
        <f>([1]TPT!AD31)*10000</f>
        <v>2633.973506002917</v>
      </c>
      <c r="AE31" s="20">
        <f>[1]TPT!AE31</f>
        <v>2</v>
      </c>
      <c r="AF31" s="281">
        <f>([1]TPT!AF31)*10000</f>
        <v>2107.1788048023336</v>
      </c>
      <c r="AG31" s="20">
        <f>[1]TPT!AG31</f>
        <v>39</v>
      </c>
      <c r="AH31" s="281">
        <f>([1]TPT!AH31)*10000</f>
        <v>42143.576096046672</v>
      </c>
      <c r="AI31" s="20">
        <f t="shared" si="29"/>
        <v>113</v>
      </c>
      <c r="AJ31" s="20">
        <f t="shared" si="30"/>
        <v>120635.98657493359</v>
      </c>
      <c r="AK31" s="20">
        <f t="shared" si="31"/>
        <v>4087</v>
      </c>
      <c r="AL31" s="20">
        <f t="shared" si="32"/>
        <v>4625706.984113493</v>
      </c>
      <c r="AM31" s="20">
        <f>[1]TPT!AM31</f>
        <v>1716</v>
      </c>
      <c r="AN31" s="281">
        <f>([1]TPT!AN31)*10000</f>
        <v>493576.49377083773</v>
      </c>
      <c r="AO31" s="20">
        <f>[1]TPT!AO31</f>
        <v>330</v>
      </c>
      <c r="AP31" s="281">
        <f>([1]TPT!AP31)*10000</f>
        <v>90251.27588637876</v>
      </c>
      <c r="AQ31" s="20">
        <f>[1]TPT!AQ31</f>
        <v>138</v>
      </c>
      <c r="AR31" s="281">
        <f>([1]TPT!AR31)*10000</f>
        <v>37604.698285991144</v>
      </c>
      <c r="AS31" s="20">
        <f>[1]TPT!AS31</f>
        <v>2059</v>
      </c>
      <c r="AT31" s="281">
        <f>([1]TPT!AT31)*10000</f>
        <v>564070.47428986721</v>
      </c>
      <c r="AU31" s="20">
        <f>[1]TPT!AU31</f>
        <v>2745</v>
      </c>
      <c r="AV31" s="281">
        <f>([1]TPT!AV31)*10000</f>
        <v>752093.96571982291</v>
      </c>
      <c r="AW31" s="20">
        <f>[1]TPT!AW31</f>
        <v>17374</v>
      </c>
      <c r="AX31" s="281">
        <f>([1]TPT!AX31)*10000</f>
        <v>4760754.8030064786</v>
      </c>
      <c r="AY31" s="20">
        <f t="shared" si="33"/>
        <v>22646</v>
      </c>
      <c r="AZ31" s="20">
        <f t="shared" si="34"/>
        <v>6204775.217188539</v>
      </c>
      <c r="BA31" s="20">
        <f t="shared" si="35"/>
        <v>26733</v>
      </c>
      <c r="BB31" s="20">
        <f t="shared" si="36"/>
        <v>10830482.201302033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[1]TPT!C32</f>
        <v>3666</v>
      </c>
      <c r="D32" s="281">
        <f>([1]TPT!D32)*10000</f>
        <v>920814.29114358872</v>
      </c>
      <c r="E32" s="20">
        <f>[1]TPT!E32</f>
        <v>1745</v>
      </c>
      <c r="F32" s="281">
        <f>([1]TPT!F32)*10000</f>
        <v>438218.84939965967</v>
      </c>
      <c r="G32" s="20">
        <f>[1]TPT!G32</f>
        <v>66</v>
      </c>
      <c r="H32" s="281">
        <f>([1]TPT!H32)*10000</f>
        <v>16641.222129100999</v>
      </c>
      <c r="I32" s="20">
        <f>[1]TPT!I32</f>
        <v>353</v>
      </c>
      <c r="J32" s="281">
        <f>([1]TPT!J32)*10000</f>
        <v>88753.184688538677</v>
      </c>
      <c r="K32" s="20">
        <f t="shared" si="25"/>
        <v>5830</v>
      </c>
      <c r="L32" s="20">
        <f t="shared" si="26"/>
        <v>1464427.5473608882</v>
      </c>
      <c r="M32" s="20">
        <f>[1]TPT!M32</f>
        <v>41</v>
      </c>
      <c r="N32" s="281">
        <f>([1]TPT!N32)*10000</f>
        <v>58421.218744118785</v>
      </c>
      <c r="O32" s="20">
        <f>[1]TPT!O32</f>
        <v>24</v>
      </c>
      <c r="P32" s="281">
        <f>([1]TPT!P32)*10000</f>
        <v>34290.715349808852</v>
      </c>
      <c r="Q32" s="20">
        <f>[1]TPT!Q32</f>
        <v>12</v>
      </c>
      <c r="R32" s="281">
        <f>([1]TPT!R32)*10000</f>
        <v>17145.357674904426</v>
      </c>
      <c r="S32" s="20">
        <f>[1]TPT!S32</f>
        <v>0</v>
      </c>
      <c r="T32" s="281">
        <f>([1]TPT!T32)*10000</f>
        <v>635.01324721868241</v>
      </c>
      <c r="U32" s="20">
        <f t="shared" si="27"/>
        <v>77</v>
      </c>
      <c r="V32" s="20">
        <f t="shared" si="28"/>
        <v>110492.30501605076</v>
      </c>
      <c r="W32" s="20">
        <f>[1]TPT!W32</f>
        <v>0</v>
      </c>
      <c r="X32" s="281">
        <f>([1]TPT!X32)*10000</f>
        <v>0</v>
      </c>
      <c r="Y32" s="20">
        <f>[1]TPT!Y32</f>
        <v>7</v>
      </c>
      <c r="Z32" s="281">
        <f>([1]TPT!Z32)*10000</f>
        <v>6369.897507315708</v>
      </c>
      <c r="AA32" s="20">
        <f>[1]TPT!AA32</f>
        <v>31</v>
      </c>
      <c r="AB32" s="281">
        <f>([1]TPT!AB32)*10000</f>
        <v>29301.528533652257</v>
      </c>
      <c r="AC32" s="20">
        <f>[1]TPT!AC32</f>
        <v>2</v>
      </c>
      <c r="AD32" s="281">
        <f>([1]TPT!AD32)*10000</f>
        <v>1273.9795014631416</v>
      </c>
      <c r="AE32" s="20">
        <f>[1]TPT!AE32</f>
        <v>2</v>
      </c>
      <c r="AF32" s="281">
        <f>([1]TPT!AF32)*10000</f>
        <v>1019.1836011705133</v>
      </c>
      <c r="AG32" s="20">
        <f>[1]TPT!AG32</f>
        <v>22</v>
      </c>
      <c r="AH32" s="281">
        <f>([1]TPT!AH32)*10000</f>
        <v>20383.672023410265</v>
      </c>
      <c r="AI32" s="20">
        <f t="shared" si="29"/>
        <v>64</v>
      </c>
      <c r="AJ32" s="20">
        <f t="shared" si="30"/>
        <v>58348.261167011879</v>
      </c>
      <c r="AK32" s="20">
        <f t="shared" si="31"/>
        <v>5971</v>
      </c>
      <c r="AL32" s="20">
        <f t="shared" si="32"/>
        <v>1633268.113543951</v>
      </c>
      <c r="AM32" s="20">
        <f>[1]TPT!AM32</f>
        <v>3772</v>
      </c>
      <c r="AN32" s="281">
        <f>([1]TPT!AN32)*10000</f>
        <v>786150.1682778938</v>
      </c>
      <c r="AO32" s="20">
        <f>[1]TPT!AO32</f>
        <v>3</v>
      </c>
      <c r="AP32" s="281">
        <f>([1]TPT!AP32)*10000</f>
        <v>2987.048985263802</v>
      </c>
      <c r="AQ32" s="20">
        <f>[1]TPT!AQ32</f>
        <v>2</v>
      </c>
      <c r="AR32" s="281">
        <f>([1]TPT!AR32)*10000</f>
        <v>1244.6037438599176</v>
      </c>
      <c r="AS32" s="20">
        <f>[1]TPT!AS32</f>
        <v>19</v>
      </c>
      <c r="AT32" s="281">
        <f>([1]TPT!AT32)*10000</f>
        <v>18669.056157898765</v>
      </c>
      <c r="AU32" s="20">
        <f>[1]TPT!AU32</f>
        <v>25</v>
      </c>
      <c r="AV32" s="281">
        <f>([1]TPT!AV32)*10000</f>
        <v>24892.074877198353</v>
      </c>
      <c r="AW32" s="20">
        <f>[1]TPT!AW32</f>
        <v>158</v>
      </c>
      <c r="AX32" s="281">
        <f>([1]TPT!AX32)*10000</f>
        <v>157566.83397266557</v>
      </c>
      <c r="AY32" s="20">
        <f t="shared" si="33"/>
        <v>207</v>
      </c>
      <c r="AZ32" s="20">
        <f t="shared" si="34"/>
        <v>205359.6177368864</v>
      </c>
      <c r="BA32" s="20">
        <f t="shared" si="35"/>
        <v>6178</v>
      </c>
      <c r="BB32" s="20">
        <f t="shared" si="36"/>
        <v>1838627.7312808374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[1]TPT!C33</f>
        <v>408</v>
      </c>
      <c r="D33" s="281">
        <f>([1]TPT!D33)*10000</f>
        <v>116828.66163650413</v>
      </c>
      <c r="E33" s="20">
        <f>[1]TPT!E33</f>
        <v>194</v>
      </c>
      <c r="F33" s="281">
        <f>([1]TPT!F33)*10000</f>
        <v>55599.182345083296</v>
      </c>
      <c r="G33" s="20">
        <f>[1]TPT!G33</f>
        <v>7</v>
      </c>
      <c r="H33" s="281">
        <f>([1]TPT!H33)*10000</f>
        <v>2111.3613548765807</v>
      </c>
      <c r="I33" s="20">
        <f>[1]TPT!I33</f>
        <v>39</v>
      </c>
      <c r="J33" s="281">
        <f>([1]TPT!J33)*10000</f>
        <v>11260.593892675097</v>
      </c>
      <c r="K33" s="20">
        <f t="shared" si="25"/>
        <v>648</v>
      </c>
      <c r="L33" s="20">
        <f t="shared" si="26"/>
        <v>185799.79922913908</v>
      </c>
      <c r="M33" s="20">
        <f>[1]TPT!M33</f>
        <v>17</v>
      </c>
      <c r="N33" s="281">
        <f>([1]TPT!N33)*10000</f>
        <v>10379.382751285604</v>
      </c>
      <c r="O33" s="20">
        <f>[1]TPT!O33</f>
        <v>10</v>
      </c>
      <c r="P33" s="281">
        <f>([1]TPT!P33)*10000</f>
        <v>6092.2463974937245</v>
      </c>
      <c r="Q33" s="20">
        <f>[1]TPT!Q33</f>
        <v>5</v>
      </c>
      <c r="R33" s="281">
        <f>([1]TPT!R33)*10000</f>
        <v>3046.1231987468623</v>
      </c>
      <c r="S33" s="20">
        <f>[1]TPT!S33</f>
        <v>0</v>
      </c>
      <c r="T33" s="281">
        <f>([1]TPT!T33)*10000</f>
        <v>112.81937773136526</v>
      </c>
      <c r="U33" s="20">
        <f t="shared" si="27"/>
        <v>32</v>
      </c>
      <c r="V33" s="20">
        <f t="shared" si="28"/>
        <v>19630.571725257556</v>
      </c>
      <c r="W33" s="20">
        <f>[1]TPT!W33</f>
        <v>0</v>
      </c>
      <c r="X33" s="281">
        <f>([1]TPT!X33)*10000</f>
        <v>0</v>
      </c>
      <c r="Y33" s="20">
        <f>[1]TPT!Y33</f>
        <v>10</v>
      </c>
      <c r="Z33" s="281">
        <f>([1]TPT!Z33)*10000</f>
        <v>8894.7955727991975</v>
      </c>
      <c r="AA33" s="20">
        <f>[1]TPT!AA33</f>
        <v>45</v>
      </c>
      <c r="AB33" s="281">
        <f>([1]TPT!AB33)*10000</f>
        <v>40916.059634876299</v>
      </c>
      <c r="AC33" s="20">
        <f>[1]TPT!AC33</f>
        <v>2</v>
      </c>
      <c r="AD33" s="281">
        <f>([1]TPT!AD33)*10000</f>
        <v>1778.959114559839</v>
      </c>
      <c r="AE33" s="20">
        <f>[1]TPT!AE33</f>
        <v>2</v>
      </c>
      <c r="AF33" s="281">
        <f>([1]TPT!AF33)*10000</f>
        <v>1423.1672916478713</v>
      </c>
      <c r="AG33" s="20">
        <f>[1]TPT!AG33</f>
        <v>31</v>
      </c>
      <c r="AH33" s="281">
        <f>([1]TPT!AH33)*10000</f>
        <v>28463.345832957424</v>
      </c>
      <c r="AI33" s="20">
        <f t="shared" si="29"/>
        <v>90</v>
      </c>
      <c r="AJ33" s="20">
        <f t="shared" si="30"/>
        <v>81476.327446840631</v>
      </c>
      <c r="AK33" s="20">
        <f t="shared" si="31"/>
        <v>770</v>
      </c>
      <c r="AL33" s="20">
        <f t="shared" si="32"/>
        <v>286906.69840123726</v>
      </c>
      <c r="AM33" s="20">
        <f>[1]TPT!AM33</f>
        <v>51</v>
      </c>
      <c r="AN33" s="281">
        <f>([1]TPT!AN33)*10000</f>
        <v>8277.0991894491781</v>
      </c>
      <c r="AO33" s="20">
        <f>[1]TPT!AO33</f>
        <v>333</v>
      </c>
      <c r="AP33" s="281">
        <f>([1]TPT!AP33)*10000</f>
        <v>19631.320104963404</v>
      </c>
      <c r="AQ33" s="20">
        <f>[1]TPT!AQ33</f>
        <v>139</v>
      </c>
      <c r="AR33" s="281">
        <f>([1]TPT!AR33)*10000</f>
        <v>8179.7167104014179</v>
      </c>
      <c r="AS33" s="20">
        <f>[1]TPT!AS33</f>
        <v>2076</v>
      </c>
      <c r="AT33" s="281">
        <f>([1]TPT!AT33)*10000</f>
        <v>122695.75065602128</v>
      </c>
      <c r="AU33" s="20">
        <f>[1]TPT!AU33</f>
        <v>2768</v>
      </c>
      <c r="AV33" s="281">
        <f>([1]TPT!AV33)*10000</f>
        <v>163594.33420802836</v>
      </c>
      <c r="AW33" s="20">
        <f>[1]TPT!AW33</f>
        <v>17521</v>
      </c>
      <c r="AX33" s="281">
        <f>([1]TPT!AX33)*10000</f>
        <v>1035552.1355368195</v>
      </c>
      <c r="AY33" s="20">
        <f t="shared" si="33"/>
        <v>22837</v>
      </c>
      <c r="AZ33" s="20">
        <f t="shared" si="34"/>
        <v>1349653.257216234</v>
      </c>
      <c r="BA33" s="20">
        <f t="shared" si="35"/>
        <v>23607</v>
      </c>
      <c r="BB33" s="20">
        <f t="shared" si="36"/>
        <v>1636559.9556174711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[1]TPT!C34</f>
        <v>230</v>
      </c>
      <c r="D34" s="281">
        <f>([1]TPT!D34)*10000</f>
        <v>81365.038015534417</v>
      </c>
      <c r="E34" s="20">
        <f>[1]TPT!E34</f>
        <v>110</v>
      </c>
      <c r="F34" s="281">
        <f>([1]TPT!F34)*10000</f>
        <v>38721.915682091683</v>
      </c>
      <c r="G34" s="20">
        <f>[1]TPT!G34</f>
        <v>4</v>
      </c>
      <c r="H34" s="281">
        <f>([1]TPT!H34)*10000</f>
        <v>1470.4524942566461</v>
      </c>
      <c r="I34" s="20">
        <f>[1]TPT!I34</f>
        <v>22</v>
      </c>
      <c r="J34" s="281">
        <f>([1]TPT!J34)*10000</f>
        <v>7842.4133027021126</v>
      </c>
      <c r="K34" s="20">
        <f t="shared" si="25"/>
        <v>366</v>
      </c>
      <c r="L34" s="20">
        <f t="shared" si="26"/>
        <v>129399.81949458487</v>
      </c>
      <c r="M34" s="20">
        <f>[1]TPT!M34</f>
        <v>881</v>
      </c>
      <c r="N34" s="281">
        <f>([1]TPT!N34)*10000</f>
        <v>239667.47865048354</v>
      </c>
      <c r="O34" s="20">
        <f>[1]TPT!O34</f>
        <v>517</v>
      </c>
      <c r="P34" s="281">
        <f>([1]TPT!P34)*10000</f>
        <v>140674.38964267512</v>
      </c>
      <c r="Q34" s="20">
        <f>[1]TPT!Q34</f>
        <v>259</v>
      </c>
      <c r="R34" s="281">
        <f>([1]TPT!R34)*10000</f>
        <v>70337.194821337558</v>
      </c>
      <c r="S34" s="20">
        <f>[1]TPT!S34</f>
        <v>10</v>
      </c>
      <c r="T34" s="281">
        <f>([1]TPT!T34)*10000</f>
        <v>2605.0812896791685</v>
      </c>
      <c r="U34" s="20">
        <f t="shared" si="27"/>
        <v>1667</v>
      </c>
      <c r="V34" s="20">
        <f t="shared" si="28"/>
        <v>453284.14440417534</v>
      </c>
      <c r="W34" s="20">
        <f>[1]TPT!W34</f>
        <v>0</v>
      </c>
      <c r="X34" s="281">
        <f>([1]TPT!X34)*10000</f>
        <v>0</v>
      </c>
      <c r="Y34" s="20">
        <f>[1]TPT!Y34</f>
        <v>7</v>
      </c>
      <c r="Z34" s="281">
        <f>([1]TPT!Z34)*10000</f>
        <v>3918.9594974755664</v>
      </c>
      <c r="AA34" s="20">
        <f>[1]TPT!AA34</f>
        <v>30</v>
      </c>
      <c r="AB34" s="281">
        <f>([1]TPT!AB34)*10000</f>
        <v>18027.213688387601</v>
      </c>
      <c r="AC34" s="20">
        <f>[1]TPT!AC34</f>
        <v>2</v>
      </c>
      <c r="AD34" s="281">
        <f>([1]TPT!AD34)*10000</f>
        <v>783.79189949511317</v>
      </c>
      <c r="AE34" s="20">
        <f>[1]TPT!AE34</f>
        <v>2</v>
      </c>
      <c r="AF34" s="281">
        <f>([1]TPT!AF34)*10000</f>
        <v>627.03351959609051</v>
      </c>
      <c r="AG34" s="20">
        <f>[1]TPT!AG34</f>
        <v>21</v>
      </c>
      <c r="AH34" s="281">
        <f>([1]TPT!AH34)*10000</f>
        <v>12540.670391921811</v>
      </c>
      <c r="AI34" s="20">
        <f t="shared" si="29"/>
        <v>62</v>
      </c>
      <c r="AJ34" s="20">
        <f t="shared" si="30"/>
        <v>35897.668996876186</v>
      </c>
      <c r="AK34" s="20">
        <f t="shared" si="31"/>
        <v>2095</v>
      </c>
      <c r="AL34" s="20">
        <f t="shared" si="32"/>
        <v>618581.63289563649</v>
      </c>
      <c r="AM34" s="20">
        <f>[1]TPT!AM34</f>
        <v>1078</v>
      </c>
      <c r="AN34" s="281">
        <f>([1]TPT!AN34)*10000</f>
        <v>172250.79050043182</v>
      </c>
      <c r="AO34" s="20">
        <f>[1]TPT!AO34</f>
        <v>55</v>
      </c>
      <c r="AP34" s="281">
        <f>([1]TPT!AP34)*10000</f>
        <v>15756.053231324078</v>
      </c>
      <c r="AQ34" s="20">
        <f>[1]TPT!AQ34</f>
        <v>23</v>
      </c>
      <c r="AR34" s="281">
        <f>([1]TPT!AR34)*10000</f>
        <v>6565.0221797183658</v>
      </c>
      <c r="AS34" s="20">
        <f>[1]TPT!AS34</f>
        <v>340</v>
      </c>
      <c r="AT34" s="281">
        <f>([1]TPT!AT34)*10000</f>
        <v>98475.332695775505</v>
      </c>
      <c r="AU34" s="20">
        <f>[1]TPT!AU34</f>
        <v>453</v>
      </c>
      <c r="AV34" s="281">
        <f>([1]TPT!AV34)*10000</f>
        <v>131300.44359436733</v>
      </c>
      <c r="AW34" s="20">
        <f>[1]TPT!AW34</f>
        <v>2862</v>
      </c>
      <c r="AX34" s="281">
        <f>([1]TPT!AX34)*10000</f>
        <v>831131.80795234512</v>
      </c>
      <c r="AY34" s="20">
        <f t="shared" si="33"/>
        <v>3733</v>
      </c>
      <c r="AZ34" s="20">
        <f t="shared" si="34"/>
        <v>1083228.6596535305</v>
      </c>
      <c r="BA34" s="20">
        <f t="shared" si="35"/>
        <v>5828</v>
      </c>
      <c r="BB34" s="20">
        <f t="shared" si="36"/>
        <v>1701810.2925491668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[1]TPT!C35</f>
        <v>151</v>
      </c>
      <c r="D35" s="281">
        <f>([1]TPT!D35)*10000</f>
        <v>44615.013425947196</v>
      </c>
      <c r="E35" s="20">
        <f>[1]TPT!E35</f>
        <v>72</v>
      </c>
      <c r="F35" s="281">
        <f>([1]TPT!F35)*10000</f>
        <v>21232.446148492949</v>
      </c>
      <c r="G35" s="20">
        <f>[1]TPT!G35</f>
        <v>3</v>
      </c>
      <c r="H35" s="281">
        <f>([1]TPT!H35)*10000</f>
        <v>806.29542336049155</v>
      </c>
      <c r="I35" s="20">
        <f>[1]TPT!I35</f>
        <v>15</v>
      </c>
      <c r="J35" s="281">
        <f>([1]TPT!J35)*10000</f>
        <v>4300.2422579226222</v>
      </c>
      <c r="K35" s="20">
        <f t="shared" si="25"/>
        <v>241</v>
      </c>
      <c r="L35" s="20">
        <f t="shared" si="26"/>
        <v>70953.997255723269</v>
      </c>
      <c r="M35" s="20">
        <f>[1]TPT!M35</f>
        <v>7</v>
      </c>
      <c r="N35" s="281">
        <f>([1]TPT!N35)*10000</f>
        <v>34313.476983486085</v>
      </c>
      <c r="O35" s="20">
        <f>[1]TPT!O35</f>
        <v>4</v>
      </c>
      <c r="P35" s="281">
        <f>([1]TPT!P35)*10000</f>
        <v>20140.519099002704</v>
      </c>
      <c r="Q35" s="20">
        <f>[1]TPT!Q35</f>
        <v>2</v>
      </c>
      <c r="R35" s="281">
        <f>([1]TPT!R35)*10000</f>
        <v>10070.259549501352</v>
      </c>
      <c r="S35" s="20">
        <f>[1]TPT!S35</f>
        <v>0</v>
      </c>
      <c r="T35" s="281">
        <f>([1]TPT!T35)*10000</f>
        <v>372.97257590745744</v>
      </c>
      <c r="U35" s="20">
        <f t="shared" si="27"/>
        <v>13</v>
      </c>
      <c r="V35" s="20">
        <f t="shared" si="28"/>
        <v>64897.228207897599</v>
      </c>
      <c r="W35" s="20">
        <f>[1]TPT!W35</f>
        <v>0</v>
      </c>
      <c r="X35" s="281">
        <f>([1]TPT!X35)*10000</f>
        <v>0</v>
      </c>
      <c r="Y35" s="20">
        <f>[1]TPT!Y35</f>
        <v>1</v>
      </c>
      <c r="Z35" s="281">
        <f>([1]TPT!Z35)*10000</f>
        <v>755.92894535986068</v>
      </c>
      <c r="AA35" s="20">
        <f>[1]TPT!AA35</f>
        <v>3</v>
      </c>
      <c r="AB35" s="281">
        <f>([1]TPT!AB35)*10000</f>
        <v>3477.273148655358</v>
      </c>
      <c r="AC35" s="20">
        <f>[1]TPT!AC35</f>
        <v>1</v>
      </c>
      <c r="AD35" s="281">
        <f>([1]TPT!AD35)*10000</f>
        <v>151.1857890719721</v>
      </c>
      <c r="AE35" s="20">
        <f>[1]TPT!AE35</f>
        <v>1</v>
      </c>
      <c r="AF35" s="281">
        <f>([1]TPT!AF35)*10000</f>
        <v>120.9486312575777</v>
      </c>
      <c r="AG35" s="20">
        <f>[1]TPT!AG35</f>
        <v>2</v>
      </c>
      <c r="AH35" s="281">
        <f>([1]TPT!AH35)*10000</f>
        <v>2418.9726251515535</v>
      </c>
      <c r="AI35" s="20">
        <f t="shared" si="29"/>
        <v>8</v>
      </c>
      <c r="AJ35" s="20">
        <f t="shared" si="30"/>
        <v>6924.3091394963212</v>
      </c>
      <c r="AK35" s="20">
        <f t="shared" si="31"/>
        <v>262</v>
      </c>
      <c r="AL35" s="20">
        <f t="shared" si="32"/>
        <v>142775.53460311718</v>
      </c>
      <c r="AM35" s="20">
        <f>[1]TPT!AM35</f>
        <v>160</v>
      </c>
      <c r="AN35" s="281">
        <f>([1]TPT!AN35)*10000</f>
        <v>39555.821389578174</v>
      </c>
      <c r="AO35" s="20">
        <f>[1]TPT!AO35</f>
        <v>2</v>
      </c>
      <c r="AP35" s="281">
        <f>([1]TPT!AP35)*10000</f>
        <v>2240.0104601504813</v>
      </c>
      <c r="AQ35" s="20">
        <f>[1]TPT!AQ35</f>
        <v>1</v>
      </c>
      <c r="AR35" s="281">
        <f>([1]TPT!AR35)*10000</f>
        <v>933.33769172936707</v>
      </c>
      <c r="AS35" s="20">
        <f>[1]TPT!AS35</f>
        <v>13</v>
      </c>
      <c r="AT35" s="281">
        <f>([1]TPT!AT35)*10000</f>
        <v>14000.065375940507</v>
      </c>
      <c r="AU35" s="20">
        <f>[1]TPT!AU35</f>
        <v>17</v>
      </c>
      <c r="AV35" s="281">
        <f>([1]TPT!AV35)*10000</f>
        <v>18666.753834587344</v>
      </c>
      <c r="AW35" s="20">
        <f>[1]TPT!AW35</f>
        <v>106</v>
      </c>
      <c r="AX35" s="281">
        <f>([1]TPT!AX35)*10000</f>
        <v>118160.55177293788</v>
      </c>
      <c r="AY35" s="20">
        <f t="shared" si="33"/>
        <v>139</v>
      </c>
      <c r="AZ35" s="20">
        <f t="shared" si="34"/>
        <v>154000.71913534557</v>
      </c>
      <c r="BA35" s="20">
        <f t="shared" si="35"/>
        <v>401</v>
      </c>
      <c r="BB35" s="20">
        <f t="shared" si="36"/>
        <v>296776.25373846275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[1]TPT!C36</f>
        <v>3180</v>
      </c>
      <c r="D36" s="281">
        <f>([1]TPT!D36)*10000</f>
        <v>896136.06131204055</v>
      </c>
      <c r="E36" s="20">
        <f>[1]TPT!E36</f>
        <v>1513</v>
      </c>
      <c r="F36" s="281">
        <f>([1]TPT!F36)*10000</f>
        <v>426474.39062440483</v>
      </c>
      <c r="G36" s="20">
        <f>[1]TPT!G36</f>
        <v>57</v>
      </c>
      <c r="H36" s="281">
        <f>([1]TPT!H36)*10000</f>
        <v>16195.230023711578</v>
      </c>
      <c r="I36" s="20">
        <f>[1]TPT!I36</f>
        <v>306</v>
      </c>
      <c r="J36" s="281">
        <f>([1]TPT!J36)*10000</f>
        <v>86374.560126461743</v>
      </c>
      <c r="K36" s="20">
        <f t="shared" si="25"/>
        <v>5056</v>
      </c>
      <c r="L36" s="20">
        <f t="shared" si="26"/>
        <v>1425180.2420866189</v>
      </c>
      <c r="M36" s="20">
        <f>[1]TPT!M36</f>
        <v>14</v>
      </c>
      <c r="N36" s="281">
        <f>([1]TPT!N36)*10000</f>
        <v>48316.725385268641</v>
      </c>
      <c r="O36" s="20">
        <f>[1]TPT!O36</f>
        <v>8</v>
      </c>
      <c r="P36" s="281">
        <f>([1]TPT!P36)*10000</f>
        <v>28359.817073962029</v>
      </c>
      <c r="Q36" s="20">
        <f>[1]TPT!Q36</f>
        <v>4</v>
      </c>
      <c r="R36" s="281">
        <f>([1]TPT!R36)*10000</f>
        <v>14179.908536981015</v>
      </c>
      <c r="S36" s="20">
        <f>[1]TPT!S36</f>
        <v>0</v>
      </c>
      <c r="T36" s="281">
        <f>([1]TPT!T36)*10000</f>
        <v>525.18179766596347</v>
      </c>
      <c r="U36" s="20">
        <f t="shared" si="27"/>
        <v>26</v>
      </c>
      <c r="V36" s="20">
        <f t="shared" si="28"/>
        <v>91381.632793877652</v>
      </c>
      <c r="W36" s="20">
        <f>[1]TPT!W36</f>
        <v>0</v>
      </c>
      <c r="X36" s="281">
        <f>([1]TPT!X36)*10000</f>
        <v>0</v>
      </c>
      <c r="Y36" s="20">
        <f>[1]TPT!Y36</f>
        <v>1</v>
      </c>
      <c r="Z36" s="281">
        <f>([1]TPT!Z36)*10000</f>
        <v>987.00094473502031</v>
      </c>
      <c r="AA36" s="20">
        <f>[1]TPT!AA36</f>
        <v>3</v>
      </c>
      <c r="AB36" s="281">
        <f>([1]TPT!AB36)*10000</f>
        <v>4540.2043457810933</v>
      </c>
      <c r="AC36" s="20">
        <f>[1]TPT!AC36</f>
        <v>1</v>
      </c>
      <c r="AD36" s="281">
        <f>([1]TPT!AD36)*10000</f>
        <v>197.40018894700407</v>
      </c>
      <c r="AE36" s="20">
        <f>[1]TPT!AE36</f>
        <v>1</v>
      </c>
      <c r="AF36" s="281">
        <f>([1]TPT!AF36)*10000</f>
        <v>157.92015115760324</v>
      </c>
      <c r="AG36" s="20">
        <f>[1]TPT!AG36</f>
        <v>2</v>
      </c>
      <c r="AH36" s="281">
        <f>([1]TPT!AH36)*10000</f>
        <v>3158.4030231520651</v>
      </c>
      <c r="AI36" s="20">
        <f t="shared" si="29"/>
        <v>8</v>
      </c>
      <c r="AJ36" s="20">
        <f t="shared" si="30"/>
        <v>9040.9286537727858</v>
      </c>
      <c r="AK36" s="20">
        <f t="shared" si="31"/>
        <v>5090</v>
      </c>
      <c r="AL36" s="20">
        <f t="shared" si="32"/>
        <v>1525602.8035342693</v>
      </c>
      <c r="AM36" s="20">
        <f>[1]TPT!AM36</f>
        <v>2800</v>
      </c>
      <c r="AN36" s="281">
        <f>([1]TPT!AN36)*10000</f>
        <v>599349.10867600946</v>
      </c>
      <c r="AO36" s="20">
        <f>[1]TPT!AO36</f>
        <v>34</v>
      </c>
      <c r="AP36" s="281">
        <f>([1]TPT!AP36)*10000</f>
        <v>16700.091100676022</v>
      </c>
      <c r="AQ36" s="20">
        <f>[1]TPT!AQ36</f>
        <v>15</v>
      </c>
      <c r="AR36" s="281">
        <f>([1]TPT!AR36)*10000</f>
        <v>6958.3712919483423</v>
      </c>
      <c r="AS36" s="20">
        <f>[1]TPT!AS36</f>
        <v>211</v>
      </c>
      <c r="AT36" s="281">
        <f>([1]TPT!AT36)*10000</f>
        <v>104375.56937922514</v>
      </c>
      <c r="AU36" s="20">
        <f>[1]TPT!AU36</f>
        <v>282</v>
      </c>
      <c r="AV36" s="281">
        <f>([1]TPT!AV36)*10000</f>
        <v>139167.42583896685</v>
      </c>
      <c r="AW36" s="20">
        <f>[1]TPT!AW36</f>
        <v>1781</v>
      </c>
      <c r="AX36" s="281">
        <f>([1]TPT!AX36)*10000</f>
        <v>880929.80556066008</v>
      </c>
      <c r="AY36" s="20">
        <f t="shared" si="33"/>
        <v>2323</v>
      </c>
      <c r="AZ36" s="20">
        <f t="shared" si="34"/>
        <v>1148131.2631714763</v>
      </c>
      <c r="BA36" s="20">
        <f t="shared" si="35"/>
        <v>7413</v>
      </c>
      <c r="BB36" s="20">
        <f t="shared" si="36"/>
        <v>2673734.0667057456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[1]TPT!C37</f>
        <v>120</v>
      </c>
      <c r="D37" s="281">
        <f>([1]TPT!D37)*10000</f>
        <v>22324.872988031642</v>
      </c>
      <c r="E37" s="20">
        <f>[1]TPT!E37</f>
        <v>57</v>
      </c>
      <c r="F37" s="281">
        <f>([1]TPT!F37)*10000</f>
        <v>10624.487747316263</v>
      </c>
      <c r="G37" s="20">
        <f>[1]TPT!G37</f>
        <v>2</v>
      </c>
      <c r="H37" s="281">
        <f>([1]TPT!H37)*10000</f>
        <v>403.46156002466819</v>
      </c>
      <c r="I37" s="20">
        <f>[1]TPT!I37</f>
        <v>12</v>
      </c>
      <c r="J37" s="281">
        <f>([1]TPT!J37)*10000</f>
        <v>2151.7949867982306</v>
      </c>
      <c r="K37" s="20">
        <f t="shared" si="25"/>
        <v>191</v>
      </c>
      <c r="L37" s="20">
        <f t="shared" si="26"/>
        <v>35504.617282170802</v>
      </c>
      <c r="M37" s="20">
        <f>[1]TPT!M37</f>
        <v>7</v>
      </c>
      <c r="N37" s="281">
        <f>([1]TPT!N37)*10000</f>
        <v>132868.67978250579</v>
      </c>
      <c r="O37" s="20">
        <f>[1]TPT!O37</f>
        <v>4</v>
      </c>
      <c r="P37" s="281">
        <f>([1]TPT!P37)*10000</f>
        <v>77988.138133209912</v>
      </c>
      <c r="Q37" s="20">
        <f>[1]TPT!Q37</f>
        <v>2</v>
      </c>
      <c r="R37" s="281">
        <f>([1]TPT!R37)*10000</f>
        <v>38994.069066604956</v>
      </c>
      <c r="S37" s="20">
        <f>[1]TPT!S37</f>
        <v>0</v>
      </c>
      <c r="T37" s="281">
        <f>([1]TPT!T37)*10000</f>
        <v>1444.2247802446282</v>
      </c>
      <c r="U37" s="20">
        <f t="shared" si="27"/>
        <v>13</v>
      </c>
      <c r="V37" s="20">
        <f t="shared" si="28"/>
        <v>251295.11176256527</v>
      </c>
      <c r="W37" s="20">
        <f>[1]TPT!W37</f>
        <v>0</v>
      </c>
      <c r="X37" s="281">
        <f>([1]TPT!X37)*10000</f>
        <v>0</v>
      </c>
      <c r="Y37" s="20">
        <f>[1]TPT!Y37</f>
        <v>92</v>
      </c>
      <c r="Z37" s="281">
        <f>([1]TPT!Z37)*10000</f>
        <v>3982.6803726963285</v>
      </c>
      <c r="AA37" s="20">
        <f>[1]TPT!AA37</f>
        <v>422</v>
      </c>
      <c r="AB37" s="281">
        <f>([1]TPT!AB37)*10000</f>
        <v>18320.329714403106</v>
      </c>
      <c r="AC37" s="20">
        <f>[1]TPT!AC37</f>
        <v>19</v>
      </c>
      <c r="AD37" s="281">
        <f>([1]TPT!AD37)*10000</f>
        <v>796.53607453926566</v>
      </c>
      <c r="AE37" s="20">
        <f>[1]TPT!AE37</f>
        <v>15</v>
      </c>
      <c r="AF37" s="281">
        <f>([1]TPT!AF37)*10000</f>
        <v>637.22885963141243</v>
      </c>
      <c r="AG37" s="20">
        <f>[1]TPT!AG37</f>
        <v>294</v>
      </c>
      <c r="AH37" s="281">
        <f>([1]TPT!AH37)*10000</f>
        <v>12744.57719262825</v>
      </c>
      <c r="AI37" s="20">
        <f t="shared" si="29"/>
        <v>842</v>
      </c>
      <c r="AJ37" s="20">
        <f t="shared" si="30"/>
        <v>36481.352213898368</v>
      </c>
      <c r="AK37" s="20">
        <f t="shared" si="31"/>
        <v>1046</v>
      </c>
      <c r="AL37" s="20">
        <f t="shared" si="32"/>
        <v>323281.08125863445</v>
      </c>
      <c r="AM37" s="20">
        <f>[1]TPT!AM37</f>
        <v>430</v>
      </c>
      <c r="AN37" s="281">
        <f>([1]TPT!AN37)*10000</f>
        <v>24134.27868923602</v>
      </c>
      <c r="AO37" s="20">
        <f>[1]TPT!AO37</f>
        <v>1</v>
      </c>
      <c r="AP37" s="281">
        <f>([1]TPT!AP37)*10000</f>
        <v>3597.8203389051123</v>
      </c>
      <c r="AQ37" s="20">
        <f>[1]TPT!AQ37</f>
        <v>1</v>
      </c>
      <c r="AR37" s="281">
        <f>([1]TPT!AR37)*10000</f>
        <v>1499.0918078771301</v>
      </c>
      <c r="AS37" s="20">
        <f>[1]TPT!AS37</f>
        <v>4</v>
      </c>
      <c r="AT37" s="281">
        <f>([1]TPT!AT37)*10000</f>
        <v>22486.377118156954</v>
      </c>
      <c r="AU37" s="20">
        <f>[1]TPT!AU37</f>
        <v>6</v>
      </c>
      <c r="AV37" s="281">
        <f>([1]TPT!AV37)*10000</f>
        <v>29981.836157542602</v>
      </c>
      <c r="AW37" s="20">
        <f>[1]TPT!AW37</f>
        <v>33</v>
      </c>
      <c r="AX37" s="281">
        <f>([1]TPT!AX37)*10000</f>
        <v>189785.02287724463</v>
      </c>
      <c r="AY37" s="20">
        <f t="shared" si="33"/>
        <v>45</v>
      </c>
      <c r="AZ37" s="20">
        <f t="shared" si="34"/>
        <v>247350.14829972642</v>
      </c>
      <c r="BA37" s="20">
        <f t="shared" si="35"/>
        <v>1091</v>
      </c>
      <c r="BB37" s="20">
        <f t="shared" si="36"/>
        <v>570631.22955836088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[1]TPT!C38</f>
        <v>0</v>
      </c>
      <c r="D38" s="281">
        <f>([1]TPT!D38)*10000</f>
        <v>0</v>
      </c>
      <c r="E38" s="20">
        <f>[1]TPT!E38</f>
        <v>0</v>
      </c>
      <c r="F38" s="281">
        <f>([1]TPT!F38)*10000</f>
        <v>0</v>
      </c>
      <c r="G38" s="20">
        <f>[1]TPT!G38</f>
        <v>0</v>
      </c>
      <c r="H38" s="281">
        <f>([1]TPT!H38)*10000</f>
        <v>0</v>
      </c>
      <c r="I38" s="20">
        <f>[1]TPT!I38</f>
        <v>0</v>
      </c>
      <c r="J38" s="281">
        <f>([1]TPT!J38)*10000</f>
        <v>0</v>
      </c>
      <c r="K38" s="20">
        <f t="shared" si="25"/>
        <v>0</v>
      </c>
      <c r="L38" s="20">
        <f t="shared" si="26"/>
        <v>0</v>
      </c>
      <c r="M38" s="20">
        <f>[1]TPT!M38</f>
        <v>0</v>
      </c>
      <c r="N38" s="281">
        <f>([1]TPT!N38)*10000</f>
        <v>0</v>
      </c>
      <c r="O38" s="20">
        <f>[1]TPT!O38</f>
        <v>0</v>
      </c>
      <c r="P38" s="281">
        <f>([1]TPT!P38)*10000</f>
        <v>0</v>
      </c>
      <c r="Q38" s="20">
        <f>[1]TPT!Q38</f>
        <v>0</v>
      </c>
      <c r="R38" s="281">
        <f>([1]TPT!R38)*10000</f>
        <v>0</v>
      </c>
      <c r="S38" s="20">
        <f>[1]TPT!S38</f>
        <v>0</v>
      </c>
      <c r="T38" s="281">
        <f>([1]TPT!T38)*10000</f>
        <v>0</v>
      </c>
      <c r="U38" s="20">
        <f t="shared" si="27"/>
        <v>0</v>
      </c>
      <c r="V38" s="20">
        <f t="shared" si="28"/>
        <v>0</v>
      </c>
      <c r="W38" s="20">
        <f>[1]TPT!W38</f>
        <v>0</v>
      </c>
      <c r="X38" s="281">
        <f>([1]TPT!X38)*10000</f>
        <v>0</v>
      </c>
      <c r="Y38" s="20">
        <f>[1]TPT!Y38</f>
        <v>0</v>
      </c>
      <c r="Z38" s="281">
        <f>([1]TPT!Z38)*10000</f>
        <v>0</v>
      </c>
      <c r="AA38" s="20">
        <f>[1]TPT!AA38</f>
        <v>0</v>
      </c>
      <c r="AB38" s="281">
        <f>([1]TPT!AB38)*10000</f>
        <v>0</v>
      </c>
      <c r="AC38" s="20">
        <f>[1]TPT!AC38</f>
        <v>0</v>
      </c>
      <c r="AD38" s="281">
        <f>([1]TPT!AD38)*10000</f>
        <v>0</v>
      </c>
      <c r="AE38" s="20">
        <f>[1]TPT!AE38</f>
        <v>0</v>
      </c>
      <c r="AF38" s="281">
        <f>([1]TPT!AF38)*10000</f>
        <v>0</v>
      </c>
      <c r="AG38" s="20">
        <f>[1]TPT!AG38</f>
        <v>0</v>
      </c>
      <c r="AH38" s="281">
        <f>([1]TPT!AH38)*10000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[1]TPT!AM38</f>
        <v>0</v>
      </c>
      <c r="AN38" s="281">
        <f>([1]TPT!AN38)*10000</f>
        <v>0</v>
      </c>
      <c r="AO38" s="20">
        <f>[1]TPT!AO38</f>
        <v>0</v>
      </c>
      <c r="AP38" s="281">
        <f>([1]TPT!AP38)*10000</f>
        <v>0</v>
      </c>
      <c r="AQ38" s="20">
        <f>[1]TPT!AQ38</f>
        <v>0</v>
      </c>
      <c r="AR38" s="281">
        <f>([1]TPT!AR38)*10000</f>
        <v>0</v>
      </c>
      <c r="AS38" s="20">
        <f>[1]TPT!AS38</f>
        <v>0</v>
      </c>
      <c r="AT38" s="281">
        <f>([1]TPT!AT38)*10000</f>
        <v>0</v>
      </c>
      <c r="AU38" s="20">
        <f>[1]TPT!AU38</f>
        <v>0</v>
      </c>
      <c r="AV38" s="281">
        <f>([1]TPT!AV38)*10000</f>
        <v>0</v>
      </c>
      <c r="AW38" s="20">
        <f>[1]TPT!AW38</f>
        <v>0</v>
      </c>
      <c r="AX38" s="281">
        <f>([1]TPT!AX38)*10000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[1]TPT!C39</f>
        <v>377</v>
      </c>
      <c r="D39" s="281">
        <f>([1]TPT!D39)*10000</f>
        <v>71506.626945800977</v>
      </c>
      <c r="E39" s="20">
        <f>[1]TPT!E39</f>
        <v>179</v>
      </c>
      <c r="F39" s="281">
        <f>([1]TPT!F39)*10000</f>
        <v>34030.26222119444</v>
      </c>
      <c r="G39" s="20">
        <f>[1]TPT!G39</f>
        <v>7</v>
      </c>
      <c r="H39" s="281">
        <f>([1]TPT!H39)*10000</f>
        <v>1292.2884387795359</v>
      </c>
      <c r="I39" s="20">
        <f>[1]TPT!I39</f>
        <v>36</v>
      </c>
      <c r="J39" s="281">
        <f>([1]TPT!J39)*10000</f>
        <v>6892.2050068241915</v>
      </c>
      <c r="K39" s="20">
        <f t="shared" si="25"/>
        <v>599</v>
      </c>
      <c r="L39" s="20">
        <f t="shared" si="26"/>
        <v>113721.38261259915</v>
      </c>
      <c r="M39" s="20">
        <f>[1]TPT!M39</f>
        <v>5</v>
      </c>
      <c r="N39" s="281">
        <f>([1]TPT!N39)*10000</f>
        <v>21083.930704813043</v>
      </c>
      <c r="O39" s="20">
        <f>[1]TPT!O39</f>
        <v>3</v>
      </c>
      <c r="P39" s="281">
        <f>([1]TPT!P39)*10000</f>
        <v>12375.350631085917</v>
      </c>
      <c r="Q39" s="20">
        <f>[1]TPT!Q39</f>
        <v>1</v>
      </c>
      <c r="R39" s="281">
        <f>([1]TPT!R39)*10000</f>
        <v>6187.6753155429587</v>
      </c>
      <c r="S39" s="20">
        <f>[1]TPT!S39</f>
        <v>0</v>
      </c>
      <c r="T39" s="281">
        <f>([1]TPT!T39)*10000</f>
        <v>229.17315983492438</v>
      </c>
      <c r="U39" s="20">
        <f t="shared" si="27"/>
        <v>9</v>
      </c>
      <c r="V39" s="20">
        <f t="shared" si="28"/>
        <v>39876.129811276842</v>
      </c>
      <c r="W39" s="20">
        <f>[1]TPT!W39</f>
        <v>0</v>
      </c>
      <c r="X39" s="281">
        <f>([1]TPT!X39)*10000</f>
        <v>0</v>
      </c>
      <c r="Y39" s="20">
        <f>[1]TPT!Y39</f>
        <v>0</v>
      </c>
      <c r="Z39" s="281">
        <f>([1]TPT!Z39)*10000</f>
        <v>0</v>
      </c>
      <c r="AA39" s="20">
        <f>[1]TPT!AA39</f>
        <v>0</v>
      </c>
      <c r="AB39" s="281">
        <f>([1]TPT!AB39)*10000</f>
        <v>0</v>
      </c>
      <c r="AC39" s="20">
        <f>[1]TPT!AC39</f>
        <v>0</v>
      </c>
      <c r="AD39" s="281">
        <f>([1]TPT!AD39)*10000</f>
        <v>0</v>
      </c>
      <c r="AE39" s="20">
        <f>[1]TPT!AE39</f>
        <v>0</v>
      </c>
      <c r="AF39" s="281">
        <f>([1]TPT!AF39)*10000</f>
        <v>0</v>
      </c>
      <c r="AG39" s="20">
        <f>[1]TPT!AG39</f>
        <v>0</v>
      </c>
      <c r="AH39" s="281">
        <f>([1]TPT!AH39)*10000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608</v>
      </c>
      <c r="AL39" s="20">
        <f t="shared" si="32"/>
        <v>153597.51242387597</v>
      </c>
      <c r="AM39" s="20">
        <f>[1]TPT!AM39</f>
        <v>312</v>
      </c>
      <c r="AN39" s="281">
        <f>([1]TPT!AN39)*10000</f>
        <v>24308.5334090139</v>
      </c>
      <c r="AO39" s="20">
        <f>[1]TPT!AO39</f>
        <v>1</v>
      </c>
      <c r="AP39" s="281">
        <f>([1]TPT!AP39)*10000</f>
        <v>69411.517613914431</v>
      </c>
      <c r="AQ39" s="20">
        <f>[1]TPT!AQ39</f>
        <v>1</v>
      </c>
      <c r="AR39" s="281">
        <f>([1]TPT!AR39)*10000</f>
        <v>28921.465672464346</v>
      </c>
      <c r="AS39" s="20">
        <f>[1]TPT!AS39</f>
        <v>4</v>
      </c>
      <c r="AT39" s="281">
        <f>([1]TPT!AT39)*10000</f>
        <v>433821.9850869652</v>
      </c>
      <c r="AU39" s="20">
        <f>[1]TPT!AU39</f>
        <v>6</v>
      </c>
      <c r="AV39" s="281">
        <f>([1]TPT!AV39)*10000</f>
        <v>578429.31344928686</v>
      </c>
      <c r="AW39" s="20">
        <f>[1]TPT!AW39</f>
        <v>34</v>
      </c>
      <c r="AX39" s="281">
        <f>([1]TPT!AX39)*10000</f>
        <v>3661457.5541339857</v>
      </c>
      <c r="AY39" s="20">
        <f t="shared" si="33"/>
        <v>46</v>
      </c>
      <c r="AZ39" s="20">
        <f t="shared" si="34"/>
        <v>4772041.8359566163</v>
      </c>
      <c r="BA39" s="20">
        <f t="shared" si="35"/>
        <v>654</v>
      </c>
      <c r="BB39" s="20">
        <f t="shared" si="36"/>
        <v>4925639.3483804921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[1]TPT!C40</f>
        <v>666</v>
      </c>
      <c r="D40" s="281">
        <f>([1]TPT!D40)*10000</f>
        <v>157019.26827624231</v>
      </c>
      <c r="E40" s="20">
        <f>[1]TPT!E40</f>
        <v>317</v>
      </c>
      <c r="F40" s="281">
        <f>([1]TPT!F40)*10000</f>
        <v>74726.037312187618</v>
      </c>
      <c r="G40" s="20">
        <f>[1]TPT!G40</f>
        <v>12</v>
      </c>
      <c r="H40" s="281">
        <f>([1]TPT!H40)*10000</f>
        <v>2837.6976194501626</v>
      </c>
      <c r="I40" s="20">
        <f>[1]TPT!I40</f>
        <v>64</v>
      </c>
      <c r="J40" s="281">
        <f>([1]TPT!J40)*10000</f>
        <v>15134.3873037342</v>
      </c>
      <c r="K40" s="20">
        <f t="shared" si="25"/>
        <v>1059</v>
      </c>
      <c r="L40" s="20">
        <f t="shared" si="26"/>
        <v>249717.39051161427</v>
      </c>
      <c r="M40" s="20">
        <f>[1]TPT!M40</f>
        <v>1</v>
      </c>
      <c r="N40" s="281">
        <f>([1]TPT!N40)*10000</f>
        <v>4944.3685355276002</v>
      </c>
      <c r="O40" s="20">
        <f>[1]TPT!O40</f>
        <v>0</v>
      </c>
      <c r="P40" s="281">
        <f>([1]TPT!P40)*10000</f>
        <v>2902.1293578096784</v>
      </c>
      <c r="Q40" s="20">
        <f>[1]TPT!Q40</f>
        <v>0</v>
      </c>
      <c r="R40" s="281">
        <f>([1]TPT!R40)*10000</f>
        <v>1451.0646789048392</v>
      </c>
      <c r="S40" s="20">
        <f>[1]TPT!S40</f>
        <v>0</v>
      </c>
      <c r="T40" s="281">
        <f>([1]TPT!T40)*10000</f>
        <v>53.743136255734782</v>
      </c>
      <c r="U40" s="20">
        <f t="shared" si="27"/>
        <v>1</v>
      </c>
      <c r="V40" s="20">
        <f t="shared" si="28"/>
        <v>9351.3057084978518</v>
      </c>
      <c r="W40" s="20">
        <f>[1]TPT!W40</f>
        <v>0</v>
      </c>
      <c r="X40" s="281">
        <f>([1]TPT!X40)*10000</f>
        <v>0</v>
      </c>
      <c r="Y40" s="20">
        <f>[1]TPT!Y40</f>
        <v>7</v>
      </c>
      <c r="Z40" s="281">
        <f>([1]TPT!Z40)*10000</f>
        <v>9866.2193758054509</v>
      </c>
      <c r="AA40" s="20">
        <f>[1]TPT!AA40</f>
        <v>31</v>
      </c>
      <c r="AB40" s="281">
        <f>([1]TPT!AB40)*10000</f>
        <v>45384.609128705066</v>
      </c>
      <c r="AC40" s="20">
        <f>[1]TPT!AC40</f>
        <v>2</v>
      </c>
      <c r="AD40" s="281">
        <f>([1]TPT!AD40)*10000</f>
        <v>1973.24387516109</v>
      </c>
      <c r="AE40" s="20">
        <f>[1]TPT!AE40</f>
        <v>2</v>
      </c>
      <c r="AF40" s="281">
        <f>([1]TPT!AF40)*10000</f>
        <v>1578.595100128872</v>
      </c>
      <c r="AG40" s="20">
        <f>[1]TPT!AG40</f>
        <v>21</v>
      </c>
      <c r="AH40" s="281">
        <f>([1]TPT!AH40)*10000</f>
        <v>31571.902002577441</v>
      </c>
      <c r="AI40" s="20">
        <f t="shared" si="29"/>
        <v>63</v>
      </c>
      <c r="AJ40" s="20">
        <f t="shared" si="30"/>
        <v>90374.569482377919</v>
      </c>
      <c r="AK40" s="20">
        <f t="shared" si="31"/>
        <v>1123</v>
      </c>
      <c r="AL40" s="20">
        <f t="shared" si="32"/>
        <v>349443.26570249005</v>
      </c>
      <c r="AM40" s="20">
        <f>[1]TPT!AM40</f>
        <v>0</v>
      </c>
      <c r="AN40" s="281">
        <f>([1]TPT!AN40)*10000</f>
        <v>0</v>
      </c>
      <c r="AO40" s="20">
        <f>[1]TPT!AO40</f>
        <v>4</v>
      </c>
      <c r="AP40" s="281">
        <f>([1]TPT!AP40)*10000</f>
        <v>1500.8993964797457</v>
      </c>
      <c r="AQ40" s="20">
        <f>[1]TPT!AQ40</f>
        <v>2</v>
      </c>
      <c r="AR40" s="281">
        <f>([1]TPT!AR40)*10000</f>
        <v>625.37474853322726</v>
      </c>
      <c r="AS40" s="20">
        <f>[1]TPT!AS40</f>
        <v>21</v>
      </c>
      <c r="AT40" s="281">
        <f>([1]TPT!AT40)*10000</f>
        <v>9380.6212279984102</v>
      </c>
      <c r="AU40" s="20">
        <f>[1]TPT!AU40</f>
        <v>28</v>
      </c>
      <c r="AV40" s="281">
        <f>([1]TPT!AV40)*10000</f>
        <v>12507.494970664548</v>
      </c>
      <c r="AW40" s="20">
        <f>[1]TPT!AW40</f>
        <v>172</v>
      </c>
      <c r="AX40" s="281">
        <f>([1]TPT!AX40)*10000</f>
        <v>79172.443164306576</v>
      </c>
      <c r="AY40" s="20">
        <f t="shared" si="33"/>
        <v>227</v>
      </c>
      <c r="AZ40" s="20">
        <f t="shared" si="34"/>
        <v>103186.8335079825</v>
      </c>
      <c r="BA40" s="20">
        <f t="shared" si="35"/>
        <v>1350</v>
      </c>
      <c r="BB40" s="20">
        <f t="shared" si="36"/>
        <v>452630.09921047254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[1]TPT!C41</f>
        <v>5523</v>
      </c>
      <c r="D41" s="281">
        <f>([1]TPT!D41)*10000</f>
        <v>944036.5796724672</v>
      </c>
      <c r="E41" s="20">
        <f>[1]TPT!E41</f>
        <v>2628</v>
      </c>
      <c r="F41" s="281">
        <f>([1]TPT!F41)*10000</f>
        <v>449270.42044653551</v>
      </c>
      <c r="G41" s="20">
        <f>[1]TPT!G41</f>
        <v>100</v>
      </c>
      <c r="H41" s="281">
        <f>([1]TPT!H41)*10000</f>
        <v>17060.902042273501</v>
      </c>
      <c r="I41" s="20">
        <f>[1]TPT!I41</f>
        <v>532</v>
      </c>
      <c r="J41" s="281">
        <f>([1]TPT!J41)*10000</f>
        <v>90991.477558792016</v>
      </c>
      <c r="K41" s="20">
        <f t="shared" si="25"/>
        <v>8783</v>
      </c>
      <c r="L41" s="20">
        <f t="shared" si="26"/>
        <v>1501359.3797200683</v>
      </c>
      <c r="M41" s="20">
        <f>[1]TPT!M41</f>
        <v>82</v>
      </c>
      <c r="N41" s="281">
        <f>([1]TPT!N41)*10000</f>
        <v>156392.58310410229</v>
      </c>
      <c r="O41" s="20">
        <f>[1]TPT!O41</f>
        <v>48</v>
      </c>
      <c r="P41" s="281">
        <f>([1]TPT!P41)*10000</f>
        <v>91795.64660458178</v>
      </c>
      <c r="Q41" s="20">
        <f>[1]TPT!Q41</f>
        <v>24</v>
      </c>
      <c r="R41" s="281">
        <f>([1]TPT!R41)*10000</f>
        <v>45897.82330229089</v>
      </c>
      <c r="S41" s="20">
        <f>[1]TPT!S41</f>
        <v>1</v>
      </c>
      <c r="T41" s="281">
        <f>([1]TPT!T41)*10000</f>
        <v>1699.9193815663291</v>
      </c>
      <c r="U41" s="20">
        <f t="shared" si="27"/>
        <v>155</v>
      </c>
      <c r="V41" s="20">
        <f t="shared" si="28"/>
        <v>295785.9723925413</v>
      </c>
      <c r="W41" s="20">
        <f>[1]TPT!W41</f>
        <v>0</v>
      </c>
      <c r="X41" s="281">
        <f>([1]TPT!X41)*10000</f>
        <v>0</v>
      </c>
      <c r="Y41" s="20">
        <f>[1]TPT!Y41</f>
        <v>11</v>
      </c>
      <c r="Z41" s="281">
        <f>([1]TPT!Z41)*10000</f>
        <v>11050.692384206137</v>
      </c>
      <c r="AA41" s="20">
        <f>[1]TPT!AA41</f>
        <v>49</v>
      </c>
      <c r="AB41" s="281">
        <f>([1]TPT!AB41)*10000</f>
        <v>50833.184967348236</v>
      </c>
      <c r="AC41" s="20">
        <f>[1]TPT!AC41</f>
        <v>3</v>
      </c>
      <c r="AD41" s="281">
        <f>([1]TPT!AD41)*10000</f>
        <v>2210.1384768412277</v>
      </c>
      <c r="AE41" s="20">
        <f>[1]TPT!AE41</f>
        <v>2</v>
      </c>
      <c r="AF41" s="281">
        <f>([1]TPT!AF41)*10000</f>
        <v>1768.1107814729821</v>
      </c>
      <c r="AG41" s="20">
        <f>[1]TPT!AG41</f>
        <v>34</v>
      </c>
      <c r="AH41" s="281">
        <f>([1]TPT!AH41)*10000</f>
        <v>35362.215629459643</v>
      </c>
      <c r="AI41" s="20">
        <f t="shared" si="29"/>
        <v>99</v>
      </c>
      <c r="AJ41" s="20">
        <f t="shared" si="30"/>
        <v>101224.34223932822</v>
      </c>
      <c r="AK41" s="20">
        <f t="shared" si="31"/>
        <v>9037</v>
      </c>
      <c r="AL41" s="20">
        <f t="shared" si="32"/>
        <v>1898369.6943519379</v>
      </c>
      <c r="AM41" s="20">
        <f>[1]TPT!AM41</f>
        <v>6586</v>
      </c>
      <c r="AN41" s="281">
        <f>([1]TPT!AN41)*10000</f>
        <v>991770.73761578929</v>
      </c>
      <c r="AO41" s="20">
        <f>[1]TPT!AO41</f>
        <v>6</v>
      </c>
      <c r="AP41" s="281">
        <f>([1]TPT!AP41)*10000</f>
        <v>5494.2661285156</v>
      </c>
      <c r="AQ41" s="20">
        <f>[1]TPT!AQ41</f>
        <v>3</v>
      </c>
      <c r="AR41" s="281">
        <f>([1]TPT!AR41)*10000</f>
        <v>2289.2775535481669</v>
      </c>
      <c r="AS41" s="20">
        <f>[1]TPT!AS41</f>
        <v>37</v>
      </c>
      <c r="AT41" s="281">
        <f>([1]TPT!AT41)*10000</f>
        <v>34339.163303222507</v>
      </c>
      <c r="AU41" s="20">
        <f>[1]TPT!AU41</f>
        <v>50</v>
      </c>
      <c r="AV41" s="281">
        <f>([1]TPT!AV41)*10000</f>
        <v>45785.551070963338</v>
      </c>
      <c r="AW41" s="20">
        <f>[1]TPT!AW41</f>
        <v>312</v>
      </c>
      <c r="AX41" s="281">
        <f>([1]TPT!AX41)*10000</f>
        <v>289822.53827919794</v>
      </c>
      <c r="AY41" s="20">
        <f t="shared" si="33"/>
        <v>408</v>
      </c>
      <c r="AZ41" s="20">
        <f t="shared" si="34"/>
        <v>377730.79633544758</v>
      </c>
      <c r="BA41" s="20">
        <f t="shared" si="35"/>
        <v>9445</v>
      </c>
      <c r="BB41" s="20">
        <f t="shared" si="36"/>
        <v>2276100.4906873852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[1]TPT!C42</f>
        <v>10</v>
      </c>
      <c r="D42" s="281">
        <f>([1]TPT!D42)*10000</f>
        <v>5816.2947054248561</v>
      </c>
      <c r="E42" s="20">
        <f>[1]TPT!E42</f>
        <v>5</v>
      </c>
      <c r="F42" s="281">
        <f>([1]TPT!F42)*10000</f>
        <v>2767.9956730636363</v>
      </c>
      <c r="G42" s="20">
        <f>[1]TPT!G42</f>
        <v>0</v>
      </c>
      <c r="H42" s="281">
        <f>([1]TPT!H42)*10000</f>
        <v>105.11375973659379</v>
      </c>
      <c r="I42" s="20">
        <f>[1]TPT!I42</f>
        <v>1</v>
      </c>
      <c r="J42" s="281">
        <f>([1]TPT!J42)*10000</f>
        <v>560.60671859516685</v>
      </c>
      <c r="K42" s="20">
        <f t="shared" si="25"/>
        <v>16</v>
      </c>
      <c r="L42" s="20">
        <f t="shared" si="26"/>
        <v>9250.010856820254</v>
      </c>
      <c r="M42" s="20">
        <f>[1]TPT!M42</f>
        <v>17</v>
      </c>
      <c r="N42" s="281">
        <f>([1]TPT!N42)*10000</f>
        <v>48009.282344819672</v>
      </c>
      <c r="O42" s="20">
        <f>[1]TPT!O42</f>
        <v>10</v>
      </c>
      <c r="P42" s="281">
        <f>([1]TPT!P42)*10000</f>
        <v>28179.361376307195</v>
      </c>
      <c r="Q42" s="20">
        <f>[1]TPT!Q42</f>
        <v>5</v>
      </c>
      <c r="R42" s="281">
        <f>([1]TPT!R42)*10000</f>
        <v>14089.680688153598</v>
      </c>
      <c r="S42" s="20">
        <f>[1]TPT!S42</f>
        <v>0</v>
      </c>
      <c r="T42" s="281">
        <f>([1]TPT!T42)*10000</f>
        <v>521.84002548717035</v>
      </c>
      <c r="U42" s="20">
        <f t="shared" si="27"/>
        <v>32</v>
      </c>
      <c r="V42" s="20">
        <f t="shared" si="28"/>
        <v>90800.164434767634</v>
      </c>
      <c r="W42" s="20">
        <f>[1]TPT!W42</f>
        <v>0</v>
      </c>
      <c r="X42" s="281">
        <f>([1]TPT!X42)*10000</f>
        <v>0</v>
      </c>
      <c r="Y42" s="20">
        <f>[1]TPT!Y42</f>
        <v>0</v>
      </c>
      <c r="Z42" s="281">
        <f>([1]TPT!Z42)*10000</f>
        <v>0</v>
      </c>
      <c r="AA42" s="20">
        <f>[1]TPT!AA42</f>
        <v>0</v>
      </c>
      <c r="AB42" s="281">
        <f>([1]TPT!AB42)*10000</f>
        <v>0</v>
      </c>
      <c r="AC42" s="20">
        <f>[1]TPT!AC42</f>
        <v>0</v>
      </c>
      <c r="AD42" s="281">
        <f>([1]TPT!AD42)*10000</f>
        <v>0</v>
      </c>
      <c r="AE42" s="20">
        <f>[1]TPT!AE42</f>
        <v>0</v>
      </c>
      <c r="AF42" s="281">
        <f>([1]TPT!AF42)*10000</f>
        <v>0</v>
      </c>
      <c r="AG42" s="20">
        <f>[1]TPT!AG42</f>
        <v>0</v>
      </c>
      <c r="AH42" s="281">
        <f>([1]TPT!AH42)*10000</f>
        <v>0</v>
      </c>
      <c r="AI42" s="20">
        <f t="shared" si="29"/>
        <v>0</v>
      </c>
      <c r="AJ42" s="20">
        <f t="shared" si="30"/>
        <v>0</v>
      </c>
      <c r="AK42" s="20">
        <f t="shared" si="31"/>
        <v>48</v>
      </c>
      <c r="AL42" s="20">
        <f t="shared" si="32"/>
        <v>100050.17529158789</v>
      </c>
      <c r="AM42" s="20">
        <f>[1]TPT!AM42</f>
        <v>11</v>
      </c>
      <c r="AN42" s="281">
        <f>([1]TPT!AN42)*10000</f>
        <v>10803.792626228396</v>
      </c>
      <c r="AO42" s="20">
        <f>[1]TPT!AO42</f>
        <v>73</v>
      </c>
      <c r="AP42" s="281">
        <f>([1]TPT!AP42)*10000</f>
        <v>9143.0208447015193</v>
      </c>
      <c r="AQ42" s="20">
        <f>[1]TPT!AQ42</f>
        <v>31</v>
      </c>
      <c r="AR42" s="281">
        <f>([1]TPT!AR42)*10000</f>
        <v>3809.592018625633</v>
      </c>
      <c r="AS42" s="20">
        <f>[1]TPT!AS42</f>
        <v>452</v>
      </c>
      <c r="AT42" s="281">
        <f>([1]TPT!AT42)*10000</f>
        <v>57143.880279384495</v>
      </c>
      <c r="AU42" s="20">
        <f>[1]TPT!AU42</f>
        <v>603</v>
      </c>
      <c r="AV42" s="281">
        <f>([1]TPT!AV42)*10000</f>
        <v>76191.840372512655</v>
      </c>
      <c r="AW42" s="20">
        <f>[1]TPT!AW42</f>
        <v>3814</v>
      </c>
      <c r="AX42" s="281">
        <f>([1]TPT!AX42)*10000</f>
        <v>482294.34955800511</v>
      </c>
      <c r="AY42" s="20">
        <f t="shared" si="33"/>
        <v>4973</v>
      </c>
      <c r="AZ42" s="20">
        <f t="shared" si="34"/>
        <v>628582.68307322939</v>
      </c>
      <c r="BA42" s="20">
        <f t="shared" si="35"/>
        <v>5021</v>
      </c>
      <c r="BB42" s="20">
        <f t="shared" si="36"/>
        <v>728632.85836481722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23043</v>
      </c>
      <c r="D43" s="21">
        <f t="shared" ref="D43:BB43" si="37">SUM(D22:D42)</f>
        <v>6203015.37993869</v>
      </c>
      <c r="E43" s="21">
        <f t="shared" si="37"/>
        <v>10966</v>
      </c>
      <c r="F43" s="21">
        <f t="shared" si="37"/>
        <v>2952037.4398503406</v>
      </c>
      <c r="G43" s="21">
        <f t="shared" si="37"/>
        <v>416</v>
      </c>
      <c r="H43" s="21">
        <f t="shared" si="37"/>
        <v>112102.68758925344</v>
      </c>
      <c r="I43" s="21">
        <f t="shared" si="37"/>
        <v>2219</v>
      </c>
      <c r="J43" s="21">
        <f t="shared" si="37"/>
        <v>597881.00047601829</v>
      </c>
      <c r="K43" s="21">
        <f t="shared" si="37"/>
        <v>36644</v>
      </c>
      <c r="L43" s="21">
        <f t="shared" si="37"/>
        <v>9865036.5078543015</v>
      </c>
      <c r="M43" s="21">
        <f t="shared" si="37"/>
        <v>1740</v>
      </c>
      <c r="N43" s="21">
        <f t="shared" si="37"/>
        <v>5255617.1457089735</v>
      </c>
      <c r="O43" s="21">
        <f t="shared" si="37"/>
        <v>1020</v>
      </c>
      <c r="P43" s="21">
        <f t="shared" si="37"/>
        <v>3084818.7594378758</v>
      </c>
      <c r="Q43" s="21">
        <f t="shared" si="37"/>
        <v>509</v>
      </c>
      <c r="R43" s="21">
        <f t="shared" si="37"/>
        <v>1542409.3797189379</v>
      </c>
      <c r="S43" s="21">
        <f t="shared" si="37"/>
        <v>18</v>
      </c>
      <c r="T43" s="21">
        <f t="shared" si="37"/>
        <v>57126.273322923618</v>
      </c>
      <c r="U43" s="21">
        <f t="shared" si="37"/>
        <v>3287</v>
      </c>
      <c r="V43" s="21">
        <f t="shared" si="37"/>
        <v>9939971.5581887085</v>
      </c>
      <c r="W43" s="21">
        <f t="shared" si="37"/>
        <v>0</v>
      </c>
      <c r="X43" s="21">
        <f t="shared" si="37"/>
        <v>0</v>
      </c>
      <c r="Y43" s="21">
        <f t="shared" si="37"/>
        <v>701</v>
      </c>
      <c r="Z43" s="21">
        <f t="shared" si="37"/>
        <v>157705.66871774755</v>
      </c>
      <c r="AA43" s="21">
        <f t="shared" si="37"/>
        <v>3196</v>
      </c>
      <c r="AB43" s="21">
        <f t="shared" si="37"/>
        <v>725446.07610163884</v>
      </c>
      <c r="AC43" s="21">
        <f t="shared" si="37"/>
        <v>149</v>
      </c>
      <c r="AD43" s="21">
        <f t="shared" si="37"/>
        <v>31541.133743549512</v>
      </c>
      <c r="AE43" s="21">
        <f t="shared" si="37"/>
        <v>122</v>
      </c>
      <c r="AF43" s="21">
        <f t="shared" si="37"/>
        <v>25232.906994839606</v>
      </c>
      <c r="AG43" s="21">
        <f t="shared" si="37"/>
        <v>2223</v>
      </c>
      <c r="AH43" s="21">
        <f t="shared" si="37"/>
        <v>504658.13989679219</v>
      </c>
      <c r="AI43" s="21">
        <f t="shared" si="37"/>
        <v>6391</v>
      </c>
      <c r="AJ43" s="21">
        <f t="shared" si="37"/>
        <v>1444583.9254545674</v>
      </c>
      <c r="AK43" s="21">
        <f t="shared" si="37"/>
        <v>46322</v>
      </c>
      <c r="AL43" s="21">
        <f t="shared" si="37"/>
        <v>21249591.99149758</v>
      </c>
      <c r="AM43" s="21">
        <f t="shared" si="37"/>
        <v>29187</v>
      </c>
      <c r="AN43" s="21">
        <f t="shared" si="37"/>
        <v>4571833.9554522801</v>
      </c>
      <c r="AO43" s="21">
        <f t="shared" si="37"/>
        <v>1073</v>
      </c>
      <c r="AP43" s="21">
        <f t="shared" si="37"/>
        <v>349139.29138181562</v>
      </c>
      <c r="AQ43" s="21">
        <f t="shared" si="37"/>
        <v>456</v>
      </c>
      <c r="AR43" s="21">
        <f t="shared" si="37"/>
        <v>145474.70474242317</v>
      </c>
      <c r="AS43" s="21">
        <f t="shared" si="37"/>
        <v>6664</v>
      </c>
      <c r="AT43" s="21">
        <f t="shared" si="37"/>
        <v>2182120.5711363479</v>
      </c>
      <c r="AU43" s="21">
        <f t="shared" si="37"/>
        <v>8888</v>
      </c>
      <c r="AV43" s="21">
        <f t="shared" si="37"/>
        <v>2909494.0948484633</v>
      </c>
      <c r="AW43" s="21">
        <f t="shared" si="37"/>
        <v>56207</v>
      </c>
      <c r="AX43" s="21">
        <f t="shared" si="37"/>
        <v>18417097.620390773</v>
      </c>
      <c r="AY43" s="21">
        <f t="shared" si="37"/>
        <v>73288</v>
      </c>
      <c r="AZ43" s="21">
        <f t="shared" si="37"/>
        <v>24003326.282499827</v>
      </c>
      <c r="BA43" s="21">
        <f t="shared" si="37"/>
        <v>119610</v>
      </c>
      <c r="BB43" s="21">
        <f t="shared" si="37"/>
        <v>45252918.273997411</v>
      </c>
    </row>
    <row r="44" spans="1:54" s="11" customFormat="1" ht="20.25" customHeight="1" x14ac:dyDescent="0.25">
      <c r="A44" s="284" t="s">
        <v>49</v>
      </c>
      <c r="B44" s="285"/>
      <c r="C44" s="21">
        <f>C43+C21</f>
        <v>307624</v>
      </c>
      <c r="D44" s="21">
        <f t="shared" ref="D44:BB44" si="38">D43+D21</f>
        <v>59711286.929907098</v>
      </c>
      <c r="E44" s="21">
        <f t="shared" si="38"/>
        <v>146398</v>
      </c>
      <c r="F44" s="21">
        <f t="shared" si="38"/>
        <v>30226969.27289106</v>
      </c>
      <c r="G44" s="21">
        <f t="shared" si="38"/>
        <v>5558</v>
      </c>
      <c r="H44" s="21">
        <f t="shared" si="38"/>
        <v>1348654.667948989</v>
      </c>
      <c r="I44" s="21">
        <f t="shared" si="38"/>
        <v>29648</v>
      </c>
      <c r="J44" s="21">
        <f t="shared" si="38"/>
        <v>7778094.0019997088</v>
      </c>
      <c r="K44" s="21">
        <f t="shared" si="38"/>
        <v>489228</v>
      </c>
      <c r="L44" s="21">
        <f t="shared" si="38"/>
        <v>99065004.87274684</v>
      </c>
      <c r="M44" s="21">
        <f t="shared" si="38"/>
        <v>16008</v>
      </c>
      <c r="N44" s="21">
        <f t="shared" si="38"/>
        <v>16017900.067627106</v>
      </c>
      <c r="O44" s="21">
        <f t="shared" si="38"/>
        <v>9395</v>
      </c>
      <c r="P44" s="21">
        <f t="shared" si="38"/>
        <v>9401810.9092593882</v>
      </c>
      <c r="Q44" s="21">
        <f t="shared" si="38"/>
        <v>4695</v>
      </c>
      <c r="R44" s="21">
        <f t="shared" si="38"/>
        <v>4700905.4546296941</v>
      </c>
      <c r="S44" s="21">
        <f t="shared" si="38"/>
        <v>174</v>
      </c>
      <c r="T44" s="21">
        <f t="shared" si="38"/>
        <v>174107.60943072938</v>
      </c>
      <c r="U44" s="21">
        <f t="shared" si="38"/>
        <v>30272</v>
      </c>
      <c r="V44" s="21">
        <f t="shared" si="38"/>
        <v>30294724.040946908</v>
      </c>
      <c r="W44" s="21">
        <f t="shared" si="38"/>
        <v>7</v>
      </c>
      <c r="X44" s="21">
        <f t="shared" si="38"/>
        <v>200000</v>
      </c>
      <c r="Y44" s="21">
        <f t="shared" si="38"/>
        <v>1952</v>
      </c>
      <c r="Z44" s="21">
        <f t="shared" si="38"/>
        <v>548789.14549858624</v>
      </c>
      <c r="AA44" s="21">
        <f t="shared" si="38"/>
        <v>8932</v>
      </c>
      <c r="AB44" s="21">
        <f t="shared" si="38"/>
        <v>2601121.7291149534</v>
      </c>
      <c r="AC44" s="21">
        <f t="shared" si="38"/>
        <v>403</v>
      </c>
      <c r="AD44" s="21">
        <f t="shared" si="38"/>
        <v>113527.03170065016</v>
      </c>
      <c r="AE44" s="21">
        <f t="shared" si="38"/>
        <v>327</v>
      </c>
      <c r="AF44" s="21">
        <f t="shared" si="38"/>
        <v>88606.26327977379</v>
      </c>
      <c r="AG44" s="21">
        <f t="shared" si="38"/>
        <v>6215</v>
      </c>
      <c r="AH44" s="21">
        <f t="shared" si="38"/>
        <v>1342732.9003768186</v>
      </c>
      <c r="AI44" s="21">
        <f t="shared" si="38"/>
        <v>17829</v>
      </c>
      <c r="AJ44" s="21">
        <f t="shared" si="38"/>
        <v>4694777.0699707819</v>
      </c>
      <c r="AK44" s="21">
        <f t="shared" si="38"/>
        <v>537336</v>
      </c>
      <c r="AL44" s="21">
        <f t="shared" si="38"/>
        <v>134254505.98366457</v>
      </c>
      <c r="AM44" s="21">
        <f t="shared" si="38"/>
        <v>334892</v>
      </c>
      <c r="AN44" s="21">
        <f t="shared" si="38"/>
        <v>62021074.331914812</v>
      </c>
      <c r="AO44" s="21">
        <f t="shared" si="38"/>
        <v>1886</v>
      </c>
      <c r="AP44" s="21">
        <f t="shared" si="38"/>
        <v>798279.16485334607</v>
      </c>
      <c r="AQ44" s="21">
        <f t="shared" si="38"/>
        <v>797</v>
      </c>
      <c r="AR44" s="21">
        <f t="shared" si="38"/>
        <v>332616.31868889416</v>
      </c>
      <c r="AS44" s="21">
        <f t="shared" si="38"/>
        <v>11706</v>
      </c>
      <c r="AT44" s="21">
        <f t="shared" si="38"/>
        <v>4989244.7803334128</v>
      </c>
      <c r="AU44" s="21">
        <f t="shared" si="38"/>
        <v>15611</v>
      </c>
      <c r="AV44" s="21">
        <f t="shared" si="38"/>
        <v>6652326.3737778831</v>
      </c>
      <c r="AW44" s="21">
        <f t="shared" si="38"/>
        <v>98736</v>
      </c>
      <c r="AX44" s="21">
        <f t="shared" si="38"/>
        <v>42109225.946014002</v>
      </c>
      <c r="AY44" s="21">
        <f t="shared" si="38"/>
        <v>128736</v>
      </c>
      <c r="AZ44" s="21">
        <f t="shared" si="38"/>
        <v>54881692.583667547</v>
      </c>
      <c r="BA44" s="21">
        <f t="shared" si="38"/>
        <v>666072</v>
      </c>
      <c r="BB44" s="21">
        <f t="shared" si="38"/>
        <v>189136198.56733209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[1]TPT!C45</f>
        <v>26013</v>
      </c>
      <c r="D45" s="281">
        <f>([1]TPT!D45)*10000</f>
        <v>4175608.4781622337</v>
      </c>
      <c r="E45" s="20">
        <f>[1]TPT!E45</f>
        <v>12380</v>
      </c>
      <c r="F45" s="281">
        <f>([1]TPT!F45)*10000</f>
        <v>1987187.1673181718</v>
      </c>
      <c r="G45" s="20">
        <f>[1]TPT!G45</f>
        <v>470</v>
      </c>
      <c r="H45" s="281">
        <f>([1]TPT!H45)*10000</f>
        <v>75462.803822209054</v>
      </c>
      <c r="I45" s="20">
        <f>[1]TPT!I45</f>
        <v>2507</v>
      </c>
      <c r="J45" s="281">
        <f>([1]TPT!J45)*10000</f>
        <v>402468.2870517816</v>
      </c>
      <c r="K45" s="20">
        <f t="shared" ref="K45" si="39">C45+E45+G45+I45</f>
        <v>41370</v>
      </c>
      <c r="L45" s="20">
        <f t="shared" ref="L45" si="40">D45+F45+H45+J45</f>
        <v>6640726.7363543967</v>
      </c>
      <c r="M45" s="20">
        <f>[1]TPT!M45</f>
        <v>980</v>
      </c>
      <c r="N45" s="281">
        <f>([1]TPT!N45)*10000</f>
        <v>473697.37761941162</v>
      </c>
      <c r="O45" s="20">
        <f>[1]TPT!O45</f>
        <v>575</v>
      </c>
      <c r="P45" s="281">
        <f>([1]TPT!P45)*10000</f>
        <v>278039.76512443722</v>
      </c>
      <c r="Q45" s="20">
        <f>[1]TPT!Q45</f>
        <v>288</v>
      </c>
      <c r="R45" s="281">
        <f>([1]TPT!R45)*10000</f>
        <v>139019.88256221861</v>
      </c>
      <c r="S45" s="20">
        <f>[1]TPT!S45</f>
        <v>11</v>
      </c>
      <c r="T45" s="281">
        <f>([1]TPT!T45)*10000</f>
        <v>5148.8845393414294</v>
      </c>
      <c r="U45" s="20">
        <f t="shared" ref="U45" si="41">M45+O45+Q45+S45</f>
        <v>1854</v>
      </c>
      <c r="V45" s="20">
        <f t="shared" ref="V45" si="42">N45+P45+R45+T45</f>
        <v>895905.90984540887</v>
      </c>
      <c r="W45" s="20">
        <f>[1]TPT!W45</f>
        <v>0</v>
      </c>
      <c r="X45" s="281">
        <f>([1]TPT!X45)*10000</f>
        <v>0</v>
      </c>
      <c r="Y45" s="20">
        <f>[1]TPT!Y45</f>
        <v>28</v>
      </c>
      <c r="Z45" s="281">
        <f>([1]TPT!Z45)*10000</f>
        <v>21745.946331473075</v>
      </c>
      <c r="AA45" s="20">
        <f>[1]TPT!AA45</f>
        <v>127</v>
      </c>
      <c r="AB45" s="281">
        <f>([1]TPT!AB45)*10000</f>
        <v>100031.35312477614</v>
      </c>
      <c r="AC45" s="20">
        <f>[1]TPT!AC45</f>
        <v>6</v>
      </c>
      <c r="AD45" s="281">
        <f>([1]TPT!AD45)*10000</f>
        <v>4349.1892662946148</v>
      </c>
      <c r="AE45" s="20">
        <f>[1]TPT!AE45</f>
        <v>5</v>
      </c>
      <c r="AF45" s="281">
        <f>([1]TPT!AF45)*10000</f>
        <v>3479.3514130356916</v>
      </c>
      <c r="AG45" s="20">
        <f>[1]TPT!AG45</f>
        <v>89</v>
      </c>
      <c r="AH45" s="281">
        <f>([1]TPT!AH45)*10000</f>
        <v>69587.028260713836</v>
      </c>
      <c r="AI45" s="20">
        <f t="shared" ref="AI45" si="43">Y45+AA45+AC45+AE45+AG45</f>
        <v>255</v>
      </c>
      <c r="AJ45" s="20">
        <f t="shared" ref="AJ45" si="44">Z45+AB45+AD45+AF45+AH45</f>
        <v>199192.86839629337</v>
      </c>
      <c r="AK45" s="20">
        <f t="shared" ref="AK45" si="45">K45+U45+W45+AI45</f>
        <v>43479</v>
      </c>
      <c r="AL45" s="20">
        <f t="shared" ref="AL45" si="46">L45+V45+X45+AJ45</f>
        <v>7735825.514596099</v>
      </c>
      <c r="AM45" s="20">
        <f>[1]TPT!AM45</f>
        <v>3932</v>
      </c>
      <c r="AN45" s="281">
        <f>([1]TPT!AN45)*10000</f>
        <v>2313579.9144908786</v>
      </c>
      <c r="AO45" s="20">
        <f>[1]TPT!AO45</f>
        <v>208</v>
      </c>
      <c r="AP45" s="281">
        <f>([1]TPT!AP45)*10000</f>
        <v>22746.102617638222</v>
      </c>
      <c r="AQ45" s="20">
        <f>[1]TPT!AQ45</f>
        <v>87</v>
      </c>
      <c r="AR45" s="281">
        <f>([1]TPT!AR45)*10000</f>
        <v>9477.542757349258</v>
      </c>
      <c r="AS45" s="20">
        <f>[1]TPT!AS45</f>
        <v>1300</v>
      </c>
      <c r="AT45" s="281">
        <f>([1]TPT!AT45)*10000</f>
        <v>142163.14136023889</v>
      </c>
      <c r="AU45" s="20">
        <f>[1]TPT!AU45</f>
        <v>1734</v>
      </c>
      <c r="AV45" s="281">
        <f>([1]TPT!AV45)*10000</f>
        <v>189550.85514698521</v>
      </c>
      <c r="AW45" s="20">
        <f>[1]TPT!AW45</f>
        <v>10972</v>
      </c>
      <c r="AX45" s="281">
        <f>([1]TPT!AX45)*10000</f>
        <v>1199856.9130804162</v>
      </c>
      <c r="AY45" s="20">
        <f t="shared" ref="AY45" si="47">AO45+AQ45+AS45+AU45+AW45</f>
        <v>14301</v>
      </c>
      <c r="AZ45" s="20">
        <f t="shared" ref="AZ45" si="48">AP45+AR45+AT45+AV45+AX45</f>
        <v>1563794.5549626276</v>
      </c>
      <c r="BA45" s="20">
        <f t="shared" ref="BA45" si="49">AY45+AK45</f>
        <v>57780</v>
      </c>
      <c r="BB45" s="20">
        <f t="shared" ref="BB45" si="50">AZ45+AL45</f>
        <v>9299620.0695587266</v>
      </c>
    </row>
    <row r="46" spans="1:54" s="11" customFormat="1" ht="20.25" customHeight="1" x14ac:dyDescent="0.25">
      <c r="A46" s="284" t="s">
        <v>51</v>
      </c>
      <c r="B46" s="285"/>
      <c r="C46" s="21">
        <f>C45</f>
        <v>26013</v>
      </c>
      <c r="D46" s="21">
        <f t="shared" ref="D46:BB46" si="51">D45</f>
        <v>4175608.4781622337</v>
      </c>
      <c r="E46" s="21">
        <f t="shared" si="51"/>
        <v>12380</v>
      </c>
      <c r="F46" s="21">
        <f t="shared" si="51"/>
        <v>1987187.1673181718</v>
      </c>
      <c r="G46" s="21">
        <f t="shared" si="51"/>
        <v>470</v>
      </c>
      <c r="H46" s="21">
        <f t="shared" si="51"/>
        <v>75462.803822209054</v>
      </c>
      <c r="I46" s="21">
        <f t="shared" si="51"/>
        <v>2507</v>
      </c>
      <c r="J46" s="21">
        <f t="shared" si="51"/>
        <v>402468.2870517816</v>
      </c>
      <c r="K46" s="21">
        <f t="shared" si="51"/>
        <v>41370</v>
      </c>
      <c r="L46" s="21">
        <f t="shared" si="51"/>
        <v>6640726.7363543967</v>
      </c>
      <c r="M46" s="21">
        <f t="shared" si="51"/>
        <v>980</v>
      </c>
      <c r="N46" s="21">
        <f t="shared" si="51"/>
        <v>473697.37761941162</v>
      </c>
      <c r="O46" s="21">
        <f t="shared" si="51"/>
        <v>575</v>
      </c>
      <c r="P46" s="21">
        <f t="shared" si="51"/>
        <v>278039.76512443722</v>
      </c>
      <c r="Q46" s="21">
        <f t="shared" si="51"/>
        <v>288</v>
      </c>
      <c r="R46" s="21">
        <f t="shared" si="51"/>
        <v>139019.88256221861</v>
      </c>
      <c r="S46" s="21">
        <f t="shared" si="51"/>
        <v>11</v>
      </c>
      <c r="T46" s="21">
        <f t="shared" si="51"/>
        <v>5148.8845393414294</v>
      </c>
      <c r="U46" s="21">
        <f t="shared" si="51"/>
        <v>1854</v>
      </c>
      <c r="V46" s="21">
        <f t="shared" si="51"/>
        <v>895905.90984540887</v>
      </c>
      <c r="W46" s="21">
        <f t="shared" si="51"/>
        <v>0</v>
      </c>
      <c r="X46" s="21">
        <f t="shared" si="51"/>
        <v>0</v>
      </c>
      <c r="Y46" s="21">
        <f t="shared" si="51"/>
        <v>28</v>
      </c>
      <c r="Z46" s="21">
        <f t="shared" si="51"/>
        <v>21745.946331473075</v>
      </c>
      <c r="AA46" s="21">
        <f t="shared" si="51"/>
        <v>127</v>
      </c>
      <c r="AB46" s="21">
        <f t="shared" si="51"/>
        <v>100031.35312477614</v>
      </c>
      <c r="AC46" s="21">
        <f t="shared" si="51"/>
        <v>6</v>
      </c>
      <c r="AD46" s="21">
        <f t="shared" si="51"/>
        <v>4349.1892662946148</v>
      </c>
      <c r="AE46" s="21">
        <f t="shared" si="51"/>
        <v>5</v>
      </c>
      <c r="AF46" s="21">
        <f t="shared" si="51"/>
        <v>3479.3514130356916</v>
      </c>
      <c r="AG46" s="21">
        <f t="shared" si="51"/>
        <v>89</v>
      </c>
      <c r="AH46" s="21">
        <f t="shared" si="51"/>
        <v>69587.028260713836</v>
      </c>
      <c r="AI46" s="21">
        <f t="shared" si="51"/>
        <v>255</v>
      </c>
      <c r="AJ46" s="21">
        <f t="shared" si="51"/>
        <v>199192.86839629337</v>
      </c>
      <c r="AK46" s="21">
        <f t="shared" si="51"/>
        <v>43479</v>
      </c>
      <c r="AL46" s="21">
        <f t="shared" si="51"/>
        <v>7735825.514596099</v>
      </c>
      <c r="AM46" s="21">
        <f t="shared" si="51"/>
        <v>3932</v>
      </c>
      <c r="AN46" s="21">
        <f t="shared" si="51"/>
        <v>2313579.9144908786</v>
      </c>
      <c r="AO46" s="21">
        <f t="shared" si="51"/>
        <v>208</v>
      </c>
      <c r="AP46" s="21">
        <f t="shared" si="51"/>
        <v>22746.102617638222</v>
      </c>
      <c r="AQ46" s="21">
        <f t="shared" si="51"/>
        <v>87</v>
      </c>
      <c r="AR46" s="21">
        <f t="shared" si="51"/>
        <v>9477.542757349258</v>
      </c>
      <c r="AS46" s="21">
        <f t="shared" si="51"/>
        <v>1300</v>
      </c>
      <c r="AT46" s="21">
        <f t="shared" si="51"/>
        <v>142163.14136023889</v>
      </c>
      <c r="AU46" s="21">
        <f t="shared" si="51"/>
        <v>1734</v>
      </c>
      <c r="AV46" s="21">
        <f t="shared" si="51"/>
        <v>189550.85514698521</v>
      </c>
      <c r="AW46" s="21">
        <f t="shared" si="51"/>
        <v>10972</v>
      </c>
      <c r="AX46" s="21">
        <f t="shared" si="51"/>
        <v>1199856.9130804162</v>
      </c>
      <c r="AY46" s="21">
        <f t="shared" si="51"/>
        <v>14301</v>
      </c>
      <c r="AZ46" s="21">
        <f t="shared" si="51"/>
        <v>1563794.5549626276</v>
      </c>
      <c r="BA46" s="21">
        <f t="shared" si="51"/>
        <v>57780</v>
      </c>
      <c r="BB46" s="21">
        <f t="shared" si="51"/>
        <v>9299620.0695587266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[1]TPT!C47</f>
        <v>17540</v>
      </c>
      <c r="D47" s="281">
        <f>([1]TPT!D47)*10000</f>
        <v>2644818.6395134702</v>
      </c>
      <c r="E47" s="20">
        <f>[1]TPT!E47</f>
        <v>8347</v>
      </c>
      <c r="F47" s="281">
        <f>([1]TPT!F47)*10000</f>
        <v>1037183.780201361</v>
      </c>
      <c r="G47" s="20">
        <f>[1]TPT!G47</f>
        <v>317</v>
      </c>
      <c r="H47" s="281">
        <f>([1]TPT!H47)*10000</f>
        <v>14816.911145733726</v>
      </c>
      <c r="I47" s="20">
        <f>[1]TPT!I47</f>
        <v>1691</v>
      </c>
      <c r="J47" s="281">
        <f>([1]TPT!J47)*10000</f>
        <v>7408.4555728668629</v>
      </c>
      <c r="K47" s="20">
        <f t="shared" ref="K47:K50" si="52">C47+E47+G47+I47</f>
        <v>27895</v>
      </c>
      <c r="L47" s="20">
        <f t="shared" ref="L47:L50" si="53">D47+F47+H47+J47</f>
        <v>3704227.7864334318</v>
      </c>
      <c r="M47" s="20">
        <f>[1]TPT!M47</f>
        <v>1364</v>
      </c>
      <c r="N47" s="281">
        <f>([1]TPT!N47)*10000</f>
        <v>324366.13940361771</v>
      </c>
      <c r="O47" s="20">
        <f>[1]TPT!O47</f>
        <v>800</v>
      </c>
      <c r="P47" s="281">
        <f>([1]TPT!P47)*10000</f>
        <v>190388.82095429735</v>
      </c>
      <c r="Q47" s="20">
        <f>[1]TPT!Q47</f>
        <v>400</v>
      </c>
      <c r="R47" s="281">
        <f>([1]TPT!R47)*10000</f>
        <v>95194.410477148675</v>
      </c>
      <c r="S47" s="20">
        <f>[1]TPT!S47</f>
        <v>15</v>
      </c>
      <c r="T47" s="281">
        <f>([1]TPT!T47)*10000</f>
        <v>3525.7189065610623</v>
      </c>
      <c r="U47" s="20">
        <f t="shared" ref="U47:U50" si="54">M47+O47+Q47+S47</f>
        <v>2579</v>
      </c>
      <c r="V47" s="20">
        <f t="shared" ref="V47:V50" si="55">N47+P47+R47+T47</f>
        <v>613475.08974162478</v>
      </c>
      <c r="W47" s="20">
        <f>[1]TPT!W47</f>
        <v>0</v>
      </c>
      <c r="X47" s="281">
        <f>([1]TPT!X47)*10000</f>
        <v>0</v>
      </c>
      <c r="Y47" s="20">
        <f>[1]TPT!Y47</f>
        <v>482</v>
      </c>
      <c r="Z47" s="281">
        <f>([1]TPT!Z47)*10000</f>
        <v>34156.083510028227</v>
      </c>
      <c r="AA47" s="20">
        <f>[1]TPT!AA47</f>
        <v>2216</v>
      </c>
      <c r="AB47" s="281">
        <f>([1]TPT!AB47)*10000</f>
        <v>102468.25053008467</v>
      </c>
      <c r="AC47" s="20">
        <f>[1]TPT!AC47</f>
        <v>97</v>
      </c>
      <c r="AD47" s="281">
        <f>([1]TPT!AD47)*10000</f>
        <v>683.12167020056449</v>
      </c>
      <c r="AE47" s="20">
        <f>[1]TPT!AE47</f>
        <v>78</v>
      </c>
      <c r="AF47" s="281">
        <f>([1]TPT!AF47)*10000</f>
        <v>1366.243340401129</v>
      </c>
      <c r="AG47" s="20">
        <f>[1]TPT!AG47</f>
        <v>1542</v>
      </c>
      <c r="AH47" s="281">
        <f>([1]TPT!AH47)*10000</f>
        <v>544447.97114985005</v>
      </c>
      <c r="AI47" s="20">
        <f t="shared" ref="AI47" si="56">Y47+AA47+AC47+AE47+AG47</f>
        <v>4415</v>
      </c>
      <c r="AJ47" s="20">
        <f t="shared" ref="AJ47" si="57">Z47+AB47+AD47+AF47+AH47</f>
        <v>683121.67020056467</v>
      </c>
      <c r="AK47" s="20">
        <f t="shared" ref="AK47:AK50" si="58">K47+U47+W47+AI47</f>
        <v>34889</v>
      </c>
      <c r="AL47" s="20">
        <f t="shared" ref="AL47:AL50" si="59">L47+V47+X47+AJ47</f>
        <v>5000824.5463756211</v>
      </c>
      <c r="AM47" s="20">
        <f>[1]TPT!AM47</f>
        <v>16514</v>
      </c>
      <c r="AN47" s="281">
        <f>([1]TPT!AN47)*10000</f>
        <v>2647190.5755056255</v>
      </c>
      <c r="AO47" s="20">
        <f>[1]TPT!AO47</f>
        <v>6</v>
      </c>
      <c r="AP47" s="281">
        <f>([1]TPT!AP47)*10000</f>
        <v>1854.2740703475838</v>
      </c>
      <c r="AQ47" s="20">
        <f>[1]TPT!AQ47</f>
        <v>3</v>
      </c>
      <c r="AR47" s="281">
        <f>([1]TPT!AR47)*10000</f>
        <v>772.61419597816007</v>
      </c>
      <c r="AS47" s="20">
        <f>[1]TPT!AS47</f>
        <v>33</v>
      </c>
      <c r="AT47" s="281">
        <f>([1]TPT!AT47)*10000</f>
        <v>11589.212939672399</v>
      </c>
      <c r="AU47" s="20">
        <f>[1]TPT!AU47</f>
        <v>44</v>
      </c>
      <c r="AV47" s="281">
        <f>([1]TPT!AV47)*10000</f>
        <v>15452.283919563199</v>
      </c>
      <c r="AW47" s="20">
        <f>[1]TPT!AW47</f>
        <v>278</v>
      </c>
      <c r="AX47" s="281">
        <f>([1]TPT!AX47)*10000</f>
        <v>97812.95721083504</v>
      </c>
      <c r="AY47" s="20">
        <f t="shared" ref="AY47:AY50" si="60">AO47+AQ47+AS47+AU47+AW47</f>
        <v>364</v>
      </c>
      <c r="AZ47" s="20">
        <f t="shared" ref="AZ47:AZ50" si="61">AP47+AR47+AT47+AV47+AX47</f>
        <v>127481.34233639638</v>
      </c>
      <c r="BA47" s="20">
        <f t="shared" ref="BA47:BA50" si="62">AY47+AK47</f>
        <v>35253</v>
      </c>
      <c r="BB47" s="20">
        <f t="shared" ref="BB47:BB50" si="63">AZ47+AL47</f>
        <v>5128305.8887120178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[1]TPT!C48</f>
        <v>0</v>
      </c>
      <c r="D48" s="281">
        <f>([1]TPT!D48)*10000</f>
        <v>0</v>
      </c>
      <c r="E48" s="20">
        <f>[1]TPT!E48</f>
        <v>0</v>
      </c>
      <c r="F48" s="281">
        <f>([1]TPT!F48)*10000</f>
        <v>0</v>
      </c>
      <c r="G48" s="20">
        <f>[1]TPT!G48</f>
        <v>0</v>
      </c>
      <c r="H48" s="281">
        <f>([1]TPT!H48)*10000</f>
        <v>0</v>
      </c>
      <c r="I48" s="20">
        <f>[1]TPT!I48</f>
        <v>0</v>
      </c>
      <c r="J48" s="281">
        <f>([1]TPT!J48)*10000</f>
        <v>0</v>
      </c>
      <c r="K48" s="20">
        <f t="shared" si="52"/>
        <v>0</v>
      </c>
      <c r="L48" s="20">
        <f t="shared" si="53"/>
        <v>0</v>
      </c>
      <c r="M48" s="20">
        <f>[1]TPT!M48</f>
        <v>0</v>
      </c>
      <c r="N48" s="281">
        <f>([1]TPT!N48)*10000</f>
        <v>0</v>
      </c>
      <c r="O48" s="20">
        <f>[1]TPT!O48</f>
        <v>0</v>
      </c>
      <c r="P48" s="281">
        <f>([1]TPT!P48)*10000</f>
        <v>0</v>
      </c>
      <c r="Q48" s="20">
        <f>[1]TPT!Q48</f>
        <v>0</v>
      </c>
      <c r="R48" s="281">
        <f>([1]TPT!R48)*10000</f>
        <v>0</v>
      </c>
      <c r="S48" s="20">
        <f>[1]TPT!S48</f>
        <v>0</v>
      </c>
      <c r="T48" s="281">
        <f>([1]TPT!T48)*10000</f>
        <v>0</v>
      </c>
      <c r="U48" s="20">
        <f t="shared" si="54"/>
        <v>0</v>
      </c>
      <c r="V48" s="20">
        <f t="shared" si="55"/>
        <v>0</v>
      </c>
      <c r="W48" s="20">
        <f>[1]TPT!W48</f>
        <v>0</v>
      </c>
      <c r="X48" s="281">
        <f>([1]TPT!X48)*10000</f>
        <v>0</v>
      </c>
      <c r="Y48" s="20">
        <f>[1]TPT!Y48</f>
        <v>0</v>
      </c>
      <c r="Z48" s="281">
        <f>([1]TPT!Z48)*10000</f>
        <v>0</v>
      </c>
      <c r="AA48" s="20">
        <f>[1]TPT!AA48</f>
        <v>0</v>
      </c>
      <c r="AB48" s="281">
        <f>([1]TPT!AB48)*10000</f>
        <v>0</v>
      </c>
      <c r="AC48" s="20">
        <f>[1]TPT!AC48</f>
        <v>0</v>
      </c>
      <c r="AD48" s="281">
        <f>([1]TPT!AD48)*10000</f>
        <v>0</v>
      </c>
      <c r="AE48" s="20">
        <f>[1]TPT!AE48</f>
        <v>0</v>
      </c>
      <c r="AF48" s="281">
        <f>([1]TPT!AF48)*10000</f>
        <v>0</v>
      </c>
      <c r="AG48" s="20">
        <f>[1]TPT!AG48</f>
        <v>0</v>
      </c>
      <c r="AH48" s="281">
        <f>([1]TPT!AH48)*10000</f>
        <v>0</v>
      </c>
      <c r="AI48" s="20">
        <f t="shared" ref="AI48:AI50" si="64">Y48+AA48+AC48+AE48+AG48</f>
        <v>0</v>
      </c>
      <c r="AJ48" s="20">
        <f t="shared" ref="AJ48:AJ50" si="65">Z48+AB48+AD48+AF48+AH48</f>
        <v>0</v>
      </c>
      <c r="AK48" s="20">
        <f t="shared" si="58"/>
        <v>0</v>
      </c>
      <c r="AL48" s="20">
        <f t="shared" si="59"/>
        <v>0</v>
      </c>
      <c r="AM48" s="20">
        <f>[1]TPT!AM48</f>
        <v>0</v>
      </c>
      <c r="AN48" s="281">
        <f>([1]TPT!AN48)*10000</f>
        <v>0</v>
      </c>
      <c r="AO48" s="20">
        <f>[1]TPT!AO48</f>
        <v>0</v>
      </c>
      <c r="AP48" s="281">
        <f>([1]TPT!AP48)*10000</f>
        <v>0</v>
      </c>
      <c r="AQ48" s="20">
        <f>[1]TPT!AQ48</f>
        <v>0</v>
      </c>
      <c r="AR48" s="281">
        <f>([1]TPT!AR48)*10000</f>
        <v>0</v>
      </c>
      <c r="AS48" s="20">
        <f>[1]TPT!AS48</f>
        <v>0</v>
      </c>
      <c r="AT48" s="281">
        <f>([1]TPT!AT48)*10000</f>
        <v>0</v>
      </c>
      <c r="AU48" s="20">
        <f>[1]TPT!AU48</f>
        <v>0</v>
      </c>
      <c r="AV48" s="281">
        <f>([1]TPT!AV48)*10000</f>
        <v>0</v>
      </c>
      <c r="AW48" s="20">
        <f>[1]TPT!AW48</f>
        <v>0</v>
      </c>
      <c r="AX48" s="281">
        <f>([1]TPT!AX48)*10000</f>
        <v>0</v>
      </c>
      <c r="AY48" s="20">
        <f t="shared" si="60"/>
        <v>0</v>
      </c>
      <c r="AZ48" s="20">
        <f t="shared" si="61"/>
        <v>0</v>
      </c>
      <c r="BA48" s="20">
        <f t="shared" si="62"/>
        <v>0</v>
      </c>
      <c r="BB48" s="20">
        <f t="shared" si="63"/>
        <v>0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[1]TPT!C49</f>
        <v>0</v>
      </c>
      <c r="D49" s="281">
        <f>([1]TPT!D49)*10000</f>
        <v>0</v>
      </c>
      <c r="E49" s="20">
        <f>[1]TPT!E49</f>
        <v>0</v>
      </c>
      <c r="F49" s="281">
        <f>([1]TPT!F49)*10000</f>
        <v>0</v>
      </c>
      <c r="G49" s="20">
        <f>[1]TPT!G49</f>
        <v>0</v>
      </c>
      <c r="H49" s="281">
        <f>([1]TPT!H49)*10000</f>
        <v>0</v>
      </c>
      <c r="I49" s="20">
        <f>[1]TPT!I49</f>
        <v>0</v>
      </c>
      <c r="J49" s="281">
        <f>([1]TPT!J49)*10000</f>
        <v>0</v>
      </c>
      <c r="K49" s="20">
        <f t="shared" si="52"/>
        <v>0</v>
      </c>
      <c r="L49" s="20">
        <f t="shared" si="53"/>
        <v>0</v>
      </c>
      <c r="M49" s="20">
        <f>[1]TPT!M49</f>
        <v>0</v>
      </c>
      <c r="N49" s="281">
        <f>([1]TPT!N49)*10000</f>
        <v>0</v>
      </c>
      <c r="O49" s="20">
        <f>[1]TPT!O49</f>
        <v>0</v>
      </c>
      <c r="P49" s="281">
        <f>([1]TPT!P49)*10000</f>
        <v>0</v>
      </c>
      <c r="Q49" s="20">
        <f>[1]TPT!Q49</f>
        <v>0</v>
      </c>
      <c r="R49" s="281">
        <f>([1]TPT!R49)*10000</f>
        <v>0</v>
      </c>
      <c r="S49" s="20">
        <f>[1]TPT!S49</f>
        <v>0</v>
      </c>
      <c r="T49" s="281">
        <f>([1]TPT!T49)*10000</f>
        <v>0</v>
      </c>
      <c r="U49" s="20">
        <f t="shared" si="54"/>
        <v>0</v>
      </c>
      <c r="V49" s="20">
        <f t="shared" si="55"/>
        <v>0</v>
      </c>
      <c r="W49" s="20">
        <f>[1]TPT!W49</f>
        <v>0</v>
      </c>
      <c r="X49" s="281">
        <f>([1]TPT!X49)*10000</f>
        <v>0</v>
      </c>
      <c r="Y49" s="20">
        <f>[1]TPT!Y49</f>
        <v>0</v>
      </c>
      <c r="Z49" s="281">
        <f>([1]TPT!Z49)*10000</f>
        <v>0</v>
      </c>
      <c r="AA49" s="20">
        <f>[1]TPT!AA49</f>
        <v>0</v>
      </c>
      <c r="AB49" s="281">
        <f>([1]TPT!AB49)*10000</f>
        <v>0</v>
      </c>
      <c r="AC49" s="20">
        <f>[1]TPT!AC49</f>
        <v>0</v>
      </c>
      <c r="AD49" s="281">
        <f>([1]TPT!AD49)*10000</f>
        <v>0</v>
      </c>
      <c r="AE49" s="20">
        <f>[1]TPT!AE49</f>
        <v>0</v>
      </c>
      <c r="AF49" s="281">
        <f>([1]TPT!AF49)*10000</f>
        <v>0</v>
      </c>
      <c r="AG49" s="20">
        <f>[1]TPT!AG49</f>
        <v>0</v>
      </c>
      <c r="AH49" s="281">
        <f>([1]TPT!AH49)*10000</f>
        <v>0</v>
      </c>
      <c r="AI49" s="20">
        <f t="shared" si="64"/>
        <v>0</v>
      </c>
      <c r="AJ49" s="20">
        <f t="shared" si="65"/>
        <v>0</v>
      </c>
      <c r="AK49" s="20">
        <f t="shared" si="58"/>
        <v>0</v>
      </c>
      <c r="AL49" s="20">
        <f t="shared" si="59"/>
        <v>0</v>
      </c>
      <c r="AM49" s="20">
        <f>[1]TPT!AM49</f>
        <v>0</v>
      </c>
      <c r="AN49" s="281">
        <f>([1]TPT!AN49)*10000</f>
        <v>0</v>
      </c>
      <c r="AO49" s="20">
        <f>[1]TPT!AO49</f>
        <v>0</v>
      </c>
      <c r="AP49" s="281">
        <f>([1]TPT!AP49)*10000</f>
        <v>0</v>
      </c>
      <c r="AQ49" s="20">
        <f>[1]TPT!AQ49</f>
        <v>0</v>
      </c>
      <c r="AR49" s="281">
        <f>([1]TPT!AR49)*10000</f>
        <v>0</v>
      </c>
      <c r="AS49" s="20">
        <f>[1]TPT!AS49</f>
        <v>0</v>
      </c>
      <c r="AT49" s="281">
        <f>([1]TPT!AT49)*10000</f>
        <v>0</v>
      </c>
      <c r="AU49" s="20">
        <f>[1]TPT!AU49</f>
        <v>0</v>
      </c>
      <c r="AV49" s="281">
        <f>([1]TPT!AV49)*10000</f>
        <v>0</v>
      </c>
      <c r="AW49" s="20">
        <f>[1]TPT!AW49</f>
        <v>0</v>
      </c>
      <c r="AX49" s="281">
        <f>([1]TPT!AX49)*10000</f>
        <v>0</v>
      </c>
      <c r="AY49" s="20">
        <f t="shared" si="60"/>
        <v>0</v>
      </c>
      <c r="AZ49" s="20">
        <f t="shared" si="61"/>
        <v>0</v>
      </c>
      <c r="BA49" s="20">
        <f t="shared" si="62"/>
        <v>0</v>
      </c>
      <c r="BB49" s="20">
        <f t="shared" si="63"/>
        <v>0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[1]TPT!C50</f>
        <v>81227</v>
      </c>
      <c r="D50" s="281">
        <f>([1]TPT!D50)*10000</f>
        <v>18969774.905902572</v>
      </c>
      <c r="E50" s="20">
        <f>[1]TPT!E50</f>
        <v>38656</v>
      </c>
      <c r="F50" s="281">
        <f>([1]TPT!F50)*10000</f>
        <v>7439127.4140794408</v>
      </c>
      <c r="G50" s="20">
        <f>[1]TPT!G50</f>
        <v>1468</v>
      </c>
      <c r="H50" s="281">
        <f>([1]TPT!H50)*10000</f>
        <v>106273.24877256341</v>
      </c>
      <c r="I50" s="20">
        <f>[1]TPT!I50</f>
        <v>7829</v>
      </c>
      <c r="J50" s="281">
        <f>([1]TPT!J50)*10000</f>
        <v>53136.624386281706</v>
      </c>
      <c r="K50" s="20">
        <f t="shared" si="52"/>
        <v>129180</v>
      </c>
      <c r="L50" s="20">
        <f t="shared" si="53"/>
        <v>26568312.193140857</v>
      </c>
      <c r="M50" s="20">
        <f>[1]TPT!M50</f>
        <v>8019</v>
      </c>
      <c r="N50" s="281">
        <f>([1]TPT!N50)*10000</f>
        <v>2115225.2075481913</v>
      </c>
      <c r="O50" s="20">
        <f>[1]TPT!O50</f>
        <v>4707</v>
      </c>
      <c r="P50" s="281">
        <f>([1]TPT!P50)*10000</f>
        <v>1241545.2305174165</v>
      </c>
      <c r="Q50" s="20">
        <f>[1]TPT!Q50</f>
        <v>2353</v>
      </c>
      <c r="R50" s="281">
        <f>([1]TPT!R50)*10000</f>
        <v>620772.61525870825</v>
      </c>
      <c r="S50" s="20">
        <f>[1]TPT!S50</f>
        <v>87</v>
      </c>
      <c r="T50" s="281">
        <f>([1]TPT!T50)*10000</f>
        <v>22991.57834291512</v>
      </c>
      <c r="U50" s="20">
        <f t="shared" si="54"/>
        <v>15166</v>
      </c>
      <c r="V50" s="20">
        <f t="shared" si="55"/>
        <v>4000534.6316672312</v>
      </c>
      <c r="W50" s="20">
        <f>[1]TPT!W50</f>
        <v>0</v>
      </c>
      <c r="X50" s="281">
        <f>([1]TPT!X50)*10000</f>
        <v>0</v>
      </c>
      <c r="Y50" s="20">
        <f>[1]TPT!Y50</f>
        <v>29</v>
      </c>
      <c r="Z50" s="281">
        <f>([1]TPT!Z50)*10000</f>
        <v>38578.125211413084</v>
      </c>
      <c r="AA50" s="20">
        <f>[1]TPT!AA50</f>
        <v>132</v>
      </c>
      <c r="AB50" s="281">
        <f>([1]TPT!AB50)*10000</f>
        <v>177459.37597250016</v>
      </c>
      <c r="AC50" s="20">
        <f>[1]TPT!AC50</f>
        <v>6</v>
      </c>
      <c r="AD50" s="281">
        <f>([1]TPT!AD50)*10000</f>
        <v>7715.625042282617</v>
      </c>
      <c r="AE50" s="20">
        <f>[1]TPT!AE50</f>
        <v>5</v>
      </c>
      <c r="AF50" s="281">
        <f>([1]TPT!AF50)*10000</f>
        <v>6172.5000338260925</v>
      </c>
      <c r="AG50" s="20">
        <f>[1]TPT!AG50</f>
        <v>92</v>
      </c>
      <c r="AH50" s="281">
        <f>([1]TPT!AH50)*10000</f>
        <v>123450.00067652187</v>
      </c>
      <c r="AI50" s="20">
        <f t="shared" si="64"/>
        <v>264</v>
      </c>
      <c r="AJ50" s="20">
        <f t="shared" si="65"/>
        <v>353375.62693654385</v>
      </c>
      <c r="AK50" s="20">
        <f t="shared" si="58"/>
        <v>144610</v>
      </c>
      <c r="AL50" s="20">
        <f t="shared" si="59"/>
        <v>30922222.451744631</v>
      </c>
      <c r="AM50" s="20">
        <f>[1]TPT!AM50</f>
        <v>113644</v>
      </c>
      <c r="AN50" s="281">
        <f>([1]TPT!AN50)*10000</f>
        <v>24130619.340120688</v>
      </c>
      <c r="AO50" s="20">
        <f>[1]TPT!AO50</f>
        <v>32</v>
      </c>
      <c r="AP50" s="281">
        <f>([1]TPT!AP50)*10000</f>
        <v>9783.8815136557841</v>
      </c>
      <c r="AQ50" s="20">
        <f>[1]TPT!AQ50</f>
        <v>13</v>
      </c>
      <c r="AR50" s="281">
        <f>([1]TPT!AR50)*10000</f>
        <v>4076.6172973565767</v>
      </c>
      <c r="AS50" s="20">
        <f>[1]TPT!AS50</f>
        <v>195</v>
      </c>
      <c r="AT50" s="281">
        <f>([1]TPT!AT50)*10000</f>
        <v>61149.25946034865</v>
      </c>
      <c r="AU50" s="20">
        <f>[1]TPT!AU50</f>
        <v>260</v>
      </c>
      <c r="AV50" s="281">
        <f>([1]TPT!AV50)*10000</f>
        <v>81532.345947131544</v>
      </c>
      <c r="AW50" s="20">
        <f>[1]TPT!AW50</f>
        <v>1645</v>
      </c>
      <c r="AX50" s="281">
        <f>([1]TPT!AX50)*10000</f>
        <v>516099.74984534259</v>
      </c>
      <c r="AY50" s="20">
        <f t="shared" si="60"/>
        <v>2145</v>
      </c>
      <c r="AZ50" s="20">
        <f t="shared" si="61"/>
        <v>672641.85406383523</v>
      </c>
      <c r="BA50" s="20">
        <f t="shared" si="62"/>
        <v>146755</v>
      </c>
      <c r="BB50" s="20">
        <f t="shared" si="63"/>
        <v>31594864.305808466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98767</v>
      </c>
      <c r="D51" s="21">
        <f t="shared" ref="D51:BB51" si="66">SUM(D47:D50)</f>
        <v>21614593.545416042</v>
      </c>
      <c r="E51" s="21">
        <f t="shared" si="66"/>
        <v>47003</v>
      </c>
      <c r="F51" s="21">
        <f t="shared" si="66"/>
        <v>8476311.1942808013</v>
      </c>
      <c r="G51" s="21">
        <f t="shared" si="66"/>
        <v>1785</v>
      </c>
      <c r="H51" s="21">
        <f t="shared" si="66"/>
        <v>121090.15991829714</v>
      </c>
      <c r="I51" s="21">
        <f t="shared" si="66"/>
        <v>9520</v>
      </c>
      <c r="J51" s="21">
        <f t="shared" si="66"/>
        <v>60545.07995914857</v>
      </c>
      <c r="K51" s="21">
        <f t="shared" si="66"/>
        <v>157075</v>
      </c>
      <c r="L51" s="21">
        <f t="shared" si="66"/>
        <v>30272539.979574289</v>
      </c>
      <c r="M51" s="21">
        <f t="shared" si="66"/>
        <v>9383</v>
      </c>
      <c r="N51" s="21">
        <f t="shared" si="66"/>
        <v>2439591.3469518088</v>
      </c>
      <c r="O51" s="21">
        <f t="shared" si="66"/>
        <v>5507</v>
      </c>
      <c r="P51" s="21">
        <f t="shared" si="66"/>
        <v>1431934.0514717139</v>
      </c>
      <c r="Q51" s="21">
        <f t="shared" si="66"/>
        <v>2753</v>
      </c>
      <c r="R51" s="21">
        <f t="shared" si="66"/>
        <v>715967.02573585697</v>
      </c>
      <c r="S51" s="21">
        <f t="shared" si="66"/>
        <v>102</v>
      </c>
      <c r="T51" s="21">
        <f t="shared" si="66"/>
        <v>26517.297249476182</v>
      </c>
      <c r="U51" s="21">
        <f t="shared" si="66"/>
        <v>17745</v>
      </c>
      <c r="V51" s="21">
        <f t="shared" si="66"/>
        <v>4614009.7214088561</v>
      </c>
      <c r="W51" s="21">
        <f t="shared" si="66"/>
        <v>0</v>
      </c>
      <c r="X51" s="21">
        <f t="shared" si="66"/>
        <v>0</v>
      </c>
      <c r="Y51" s="21">
        <f t="shared" si="66"/>
        <v>511</v>
      </c>
      <c r="Z51" s="21">
        <f t="shared" si="66"/>
        <v>72734.208721441304</v>
      </c>
      <c r="AA51" s="21">
        <f t="shared" si="66"/>
        <v>2348</v>
      </c>
      <c r="AB51" s="21">
        <f t="shared" si="66"/>
        <v>279927.62650258484</v>
      </c>
      <c r="AC51" s="21">
        <f t="shared" si="66"/>
        <v>103</v>
      </c>
      <c r="AD51" s="21">
        <f t="shared" si="66"/>
        <v>8398.7467124831819</v>
      </c>
      <c r="AE51" s="21">
        <f t="shared" si="66"/>
        <v>83</v>
      </c>
      <c r="AF51" s="21">
        <f t="shared" si="66"/>
        <v>7538.7433742272215</v>
      </c>
      <c r="AG51" s="21">
        <f t="shared" si="66"/>
        <v>1634</v>
      </c>
      <c r="AH51" s="21">
        <f t="shared" si="66"/>
        <v>667897.97182637197</v>
      </c>
      <c r="AI51" s="21">
        <f t="shared" si="66"/>
        <v>4679</v>
      </c>
      <c r="AJ51" s="21">
        <f t="shared" si="66"/>
        <v>1036497.2971371085</v>
      </c>
      <c r="AK51" s="21">
        <f t="shared" si="66"/>
        <v>179499</v>
      </c>
      <c r="AL51" s="21">
        <f t="shared" si="66"/>
        <v>35923046.998120248</v>
      </c>
      <c r="AM51" s="21">
        <f t="shared" si="66"/>
        <v>130158</v>
      </c>
      <c r="AN51" s="21">
        <f t="shared" si="66"/>
        <v>26777809.915626314</v>
      </c>
      <c r="AO51" s="21">
        <f t="shared" si="66"/>
        <v>38</v>
      </c>
      <c r="AP51" s="21">
        <f t="shared" si="66"/>
        <v>11638.155584003369</v>
      </c>
      <c r="AQ51" s="21">
        <f t="shared" si="66"/>
        <v>16</v>
      </c>
      <c r="AR51" s="21">
        <f t="shared" si="66"/>
        <v>4849.231493334737</v>
      </c>
      <c r="AS51" s="21">
        <f t="shared" si="66"/>
        <v>228</v>
      </c>
      <c r="AT51" s="21">
        <f t="shared" si="66"/>
        <v>72738.472400021055</v>
      </c>
      <c r="AU51" s="21">
        <f t="shared" si="66"/>
        <v>304</v>
      </c>
      <c r="AV51" s="21">
        <f t="shared" si="66"/>
        <v>96984.62986669474</v>
      </c>
      <c r="AW51" s="21">
        <f t="shared" si="66"/>
        <v>1923</v>
      </c>
      <c r="AX51" s="21">
        <f t="shared" si="66"/>
        <v>613912.70705617766</v>
      </c>
      <c r="AY51" s="21">
        <f t="shared" si="66"/>
        <v>2509</v>
      </c>
      <c r="AZ51" s="21">
        <f t="shared" si="66"/>
        <v>800123.19640023157</v>
      </c>
      <c r="BA51" s="21">
        <f t="shared" si="66"/>
        <v>182008</v>
      </c>
      <c r="BB51" s="21">
        <f t="shared" si="66"/>
        <v>36723170.194520481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[1]TPT!C52</f>
        <v>0</v>
      </c>
      <c r="D52" s="281">
        <f>([1]TPT!D52)*10000</f>
        <v>0</v>
      </c>
      <c r="E52" s="20">
        <f>[1]TPT!E52</f>
        <v>0</v>
      </c>
      <c r="F52" s="281">
        <f>([1]TPT!F52)*10000</f>
        <v>0</v>
      </c>
      <c r="G52" s="20">
        <f>[1]TPT!G52</f>
        <v>0</v>
      </c>
      <c r="H52" s="281">
        <f>([1]TPT!H52)*10000</f>
        <v>0</v>
      </c>
      <c r="I52" s="20">
        <f>[1]TPT!I52</f>
        <v>0</v>
      </c>
      <c r="J52" s="281">
        <f>([1]TPT!J52)*10000</f>
        <v>0</v>
      </c>
      <c r="K52" s="20">
        <f t="shared" ref="K52:K54" si="67">C52+E52+G52+I52</f>
        <v>0</v>
      </c>
      <c r="L52" s="20">
        <f t="shared" ref="L52:L54" si="68">D52+F52+H52+J52</f>
        <v>0</v>
      </c>
      <c r="M52" s="20">
        <f>[1]TPT!M52</f>
        <v>82</v>
      </c>
      <c r="N52" s="281">
        <f>([1]TPT!N52)*10000</f>
        <v>59227.587392376518</v>
      </c>
      <c r="O52" s="20">
        <f>[1]TPT!O52</f>
        <v>48</v>
      </c>
      <c r="P52" s="281">
        <f>([1]TPT!P52)*10000</f>
        <v>34764.018686829695</v>
      </c>
      <c r="Q52" s="20">
        <f>[1]TPT!Q52</f>
        <v>24</v>
      </c>
      <c r="R52" s="281">
        <f>([1]TPT!R52)*10000</f>
        <v>17382.009343414848</v>
      </c>
      <c r="S52" s="20">
        <f>[1]TPT!S52</f>
        <v>1</v>
      </c>
      <c r="T52" s="281">
        <f>([1]TPT!T52)*10000</f>
        <v>643.77812383017954</v>
      </c>
      <c r="U52" s="20">
        <f t="shared" ref="U52:U54" si="69">M52+O52+Q52+S52</f>
        <v>155</v>
      </c>
      <c r="V52" s="20">
        <f t="shared" ref="V52:V54" si="70">N52+P52+R52+T52</f>
        <v>112017.39354645125</v>
      </c>
      <c r="W52" s="20">
        <f>[1]TPT!W52</f>
        <v>0</v>
      </c>
      <c r="X52" s="281">
        <f>([1]TPT!X52)*10000</f>
        <v>0</v>
      </c>
      <c r="Y52" s="20">
        <f>[1]TPT!Y52</f>
        <v>0</v>
      </c>
      <c r="Z52" s="281">
        <f>([1]TPT!Z52)*10000</f>
        <v>0</v>
      </c>
      <c r="AA52" s="20">
        <f>[1]TPT!AA52</f>
        <v>0</v>
      </c>
      <c r="AB52" s="281">
        <f>([1]TPT!AB52)*10000</f>
        <v>0</v>
      </c>
      <c r="AC52" s="20">
        <f>[1]TPT!AC52</f>
        <v>0</v>
      </c>
      <c r="AD52" s="281">
        <f>([1]TPT!AD52)*10000</f>
        <v>0</v>
      </c>
      <c r="AE52" s="20">
        <f>[1]TPT!AE52</f>
        <v>0</v>
      </c>
      <c r="AF52" s="281">
        <f>([1]TPT!AF52)*10000</f>
        <v>0</v>
      </c>
      <c r="AG52" s="20">
        <f>[1]TPT!AG52</f>
        <v>0</v>
      </c>
      <c r="AH52" s="281">
        <f>([1]TPT!AH52)*10000</f>
        <v>0</v>
      </c>
      <c r="AI52" s="20">
        <f t="shared" ref="AI52" si="71">Y52+AA52+AC52+AE52+AG52</f>
        <v>0</v>
      </c>
      <c r="AJ52" s="20">
        <f t="shared" ref="AJ52" si="72">Z52+AB52+AD52+AF52+AH52</f>
        <v>0</v>
      </c>
      <c r="AK52" s="20">
        <f t="shared" ref="AK52:AK54" si="73">K52+U52+W52+AI52</f>
        <v>155</v>
      </c>
      <c r="AL52" s="20">
        <f t="shared" ref="AL52:AL54" si="74">L52+V52+X52+AJ52</f>
        <v>112017.39354645125</v>
      </c>
      <c r="AM52" s="20">
        <f>[1]TPT!AM52</f>
        <v>0</v>
      </c>
      <c r="AN52" s="281">
        <f>([1]TPT!AN52)*10000</f>
        <v>0</v>
      </c>
      <c r="AO52" s="20">
        <f>[1]TPT!AO52</f>
        <v>1</v>
      </c>
      <c r="AP52" s="281">
        <f>([1]TPT!AP52)*10000</f>
        <v>623.5883082337325</v>
      </c>
      <c r="AQ52" s="20">
        <f>[1]TPT!AQ52</f>
        <v>1</v>
      </c>
      <c r="AR52" s="281">
        <f>([1]TPT!AR52)*10000</f>
        <v>259.82846176405525</v>
      </c>
      <c r="AS52" s="20">
        <f>[1]TPT!AS52</f>
        <v>4</v>
      </c>
      <c r="AT52" s="281">
        <f>([1]TPT!AT52)*10000</f>
        <v>3897.4269264608288</v>
      </c>
      <c r="AU52" s="20">
        <f>[1]TPT!AU52</f>
        <v>6</v>
      </c>
      <c r="AV52" s="281">
        <f>([1]TPT!AV52)*10000</f>
        <v>5196.5692352811047</v>
      </c>
      <c r="AW52" s="20">
        <f>[1]TPT!AW52</f>
        <v>33</v>
      </c>
      <c r="AX52" s="281">
        <f>([1]TPT!AX52)*10000</f>
        <v>32894.283259329386</v>
      </c>
      <c r="AY52" s="20">
        <f t="shared" ref="AY52:AY54" si="75">AO52+AQ52+AS52+AU52+AW52</f>
        <v>45</v>
      </c>
      <c r="AZ52" s="20">
        <f t="shared" ref="AZ52:AZ54" si="76">AP52+AR52+AT52+AV52+AX52</f>
        <v>42871.696191069102</v>
      </c>
      <c r="BA52" s="20">
        <f t="shared" ref="BA52:BA54" si="77">AY52+AK52</f>
        <v>200</v>
      </c>
      <c r="BB52" s="20">
        <f t="shared" ref="BB52:BB54" si="78">AZ52+AL52</f>
        <v>154889.08973752035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[1]TPT!C53</f>
        <v>2002</v>
      </c>
      <c r="D53" s="281">
        <f>([1]TPT!D53)*10000</f>
        <v>171551.56962258331</v>
      </c>
      <c r="E53" s="20">
        <f>[1]TPT!E53</f>
        <v>953</v>
      </c>
      <c r="F53" s="281">
        <f>([1]TPT!F53)*10000</f>
        <v>81642.012049301702</v>
      </c>
      <c r="G53" s="20">
        <f>[1]TPT!G53</f>
        <v>36</v>
      </c>
      <c r="H53" s="281">
        <f>([1]TPT!H53)*10000</f>
        <v>3100.3295714924702</v>
      </c>
      <c r="I53" s="20">
        <f>[1]TPT!I53</f>
        <v>193</v>
      </c>
      <c r="J53" s="281">
        <f>([1]TPT!J53)*10000</f>
        <v>16535.091047959839</v>
      </c>
      <c r="K53" s="20">
        <f t="shared" si="67"/>
        <v>3184</v>
      </c>
      <c r="L53" s="20">
        <f t="shared" si="68"/>
        <v>272829.00229133735</v>
      </c>
      <c r="M53" s="20">
        <f>[1]TPT!M53</f>
        <v>49</v>
      </c>
      <c r="N53" s="281">
        <f>([1]TPT!N53)*10000</f>
        <v>24566.102386224684</v>
      </c>
      <c r="O53" s="20">
        <f>[1]TPT!O53</f>
        <v>29</v>
      </c>
      <c r="P53" s="281">
        <f>([1]TPT!P53)*10000</f>
        <v>14419.234009305792</v>
      </c>
      <c r="Q53" s="20">
        <f>[1]TPT!Q53</f>
        <v>14</v>
      </c>
      <c r="R53" s="281">
        <f>([1]TPT!R53)*10000</f>
        <v>7209.617004652896</v>
      </c>
      <c r="S53" s="20">
        <f>[1]TPT!S53</f>
        <v>1</v>
      </c>
      <c r="T53" s="281">
        <f>([1]TPT!T53)*10000</f>
        <v>267.02285202418136</v>
      </c>
      <c r="U53" s="20">
        <f t="shared" si="69"/>
        <v>93</v>
      </c>
      <c r="V53" s="20">
        <f t="shared" si="70"/>
        <v>46461.976252207547</v>
      </c>
      <c r="W53" s="20">
        <f>[1]TPT!W53</f>
        <v>0</v>
      </c>
      <c r="X53" s="281">
        <f>([1]TPT!X53)*10000</f>
        <v>0</v>
      </c>
      <c r="Y53" s="20">
        <f>[1]TPT!Y53</f>
        <v>242</v>
      </c>
      <c r="Z53" s="281">
        <f>([1]TPT!Z53)*10000</f>
        <v>19139.638800406432</v>
      </c>
      <c r="AA53" s="20">
        <f>[1]TPT!AA53</f>
        <v>1110</v>
      </c>
      <c r="AB53" s="281">
        <f>([1]TPT!AB53)*10000</f>
        <v>88042.338481869592</v>
      </c>
      <c r="AC53" s="20">
        <f>[1]TPT!AC53</f>
        <v>49</v>
      </c>
      <c r="AD53" s="281">
        <f>([1]TPT!AD53)*10000</f>
        <v>3827.9277600812861</v>
      </c>
      <c r="AE53" s="20">
        <f>[1]TPT!AE53</f>
        <v>39</v>
      </c>
      <c r="AF53" s="281">
        <f>([1]TPT!AF53)*10000</f>
        <v>3062.3422080650294</v>
      </c>
      <c r="AG53" s="20">
        <f>[1]TPT!AG53</f>
        <v>773</v>
      </c>
      <c r="AH53" s="281">
        <f>([1]TPT!AH53)*10000</f>
        <v>61246.844161300578</v>
      </c>
      <c r="AI53" s="20">
        <f t="shared" ref="AI53:AI54" si="79">Y53+AA53+AC53+AE53+AG53</f>
        <v>2213</v>
      </c>
      <c r="AJ53" s="20">
        <f t="shared" ref="AJ53:AJ54" si="80">Z53+AB53+AD53+AF53+AH53</f>
        <v>175319.09141172294</v>
      </c>
      <c r="AK53" s="20">
        <f t="shared" si="73"/>
        <v>5490</v>
      </c>
      <c r="AL53" s="20">
        <f t="shared" si="74"/>
        <v>494610.06995526783</v>
      </c>
      <c r="AM53" s="20">
        <f>[1]TPT!AM53</f>
        <v>791</v>
      </c>
      <c r="AN53" s="281">
        <f>([1]TPT!AN53)*10000</f>
        <v>38074.656271466221</v>
      </c>
      <c r="AO53" s="20">
        <f>[1]TPT!AO53</f>
        <v>1</v>
      </c>
      <c r="AP53" s="281">
        <f>([1]TPT!AP53)*10000</f>
        <v>213.26058037492425</v>
      </c>
      <c r="AQ53" s="20">
        <f>[1]TPT!AQ53</f>
        <v>1</v>
      </c>
      <c r="AR53" s="281">
        <f>([1]TPT!AR53)*10000</f>
        <v>88.858575156218421</v>
      </c>
      <c r="AS53" s="20">
        <f>[1]TPT!AS53</f>
        <v>4</v>
      </c>
      <c r="AT53" s="281">
        <f>([1]TPT!AT53)*10000</f>
        <v>1332.8786273432765</v>
      </c>
      <c r="AU53" s="20">
        <f>[1]TPT!AU53</f>
        <v>5</v>
      </c>
      <c r="AV53" s="281">
        <f>([1]TPT!AV53)*10000</f>
        <v>1777.1715031243687</v>
      </c>
      <c r="AW53" s="20">
        <f>[1]TPT!AW53</f>
        <v>28</v>
      </c>
      <c r="AX53" s="281">
        <f>([1]TPT!AX53)*10000</f>
        <v>11249.495614777252</v>
      </c>
      <c r="AY53" s="20">
        <f t="shared" si="75"/>
        <v>39</v>
      </c>
      <c r="AZ53" s="20">
        <f t="shared" si="76"/>
        <v>14661.664900776039</v>
      </c>
      <c r="BA53" s="20">
        <f t="shared" si="77"/>
        <v>5529</v>
      </c>
      <c r="BB53" s="20">
        <f t="shared" si="78"/>
        <v>509271.73485604388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[1]TPT!C54</f>
        <v>0</v>
      </c>
      <c r="D54" s="281">
        <f>([1]TPT!D54)*10000</f>
        <v>0</v>
      </c>
      <c r="E54" s="20">
        <f>[1]TPT!E54</f>
        <v>0</v>
      </c>
      <c r="F54" s="281">
        <f>([1]TPT!F54)*10000</f>
        <v>0</v>
      </c>
      <c r="G54" s="20">
        <f>[1]TPT!G54</f>
        <v>0</v>
      </c>
      <c r="H54" s="281">
        <f>([1]TPT!H54)*10000</f>
        <v>0</v>
      </c>
      <c r="I54" s="20">
        <f>[1]TPT!I54</f>
        <v>0</v>
      </c>
      <c r="J54" s="281">
        <f>([1]TPT!J54)*10000</f>
        <v>0</v>
      </c>
      <c r="K54" s="20">
        <f t="shared" si="67"/>
        <v>0</v>
      </c>
      <c r="L54" s="20">
        <f t="shared" si="68"/>
        <v>0</v>
      </c>
      <c r="M54" s="20">
        <f>[1]TPT!M54</f>
        <v>0</v>
      </c>
      <c r="N54" s="281">
        <f>([1]TPT!N54)*10000</f>
        <v>0</v>
      </c>
      <c r="O54" s="20">
        <f>[1]TPT!O54</f>
        <v>0</v>
      </c>
      <c r="P54" s="281">
        <f>([1]TPT!P54)*10000</f>
        <v>0</v>
      </c>
      <c r="Q54" s="20">
        <f>[1]TPT!Q54</f>
        <v>0</v>
      </c>
      <c r="R54" s="281">
        <f>([1]TPT!R54)*10000</f>
        <v>0</v>
      </c>
      <c r="S54" s="20">
        <f>[1]TPT!S54</f>
        <v>0</v>
      </c>
      <c r="T54" s="281">
        <f>([1]TPT!T54)*10000</f>
        <v>0</v>
      </c>
      <c r="U54" s="20">
        <f t="shared" si="69"/>
        <v>0</v>
      </c>
      <c r="V54" s="20">
        <f t="shared" si="70"/>
        <v>0</v>
      </c>
      <c r="W54" s="20">
        <f>[1]TPT!W54</f>
        <v>0</v>
      </c>
      <c r="X54" s="281">
        <f>([1]TPT!X54)*10000</f>
        <v>0</v>
      </c>
      <c r="Y54" s="20">
        <f>[1]TPT!Y54</f>
        <v>0</v>
      </c>
      <c r="Z54" s="281">
        <f>([1]TPT!Z54)*10000</f>
        <v>0</v>
      </c>
      <c r="AA54" s="20">
        <f>[1]TPT!AA54</f>
        <v>0</v>
      </c>
      <c r="AB54" s="281">
        <f>([1]TPT!AB54)*10000</f>
        <v>0</v>
      </c>
      <c r="AC54" s="20">
        <f>[1]TPT!AC54</f>
        <v>0</v>
      </c>
      <c r="AD54" s="281">
        <f>([1]TPT!AD54)*10000</f>
        <v>0</v>
      </c>
      <c r="AE54" s="20">
        <f>[1]TPT!AE54</f>
        <v>0</v>
      </c>
      <c r="AF54" s="281">
        <f>([1]TPT!AF54)*10000</f>
        <v>0</v>
      </c>
      <c r="AG54" s="20">
        <f>[1]TPT!AG54</f>
        <v>0</v>
      </c>
      <c r="AH54" s="281">
        <f>([1]TPT!AH54)*10000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[1]TPT!AM54</f>
        <v>0</v>
      </c>
      <c r="AN54" s="281">
        <f>([1]TPT!AN54)*10000</f>
        <v>0</v>
      </c>
      <c r="AO54" s="20">
        <f>[1]TPT!AO54</f>
        <v>0</v>
      </c>
      <c r="AP54" s="281">
        <f>([1]TPT!AP54)*10000</f>
        <v>0</v>
      </c>
      <c r="AQ54" s="20">
        <f>[1]TPT!AQ54</f>
        <v>0</v>
      </c>
      <c r="AR54" s="281">
        <f>([1]TPT!AR54)*10000</f>
        <v>0</v>
      </c>
      <c r="AS54" s="20">
        <f>[1]TPT!AS54</f>
        <v>0</v>
      </c>
      <c r="AT54" s="281">
        <f>([1]TPT!AT54)*10000</f>
        <v>0</v>
      </c>
      <c r="AU54" s="20">
        <f>[1]TPT!AU54</f>
        <v>0</v>
      </c>
      <c r="AV54" s="281">
        <f>([1]TPT!AV54)*10000</f>
        <v>0</v>
      </c>
      <c r="AW54" s="20">
        <f>[1]TPT!AW54</f>
        <v>0</v>
      </c>
      <c r="AX54" s="281">
        <f>([1]TPT!AX54)*10000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2002</v>
      </c>
      <c r="D55" s="21">
        <f t="shared" ref="D55:BB55" si="81">SUM(D52:D54)</f>
        <v>171551.56962258331</v>
      </c>
      <c r="E55" s="21">
        <f t="shared" si="81"/>
        <v>953</v>
      </c>
      <c r="F55" s="21">
        <f t="shared" si="81"/>
        <v>81642.012049301702</v>
      </c>
      <c r="G55" s="21">
        <f t="shared" si="81"/>
        <v>36</v>
      </c>
      <c r="H55" s="21">
        <f t="shared" si="81"/>
        <v>3100.3295714924702</v>
      </c>
      <c r="I55" s="21">
        <f t="shared" si="81"/>
        <v>193</v>
      </c>
      <c r="J55" s="21">
        <f t="shared" si="81"/>
        <v>16535.091047959839</v>
      </c>
      <c r="K55" s="21">
        <f t="shared" si="81"/>
        <v>3184</v>
      </c>
      <c r="L55" s="21">
        <f t="shared" si="81"/>
        <v>272829.00229133735</v>
      </c>
      <c r="M55" s="21">
        <f t="shared" si="81"/>
        <v>131</v>
      </c>
      <c r="N55" s="21">
        <f t="shared" si="81"/>
        <v>83793.689778601198</v>
      </c>
      <c r="O55" s="21">
        <f t="shared" si="81"/>
        <v>77</v>
      </c>
      <c r="P55" s="21">
        <f t="shared" si="81"/>
        <v>49183.252696135489</v>
      </c>
      <c r="Q55" s="21">
        <f t="shared" si="81"/>
        <v>38</v>
      </c>
      <c r="R55" s="21">
        <f t="shared" si="81"/>
        <v>24591.626348067744</v>
      </c>
      <c r="S55" s="21">
        <f t="shared" si="81"/>
        <v>2</v>
      </c>
      <c r="T55" s="21">
        <f t="shared" si="81"/>
        <v>910.8009758543609</v>
      </c>
      <c r="U55" s="21">
        <f t="shared" si="81"/>
        <v>248</v>
      </c>
      <c r="V55" s="21">
        <f t="shared" si="81"/>
        <v>158479.36979865879</v>
      </c>
      <c r="W55" s="21">
        <f t="shared" si="81"/>
        <v>0</v>
      </c>
      <c r="X55" s="21">
        <f t="shared" si="81"/>
        <v>0</v>
      </c>
      <c r="Y55" s="21">
        <f t="shared" si="81"/>
        <v>242</v>
      </c>
      <c r="Z55" s="21">
        <f t="shared" si="81"/>
        <v>19139.638800406432</v>
      </c>
      <c r="AA55" s="21">
        <f t="shared" si="81"/>
        <v>1110</v>
      </c>
      <c r="AB55" s="21">
        <f t="shared" si="81"/>
        <v>88042.338481869592</v>
      </c>
      <c r="AC55" s="21">
        <f t="shared" si="81"/>
        <v>49</v>
      </c>
      <c r="AD55" s="21">
        <f t="shared" si="81"/>
        <v>3827.9277600812861</v>
      </c>
      <c r="AE55" s="21">
        <f t="shared" si="81"/>
        <v>39</v>
      </c>
      <c r="AF55" s="21">
        <f t="shared" si="81"/>
        <v>3062.3422080650294</v>
      </c>
      <c r="AG55" s="21">
        <f t="shared" si="81"/>
        <v>773</v>
      </c>
      <c r="AH55" s="21">
        <f t="shared" si="81"/>
        <v>61246.844161300578</v>
      </c>
      <c r="AI55" s="21">
        <f t="shared" si="81"/>
        <v>2213</v>
      </c>
      <c r="AJ55" s="21">
        <f t="shared" si="81"/>
        <v>175319.09141172294</v>
      </c>
      <c r="AK55" s="21">
        <f t="shared" si="81"/>
        <v>5645</v>
      </c>
      <c r="AL55" s="21">
        <f t="shared" si="81"/>
        <v>606627.46350171906</v>
      </c>
      <c r="AM55" s="21">
        <f t="shared" si="81"/>
        <v>791</v>
      </c>
      <c r="AN55" s="21">
        <f t="shared" si="81"/>
        <v>38074.656271466221</v>
      </c>
      <c r="AO55" s="21">
        <f t="shared" si="81"/>
        <v>2</v>
      </c>
      <c r="AP55" s="21">
        <f t="shared" si="81"/>
        <v>836.84888860865681</v>
      </c>
      <c r="AQ55" s="21">
        <f t="shared" si="81"/>
        <v>2</v>
      </c>
      <c r="AR55" s="21">
        <f t="shared" si="81"/>
        <v>348.68703692027367</v>
      </c>
      <c r="AS55" s="21">
        <f t="shared" si="81"/>
        <v>8</v>
      </c>
      <c r="AT55" s="21">
        <f t="shared" si="81"/>
        <v>5230.3055538041053</v>
      </c>
      <c r="AU55" s="21">
        <f t="shared" si="81"/>
        <v>11</v>
      </c>
      <c r="AV55" s="21">
        <f t="shared" si="81"/>
        <v>6973.7407384054732</v>
      </c>
      <c r="AW55" s="21">
        <f t="shared" si="81"/>
        <v>61</v>
      </c>
      <c r="AX55" s="21">
        <f t="shared" si="81"/>
        <v>44143.77887410664</v>
      </c>
      <c r="AY55" s="21">
        <f t="shared" si="81"/>
        <v>84</v>
      </c>
      <c r="AZ55" s="21">
        <f t="shared" si="81"/>
        <v>57533.361091845145</v>
      </c>
      <c r="BA55" s="21">
        <f t="shared" si="81"/>
        <v>5729</v>
      </c>
      <c r="BB55" s="21">
        <f t="shared" si="81"/>
        <v>664160.82459356426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[1]TPT!C56</f>
        <v>0</v>
      </c>
      <c r="D56" s="20">
        <f>[1]TPT!D56</f>
        <v>0</v>
      </c>
      <c r="E56" s="20">
        <f>[1]TPT!E56</f>
        <v>0</v>
      </c>
      <c r="F56" s="20">
        <f>[1]TPT!F56</f>
        <v>0</v>
      </c>
      <c r="G56" s="20">
        <f>[1]TPT!G56</f>
        <v>0</v>
      </c>
      <c r="H56" s="20">
        <f>[1]TPT!H56</f>
        <v>0</v>
      </c>
      <c r="I56" s="20">
        <f>[1]TPT!I56</f>
        <v>0</v>
      </c>
      <c r="J56" s="20">
        <f>[1]TPT!J56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[1]TPT!M56</f>
        <v>26</v>
      </c>
      <c r="N56" s="281">
        <f>([1]TPT!N56)*10000</f>
        <v>306429.81898244156</v>
      </c>
      <c r="O56" s="20">
        <f>[1]TPT!O56</f>
        <v>15</v>
      </c>
      <c r="P56" s="281">
        <f>([1]TPT!P56)*10000</f>
        <v>179860.98070708528</v>
      </c>
      <c r="Q56" s="20">
        <f>[1]TPT!Q56</f>
        <v>8</v>
      </c>
      <c r="R56" s="281">
        <f>([1]TPT!R56)*10000</f>
        <v>89930.490353542642</v>
      </c>
      <c r="S56" s="20">
        <f>[1]TPT!S56</f>
        <v>0</v>
      </c>
      <c r="T56" s="281">
        <f>([1]TPT!T56)*10000</f>
        <v>3330.7589019830607</v>
      </c>
      <c r="U56" s="20">
        <f t="shared" ref="U56" si="84">M56+O56+Q56+S56</f>
        <v>49</v>
      </c>
      <c r="V56" s="20">
        <f t="shared" ref="V56" si="85">N56+P56+R56+T56</f>
        <v>579552.04894505255</v>
      </c>
      <c r="W56" s="20">
        <f>[1]TPT!W56</f>
        <v>0</v>
      </c>
      <c r="X56" s="281">
        <f>([1]TPT!X56)*10000</f>
        <v>0</v>
      </c>
      <c r="Y56" s="20">
        <f>[1]TPT!Y56</f>
        <v>0</v>
      </c>
      <c r="Z56" s="281">
        <f>([1]TPT!Z56)*10000</f>
        <v>0</v>
      </c>
      <c r="AA56" s="20">
        <f>[1]TPT!AA56</f>
        <v>0</v>
      </c>
      <c r="AB56" s="281">
        <f>([1]TPT!AB56)*10000</f>
        <v>0</v>
      </c>
      <c r="AC56" s="20">
        <f>[1]TPT!AC56</f>
        <v>0</v>
      </c>
      <c r="AD56" s="281">
        <f>([1]TPT!AD56)*10000</f>
        <v>0</v>
      </c>
      <c r="AE56" s="20">
        <f>[1]TPT!AE56</f>
        <v>0</v>
      </c>
      <c r="AF56" s="281">
        <f>([1]TPT!AF56)*10000</f>
        <v>0</v>
      </c>
      <c r="AG56" s="20">
        <f>[1]TPT!AG56</f>
        <v>0</v>
      </c>
      <c r="AH56" s="281">
        <f>([1]TPT!AH56)*10000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49</v>
      </c>
      <c r="AL56" s="20">
        <f t="shared" ref="AL56" si="89">L56+V56+X56+AJ56</f>
        <v>579552.04894505255</v>
      </c>
      <c r="AM56" s="20">
        <f>[1]TPT!AM56</f>
        <v>0</v>
      </c>
      <c r="AN56" s="281">
        <f>([1]TPT!AN56)*10000</f>
        <v>0</v>
      </c>
      <c r="AO56" s="20">
        <f>[1]TPT!AO56</f>
        <v>0</v>
      </c>
      <c r="AP56" s="281">
        <f>([1]TPT!AP56)*10000</f>
        <v>0</v>
      </c>
      <c r="AQ56" s="20">
        <f>[1]TPT!AQ56</f>
        <v>0</v>
      </c>
      <c r="AR56" s="281">
        <f>([1]TPT!AR56)*10000</f>
        <v>0</v>
      </c>
      <c r="AS56" s="20">
        <f>[1]TPT!AS56</f>
        <v>0</v>
      </c>
      <c r="AT56" s="281">
        <f>([1]TPT!AT56)*10000</f>
        <v>0</v>
      </c>
      <c r="AU56" s="20">
        <f>[1]TPT!AU56</f>
        <v>0</v>
      </c>
      <c r="AV56" s="281">
        <f>([1]TPT!AV56)*10000</f>
        <v>0</v>
      </c>
      <c r="AW56" s="20">
        <f>[1]TPT!AW56</f>
        <v>0</v>
      </c>
      <c r="AX56" s="281">
        <f>([1]TPT!AX56)*10000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49</v>
      </c>
      <c r="BB56" s="20">
        <f t="shared" ref="BB56" si="93">AZ56+AL56</f>
        <v>579552.04894505255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26</v>
      </c>
      <c r="N57" s="21">
        <f t="shared" si="94"/>
        <v>306429.81898244156</v>
      </c>
      <c r="O57" s="21">
        <f t="shared" si="94"/>
        <v>15</v>
      </c>
      <c r="P57" s="21">
        <f t="shared" si="94"/>
        <v>179860.98070708528</v>
      </c>
      <c r="Q57" s="21">
        <f t="shared" si="94"/>
        <v>8</v>
      </c>
      <c r="R57" s="21">
        <f t="shared" si="94"/>
        <v>89930.490353542642</v>
      </c>
      <c r="S57" s="21">
        <f t="shared" si="94"/>
        <v>0</v>
      </c>
      <c r="T57" s="21">
        <f t="shared" si="94"/>
        <v>3330.7589019830607</v>
      </c>
      <c r="U57" s="21">
        <f t="shared" si="94"/>
        <v>49</v>
      </c>
      <c r="V57" s="21">
        <f t="shared" si="94"/>
        <v>579552.04894505255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49</v>
      </c>
      <c r="AL57" s="21">
        <f t="shared" si="94"/>
        <v>579552.04894505255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49</v>
      </c>
      <c r="BB57" s="21">
        <f t="shared" si="94"/>
        <v>579552.04894505255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434406</v>
      </c>
      <c r="D58" s="146">
        <f t="shared" ref="D58:BB58" si="95">D57+D55+D51+D46+D44</f>
        <v>85673040.523107961</v>
      </c>
      <c r="E58" s="146">
        <f t="shared" si="95"/>
        <v>206734</v>
      </c>
      <c r="F58" s="146">
        <f t="shared" si="95"/>
        <v>40772109.64653933</v>
      </c>
      <c r="G58" s="146">
        <f t="shared" si="95"/>
        <v>7849</v>
      </c>
      <c r="H58" s="146">
        <f t="shared" si="95"/>
        <v>1548307.9612609877</v>
      </c>
      <c r="I58" s="146">
        <f t="shared" si="95"/>
        <v>41868</v>
      </c>
      <c r="J58" s="146">
        <f t="shared" si="95"/>
        <v>8257642.4600585988</v>
      </c>
      <c r="K58" s="146">
        <f t="shared" si="95"/>
        <v>690857</v>
      </c>
      <c r="L58" s="146">
        <f t="shared" si="95"/>
        <v>136251100.59096688</v>
      </c>
      <c r="M58" s="146">
        <f t="shared" si="95"/>
        <v>26528</v>
      </c>
      <c r="N58" s="146">
        <f t="shared" si="95"/>
        <v>19321412.300959371</v>
      </c>
      <c r="O58" s="146">
        <f t="shared" si="95"/>
        <v>15569</v>
      </c>
      <c r="P58" s="146">
        <f t="shared" si="95"/>
        <v>11340828.959258759</v>
      </c>
      <c r="Q58" s="146">
        <f t="shared" si="95"/>
        <v>7782</v>
      </c>
      <c r="R58" s="146">
        <f t="shared" si="95"/>
        <v>5670414.4796293797</v>
      </c>
      <c r="S58" s="146">
        <f t="shared" si="95"/>
        <v>289</v>
      </c>
      <c r="T58" s="146">
        <f t="shared" si="95"/>
        <v>210015.35109738441</v>
      </c>
      <c r="U58" s="146">
        <f t="shared" si="95"/>
        <v>50168</v>
      </c>
      <c r="V58" s="146">
        <f t="shared" si="95"/>
        <v>36542671.090944886</v>
      </c>
      <c r="W58" s="146">
        <f t="shared" si="95"/>
        <v>7</v>
      </c>
      <c r="X58" s="146">
        <f t="shared" si="95"/>
        <v>200000</v>
      </c>
      <c r="Y58" s="146">
        <f t="shared" si="95"/>
        <v>2733</v>
      </c>
      <c r="Z58" s="146">
        <f t="shared" si="95"/>
        <v>662408.939351907</v>
      </c>
      <c r="AA58" s="146">
        <f t="shared" si="95"/>
        <v>12517</v>
      </c>
      <c r="AB58" s="146">
        <f t="shared" si="95"/>
        <v>3069123.047224184</v>
      </c>
      <c r="AC58" s="146">
        <f t="shared" si="95"/>
        <v>561</v>
      </c>
      <c r="AD58" s="146">
        <f t="shared" si="95"/>
        <v>130102.89543950924</v>
      </c>
      <c r="AE58" s="146">
        <f t="shared" si="95"/>
        <v>454</v>
      </c>
      <c r="AF58" s="146">
        <f t="shared" si="95"/>
        <v>102686.70027510173</v>
      </c>
      <c r="AG58" s="146">
        <f t="shared" si="95"/>
        <v>8711</v>
      </c>
      <c r="AH58" s="146">
        <f t="shared" si="95"/>
        <v>2141464.7446252052</v>
      </c>
      <c r="AI58" s="146">
        <f t="shared" si="95"/>
        <v>24976</v>
      </c>
      <c r="AJ58" s="146">
        <f t="shared" si="95"/>
        <v>6105786.3269159067</v>
      </c>
      <c r="AK58" s="146">
        <f t="shared" si="95"/>
        <v>766008</v>
      </c>
      <c r="AL58" s="146">
        <f t="shared" si="95"/>
        <v>179099558.00882769</v>
      </c>
      <c r="AM58" s="146">
        <f t="shared" si="95"/>
        <v>469773</v>
      </c>
      <c r="AN58" s="146">
        <f t="shared" si="95"/>
        <v>91150538.818303466</v>
      </c>
      <c r="AO58" s="146">
        <f t="shared" si="95"/>
        <v>2134</v>
      </c>
      <c r="AP58" s="146">
        <f t="shared" si="95"/>
        <v>833500.27194359631</v>
      </c>
      <c r="AQ58" s="146">
        <f t="shared" si="95"/>
        <v>902</v>
      </c>
      <c r="AR58" s="146">
        <f t="shared" si="95"/>
        <v>347291.77997649845</v>
      </c>
      <c r="AS58" s="146">
        <f t="shared" si="95"/>
        <v>13242</v>
      </c>
      <c r="AT58" s="146">
        <f t="shared" si="95"/>
        <v>5209376.6996474769</v>
      </c>
      <c r="AU58" s="146">
        <f t="shared" si="95"/>
        <v>17660</v>
      </c>
      <c r="AV58" s="146">
        <f t="shared" si="95"/>
        <v>6945835.5995299686</v>
      </c>
      <c r="AW58" s="146">
        <f t="shared" si="95"/>
        <v>111692</v>
      </c>
      <c r="AX58" s="146">
        <f t="shared" si="95"/>
        <v>43967139.345024705</v>
      </c>
      <c r="AY58" s="146">
        <f t="shared" si="95"/>
        <v>145630</v>
      </c>
      <c r="AZ58" s="146">
        <f t="shared" si="95"/>
        <v>57303143.696122251</v>
      </c>
      <c r="BA58" s="146">
        <f t="shared" si="95"/>
        <v>911638</v>
      </c>
      <c r="BB58" s="146">
        <f t="shared" si="95"/>
        <v>236402701.70494992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27559055118110237" bottom="0.28999999999999998" header="0.31496062992125984" footer="0.1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9:C20 E9:E20 G9:G20 I9:I20 K9:M20 O9:O20 Q9:Q20 S9:S20 U9:W20 Y9:Y20 AA9:AA20 AC9:AC20 AE9:AE20 AG9:AG20 AI9 AK9:AM20 AO9:AO20 AQ9:AQ20 AS9:AS20 AU9:AU20 AW9:AW20 AY9:BB20 C43:C44 C22:C42 E22:E42 C46 C45 E45 C51 C47:C50 E47:E50 C55 C52:C54 E52:E54 G22:G42 G45 G47:G50 G52:G54 I22:I42 I45 I47:I50 I52:I54 K22:M42 K45:M45 K47:M50 K52:M54 O22:O42 O45 O47:O50 O52:O54 Q22:Q42 Q45 Q47:Q50 Q52:Q54 C58 C56:M56 O56 Q56 S22:S42 S45 S47:S50 S52:S54 S56 U22:W42 U45:W45 U47:W50 U52:W54 U56:W56 Y22:Y42 Y45 Y47:Y50 Y52:Y54 Y56 AA22:AA42 AA45 AA47:AA50 AA52:AA54 AA56 AC22:AC42 AC45 AC47:AC50 AC52:AC54 AC56 AE22:AE42 AE45 AE47:AE50 AE52:AE54 AE56 AG22:AG42 AG45 AG47:AG50 AG52:AG54 AG56 AK23:AM42 AK45:AM45 AK48:AM50 AK53:AM54 AK56:AM56 AO22:AO42 AO45 AO47:AO50 AO52:AO54 AO56 AQ22:AQ42 AQ45 AQ47:AQ50 AQ52:AQ54 AQ56 AS22:AS42 AS45 AS47:AS50 AS52:AS54 AS56 AU22:AU42 AU45 AU47:AU50 AU52:AU54 AU56 AW22:AW42 AW45 AW47:AW50 AW52:AW54 AW56 AY22:BB42 AY45:BB45 AY47:BB50 AY52:BB54 AY56:BB56 C57 AK22:AM22 AK47:AM47 AK52:AM52" unlockedFormula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A957A-21D9-4071-9A9A-9165D9A2EAC7}">
  <dimension ref="A1:BD61"/>
  <sheetViews>
    <sheetView showGridLines="0" zoomScaleNormal="100" workbookViewId="0">
      <pane xSplit="2" ySplit="8" topLeftCell="C48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3.425781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8" bestFit="1" customWidth="1"/>
    <col min="9" max="9" width="6" bestFit="1" customWidth="1"/>
    <col min="10" max="10" width="8" bestFit="1" customWidth="1"/>
    <col min="11" max="11" width="7" bestFit="1" customWidth="1"/>
    <col min="12" max="12" width="10" bestFit="1" customWidth="1"/>
    <col min="13" max="13" width="6" bestFit="1" customWidth="1"/>
    <col min="14" max="14" width="9" bestFit="1" customWidth="1"/>
    <col min="15" max="15" width="6" bestFit="1" customWidth="1"/>
    <col min="16" max="16" width="8" bestFit="1" customWidth="1"/>
    <col min="17" max="17" width="8.28515625" bestFit="1" customWidth="1"/>
    <col min="18" max="18" width="8" bestFit="1" customWidth="1"/>
    <col min="19" max="19" width="4.7109375" bestFit="1" customWidth="1"/>
    <col min="20" max="20" width="7" bestFit="1" customWidth="1"/>
    <col min="21" max="21" width="6" bestFit="1" customWidth="1"/>
    <col min="22" max="22" width="9" bestFit="1" customWidth="1"/>
    <col min="23" max="23" width="4.7109375" bestFit="1" customWidth="1"/>
    <col min="24" max="24" width="8" bestFit="1" customWidth="1"/>
    <col min="25" max="25" width="5" bestFit="1" customWidth="1"/>
    <col min="26" max="26" width="8" bestFit="1" customWidth="1"/>
    <col min="27" max="27" width="6" bestFit="1" customWidth="1"/>
    <col min="28" max="28" width="8" bestFit="1" customWidth="1"/>
    <col min="29" max="29" width="5" bestFit="1" customWidth="1"/>
    <col min="30" max="30" width="7" bestFit="1" customWidth="1"/>
    <col min="31" max="31" width="5" bestFit="1" customWidth="1"/>
    <col min="32" max="32" width="7" bestFit="1" customWidth="1"/>
    <col min="33" max="33" width="6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5" bestFit="1" customWidth="1"/>
    <col min="42" max="42" width="7" bestFit="1" customWidth="1"/>
    <col min="43" max="43" width="4.7109375" bestFit="1" customWidth="1"/>
    <col min="44" max="44" width="7" bestFit="1" customWidth="1"/>
    <col min="45" max="45" width="5" bestFit="1" customWidth="1"/>
    <col min="46" max="46" width="8" bestFit="1" customWidth="1"/>
    <col min="47" max="47" width="5" bestFit="1" customWidth="1"/>
    <col min="48" max="48" width="8" bestFit="1" customWidth="1"/>
    <col min="49" max="49" width="6" bestFit="1" customWidth="1"/>
    <col min="50" max="50" width="9" bestFit="1" customWidth="1"/>
    <col min="51" max="51" width="6" bestFit="1" customWidth="1"/>
    <col min="52" max="52" width="9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109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143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[1]PKM!C9</f>
        <v>7960</v>
      </c>
      <c r="D9" s="281">
        <f>([1]PKM!D9)*10000</f>
        <v>1529239.9695458009</v>
      </c>
      <c r="E9" s="20">
        <f>[1]PKM!E9</f>
        <v>3788</v>
      </c>
      <c r="F9" s="281">
        <f>([1]PKM!F9)*10000</f>
        <v>727770.82888023055</v>
      </c>
      <c r="G9" s="20">
        <f>[1]PKM!G9</f>
        <v>144</v>
      </c>
      <c r="H9" s="281">
        <f>([1]PKM!H9)*10000</f>
        <v>27636.86691950243</v>
      </c>
      <c r="I9" s="20">
        <f>[1]PKM!I9</f>
        <v>767</v>
      </c>
      <c r="J9" s="281">
        <f>([1]PKM!J9)*10000</f>
        <v>147396.62357067963</v>
      </c>
      <c r="K9" s="20">
        <f>C9+E9+G9+I9</f>
        <v>12659</v>
      </c>
      <c r="L9" s="281">
        <f>D9+F9+H9+J9</f>
        <v>2432044.2889162139</v>
      </c>
      <c r="M9" s="20">
        <f>[1]PKM!M9</f>
        <v>370</v>
      </c>
      <c r="N9" s="281">
        <f>([1]PKM!N9)*10000</f>
        <v>400899.77119907935</v>
      </c>
      <c r="O9" s="20">
        <f>[1]PKM!O9</f>
        <v>217</v>
      </c>
      <c r="P9" s="281">
        <f>([1]PKM!P9)*10000</f>
        <v>235310.73526902482</v>
      </c>
      <c r="Q9" s="20">
        <f>[1]PKM!Q9</f>
        <v>109</v>
      </c>
      <c r="R9" s="281">
        <f>([1]PKM!R9)*10000</f>
        <v>117655.36763451241</v>
      </c>
      <c r="S9" s="20">
        <f>[1]PKM!S9</f>
        <v>4</v>
      </c>
      <c r="T9" s="281">
        <f>([1]PKM!T9)*10000</f>
        <v>4357.6062086856446</v>
      </c>
      <c r="U9" s="20">
        <f>M9+O9+Q9+S9</f>
        <v>700</v>
      </c>
      <c r="V9" s="281">
        <f>N9+P9+R9+T9</f>
        <v>758223.48031130224</v>
      </c>
      <c r="W9" s="20">
        <f>[1]PKM!W9</f>
        <v>0</v>
      </c>
      <c r="X9" s="281">
        <f>([1]PKM!X9)*10000</f>
        <v>0</v>
      </c>
      <c r="Y9" s="20">
        <f>[1]PKM!Y9</f>
        <v>9</v>
      </c>
      <c r="Z9" s="281">
        <f>([1]PKM!Z9)*10000</f>
        <v>2716.1455869498568</v>
      </c>
      <c r="AA9" s="20">
        <f>[1]PKM!AA9</f>
        <v>40</v>
      </c>
      <c r="AB9" s="281">
        <f>([1]PKM!AB9)*10000</f>
        <v>12494.269699969338</v>
      </c>
      <c r="AC9" s="20">
        <f>[1]PKM!AC9</f>
        <v>2</v>
      </c>
      <c r="AD9" s="281">
        <f>([1]PKM!AD9)*10000</f>
        <v>543.22911738997129</v>
      </c>
      <c r="AE9" s="20">
        <f>[1]PKM!AE9</f>
        <v>2</v>
      </c>
      <c r="AF9" s="281">
        <f>([1]PKM!AF9)*10000</f>
        <v>434.58329391197702</v>
      </c>
      <c r="AG9" s="20">
        <f>[1]PKM!AG9</f>
        <v>28</v>
      </c>
      <c r="AH9" s="281">
        <f>([1]PKM!AH9)*10000</f>
        <v>8691.6658782395407</v>
      </c>
      <c r="AI9" s="20">
        <f>Y9+AA9+AC9+AE9+AG9</f>
        <v>81</v>
      </c>
      <c r="AJ9" s="20">
        <f>Z9+AB9+AD9+AF9+AH9</f>
        <v>24879.893576460687</v>
      </c>
      <c r="AK9" s="20">
        <f>K9+U9+W9+AI9</f>
        <v>13440</v>
      </c>
      <c r="AL9" s="281">
        <f>L9+V9+X9+AJ9</f>
        <v>3215147.6628039768</v>
      </c>
      <c r="AM9" s="20">
        <f>[1]PKM!AM9</f>
        <v>10483</v>
      </c>
      <c r="AN9" s="281">
        <f>([1]PKM!AN9)*10000</f>
        <v>1941981.7245645549</v>
      </c>
      <c r="AO9" s="20">
        <f>[1]PKM!AO9</f>
        <v>22</v>
      </c>
      <c r="AP9" s="281">
        <f>([1]PKM!AP9)*10000</f>
        <v>10520.233943906982</v>
      </c>
      <c r="AQ9" s="20">
        <f>[1]PKM!AQ9</f>
        <v>9</v>
      </c>
      <c r="AR9" s="281">
        <f>([1]PKM!AR9)*10000</f>
        <v>4383.4308099612426</v>
      </c>
      <c r="AS9" s="20">
        <f>[1]PKM!AS9</f>
        <v>132</v>
      </c>
      <c r="AT9" s="281">
        <f>([1]PKM!AT9)*10000</f>
        <v>65751.462149418643</v>
      </c>
      <c r="AU9" s="20">
        <f>[1]PKM!AU9</f>
        <v>176</v>
      </c>
      <c r="AV9" s="281">
        <f>([1]PKM!AV9)*10000</f>
        <v>87668.616199224867</v>
      </c>
      <c r="AW9" s="20">
        <f>[1]PKM!AW9</f>
        <v>1113</v>
      </c>
      <c r="AX9" s="281">
        <f>([1]PKM!AX9)*10000</f>
        <v>554942.34054109338</v>
      </c>
      <c r="AY9" s="20">
        <f>AO9+AQ9+AS9+AU9+AW9</f>
        <v>1452</v>
      </c>
      <c r="AZ9" s="281">
        <f>AP9+AR9+AT9+AV9+AX9</f>
        <v>723266.08364360512</v>
      </c>
      <c r="BA9" s="20">
        <f>AY9+AK9</f>
        <v>14892</v>
      </c>
      <c r="BB9" s="281">
        <f>AZ9+AL9</f>
        <v>3938413.7464475818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[1]PKM!C10</f>
        <v>10501</v>
      </c>
      <c r="D10" s="281">
        <f>([1]PKM!D10)*10000</f>
        <v>2076605.0192500586</v>
      </c>
      <c r="E10" s="20">
        <f>[1]PKM!E10</f>
        <v>4997</v>
      </c>
      <c r="F10" s="281">
        <f>([1]PKM!F10)*10000</f>
        <v>988263.83446237724</v>
      </c>
      <c r="G10" s="20">
        <f>[1]PKM!G10</f>
        <v>190</v>
      </c>
      <c r="H10" s="281">
        <f>([1]PKM!H10)*10000</f>
        <v>37529.006371989009</v>
      </c>
      <c r="I10" s="20">
        <f>[1]PKM!I10</f>
        <v>1012</v>
      </c>
      <c r="J10" s="281">
        <f>([1]PKM!J10)*10000</f>
        <v>200154.70065060808</v>
      </c>
      <c r="K10" s="20">
        <f t="shared" ref="K10:K20" si="0">C10+E10+G10+I10</f>
        <v>16700</v>
      </c>
      <c r="L10" s="281">
        <f t="shared" ref="L10:L20" si="1">D10+F10+H10+J10</f>
        <v>3302552.5607350329</v>
      </c>
      <c r="M10" s="20">
        <f>[1]PKM!M10</f>
        <v>417</v>
      </c>
      <c r="N10" s="281">
        <f>([1]PKM!N10)*10000</f>
        <v>153813.9494064585</v>
      </c>
      <c r="O10" s="20">
        <f>[1]PKM!O10</f>
        <v>245</v>
      </c>
      <c r="P10" s="281">
        <f>([1]PKM!P10)*10000</f>
        <v>90282.10073857347</v>
      </c>
      <c r="Q10" s="20">
        <f>[1]PKM!Q10</f>
        <v>122</v>
      </c>
      <c r="R10" s="281">
        <f>([1]PKM!R10)*10000</f>
        <v>45141.050369286735</v>
      </c>
      <c r="S10" s="20">
        <f>[1]PKM!S10</f>
        <v>5</v>
      </c>
      <c r="T10" s="281">
        <f>([1]PKM!T10)*10000</f>
        <v>1671.8907544180272</v>
      </c>
      <c r="U10" s="20">
        <f t="shared" ref="U10:U20" si="2">M10+O10+Q10+S10</f>
        <v>789</v>
      </c>
      <c r="V10" s="281">
        <f t="shared" ref="V10:V20" si="3">N10+P10+R10+T10</f>
        <v>290908.99126873672</v>
      </c>
      <c r="W10" s="20">
        <f>[1]PKM!W10</f>
        <v>0</v>
      </c>
      <c r="X10" s="281">
        <f>([1]PKM!X10)*10000</f>
        <v>0</v>
      </c>
      <c r="Y10" s="20">
        <f>[1]PKM!Y10</f>
        <v>3</v>
      </c>
      <c r="Z10" s="281">
        <f>([1]PKM!Z10)*10000</f>
        <v>1446.3458287219905</v>
      </c>
      <c r="AA10" s="20">
        <f>[1]PKM!AA10</f>
        <v>13</v>
      </c>
      <c r="AB10" s="281">
        <f>([1]PKM!AB10)*10000</f>
        <v>6653.1908121211545</v>
      </c>
      <c r="AC10" s="20">
        <f>[1]PKM!AC10</f>
        <v>1</v>
      </c>
      <c r="AD10" s="281">
        <f>([1]PKM!AD10)*10000</f>
        <v>289.26916574439804</v>
      </c>
      <c r="AE10" s="20">
        <f>[1]PKM!AE10</f>
        <v>1</v>
      </c>
      <c r="AF10" s="281">
        <f>([1]PKM!AF10)*10000</f>
        <v>231.41533259551844</v>
      </c>
      <c r="AG10" s="20">
        <f>[1]PKM!AG10</f>
        <v>9</v>
      </c>
      <c r="AH10" s="281">
        <f>([1]PKM!AH10)*10000</f>
        <v>4628.3066519103686</v>
      </c>
      <c r="AI10" s="20">
        <f t="shared" ref="AI10:AI20" si="4">Y10+AA10+AC10+AE10+AG10</f>
        <v>27</v>
      </c>
      <c r="AJ10" s="20">
        <f t="shared" ref="AJ10:AJ20" si="5">Z10+AB10+AD10+AF10+AH10</f>
        <v>13248.527791093429</v>
      </c>
      <c r="AK10" s="20">
        <f t="shared" ref="AK10:AK20" si="6">K10+U10+W10+AI10</f>
        <v>17516</v>
      </c>
      <c r="AL10" s="281">
        <f t="shared" ref="AL10:AL20" si="7">L10+V10+X10+AJ10</f>
        <v>3606710.0797948632</v>
      </c>
      <c r="AM10" s="20">
        <f>[1]PKM!AM10</f>
        <v>13796</v>
      </c>
      <c r="AN10" s="281">
        <f>([1]PKM!AN10)*10000</f>
        <v>2702690.7037548786</v>
      </c>
      <c r="AO10" s="20">
        <f>[1]PKM!AO10</f>
        <v>2</v>
      </c>
      <c r="AP10" s="281">
        <f>([1]PKM!AP10)*10000</f>
        <v>1100.936620476461</v>
      </c>
      <c r="AQ10" s="20">
        <f>[1]PKM!AQ10</f>
        <v>1</v>
      </c>
      <c r="AR10" s="281">
        <f>([1]PKM!AR10)*10000</f>
        <v>458.72359186519213</v>
      </c>
      <c r="AS10" s="20">
        <f>[1]PKM!AS10</f>
        <v>9</v>
      </c>
      <c r="AT10" s="281">
        <f>([1]PKM!AT10)*10000</f>
        <v>6880.8538779778819</v>
      </c>
      <c r="AU10" s="20">
        <f>[1]PKM!AU10</f>
        <v>11</v>
      </c>
      <c r="AV10" s="281">
        <f>([1]PKM!AV10)*10000</f>
        <v>9174.4718373038413</v>
      </c>
      <c r="AW10" s="20">
        <f>[1]PKM!AW10</f>
        <v>69</v>
      </c>
      <c r="AX10" s="281">
        <f>([1]PKM!AX10)*10000</f>
        <v>58074.406730133313</v>
      </c>
      <c r="AY10" s="20">
        <f t="shared" ref="AY10:AY20" si="8">AO10+AQ10+AS10+AU10+AW10</f>
        <v>92</v>
      </c>
      <c r="AZ10" s="281">
        <f t="shared" ref="AZ10:AZ20" si="9">AP10+AR10+AT10+AV10+AX10</f>
        <v>75689.392657756689</v>
      </c>
      <c r="BA10" s="20">
        <f t="shared" ref="BA10:BA20" si="10">AY10+AK10</f>
        <v>17608</v>
      </c>
      <c r="BB10" s="281">
        <f t="shared" ref="BB10:BB20" si="11">AZ10+AL10</f>
        <v>3682399.47245262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[1]PKM!C11</f>
        <v>355</v>
      </c>
      <c r="D11" s="281">
        <f>([1]PKM!D11)*10000</f>
        <v>142245.30135099014</v>
      </c>
      <c r="E11" s="20">
        <f>[1]PKM!E11</f>
        <v>169</v>
      </c>
      <c r="F11" s="281">
        <f>([1]PKM!F11)*10000</f>
        <v>67695.053052579649</v>
      </c>
      <c r="G11" s="20">
        <f>[1]PKM!G11</f>
        <v>6</v>
      </c>
      <c r="H11" s="281">
        <f>([1]PKM!H11)*10000</f>
        <v>2570.6982171865689</v>
      </c>
      <c r="I11" s="20">
        <f>[1]PKM!I11</f>
        <v>34</v>
      </c>
      <c r="J11" s="281">
        <f>([1]PKM!J11)*10000</f>
        <v>13710.390491661699</v>
      </c>
      <c r="K11" s="20">
        <f t="shared" si="0"/>
        <v>564</v>
      </c>
      <c r="L11" s="281">
        <f t="shared" si="1"/>
        <v>226221.44311241806</v>
      </c>
      <c r="M11" s="20">
        <f>[1]PKM!M11</f>
        <v>61</v>
      </c>
      <c r="N11" s="281">
        <f>([1]PKM!N11)*10000</f>
        <v>41421.324202044685</v>
      </c>
      <c r="O11" s="20">
        <f>[1]PKM!O11</f>
        <v>36</v>
      </c>
      <c r="P11" s="281">
        <f>([1]PKM!P11)*10000</f>
        <v>24312.516379461013</v>
      </c>
      <c r="Q11" s="20">
        <f>[1]PKM!Q11</f>
        <v>18</v>
      </c>
      <c r="R11" s="281">
        <f>([1]PKM!R11)*10000</f>
        <v>12156.258189730506</v>
      </c>
      <c r="S11" s="20">
        <f>[1]PKM!S11</f>
        <v>1</v>
      </c>
      <c r="T11" s="281">
        <f>([1]PKM!T11)*10000</f>
        <v>450.23178480483352</v>
      </c>
      <c r="U11" s="20">
        <f t="shared" si="2"/>
        <v>116</v>
      </c>
      <c r="V11" s="281">
        <f t="shared" si="3"/>
        <v>78340.330556041052</v>
      </c>
      <c r="W11" s="20">
        <f>[1]PKM!W11</f>
        <v>0</v>
      </c>
      <c r="X11" s="281">
        <f>([1]PKM!X11)*10000</f>
        <v>0</v>
      </c>
      <c r="Y11" s="20">
        <f>[1]PKM!Y11</f>
        <v>12</v>
      </c>
      <c r="Z11" s="281">
        <f>([1]PKM!Z11)*10000</f>
        <v>6611.7076170812106</v>
      </c>
      <c r="AA11" s="20">
        <f>[1]PKM!AA11</f>
        <v>52</v>
      </c>
      <c r="AB11" s="281">
        <f>([1]PKM!AB11)*10000</f>
        <v>30413.855038573562</v>
      </c>
      <c r="AC11" s="20">
        <f>[1]PKM!AC11</f>
        <v>3</v>
      </c>
      <c r="AD11" s="281">
        <f>([1]PKM!AD11)*10000</f>
        <v>1322.3415234162419</v>
      </c>
      <c r="AE11" s="20">
        <f>[1]PKM!AE11</f>
        <v>2</v>
      </c>
      <c r="AF11" s="281">
        <f>([1]PKM!AF11)*10000</f>
        <v>1057.8732187329936</v>
      </c>
      <c r="AG11" s="20">
        <f>[1]PKM!AG11</f>
        <v>36</v>
      </c>
      <c r="AH11" s="281">
        <f>([1]PKM!AH11)*10000</f>
        <v>21157.46437465987</v>
      </c>
      <c r="AI11" s="20">
        <f t="shared" si="4"/>
        <v>105</v>
      </c>
      <c r="AJ11" s="20">
        <f t="shared" si="5"/>
        <v>60563.24177246388</v>
      </c>
      <c r="AK11" s="20">
        <f t="shared" si="6"/>
        <v>785</v>
      </c>
      <c r="AL11" s="281">
        <f t="shared" si="7"/>
        <v>365125.01544092299</v>
      </c>
      <c r="AM11" s="20">
        <f>[1]PKM!AM11</f>
        <v>615</v>
      </c>
      <c r="AN11" s="281">
        <f>([1]PKM!AN11)*10000</f>
        <v>222349.02243657154</v>
      </c>
      <c r="AO11" s="20">
        <f>[1]PKM!AO11</f>
        <v>8</v>
      </c>
      <c r="AP11" s="281">
        <f>([1]PKM!AP11)*10000</f>
        <v>2821.2071203114738</v>
      </c>
      <c r="AQ11" s="20">
        <f>[1]PKM!AQ11</f>
        <v>4</v>
      </c>
      <c r="AR11" s="281">
        <f>([1]PKM!AR11)*10000</f>
        <v>1175.5029667964473</v>
      </c>
      <c r="AS11" s="20">
        <f>[1]PKM!AS11</f>
        <v>46</v>
      </c>
      <c r="AT11" s="281">
        <f>([1]PKM!AT11)*10000</f>
        <v>17632.544501946712</v>
      </c>
      <c r="AU11" s="20">
        <f>[1]PKM!AU11</f>
        <v>61</v>
      </c>
      <c r="AV11" s="281">
        <f>([1]PKM!AV11)*10000</f>
        <v>23510.059335928949</v>
      </c>
      <c r="AW11" s="20">
        <f>[1]PKM!AW11</f>
        <v>384</v>
      </c>
      <c r="AX11" s="281">
        <f>([1]PKM!AX11)*10000</f>
        <v>148818.67559643023</v>
      </c>
      <c r="AY11" s="20">
        <f t="shared" si="8"/>
        <v>503</v>
      </c>
      <c r="AZ11" s="281">
        <f t="shared" si="9"/>
        <v>193957.98952141381</v>
      </c>
      <c r="BA11" s="20">
        <f t="shared" si="10"/>
        <v>1288</v>
      </c>
      <c r="BB11" s="281">
        <f t="shared" si="11"/>
        <v>559083.00496233674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[1]PKM!C12</f>
        <v>109441</v>
      </c>
      <c r="D12" s="281">
        <f>([1]PKM!D12)*10000</f>
        <v>19576299.099986412</v>
      </c>
      <c r="E12" s="20">
        <f>[1]PKM!E12</f>
        <v>52083</v>
      </c>
      <c r="F12" s="281">
        <f>([1]PKM!F12)*10000</f>
        <v>9316431.4993911237</v>
      </c>
      <c r="G12" s="20">
        <f>[1]PKM!G12</f>
        <v>1978</v>
      </c>
      <c r="H12" s="281">
        <f>([1]PKM!H12)*10000</f>
        <v>353788.53795156168</v>
      </c>
      <c r="I12" s="20">
        <f>[1]PKM!I12</f>
        <v>10549</v>
      </c>
      <c r="J12" s="281">
        <f>([1]PKM!J12)*10000</f>
        <v>1886872.2024083289</v>
      </c>
      <c r="K12" s="20">
        <f t="shared" si="0"/>
        <v>174051</v>
      </c>
      <c r="L12" s="281">
        <f t="shared" si="1"/>
        <v>31133391.339737426</v>
      </c>
      <c r="M12" s="20">
        <f>[1]PKM!M12</f>
        <v>2725</v>
      </c>
      <c r="N12" s="281">
        <f>([1]PKM!N12)*10000</f>
        <v>1904031.5208978984</v>
      </c>
      <c r="O12" s="20">
        <f>[1]PKM!O12</f>
        <v>1599</v>
      </c>
      <c r="P12" s="281">
        <f>([1]PKM!P12)*10000</f>
        <v>1117583.7187878969</v>
      </c>
      <c r="Q12" s="20">
        <f>[1]PKM!Q12</f>
        <v>800</v>
      </c>
      <c r="R12" s="281">
        <f>([1]PKM!R12)*10000</f>
        <v>558791.85939394846</v>
      </c>
      <c r="S12" s="20">
        <f>[1]PKM!S12</f>
        <v>30</v>
      </c>
      <c r="T12" s="281">
        <f>([1]PKM!T12)*10000</f>
        <v>20695.994792368459</v>
      </c>
      <c r="U12" s="20">
        <f t="shared" si="2"/>
        <v>5154</v>
      </c>
      <c r="V12" s="281">
        <f t="shared" si="3"/>
        <v>3601103.0938721122</v>
      </c>
      <c r="W12" s="20">
        <f>[1]PKM!W12</f>
        <v>26</v>
      </c>
      <c r="X12" s="281">
        <f>([1]PKM!X12)*10000</f>
        <v>1081000</v>
      </c>
      <c r="Y12" s="20">
        <f>[1]PKM!Y12</f>
        <v>80</v>
      </c>
      <c r="Z12" s="281">
        <f>([1]PKM!Z12)*10000</f>
        <v>34155.866605489136</v>
      </c>
      <c r="AA12" s="20">
        <f>[1]PKM!AA12</f>
        <v>368</v>
      </c>
      <c r="AB12" s="281">
        <f>([1]PKM!AB12)*10000</f>
        <v>157116.98638525</v>
      </c>
      <c r="AC12" s="20">
        <f>[1]PKM!AC12</f>
        <v>16</v>
      </c>
      <c r="AD12" s="281">
        <f>([1]PKM!AD12)*10000</f>
        <v>6831.1733210978264</v>
      </c>
      <c r="AE12" s="20">
        <f>[1]PKM!AE12</f>
        <v>13</v>
      </c>
      <c r="AF12" s="281">
        <f>([1]PKM!AF12)*10000</f>
        <v>5464.9386568782611</v>
      </c>
      <c r="AG12" s="20">
        <f>[1]PKM!AG12</f>
        <v>256</v>
      </c>
      <c r="AH12" s="281">
        <f>([1]PKM!AH12)*10000</f>
        <v>109298.77313756522</v>
      </c>
      <c r="AI12" s="20">
        <f t="shared" si="4"/>
        <v>733</v>
      </c>
      <c r="AJ12" s="20">
        <f t="shared" si="5"/>
        <v>312867.73810628045</v>
      </c>
      <c r="AK12" s="20">
        <f t="shared" si="6"/>
        <v>179964</v>
      </c>
      <c r="AL12" s="281">
        <f t="shared" si="7"/>
        <v>36128362.171715818</v>
      </c>
      <c r="AM12" s="20">
        <f>[1]PKM!AM12</f>
        <v>87472</v>
      </c>
      <c r="AN12" s="281">
        <f>([1]PKM!AN12)*10000</f>
        <v>17015276.367430616</v>
      </c>
      <c r="AO12" s="20">
        <f>[1]PKM!AO12</f>
        <v>33</v>
      </c>
      <c r="AP12" s="281">
        <f>([1]PKM!AP12)*10000</f>
        <v>42347.90709008438</v>
      </c>
      <c r="AQ12" s="20">
        <f>[1]PKM!AQ12</f>
        <v>14</v>
      </c>
      <c r="AR12" s="281">
        <f>([1]PKM!AR12)*10000</f>
        <v>17644.961287535159</v>
      </c>
      <c r="AS12" s="20">
        <f>[1]PKM!AS12</f>
        <v>203</v>
      </c>
      <c r="AT12" s="281">
        <f>([1]PKM!AT12)*10000</f>
        <v>264674.41931302741</v>
      </c>
      <c r="AU12" s="20">
        <f>[1]PKM!AU12</f>
        <v>270</v>
      </c>
      <c r="AV12" s="281">
        <f>([1]PKM!AV12)*10000</f>
        <v>352899.22575070319</v>
      </c>
      <c r="AW12" s="20">
        <f>[1]PKM!AW12</f>
        <v>1709</v>
      </c>
      <c r="AX12" s="281">
        <f>([1]PKM!AX12)*10000</f>
        <v>2233852.0990019511</v>
      </c>
      <c r="AY12" s="20">
        <f t="shared" si="8"/>
        <v>2229</v>
      </c>
      <c r="AZ12" s="281">
        <f t="shared" si="9"/>
        <v>2911418.6124433009</v>
      </c>
      <c r="BA12" s="20">
        <f t="shared" si="10"/>
        <v>182193</v>
      </c>
      <c r="BB12" s="281">
        <f t="shared" si="11"/>
        <v>39039780.784159116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[1]PKM!C13</f>
        <v>3060</v>
      </c>
      <c r="D13" s="281">
        <f>([1]PKM!D13)*10000</f>
        <v>584243.59149936459</v>
      </c>
      <c r="E13" s="20">
        <f>[1]PKM!E13</f>
        <v>1456</v>
      </c>
      <c r="F13" s="281">
        <f>([1]PKM!F13)*10000</f>
        <v>278043.6369183723</v>
      </c>
      <c r="G13" s="20">
        <f>[1]PKM!G13</f>
        <v>55</v>
      </c>
      <c r="H13" s="281">
        <f>([1]PKM!H13)*10000</f>
        <v>10558.619123482493</v>
      </c>
      <c r="I13" s="20">
        <f>[1]PKM!I13</f>
        <v>295</v>
      </c>
      <c r="J13" s="281">
        <f>([1]PKM!J13)*10000</f>
        <v>56312.635325239964</v>
      </c>
      <c r="K13" s="20">
        <f t="shared" si="0"/>
        <v>4866</v>
      </c>
      <c r="L13" s="281">
        <f t="shared" si="1"/>
        <v>929158.48286645941</v>
      </c>
      <c r="M13" s="20">
        <f>[1]PKM!M13</f>
        <v>22</v>
      </c>
      <c r="N13" s="281">
        <f>([1]PKM!N13)*10000</f>
        <v>46325.192622880371</v>
      </c>
      <c r="O13" s="20">
        <f>[1]PKM!O13</f>
        <v>13</v>
      </c>
      <c r="P13" s="281">
        <f>([1]PKM!P13)*10000</f>
        <v>27190.873930821086</v>
      </c>
      <c r="Q13" s="20">
        <f>[1]PKM!Q13</f>
        <v>7</v>
      </c>
      <c r="R13" s="281">
        <f>([1]PKM!R13)*10000</f>
        <v>13595.436965410543</v>
      </c>
      <c r="S13" s="20">
        <f>[1]PKM!S13</f>
        <v>0</v>
      </c>
      <c r="T13" s="281">
        <f>([1]PKM!T13)*10000</f>
        <v>503.53470242261272</v>
      </c>
      <c r="U13" s="20">
        <f t="shared" si="2"/>
        <v>42</v>
      </c>
      <c r="V13" s="281">
        <f t="shared" si="3"/>
        <v>87615.038221534604</v>
      </c>
      <c r="W13" s="20">
        <f>[1]PKM!W13</f>
        <v>0</v>
      </c>
      <c r="X13" s="281">
        <f>([1]PKM!X13)*10000</f>
        <v>0</v>
      </c>
      <c r="Y13" s="20">
        <f>[1]PKM!Y13</f>
        <v>9</v>
      </c>
      <c r="Z13" s="281">
        <f>([1]PKM!Z13)*10000</f>
        <v>1576.0836344418487</v>
      </c>
      <c r="AA13" s="20">
        <f>[1]PKM!AA13</f>
        <v>39</v>
      </c>
      <c r="AB13" s="281">
        <f>([1]PKM!AB13)*10000</f>
        <v>7249.9847184325035</v>
      </c>
      <c r="AC13" s="20">
        <f>[1]PKM!AC13</f>
        <v>2</v>
      </c>
      <c r="AD13" s="281">
        <f>([1]PKM!AD13)*10000</f>
        <v>315.21672688836975</v>
      </c>
      <c r="AE13" s="20">
        <f>[1]PKM!AE13</f>
        <v>2</v>
      </c>
      <c r="AF13" s="281">
        <f>([1]PKM!AF13)*10000</f>
        <v>252.1733815106958</v>
      </c>
      <c r="AG13" s="20">
        <f>[1]PKM!AG13</f>
        <v>27</v>
      </c>
      <c r="AH13" s="281">
        <f>([1]PKM!AH13)*10000</f>
        <v>5043.467630213916</v>
      </c>
      <c r="AI13" s="20">
        <f t="shared" si="4"/>
        <v>79</v>
      </c>
      <c r="AJ13" s="20">
        <f t="shared" si="5"/>
        <v>14436.926091487334</v>
      </c>
      <c r="AK13" s="20">
        <f t="shared" si="6"/>
        <v>4987</v>
      </c>
      <c r="AL13" s="281">
        <f t="shared" si="7"/>
        <v>1031210.4471794813</v>
      </c>
      <c r="AM13" s="20">
        <f>[1]PKM!AM13</f>
        <v>2935</v>
      </c>
      <c r="AN13" s="281">
        <f>([1]PKM!AN13)*10000</f>
        <v>609543.009783015</v>
      </c>
      <c r="AO13" s="20">
        <f>[1]PKM!AO13</f>
        <v>9</v>
      </c>
      <c r="AP13" s="281">
        <f>([1]PKM!AP13)*10000</f>
        <v>2978.847905188506</v>
      </c>
      <c r="AQ13" s="20">
        <f>[1]PKM!AQ13</f>
        <v>4</v>
      </c>
      <c r="AR13" s="281">
        <f>([1]PKM!AR13)*10000</f>
        <v>1241.1866271618774</v>
      </c>
      <c r="AS13" s="20">
        <f>[1]PKM!AS13</f>
        <v>56</v>
      </c>
      <c r="AT13" s="281">
        <f>([1]PKM!AT13)*10000</f>
        <v>18617.79940742816</v>
      </c>
      <c r="AU13" s="20">
        <f>[1]PKM!AU13</f>
        <v>75</v>
      </c>
      <c r="AV13" s="281">
        <f>([1]PKM!AV13)*10000</f>
        <v>24823.732543237547</v>
      </c>
      <c r="AW13" s="20">
        <f>[1]PKM!AW13</f>
        <v>469</v>
      </c>
      <c r="AX13" s="281">
        <f>([1]PKM!AX13)*10000</f>
        <v>157134.22699869366</v>
      </c>
      <c r="AY13" s="20">
        <f t="shared" si="8"/>
        <v>613</v>
      </c>
      <c r="AZ13" s="281">
        <f t="shared" si="9"/>
        <v>204795.79348170976</v>
      </c>
      <c r="BA13" s="20">
        <f t="shared" si="10"/>
        <v>5600</v>
      </c>
      <c r="BB13" s="281">
        <f t="shared" si="11"/>
        <v>1236006.2406611911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[1]PKM!C14</f>
        <v>13024</v>
      </c>
      <c r="D14" s="281">
        <f>([1]PKM!D14)*10000</f>
        <v>2216046.796512635</v>
      </c>
      <c r="E14" s="20">
        <f>[1]PKM!E14</f>
        <v>6198</v>
      </c>
      <c r="F14" s="281">
        <f>([1]PKM!F14)*10000</f>
        <v>1054624.6802680611</v>
      </c>
      <c r="G14" s="20">
        <f>[1]PKM!G14</f>
        <v>235</v>
      </c>
      <c r="H14" s="281">
        <f>([1]PKM!H14)*10000</f>
        <v>40049.038491192201</v>
      </c>
      <c r="I14" s="20">
        <f>[1]PKM!I14</f>
        <v>1255</v>
      </c>
      <c r="J14" s="281">
        <f>([1]PKM!J14)*10000</f>
        <v>213594.87195302505</v>
      </c>
      <c r="K14" s="20">
        <f t="shared" si="0"/>
        <v>20712</v>
      </c>
      <c r="L14" s="281">
        <f t="shared" si="1"/>
        <v>3524315.3872249131</v>
      </c>
      <c r="M14" s="20">
        <f>[1]PKM!M14</f>
        <v>614</v>
      </c>
      <c r="N14" s="281">
        <f>([1]PKM!N14)*10000</f>
        <v>249409.54374472305</v>
      </c>
      <c r="O14" s="20">
        <f>[1]PKM!O14</f>
        <v>361</v>
      </c>
      <c r="P14" s="281">
        <f>([1]PKM!P14)*10000</f>
        <v>146392.55828494614</v>
      </c>
      <c r="Q14" s="20">
        <f>[1]PKM!Q14</f>
        <v>180</v>
      </c>
      <c r="R14" s="281">
        <f>([1]PKM!R14)*10000</f>
        <v>73196.279142473068</v>
      </c>
      <c r="S14" s="20">
        <f>[1]PKM!S14</f>
        <v>7</v>
      </c>
      <c r="T14" s="281">
        <f>([1]PKM!T14)*10000</f>
        <v>2710.9733015730762</v>
      </c>
      <c r="U14" s="20">
        <f t="shared" si="2"/>
        <v>1162</v>
      </c>
      <c r="V14" s="281">
        <f t="shared" si="3"/>
        <v>471709.35447371536</v>
      </c>
      <c r="W14" s="20">
        <f>[1]PKM!W14</f>
        <v>0</v>
      </c>
      <c r="X14" s="281">
        <f>([1]PKM!X14)*10000</f>
        <v>0</v>
      </c>
      <c r="Y14" s="20">
        <f>[1]PKM!Y14</f>
        <v>7</v>
      </c>
      <c r="Z14" s="281">
        <f>([1]PKM!Z14)*10000</f>
        <v>2605.2192096676536</v>
      </c>
      <c r="AA14" s="20">
        <f>[1]PKM!AA14</f>
        <v>29</v>
      </c>
      <c r="AB14" s="281">
        <f>([1]PKM!AB14)*10000</f>
        <v>11984.008364471203</v>
      </c>
      <c r="AC14" s="20">
        <f>[1]PKM!AC14</f>
        <v>2</v>
      </c>
      <c r="AD14" s="281">
        <f>([1]PKM!AD14)*10000</f>
        <v>521.04384193353064</v>
      </c>
      <c r="AE14" s="20">
        <f>[1]PKM!AE14</f>
        <v>1</v>
      </c>
      <c r="AF14" s="281">
        <f>([1]PKM!AF14)*10000</f>
        <v>416.8350735468245</v>
      </c>
      <c r="AG14" s="20">
        <f>[1]PKM!AG14</f>
        <v>20</v>
      </c>
      <c r="AH14" s="281">
        <f>([1]PKM!AH14)*10000</f>
        <v>8336.7014709364903</v>
      </c>
      <c r="AI14" s="20">
        <f t="shared" si="4"/>
        <v>59</v>
      </c>
      <c r="AJ14" s="20">
        <f t="shared" si="5"/>
        <v>23863.807960555703</v>
      </c>
      <c r="AK14" s="20">
        <f t="shared" si="6"/>
        <v>21933</v>
      </c>
      <c r="AL14" s="281">
        <f t="shared" si="7"/>
        <v>4019888.5496591842</v>
      </c>
      <c r="AM14" s="20">
        <f>[1]PKM!AM14</f>
        <v>16788</v>
      </c>
      <c r="AN14" s="281">
        <f>([1]PKM!AN14)*10000</f>
        <v>2579318.3621521411</v>
      </c>
      <c r="AO14" s="20">
        <f>[1]PKM!AO14</f>
        <v>58</v>
      </c>
      <c r="AP14" s="281">
        <f>([1]PKM!AP14)*10000</f>
        <v>10872.998583358903</v>
      </c>
      <c r="AQ14" s="20">
        <f>[1]PKM!AQ14</f>
        <v>24</v>
      </c>
      <c r="AR14" s="281">
        <f>([1]PKM!AR14)*10000</f>
        <v>4530.4160763995433</v>
      </c>
      <c r="AS14" s="20">
        <f>[1]PKM!AS14</f>
        <v>360</v>
      </c>
      <c r="AT14" s="281">
        <f>([1]PKM!AT14)*10000</f>
        <v>67956.241145993146</v>
      </c>
      <c r="AU14" s="20">
        <f>[1]PKM!AU14</f>
        <v>480</v>
      </c>
      <c r="AV14" s="281">
        <f>([1]PKM!AV14)*10000</f>
        <v>90608.321527990862</v>
      </c>
      <c r="AW14" s="20">
        <f>[1]PKM!AW14</f>
        <v>3034</v>
      </c>
      <c r="AX14" s="281">
        <f>([1]PKM!AX14)*10000</f>
        <v>573550.67527218221</v>
      </c>
      <c r="AY14" s="20">
        <f t="shared" si="8"/>
        <v>3956</v>
      </c>
      <c r="AZ14" s="281">
        <f t="shared" si="9"/>
        <v>747518.65260592464</v>
      </c>
      <c r="BA14" s="20">
        <f t="shared" si="10"/>
        <v>25889</v>
      </c>
      <c r="BB14" s="281">
        <f t="shared" si="11"/>
        <v>4767407.2022651089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[1]PKM!C15</f>
        <v>3351</v>
      </c>
      <c r="D15" s="281">
        <f>([1]PKM!D15)*10000</f>
        <v>620414.56146602856</v>
      </c>
      <c r="E15" s="20">
        <f>[1]PKM!E15</f>
        <v>1595</v>
      </c>
      <c r="F15" s="281">
        <f>([1]PKM!F15)*10000</f>
        <v>295257.53226395336</v>
      </c>
      <c r="G15" s="20">
        <f>[1]PKM!G15</f>
        <v>61</v>
      </c>
      <c r="H15" s="281">
        <f>([1]PKM!H15)*10000</f>
        <v>11212.311351795699</v>
      </c>
      <c r="I15" s="20">
        <f>[1]PKM!I15</f>
        <v>323</v>
      </c>
      <c r="J15" s="281">
        <f>([1]PKM!J15)*10000</f>
        <v>59798.993876243723</v>
      </c>
      <c r="K15" s="20">
        <f t="shared" si="0"/>
        <v>5330</v>
      </c>
      <c r="L15" s="281">
        <f t="shared" si="1"/>
        <v>986683.39895802131</v>
      </c>
      <c r="M15" s="20">
        <f>[1]PKM!M15</f>
        <v>103</v>
      </c>
      <c r="N15" s="281">
        <f>([1]PKM!N15)*10000</f>
        <v>33723.942189988993</v>
      </c>
      <c r="O15" s="20">
        <f>[1]PKM!O15</f>
        <v>61</v>
      </c>
      <c r="P15" s="281">
        <f>([1]PKM!P15)*10000</f>
        <v>19794.487807167454</v>
      </c>
      <c r="Q15" s="20">
        <f>[1]PKM!Q15</f>
        <v>30</v>
      </c>
      <c r="R15" s="281">
        <f>([1]PKM!R15)*10000</f>
        <v>9897.2439035837269</v>
      </c>
      <c r="S15" s="20">
        <f>[1]PKM!S15</f>
        <v>1</v>
      </c>
      <c r="T15" s="281">
        <f>([1]PKM!T15)*10000</f>
        <v>366.5645890216195</v>
      </c>
      <c r="U15" s="20">
        <f t="shared" si="2"/>
        <v>195</v>
      </c>
      <c r="V15" s="281">
        <f t="shared" si="3"/>
        <v>63782.238489761796</v>
      </c>
      <c r="W15" s="20">
        <f>[1]PKM!W15</f>
        <v>0</v>
      </c>
      <c r="X15" s="281">
        <f>([1]PKM!X15)*10000</f>
        <v>0</v>
      </c>
      <c r="Y15" s="20">
        <f>[1]PKM!Y15</f>
        <v>8</v>
      </c>
      <c r="Z15" s="281">
        <f>([1]PKM!Z15)*10000</f>
        <v>3850.0300020390609</v>
      </c>
      <c r="AA15" s="20">
        <f>[1]PKM!AA15</f>
        <v>34</v>
      </c>
      <c r="AB15" s="281">
        <f>([1]PKM!AB15)*10000</f>
        <v>17710.13800937968</v>
      </c>
      <c r="AC15" s="20">
        <f>[1]PKM!AC15</f>
        <v>2</v>
      </c>
      <c r="AD15" s="281">
        <f>([1]PKM!AD15)*10000</f>
        <v>770.00600040781217</v>
      </c>
      <c r="AE15" s="20">
        <f>[1]PKM!AE15</f>
        <v>2</v>
      </c>
      <c r="AF15" s="281">
        <f>([1]PKM!AF15)*10000</f>
        <v>616.00480032624966</v>
      </c>
      <c r="AG15" s="20">
        <f>[1]PKM!AG15</f>
        <v>24</v>
      </c>
      <c r="AH15" s="281">
        <f>([1]PKM!AH15)*10000</f>
        <v>12320.096006524995</v>
      </c>
      <c r="AI15" s="20">
        <f t="shared" si="4"/>
        <v>70</v>
      </c>
      <c r="AJ15" s="20">
        <f t="shared" si="5"/>
        <v>35266.274818677797</v>
      </c>
      <c r="AK15" s="20">
        <f t="shared" si="6"/>
        <v>5595</v>
      </c>
      <c r="AL15" s="281">
        <f t="shared" si="7"/>
        <v>1085731.9122664607</v>
      </c>
      <c r="AM15" s="20">
        <f>[1]PKM!AM15</f>
        <v>3188</v>
      </c>
      <c r="AN15" s="281">
        <f>([1]PKM!AN15)*10000</f>
        <v>552387.46169587143</v>
      </c>
      <c r="AO15" s="20">
        <f>[1]PKM!AO15</f>
        <v>6</v>
      </c>
      <c r="AP15" s="281">
        <f>([1]PKM!AP15)*10000</f>
        <v>2061.3770625102152</v>
      </c>
      <c r="AQ15" s="20">
        <f>[1]PKM!AQ15</f>
        <v>3</v>
      </c>
      <c r="AR15" s="281">
        <f>([1]PKM!AR15)*10000</f>
        <v>858.90710937925633</v>
      </c>
      <c r="AS15" s="20">
        <f>[1]PKM!AS15</f>
        <v>34</v>
      </c>
      <c r="AT15" s="281">
        <f>([1]PKM!AT15)*10000</f>
        <v>12883.606640688846</v>
      </c>
      <c r="AU15" s="20">
        <f>[1]PKM!AU15</f>
        <v>45</v>
      </c>
      <c r="AV15" s="281">
        <f>([1]PKM!AV15)*10000</f>
        <v>17178.142187585127</v>
      </c>
      <c r="AW15" s="20">
        <f>[1]PKM!AW15</f>
        <v>282</v>
      </c>
      <c r="AX15" s="281">
        <f>([1]PKM!AX15)*10000</f>
        <v>108737.64004741384</v>
      </c>
      <c r="AY15" s="20">
        <f t="shared" si="8"/>
        <v>370</v>
      </c>
      <c r="AZ15" s="281">
        <f t="shared" si="9"/>
        <v>141719.67304757726</v>
      </c>
      <c r="BA15" s="20">
        <f t="shared" si="10"/>
        <v>5965</v>
      </c>
      <c r="BB15" s="281">
        <f t="shared" si="11"/>
        <v>1227451.585314038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[1]PKM!C16</f>
        <v>0</v>
      </c>
      <c r="D16" s="281">
        <f>([1]PKM!D16)*10000</f>
        <v>0</v>
      </c>
      <c r="E16" s="20">
        <f>[1]PKM!E16</f>
        <v>0</v>
      </c>
      <c r="F16" s="281">
        <f>([1]PKM!F16)*10000</f>
        <v>0</v>
      </c>
      <c r="G16" s="20">
        <f>[1]PKM!G16</f>
        <v>0</v>
      </c>
      <c r="H16" s="281">
        <f>([1]PKM!H16)*10000</f>
        <v>0</v>
      </c>
      <c r="I16" s="20">
        <f>[1]PKM!I16</f>
        <v>0</v>
      </c>
      <c r="J16" s="281">
        <f>([1]PKM!J16)*10000</f>
        <v>0</v>
      </c>
      <c r="K16" s="20">
        <f t="shared" si="0"/>
        <v>0</v>
      </c>
      <c r="L16" s="281">
        <f t="shared" si="1"/>
        <v>0</v>
      </c>
      <c r="M16" s="20">
        <f>[1]PKM!M16</f>
        <v>0</v>
      </c>
      <c r="N16" s="281">
        <f>([1]PKM!N16)*10000</f>
        <v>0</v>
      </c>
      <c r="O16" s="20">
        <f>[1]PKM!O16</f>
        <v>0</v>
      </c>
      <c r="P16" s="281">
        <f>([1]PKM!P16)*10000</f>
        <v>0</v>
      </c>
      <c r="Q16" s="20">
        <f>[1]PKM!Q16</f>
        <v>0</v>
      </c>
      <c r="R16" s="281">
        <f>([1]PKM!R16)*10000</f>
        <v>0</v>
      </c>
      <c r="S16" s="20">
        <f>[1]PKM!S16</f>
        <v>0</v>
      </c>
      <c r="T16" s="281">
        <f>([1]PKM!T16)*10000</f>
        <v>0</v>
      </c>
      <c r="U16" s="20">
        <f t="shared" si="2"/>
        <v>0</v>
      </c>
      <c r="V16" s="281">
        <f t="shared" si="3"/>
        <v>0</v>
      </c>
      <c r="W16" s="20">
        <f>[1]PKM!W16</f>
        <v>0</v>
      </c>
      <c r="X16" s="281">
        <f>([1]PKM!X16)*10000</f>
        <v>0</v>
      </c>
      <c r="Y16" s="20">
        <f>[1]PKM!Y16</f>
        <v>0</v>
      </c>
      <c r="Z16" s="281">
        <f>([1]PKM!Z16)*10000</f>
        <v>0</v>
      </c>
      <c r="AA16" s="20">
        <f>[1]PKM!AA16</f>
        <v>0</v>
      </c>
      <c r="AB16" s="281">
        <f>([1]PKM!AB16)*10000</f>
        <v>0</v>
      </c>
      <c r="AC16" s="20">
        <f>[1]PKM!AC16</f>
        <v>0</v>
      </c>
      <c r="AD16" s="281">
        <f>([1]PKM!AD16)*10000</f>
        <v>0</v>
      </c>
      <c r="AE16" s="20">
        <f>[1]PKM!AE16</f>
        <v>0</v>
      </c>
      <c r="AF16" s="281">
        <f>([1]PKM!AF16)*10000</f>
        <v>0</v>
      </c>
      <c r="AG16" s="20">
        <f>[1]PKM!AG16</f>
        <v>0</v>
      </c>
      <c r="AH16" s="281">
        <f>([1]PKM!AH16)*10000</f>
        <v>0</v>
      </c>
      <c r="AI16" s="20">
        <f t="shared" si="4"/>
        <v>0</v>
      </c>
      <c r="AJ16" s="20">
        <f t="shared" si="5"/>
        <v>0</v>
      </c>
      <c r="AK16" s="20">
        <f t="shared" si="6"/>
        <v>0</v>
      </c>
      <c r="AL16" s="281">
        <f t="shared" si="7"/>
        <v>0</v>
      </c>
      <c r="AM16" s="20">
        <f>[1]PKM!AM16</f>
        <v>0</v>
      </c>
      <c r="AN16" s="281">
        <f>([1]PKM!AN16)*10000</f>
        <v>0</v>
      </c>
      <c r="AO16" s="20">
        <f>[1]PKM!AO16</f>
        <v>0</v>
      </c>
      <c r="AP16" s="281">
        <f>([1]PKM!AP16)*10000</f>
        <v>0</v>
      </c>
      <c r="AQ16" s="20">
        <f>[1]PKM!AQ16</f>
        <v>0</v>
      </c>
      <c r="AR16" s="281">
        <f>([1]PKM!AR16)*10000</f>
        <v>0</v>
      </c>
      <c r="AS16" s="20">
        <f>[1]PKM!AS16</f>
        <v>0</v>
      </c>
      <c r="AT16" s="281">
        <f>([1]PKM!AT16)*10000</f>
        <v>0</v>
      </c>
      <c r="AU16" s="20">
        <f>[1]PKM!AU16</f>
        <v>0</v>
      </c>
      <c r="AV16" s="281">
        <f>([1]PKM!AV16)*10000</f>
        <v>0</v>
      </c>
      <c r="AW16" s="20">
        <f>[1]PKM!AW16</f>
        <v>0</v>
      </c>
      <c r="AX16" s="281">
        <f>([1]PKM!AX16)*10000</f>
        <v>0</v>
      </c>
      <c r="AY16" s="20">
        <f t="shared" si="8"/>
        <v>0</v>
      </c>
      <c r="AZ16" s="281">
        <f t="shared" si="9"/>
        <v>0</v>
      </c>
      <c r="BA16" s="20">
        <f t="shared" si="10"/>
        <v>0</v>
      </c>
      <c r="BB16" s="281">
        <f t="shared" si="11"/>
        <v>0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[1]PKM!C17</f>
        <v>1170</v>
      </c>
      <c r="D17" s="281">
        <f>([1]PKM!D17)*10000</f>
        <v>301956.76805424417</v>
      </c>
      <c r="E17" s="20">
        <f>[1]PKM!E17</f>
        <v>557</v>
      </c>
      <c r="F17" s="281">
        <f>([1]PKM!F17)*10000</f>
        <v>143702.31732701982</v>
      </c>
      <c r="G17" s="20">
        <f>[1]PKM!G17</f>
        <v>21</v>
      </c>
      <c r="H17" s="281">
        <f>([1]PKM!H17)*10000</f>
        <v>5457.0500250767027</v>
      </c>
      <c r="I17" s="20">
        <f>[1]PKM!I17</f>
        <v>113</v>
      </c>
      <c r="J17" s="281">
        <f>([1]PKM!J17)*10000</f>
        <v>29104.266800409081</v>
      </c>
      <c r="K17" s="20">
        <f t="shared" si="0"/>
        <v>1861</v>
      </c>
      <c r="L17" s="281">
        <f t="shared" si="1"/>
        <v>480220.40220674977</v>
      </c>
      <c r="M17" s="20">
        <f>[1]PKM!M17</f>
        <v>49</v>
      </c>
      <c r="N17" s="281">
        <f>([1]PKM!N17)*10000</f>
        <v>71327.234475404475</v>
      </c>
      <c r="O17" s="20">
        <f>[1]PKM!O17</f>
        <v>29</v>
      </c>
      <c r="P17" s="281">
        <f>([1]PKM!P17)*10000</f>
        <v>41865.985452954796</v>
      </c>
      <c r="Q17" s="20">
        <f>[1]PKM!Q17</f>
        <v>14</v>
      </c>
      <c r="R17" s="281">
        <f>([1]PKM!R17)*10000</f>
        <v>20932.992726477398</v>
      </c>
      <c r="S17" s="20">
        <f>[1]PKM!S17</f>
        <v>1</v>
      </c>
      <c r="T17" s="281">
        <f>([1]PKM!T17)*10000</f>
        <v>775.29602690657032</v>
      </c>
      <c r="U17" s="20">
        <f t="shared" si="2"/>
        <v>93</v>
      </c>
      <c r="V17" s="281">
        <f t="shared" si="3"/>
        <v>134901.50868174323</v>
      </c>
      <c r="W17" s="20">
        <f>[1]PKM!W17</f>
        <v>0</v>
      </c>
      <c r="X17" s="281">
        <f>([1]PKM!X17)*10000</f>
        <v>0</v>
      </c>
      <c r="Y17" s="20">
        <f>[1]PKM!Y17</f>
        <v>3</v>
      </c>
      <c r="Z17" s="281">
        <f>([1]PKM!Z17)*10000</f>
        <v>1138.126212214893</v>
      </c>
      <c r="AA17" s="20">
        <f>[1]PKM!AA17</f>
        <v>12</v>
      </c>
      <c r="AB17" s="281">
        <f>([1]PKM!AB17)*10000</f>
        <v>5235.3805761885078</v>
      </c>
      <c r="AC17" s="20">
        <f>[1]PKM!AC17</f>
        <v>1</v>
      </c>
      <c r="AD17" s="281">
        <f>([1]PKM!AD17)*10000</f>
        <v>227.62524244297859</v>
      </c>
      <c r="AE17" s="20">
        <f>[1]PKM!AE17</f>
        <v>1</v>
      </c>
      <c r="AF17" s="281">
        <f>([1]PKM!AF17)*10000</f>
        <v>182.10019395438286</v>
      </c>
      <c r="AG17" s="20">
        <f>[1]PKM!AG17</f>
        <v>9</v>
      </c>
      <c r="AH17" s="281">
        <f>([1]PKM!AH17)*10000</f>
        <v>3642.0038790876574</v>
      </c>
      <c r="AI17" s="20">
        <f t="shared" si="4"/>
        <v>26</v>
      </c>
      <c r="AJ17" s="20">
        <f t="shared" si="5"/>
        <v>10425.236103888419</v>
      </c>
      <c r="AK17" s="20">
        <f t="shared" si="6"/>
        <v>1980</v>
      </c>
      <c r="AL17" s="281">
        <f t="shared" si="7"/>
        <v>625547.14699238143</v>
      </c>
      <c r="AM17" s="20">
        <f>[1]PKM!AM17</f>
        <v>1984</v>
      </c>
      <c r="AN17" s="281">
        <f>([1]PKM!AN17)*10000</f>
        <v>421435.03978279652</v>
      </c>
      <c r="AO17" s="20">
        <f>[1]PKM!AO17</f>
        <v>3</v>
      </c>
      <c r="AP17" s="281">
        <f>([1]PKM!AP17)*10000</f>
        <v>2157.4403776816357</v>
      </c>
      <c r="AQ17" s="20">
        <f>[1]PKM!AQ17</f>
        <v>2</v>
      </c>
      <c r="AR17" s="281">
        <f>([1]PKM!AR17)*10000</f>
        <v>898.93349070068155</v>
      </c>
      <c r="AS17" s="20">
        <f>[1]PKM!AS17</f>
        <v>18</v>
      </c>
      <c r="AT17" s="281">
        <f>([1]PKM!AT17)*10000</f>
        <v>13484.002360510223</v>
      </c>
      <c r="AU17" s="20">
        <f>[1]PKM!AU17</f>
        <v>23</v>
      </c>
      <c r="AV17" s="281">
        <f>([1]PKM!AV17)*10000</f>
        <v>17978.669814013629</v>
      </c>
      <c r="AW17" s="20">
        <f>[1]PKM!AW17</f>
        <v>145</v>
      </c>
      <c r="AX17" s="281">
        <f>([1]PKM!AX17)*10000</f>
        <v>113804.97992270626</v>
      </c>
      <c r="AY17" s="20">
        <f t="shared" si="8"/>
        <v>191</v>
      </c>
      <c r="AZ17" s="281">
        <f t="shared" si="9"/>
        <v>148324.02596561244</v>
      </c>
      <c r="BA17" s="20">
        <f t="shared" si="10"/>
        <v>2171</v>
      </c>
      <c r="BB17" s="281">
        <f t="shared" si="11"/>
        <v>773871.17295799381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[1]PKM!C18</f>
        <v>7</v>
      </c>
      <c r="D18" s="281">
        <f>([1]PKM!D18)*10000</f>
        <v>1433.5704193970716</v>
      </c>
      <c r="E18" s="20">
        <f>[1]PKM!E18</f>
        <v>3</v>
      </c>
      <c r="F18" s="281">
        <f>([1]PKM!F18)*10000</f>
        <v>682.24134417089567</v>
      </c>
      <c r="G18" s="20">
        <f>[1]PKM!G18</f>
        <v>0</v>
      </c>
      <c r="H18" s="281">
        <f>([1]PKM!H18)*10000</f>
        <v>25.907899145730212</v>
      </c>
      <c r="I18" s="20">
        <f>[1]PKM!I18</f>
        <v>1</v>
      </c>
      <c r="J18" s="281">
        <f>([1]PKM!J18)*10000</f>
        <v>138.17546211056114</v>
      </c>
      <c r="K18" s="20">
        <f t="shared" si="0"/>
        <v>11</v>
      </c>
      <c r="L18" s="281">
        <f t="shared" si="1"/>
        <v>2279.8951248242588</v>
      </c>
      <c r="M18" s="20">
        <f>[1]PKM!M18</f>
        <v>275</v>
      </c>
      <c r="N18" s="281">
        <f>([1]PKM!N18)*10000</f>
        <v>64381.323695540996</v>
      </c>
      <c r="O18" s="20">
        <f>[1]PKM!O18</f>
        <v>161</v>
      </c>
      <c r="P18" s="281">
        <f>([1]PKM!P18)*10000</f>
        <v>37789.037821295802</v>
      </c>
      <c r="Q18" s="20">
        <f>[1]PKM!Q18</f>
        <v>81</v>
      </c>
      <c r="R18" s="281">
        <f>([1]PKM!R18)*10000</f>
        <v>18894.518910647901</v>
      </c>
      <c r="S18" s="20">
        <f>[1]PKM!S18</f>
        <v>3</v>
      </c>
      <c r="T18" s="281">
        <f>([1]PKM!T18)*10000</f>
        <v>699.79699669066292</v>
      </c>
      <c r="U18" s="20">
        <f t="shared" si="2"/>
        <v>520</v>
      </c>
      <c r="V18" s="281">
        <f t="shared" si="3"/>
        <v>121764.67742417536</v>
      </c>
      <c r="W18" s="20">
        <f>[1]PKM!W18</f>
        <v>0</v>
      </c>
      <c r="X18" s="281">
        <f>([1]PKM!X18)*10000</f>
        <v>0</v>
      </c>
      <c r="Y18" s="20">
        <f>[1]PKM!Y18</f>
        <v>238</v>
      </c>
      <c r="Z18" s="281">
        <f>([1]PKM!Z18)*10000</f>
        <v>100000</v>
      </c>
      <c r="AA18" s="20">
        <f>[1]PKM!AA18</f>
        <v>1095</v>
      </c>
      <c r="AB18" s="281">
        <f>([1]PKM!AB18)*10000</f>
        <v>460000</v>
      </c>
      <c r="AC18" s="20">
        <f>[1]PKM!AC18</f>
        <v>48</v>
      </c>
      <c r="AD18" s="281">
        <f>([1]PKM!AD18)*10000</f>
        <v>30000</v>
      </c>
      <c r="AE18" s="20">
        <f>[1]PKM!AE18</f>
        <v>39</v>
      </c>
      <c r="AF18" s="281">
        <f>([1]PKM!AF18)*10000</f>
        <v>20000</v>
      </c>
      <c r="AG18" s="20">
        <f>[1]PKM!AG18</f>
        <v>762</v>
      </c>
      <c r="AH18" s="281">
        <f>([1]PKM!AH18)*10000</f>
        <v>18500.000000000015</v>
      </c>
      <c r="AI18" s="20">
        <f t="shared" si="4"/>
        <v>2182</v>
      </c>
      <c r="AJ18" s="20">
        <f t="shared" si="5"/>
        <v>628500</v>
      </c>
      <c r="AK18" s="20">
        <f t="shared" si="6"/>
        <v>2713</v>
      </c>
      <c r="AL18" s="281">
        <f t="shared" si="7"/>
        <v>752544.57254899957</v>
      </c>
      <c r="AM18" s="20">
        <f>[1]PKM!AM18</f>
        <v>159</v>
      </c>
      <c r="AN18" s="281">
        <f>([1]PKM!AN18)*10000</f>
        <v>38074.656271466214</v>
      </c>
      <c r="AO18" s="20">
        <f>[1]PKM!AO18</f>
        <v>2</v>
      </c>
      <c r="AP18" s="281">
        <f>([1]PKM!AP18)*10000</f>
        <v>519.71660628475263</v>
      </c>
      <c r="AQ18" s="20">
        <f>[1]PKM!AQ18</f>
        <v>1</v>
      </c>
      <c r="AR18" s="281">
        <f>([1]PKM!AR18)*10000</f>
        <v>216.5485859519803</v>
      </c>
      <c r="AS18" s="20">
        <f>[1]PKM!AS18</f>
        <v>10</v>
      </c>
      <c r="AT18" s="281">
        <f>([1]PKM!AT18)*10000</f>
        <v>3248.228789279704</v>
      </c>
      <c r="AU18" s="20">
        <f>[1]PKM!AU18</f>
        <v>13</v>
      </c>
      <c r="AV18" s="281">
        <f>([1]PKM!AV18)*10000</f>
        <v>4330.9717190396059</v>
      </c>
      <c r="AW18" s="20">
        <f>[1]PKM!AW18</f>
        <v>79</v>
      </c>
      <c r="AX18" s="281">
        <f>([1]PKM!AX18)*10000</f>
        <v>27415.050981520701</v>
      </c>
      <c r="AY18" s="20">
        <f t="shared" si="8"/>
        <v>105</v>
      </c>
      <c r="AZ18" s="281">
        <f t="shared" si="9"/>
        <v>35730.516682076748</v>
      </c>
      <c r="BA18" s="20">
        <f t="shared" si="10"/>
        <v>2818</v>
      </c>
      <c r="BB18" s="281">
        <f t="shared" si="11"/>
        <v>788275.0892310763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[1]PKM!C19</f>
        <v>124989</v>
      </c>
      <c r="D19" s="281">
        <f>([1]PKM!D19)*10000</f>
        <v>22790103.686286267</v>
      </c>
      <c r="E19" s="20">
        <f>[1]PKM!E19</f>
        <v>59483</v>
      </c>
      <c r="F19" s="281">
        <f>([1]PKM!F19)*10000</f>
        <v>11474150.786711171</v>
      </c>
      <c r="G19" s="20">
        <f>[1]PKM!G19</f>
        <v>2259</v>
      </c>
      <c r="H19" s="281">
        <f>([1]PKM!H19)*10000</f>
        <v>505418.14740531007</v>
      </c>
      <c r="I19" s="20">
        <f>[1]PKM!I19</f>
        <v>12047</v>
      </c>
      <c r="J19" s="281">
        <f>([1]PKM!J19)*10000</f>
        <v>2898695.5867490508</v>
      </c>
      <c r="K19" s="20">
        <f t="shared" si="0"/>
        <v>198778</v>
      </c>
      <c r="L19" s="281">
        <f t="shared" si="1"/>
        <v>37668368.2071518</v>
      </c>
      <c r="M19" s="20">
        <f>[1]PKM!M19</f>
        <v>8219</v>
      </c>
      <c r="N19" s="281">
        <f>([1]PKM!N19)*10000</f>
        <v>5013360.702546902</v>
      </c>
      <c r="O19" s="20">
        <f>[1]PKM!O19</f>
        <v>4824</v>
      </c>
      <c r="P19" s="281">
        <f>([1]PKM!P19)*10000</f>
        <v>2942624.7601905731</v>
      </c>
      <c r="Q19" s="20">
        <f>[1]PKM!Q19</f>
        <v>2412</v>
      </c>
      <c r="R19" s="281">
        <f>([1]PKM!R19)*10000</f>
        <v>1471312.3800952865</v>
      </c>
      <c r="S19" s="20">
        <f>[1]PKM!S19</f>
        <v>89</v>
      </c>
      <c r="T19" s="281">
        <f>([1]PKM!T19)*10000</f>
        <v>54493.051114640242</v>
      </c>
      <c r="U19" s="20">
        <f t="shared" si="2"/>
        <v>15544</v>
      </c>
      <c r="V19" s="281">
        <f t="shared" si="3"/>
        <v>9481790.893947402</v>
      </c>
      <c r="W19" s="20">
        <f>[1]PKM!W19</f>
        <v>5</v>
      </c>
      <c r="X19" s="281">
        <f>([1]PKM!X19)*10000</f>
        <v>320000</v>
      </c>
      <c r="Y19" s="20">
        <f>[1]PKM!Y19</f>
        <v>842</v>
      </c>
      <c r="Z19" s="281">
        <f>([1]PKM!Z19)*10000</f>
        <v>160000</v>
      </c>
      <c r="AA19" s="20">
        <f>[1]PKM!AA19</f>
        <v>3871</v>
      </c>
      <c r="AB19" s="281">
        <f>([1]PKM!AB19)*10000</f>
        <v>750000</v>
      </c>
      <c r="AC19" s="20">
        <f>[1]PKM!AC19</f>
        <v>169</v>
      </c>
      <c r="AD19" s="281">
        <f>([1]PKM!AD19)*10000</f>
        <v>40000</v>
      </c>
      <c r="AE19" s="20">
        <f>[1]PKM!AE19</f>
        <v>135</v>
      </c>
      <c r="AF19" s="281">
        <f>([1]PKM!AF19)*10000</f>
        <v>20000</v>
      </c>
      <c r="AG19" s="20">
        <f>[1]PKM!AG19</f>
        <v>2693</v>
      </c>
      <c r="AH19" s="281">
        <f>([1]PKM!AH19)*10000</f>
        <v>18831.839047106485</v>
      </c>
      <c r="AI19" s="20">
        <f t="shared" si="4"/>
        <v>7710</v>
      </c>
      <c r="AJ19" s="20">
        <f t="shared" si="5"/>
        <v>988831.83904710645</v>
      </c>
      <c r="AK19" s="20">
        <f t="shared" si="6"/>
        <v>222037</v>
      </c>
      <c r="AL19" s="281">
        <f t="shared" si="7"/>
        <v>48458990.940146305</v>
      </c>
      <c r="AM19" s="20">
        <f>[1]PKM!AM19</f>
        <v>183665</v>
      </c>
      <c r="AN19" s="281">
        <f>([1]PKM!AN19)*10000</f>
        <v>33243258.896931719</v>
      </c>
      <c r="AO19" s="20">
        <f>[1]PKM!AO19</f>
        <v>308</v>
      </c>
      <c r="AP19" s="281">
        <f>([1]PKM!AP19)*10000</f>
        <v>60507.556831880596</v>
      </c>
      <c r="AQ19" s="20">
        <f>[1]PKM!AQ19</f>
        <v>129</v>
      </c>
      <c r="AR19" s="281">
        <f>([1]PKM!AR19)*10000</f>
        <v>25211.482013283581</v>
      </c>
      <c r="AS19" s="20">
        <f>[1]PKM!AS19</f>
        <v>1923</v>
      </c>
      <c r="AT19" s="281">
        <f>([1]PKM!AT19)*10000</f>
        <v>378172.23019925371</v>
      </c>
      <c r="AU19" s="20">
        <f>[1]PKM!AU19</f>
        <v>2564</v>
      </c>
      <c r="AV19" s="281">
        <f>([1]PKM!AV19)*10000</f>
        <v>504229.64026567165</v>
      </c>
      <c r="AW19" s="20">
        <f>[1]PKM!AW19</f>
        <v>16227</v>
      </c>
      <c r="AX19" s="281">
        <f>([1]PKM!AX19)*10000</f>
        <v>3191773.6228817012</v>
      </c>
      <c r="AY19" s="20">
        <f t="shared" si="8"/>
        <v>21151</v>
      </c>
      <c r="AZ19" s="281">
        <f t="shared" si="9"/>
        <v>4159894.5321917906</v>
      </c>
      <c r="BA19" s="20">
        <f t="shared" si="10"/>
        <v>243188</v>
      </c>
      <c r="BB19" s="281">
        <f t="shared" si="11"/>
        <v>52618885.472338095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[1]PKM!C20</f>
        <v>47925</v>
      </c>
      <c r="D20" s="281">
        <f>([1]PKM!D20)*10000</f>
        <v>10888434.696767462</v>
      </c>
      <c r="E20" s="20">
        <f>[1]PKM!E20</f>
        <v>22808</v>
      </c>
      <c r="F20" s="281">
        <f>([1]PKM!F20)*10000</f>
        <v>5810103.4965184862</v>
      </c>
      <c r="G20" s="20">
        <f>[1]PKM!G20</f>
        <v>866</v>
      </c>
      <c r="H20" s="281">
        <f>([1]PKM!H20)*10000</f>
        <v>290327.74398027151</v>
      </c>
      <c r="I20" s="20">
        <f>[1]PKM!I20</f>
        <v>4619</v>
      </c>
      <c r="J20" s="281">
        <f>([1]PKM!J20)*10000</f>
        <v>1751546.768482178</v>
      </c>
      <c r="K20" s="20">
        <f t="shared" si="0"/>
        <v>76218</v>
      </c>
      <c r="L20" s="281">
        <f t="shared" si="1"/>
        <v>18740412.705748398</v>
      </c>
      <c r="M20" s="20">
        <f>[1]PKM!M20</f>
        <v>733</v>
      </c>
      <c r="N20" s="281">
        <f>([1]PKM!N20)*10000</f>
        <v>1711918.8728978354</v>
      </c>
      <c r="O20" s="20">
        <f>[1]PKM!O20</f>
        <v>430</v>
      </c>
      <c r="P20" s="281">
        <f>([1]PKM!P20)*10000</f>
        <v>1004821.9471356861</v>
      </c>
      <c r="Q20" s="20">
        <f>[1]PKM!Q20</f>
        <v>215</v>
      </c>
      <c r="R20" s="281">
        <f>([1]PKM!R20)*10000</f>
        <v>502410.97356784303</v>
      </c>
      <c r="S20" s="20">
        <f>[1]PKM!S20</f>
        <v>8</v>
      </c>
      <c r="T20" s="281">
        <f>([1]PKM!T20)*10000</f>
        <v>18607.813835846038</v>
      </c>
      <c r="U20" s="20">
        <f t="shared" si="2"/>
        <v>1386</v>
      </c>
      <c r="V20" s="281">
        <f t="shared" si="3"/>
        <v>3237759.6074372106</v>
      </c>
      <c r="W20" s="20">
        <f>[1]PKM!W20</f>
        <v>1</v>
      </c>
      <c r="X20" s="281">
        <f>([1]PKM!X20)*10000</f>
        <v>30000</v>
      </c>
      <c r="Y20" s="20">
        <f>[1]PKM!Y20</f>
        <v>345</v>
      </c>
      <c r="Z20" s="281">
        <f>([1]PKM!Z20)*10000</f>
        <v>260000</v>
      </c>
      <c r="AA20" s="20">
        <f>[1]PKM!AA20</f>
        <v>1586</v>
      </c>
      <c r="AB20" s="281">
        <f>([1]PKM!AB20)*10000</f>
        <v>1400000</v>
      </c>
      <c r="AC20" s="20">
        <f>[1]PKM!AC20</f>
        <v>69</v>
      </c>
      <c r="AD20" s="281">
        <f>([1]PKM!AD20)*10000</f>
        <v>60000</v>
      </c>
      <c r="AE20" s="20">
        <f>[1]PKM!AE20</f>
        <v>56</v>
      </c>
      <c r="AF20" s="281">
        <f>([1]PKM!AF20)*10000</f>
        <v>60000</v>
      </c>
      <c r="AG20" s="20">
        <f>[1]PKM!AG20</f>
        <v>1103</v>
      </c>
      <c r="AH20" s="281">
        <f>([1]PKM!AH20)*10000</f>
        <v>22988.276130558916</v>
      </c>
      <c r="AI20" s="20">
        <f t="shared" si="4"/>
        <v>3159</v>
      </c>
      <c r="AJ20" s="20">
        <f t="shared" si="5"/>
        <v>1802988.2761305589</v>
      </c>
      <c r="AK20" s="20">
        <f t="shared" si="6"/>
        <v>80764</v>
      </c>
      <c r="AL20" s="281">
        <f t="shared" si="7"/>
        <v>23811160.589316167</v>
      </c>
      <c r="AM20" s="20">
        <f>[1]PKM!AM20</f>
        <v>52863</v>
      </c>
      <c r="AN20" s="281">
        <f>([1]PKM!AN20)*10000</f>
        <v>12528827.224669494</v>
      </c>
      <c r="AO20" s="20">
        <f>[1]PKM!AO20</f>
        <v>178</v>
      </c>
      <c r="AP20" s="281">
        <f>([1]PKM!AP20)*10000</f>
        <v>138979.91789059615</v>
      </c>
      <c r="AQ20" s="20">
        <f>[1]PKM!AQ20</f>
        <v>75</v>
      </c>
      <c r="AR20" s="281">
        <f>([1]PKM!AR20)*10000</f>
        <v>57908.299121081734</v>
      </c>
      <c r="AS20" s="20">
        <f>[1]PKM!AS20</f>
        <v>1113</v>
      </c>
      <c r="AT20" s="281">
        <f>([1]PKM!AT20)*10000</f>
        <v>868624.48681622592</v>
      </c>
      <c r="AU20" s="20">
        <f>[1]PKM!AU20</f>
        <v>1483</v>
      </c>
      <c r="AV20" s="281">
        <f>([1]PKM!AV20)*10000</f>
        <v>1158165.9824216347</v>
      </c>
      <c r="AW20" s="20">
        <f>[1]PKM!AW20</f>
        <v>9387</v>
      </c>
      <c r="AX20" s="281">
        <f>([1]PKM!AX20)*10000</f>
        <v>7331190.6687289467</v>
      </c>
      <c r="AY20" s="20">
        <f t="shared" si="8"/>
        <v>12236</v>
      </c>
      <c r="AZ20" s="281">
        <f t="shared" si="9"/>
        <v>9554869.354978485</v>
      </c>
      <c r="BA20" s="20">
        <f t="shared" si="10"/>
        <v>93000</v>
      </c>
      <c r="BB20" s="281">
        <f t="shared" si="11"/>
        <v>33366029.944294654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321783</v>
      </c>
      <c r="D21" s="21">
        <f>SUM(D9:D20)</f>
        <v>60727023.06113866</v>
      </c>
      <c r="E21" s="21">
        <f t="shared" ref="E21:BB21" si="12">SUM(E9:E20)</f>
        <v>153137</v>
      </c>
      <c r="F21" s="21">
        <f t="shared" si="12"/>
        <v>30156725.907137543</v>
      </c>
      <c r="G21" s="21">
        <f t="shared" si="12"/>
        <v>5815</v>
      </c>
      <c r="H21" s="21">
        <f t="shared" si="12"/>
        <v>1284573.9277365142</v>
      </c>
      <c r="I21" s="21">
        <f t="shared" si="12"/>
        <v>31015</v>
      </c>
      <c r="J21" s="21">
        <f t="shared" si="12"/>
        <v>7257325.2157695349</v>
      </c>
      <c r="K21" s="21">
        <f t="shared" si="12"/>
        <v>511750</v>
      </c>
      <c r="L21" s="21">
        <f t="shared" si="12"/>
        <v>99425648.111782253</v>
      </c>
      <c r="M21" s="21">
        <f t="shared" si="12"/>
        <v>13588</v>
      </c>
      <c r="N21" s="21">
        <f t="shared" si="12"/>
        <v>9690613.3778787553</v>
      </c>
      <c r="O21" s="21">
        <f t="shared" si="12"/>
        <v>7976</v>
      </c>
      <c r="P21" s="21">
        <f t="shared" si="12"/>
        <v>5687968.7217984013</v>
      </c>
      <c r="Q21" s="21">
        <f t="shared" si="12"/>
        <v>3988</v>
      </c>
      <c r="R21" s="21">
        <f t="shared" si="12"/>
        <v>2843984.3608992007</v>
      </c>
      <c r="S21" s="21">
        <f t="shared" si="12"/>
        <v>149</v>
      </c>
      <c r="T21" s="21">
        <f t="shared" si="12"/>
        <v>105332.7541073778</v>
      </c>
      <c r="U21" s="21">
        <f t="shared" si="12"/>
        <v>25701</v>
      </c>
      <c r="V21" s="21">
        <f t="shared" si="12"/>
        <v>18327899.214683738</v>
      </c>
      <c r="W21" s="21">
        <f t="shared" si="12"/>
        <v>32</v>
      </c>
      <c r="X21" s="21">
        <f t="shared" si="12"/>
        <v>1431000</v>
      </c>
      <c r="Y21" s="21">
        <f t="shared" si="12"/>
        <v>1556</v>
      </c>
      <c r="Z21" s="21">
        <f t="shared" si="12"/>
        <v>574099.52469660563</v>
      </c>
      <c r="AA21" s="21">
        <f t="shared" si="12"/>
        <v>7139</v>
      </c>
      <c r="AB21" s="21">
        <f t="shared" si="12"/>
        <v>2858857.8136043861</v>
      </c>
      <c r="AC21" s="21">
        <f t="shared" si="12"/>
        <v>315</v>
      </c>
      <c r="AD21" s="21">
        <f t="shared" si="12"/>
        <v>140819.90493932113</v>
      </c>
      <c r="AE21" s="21">
        <f t="shared" si="12"/>
        <v>254</v>
      </c>
      <c r="AF21" s="21">
        <f t="shared" si="12"/>
        <v>108655.92395145691</v>
      </c>
      <c r="AG21" s="21">
        <f t="shared" si="12"/>
        <v>4967</v>
      </c>
      <c r="AH21" s="21">
        <f t="shared" si="12"/>
        <v>233438.59420680345</v>
      </c>
      <c r="AI21" s="21">
        <f t="shared" si="12"/>
        <v>14231</v>
      </c>
      <c r="AJ21" s="21">
        <f t="shared" si="12"/>
        <v>3915871.7613985734</v>
      </c>
      <c r="AK21" s="21">
        <f t="shared" si="12"/>
        <v>551714</v>
      </c>
      <c r="AL21" s="21">
        <f t="shared" si="12"/>
        <v>123100419.08786455</v>
      </c>
      <c r="AM21" s="21">
        <f t="shared" si="12"/>
        <v>373948</v>
      </c>
      <c r="AN21" s="21">
        <f t="shared" si="12"/>
        <v>71855142.469473124</v>
      </c>
      <c r="AO21" s="21">
        <f t="shared" si="12"/>
        <v>629</v>
      </c>
      <c r="AP21" s="21">
        <f t="shared" si="12"/>
        <v>274868.14003228006</v>
      </c>
      <c r="AQ21" s="21">
        <f t="shared" si="12"/>
        <v>266</v>
      </c>
      <c r="AR21" s="21">
        <f t="shared" si="12"/>
        <v>114528.39168011669</v>
      </c>
      <c r="AS21" s="21">
        <f t="shared" si="12"/>
        <v>3904</v>
      </c>
      <c r="AT21" s="21">
        <f t="shared" si="12"/>
        <v>1717925.8752017503</v>
      </c>
      <c r="AU21" s="21">
        <f t="shared" si="12"/>
        <v>5201</v>
      </c>
      <c r="AV21" s="21">
        <f t="shared" si="12"/>
        <v>2290567.8336023339</v>
      </c>
      <c r="AW21" s="21">
        <f t="shared" si="12"/>
        <v>32898</v>
      </c>
      <c r="AX21" s="21">
        <f t="shared" si="12"/>
        <v>14499294.386702772</v>
      </c>
      <c r="AY21" s="21">
        <f t="shared" si="12"/>
        <v>42898</v>
      </c>
      <c r="AZ21" s="21">
        <f t="shared" si="12"/>
        <v>18897184.627219252</v>
      </c>
      <c r="BA21" s="21">
        <f t="shared" si="12"/>
        <v>594612</v>
      </c>
      <c r="BB21" s="21">
        <f t="shared" si="12"/>
        <v>141997603.71508381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[1]PKM!C22</f>
        <v>1672</v>
      </c>
      <c r="D22" s="281">
        <f>([1]PKM!D22)*10000</f>
        <v>1129581.5328754517</v>
      </c>
      <c r="E22" s="20">
        <f>[1]PKM!E22</f>
        <v>796</v>
      </c>
      <c r="F22" s="281">
        <f>([1]PKM!F22)*10000</f>
        <v>537571.93432024517</v>
      </c>
      <c r="G22" s="20">
        <f>[1]PKM!G22</f>
        <v>30</v>
      </c>
      <c r="H22" s="281">
        <f>([1]PKM!H22)*10000</f>
        <v>20414.124088110573</v>
      </c>
      <c r="I22" s="20">
        <f>[1]PKM!I22</f>
        <v>161</v>
      </c>
      <c r="J22" s="281">
        <f>([1]PKM!J22)*10000</f>
        <v>108875.32846992306</v>
      </c>
      <c r="K22" s="20">
        <f t="shared" ref="K22" si="13">C22+E22+G22+I22</f>
        <v>2659</v>
      </c>
      <c r="L22" s="20">
        <f t="shared" ref="L22" si="14">D22+F22+H22+J22</f>
        <v>1796442.9197537305</v>
      </c>
      <c r="M22" s="20">
        <f>[1]PKM!M22</f>
        <v>134</v>
      </c>
      <c r="N22" s="281">
        <f>([1]PKM!N22)*10000</f>
        <v>1191149.7871761292</v>
      </c>
      <c r="O22" s="20">
        <f>[1]PKM!O22</f>
        <v>79</v>
      </c>
      <c r="P22" s="281">
        <f>([1]PKM!P22)*10000</f>
        <v>699153.13595120632</v>
      </c>
      <c r="Q22" s="20">
        <f>[1]PKM!Q22</f>
        <v>39</v>
      </c>
      <c r="R22" s="281">
        <f>([1]PKM!R22)*10000</f>
        <v>349576.56797560316</v>
      </c>
      <c r="S22" s="20">
        <f>[1]PKM!S22</f>
        <v>1</v>
      </c>
      <c r="T22" s="281">
        <f>([1]PKM!T22)*10000</f>
        <v>12947.280295392709</v>
      </c>
      <c r="U22" s="20">
        <f t="shared" ref="U22" si="15">M22+O22+Q22+S22</f>
        <v>253</v>
      </c>
      <c r="V22" s="20">
        <f t="shared" ref="V22" si="16">N22+P22+R22+T22</f>
        <v>2252826.771398331</v>
      </c>
      <c r="W22" s="20">
        <f>[1]PKM!W22</f>
        <v>0</v>
      </c>
      <c r="X22" s="281">
        <f>([1]PKM!X22)*10000</f>
        <v>0</v>
      </c>
      <c r="Y22" s="20">
        <f>[1]PKM!Y22</f>
        <v>5</v>
      </c>
      <c r="Z22" s="281">
        <f>([1]PKM!Z22)*10000</f>
        <v>7944.6030548488343</v>
      </c>
      <c r="AA22" s="20">
        <f>[1]PKM!AA22</f>
        <v>22</v>
      </c>
      <c r="AB22" s="281">
        <f>([1]PKM!AB22)*10000</f>
        <v>36545.174052304632</v>
      </c>
      <c r="AC22" s="20">
        <f>[1]PKM!AC22</f>
        <v>1</v>
      </c>
      <c r="AD22" s="281">
        <f>([1]PKM!AD22)*10000</f>
        <v>1588.9206109697668</v>
      </c>
      <c r="AE22" s="20">
        <f>[1]PKM!AE22</f>
        <v>1</v>
      </c>
      <c r="AF22" s="281">
        <f>([1]PKM!AF22)*10000</f>
        <v>1271.1364887758134</v>
      </c>
      <c r="AG22" s="20">
        <f>[1]PKM!AG22</f>
        <v>15</v>
      </c>
      <c r="AH22" s="281">
        <f>([1]PKM!AH22)*10000</f>
        <v>25422.729775516269</v>
      </c>
      <c r="AI22" s="20">
        <f t="shared" ref="AI22" si="17">Y22+AA22+AC22+AE22+AG22</f>
        <v>44</v>
      </c>
      <c r="AJ22" s="20">
        <f t="shared" ref="AJ22" si="18">Z22+AB22+AD22+AF22+AH22</f>
        <v>72772.563982415319</v>
      </c>
      <c r="AK22" s="20">
        <f t="shared" ref="AK22" si="19">K22+U22+W22+AI22</f>
        <v>2956</v>
      </c>
      <c r="AL22" s="20">
        <f t="shared" ref="AL22" si="20">L22+V22+X22+AJ22</f>
        <v>4122042.2551344768</v>
      </c>
      <c r="AM22" s="20">
        <f>[1]PKM!AM22</f>
        <v>1838</v>
      </c>
      <c r="AN22" s="281">
        <f>([1]PKM!AN22)*10000</f>
        <v>1049013.4130628223</v>
      </c>
      <c r="AO22" s="20">
        <f>[1]PKM!AO22</f>
        <v>12</v>
      </c>
      <c r="AP22" s="281">
        <f>([1]PKM!AP22)*10000</f>
        <v>6372.1462740471079</v>
      </c>
      <c r="AQ22" s="20">
        <f>[1]PKM!AQ22</f>
        <v>5</v>
      </c>
      <c r="AR22" s="281">
        <f>([1]PKM!AR22)*10000</f>
        <v>2655.0609475196284</v>
      </c>
      <c r="AS22" s="20">
        <f>[1]PKM!AS22</f>
        <v>73</v>
      </c>
      <c r="AT22" s="281">
        <f>([1]PKM!AT22)*10000</f>
        <v>39825.914212794429</v>
      </c>
      <c r="AU22" s="20">
        <f>[1]PKM!AU22</f>
        <v>97</v>
      </c>
      <c r="AV22" s="281">
        <f>([1]PKM!AV22)*10000</f>
        <v>53101.218950392569</v>
      </c>
      <c r="AW22" s="20">
        <f>[1]PKM!AW22</f>
        <v>611</v>
      </c>
      <c r="AX22" s="281">
        <f>([1]PKM!AX22)*10000</f>
        <v>336130.7159559849</v>
      </c>
      <c r="AY22" s="20">
        <f t="shared" ref="AY22" si="21">AO22+AQ22+AS22+AU22+AW22</f>
        <v>798</v>
      </c>
      <c r="AZ22" s="20">
        <f t="shared" ref="AZ22" si="22">AP22+AR22+AT22+AV22+AX22</f>
        <v>438085.05634073867</v>
      </c>
      <c r="BA22" s="20">
        <f t="shared" ref="BA22" si="23">AY22+AK22</f>
        <v>3754</v>
      </c>
      <c r="BB22" s="20">
        <f t="shared" ref="BB22" si="24">AZ22+AL22</f>
        <v>4560127.3114752155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[1]PKM!C23</f>
        <v>152</v>
      </c>
      <c r="D23" s="281">
        <f>([1]PKM!D23)*10000</f>
        <v>6692.090844353419</v>
      </c>
      <c r="E23" s="20">
        <f>[1]PKM!E23</f>
        <v>72</v>
      </c>
      <c r="F23" s="281">
        <f>([1]PKM!F23)*10000</f>
        <v>3184.7902211079527</v>
      </c>
      <c r="G23" s="20">
        <f>[1]PKM!G23</f>
        <v>3</v>
      </c>
      <c r="H23" s="281">
        <f>([1]PKM!H23)*10000</f>
        <v>120.94140080156782</v>
      </c>
      <c r="I23" s="20">
        <f>[1]PKM!I23</f>
        <v>15</v>
      </c>
      <c r="J23" s="281">
        <f>([1]PKM!J23)*10000</f>
        <v>645.02080427502824</v>
      </c>
      <c r="K23" s="20">
        <f t="shared" ref="K23:K42" si="25">C23+E23+G23+I23</f>
        <v>242</v>
      </c>
      <c r="L23" s="20">
        <f t="shared" ref="L23:L42" si="26">D23+F23+H23+J23</f>
        <v>10642.843270537967</v>
      </c>
      <c r="M23" s="20">
        <f>[1]PKM!M23</f>
        <v>125</v>
      </c>
      <c r="N23" s="281">
        <f>([1]PKM!N23)*10000</f>
        <v>9428.8792996330958</v>
      </c>
      <c r="O23" s="20">
        <f>[1]PKM!O23</f>
        <v>74</v>
      </c>
      <c r="P23" s="281">
        <f>([1]PKM!P23)*10000</f>
        <v>5534.3421976107302</v>
      </c>
      <c r="Q23" s="20">
        <f>[1]PKM!Q23</f>
        <v>37</v>
      </c>
      <c r="R23" s="281">
        <f>([1]PKM!R23)*10000</f>
        <v>2767.1710988053651</v>
      </c>
      <c r="S23" s="20">
        <f>[1]PKM!S23</f>
        <v>1</v>
      </c>
      <c r="T23" s="281">
        <f>([1]PKM!T23)*10000</f>
        <v>102.48781847427276</v>
      </c>
      <c r="U23" s="20">
        <f t="shared" ref="U23:U42" si="27">M23+O23+Q23+S23</f>
        <v>237</v>
      </c>
      <c r="V23" s="20">
        <f t="shared" ref="V23:V42" si="28">N23+P23+R23+T23</f>
        <v>17832.880414523464</v>
      </c>
      <c r="W23" s="20">
        <f>[1]PKM!W23</f>
        <v>0</v>
      </c>
      <c r="X23" s="281">
        <f>([1]PKM!X23)*10000</f>
        <v>0</v>
      </c>
      <c r="Y23" s="20">
        <f>[1]PKM!Y23</f>
        <v>1805</v>
      </c>
      <c r="Z23" s="281">
        <f>([1]PKM!Z23)*10000</f>
        <v>100000</v>
      </c>
      <c r="AA23" s="20">
        <f>[1]PKM!AA23</f>
        <v>8303</v>
      </c>
      <c r="AB23" s="281">
        <f>([1]PKM!AB23)*10000</f>
        <v>500000</v>
      </c>
      <c r="AC23" s="20">
        <f>[1]PKM!AC23</f>
        <v>361</v>
      </c>
      <c r="AD23" s="281">
        <f>([1]PKM!AD23)*10000</f>
        <v>20000</v>
      </c>
      <c r="AE23" s="20">
        <f>[1]PKM!AE23</f>
        <v>289</v>
      </c>
      <c r="AF23" s="281">
        <f>([1]PKM!AF23)*10000</f>
        <v>20000</v>
      </c>
      <c r="AG23" s="20">
        <f>[1]PKM!AG23</f>
        <v>5776</v>
      </c>
      <c r="AH23" s="281">
        <f>([1]PKM!AH23)*10000</f>
        <v>48536.981226302771</v>
      </c>
      <c r="AI23" s="20">
        <f t="shared" ref="AI23:AI42" si="29">Y23+AA23+AC23+AE23+AG23</f>
        <v>16534</v>
      </c>
      <c r="AJ23" s="20">
        <f t="shared" ref="AJ23:AJ42" si="30">Z23+AB23+AD23+AF23+AH23</f>
        <v>688536.9812263028</v>
      </c>
      <c r="AK23" s="20">
        <f t="shared" ref="AK23:AK42" si="31">K23+U23+W23+AI23</f>
        <v>17013</v>
      </c>
      <c r="AL23" s="20">
        <f t="shared" ref="AL23:AL42" si="32">L23+V23+X23+AJ23</f>
        <v>717012.70491136424</v>
      </c>
      <c r="AM23" s="20">
        <f>[1]PKM!AM23</f>
        <v>16342</v>
      </c>
      <c r="AN23" s="281">
        <f>([1]PKM!AN23)*10000</f>
        <v>682207.22793038969</v>
      </c>
      <c r="AO23" s="20">
        <f>[1]PKM!AO23</f>
        <v>5</v>
      </c>
      <c r="AP23" s="281">
        <f>([1]PKM!AP23)*10000</f>
        <v>554.94717147259519</v>
      </c>
      <c r="AQ23" s="20">
        <f>[1]PKM!AQ23</f>
        <v>2</v>
      </c>
      <c r="AR23" s="281">
        <f>([1]PKM!AR23)*10000</f>
        <v>231.22798811358135</v>
      </c>
      <c r="AS23" s="20">
        <f>[1]PKM!AS23</f>
        <v>27</v>
      </c>
      <c r="AT23" s="281">
        <f>([1]PKM!AT23)*10000</f>
        <v>3468.4198217037206</v>
      </c>
      <c r="AU23" s="20">
        <f>[1]PKM!AU23</f>
        <v>35</v>
      </c>
      <c r="AV23" s="281">
        <f>([1]PKM!AV23)*10000</f>
        <v>4624.5597622716268</v>
      </c>
      <c r="AW23" s="20">
        <f>[1]PKM!AW23</f>
        <v>221</v>
      </c>
      <c r="AX23" s="281">
        <f>([1]PKM!AX23)*10000</f>
        <v>29273.463295179397</v>
      </c>
      <c r="AY23" s="20">
        <f t="shared" ref="AY23:AY42" si="33">AO23+AQ23+AS23+AU23+AW23</f>
        <v>290</v>
      </c>
      <c r="AZ23" s="20">
        <f t="shared" ref="AZ23:AZ42" si="34">AP23+AR23+AT23+AV23+AX23</f>
        <v>38152.618038740926</v>
      </c>
      <c r="BA23" s="20">
        <f t="shared" ref="BA23:BA42" si="35">AY23+AK23</f>
        <v>17303</v>
      </c>
      <c r="BB23" s="20">
        <f t="shared" ref="BB23:BB42" si="36">AZ23+AL23</f>
        <v>755165.32295010518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[1]PKM!C24</f>
        <v>501</v>
      </c>
      <c r="D24" s="281">
        <f>([1]PKM!D24)*10000</f>
        <v>131876.54685210047</v>
      </c>
      <c r="E24" s="20">
        <f>[1]PKM!E24</f>
        <v>238</v>
      </c>
      <c r="F24" s="281">
        <f>([1]PKM!F24)*10000</f>
        <v>62760.52530913215</v>
      </c>
      <c r="G24" s="20">
        <f>[1]PKM!G24</f>
        <v>9</v>
      </c>
      <c r="H24" s="281">
        <f>([1]PKM!H24)*10000</f>
        <v>2383.3110876885626</v>
      </c>
      <c r="I24" s="20">
        <f>[1]PKM!I24</f>
        <v>48</v>
      </c>
      <c r="J24" s="281">
        <f>([1]PKM!J24)*10000</f>
        <v>12710.992467672333</v>
      </c>
      <c r="K24" s="20">
        <f t="shared" si="25"/>
        <v>796</v>
      </c>
      <c r="L24" s="20">
        <f t="shared" si="26"/>
        <v>209731.37571659352</v>
      </c>
      <c r="M24" s="20">
        <f>[1]PKM!M24</f>
        <v>128</v>
      </c>
      <c r="N24" s="281">
        <f>([1]PKM!N24)*10000</f>
        <v>7703.0839600667568</v>
      </c>
      <c r="O24" s="20">
        <f>[1]PKM!O24</f>
        <v>75</v>
      </c>
      <c r="P24" s="281">
        <f>([1]PKM!P24)*10000</f>
        <v>4521.3753678652711</v>
      </c>
      <c r="Q24" s="20">
        <f>[1]PKM!Q24</f>
        <v>38</v>
      </c>
      <c r="R24" s="281">
        <f>([1]PKM!R24)*10000</f>
        <v>2260.6876839326355</v>
      </c>
      <c r="S24" s="20">
        <f>[1]PKM!S24</f>
        <v>1</v>
      </c>
      <c r="T24" s="281">
        <f>([1]PKM!T24)*10000</f>
        <v>83.729173478986482</v>
      </c>
      <c r="U24" s="20">
        <f t="shared" si="27"/>
        <v>242</v>
      </c>
      <c r="V24" s="20">
        <f t="shared" si="28"/>
        <v>14568.876185343652</v>
      </c>
      <c r="W24" s="20">
        <f>[1]PKM!W24</f>
        <v>0</v>
      </c>
      <c r="X24" s="281">
        <f>([1]PKM!X24)*10000</f>
        <v>0</v>
      </c>
      <c r="Y24" s="20">
        <f>[1]PKM!Y24</f>
        <v>0</v>
      </c>
      <c r="Z24" s="281">
        <f>([1]PKM!Z24)*10000</f>
        <v>0</v>
      </c>
      <c r="AA24" s="20">
        <f>[1]PKM!AA24</f>
        <v>0</v>
      </c>
      <c r="AB24" s="281">
        <f>([1]PKM!AB24)*10000</f>
        <v>0</v>
      </c>
      <c r="AC24" s="20">
        <f>[1]PKM!AC24</f>
        <v>0</v>
      </c>
      <c r="AD24" s="281">
        <f>([1]PKM!AD24)*10000</f>
        <v>0</v>
      </c>
      <c r="AE24" s="20">
        <f>[1]PKM!AE24</f>
        <v>0</v>
      </c>
      <c r="AF24" s="281">
        <f>([1]PKM!AF24)*10000</f>
        <v>0</v>
      </c>
      <c r="AG24" s="20">
        <f>[1]PKM!AG24</f>
        <v>0</v>
      </c>
      <c r="AH24" s="281">
        <f>([1]PKM!AH24)*10000</f>
        <v>0</v>
      </c>
      <c r="AI24" s="20">
        <f t="shared" si="29"/>
        <v>0</v>
      </c>
      <c r="AJ24" s="20">
        <f t="shared" si="30"/>
        <v>0</v>
      </c>
      <c r="AK24" s="20">
        <f t="shared" si="31"/>
        <v>1038</v>
      </c>
      <c r="AL24" s="20">
        <f t="shared" si="32"/>
        <v>224300.25190193718</v>
      </c>
      <c r="AM24" s="20">
        <f>[1]PKM!AM24</f>
        <v>314</v>
      </c>
      <c r="AN24" s="281">
        <f>([1]PKM!AN24)*10000</f>
        <v>41385.495947245887</v>
      </c>
      <c r="AO24" s="20">
        <f>[1]PKM!AO24</f>
        <v>2</v>
      </c>
      <c r="AP24" s="281">
        <f>([1]PKM!AP24)*10000</f>
        <v>466.26068113768451</v>
      </c>
      <c r="AQ24" s="20">
        <f>[1]PKM!AQ24</f>
        <v>1</v>
      </c>
      <c r="AR24" s="281">
        <f>([1]PKM!AR24)*10000</f>
        <v>194.2752838073686</v>
      </c>
      <c r="AS24" s="20">
        <f>[1]PKM!AS24</f>
        <v>9</v>
      </c>
      <c r="AT24" s="281">
        <f>([1]PKM!AT24)*10000</f>
        <v>2914.1292571105287</v>
      </c>
      <c r="AU24" s="20">
        <f>[1]PKM!AU24</f>
        <v>12</v>
      </c>
      <c r="AV24" s="281">
        <f>([1]PKM!AV24)*10000</f>
        <v>3885.5056761473716</v>
      </c>
      <c r="AW24" s="20">
        <f>[1]PKM!AW24</f>
        <v>75</v>
      </c>
      <c r="AX24" s="281">
        <f>([1]PKM!AX24)*10000</f>
        <v>24595.250930012859</v>
      </c>
      <c r="AY24" s="20">
        <f t="shared" si="33"/>
        <v>99</v>
      </c>
      <c r="AZ24" s="20">
        <f t="shared" si="34"/>
        <v>32055.421828215811</v>
      </c>
      <c r="BA24" s="20">
        <f t="shared" si="35"/>
        <v>1137</v>
      </c>
      <c r="BB24" s="20">
        <f t="shared" si="36"/>
        <v>256355.67373015301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[1]PKM!C25</f>
        <v>248</v>
      </c>
      <c r="D25" s="281">
        <f>([1]PKM!D25)*10000</f>
        <v>29767.575933546676</v>
      </c>
      <c r="E25" s="20">
        <f>[1]PKM!E25</f>
        <v>118</v>
      </c>
      <c r="F25" s="281">
        <f>([1]PKM!F25)*10000</f>
        <v>14166.496980422817</v>
      </c>
      <c r="G25" s="20">
        <f>[1]PKM!G25</f>
        <v>4</v>
      </c>
      <c r="H25" s="281">
        <f>([1]PKM!H25)*10000</f>
        <v>537.9682397628917</v>
      </c>
      <c r="I25" s="20">
        <f>[1]PKM!I25</f>
        <v>24</v>
      </c>
      <c r="J25" s="281">
        <f>([1]PKM!J25)*10000</f>
        <v>2869.1639454020897</v>
      </c>
      <c r="K25" s="20">
        <f t="shared" si="25"/>
        <v>394</v>
      </c>
      <c r="L25" s="20">
        <f t="shared" si="26"/>
        <v>47341.205099134473</v>
      </c>
      <c r="M25" s="20">
        <f>[1]PKM!M25</f>
        <v>15</v>
      </c>
      <c r="N25" s="281">
        <f>([1]PKM!N25)*10000</f>
        <v>70513.547152639585</v>
      </c>
      <c r="O25" s="20">
        <f>[1]PKM!O25</f>
        <v>9</v>
      </c>
      <c r="P25" s="281">
        <f>([1]PKM!P25)*10000</f>
        <v>41388.386372201501</v>
      </c>
      <c r="Q25" s="20">
        <f>[1]PKM!Q25</f>
        <v>4</v>
      </c>
      <c r="R25" s="281">
        <f>([1]PKM!R25)*10000</f>
        <v>20694.193186100751</v>
      </c>
      <c r="S25" s="20">
        <f>[1]PKM!S25</f>
        <v>0</v>
      </c>
      <c r="T25" s="281">
        <f>([1]PKM!T25)*10000</f>
        <v>766.45159948521291</v>
      </c>
      <c r="U25" s="20">
        <f t="shared" si="27"/>
        <v>28</v>
      </c>
      <c r="V25" s="20">
        <f t="shared" si="28"/>
        <v>133362.57831042705</v>
      </c>
      <c r="W25" s="20">
        <f>[1]PKM!W25</f>
        <v>0</v>
      </c>
      <c r="X25" s="281">
        <f>([1]PKM!X25)*10000</f>
        <v>0</v>
      </c>
      <c r="Y25" s="20">
        <f>[1]PKM!Y25</f>
        <v>5</v>
      </c>
      <c r="Z25" s="281">
        <f>([1]PKM!Z25)*10000</f>
        <v>5975.2934698681711</v>
      </c>
      <c r="AA25" s="20">
        <f>[1]PKM!AA25</f>
        <v>23</v>
      </c>
      <c r="AB25" s="281">
        <f>([1]PKM!AB25)*10000</f>
        <v>27486.349961393586</v>
      </c>
      <c r="AC25" s="20">
        <f>[1]PKM!AC25</f>
        <v>1</v>
      </c>
      <c r="AD25" s="281">
        <f>([1]PKM!AD25)*10000</f>
        <v>1195.0586939736343</v>
      </c>
      <c r="AE25" s="20">
        <f>[1]PKM!AE25</f>
        <v>1</v>
      </c>
      <c r="AF25" s="281">
        <f>([1]PKM!AF25)*10000</f>
        <v>956.0469551789073</v>
      </c>
      <c r="AG25" s="20">
        <f>[1]PKM!AG25</f>
        <v>16</v>
      </c>
      <c r="AH25" s="281">
        <f>([1]PKM!AH25)*10000</f>
        <v>19120.939103578148</v>
      </c>
      <c r="AI25" s="20">
        <f t="shared" si="29"/>
        <v>46</v>
      </c>
      <c r="AJ25" s="20">
        <f t="shared" si="30"/>
        <v>54733.688183992446</v>
      </c>
      <c r="AK25" s="20">
        <f t="shared" si="31"/>
        <v>468</v>
      </c>
      <c r="AL25" s="20">
        <f t="shared" si="32"/>
        <v>235437.47159355396</v>
      </c>
      <c r="AM25" s="20">
        <f>[1]PKM!AM25</f>
        <v>559</v>
      </c>
      <c r="AN25" s="281">
        <f>([1]PKM!AN25)*10000</f>
        <v>65345.519916704034</v>
      </c>
      <c r="AO25" s="20">
        <f>[1]PKM!AO25</f>
        <v>13</v>
      </c>
      <c r="AP25" s="281">
        <f>([1]PKM!AP25)*10000</f>
        <v>5585.4169015327152</v>
      </c>
      <c r="AQ25" s="20">
        <f>[1]PKM!AQ25</f>
        <v>6</v>
      </c>
      <c r="AR25" s="281">
        <f>([1]PKM!AR25)*10000</f>
        <v>2327.257042305298</v>
      </c>
      <c r="AS25" s="20">
        <f>[1]PKM!AS25</f>
        <v>80</v>
      </c>
      <c r="AT25" s="281">
        <f>([1]PKM!AT25)*10000</f>
        <v>34908.855634579471</v>
      </c>
      <c r="AU25" s="20">
        <f>[1]PKM!AU25</f>
        <v>107</v>
      </c>
      <c r="AV25" s="281">
        <f>([1]PKM!AV25)*10000</f>
        <v>46545.140846105969</v>
      </c>
      <c r="AW25" s="20">
        <f>[1]PKM!AW25</f>
        <v>673</v>
      </c>
      <c r="AX25" s="281">
        <f>([1]PKM!AX25)*10000</f>
        <v>294630.74155585072</v>
      </c>
      <c r="AY25" s="20">
        <f t="shared" si="33"/>
        <v>879</v>
      </c>
      <c r="AZ25" s="20">
        <f t="shared" si="34"/>
        <v>383997.41198037413</v>
      </c>
      <c r="BA25" s="20">
        <f t="shared" si="35"/>
        <v>1347</v>
      </c>
      <c r="BB25" s="20">
        <f t="shared" si="36"/>
        <v>619434.88357392815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[1]PKM!C26</f>
        <v>0</v>
      </c>
      <c r="D26" s="281">
        <f>([1]PKM!D26)*10000</f>
        <v>0</v>
      </c>
      <c r="E26" s="20">
        <f>[1]PKM!E26</f>
        <v>0</v>
      </c>
      <c r="F26" s="281">
        <f>([1]PKM!F26)*10000</f>
        <v>0</v>
      </c>
      <c r="G26" s="20">
        <f>[1]PKM!G26</f>
        <v>0</v>
      </c>
      <c r="H26" s="281">
        <f>([1]PKM!H26)*10000</f>
        <v>0</v>
      </c>
      <c r="I26" s="20">
        <f>[1]PKM!I26</f>
        <v>0</v>
      </c>
      <c r="J26" s="281">
        <f>([1]PKM!J26)*10000</f>
        <v>0</v>
      </c>
      <c r="K26" s="20">
        <f t="shared" si="25"/>
        <v>0</v>
      </c>
      <c r="L26" s="20">
        <f t="shared" si="26"/>
        <v>0</v>
      </c>
      <c r="M26" s="20">
        <f>[1]PKM!M26</f>
        <v>0</v>
      </c>
      <c r="N26" s="281">
        <f>([1]PKM!N26)*10000</f>
        <v>0</v>
      </c>
      <c r="O26" s="20">
        <f>[1]PKM!O26</f>
        <v>0</v>
      </c>
      <c r="P26" s="281">
        <f>([1]PKM!P26)*10000</f>
        <v>0</v>
      </c>
      <c r="Q26" s="20">
        <f>[1]PKM!Q26</f>
        <v>0</v>
      </c>
      <c r="R26" s="281">
        <f>([1]PKM!R26)*10000</f>
        <v>0</v>
      </c>
      <c r="S26" s="20">
        <f>[1]PKM!S26</f>
        <v>0</v>
      </c>
      <c r="T26" s="281">
        <f>([1]PKM!T26)*10000</f>
        <v>0</v>
      </c>
      <c r="U26" s="20">
        <f t="shared" si="27"/>
        <v>0</v>
      </c>
      <c r="V26" s="20">
        <f t="shared" si="28"/>
        <v>0</v>
      </c>
      <c r="W26" s="20">
        <f>[1]PKM!W26</f>
        <v>0</v>
      </c>
      <c r="X26" s="281">
        <f>([1]PKM!X26)*10000</f>
        <v>0</v>
      </c>
      <c r="Y26" s="20">
        <f>[1]PKM!Y26</f>
        <v>0</v>
      </c>
      <c r="Z26" s="281">
        <f>([1]PKM!Z26)*10000</f>
        <v>0</v>
      </c>
      <c r="AA26" s="20">
        <f>[1]PKM!AA26</f>
        <v>0</v>
      </c>
      <c r="AB26" s="281">
        <f>([1]PKM!AB26)*10000</f>
        <v>0</v>
      </c>
      <c r="AC26" s="20">
        <f>[1]PKM!AC26</f>
        <v>0</v>
      </c>
      <c r="AD26" s="281">
        <f>([1]PKM!AD26)*10000</f>
        <v>0</v>
      </c>
      <c r="AE26" s="20">
        <f>[1]PKM!AE26</f>
        <v>0</v>
      </c>
      <c r="AF26" s="281">
        <f>([1]PKM!AF26)*10000</f>
        <v>0</v>
      </c>
      <c r="AG26" s="20">
        <f>[1]PKM!AG26</f>
        <v>0</v>
      </c>
      <c r="AH26" s="281">
        <f>([1]PKM!AH26)*10000</f>
        <v>0</v>
      </c>
      <c r="AI26" s="20">
        <f t="shared" si="29"/>
        <v>0</v>
      </c>
      <c r="AJ26" s="20">
        <f t="shared" si="30"/>
        <v>0</v>
      </c>
      <c r="AK26" s="20">
        <f t="shared" si="31"/>
        <v>0</v>
      </c>
      <c r="AL26" s="20">
        <f t="shared" si="32"/>
        <v>0</v>
      </c>
      <c r="AM26" s="20">
        <f>[1]PKM!AM26</f>
        <v>0</v>
      </c>
      <c r="AN26" s="281">
        <f>([1]PKM!AN26)*10000</f>
        <v>0</v>
      </c>
      <c r="AO26" s="20">
        <f>[1]PKM!AO26</f>
        <v>0</v>
      </c>
      <c r="AP26" s="281">
        <f>([1]PKM!AP26)*10000</f>
        <v>0</v>
      </c>
      <c r="AQ26" s="20">
        <f>[1]PKM!AQ26</f>
        <v>0</v>
      </c>
      <c r="AR26" s="281">
        <f>([1]PKM!AR26)*10000</f>
        <v>0</v>
      </c>
      <c r="AS26" s="20">
        <f>[1]PKM!AS26</f>
        <v>0</v>
      </c>
      <c r="AT26" s="281">
        <f>([1]PKM!AT26)*10000</f>
        <v>0</v>
      </c>
      <c r="AU26" s="20">
        <f>[1]PKM!AU26</f>
        <v>0</v>
      </c>
      <c r="AV26" s="281">
        <f>([1]PKM!AV26)*10000</f>
        <v>0</v>
      </c>
      <c r="AW26" s="20">
        <f>[1]PKM!AW26</f>
        <v>0</v>
      </c>
      <c r="AX26" s="281">
        <f>([1]PKM!AX26)*10000</f>
        <v>0</v>
      </c>
      <c r="AY26" s="20">
        <f t="shared" si="33"/>
        <v>0</v>
      </c>
      <c r="AZ26" s="20">
        <f t="shared" si="34"/>
        <v>0</v>
      </c>
      <c r="BA26" s="20">
        <f t="shared" si="35"/>
        <v>0</v>
      </c>
      <c r="BB26" s="20">
        <f t="shared" si="36"/>
        <v>0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[1]PKM!C27</f>
        <v>13</v>
      </c>
      <c r="D27" s="281">
        <f>([1]PKM!D27)*10000</f>
        <v>1149.9879920932551</v>
      </c>
      <c r="E27" s="20">
        <f>[1]PKM!E27</f>
        <v>6</v>
      </c>
      <c r="F27" s="281">
        <f>([1]PKM!F27)*10000</f>
        <v>547.28344202028404</v>
      </c>
      <c r="G27" s="20">
        <f>[1]PKM!G27</f>
        <v>0</v>
      </c>
      <c r="H27" s="281">
        <f>([1]PKM!H27)*10000</f>
        <v>20.782915519757623</v>
      </c>
      <c r="I27" s="20">
        <f>[1]PKM!I27</f>
        <v>1</v>
      </c>
      <c r="J27" s="281">
        <f>([1]PKM!J27)*10000</f>
        <v>110.84221610537398</v>
      </c>
      <c r="K27" s="20">
        <f t="shared" si="25"/>
        <v>20</v>
      </c>
      <c r="L27" s="20">
        <f t="shared" si="26"/>
        <v>1828.8965657386709</v>
      </c>
      <c r="M27" s="20">
        <f>[1]PKM!M27</f>
        <v>3</v>
      </c>
      <c r="N27" s="281">
        <f>([1]PKM!N27)*10000</f>
        <v>5713.9638767524893</v>
      </c>
      <c r="O27" s="20">
        <f>[1]PKM!O27</f>
        <v>2</v>
      </c>
      <c r="P27" s="281">
        <f>([1]PKM!P27)*10000</f>
        <v>3353.8483624416781</v>
      </c>
      <c r="Q27" s="20">
        <f>[1]PKM!Q27</f>
        <v>1</v>
      </c>
      <c r="R27" s="281">
        <f>([1]PKM!R27)*10000</f>
        <v>1676.924181220839</v>
      </c>
      <c r="S27" s="20">
        <f>[1]PKM!S27</f>
        <v>0</v>
      </c>
      <c r="T27" s="281">
        <f>([1]PKM!T27)*10000</f>
        <v>62.10830300817922</v>
      </c>
      <c r="U27" s="20">
        <f t="shared" si="27"/>
        <v>6</v>
      </c>
      <c r="V27" s="20">
        <f t="shared" si="28"/>
        <v>10806.844723423184</v>
      </c>
      <c r="W27" s="20">
        <f>[1]PKM!W27</f>
        <v>0</v>
      </c>
      <c r="X27" s="281">
        <f>([1]PKM!X27)*10000</f>
        <v>0</v>
      </c>
      <c r="Y27" s="20">
        <f>[1]PKM!Y27</f>
        <v>1</v>
      </c>
      <c r="Z27" s="281">
        <f>([1]PKM!Z27)*10000</f>
        <v>473.10654690101353</v>
      </c>
      <c r="AA27" s="20">
        <f>[1]PKM!AA27</f>
        <v>3</v>
      </c>
      <c r="AB27" s="281">
        <f>([1]PKM!AB27)*10000</f>
        <v>2176.2901157446618</v>
      </c>
      <c r="AC27" s="20">
        <f>[1]PKM!AC27</f>
        <v>1</v>
      </c>
      <c r="AD27" s="281">
        <f>([1]PKM!AD27)*10000</f>
        <v>94.621309380202703</v>
      </c>
      <c r="AE27" s="20">
        <f>[1]PKM!AE27</f>
        <v>1</v>
      </c>
      <c r="AF27" s="281">
        <f>([1]PKM!AF27)*10000</f>
        <v>75.697047504162157</v>
      </c>
      <c r="AG27" s="20">
        <f>[1]PKM!AG27</f>
        <v>2</v>
      </c>
      <c r="AH27" s="281">
        <f>([1]PKM!AH27)*10000</f>
        <v>1513.9409500832433</v>
      </c>
      <c r="AI27" s="20">
        <f t="shared" si="29"/>
        <v>8</v>
      </c>
      <c r="AJ27" s="20">
        <f t="shared" si="30"/>
        <v>4333.6559696132836</v>
      </c>
      <c r="AK27" s="20">
        <f t="shared" si="31"/>
        <v>34</v>
      </c>
      <c r="AL27" s="20">
        <f t="shared" si="32"/>
        <v>16969.397258775138</v>
      </c>
      <c r="AM27" s="20">
        <f>[1]PKM!AM27</f>
        <v>17</v>
      </c>
      <c r="AN27" s="281">
        <f>([1]PKM!AN27)*10000</f>
        <v>1481.1651181119585</v>
      </c>
      <c r="AO27" s="20">
        <f>[1]PKM!AO27</f>
        <v>1</v>
      </c>
      <c r="AP27" s="281">
        <f>([1]PKM!AP27)*10000</f>
        <v>346.50331177875472</v>
      </c>
      <c r="AQ27" s="20">
        <f>[1]PKM!AQ27</f>
        <v>1</v>
      </c>
      <c r="AR27" s="281">
        <f>([1]PKM!AR27)*10000</f>
        <v>144.37637990781448</v>
      </c>
      <c r="AS27" s="20">
        <f>[1]PKM!AS27</f>
        <v>2</v>
      </c>
      <c r="AT27" s="281">
        <f>([1]PKM!AT27)*10000</f>
        <v>2165.645698617217</v>
      </c>
      <c r="AU27" s="20">
        <f>[1]PKM!AU27</f>
        <v>3</v>
      </c>
      <c r="AV27" s="281">
        <f>([1]PKM!AV27)*10000</f>
        <v>2887.52759815629</v>
      </c>
      <c r="AW27" s="20">
        <f>[1]PKM!AW27</f>
        <v>15</v>
      </c>
      <c r="AX27" s="281">
        <f>([1]PKM!AX27)*10000</f>
        <v>18278.049696329312</v>
      </c>
      <c r="AY27" s="20">
        <f t="shared" si="33"/>
        <v>22</v>
      </c>
      <c r="AZ27" s="20">
        <f t="shared" si="34"/>
        <v>23822.102684789388</v>
      </c>
      <c r="BA27" s="20">
        <f t="shared" si="35"/>
        <v>56</v>
      </c>
      <c r="BB27" s="20">
        <f t="shared" si="36"/>
        <v>40791.49994356453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[1]PKM!C28</f>
        <v>0</v>
      </c>
      <c r="D28" s="281">
        <f>([1]PKM!D28)*10000</f>
        <v>0</v>
      </c>
      <c r="E28" s="20">
        <f>[1]PKM!E28</f>
        <v>0</v>
      </c>
      <c r="F28" s="281">
        <f>([1]PKM!F28)*10000</f>
        <v>0</v>
      </c>
      <c r="G28" s="20">
        <f>[1]PKM!G28</f>
        <v>0</v>
      </c>
      <c r="H28" s="281">
        <f>([1]PKM!H28)*10000</f>
        <v>0</v>
      </c>
      <c r="I28" s="20">
        <f>[1]PKM!I28</f>
        <v>0</v>
      </c>
      <c r="J28" s="281">
        <f>([1]PKM!J28)*10000</f>
        <v>0</v>
      </c>
      <c r="K28" s="20">
        <f t="shared" si="25"/>
        <v>0</v>
      </c>
      <c r="L28" s="20">
        <f t="shared" si="26"/>
        <v>0</v>
      </c>
      <c r="M28" s="20">
        <f>[1]PKM!M28</f>
        <v>0</v>
      </c>
      <c r="N28" s="281">
        <f>([1]PKM!N28)*10000</f>
        <v>0</v>
      </c>
      <c r="O28" s="20">
        <f>[1]PKM!O28</f>
        <v>0</v>
      </c>
      <c r="P28" s="281">
        <f>([1]PKM!P28)*10000</f>
        <v>0</v>
      </c>
      <c r="Q28" s="20">
        <f>[1]PKM!Q28</f>
        <v>0</v>
      </c>
      <c r="R28" s="281">
        <f>([1]PKM!R28)*10000</f>
        <v>0</v>
      </c>
      <c r="S28" s="20">
        <f>[1]PKM!S28</f>
        <v>0</v>
      </c>
      <c r="T28" s="281">
        <f>([1]PKM!T28)*10000</f>
        <v>0</v>
      </c>
      <c r="U28" s="20">
        <f t="shared" si="27"/>
        <v>0</v>
      </c>
      <c r="V28" s="20">
        <f t="shared" si="28"/>
        <v>0</v>
      </c>
      <c r="W28" s="20">
        <f>[1]PKM!W28</f>
        <v>0</v>
      </c>
      <c r="X28" s="281">
        <f>([1]PKM!X28)*10000</f>
        <v>0</v>
      </c>
      <c r="Y28" s="20">
        <f>[1]PKM!Y28</f>
        <v>0</v>
      </c>
      <c r="Z28" s="281">
        <f>([1]PKM!Z28)*10000</f>
        <v>0</v>
      </c>
      <c r="AA28" s="20">
        <f>[1]PKM!AA28</f>
        <v>0</v>
      </c>
      <c r="AB28" s="281">
        <f>([1]PKM!AB28)*10000</f>
        <v>0</v>
      </c>
      <c r="AC28" s="20">
        <f>[1]PKM!AC28</f>
        <v>0</v>
      </c>
      <c r="AD28" s="281">
        <f>([1]PKM!AD28)*10000</f>
        <v>0</v>
      </c>
      <c r="AE28" s="20">
        <f>[1]PKM!AE28</f>
        <v>0</v>
      </c>
      <c r="AF28" s="281">
        <f>([1]PKM!AF28)*10000</f>
        <v>0</v>
      </c>
      <c r="AG28" s="20">
        <f>[1]PKM!AG28</f>
        <v>0</v>
      </c>
      <c r="AH28" s="281">
        <f>([1]PKM!AH28)*10000</f>
        <v>0</v>
      </c>
      <c r="AI28" s="20">
        <f t="shared" si="29"/>
        <v>0</v>
      </c>
      <c r="AJ28" s="20">
        <f t="shared" si="30"/>
        <v>0</v>
      </c>
      <c r="AK28" s="20">
        <f t="shared" si="31"/>
        <v>0</v>
      </c>
      <c r="AL28" s="20">
        <f t="shared" si="32"/>
        <v>0</v>
      </c>
      <c r="AM28" s="20">
        <f>[1]PKM!AM28</f>
        <v>0</v>
      </c>
      <c r="AN28" s="281">
        <f>([1]PKM!AN28)*10000</f>
        <v>0</v>
      </c>
      <c r="AO28" s="20">
        <f>[1]PKM!AO28</f>
        <v>0</v>
      </c>
      <c r="AP28" s="281">
        <f>([1]PKM!AP28)*10000</f>
        <v>0</v>
      </c>
      <c r="AQ28" s="20">
        <f>[1]PKM!AQ28</f>
        <v>0</v>
      </c>
      <c r="AR28" s="281">
        <f>([1]PKM!AR28)*10000</f>
        <v>0</v>
      </c>
      <c r="AS28" s="20">
        <f>[1]PKM!AS28</f>
        <v>0</v>
      </c>
      <c r="AT28" s="281">
        <f>([1]PKM!AT28)*10000</f>
        <v>0</v>
      </c>
      <c r="AU28" s="20">
        <f>[1]PKM!AU28</f>
        <v>0</v>
      </c>
      <c r="AV28" s="281">
        <f>([1]PKM!AV28)*10000</f>
        <v>0</v>
      </c>
      <c r="AW28" s="20">
        <f>[1]PKM!AW28</f>
        <v>0</v>
      </c>
      <c r="AX28" s="281">
        <f>([1]PKM!AX28)*10000</f>
        <v>0</v>
      </c>
      <c r="AY28" s="20">
        <f t="shared" si="33"/>
        <v>0</v>
      </c>
      <c r="AZ28" s="20">
        <f t="shared" si="34"/>
        <v>0</v>
      </c>
      <c r="BA28" s="20">
        <f t="shared" si="35"/>
        <v>0</v>
      </c>
      <c r="BB28" s="20">
        <f t="shared" si="36"/>
        <v>0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[1]PKM!C29</f>
        <v>2016</v>
      </c>
      <c r="D29" s="281">
        <f>([1]PKM!D29)*10000</f>
        <v>308285.58684916195</v>
      </c>
      <c r="E29" s="20">
        <f>[1]PKM!E29</f>
        <v>959</v>
      </c>
      <c r="F29" s="281">
        <f>([1]PKM!F29)*10000</f>
        <v>146714.22506676984</v>
      </c>
      <c r="G29" s="20">
        <f>[1]PKM!G29</f>
        <v>36</v>
      </c>
      <c r="H29" s="281">
        <f>([1]PKM!H29)*10000</f>
        <v>5571.4262683583484</v>
      </c>
      <c r="I29" s="20">
        <f>[1]PKM!I29</f>
        <v>194</v>
      </c>
      <c r="J29" s="281">
        <f>([1]PKM!J29)*10000</f>
        <v>29714.273431244528</v>
      </c>
      <c r="K29" s="20">
        <f t="shared" si="25"/>
        <v>3205</v>
      </c>
      <c r="L29" s="20">
        <f t="shared" si="26"/>
        <v>490285.51161553466</v>
      </c>
      <c r="M29" s="20">
        <f>[1]PKM!M29</f>
        <v>10</v>
      </c>
      <c r="N29" s="281">
        <f>([1]PKM!N29)*10000</f>
        <v>69306.598323313796</v>
      </c>
      <c r="O29" s="20">
        <f>[1]PKM!O29</f>
        <v>6</v>
      </c>
      <c r="P29" s="281">
        <f>([1]PKM!P29)*10000</f>
        <v>40679.959885423312</v>
      </c>
      <c r="Q29" s="20">
        <f>[1]PKM!Q29</f>
        <v>3</v>
      </c>
      <c r="R29" s="281">
        <f>([1]PKM!R29)*10000</f>
        <v>20339.979942711656</v>
      </c>
      <c r="S29" s="20">
        <f>[1]PKM!S29</f>
        <v>0</v>
      </c>
      <c r="T29" s="281">
        <f>([1]PKM!T29)*10000</f>
        <v>753.33259047080219</v>
      </c>
      <c r="U29" s="20">
        <f t="shared" si="27"/>
        <v>19</v>
      </c>
      <c r="V29" s="20">
        <f t="shared" si="28"/>
        <v>131079.87074191956</v>
      </c>
      <c r="W29" s="20">
        <f>[1]PKM!W29</f>
        <v>0</v>
      </c>
      <c r="X29" s="281">
        <f>([1]PKM!X29)*10000</f>
        <v>0</v>
      </c>
      <c r="Y29" s="20">
        <f>[1]PKM!Y29</f>
        <v>102</v>
      </c>
      <c r="Z29" s="281">
        <f>([1]PKM!Z29)*10000</f>
        <v>5074.2650763584852</v>
      </c>
      <c r="AA29" s="20">
        <f>[1]PKM!AA29</f>
        <v>468</v>
      </c>
      <c r="AB29" s="281">
        <f>([1]PKM!AB29)*10000</f>
        <v>23341.619351249032</v>
      </c>
      <c r="AC29" s="20">
        <f>[1]PKM!AC29</f>
        <v>21</v>
      </c>
      <c r="AD29" s="281">
        <f>([1]PKM!AD29)*10000</f>
        <v>1014.8530152716971</v>
      </c>
      <c r="AE29" s="20">
        <f>[1]PKM!AE29</f>
        <v>17</v>
      </c>
      <c r="AF29" s="281">
        <f>([1]PKM!AF29)*10000</f>
        <v>811.88241221735768</v>
      </c>
      <c r="AG29" s="20">
        <f>[1]PKM!AG29</f>
        <v>326</v>
      </c>
      <c r="AH29" s="281">
        <f>([1]PKM!AH29)*10000</f>
        <v>16237.648244347154</v>
      </c>
      <c r="AI29" s="20">
        <f t="shared" si="29"/>
        <v>934</v>
      </c>
      <c r="AJ29" s="20">
        <f t="shared" si="30"/>
        <v>46480.268099443725</v>
      </c>
      <c r="AK29" s="20">
        <f t="shared" si="31"/>
        <v>4158</v>
      </c>
      <c r="AL29" s="20">
        <f t="shared" si="32"/>
        <v>667845.65045689791</v>
      </c>
      <c r="AM29" s="20">
        <f>[1]PKM!AM29</f>
        <v>3209</v>
      </c>
      <c r="AN29" s="281">
        <f>([1]PKM!AN29)*10000</f>
        <v>256067.31071359082</v>
      </c>
      <c r="AO29" s="20">
        <f>[1]PKM!AO29</f>
        <v>1</v>
      </c>
      <c r="AP29" s="281">
        <f>([1]PKM!AP29)*10000</f>
        <v>494.38116788043578</v>
      </c>
      <c r="AQ29" s="20">
        <f>[1]PKM!AQ29</f>
        <v>1</v>
      </c>
      <c r="AR29" s="281">
        <f>([1]PKM!AR29)*10000</f>
        <v>205.99215328351494</v>
      </c>
      <c r="AS29" s="20">
        <f>[1]PKM!AS29</f>
        <v>4</v>
      </c>
      <c r="AT29" s="281">
        <f>([1]PKM!AT29)*10000</f>
        <v>3089.8822992527234</v>
      </c>
      <c r="AU29" s="20">
        <f>[1]PKM!AU29</f>
        <v>5</v>
      </c>
      <c r="AV29" s="281">
        <f>([1]PKM!AV29)*10000</f>
        <v>4119.8430656702985</v>
      </c>
      <c r="AW29" s="20">
        <f>[1]PKM!AW29</f>
        <v>28</v>
      </c>
      <c r="AX29" s="281">
        <f>([1]PKM!AX29)*10000</f>
        <v>26078.606605692989</v>
      </c>
      <c r="AY29" s="20">
        <f t="shared" si="33"/>
        <v>39</v>
      </c>
      <c r="AZ29" s="20">
        <f t="shared" si="34"/>
        <v>33988.705291779959</v>
      </c>
      <c r="BA29" s="20">
        <f t="shared" si="35"/>
        <v>4197</v>
      </c>
      <c r="BB29" s="20">
        <f t="shared" si="36"/>
        <v>701834.35574867786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[1]PKM!C30</f>
        <v>897</v>
      </c>
      <c r="D30" s="281">
        <f>([1]PKM!D30)*10000</f>
        <v>602900.76821063412</v>
      </c>
      <c r="E30" s="20">
        <f>[1]PKM!E30</f>
        <v>427</v>
      </c>
      <c r="F30" s="281">
        <f>([1]PKM!F30)*10000</f>
        <v>286922.65475084394</v>
      </c>
      <c r="G30" s="20">
        <f>[1]PKM!G30</f>
        <v>16</v>
      </c>
      <c r="H30" s="281">
        <f>([1]PKM!H30)*10000</f>
        <v>10895.797015854834</v>
      </c>
      <c r="I30" s="20">
        <f>[1]PKM!I30</f>
        <v>86</v>
      </c>
      <c r="J30" s="281">
        <f>([1]PKM!J30)*10000</f>
        <v>58110.917417892444</v>
      </c>
      <c r="K30" s="20">
        <f t="shared" si="25"/>
        <v>1426</v>
      </c>
      <c r="L30" s="20">
        <f t="shared" si="26"/>
        <v>958830.13739522547</v>
      </c>
      <c r="M30" s="20">
        <f>[1]PKM!M30</f>
        <v>141</v>
      </c>
      <c r="N30" s="281">
        <f>([1]PKM!N30)*10000</f>
        <v>1195953.2324358225</v>
      </c>
      <c r="O30" s="20">
        <f>[1]PKM!O30</f>
        <v>83</v>
      </c>
      <c r="P30" s="281">
        <f>([1]PKM!P30)*10000</f>
        <v>701972.54947320023</v>
      </c>
      <c r="Q30" s="20">
        <f>[1]PKM!Q30</f>
        <v>41</v>
      </c>
      <c r="R30" s="281">
        <f>([1]PKM!R30)*10000</f>
        <v>350986.27473660011</v>
      </c>
      <c r="S30" s="20">
        <f>[1]PKM!S30</f>
        <v>2</v>
      </c>
      <c r="T30" s="281">
        <f>([1]PKM!T30)*10000</f>
        <v>12999.491656911116</v>
      </c>
      <c r="U30" s="20">
        <f t="shared" si="27"/>
        <v>267</v>
      </c>
      <c r="V30" s="20">
        <f t="shared" si="28"/>
        <v>2261911.548302534</v>
      </c>
      <c r="W30" s="20">
        <f>[1]PKM!W30</f>
        <v>1</v>
      </c>
      <c r="X30" s="281">
        <f>([1]PKM!X30)*10000</f>
        <v>30000</v>
      </c>
      <c r="Y30" s="20">
        <f>[1]PKM!Y30</f>
        <v>14</v>
      </c>
      <c r="Z30" s="281">
        <f>([1]PKM!Z30)*10000</f>
        <v>1273.2575364558595</v>
      </c>
      <c r="AA30" s="20">
        <f>[1]PKM!AA30</f>
        <v>63</v>
      </c>
      <c r="AB30" s="281">
        <f>([1]PKM!AB30)*10000</f>
        <v>5856.9846676969537</v>
      </c>
      <c r="AC30" s="20">
        <f>[1]PKM!AC30</f>
        <v>3</v>
      </c>
      <c r="AD30" s="281">
        <f>([1]PKM!AD30)*10000</f>
        <v>254.6515072911719</v>
      </c>
      <c r="AE30" s="20">
        <f>[1]PKM!AE30</f>
        <v>3</v>
      </c>
      <c r="AF30" s="281">
        <f>([1]PKM!AF30)*10000</f>
        <v>203.7212058329375</v>
      </c>
      <c r="AG30" s="20">
        <f>[1]PKM!AG30</f>
        <v>44</v>
      </c>
      <c r="AH30" s="281">
        <f>([1]PKM!AH30)*10000</f>
        <v>4074.4241166587503</v>
      </c>
      <c r="AI30" s="20">
        <f t="shared" si="29"/>
        <v>127</v>
      </c>
      <c r="AJ30" s="20">
        <f t="shared" si="30"/>
        <v>11663.039033935673</v>
      </c>
      <c r="AK30" s="20">
        <f t="shared" si="31"/>
        <v>1821</v>
      </c>
      <c r="AL30" s="20">
        <f t="shared" si="32"/>
        <v>3262404.7247316954</v>
      </c>
      <c r="AM30" s="20">
        <f>[1]PKM!AM30</f>
        <v>924</v>
      </c>
      <c r="AN30" s="281">
        <f>([1]PKM!AN30)*10000</f>
        <v>224962.84323323972</v>
      </c>
      <c r="AO30" s="20">
        <f>[1]PKM!AO30</f>
        <v>72</v>
      </c>
      <c r="AP30" s="281">
        <f>([1]PKM!AP30)*10000</f>
        <v>38717.113587359352</v>
      </c>
      <c r="AQ30" s="20">
        <f>[1]PKM!AQ30</f>
        <v>30</v>
      </c>
      <c r="AR30" s="281">
        <f>([1]PKM!AR30)*10000</f>
        <v>16132.130661399733</v>
      </c>
      <c r="AS30" s="20">
        <f>[1]PKM!AS30</f>
        <v>448</v>
      </c>
      <c r="AT30" s="281">
        <f>([1]PKM!AT30)*10000</f>
        <v>241981.95992099599</v>
      </c>
      <c r="AU30" s="20">
        <f>[1]PKM!AU30</f>
        <v>597</v>
      </c>
      <c r="AV30" s="281">
        <f>([1]PKM!AV30)*10000</f>
        <v>322642.61322799465</v>
      </c>
      <c r="AW30" s="20">
        <f>[1]PKM!AW30</f>
        <v>3777</v>
      </c>
      <c r="AX30" s="281">
        <f>([1]PKM!AX30)*10000</f>
        <v>2042327.741733206</v>
      </c>
      <c r="AY30" s="20">
        <f t="shared" si="33"/>
        <v>4924</v>
      </c>
      <c r="AZ30" s="20">
        <f t="shared" si="34"/>
        <v>2661801.5591309555</v>
      </c>
      <c r="BA30" s="20">
        <f t="shared" si="35"/>
        <v>6745</v>
      </c>
      <c r="BB30" s="20">
        <f t="shared" si="36"/>
        <v>5924206.2838626504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[1]PKM!C31</f>
        <v>1662</v>
      </c>
      <c r="D31" s="281">
        <f>([1]PKM!D31)*10000</f>
        <v>370932.84957414935</v>
      </c>
      <c r="E31" s="20">
        <f>[1]PKM!E31</f>
        <v>791</v>
      </c>
      <c r="F31" s="281">
        <f>([1]PKM!F31)*10000</f>
        <v>176528.28383348073</v>
      </c>
      <c r="G31" s="20">
        <f>[1]PKM!G31</f>
        <v>30</v>
      </c>
      <c r="H31" s="281">
        <f>([1]PKM!H31)*10000</f>
        <v>6703.605715195471</v>
      </c>
      <c r="I31" s="20">
        <f>[1]PKM!I31</f>
        <v>160</v>
      </c>
      <c r="J31" s="281">
        <f>([1]PKM!J31)*10000</f>
        <v>35752.563814375841</v>
      </c>
      <c r="K31" s="20">
        <f t="shared" si="25"/>
        <v>2643</v>
      </c>
      <c r="L31" s="20">
        <f t="shared" si="26"/>
        <v>589917.30293720122</v>
      </c>
      <c r="M31" s="20">
        <f>[1]PKM!M31</f>
        <v>149</v>
      </c>
      <c r="N31" s="281">
        <f>([1]PKM!N31)*10000</f>
        <v>1140167.6009811675</v>
      </c>
      <c r="O31" s="20">
        <f>[1]PKM!O31</f>
        <v>87</v>
      </c>
      <c r="P31" s="281">
        <f>([1]PKM!P31)*10000</f>
        <v>669228.8092715547</v>
      </c>
      <c r="Q31" s="20">
        <f>[1]PKM!Q31</f>
        <v>44</v>
      </c>
      <c r="R31" s="281">
        <f>([1]PKM!R31)*10000</f>
        <v>334614.40463577735</v>
      </c>
      <c r="S31" s="20">
        <f>[1]PKM!S31</f>
        <v>2</v>
      </c>
      <c r="T31" s="281">
        <f>([1]PKM!T31)*10000</f>
        <v>12393.126097621385</v>
      </c>
      <c r="U31" s="20">
        <f t="shared" si="27"/>
        <v>282</v>
      </c>
      <c r="V31" s="20">
        <f t="shared" si="28"/>
        <v>2156403.9409861211</v>
      </c>
      <c r="W31" s="20">
        <f>[1]PKM!W31</f>
        <v>0</v>
      </c>
      <c r="X31" s="281">
        <f>([1]PKM!X31)*10000</f>
        <v>0</v>
      </c>
      <c r="Y31" s="20">
        <f>[1]PKM!Y31</f>
        <v>15</v>
      </c>
      <c r="Z31" s="281">
        <f>([1]PKM!Z31)*10000</f>
        <v>10949.378457380028</v>
      </c>
      <c r="AA31" s="20">
        <f>[1]PKM!AA31</f>
        <v>67</v>
      </c>
      <c r="AB31" s="281">
        <f>([1]PKM!AB31)*10000</f>
        <v>50367.140903948122</v>
      </c>
      <c r="AC31" s="20">
        <f>[1]PKM!AC31</f>
        <v>3</v>
      </c>
      <c r="AD31" s="281">
        <f>([1]PKM!AD31)*10000</f>
        <v>2189.8756914760056</v>
      </c>
      <c r="AE31" s="20">
        <f>[1]PKM!AE31</f>
        <v>3</v>
      </c>
      <c r="AF31" s="281">
        <f>([1]PKM!AF31)*10000</f>
        <v>1751.9005531808043</v>
      </c>
      <c r="AG31" s="20">
        <f>[1]PKM!AG31</f>
        <v>47</v>
      </c>
      <c r="AH31" s="281">
        <f>([1]PKM!AH31)*10000</f>
        <v>35038.01106361609</v>
      </c>
      <c r="AI31" s="20">
        <f t="shared" si="29"/>
        <v>135</v>
      </c>
      <c r="AJ31" s="20">
        <f t="shared" si="30"/>
        <v>100296.30666960106</v>
      </c>
      <c r="AK31" s="20">
        <f t="shared" si="31"/>
        <v>3060</v>
      </c>
      <c r="AL31" s="20">
        <f t="shared" si="32"/>
        <v>2846617.5505929235</v>
      </c>
      <c r="AM31" s="20">
        <f>[1]PKM!AM31</f>
        <v>1017</v>
      </c>
      <c r="AN31" s="281">
        <f>([1]PKM!AN31)*10000</f>
        <v>199173.14470611385</v>
      </c>
      <c r="AO31" s="20">
        <f>[1]PKM!AO31</f>
        <v>155</v>
      </c>
      <c r="AP31" s="281">
        <f>([1]PKM!AP31)*10000</f>
        <v>37230.930974830699</v>
      </c>
      <c r="AQ31" s="20">
        <f>[1]PKM!AQ31</f>
        <v>65</v>
      </c>
      <c r="AR31" s="281">
        <f>([1]PKM!AR31)*10000</f>
        <v>15512.887906179458</v>
      </c>
      <c r="AS31" s="20">
        <f>[1]PKM!AS31</f>
        <v>966</v>
      </c>
      <c r="AT31" s="281">
        <f>([1]PKM!AT31)*10000</f>
        <v>232693.31859269185</v>
      </c>
      <c r="AU31" s="20">
        <f>[1]PKM!AU31</f>
        <v>1288</v>
      </c>
      <c r="AV31" s="281">
        <f>([1]PKM!AV31)*10000</f>
        <v>310257.75812358916</v>
      </c>
      <c r="AW31" s="20">
        <f>[1]PKM!AW31</f>
        <v>8154</v>
      </c>
      <c r="AX31" s="281">
        <f>([1]PKM!AX31)*10000</f>
        <v>1963931.6089223193</v>
      </c>
      <c r="AY31" s="20">
        <f t="shared" si="33"/>
        <v>10628</v>
      </c>
      <c r="AZ31" s="20">
        <f t="shared" si="34"/>
        <v>2559626.5045196107</v>
      </c>
      <c r="BA31" s="20">
        <f t="shared" si="35"/>
        <v>13688</v>
      </c>
      <c r="BB31" s="20">
        <f t="shared" si="36"/>
        <v>5406244.0551125342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[1]PKM!C32</f>
        <v>1375</v>
      </c>
      <c r="D32" s="281">
        <f>([1]PKM!D32)*10000</f>
        <v>334072.2584287487</v>
      </c>
      <c r="E32" s="20">
        <f>[1]PKM!E32</f>
        <v>654</v>
      </c>
      <c r="F32" s="281">
        <f>([1]PKM!F32)*10000</f>
        <v>158986.19527633223</v>
      </c>
      <c r="G32" s="20">
        <f>[1]PKM!G32</f>
        <v>25</v>
      </c>
      <c r="H32" s="281">
        <f>([1]PKM!H32)*10000</f>
        <v>6037.4504535316046</v>
      </c>
      <c r="I32" s="20">
        <f>[1]PKM!I32</f>
        <v>132</v>
      </c>
      <c r="J32" s="281">
        <f>([1]PKM!J32)*10000</f>
        <v>32199.735752168555</v>
      </c>
      <c r="K32" s="20">
        <f t="shared" si="25"/>
        <v>2186</v>
      </c>
      <c r="L32" s="20">
        <f t="shared" si="26"/>
        <v>531295.63991078106</v>
      </c>
      <c r="M32" s="20">
        <f>[1]PKM!M32</f>
        <v>13</v>
      </c>
      <c r="N32" s="281">
        <f>([1]PKM!N32)*10000</f>
        <v>14323.036170860596</v>
      </c>
      <c r="O32" s="20">
        <f>[1]PKM!O32</f>
        <v>7</v>
      </c>
      <c r="P32" s="281">
        <f>([1]PKM!P32)*10000</f>
        <v>8406.9994915920906</v>
      </c>
      <c r="Q32" s="20">
        <f>[1]PKM!Q32</f>
        <v>4</v>
      </c>
      <c r="R32" s="281">
        <f>([1]PKM!R32)*10000</f>
        <v>4203.4997457960453</v>
      </c>
      <c r="S32" s="20">
        <f>[1]PKM!S32</f>
        <v>0</v>
      </c>
      <c r="T32" s="281">
        <f>([1]PKM!T32)*10000</f>
        <v>155.68517577022388</v>
      </c>
      <c r="U32" s="20">
        <f t="shared" si="27"/>
        <v>24</v>
      </c>
      <c r="V32" s="20">
        <f t="shared" si="28"/>
        <v>27089.220584018956</v>
      </c>
      <c r="W32" s="20">
        <f>[1]PKM!W32</f>
        <v>0</v>
      </c>
      <c r="X32" s="281">
        <f>([1]PKM!X32)*10000</f>
        <v>0</v>
      </c>
      <c r="Y32" s="20">
        <f>[1]PKM!Y32</f>
        <v>1</v>
      </c>
      <c r="Z32" s="281">
        <f>([1]PKM!Z32)*10000</f>
        <v>174.20353600547944</v>
      </c>
      <c r="AA32" s="20">
        <f>[1]PKM!AA32</f>
        <v>4</v>
      </c>
      <c r="AB32" s="281">
        <f>([1]PKM!AB32)*10000</f>
        <v>801.33626562520533</v>
      </c>
      <c r="AC32" s="20">
        <f>[1]PKM!AC32</f>
        <v>1</v>
      </c>
      <c r="AD32" s="281">
        <f>([1]PKM!AD32)*10000</f>
        <v>34.840707201095881</v>
      </c>
      <c r="AE32" s="20">
        <f>[1]PKM!AE32</f>
        <v>1</v>
      </c>
      <c r="AF32" s="281">
        <f>([1]PKM!AF32)*10000</f>
        <v>27.872565760876707</v>
      </c>
      <c r="AG32" s="20">
        <f>[1]PKM!AG32</f>
        <v>3</v>
      </c>
      <c r="AH32" s="281">
        <f>([1]PKM!AH32)*10000</f>
        <v>557.4513152175341</v>
      </c>
      <c r="AI32" s="20">
        <f t="shared" si="29"/>
        <v>10</v>
      </c>
      <c r="AJ32" s="20">
        <f t="shared" si="30"/>
        <v>1595.7043898101915</v>
      </c>
      <c r="AK32" s="20">
        <f t="shared" si="31"/>
        <v>2220</v>
      </c>
      <c r="AL32" s="20">
        <f t="shared" si="32"/>
        <v>559980.56488461024</v>
      </c>
      <c r="AM32" s="20">
        <f>[1]PKM!AM32</f>
        <v>1806</v>
      </c>
      <c r="AN32" s="281">
        <f>([1]PKM!AN32)*10000</f>
        <v>426575.55401624372</v>
      </c>
      <c r="AO32" s="20">
        <f>[1]PKM!AO32</f>
        <v>1</v>
      </c>
      <c r="AP32" s="281">
        <f>([1]PKM!AP32)*10000</f>
        <v>863.43488902251181</v>
      </c>
      <c r="AQ32" s="20">
        <f>[1]PKM!AQ32</f>
        <v>1</v>
      </c>
      <c r="AR32" s="281">
        <f>([1]PKM!AR32)*10000</f>
        <v>359.76453709271328</v>
      </c>
      <c r="AS32" s="20">
        <f>[1]PKM!AS32</f>
        <v>4</v>
      </c>
      <c r="AT32" s="281">
        <f>([1]PKM!AT32)*10000</f>
        <v>5396.4680563906995</v>
      </c>
      <c r="AU32" s="20">
        <f>[1]PKM!AU32</f>
        <v>6</v>
      </c>
      <c r="AV32" s="281">
        <f>([1]PKM!AV32)*10000</f>
        <v>7195.2907418542654</v>
      </c>
      <c r="AW32" s="20">
        <f>[1]PKM!AW32</f>
        <v>33</v>
      </c>
      <c r="AX32" s="281">
        <f>([1]PKM!AX32)*10000</f>
        <v>45546.190395937505</v>
      </c>
      <c r="AY32" s="20">
        <f t="shared" si="33"/>
        <v>45</v>
      </c>
      <c r="AZ32" s="20">
        <f t="shared" si="34"/>
        <v>59361.148620297696</v>
      </c>
      <c r="BA32" s="20">
        <f t="shared" si="35"/>
        <v>2265</v>
      </c>
      <c r="BB32" s="20">
        <f t="shared" si="36"/>
        <v>619341.71350490791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[1]PKM!C33</f>
        <v>28</v>
      </c>
      <c r="D33" s="281">
        <f>([1]PKM!D33)*10000</f>
        <v>4301.5889289854777</v>
      </c>
      <c r="E33" s="20">
        <f>[1]PKM!E33</f>
        <v>13</v>
      </c>
      <c r="F33" s="281">
        <f>([1]PKM!F33)*10000</f>
        <v>2047.1417192159809</v>
      </c>
      <c r="G33" s="20">
        <f>[1]PKM!G33</f>
        <v>1</v>
      </c>
      <c r="H33" s="281">
        <f>([1]PKM!H33)*10000</f>
        <v>77.739558957568889</v>
      </c>
      <c r="I33" s="20">
        <f>[1]PKM!I33</f>
        <v>3</v>
      </c>
      <c r="J33" s="281">
        <f>([1]PKM!J33)*10000</f>
        <v>414.61098110703409</v>
      </c>
      <c r="K33" s="20">
        <f t="shared" si="25"/>
        <v>45</v>
      </c>
      <c r="L33" s="20">
        <f t="shared" si="26"/>
        <v>6841.081188266061</v>
      </c>
      <c r="M33" s="20">
        <f>[1]PKM!M33</f>
        <v>16</v>
      </c>
      <c r="N33" s="281">
        <f>([1]PKM!N33)*10000</f>
        <v>7086.310679768796</v>
      </c>
      <c r="O33" s="20">
        <f>[1]PKM!O33</f>
        <v>9</v>
      </c>
      <c r="P33" s="281">
        <f>([1]PKM!P33)*10000</f>
        <v>4159.3562685599454</v>
      </c>
      <c r="Q33" s="20">
        <f>[1]PKM!Q33</f>
        <v>5</v>
      </c>
      <c r="R33" s="281">
        <f>([1]PKM!R33)*10000</f>
        <v>2079.6781342799727</v>
      </c>
      <c r="S33" s="20">
        <f>[1]PKM!S33</f>
        <v>0</v>
      </c>
      <c r="T33" s="281">
        <f>([1]PKM!T33)*10000</f>
        <v>77.025116084443425</v>
      </c>
      <c r="U33" s="20">
        <f t="shared" si="27"/>
        <v>30</v>
      </c>
      <c r="V33" s="20">
        <f t="shared" si="28"/>
        <v>13402.370198693157</v>
      </c>
      <c r="W33" s="20">
        <f>[1]PKM!W33</f>
        <v>0</v>
      </c>
      <c r="X33" s="281">
        <f>([1]PKM!X33)*10000</f>
        <v>0</v>
      </c>
      <c r="Y33" s="20">
        <f>[1]PKM!Y33</f>
        <v>0</v>
      </c>
      <c r="Z33" s="281">
        <f>([1]PKM!Z33)*10000</f>
        <v>0</v>
      </c>
      <c r="AA33" s="20">
        <f>[1]PKM!AA33</f>
        <v>0</v>
      </c>
      <c r="AB33" s="281">
        <f>([1]PKM!AB33)*10000</f>
        <v>0</v>
      </c>
      <c r="AC33" s="20">
        <f>[1]PKM!AC33</f>
        <v>0</v>
      </c>
      <c r="AD33" s="281">
        <f>([1]PKM!AD33)*10000</f>
        <v>0</v>
      </c>
      <c r="AE33" s="20">
        <f>[1]PKM!AE33</f>
        <v>0</v>
      </c>
      <c r="AF33" s="281">
        <f>([1]PKM!AF33)*10000</f>
        <v>0</v>
      </c>
      <c r="AG33" s="20">
        <f>[1]PKM!AG33</f>
        <v>0</v>
      </c>
      <c r="AH33" s="281">
        <f>([1]PKM!AH33)*10000</f>
        <v>0</v>
      </c>
      <c r="AI33" s="20">
        <f t="shared" si="29"/>
        <v>0</v>
      </c>
      <c r="AJ33" s="20">
        <f t="shared" si="30"/>
        <v>0</v>
      </c>
      <c r="AK33" s="20">
        <f t="shared" si="31"/>
        <v>75</v>
      </c>
      <c r="AL33" s="20">
        <f t="shared" si="32"/>
        <v>20243.451386959219</v>
      </c>
      <c r="AM33" s="20">
        <f>[1]PKM!AM33</f>
        <v>18</v>
      </c>
      <c r="AN33" s="281">
        <f>([1]PKM!AN33)*10000</f>
        <v>2178.1839972234679</v>
      </c>
      <c r="AO33" s="20">
        <f>[1]PKM!AO33</f>
        <v>18</v>
      </c>
      <c r="AP33" s="281">
        <f>([1]PKM!AP33)*10000</f>
        <v>1279.7574154222216</v>
      </c>
      <c r="AQ33" s="20">
        <f>[1]PKM!AQ33</f>
        <v>8</v>
      </c>
      <c r="AR33" s="281">
        <f>([1]PKM!AR33)*10000</f>
        <v>533.2322564259257</v>
      </c>
      <c r="AS33" s="20">
        <f>[1]PKM!AS33</f>
        <v>110</v>
      </c>
      <c r="AT33" s="281">
        <f>([1]PKM!AT33)*10000</f>
        <v>7998.4838463888855</v>
      </c>
      <c r="AU33" s="20">
        <f>[1]PKM!AU33</f>
        <v>146</v>
      </c>
      <c r="AV33" s="281">
        <f>([1]PKM!AV33)*10000</f>
        <v>10664.645128518512</v>
      </c>
      <c r="AW33" s="20">
        <f>[1]PKM!AW33</f>
        <v>923</v>
      </c>
      <c r="AX33" s="281">
        <f>([1]PKM!AX33)*10000</f>
        <v>67507.203663522188</v>
      </c>
      <c r="AY33" s="20">
        <f t="shared" si="33"/>
        <v>1205</v>
      </c>
      <c r="AZ33" s="20">
        <f t="shared" si="34"/>
        <v>87983.322310277727</v>
      </c>
      <c r="BA33" s="20">
        <f t="shared" si="35"/>
        <v>1280</v>
      </c>
      <c r="BB33" s="20">
        <f t="shared" si="36"/>
        <v>108226.77369723695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[1]PKM!C34</f>
        <v>89</v>
      </c>
      <c r="D34" s="281">
        <f>([1]PKM!D34)*10000</f>
        <v>37880.497210370871</v>
      </c>
      <c r="E34" s="20">
        <f>[1]PKM!E34</f>
        <v>42</v>
      </c>
      <c r="F34" s="281">
        <f>([1]PKM!F34)*10000</f>
        <v>18027.465539875295</v>
      </c>
      <c r="G34" s="20">
        <f>[1]PKM!G34</f>
        <v>2</v>
      </c>
      <c r="H34" s="281">
        <f>([1]PKM!H34)*10000</f>
        <v>684.58729898260617</v>
      </c>
      <c r="I34" s="20">
        <f>[1]PKM!I34</f>
        <v>9</v>
      </c>
      <c r="J34" s="281">
        <f>([1]PKM!J34)*10000</f>
        <v>3651.1322612405661</v>
      </c>
      <c r="K34" s="20">
        <f t="shared" si="25"/>
        <v>142</v>
      </c>
      <c r="L34" s="20">
        <f t="shared" si="26"/>
        <v>60243.682310469339</v>
      </c>
      <c r="M34" s="20">
        <f>[1]PKM!M34</f>
        <v>619</v>
      </c>
      <c r="N34" s="281">
        <f>([1]PKM!N34)*10000</f>
        <v>298458.17100688384</v>
      </c>
      <c r="O34" s="20">
        <f>[1]PKM!O34</f>
        <v>363</v>
      </c>
      <c r="P34" s="281">
        <f>([1]PKM!P34)*10000</f>
        <v>175181.96993882314</v>
      </c>
      <c r="Q34" s="20">
        <f>[1]PKM!Q34</f>
        <v>182</v>
      </c>
      <c r="R34" s="281">
        <f>([1]PKM!R34)*10000</f>
        <v>87590.984969411569</v>
      </c>
      <c r="S34" s="20">
        <f>[1]PKM!S34</f>
        <v>7</v>
      </c>
      <c r="T34" s="281">
        <f>([1]PKM!T34)*10000</f>
        <v>3244.1105544226507</v>
      </c>
      <c r="U34" s="20">
        <f t="shared" si="27"/>
        <v>1171</v>
      </c>
      <c r="V34" s="20">
        <f t="shared" si="28"/>
        <v>564475.23646954109</v>
      </c>
      <c r="W34" s="20">
        <f>[1]PKM!W34</f>
        <v>0</v>
      </c>
      <c r="X34" s="281">
        <f>([1]PKM!X34)*10000</f>
        <v>0</v>
      </c>
      <c r="Y34" s="20">
        <f>[1]PKM!Y34</f>
        <v>0</v>
      </c>
      <c r="Z34" s="281">
        <f>([1]PKM!Z34)*10000</f>
        <v>0</v>
      </c>
      <c r="AA34" s="20">
        <f>[1]PKM!AA34</f>
        <v>0</v>
      </c>
      <c r="AB34" s="281">
        <f>([1]PKM!AB34)*10000</f>
        <v>0</v>
      </c>
      <c r="AC34" s="20">
        <f>[1]PKM!AC34</f>
        <v>0</v>
      </c>
      <c r="AD34" s="281">
        <f>([1]PKM!AD34)*10000</f>
        <v>0</v>
      </c>
      <c r="AE34" s="20">
        <f>[1]PKM!AE34</f>
        <v>0</v>
      </c>
      <c r="AF34" s="281">
        <f>([1]PKM!AF34)*10000</f>
        <v>0</v>
      </c>
      <c r="AG34" s="20">
        <f>[1]PKM!AG34</f>
        <v>0</v>
      </c>
      <c r="AH34" s="281">
        <f>([1]PKM!AH34)*10000</f>
        <v>0</v>
      </c>
      <c r="AI34" s="20">
        <f t="shared" si="29"/>
        <v>0</v>
      </c>
      <c r="AJ34" s="20">
        <f t="shared" si="30"/>
        <v>0</v>
      </c>
      <c r="AK34" s="20">
        <f t="shared" si="31"/>
        <v>1313</v>
      </c>
      <c r="AL34" s="20">
        <f t="shared" si="32"/>
        <v>624718.91878001043</v>
      </c>
      <c r="AM34" s="20">
        <f>[1]PKM!AM34</f>
        <v>381</v>
      </c>
      <c r="AN34" s="281">
        <f>([1]PKM!AN34)*10000</f>
        <v>59420.859444256203</v>
      </c>
      <c r="AO34" s="20">
        <f>[1]PKM!AO34</f>
        <v>35</v>
      </c>
      <c r="AP34" s="281">
        <f>([1]PKM!AP34)*10000</f>
        <v>11548.932566360736</v>
      </c>
      <c r="AQ34" s="20">
        <f>[1]PKM!AQ34</f>
        <v>15</v>
      </c>
      <c r="AR34" s="281">
        <f>([1]PKM!AR34)*10000</f>
        <v>4812.0552359836402</v>
      </c>
      <c r="AS34" s="20">
        <f>[1]PKM!AS34</f>
        <v>213</v>
      </c>
      <c r="AT34" s="281">
        <f>([1]PKM!AT34)*10000</f>
        <v>72180.828539754599</v>
      </c>
      <c r="AU34" s="20">
        <f>[1]PKM!AU34</f>
        <v>284</v>
      </c>
      <c r="AV34" s="281">
        <f>([1]PKM!AV34)*10000</f>
        <v>96241.104719672789</v>
      </c>
      <c r="AW34" s="20">
        <f>[1]PKM!AW34</f>
        <v>1797</v>
      </c>
      <c r="AX34" s="281">
        <f>([1]PKM!AX34)*10000</f>
        <v>609206.19287552882</v>
      </c>
      <c r="AY34" s="20">
        <f t="shared" si="33"/>
        <v>2344</v>
      </c>
      <c r="AZ34" s="20">
        <f t="shared" si="34"/>
        <v>793989.11393730063</v>
      </c>
      <c r="BA34" s="20">
        <f t="shared" si="35"/>
        <v>3657</v>
      </c>
      <c r="BB34" s="20">
        <f t="shared" si="36"/>
        <v>1418708.0327173111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[1]PKM!C35</f>
        <v>84</v>
      </c>
      <c r="D35" s="281">
        <f>([1]PKM!D35)*10000</f>
        <v>14848.966300544262</v>
      </c>
      <c r="E35" s="20">
        <f>[1]PKM!E35</f>
        <v>40</v>
      </c>
      <c r="F35" s="281">
        <f>([1]PKM!F35)*10000</f>
        <v>7066.6767333915468</v>
      </c>
      <c r="G35" s="20">
        <f>[1]PKM!G35</f>
        <v>2</v>
      </c>
      <c r="H35" s="281">
        <f>([1]PKM!H35)*10000</f>
        <v>268.35481266043848</v>
      </c>
      <c r="I35" s="20">
        <f>[1]PKM!I35</f>
        <v>8</v>
      </c>
      <c r="J35" s="281">
        <f>([1]PKM!J35)*10000</f>
        <v>1431.2256675223387</v>
      </c>
      <c r="K35" s="20">
        <f t="shared" si="25"/>
        <v>134</v>
      </c>
      <c r="L35" s="20">
        <f t="shared" si="26"/>
        <v>23615.223514118588</v>
      </c>
      <c r="M35" s="20">
        <f>[1]PKM!M35</f>
        <v>11</v>
      </c>
      <c r="N35" s="281">
        <f>([1]PKM!N35)*10000</f>
        <v>33159.777766666106</v>
      </c>
      <c r="O35" s="20">
        <f>[1]PKM!O35</f>
        <v>6</v>
      </c>
      <c r="P35" s="281">
        <f>([1]PKM!P35)*10000</f>
        <v>19463.34781956489</v>
      </c>
      <c r="Q35" s="20">
        <f>[1]PKM!Q35</f>
        <v>3</v>
      </c>
      <c r="R35" s="281">
        <f>([1]PKM!R35)*10000</f>
        <v>9731.6739097824448</v>
      </c>
      <c r="S35" s="20">
        <f>[1]PKM!S35</f>
        <v>0</v>
      </c>
      <c r="T35" s="281">
        <f>([1]PKM!T35)*10000</f>
        <v>360.4323670289794</v>
      </c>
      <c r="U35" s="20">
        <f t="shared" si="27"/>
        <v>20</v>
      </c>
      <c r="V35" s="20">
        <f t="shared" si="28"/>
        <v>62715.23186304242</v>
      </c>
      <c r="W35" s="20">
        <f>[1]PKM!W35</f>
        <v>0</v>
      </c>
      <c r="X35" s="281">
        <f>([1]PKM!X35)*10000</f>
        <v>0</v>
      </c>
      <c r="Y35" s="20">
        <f>[1]PKM!Y35</f>
        <v>1</v>
      </c>
      <c r="Z35" s="281">
        <f>([1]PKM!Z35)*10000</f>
        <v>548.46986293862017</v>
      </c>
      <c r="AA35" s="20">
        <f>[1]PKM!AA35</f>
        <v>1</v>
      </c>
      <c r="AB35" s="281">
        <f>([1]PKM!AB35)*10000</f>
        <v>2522.9613695176522</v>
      </c>
      <c r="AC35" s="20">
        <f>[1]PKM!AC35</f>
        <v>1</v>
      </c>
      <c r="AD35" s="281">
        <f>([1]PKM!AD35)*10000</f>
        <v>109.69397258772402</v>
      </c>
      <c r="AE35" s="20">
        <f>[1]PKM!AE35</f>
        <v>1</v>
      </c>
      <c r="AF35" s="281">
        <f>([1]PKM!AF35)*10000</f>
        <v>87.755178070179213</v>
      </c>
      <c r="AG35" s="20">
        <f>[1]PKM!AG35</f>
        <v>1</v>
      </c>
      <c r="AH35" s="281">
        <f>([1]PKM!AH35)*10000</f>
        <v>1755.1035614035843</v>
      </c>
      <c r="AI35" s="20">
        <f t="shared" si="29"/>
        <v>5</v>
      </c>
      <c r="AJ35" s="20">
        <f t="shared" si="30"/>
        <v>5023.9839445177604</v>
      </c>
      <c r="AK35" s="20">
        <f t="shared" si="31"/>
        <v>159</v>
      </c>
      <c r="AL35" s="20">
        <f t="shared" si="32"/>
        <v>91354.439321678772</v>
      </c>
      <c r="AM35" s="20">
        <f>[1]PKM!AM35</f>
        <v>101</v>
      </c>
      <c r="AN35" s="281">
        <f>([1]PKM!AN35)*10000</f>
        <v>19777.91069478909</v>
      </c>
      <c r="AO35" s="20">
        <f>[1]PKM!AO35</f>
        <v>2</v>
      </c>
      <c r="AP35" s="281">
        <f>([1]PKM!AP35)*10000</f>
        <v>949.72013329000572</v>
      </c>
      <c r="AQ35" s="20">
        <f>[1]PKM!AQ35</f>
        <v>1</v>
      </c>
      <c r="AR35" s="281">
        <f>([1]PKM!AR35)*10000</f>
        <v>395.716722204169</v>
      </c>
      <c r="AS35" s="20">
        <f>[1]PKM!AS35</f>
        <v>10</v>
      </c>
      <c r="AT35" s="281">
        <f>([1]PKM!AT35)*10000</f>
        <v>5935.7508330625351</v>
      </c>
      <c r="AU35" s="20">
        <f>[1]PKM!AU35</f>
        <v>14</v>
      </c>
      <c r="AV35" s="281">
        <f>([1]PKM!AV35)*10000</f>
        <v>7914.3344440833807</v>
      </c>
      <c r="AW35" s="20">
        <f>[1]PKM!AW35</f>
        <v>85</v>
      </c>
      <c r="AX35" s="281">
        <f>([1]PKM!AX35)*10000</f>
        <v>50097.7370310478</v>
      </c>
      <c r="AY35" s="20">
        <f t="shared" si="33"/>
        <v>112</v>
      </c>
      <c r="AZ35" s="20">
        <f t="shared" si="34"/>
        <v>65293.259163687893</v>
      </c>
      <c r="BA35" s="20">
        <f t="shared" si="35"/>
        <v>271</v>
      </c>
      <c r="BB35" s="20">
        <f t="shared" si="36"/>
        <v>156647.69848536665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[1]PKM!C36</f>
        <v>2946</v>
      </c>
      <c r="D36" s="281">
        <f>([1]PKM!D36)*10000</f>
        <v>717712.93153038912</v>
      </c>
      <c r="E36" s="20">
        <f>[1]PKM!E36</f>
        <v>1402</v>
      </c>
      <c r="F36" s="281">
        <f>([1]PKM!F36)*10000</f>
        <v>341562.17825843825</v>
      </c>
      <c r="G36" s="20">
        <f>[1]PKM!G36</f>
        <v>53</v>
      </c>
      <c r="H36" s="281">
        <f>([1]PKM!H36)*10000</f>
        <v>12970.715630067276</v>
      </c>
      <c r="I36" s="20">
        <f>[1]PKM!I36</f>
        <v>284</v>
      </c>
      <c r="J36" s="281">
        <f>([1]PKM!J36)*10000</f>
        <v>69177.150027025462</v>
      </c>
      <c r="K36" s="20">
        <f t="shared" si="25"/>
        <v>4685</v>
      </c>
      <c r="L36" s="20">
        <f t="shared" si="26"/>
        <v>1141422.9754459201</v>
      </c>
      <c r="M36" s="20">
        <f>[1]PKM!M36</f>
        <v>95</v>
      </c>
      <c r="N36" s="281">
        <f>([1]PKM!N36)*10000</f>
        <v>286474.99985761981</v>
      </c>
      <c r="O36" s="20">
        <f>[1]PKM!O36</f>
        <v>56</v>
      </c>
      <c r="P36" s="281">
        <f>([1]PKM!P36)*10000</f>
        <v>168148.36948164643</v>
      </c>
      <c r="Q36" s="20">
        <f>[1]PKM!Q36</f>
        <v>28</v>
      </c>
      <c r="R36" s="281">
        <f>([1]PKM!R36)*10000</f>
        <v>84074.184740823213</v>
      </c>
      <c r="S36" s="20">
        <f>[1]PKM!S36</f>
        <v>1</v>
      </c>
      <c r="T36" s="281">
        <f>([1]PKM!T36)*10000</f>
        <v>3113.8586941045633</v>
      </c>
      <c r="U36" s="20">
        <f t="shared" si="27"/>
        <v>180</v>
      </c>
      <c r="V36" s="20">
        <f t="shared" si="28"/>
        <v>541811.41277419403</v>
      </c>
      <c r="W36" s="20">
        <f>[1]PKM!W36</f>
        <v>1</v>
      </c>
      <c r="X36" s="281">
        <f>([1]PKM!X36)*10000</f>
        <v>10000</v>
      </c>
      <c r="Y36" s="20">
        <f>[1]PKM!Y36</f>
        <v>1</v>
      </c>
      <c r="Z36" s="281">
        <f>([1]PKM!Z36)*10000</f>
        <v>1028.2832990408729</v>
      </c>
      <c r="AA36" s="20">
        <f>[1]PKM!AA36</f>
        <v>4</v>
      </c>
      <c r="AB36" s="281">
        <f>([1]PKM!AB36)*10000</f>
        <v>4730.1031755880149</v>
      </c>
      <c r="AC36" s="20">
        <f>[1]PKM!AC36</f>
        <v>1</v>
      </c>
      <c r="AD36" s="281">
        <f>([1]PKM!AD36)*10000</f>
        <v>205.65665980817457</v>
      </c>
      <c r="AE36" s="20">
        <f>[1]PKM!AE36</f>
        <v>1</v>
      </c>
      <c r="AF36" s="281">
        <f>([1]PKM!AF36)*10000</f>
        <v>164.52532784653965</v>
      </c>
      <c r="AG36" s="20">
        <f>[1]PKM!AG36</f>
        <v>3</v>
      </c>
      <c r="AH36" s="281">
        <f>([1]PKM!AH36)*10000</f>
        <v>3290.5065569307931</v>
      </c>
      <c r="AI36" s="20">
        <f t="shared" si="29"/>
        <v>10</v>
      </c>
      <c r="AJ36" s="20">
        <f t="shared" si="30"/>
        <v>9419.0750192143951</v>
      </c>
      <c r="AK36" s="20">
        <f t="shared" si="31"/>
        <v>4876</v>
      </c>
      <c r="AL36" s="20">
        <f t="shared" si="32"/>
        <v>1702653.4632393285</v>
      </c>
      <c r="AM36" s="20">
        <f>[1]PKM!AM36</f>
        <v>2807</v>
      </c>
      <c r="AN36" s="281">
        <f>([1]PKM!AN36)*10000</f>
        <v>536181.77275652881</v>
      </c>
      <c r="AO36" s="20">
        <f>[1]PKM!AO36</f>
        <v>32</v>
      </c>
      <c r="AP36" s="281">
        <f>([1]PKM!AP36)*10000</f>
        <v>10068.180840706751</v>
      </c>
      <c r="AQ36" s="20">
        <f>[1]PKM!AQ36</f>
        <v>14</v>
      </c>
      <c r="AR36" s="281">
        <f>([1]PKM!AR36)*10000</f>
        <v>4195.075350294479</v>
      </c>
      <c r="AS36" s="20">
        <f>[1]PKM!AS36</f>
        <v>200</v>
      </c>
      <c r="AT36" s="281">
        <f>([1]PKM!AT36)*10000</f>
        <v>62926.130254417192</v>
      </c>
      <c r="AU36" s="20">
        <f>[1]PKM!AU36</f>
        <v>267</v>
      </c>
      <c r="AV36" s="281">
        <f>([1]PKM!AV36)*10000</f>
        <v>83901.507005889594</v>
      </c>
      <c r="AW36" s="20">
        <f>[1]PKM!AW36</f>
        <v>1686</v>
      </c>
      <c r="AX36" s="281">
        <f>([1]PKM!AX36)*10000</f>
        <v>531096.5393472811</v>
      </c>
      <c r="AY36" s="20">
        <f t="shared" si="33"/>
        <v>2199</v>
      </c>
      <c r="AZ36" s="20">
        <f t="shared" si="34"/>
        <v>692187.43279858911</v>
      </c>
      <c r="BA36" s="20">
        <f t="shared" si="35"/>
        <v>7075</v>
      </c>
      <c r="BB36" s="20">
        <f t="shared" si="36"/>
        <v>2394840.8960379176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[1]PKM!C37</f>
        <v>1</v>
      </c>
      <c r="D37" s="281">
        <f>([1]PKM!D37)*10000</f>
        <v>45828.18501941979</v>
      </c>
      <c r="E37" s="20">
        <f>[1]PKM!E37</f>
        <v>0</v>
      </c>
      <c r="F37" s="281">
        <f>([1]PKM!F37)*10000</f>
        <v>21809.798894784119</v>
      </c>
      <c r="G37" s="20">
        <f>[1]PKM!G37</f>
        <v>0</v>
      </c>
      <c r="H37" s="281">
        <f>([1]PKM!H37)*10000</f>
        <v>828.22021119433361</v>
      </c>
      <c r="I37" s="20">
        <f>[1]PKM!I37</f>
        <v>0</v>
      </c>
      <c r="J37" s="281">
        <f>([1]PKM!J37)*10000</f>
        <v>4417.1744597031129</v>
      </c>
      <c r="K37" s="20">
        <f t="shared" si="25"/>
        <v>1</v>
      </c>
      <c r="L37" s="20">
        <f t="shared" si="26"/>
        <v>72883.378585101353</v>
      </c>
      <c r="M37" s="20">
        <f>[1]PKM!M37</f>
        <v>1</v>
      </c>
      <c r="N37" s="281">
        <f>([1]PKM!N37)*10000</f>
        <v>7782.9343850359364</v>
      </c>
      <c r="O37" s="20">
        <f>[1]PKM!O37</f>
        <v>1</v>
      </c>
      <c r="P37" s="281">
        <f>([1]PKM!P37)*10000</f>
        <v>4568.2440955645716</v>
      </c>
      <c r="Q37" s="20">
        <f>[1]PKM!Q37</f>
        <v>0</v>
      </c>
      <c r="R37" s="281">
        <f>([1]PKM!R37)*10000</f>
        <v>2284.1220477822858</v>
      </c>
      <c r="S37" s="20">
        <f>[1]PKM!S37</f>
        <v>0</v>
      </c>
      <c r="T37" s="281">
        <f>([1]PKM!T37)*10000</f>
        <v>84.597112880825406</v>
      </c>
      <c r="U37" s="20">
        <f t="shared" si="27"/>
        <v>2</v>
      </c>
      <c r="V37" s="20">
        <f t="shared" si="28"/>
        <v>14719.89764126362</v>
      </c>
      <c r="W37" s="20">
        <f>[1]PKM!W37</f>
        <v>0</v>
      </c>
      <c r="X37" s="281">
        <f>([1]PKM!X37)*10000</f>
        <v>0</v>
      </c>
      <c r="Y37" s="20">
        <f>[1]PKM!Y37</f>
        <v>0</v>
      </c>
      <c r="Z37" s="281">
        <f>([1]PKM!Z37)*10000</f>
        <v>0</v>
      </c>
      <c r="AA37" s="20">
        <f>[1]PKM!AA37</f>
        <v>0</v>
      </c>
      <c r="AB37" s="281">
        <f>([1]PKM!AB37)*10000</f>
        <v>0</v>
      </c>
      <c r="AC37" s="20">
        <f>[1]PKM!AC37</f>
        <v>0</v>
      </c>
      <c r="AD37" s="281">
        <f>([1]PKM!AD37)*10000</f>
        <v>0</v>
      </c>
      <c r="AE37" s="20">
        <f>[1]PKM!AE37</f>
        <v>0</v>
      </c>
      <c r="AF37" s="281">
        <f>([1]PKM!AF37)*10000</f>
        <v>0</v>
      </c>
      <c r="AG37" s="20">
        <f>[1]PKM!AG37</f>
        <v>0</v>
      </c>
      <c r="AH37" s="281">
        <f>([1]PKM!AH37)*10000</f>
        <v>0</v>
      </c>
      <c r="AI37" s="20">
        <f t="shared" si="29"/>
        <v>0</v>
      </c>
      <c r="AJ37" s="20">
        <f t="shared" si="30"/>
        <v>0</v>
      </c>
      <c r="AK37" s="20">
        <f t="shared" si="31"/>
        <v>3</v>
      </c>
      <c r="AL37" s="20">
        <f t="shared" si="32"/>
        <v>87603.276226364978</v>
      </c>
      <c r="AM37" s="20">
        <f>[1]PKM!AM37</f>
        <v>0</v>
      </c>
      <c r="AN37" s="281">
        <f>([1]PKM!AN37)*10000</f>
        <v>0</v>
      </c>
      <c r="AO37" s="20">
        <f>[1]PKM!AO37</f>
        <v>1</v>
      </c>
      <c r="AP37" s="281">
        <f>([1]PKM!AP37)*10000</f>
        <v>625.7558687604901</v>
      </c>
      <c r="AQ37" s="20">
        <f>[1]PKM!AQ37</f>
        <v>1</v>
      </c>
      <c r="AR37" s="281">
        <f>([1]PKM!AR37)*10000</f>
        <v>260.73161198353756</v>
      </c>
      <c r="AS37" s="20">
        <f>[1]PKM!AS37</f>
        <v>4</v>
      </c>
      <c r="AT37" s="281">
        <f>([1]PKM!AT37)*10000</f>
        <v>3910.9741797530633</v>
      </c>
      <c r="AU37" s="20">
        <f>[1]PKM!AU37</f>
        <v>5</v>
      </c>
      <c r="AV37" s="281">
        <f>([1]PKM!AV37)*10000</f>
        <v>5214.632239670751</v>
      </c>
      <c r="AW37" s="20">
        <f>[1]PKM!AW37</f>
        <v>31</v>
      </c>
      <c r="AX37" s="281">
        <f>([1]PKM!AX37)*10000</f>
        <v>33008.622077115855</v>
      </c>
      <c r="AY37" s="20">
        <f t="shared" si="33"/>
        <v>42</v>
      </c>
      <c r="AZ37" s="20">
        <f t="shared" si="34"/>
        <v>43020.715977283697</v>
      </c>
      <c r="BA37" s="20">
        <f t="shared" si="35"/>
        <v>45</v>
      </c>
      <c r="BB37" s="20">
        <f t="shared" si="36"/>
        <v>130623.99220364867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[1]PKM!C38</f>
        <v>323</v>
      </c>
      <c r="D38" s="281">
        <f>([1]PKM!D38)*10000</f>
        <v>49950.438969130555</v>
      </c>
      <c r="E38" s="20">
        <f>[1]PKM!E38</f>
        <v>154</v>
      </c>
      <c r="F38" s="281">
        <f>([1]PKM!F38)*10000</f>
        <v>23771.594449164542</v>
      </c>
      <c r="G38" s="20">
        <f>[1]PKM!G38</f>
        <v>6</v>
      </c>
      <c r="H38" s="281">
        <f>([1]PKM!H38)*10000</f>
        <v>902.71877655055221</v>
      </c>
      <c r="I38" s="20">
        <f>[1]PKM!I38</f>
        <v>31</v>
      </c>
      <c r="J38" s="281">
        <f>([1]PKM!J38)*10000</f>
        <v>4814.5001416029445</v>
      </c>
      <c r="K38" s="20">
        <f t="shared" si="25"/>
        <v>514</v>
      </c>
      <c r="L38" s="20">
        <f t="shared" si="26"/>
        <v>79439.252336448582</v>
      </c>
      <c r="M38" s="20">
        <f>[1]PKM!M38</f>
        <v>417</v>
      </c>
      <c r="N38" s="281">
        <f>([1]PKM!N38)*10000</f>
        <v>28347.874255643259</v>
      </c>
      <c r="O38" s="20">
        <f>[1]PKM!O38</f>
        <v>245</v>
      </c>
      <c r="P38" s="281">
        <f>([1]PKM!P38)*10000</f>
        <v>16638.969671790608</v>
      </c>
      <c r="Q38" s="20">
        <f>[1]PKM!Q38</f>
        <v>122</v>
      </c>
      <c r="R38" s="281">
        <f>([1]PKM!R38)*10000</f>
        <v>8319.4848358953041</v>
      </c>
      <c r="S38" s="20">
        <f>[1]PKM!S38</f>
        <v>5</v>
      </c>
      <c r="T38" s="281">
        <f>([1]PKM!T38)*10000</f>
        <v>308.12906799612239</v>
      </c>
      <c r="U38" s="20">
        <f t="shared" si="27"/>
        <v>789</v>
      </c>
      <c r="V38" s="20">
        <f t="shared" si="28"/>
        <v>53614.457831325293</v>
      </c>
      <c r="W38" s="20">
        <f>[1]PKM!W38</f>
        <v>0</v>
      </c>
      <c r="X38" s="281">
        <f>([1]PKM!X38)*10000</f>
        <v>0</v>
      </c>
      <c r="Y38" s="20">
        <f>[1]PKM!Y38</f>
        <v>328</v>
      </c>
      <c r="Z38" s="281">
        <f>([1]PKM!Z38)*10000</f>
        <v>32751.091703056773</v>
      </c>
      <c r="AA38" s="20">
        <f>[1]PKM!AA38</f>
        <v>1507</v>
      </c>
      <c r="AB38" s="281">
        <f>([1]PKM!AB38)*10000</f>
        <v>150655.02183406113</v>
      </c>
      <c r="AC38" s="20">
        <f>[1]PKM!AC38</f>
        <v>66</v>
      </c>
      <c r="AD38" s="281">
        <f>([1]PKM!AD38)*10000</f>
        <v>6550.2183406113536</v>
      </c>
      <c r="AE38" s="20">
        <f>[1]PKM!AE38</f>
        <v>53</v>
      </c>
      <c r="AF38" s="281">
        <f>([1]PKM!AF38)*10000</f>
        <v>5240.1746724890827</v>
      </c>
      <c r="AG38" s="20">
        <f>[1]PKM!AG38</f>
        <v>1049</v>
      </c>
      <c r="AH38" s="281">
        <f>([1]PKM!AH38)*10000</f>
        <v>104803.49344978166</v>
      </c>
      <c r="AI38" s="20">
        <f t="shared" si="29"/>
        <v>3003</v>
      </c>
      <c r="AJ38" s="20">
        <f t="shared" si="30"/>
        <v>300000</v>
      </c>
      <c r="AK38" s="20">
        <f t="shared" si="31"/>
        <v>4306</v>
      </c>
      <c r="AL38" s="20">
        <f t="shared" si="32"/>
        <v>433053.71016777388</v>
      </c>
      <c r="AM38" s="20">
        <f>[1]PKM!AM38</f>
        <v>120</v>
      </c>
      <c r="AN38" s="281">
        <f>([1]PKM!AN38)*10000</f>
        <v>8451.3539092270548</v>
      </c>
      <c r="AO38" s="20">
        <f>[1]PKM!AO38</f>
        <v>6</v>
      </c>
      <c r="AP38" s="281">
        <f>([1]PKM!AP38)*10000</f>
        <v>865.85926720833959</v>
      </c>
      <c r="AQ38" s="20">
        <f>[1]PKM!AQ38</f>
        <v>3</v>
      </c>
      <c r="AR38" s="281">
        <f>([1]PKM!AR38)*10000</f>
        <v>360.77469467014151</v>
      </c>
      <c r="AS38" s="20">
        <f>[1]PKM!AS38</f>
        <v>37</v>
      </c>
      <c r="AT38" s="281">
        <f>([1]PKM!AT38)*10000</f>
        <v>5411.6204200521224</v>
      </c>
      <c r="AU38" s="20">
        <f>[1]PKM!AU38</f>
        <v>50</v>
      </c>
      <c r="AV38" s="281">
        <f>([1]PKM!AV38)*10000</f>
        <v>7215.4938934028305</v>
      </c>
      <c r="AW38" s="20">
        <f>[1]PKM!AW38</f>
        <v>312</v>
      </c>
      <c r="AX38" s="281">
        <f>([1]PKM!AX38)*10000</f>
        <v>45674.076345239911</v>
      </c>
      <c r="AY38" s="20">
        <f t="shared" si="33"/>
        <v>408</v>
      </c>
      <c r="AZ38" s="20">
        <f t="shared" si="34"/>
        <v>59527.824620573345</v>
      </c>
      <c r="BA38" s="20">
        <f t="shared" si="35"/>
        <v>4714</v>
      </c>
      <c r="BB38" s="20">
        <f t="shared" si="36"/>
        <v>492581.5347883472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[1]PKM!C39</f>
        <v>0</v>
      </c>
      <c r="D39" s="281">
        <f>([1]PKM!D39)*10000</f>
        <v>0</v>
      </c>
      <c r="E39" s="20">
        <f>[1]PKM!E39</f>
        <v>0</v>
      </c>
      <c r="F39" s="281">
        <f>([1]PKM!F39)*10000</f>
        <v>0</v>
      </c>
      <c r="G39" s="20">
        <f>[1]PKM!G39</f>
        <v>0</v>
      </c>
      <c r="H39" s="281">
        <f>([1]PKM!H39)*10000</f>
        <v>0</v>
      </c>
      <c r="I39" s="20">
        <f>[1]PKM!I39</f>
        <v>0</v>
      </c>
      <c r="J39" s="281">
        <f>([1]PKM!J39)*10000</f>
        <v>0</v>
      </c>
      <c r="K39" s="20">
        <f t="shared" si="25"/>
        <v>0</v>
      </c>
      <c r="L39" s="20">
        <f t="shared" si="26"/>
        <v>0</v>
      </c>
      <c r="M39" s="20">
        <f>[1]PKM!M39</f>
        <v>0</v>
      </c>
      <c r="N39" s="281">
        <f>([1]PKM!N39)*10000</f>
        <v>0</v>
      </c>
      <c r="O39" s="20">
        <f>[1]PKM!O39</f>
        <v>0</v>
      </c>
      <c r="P39" s="281">
        <f>([1]PKM!P39)*10000</f>
        <v>0</v>
      </c>
      <c r="Q39" s="20">
        <f>[1]PKM!Q39</f>
        <v>0</v>
      </c>
      <c r="R39" s="281">
        <f>([1]PKM!R39)*10000</f>
        <v>0</v>
      </c>
      <c r="S39" s="20">
        <f>[1]PKM!S39</f>
        <v>0</v>
      </c>
      <c r="T39" s="281">
        <f>([1]PKM!T39)*10000</f>
        <v>0</v>
      </c>
      <c r="U39" s="20">
        <f t="shared" si="27"/>
        <v>0</v>
      </c>
      <c r="V39" s="20">
        <f t="shared" si="28"/>
        <v>0</v>
      </c>
      <c r="W39" s="20">
        <f>[1]PKM!W39</f>
        <v>0</v>
      </c>
      <c r="X39" s="281">
        <f>([1]PKM!X39)*10000</f>
        <v>0</v>
      </c>
      <c r="Y39" s="20">
        <f>[1]PKM!Y39</f>
        <v>0</v>
      </c>
      <c r="Z39" s="281">
        <f>([1]PKM!Z39)*10000</f>
        <v>0</v>
      </c>
      <c r="AA39" s="20">
        <f>[1]PKM!AA39</f>
        <v>0</v>
      </c>
      <c r="AB39" s="281">
        <f>([1]PKM!AB39)*10000</f>
        <v>0</v>
      </c>
      <c r="AC39" s="20">
        <f>[1]PKM!AC39</f>
        <v>0</v>
      </c>
      <c r="AD39" s="281">
        <f>([1]PKM!AD39)*10000</f>
        <v>0</v>
      </c>
      <c r="AE39" s="20">
        <f>[1]PKM!AE39</f>
        <v>0</v>
      </c>
      <c r="AF39" s="281">
        <f>([1]PKM!AF39)*10000</f>
        <v>0</v>
      </c>
      <c r="AG39" s="20">
        <f>[1]PKM!AG39</f>
        <v>0</v>
      </c>
      <c r="AH39" s="281">
        <f>([1]PKM!AH39)*10000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0</v>
      </c>
      <c r="AL39" s="20">
        <f t="shared" si="32"/>
        <v>0</v>
      </c>
      <c r="AM39" s="20">
        <f>[1]PKM!AM39</f>
        <v>0</v>
      </c>
      <c r="AN39" s="281">
        <f>([1]PKM!AN39)*10000</f>
        <v>0</v>
      </c>
      <c r="AO39" s="20">
        <f>[1]PKM!AO39</f>
        <v>0</v>
      </c>
      <c r="AP39" s="281">
        <f>([1]PKM!AP39)*10000</f>
        <v>0</v>
      </c>
      <c r="AQ39" s="20">
        <f>[1]PKM!AQ39</f>
        <v>0</v>
      </c>
      <c r="AR39" s="281">
        <f>([1]PKM!AR39)*10000</f>
        <v>0</v>
      </c>
      <c r="AS39" s="20">
        <f>[1]PKM!AS39</f>
        <v>0</v>
      </c>
      <c r="AT39" s="281">
        <f>([1]PKM!AT39)*10000</f>
        <v>0</v>
      </c>
      <c r="AU39" s="20">
        <f>[1]PKM!AU39</f>
        <v>0</v>
      </c>
      <c r="AV39" s="281">
        <f>([1]PKM!AV39)*10000</f>
        <v>0</v>
      </c>
      <c r="AW39" s="20">
        <f>[1]PKM!AW39</f>
        <v>0</v>
      </c>
      <c r="AX39" s="281">
        <f>([1]PKM!AX39)*10000</f>
        <v>0</v>
      </c>
      <c r="AY39" s="20">
        <f t="shared" si="33"/>
        <v>0</v>
      </c>
      <c r="AZ39" s="20">
        <f t="shared" si="34"/>
        <v>0</v>
      </c>
      <c r="BA39" s="20">
        <f t="shared" si="35"/>
        <v>0</v>
      </c>
      <c r="BB39" s="20">
        <f t="shared" si="36"/>
        <v>0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[1]PKM!C40</f>
        <v>1331</v>
      </c>
      <c r="D40" s="281">
        <f>([1]PKM!D40)*10000</f>
        <v>381909.01466254273</v>
      </c>
      <c r="E40" s="20">
        <f>[1]PKM!E40</f>
        <v>633</v>
      </c>
      <c r="F40" s="281">
        <f>([1]PKM!F40)*10000</f>
        <v>181751.88047193302</v>
      </c>
      <c r="G40" s="20">
        <f>[1]PKM!G40</f>
        <v>24</v>
      </c>
      <c r="H40" s="281">
        <f>([1]PKM!H40)*10000</f>
        <v>6901.9701445037854</v>
      </c>
      <c r="I40" s="20">
        <f>[1]PKM!I40</f>
        <v>128</v>
      </c>
      <c r="J40" s="281">
        <f>([1]PKM!J40)*10000</f>
        <v>36810.507437353517</v>
      </c>
      <c r="K40" s="20">
        <f t="shared" si="25"/>
        <v>2116</v>
      </c>
      <c r="L40" s="20">
        <f t="shared" si="26"/>
        <v>607373.37271633302</v>
      </c>
      <c r="M40" s="20">
        <f>[1]PKM!M40</f>
        <v>0</v>
      </c>
      <c r="N40" s="281">
        <f>([1]PKM!N40)*10000</f>
        <v>0</v>
      </c>
      <c r="O40" s="20">
        <f>[1]PKM!O40</f>
        <v>0</v>
      </c>
      <c r="P40" s="281">
        <f>([1]PKM!P40)*10000</f>
        <v>0</v>
      </c>
      <c r="Q40" s="20">
        <f>[1]PKM!Q40</f>
        <v>0</v>
      </c>
      <c r="R40" s="281">
        <f>([1]PKM!R40)*10000</f>
        <v>0</v>
      </c>
      <c r="S40" s="20">
        <f>[1]PKM!S40</f>
        <v>0</v>
      </c>
      <c r="T40" s="281">
        <f>([1]PKM!T40)*10000</f>
        <v>0</v>
      </c>
      <c r="U40" s="20">
        <f t="shared" si="27"/>
        <v>0</v>
      </c>
      <c r="V40" s="20">
        <f t="shared" si="28"/>
        <v>0</v>
      </c>
      <c r="W40" s="20">
        <f>[1]PKM!W40</f>
        <v>0</v>
      </c>
      <c r="X40" s="281">
        <f>([1]PKM!X40)*10000</f>
        <v>0</v>
      </c>
      <c r="Y40" s="20">
        <f>[1]PKM!Y40</f>
        <v>0</v>
      </c>
      <c r="Z40" s="281">
        <f>([1]PKM!Z40)*10000</f>
        <v>0</v>
      </c>
      <c r="AA40" s="20">
        <f>[1]PKM!AA40</f>
        <v>0</v>
      </c>
      <c r="AB40" s="281">
        <f>([1]PKM!AB40)*10000</f>
        <v>0</v>
      </c>
      <c r="AC40" s="20">
        <f>[1]PKM!AC40</f>
        <v>0</v>
      </c>
      <c r="AD40" s="281">
        <f>([1]PKM!AD40)*10000</f>
        <v>0</v>
      </c>
      <c r="AE40" s="20">
        <f>[1]PKM!AE40</f>
        <v>0</v>
      </c>
      <c r="AF40" s="281">
        <f>([1]PKM!AF40)*10000</f>
        <v>0</v>
      </c>
      <c r="AG40" s="20">
        <f>[1]PKM!AG40</f>
        <v>0</v>
      </c>
      <c r="AH40" s="281">
        <f>([1]PKM!AH40)*10000</f>
        <v>0</v>
      </c>
      <c r="AI40" s="20">
        <f t="shared" si="29"/>
        <v>0</v>
      </c>
      <c r="AJ40" s="20">
        <f t="shared" si="30"/>
        <v>0</v>
      </c>
      <c r="AK40" s="20">
        <f t="shared" si="31"/>
        <v>2116</v>
      </c>
      <c r="AL40" s="20">
        <f t="shared" si="32"/>
        <v>607373.37271633302</v>
      </c>
      <c r="AM40" s="20">
        <f>[1]PKM!AM40</f>
        <v>0</v>
      </c>
      <c r="AN40" s="281">
        <f>([1]PKM!AN40)*10000</f>
        <v>0</v>
      </c>
      <c r="AO40" s="20">
        <f>[1]PKM!AO40</f>
        <v>4</v>
      </c>
      <c r="AP40" s="281">
        <f>([1]PKM!AP40)*10000</f>
        <v>1237.3005777431592</v>
      </c>
      <c r="AQ40" s="20">
        <f>[1]PKM!AQ40</f>
        <v>2</v>
      </c>
      <c r="AR40" s="281">
        <f>([1]PKM!AR40)*10000</f>
        <v>515.54190739298292</v>
      </c>
      <c r="AS40" s="20">
        <f>[1]PKM!AS40</f>
        <v>25</v>
      </c>
      <c r="AT40" s="281">
        <f>([1]PKM!AT40)*10000</f>
        <v>7733.1286108947452</v>
      </c>
      <c r="AU40" s="20">
        <f>[1]PKM!AU40</f>
        <v>33</v>
      </c>
      <c r="AV40" s="281">
        <f>([1]PKM!AV40)*10000</f>
        <v>10310.83814785966</v>
      </c>
      <c r="AW40" s="20">
        <f>[1]PKM!AW40</f>
        <v>205</v>
      </c>
      <c r="AX40" s="281">
        <f>([1]PKM!AX40)*10000</f>
        <v>65267.605475951641</v>
      </c>
      <c r="AY40" s="20">
        <f t="shared" si="33"/>
        <v>269</v>
      </c>
      <c r="AZ40" s="20">
        <f t="shared" si="34"/>
        <v>85064.414719842185</v>
      </c>
      <c r="BA40" s="20">
        <f t="shared" si="35"/>
        <v>2385</v>
      </c>
      <c r="BB40" s="20">
        <f t="shared" si="36"/>
        <v>692437.78743617516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[1]PKM!C41</f>
        <v>0</v>
      </c>
      <c r="D41" s="281">
        <f>([1]PKM!D41)*10000</f>
        <v>0</v>
      </c>
      <c r="E41" s="20">
        <f>[1]PKM!E41</f>
        <v>0</v>
      </c>
      <c r="F41" s="281">
        <f>([1]PKM!F41)*10000</f>
        <v>0</v>
      </c>
      <c r="G41" s="20">
        <f>[1]PKM!G41</f>
        <v>0</v>
      </c>
      <c r="H41" s="281">
        <f>([1]PKM!H41)*10000</f>
        <v>0</v>
      </c>
      <c r="I41" s="20">
        <f>[1]PKM!I41</f>
        <v>0</v>
      </c>
      <c r="J41" s="281">
        <f>([1]PKM!J41)*10000</f>
        <v>0</v>
      </c>
      <c r="K41" s="20">
        <f t="shared" si="25"/>
        <v>0</v>
      </c>
      <c r="L41" s="20">
        <f t="shared" si="26"/>
        <v>0</v>
      </c>
      <c r="M41" s="20">
        <f>[1]PKM!M41</f>
        <v>0</v>
      </c>
      <c r="N41" s="281">
        <f>([1]PKM!N41)*10000</f>
        <v>0</v>
      </c>
      <c r="O41" s="20">
        <f>[1]PKM!O41</f>
        <v>0</v>
      </c>
      <c r="P41" s="281">
        <f>([1]PKM!P41)*10000</f>
        <v>0</v>
      </c>
      <c r="Q41" s="20">
        <f>[1]PKM!Q41</f>
        <v>0</v>
      </c>
      <c r="R41" s="281">
        <f>([1]PKM!R41)*10000</f>
        <v>0</v>
      </c>
      <c r="S41" s="20">
        <f>[1]PKM!S41</f>
        <v>0</v>
      </c>
      <c r="T41" s="281">
        <f>([1]PKM!T41)*10000</f>
        <v>0</v>
      </c>
      <c r="U41" s="20">
        <f t="shared" si="27"/>
        <v>0</v>
      </c>
      <c r="V41" s="20">
        <f t="shared" si="28"/>
        <v>0</v>
      </c>
      <c r="W41" s="20">
        <f>[1]PKM!W41</f>
        <v>0</v>
      </c>
      <c r="X41" s="281">
        <f>([1]PKM!X41)*10000</f>
        <v>0</v>
      </c>
      <c r="Y41" s="20">
        <f>[1]PKM!Y41</f>
        <v>0</v>
      </c>
      <c r="Z41" s="281">
        <f>([1]PKM!Z41)*10000</f>
        <v>0</v>
      </c>
      <c r="AA41" s="20">
        <f>[1]PKM!AA41</f>
        <v>0</v>
      </c>
      <c r="AB41" s="281">
        <f>([1]PKM!AB41)*10000</f>
        <v>0</v>
      </c>
      <c r="AC41" s="20">
        <f>[1]PKM!AC41</f>
        <v>0</v>
      </c>
      <c r="AD41" s="281">
        <f>([1]PKM!AD41)*10000</f>
        <v>0</v>
      </c>
      <c r="AE41" s="20">
        <f>[1]PKM!AE41</f>
        <v>0</v>
      </c>
      <c r="AF41" s="281">
        <f>([1]PKM!AF41)*10000</f>
        <v>0</v>
      </c>
      <c r="AG41" s="20">
        <f>[1]PKM!AG41</f>
        <v>0</v>
      </c>
      <c r="AH41" s="281">
        <f>([1]PKM!AH41)*10000</f>
        <v>0</v>
      </c>
      <c r="AI41" s="20">
        <f t="shared" si="29"/>
        <v>0</v>
      </c>
      <c r="AJ41" s="20">
        <f t="shared" si="30"/>
        <v>0</v>
      </c>
      <c r="AK41" s="20">
        <f t="shared" si="31"/>
        <v>0</v>
      </c>
      <c r="AL41" s="20">
        <f t="shared" si="32"/>
        <v>0</v>
      </c>
      <c r="AM41" s="20">
        <f>[1]PKM!AM41</f>
        <v>0</v>
      </c>
      <c r="AN41" s="281">
        <f>([1]PKM!AN41)*10000</f>
        <v>0</v>
      </c>
      <c r="AO41" s="20">
        <f>[1]PKM!AO41</f>
        <v>0</v>
      </c>
      <c r="AP41" s="281">
        <f>([1]PKM!AP41)*10000</f>
        <v>0</v>
      </c>
      <c r="AQ41" s="20">
        <f>[1]PKM!AQ41</f>
        <v>0</v>
      </c>
      <c r="AR41" s="281">
        <f>([1]PKM!AR41)*10000</f>
        <v>0</v>
      </c>
      <c r="AS41" s="20">
        <f>[1]PKM!AS41</f>
        <v>0</v>
      </c>
      <c r="AT41" s="281">
        <f>([1]PKM!AT41)*10000</f>
        <v>0</v>
      </c>
      <c r="AU41" s="20">
        <f>[1]PKM!AU41</f>
        <v>0</v>
      </c>
      <c r="AV41" s="281">
        <f>([1]PKM!AV41)*10000</f>
        <v>0</v>
      </c>
      <c r="AW41" s="20">
        <f>[1]PKM!AW41</f>
        <v>0</v>
      </c>
      <c r="AX41" s="281">
        <f>([1]PKM!AX41)*10000</f>
        <v>0</v>
      </c>
      <c r="AY41" s="20">
        <f t="shared" si="33"/>
        <v>0</v>
      </c>
      <c r="AZ41" s="20">
        <f t="shared" si="34"/>
        <v>0</v>
      </c>
      <c r="BA41" s="20">
        <f t="shared" si="35"/>
        <v>0</v>
      </c>
      <c r="BB41" s="20">
        <f t="shared" si="36"/>
        <v>0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[1]PKM!C42</f>
        <v>0</v>
      </c>
      <c r="D42" s="281">
        <f>([1]PKM!D42)*10000</f>
        <v>0</v>
      </c>
      <c r="E42" s="20">
        <f>[1]PKM!E42</f>
        <v>0</v>
      </c>
      <c r="F42" s="281">
        <f>([1]PKM!F42)*10000</f>
        <v>0</v>
      </c>
      <c r="G42" s="20">
        <f>[1]PKM!G42</f>
        <v>0</v>
      </c>
      <c r="H42" s="281">
        <f>([1]PKM!H42)*10000</f>
        <v>0</v>
      </c>
      <c r="I42" s="20">
        <f>[1]PKM!I42</f>
        <v>0</v>
      </c>
      <c r="J42" s="281">
        <f>([1]PKM!J42)*10000</f>
        <v>0</v>
      </c>
      <c r="K42" s="20">
        <f t="shared" si="25"/>
        <v>0</v>
      </c>
      <c r="L42" s="20">
        <f t="shared" si="26"/>
        <v>0</v>
      </c>
      <c r="M42" s="20">
        <f>[1]PKM!M42</f>
        <v>5</v>
      </c>
      <c r="N42" s="281">
        <f>([1]PKM!N42)*10000</f>
        <v>6544.9518858427728</v>
      </c>
      <c r="O42" s="20">
        <f>[1]PKM!O42</f>
        <v>3</v>
      </c>
      <c r="P42" s="281">
        <f>([1]PKM!P42)*10000</f>
        <v>3841.6021938642366</v>
      </c>
      <c r="Q42" s="20">
        <f>[1]PKM!Q42</f>
        <v>1</v>
      </c>
      <c r="R42" s="281">
        <f>([1]PKM!R42)*10000</f>
        <v>1920.8010969321183</v>
      </c>
      <c r="S42" s="20">
        <f>[1]PKM!S42</f>
        <v>0</v>
      </c>
      <c r="T42" s="281">
        <f>([1]PKM!T42)*10000</f>
        <v>71.140781367856221</v>
      </c>
      <c r="U42" s="20">
        <f t="shared" si="27"/>
        <v>9</v>
      </c>
      <c r="V42" s="20">
        <f t="shared" si="28"/>
        <v>12378.495958006984</v>
      </c>
      <c r="W42" s="20">
        <f>[1]PKM!W42</f>
        <v>0</v>
      </c>
      <c r="X42" s="281">
        <f>([1]PKM!X42)*10000</f>
        <v>0</v>
      </c>
      <c r="Y42" s="20">
        <f>[1]PKM!Y42</f>
        <v>0</v>
      </c>
      <c r="Z42" s="281">
        <f>([1]PKM!Z42)*10000</f>
        <v>0</v>
      </c>
      <c r="AA42" s="20">
        <f>[1]PKM!AA42</f>
        <v>0</v>
      </c>
      <c r="AB42" s="281">
        <f>([1]PKM!AB42)*10000</f>
        <v>0</v>
      </c>
      <c r="AC42" s="20">
        <f>[1]PKM!AC42</f>
        <v>0</v>
      </c>
      <c r="AD42" s="281">
        <f>([1]PKM!AD42)*10000</f>
        <v>0</v>
      </c>
      <c r="AE42" s="20">
        <f>[1]PKM!AE42</f>
        <v>0</v>
      </c>
      <c r="AF42" s="281">
        <f>([1]PKM!AF42)*10000</f>
        <v>0</v>
      </c>
      <c r="AG42" s="20">
        <f>[1]PKM!AG42</f>
        <v>0</v>
      </c>
      <c r="AH42" s="281">
        <f>([1]PKM!AH42)*10000</f>
        <v>0</v>
      </c>
      <c r="AI42" s="20">
        <f t="shared" si="29"/>
        <v>0</v>
      </c>
      <c r="AJ42" s="20">
        <f t="shared" si="30"/>
        <v>0</v>
      </c>
      <c r="AK42" s="20">
        <f t="shared" si="31"/>
        <v>9</v>
      </c>
      <c r="AL42" s="20">
        <f t="shared" si="32"/>
        <v>12378.495958006984</v>
      </c>
      <c r="AM42" s="20">
        <f>[1]PKM!AM42</f>
        <v>0</v>
      </c>
      <c r="AN42" s="281">
        <f>([1]PKM!AN42)*10000</f>
        <v>0</v>
      </c>
      <c r="AO42" s="20">
        <f>[1]PKM!AO42</f>
        <v>26</v>
      </c>
      <c r="AP42" s="281">
        <f>([1]PKM!AP42)*10000</f>
        <v>4135.9270981119735</v>
      </c>
      <c r="AQ42" s="20">
        <f>[1]PKM!AQ42</f>
        <v>11</v>
      </c>
      <c r="AR42" s="281">
        <f>([1]PKM!AR42)*10000</f>
        <v>1723.3029575466555</v>
      </c>
      <c r="AS42" s="20">
        <f>[1]PKM!AS42</f>
        <v>157</v>
      </c>
      <c r="AT42" s="281">
        <f>([1]PKM!AT42)*10000</f>
        <v>25849.544363199835</v>
      </c>
      <c r="AU42" s="20">
        <f>[1]PKM!AU42</f>
        <v>209</v>
      </c>
      <c r="AV42" s="281">
        <f>([1]PKM!AV42)*10000</f>
        <v>34466.059150933106</v>
      </c>
      <c r="AW42" s="20">
        <f>[1]PKM!AW42</f>
        <v>1323</v>
      </c>
      <c r="AX42" s="281">
        <f>([1]PKM!AX42)*10000</f>
        <v>218170.15442540657</v>
      </c>
      <c r="AY42" s="20">
        <f t="shared" si="33"/>
        <v>1726</v>
      </c>
      <c r="AZ42" s="20">
        <f t="shared" si="34"/>
        <v>284344.98799519811</v>
      </c>
      <c r="BA42" s="20">
        <f t="shared" si="35"/>
        <v>1735</v>
      </c>
      <c r="BB42" s="20">
        <f t="shared" si="36"/>
        <v>296723.48395320511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13338</v>
      </c>
      <c r="D43" s="21">
        <f t="shared" ref="D43:BB43" si="37">SUM(D22:D42)</f>
        <v>4167690.8201816226</v>
      </c>
      <c r="E43" s="21">
        <f t="shared" si="37"/>
        <v>6345</v>
      </c>
      <c r="F43" s="21">
        <f t="shared" si="37"/>
        <v>1983419.125267158</v>
      </c>
      <c r="G43" s="21">
        <f t="shared" si="37"/>
        <v>241</v>
      </c>
      <c r="H43" s="21">
        <f t="shared" si="37"/>
        <v>75319.71361774017</v>
      </c>
      <c r="I43" s="21">
        <f t="shared" si="37"/>
        <v>1284</v>
      </c>
      <c r="J43" s="21">
        <f t="shared" si="37"/>
        <v>401705.13929461432</v>
      </c>
      <c r="K43" s="21">
        <f t="shared" si="37"/>
        <v>21208</v>
      </c>
      <c r="L43" s="21">
        <f t="shared" si="37"/>
        <v>6628134.7983611347</v>
      </c>
      <c r="M43" s="21">
        <f t="shared" si="37"/>
        <v>1882</v>
      </c>
      <c r="N43" s="21">
        <f t="shared" si="37"/>
        <v>4372114.7492138464</v>
      </c>
      <c r="O43" s="21">
        <f t="shared" si="37"/>
        <v>1105</v>
      </c>
      <c r="P43" s="21">
        <f t="shared" si="37"/>
        <v>2566241.265842909</v>
      </c>
      <c r="Q43" s="21">
        <f t="shared" si="37"/>
        <v>552</v>
      </c>
      <c r="R43" s="21">
        <f t="shared" si="37"/>
        <v>1283120.6329214545</v>
      </c>
      <c r="S43" s="21">
        <f t="shared" si="37"/>
        <v>20</v>
      </c>
      <c r="T43" s="21">
        <f t="shared" si="37"/>
        <v>47522.986404498333</v>
      </c>
      <c r="U43" s="21">
        <f t="shared" si="37"/>
        <v>3559</v>
      </c>
      <c r="V43" s="21">
        <f t="shared" si="37"/>
        <v>8268999.634382708</v>
      </c>
      <c r="W43" s="21">
        <f t="shared" si="37"/>
        <v>2</v>
      </c>
      <c r="X43" s="21">
        <f t="shared" si="37"/>
        <v>40000</v>
      </c>
      <c r="Y43" s="21">
        <f t="shared" si="37"/>
        <v>2278</v>
      </c>
      <c r="Z43" s="21">
        <f t="shared" si="37"/>
        <v>166191.95254285412</v>
      </c>
      <c r="AA43" s="21">
        <f t="shared" si="37"/>
        <v>10465</v>
      </c>
      <c r="AB43" s="21">
        <f t="shared" si="37"/>
        <v>804482.98169712909</v>
      </c>
      <c r="AC43" s="21">
        <f t="shared" si="37"/>
        <v>460</v>
      </c>
      <c r="AD43" s="21">
        <f t="shared" si="37"/>
        <v>33238.390508570825</v>
      </c>
      <c r="AE43" s="21">
        <f t="shared" si="37"/>
        <v>371</v>
      </c>
      <c r="AF43" s="21">
        <f t="shared" si="37"/>
        <v>30590.712406856663</v>
      </c>
      <c r="AG43" s="21">
        <f t="shared" si="37"/>
        <v>7282</v>
      </c>
      <c r="AH43" s="21">
        <f t="shared" si="37"/>
        <v>260351.229363436</v>
      </c>
      <c r="AI43" s="21">
        <f t="shared" si="37"/>
        <v>20856</v>
      </c>
      <c r="AJ43" s="21">
        <f t="shared" si="37"/>
        <v>1294855.2665188466</v>
      </c>
      <c r="AK43" s="21">
        <f t="shared" si="37"/>
        <v>45625</v>
      </c>
      <c r="AL43" s="21">
        <f t="shared" si="37"/>
        <v>16231989.69926269</v>
      </c>
      <c r="AM43" s="21">
        <f t="shared" si="37"/>
        <v>29453</v>
      </c>
      <c r="AN43" s="21">
        <f t="shared" si="37"/>
        <v>3572221.7554464871</v>
      </c>
      <c r="AO43" s="21">
        <f t="shared" si="37"/>
        <v>386</v>
      </c>
      <c r="AP43" s="21">
        <f t="shared" si="37"/>
        <v>121342.56872666551</v>
      </c>
      <c r="AQ43" s="21">
        <f t="shared" si="37"/>
        <v>167</v>
      </c>
      <c r="AR43" s="21">
        <f t="shared" si="37"/>
        <v>50559.403636110634</v>
      </c>
      <c r="AS43" s="21">
        <f t="shared" si="37"/>
        <v>2369</v>
      </c>
      <c r="AT43" s="21">
        <f t="shared" si="37"/>
        <v>758391.05454165966</v>
      </c>
      <c r="AU43" s="21">
        <f t="shared" si="37"/>
        <v>3158</v>
      </c>
      <c r="AV43" s="21">
        <f t="shared" si="37"/>
        <v>1011188.0727222128</v>
      </c>
      <c r="AW43" s="21">
        <f t="shared" si="37"/>
        <v>19949</v>
      </c>
      <c r="AX43" s="21">
        <f t="shared" si="37"/>
        <v>6400820.5003316067</v>
      </c>
      <c r="AY43" s="21">
        <f t="shared" si="37"/>
        <v>26029</v>
      </c>
      <c r="AZ43" s="21">
        <f t="shared" si="37"/>
        <v>8342301.5999582559</v>
      </c>
      <c r="BA43" s="21">
        <f t="shared" si="37"/>
        <v>71654</v>
      </c>
      <c r="BB43" s="21">
        <f t="shared" si="37"/>
        <v>24574291.299220946</v>
      </c>
    </row>
    <row r="44" spans="1:54" s="11" customFormat="1" ht="20.25" customHeight="1" x14ac:dyDescent="0.25">
      <c r="A44" s="284" t="s">
        <v>49</v>
      </c>
      <c r="B44" s="285"/>
      <c r="C44" s="21">
        <f>C43+C21</f>
        <v>335121</v>
      </c>
      <c r="D44" s="21">
        <f t="shared" ref="D44:BB44" si="38">D43+D21</f>
        <v>64894713.881320283</v>
      </c>
      <c r="E44" s="21">
        <f t="shared" si="38"/>
        <v>159482</v>
      </c>
      <c r="F44" s="21">
        <f t="shared" si="38"/>
        <v>32140145.032404702</v>
      </c>
      <c r="G44" s="21">
        <f t="shared" si="38"/>
        <v>6056</v>
      </c>
      <c r="H44" s="21">
        <f t="shared" si="38"/>
        <v>1359893.6413542544</v>
      </c>
      <c r="I44" s="21">
        <f t="shared" si="38"/>
        <v>32299</v>
      </c>
      <c r="J44" s="21">
        <f t="shared" si="38"/>
        <v>7659030.355064149</v>
      </c>
      <c r="K44" s="21">
        <f t="shared" si="38"/>
        <v>532958</v>
      </c>
      <c r="L44" s="21">
        <f t="shared" si="38"/>
        <v>106053782.91014339</v>
      </c>
      <c r="M44" s="21">
        <f t="shared" si="38"/>
        <v>15470</v>
      </c>
      <c r="N44" s="21">
        <f t="shared" si="38"/>
        <v>14062728.127092602</v>
      </c>
      <c r="O44" s="21">
        <f t="shared" si="38"/>
        <v>9081</v>
      </c>
      <c r="P44" s="21">
        <f t="shared" si="38"/>
        <v>8254209.9876413103</v>
      </c>
      <c r="Q44" s="21">
        <f t="shared" si="38"/>
        <v>4540</v>
      </c>
      <c r="R44" s="21">
        <f t="shared" si="38"/>
        <v>4127104.9938206552</v>
      </c>
      <c r="S44" s="21">
        <f t="shared" si="38"/>
        <v>169</v>
      </c>
      <c r="T44" s="21">
        <f t="shared" si="38"/>
        <v>152855.74051187612</v>
      </c>
      <c r="U44" s="21">
        <f t="shared" si="38"/>
        <v>29260</v>
      </c>
      <c r="V44" s="21">
        <f t="shared" si="38"/>
        <v>26596898.849066444</v>
      </c>
      <c r="W44" s="21">
        <f t="shared" si="38"/>
        <v>34</v>
      </c>
      <c r="X44" s="21">
        <f t="shared" si="38"/>
        <v>1471000</v>
      </c>
      <c r="Y44" s="21">
        <f t="shared" si="38"/>
        <v>3834</v>
      </c>
      <c r="Z44" s="21">
        <f t="shared" si="38"/>
        <v>740291.47723945975</v>
      </c>
      <c r="AA44" s="21">
        <f t="shared" si="38"/>
        <v>17604</v>
      </c>
      <c r="AB44" s="21">
        <f t="shared" si="38"/>
        <v>3663340.7953015151</v>
      </c>
      <c r="AC44" s="21">
        <f t="shared" si="38"/>
        <v>775</v>
      </c>
      <c r="AD44" s="21">
        <f t="shared" si="38"/>
        <v>174058.29544789196</v>
      </c>
      <c r="AE44" s="21">
        <f t="shared" si="38"/>
        <v>625</v>
      </c>
      <c r="AF44" s="21">
        <f t="shared" si="38"/>
        <v>139246.63635831355</v>
      </c>
      <c r="AG44" s="21">
        <f t="shared" si="38"/>
        <v>12249</v>
      </c>
      <c r="AH44" s="21">
        <f t="shared" si="38"/>
        <v>493789.82357023947</v>
      </c>
      <c r="AI44" s="21">
        <f t="shared" si="38"/>
        <v>35087</v>
      </c>
      <c r="AJ44" s="21">
        <f t="shared" si="38"/>
        <v>5210727.0279174205</v>
      </c>
      <c r="AK44" s="21">
        <f t="shared" si="38"/>
        <v>597339</v>
      </c>
      <c r="AL44" s="21">
        <f t="shared" si="38"/>
        <v>139332408.78712723</v>
      </c>
      <c r="AM44" s="21">
        <f t="shared" si="38"/>
        <v>403401</v>
      </c>
      <c r="AN44" s="21">
        <f t="shared" si="38"/>
        <v>75427364.224919617</v>
      </c>
      <c r="AO44" s="21">
        <f t="shared" si="38"/>
        <v>1015</v>
      </c>
      <c r="AP44" s="21">
        <f t="shared" si="38"/>
        <v>396210.70875894558</v>
      </c>
      <c r="AQ44" s="21">
        <f t="shared" si="38"/>
        <v>433</v>
      </c>
      <c r="AR44" s="21">
        <f t="shared" si="38"/>
        <v>165087.79531622733</v>
      </c>
      <c r="AS44" s="21">
        <f t="shared" si="38"/>
        <v>6273</v>
      </c>
      <c r="AT44" s="21">
        <f t="shared" si="38"/>
        <v>2476316.9297434101</v>
      </c>
      <c r="AU44" s="21">
        <f t="shared" si="38"/>
        <v>8359</v>
      </c>
      <c r="AV44" s="21">
        <f t="shared" si="38"/>
        <v>3301755.9063245468</v>
      </c>
      <c r="AW44" s="21">
        <f t="shared" si="38"/>
        <v>52847</v>
      </c>
      <c r="AX44" s="21">
        <f t="shared" si="38"/>
        <v>20900114.887034379</v>
      </c>
      <c r="AY44" s="21">
        <f t="shared" si="38"/>
        <v>68927</v>
      </c>
      <c r="AZ44" s="21">
        <f t="shared" si="38"/>
        <v>27239486.227177508</v>
      </c>
      <c r="BA44" s="21">
        <f t="shared" si="38"/>
        <v>666266</v>
      </c>
      <c r="BB44" s="21">
        <f t="shared" si="38"/>
        <v>166571895.01430476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[1]PKM!C45</f>
        <v>5512</v>
      </c>
      <c r="D45" s="281">
        <f>([1]PKM!D45)*10000</f>
        <v>6323431.0712338481</v>
      </c>
      <c r="E45" s="20">
        <f>[1]PKM!E45</f>
        <v>2623</v>
      </c>
      <c r="F45" s="281">
        <f>([1]PKM!F45)*10000</f>
        <v>3009343.7025751444</v>
      </c>
      <c r="G45" s="20">
        <f>[1]PKM!G45</f>
        <v>100</v>
      </c>
      <c r="H45" s="281">
        <f>([1]PKM!H45)*10000</f>
        <v>114278.8747813346</v>
      </c>
      <c r="I45" s="20">
        <f>[1]PKM!I45</f>
        <v>531</v>
      </c>
      <c r="J45" s="281">
        <f>([1]PKM!J45)*10000</f>
        <v>609487.33216711786</v>
      </c>
      <c r="K45" s="20">
        <f t="shared" ref="K45" si="39">C45+E45+G45+I45</f>
        <v>8766</v>
      </c>
      <c r="L45" s="20">
        <f t="shared" ref="L45" si="40">D45+F45+H45+J45</f>
        <v>10056540.980757445</v>
      </c>
      <c r="M45" s="20">
        <f>[1]PKM!M45</f>
        <v>760</v>
      </c>
      <c r="N45" s="281">
        <f>([1]PKM!N45)*10000</f>
        <v>414839.14299303206</v>
      </c>
      <c r="O45" s="20">
        <f>[1]PKM!O45</f>
        <v>446</v>
      </c>
      <c r="P45" s="281">
        <f>([1]PKM!P45)*10000</f>
        <v>243492.54045243189</v>
      </c>
      <c r="Q45" s="20">
        <f>[1]PKM!Q45</f>
        <v>223</v>
      </c>
      <c r="R45" s="281">
        <f>([1]PKM!R45)*10000</f>
        <v>121746.27022621594</v>
      </c>
      <c r="S45" s="20">
        <f>[1]PKM!S45</f>
        <v>8</v>
      </c>
      <c r="T45" s="281">
        <f>([1]PKM!T45)*10000</f>
        <v>4509.1211194894795</v>
      </c>
      <c r="U45" s="20">
        <f t="shared" ref="U45" si="41">M45+O45+Q45+S45</f>
        <v>1437</v>
      </c>
      <c r="V45" s="20">
        <f t="shared" ref="V45" si="42">N45+P45+R45+T45</f>
        <v>784587.07479116926</v>
      </c>
      <c r="W45" s="20">
        <f>[1]PKM!W45</f>
        <v>0</v>
      </c>
      <c r="X45" s="281">
        <f>([1]PKM!X45)*10000</f>
        <v>0</v>
      </c>
      <c r="Y45" s="20">
        <f>[1]PKM!Y45</f>
        <v>77</v>
      </c>
      <c r="Z45" s="281">
        <f>([1]PKM!Z45)*10000</f>
        <v>100000</v>
      </c>
      <c r="AA45" s="20">
        <f>[1]PKM!AA45</f>
        <v>353</v>
      </c>
      <c r="AB45" s="281">
        <f>([1]PKM!AB45)*10000</f>
        <v>450000</v>
      </c>
      <c r="AC45" s="20">
        <f>[1]PKM!AC45</f>
        <v>16</v>
      </c>
      <c r="AD45" s="281">
        <f>([1]PKM!AD45)*10000</f>
        <v>20000</v>
      </c>
      <c r="AE45" s="20">
        <f>[1]PKM!AE45</f>
        <v>13</v>
      </c>
      <c r="AF45" s="281">
        <f>([1]PKM!AF45)*10000</f>
        <v>10000</v>
      </c>
      <c r="AG45" s="20">
        <f>[1]PKM!AG45</f>
        <v>246</v>
      </c>
      <c r="AH45" s="281">
        <f>([1]PKM!AH45)*10000</f>
        <v>149505.20076761791</v>
      </c>
      <c r="AI45" s="20">
        <f t="shared" ref="AI45" si="43">Y45+AA45+AC45+AE45+AG45</f>
        <v>705</v>
      </c>
      <c r="AJ45" s="20">
        <f t="shared" ref="AJ45" si="44">Z45+AB45+AD45+AF45+AH45</f>
        <v>729505.20076761791</v>
      </c>
      <c r="AK45" s="20">
        <f t="shared" ref="AK45" si="45">K45+U45+W45+AI45</f>
        <v>10908</v>
      </c>
      <c r="AL45" s="20">
        <f t="shared" ref="AL45" si="46">L45+V45+X45+AJ45</f>
        <v>11570633.256316232</v>
      </c>
      <c r="AM45" s="20">
        <f>[1]PKM!AM45</f>
        <v>2284</v>
      </c>
      <c r="AN45" s="281">
        <f>([1]PKM!AN45)*10000</f>
        <v>865784.57521638379</v>
      </c>
      <c r="AO45" s="20">
        <f>[1]PKM!AO45</f>
        <v>44</v>
      </c>
      <c r="AP45" s="281">
        <f>([1]PKM!AP45)*10000</f>
        <v>6348.7101322627677</v>
      </c>
      <c r="AQ45" s="20">
        <f>[1]PKM!AQ45</f>
        <v>19</v>
      </c>
      <c r="AR45" s="281">
        <f>([1]PKM!AR45)*10000</f>
        <v>2645.2958884428203</v>
      </c>
      <c r="AS45" s="20">
        <f>[1]PKM!AS45</f>
        <v>271</v>
      </c>
      <c r="AT45" s="281">
        <f>([1]PKM!AT45)*10000</f>
        <v>39679.438326642303</v>
      </c>
      <c r="AU45" s="20">
        <f>[1]PKM!AU45</f>
        <v>361</v>
      </c>
      <c r="AV45" s="281">
        <f>([1]PKM!AV45)*10000</f>
        <v>52905.917768856401</v>
      </c>
      <c r="AW45" s="20">
        <f>[1]PKM!AW45</f>
        <v>2285</v>
      </c>
      <c r="AX45" s="281">
        <f>([1]PKM!AX45)*10000</f>
        <v>334894.459476861</v>
      </c>
      <c r="AY45" s="20">
        <f t="shared" ref="AY45" si="47">AO45+AQ45+AS45+AU45+AW45</f>
        <v>2980</v>
      </c>
      <c r="AZ45" s="20">
        <f t="shared" ref="AZ45" si="48">AP45+AR45+AT45+AV45+AX45</f>
        <v>436473.82159306528</v>
      </c>
      <c r="BA45" s="20">
        <f t="shared" ref="BA45" si="49">AY45+AK45</f>
        <v>13888</v>
      </c>
      <c r="BB45" s="20">
        <f t="shared" ref="BB45" si="50">AZ45+AL45</f>
        <v>12007107.077909296</v>
      </c>
    </row>
    <row r="46" spans="1:54" s="11" customFormat="1" ht="20.25" customHeight="1" x14ac:dyDescent="0.25">
      <c r="A46" s="284" t="s">
        <v>51</v>
      </c>
      <c r="B46" s="285"/>
      <c r="C46" s="21">
        <f>C45</f>
        <v>5512</v>
      </c>
      <c r="D46" s="21">
        <f t="shared" ref="D46:BB46" si="51">D45</f>
        <v>6323431.0712338481</v>
      </c>
      <c r="E46" s="21">
        <f t="shared" si="51"/>
        <v>2623</v>
      </c>
      <c r="F46" s="21">
        <f t="shared" si="51"/>
        <v>3009343.7025751444</v>
      </c>
      <c r="G46" s="21">
        <f t="shared" si="51"/>
        <v>100</v>
      </c>
      <c r="H46" s="21">
        <f t="shared" si="51"/>
        <v>114278.8747813346</v>
      </c>
      <c r="I46" s="21">
        <f t="shared" si="51"/>
        <v>531</v>
      </c>
      <c r="J46" s="21">
        <f t="shared" si="51"/>
        <v>609487.33216711786</v>
      </c>
      <c r="K46" s="21">
        <f t="shared" si="51"/>
        <v>8766</v>
      </c>
      <c r="L46" s="21">
        <f t="shared" si="51"/>
        <v>10056540.980757445</v>
      </c>
      <c r="M46" s="21">
        <f t="shared" si="51"/>
        <v>760</v>
      </c>
      <c r="N46" s="21">
        <f t="shared" si="51"/>
        <v>414839.14299303206</v>
      </c>
      <c r="O46" s="21">
        <f t="shared" si="51"/>
        <v>446</v>
      </c>
      <c r="P46" s="21">
        <f t="shared" si="51"/>
        <v>243492.54045243189</v>
      </c>
      <c r="Q46" s="21">
        <f t="shared" si="51"/>
        <v>223</v>
      </c>
      <c r="R46" s="21">
        <f t="shared" si="51"/>
        <v>121746.27022621594</v>
      </c>
      <c r="S46" s="21">
        <f t="shared" si="51"/>
        <v>8</v>
      </c>
      <c r="T46" s="21">
        <f t="shared" si="51"/>
        <v>4509.1211194894795</v>
      </c>
      <c r="U46" s="21">
        <f t="shared" si="51"/>
        <v>1437</v>
      </c>
      <c r="V46" s="21">
        <f t="shared" si="51"/>
        <v>784587.07479116926</v>
      </c>
      <c r="W46" s="21">
        <f t="shared" si="51"/>
        <v>0</v>
      </c>
      <c r="X46" s="21">
        <f t="shared" si="51"/>
        <v>0</v>
      </c>
      <c r="Y46" s="21">
        <f t="shared" si="51"/>
        <v>77</v>
      </c>
      <c r="Z46" s="21">
        <f t="shared" si="51"/>
        <v>100000</v>
      </c>
      <c r="AA46" s="21">
        <f t="shared" si="51"/>
        <v>353</v>
      </c>
      <c r="AB46" s="21">
        <f t="shared" si="51"/>
        <v>450000</v>
      </c>
      <c r="AC46" s="21">
        <f t="shared" si="51"/>
        <v>16</v>
      </c>
      <c r="AD46" s="21">
        <f t="shared" si="51"/>
        <v>20000</v>
      </c>
      <c r="AE46" s="21">
        <f t="shared" si="51"/>
        <v>13</v>
      </c>
      <c r="AF46" s="21">
        <f t="shared" si="51"/>
        <v>10000</v>
      </c>
      <c r="AG46" s="21">
        <f t="shared" si="51"/>
        <v>246</v>
      </c>
      <c r="AH46" s="21">
        <f t="shared" si="51"/>
        <v>149505.20076761791</v>
      </c>
      <c r="AI46" s="21">
        <f t="shared" si="51"/>
        <v>705</v>
      </c>
      <c r="AJ46" s="21">
        <f t="shared" si="51"/>
        <v>729505.20076761791</v>
      </c>
      <c r="AK46" s="21">
        <f t="shared" si="51"/>
        <v>10908</v>
      </c>
      <c r="AL46" s="21">
        <f t="shared" si="51"/>
        <v>11570633.256316232</v>
      </c>
      <c r="AM46" s="21">
        <f t="shared" si="51"/>
        <v>2284</v>
      </c>
      <c r="AN46" s="21">
        <f t="shared" si="51"/>
        <v>865784.57521638379</v>
      </c>
      <c r="AO46" s="21">
        <f t="shared" si="51"/>
        <v>44</v>
      </c>
      <c r="AP46" s="21">
        <f t="shared" si="51"/>
        <v>6348.7101322627677</v>
      </c>
      <c r="AQ46" s="21">
        <f t="shared" si="51"/>
        <v>19</v>
      </c>
      <c r="AR46" s="21">
        <f t="shared" si="51"/>
        <v>2645.2958884428203</v>
      </c>
      <c r="AS46" s="21">
        <f t="shared" si="51"/>
        <v>271</v>
      </c>
      <c r="AT46" s="21">
        <f t="shared" si="51"/>
        <v>39679.438326642303</v>
      </c>
      <c r="AU46" s="21">
        <f t="shared" si="51"/>
        <v>361</v>
      </c>
      <c r="AV46" s="21">
        <f t="shared" si="51"/>
        <v>52905.917768856401</v>
      </c>
      <c r="AW46" s="21">
        <f t="shared" si="51"/>
        <v>2285</v>
      </c>
      <c r="AX46" s="21">
        <f t="shared" si="51"/>
        <v>334894.459476861</v>
      </c>
      <c r="AY46" s="21">
        <f t="shared" si="51"/>
        <v>2980</v>
      </c>
      <c r="AZ46" s="21">
        <f t="shared" si="51"/>
        <v>436473.82159306528</v>
      </c>
      <c r="BA46" s="21">
        <f t="shared" si="51"/>
        <v>13888</v>
      </c>
      <c r="BB46" s="21">
        <f t="shared" si="51"/>
        <v>12007107.077909296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[1]PKM!C47</f>
        <v>92060</v>
      </c>
      <c r="D47" s="281">
        <f>([1]PKM!D47)*10000</f>
        <v>15003759.684765633</v>
      </c>
      <c r="E47" s="20">
        <f>[1]PKM!E47</f>
        <v>43811</v>
      </c>
      <c r="F47" s="281">
        <f>([1]PKM!F47)*10000</f>
        <v>5883827.3273590719</v>
      </c>
      <c r="G47" s="20">
        <f>[1]PKM!G47</f>
        <v>1664</v>
      </c>
      <c r="H47" s="281">
        <f>([1]PKM!H47)*10000</f>
        <v>84054.676105129605</v>
      </c>
      <c r="I47" s="20">
        <f>[1]PKM!I47</f>
        <v>8873</v>
      </c>
      <c r="J47" s="281">
        <f>([1]PKM!J47)*10000</f>
        <v>42027.338052564803</v>
      </c>
      <c r="K47" s="20">
        <f t="shared" ref="K47:K50" si="52">C47+E47+G47+I47</f>
        <v>146408</v>
      </c>
      <c r="L47" s="20">
        <f t="shared" ref="L47:L50" si="53">D47+F47+H47+J47</f>
        <v>21013669.0262824</v>
      </c>
      <c r="M47" s="20">
        <f>[1]PKM!M47</f>
        <v>2713</v>
      </c>
      <c r="N47" s="281">
        <f>([1]PKM!N47)*10000</f>
        <v>575881.37265377678</v>
      </c>
      <c r="O47" s="20">
        <f>[1]PKM!O47</f>
        <v>1592</v>
      </c>
      <c r="P47" s="281">
        <f>([1]PKM!P47)*10000</f>
        <v>338017.32742721681</v>
      </c>
      <c r="Q47" s="20">
        <f>[1]PKM!Q47</f>
        <v>796</v>
      </c>
      <c r="R47" s="281">
        <f>([1]PKM!R47)*10000</f>
        <v>169008.6637136084</v>
      </c>
      <c r="S47" s="20">
        <f>[1]PKM!S47</f>
        <v>29</v>
      </c>
      <c r="T47" s="281">
        <f>([1]PKM!T47)*10000</f>
        <v>6259.580137541052</v>
      </c>
      <c r="U47" s="20">
        <f t="shared" ref="U47:U50" si="54">M47+O47+Q47+S47</f>
        <v>5130</v>
      </c>
      <c r="V47" s="20">
        <f t="shared" ref="V47:V50" si="55">N47+P47+R47+T47</f>
        <v>1089166.943932143</v>
      </c>
      <c r="W47" s="20">
        <f>[1]PKM!W47</f>
        <v>0</v>
      </c>
      <c r="X47" s="281">
        <f>([1]PKM!X47)*10000</f>
        <v>0</v>
      </c>
      <c r="Y47" s="20">
        <f>[1]PKM!Y47</f>
        <v>1838</v>
      </c>
      <c r="Z47" s="281">
        <f>([1]PKM!Z47)*10000</f>
        <v>160262.68790666439</v>
      </c>
      <c r="AA47" s="20">
        <f>[1]PKM!AA47</f>
        <v>8455</v>
      </c>
      <c r="AB47" s="281">
        <f>([1]PKM!AB47)*10000</f>
        <v>480788.06371999311</v>
      </c>
      <c r="AC47" s="20">
        <f>[1]PKM!AC47</f>
        <v>368</v>
      </c>
      <c r="AD47" s="281">
        <f>([1]PKM!AD47)*10000</f>
        <v>3205.2537581332881</v>
      </c>
      <c r="AE47" s="20">
        <f>[1]PKM!AE47</f>
        <v>295</v>
      </c>
      <c r="AF47" s="281">
        <f>([1]PKM!AF47)*10000</f>
        <v>6410.5075162665762</v>
      </c>
      <c r="AG47" s="20">
        <f>[1]PKM!AG47</f>
        <v>5882</v>
      </c>
      <c r="AH47" s="281">
        <f>([1]PKM!AH47)*10000</f>
        <v>2554587.2452322305</v>
      </c>
      <c r="AI47" s="20">
        <f t="shared" ref="AI47" si="56">Y47+AA47+AC47+AE47+AG47</f>
        <v>16838</v>
      </c>
      <c r="AJ47" s="20">
        <f t="shared" ref="AJ47" si="57">Z47+AB47+AD47+AF47+AH47</f>
        <v>3205253.758133288</v>
      </c>
      <c r="AK47" s="20">
        <f t="shared" ref="AK47:AK50" si="58">K47+U47+W47+AI47</f>
        <v>168376</v>
      </c>
      <c r="AL47" s="20">
        <f t="shared" ref="AL47:AL50" si="59">L47+V47+X47+AJ47</f>
        <v>25308089.72834783</v>
      </c>
      <c r="AM47" s="20">
        <f>[1]PKM!AM47</f>
        <v>71403</v>
      </c>
      <c r="AN47" s="281">
        <f>([1]PKM!AN47)*10000</f>
        <v>12036122.004497549</v>
      </c>
      <c r="AO47" s="20">
        <f>[1]PKM!AO47</f>
        <v>20</v>
      </c>
      <c r="AP47" s="281">
        <f>([1]PKM!AP47)*10000</f>
        <v>6403.9286093405981</v>
      </c>
      <c r="AQ47" s="20">
        <f>[1]PKM!AQ47</f>
        <v>9</v>
      </c>
      <c r="AR47" s="281">
        <f>([1]PKM!AR47)*10000</f>
        <v>2668.303587225249</v>
      </c>
      <c r="AS47" s="20">
        <f>[1]PKM!AS47</f>
        <v>122</v>
      </c>
      <c r="AT47" s="281">
        <f>([1]PKM!AT47)*10000</f>
        <v>40024.553808378747</v>
      </c>
      <c r="AU47" s="20">
        <f>[1]PKM!AU47</f>
        <v>163</v>
      </c>
      <c r="AV47" s="281">
        <f>([1]PKM!AV47)*10000</f>
        <v>53366.071744504981</v>
      </c>
      <c r="AW47" s="20">
        <f>[1]PKM!AW47</f>
        <v>1030</v>
      </c>
      <c r="AX47" s="281">
        <f>([1]PKM!AX47)*10000</f>
        <v>337807.23414271657</v>
      </c>
      <c r="AY47" s="20">
        <f t="shared" ref="AY47:AY50" si="60">AO47+AQ47+AS47+AU47+AW47</f>
        <v>1344</v>
      </c>
      <c r="AZ47" s="20">
        <f t="shared" ref="AZ47:AZ50" si="61">AP47+AR47+AT47+AV47+AX47</f>
        <v>440270.09189216618</v>
      </c>
      <c r="BA47" s="20">
        <f t="shared" ref="BA47:BA50" si="62">AY47+AK47</f>
        <v>169720</v>
      </c>
      <c r="BB47" s="20">
        <f t="shared" ref="BB47:BB50" si="63">AZ47+AL47</f>
        <v>25748359.820239998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[1]PKM!C48</f>
        <v>0</v>
      </c>
      <c r="D48" s="281">
        <f>([1]PKM!D48)*10000</f>
        <v>0</v>
      </c>
      <c r="E48" s="20">
        <f>[1]PKM!E48</f>
        <v>0</v>
      </c>
      <c r="F48" s="281">
        <f>([1]PKM!F48)*10000</f>
        <v>0</v>
      </c>
      <c r="G48" s="20">
        <f>[1]PKM!G48</f>
        <v>0</v>
      </c>
      <c r="H48" s="281">
        <f>([1]PKM!H48)*10000</f>
        <v>0</v>
      </c>
      <c r="I48" s="20">
        <f>[1]PKM!I48</f>
        <v>0</v>
      </c>
      <c r="J48" s="281">
        <f>([1]PKM!J48)*10000</f>
        <v>0</v>
      </c>
      <c r="K48" s="20">
        <f t="shared" si="52"/>
        <v>0</v>
      </c>
      <c r="L48" s="20">
        <f t="shared" si="53"/>
        <v>0</v>
      </c>
      <c r="M48" s="20">
        <f>[1]PKM!M48</f>
        <v>0</v>
      </c>
      <c r="N48" s="281">
        <f>([1]PKM!N48)*10000</f>
        <v>0</v>
      </c>
      <c r="O48" s="20">
        <f>[1]PKM!O48</f>
        <v>0</v>
      </c>
      <c r="P48" s="281">
        <f>([1]PKM!P48)*10000</f>
        <v>0</v>
      </c>
      <c r="Q48" s="20">
        <f>[1]PKM!Q48</f>
        <v>0</v>
      </c>
      <c r="R48" s="281">
        <f>([1]PKM!R48)*10000</f>
        <v>0</v>
      </c>
      <c r="S48" s="20">
        <f>[1]PKM!S48</f>
        <v>0</v>
      </c>
      <c r="T48" s="281">
        <f>([1]PKM!T48)*10000</f>
        <v>0</v>
      </c>
      <c r="U48" s="20">
        <f t="shared" si="54"/>
        <v>0</v>
      </c>
      <c r="V48" s="20">
        <f t="shared" si="55"/>
        <v>0</v>
      </c>
      <c r="W48" s="20">
        <f>[1]PKM!W48</f>
        <v>0</v>
      </c>
      <c r="X48" s="281">
        <f>([1]PKM!X48)*10000</f>
        <v>0</v>
      </c>
      <c r="Y48" s="20">
        <f>[1]PKM!Y48</f>
        <v>0</v>
      </c>
      <c r="Z48" s="281">
        <f>([1]PKM!Z48)*10000</f>
        <v>0</v>
      </c>
      <c r="AA48" s="20">
        <f>[1]PKM!AA48</f>
        <v>0</v>
      </c>
      <c r="AB48" s="281">
        <f>([1]PKM!AB48)*10000</f>
        <v>0</v>
      </c>
      <c r="AC48" s="20">
        <f>[1]PKM!AC48</f>
        <v>0</v>
      </c>
      <c r="AD48" s="281">
        <f>([1]PKM!AD48)*10000</f>
        <v>0</v>
      </c>
      <c r="AE48" s="20">
        <f>[1]PKM!AE48</f>
        <v>0</v>
      </c>
      <c r="AF48" s="281">
        <f>([1]PKM!AF48)*10000</f>
        <v>0</v>
      </c>
      <c r="AG48" s="20">
        <f>[1]PKM!AG48</f>
        <v>0</v>
      </c>
      <c r="AH48" s="281">
        <f>([1]PKM!AH48)*10000</f>
        <v>0</v>
      </c>
      <c r="AI48" s="20">
        <f t="shared" ref="AI48:AI50" si="64">Y48+AA48+AC48+AE48+AG48</f>
        <v>0</v>
      </c>
      <c r="AJ48" s="20">
        <f t="shared" ref="AJ48:AJ50" si="65">Z48+AB48+AD48+AF48+AH48</f>
        <v>0</v>
      </c>
      <c r="AK48" s="20">
        <f t="shared" si="58"/>
        <v>0</v>
      </c>
      <c r="AL48" s="20">
        <f t="shared" si="59"/>
        <v>0</v>
      </c>
      <c r="AM48" s="20">
        <f>[1]PKM!AM48</f>
        <v>0</v>
      </c>
      <c r="AN48" s="281">
        <f>([1]PKM!AN48)*10000</f>
        <v>0</v>
      </c>
      <c r="AO48" s="20">
        <f>[1]PKM!AO48</f>
        <v>0</v>
      </c>
      <c r="AP48" s="281">
        <f>([1]PKM!AP48)*10000</f>
        <v>0</v>
      </c>
      <c r="AQ48" s="20">
        <f>[1]PKM!AQ48</f>
        <v>0</v>
      </c>
      <c r="AR48" s="281">
        <f>([1]PKM!AR48)*10000</f>
        <v>0</v>
      </c>
      <c r="AS48" s="20">
        <f>[1]PKM!AS48</f>
        <v>0</v>
      </c>
      <c r="AT48" s="281">
        <f>([1]PKM!AT48)*10000</f>
        <v>0</v>
      </c>
      <c r="AU48" s="20">
        <f>[1]PKM!AU48</f>
        <v>0</v>
      </c>
      <c r="AV48" s="281">
        <f>([1]PKM!AV48)*10000</f>
        <v>0</v>
      </c>
      <c r="AW48" s="20">
        <f>[1]PKM!AW48</f>
        <v>0</v>
      </c>
      <c r="AX48" s="281">
        <f>([1]PKM!AX48)*10000</f>
        <v>0</v>
      </c>
      <c r="AY48" s="20">
        <f t="shared" si="60"/>
        <v>0</v>
      </c>
      <c r="AZ48" s="20">
        <f t="shared" si="61"/>
        <v>0</v>
      </c>
      <c r="BA48" s="20">
        <f t="shared" si="62"/>
        <v>0</v>
      </c>
      <c r="BB48" s="20">
        <f t="shared" si="63"/>
        <v>0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[1]PKM!C49</f>
        <v>0</v>
      </c>
      <c r="D49" s="281">
        <f>([1]PKM!D49)*10000</f>
        <v>0</v>
      </c>
      <c r="E49" s="20">
        <f>[1]PKM!E49</f>
        <v>0</v>
      </c>
      <c r="F49" s="281">
        <f>([1]PKM!F49)*10000</f>
        <v>0</v>
      </c>
      <c r="G49" s="20">
        <f>[1]PKM!G49</f>
        <v>0</v>
      </c>
      <c r="H49" s="281">
        <f>([1]PKM!H49)*10000</f>
        <v>0</v>
      </c>
      <c r="I49" s="20">
        <f>[1]PKM!I49</f>
        <v>0</v>
      </c>
      <c r="J49" s="281">
        <f>([1]PKM!J49)*10000</f>
        <v>0</v>
      </c>
      <c r="K49" s="20">
        <f t="shared" si="52"/>
        <v>0</v>
      </c>
      <c r="L49" s="20">
        <f t="shared" si="53"/>
        <v>0</v>
      </c>
      <c r="M49" s="20">
        <f>[1]PKM!M49</f>
        <v>0</v>
      </c>
      <c r="N49" s="281">
        <f>([1]PKM!N49)*10000</f>
        <v>0</v>
      </c>
      <c r="O49" s="20">
        <f>[1]PKM!O49</f>
        <v>0</v>
      </c>
      <c r="P49" s="281">
        <f>([1]PKM!P49)*10000</f>
        <v>0</v>
      </c>
      <c r="Q49" s="20">
        <f>[1]PKM!Q49</f>
        <v>0</v>
      </c>
      <c r="R49" s="281">
        <f>([1]PKM!R49)*10000</f>
        <v>0</v>
      </c>
      <c r="S49" s="20">
        <f>[1]PKM!S49</f>
        <v>0</v>
      </c>
      <c r="T49" s="281">
        <f>([1]PKM!T49)*10000</f>
        <v>0</v>
      </c>
      <c r="U49" s="20">
        <f t="shared" si="54"/>
        <v>0</v>
      </c>
      <c r="V49" s="20">
        <f t="shared" si="55"/>
        <v>0</v>
      </c>
      <c r="W49" s="20">
        <f>[1]PKM!W49</f>
        <v>0</v>
      </c>
      <c r="X49" s="281">
        <f>([1]PKM!X49)*10000</f>
        <v>0</v>
      </c>
      <c r="Y49" s="20">
        <f>[1]PKM!Y49</f>
        <v>0</v>
      </c>
      <c r="Z49" s="281">
        <f>([1]PKM!Z49)*10000</f>
        <v>0</v>
      </c>
      <c r="AA49" s="20">
        <f>[1]PKM!AA49</f>
        <v>0</v>
      </c>
      <c r="AB49" s="281">
        <f>([1]PKM!AB49)*10000</f>
        <v>0</v>
      </c>
      <c r="AC49" s="20">
        <f>[1]PKM!AC49</f>
        <v>0</v>
      </c>
      <c r="AD49" s="281">
        <f>([1]PKM!AD49)*10000</f>
        <v>0</v>
      </c>
      <c r="AE49" s="20">
        <f>[1]PKM!AE49</f>
        <v>0</v>
      </c>
      <c r="AF49" s="281">
        <f>([1]PKM!AF49)*10000</f>
        <v>0</v>
      </c>
      <c r="AG49" s="20">
        <f>[1]PKM!AG49</f>
        <v>0</v>
      </c>
      <c r="AH49" s="281">
        <f>([1]PKM!AH49)*10000</f>
        <v>0</v>
      </c>
      <c r="AI49" s="20">
        <f t="shared" si="64"/>
        <v>0</v>
      </c>
      <c r="AJ49" s="20">
        <f t="shared" si="65"/>
        <v>0</v>
      </c>
      <c r="AK49" s="20">
        <f t="shared" si="58"/>
        <v>0</v>
      </c>
      <c r="AL49" s="20">
        <f t="shared" si="59"/>
        <v>0</v>
      </c>
      <c r="AM49" s="20">
        <f>[1]PKM!AM49</f>
        <v>0</v>
      </c>
      <c r="AN49" s="281">
        <f>([1]PKM!AN49)*10000</f>
        <v>0</v>
      </c>
      <c r="AO49" s="20">
        <f>[1]PKM!AO49</f>
        <v>0</v>
      </c>
      <c r="AP49" s="281">
        <f>([1]PKM!AP49)*10000</f>
        <v>0</v>
      </c>
      <c r="AQ49" s="20">
        <f>[1]PKM!AQ49</f>
        <v>0</v>
      </c>
      <c r="AR49" s="281">
        <f>([1]PKM!AR49)*10000</f>
        <v>0</v>
      </c>
      <c r="AS49" s="20">
        <f>[1]PKM!AS49</f>
        <v>0</v>
      </c>
      <c r="AT49" s="281">
        <f>([1]PKM!AT49)*10000</f>
        <v>0</v>
      </c>
      <c r="AU49" s="20">
        <f>[1]PKM!AU49</f>
        <v>0</v>
      </c>
      <c r="AV49" s="281">
        <f>([1]PKM!AV49)*10000</f>
        <v>0</v>
      </c>
      <c r="AW49" s="20">
        <f>[1]PKM!AW49</f>
        <v>0</v>
      </c>
      <c r="AX49" s="281">
        <f>([1]PKM!AX49)*10000</f>
        <v>0</v>
      </c>
      <c r="AY49" s="20">
        <f t="shared" si="60"/>
        <v>0</v>
      </c>
      <c r="AZ49" s="20">
        <f t="shared" si="61"/>
        <v>0</v>
      </c>
      <c r="BA49" s="20">
        <f t="shared" si="62"/>
        <v>0</v>
      </c>
      <c r="BB49" s="20">
        <f t="shared" si="63"/>
        <v>0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[1]PKM!C50</f>
        <v>0</v>
      </c>
      <c r="D50" s="281">
        <f>([1]PKM!D50)*10000</f>
        <v>0</v>
      </c>
      <c r="E50" s="20">
        <f>[1]PKM!E50</f>
        <v>0</v>
      </c>
      <c r="F50" s="281">
        <f>([1]PKM!F50)*10000</f>
        <v>0</v>
      </c>
      <c r="G50" s="20">
        <f>[1]PKM!G50</f>
        <v>0</v>
      </c>
      <c r="H50" s="281">
        <f>([1]PKM!H50)*10000</f>
        <v>0</v>
      </c>
      <c r="I50" s="20">
        <f>[1]PKM!I50</f>
        <v>0</v>
      </c>
      <c r="J50" s="281">
        <f>([1]PKM!J50)*10000</f>
        <v>0</v>
      </c>
      <c r="K50" s="20">
        <f t="shared" si="52"/>
        <v>0</v>
      </c>
      <c r="L50" s="20">
        <f t="shared" si="53"/>
        <v>0</v>
      </c>
      <c r="M50" s="20">
        <f>[1]PKM!M50</f>
        <v>0</v>
      </c>
      <c r="N50" s="281">
        <f>([1]PKM!N50)*10000</f>
        <v>0</v>
      </c>
      <c r="O50" s="20">
        <f>[1]PKM!O50</f>
        <v>0</v>
      </c>
      <c r="P50" s="281">
        <f>([1]PKM!P50)*10000</f>
        <v>0</v>
      </c>
      <c r="Q50" s="20">
        <f>[1]PKM!Q50</f>
        <v>0</v>
      </c>
      <c r="R50" s="281">
        <f>([1]PKM!R50)*10000</f>
        <v>0</v>
      </c>
      <c r="S50" s="20">
        <f>[1]PKM!S50</f>
        <v>0</v>
      </c>
      <c r="T50" s="281">
        <f>([1]PKM!T50)*10000</f>
        <v>0</v>
      </c>
      <c r="U50" s="20">
        <f t="shared" si="54"/>
        <v>0</v>
      </c>
      <c r="V50" s="20">
        <f t="shared" si="55"/>
        <v>0</v>
      </c>
      <c r="W50" s="20">
        <f>[1]PKM!W50</f>
        <v>0</v>
      </c>
      <c r="X50" s="281">
        <f>([1]PKM!X50)*10000</f>
        <v>0</v>
      </c>
      <c r="Y50" s="20">
        <f>[1]PKM!Y50</f>
        <v>0</v>
      </c>
      <c r="Z50" s="281">
        <f>([1]PKM!Z50)*10000</f>
        <v>0</v>
      </c>
      <c r="AA50" s="20">
        <f>[1]PKM!AA50</f>
        <v>0</v>
      </c>
      <c r="AB50" s="281">
        <f>([1]PKM!AB50)*10000</f>
        <v>0</v>
      </c>
      <c r="AC50" s="20">
        <f>[1]PKM!AC50</f>
        <v>0</v>
      </c>
      <c r="AD50" s="281">
        <f>([1]PKM!AD50)*10000</f>
        <v>0</v>
      </c>
      <c r="AE50" s="20">
        <f>[1]PKM!AE50</f>
        <v>0</v>
      </c>
      <c r="AF50" s="281">
        <f>([1]PKM!AF50)*10000</f>
        <v>0</v>
      </c>
      <c r="AG50" s="20">
        <f>[1]PKM!AG50</f>
        <v>0</v>
      </c>
      <c r="AH50" s="281">
        <f>([1]PKM!AH50)*10000</f>
        <v>0</v>
      </c>
      <c r="AI50" s="20">
        <f t="shared" si="64"/>
        <v>0</v>
      </c>
      <c r="AJ50" s="20">
        <f t="shared" si="65"/>
        <v>0</v>
      </c>
      <c r="AK50" s="20">
        <f t="shared" si="58"/>
        <v>0</v>
      </c>
      <c r="AL50" s="20">
        <f t="shared" si="59"/>
        <v>0</v>
      </c>
      <c r="AM50" s="20">
        <f>[1]PKM!AM50</f>
        <v>0</v>
      </c>
      <c r="AN50" s="281">
        <f>([1]PKM!AN50)*10000</f>
        <v>0</v>
      </c>
      <c r="AO50" s="20">
        <f>[1]PKM!AO50</f>
        <v>0</v>
      </c>
      <c r="AP50" s="281">
        <f>([1]PKM!AP50)*10000</f>
        <v>0</v>
      </c>
      <c r="AQ50" s="20">
        <f>[1]PKM!AQ50</f>
        <v>0</v>
      </c>
      <c r="AR50" s="281">
        <f>([1]PKM!AR50)*10000</f>
        <v>0</v>
      </c>
      <c r="AS50" s="20">
        <f>[1]PKM!AS50</f>
        <v>0</v>
      </c>
      <c r="AT50" s="281">
        <f>([1]PKM!AT50)*10000</f>
        <v>0</v>
      </c>
      <c r="AU50" s="20">
        <f>[1]PKM!AU50</f>
        <v>0</v>
      </c>
      <c r="AV50" s="281">
        <f>([1]PKM!AV50)*10000</f>
        <v>0</v>
      </c>
      <c r="AW50" s="20">
        <f>[1]PKM!AW50</f>
        <v>0</v>
      </c>
      <c r="AX50" s="281">
        <f>([1]PKM!AX50)*10000</f>
        <v>0</v>
      </c>
      <c r="AY50" s="20">
        <f t="shared" si="60"/>
        <v>0</v>
      </c>
      <c r="AZ50" s="20">
        <f t="shared" si="61"/>
        <v>0</v>
      </c>
      <c r="BA50" s="20">
        <f t="shared" si="62"/>
        <v>0</v>
      </c>
      <c r="BB50" s="20">
        <f t="shared" si="63"/>
        <v>0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92060</v>
      </c>
      <c r="D51" s="21">
        <f t="shared" ref="D51:BB51" si="66">SUM(D47:D50)</f>
        <v>15003759.684765633</v>
      </c>
      <c r="E51" s="21">
        <f t="shared" si="66"/>
        <v>43811</v>
      </c>
      <c r="F51" s="21">
        <f t="shared" si="66"/>
        <v>5883827.3273590719</v>
      </c>
      <c r="G51" s="21">
        <f t="shared" si="66"/>
        <v>1664</v>
      </c>
      <c r="H51" s="21">
        <f t="shared" si="66"/>
        <v>84054.676105129605</v>
      </c>
      <c r="I51" s="21">
        <f t="shared" si="66"/>
        <v>8873</v>
      </c>
      <c r="J51" s="21">
        <f t="shared" si="66"/>
        <v>42027.338052564803</v>
      </c>
      <c r="K51" s="21">
        <f t="shared" si="66"/>
        <v>146408</v>
      </c>
      <c r="L51" s="21">
        <f t="shared" si="66"/>
        <v>21013669.0262824</v>
      </c>
      <c r="M51" s="21">
        <f t="shared" si="66"/>
        <v>2713</v>
      </c>
      <c r="N51" s="21">
        <f t="shared" si="66"/>
        <v>575881.37265377678</v>
      </c>
      <c r="O51" s="21">
        <f t="shared" si="66"/>
        <v>1592</v>
      </c>
      <c r="P51" s="21">
        <f t="shared" si="66"/>
        <v>338017.32742721681</v>
      </c>
      <c r="Q51" s="21">
        <f t="shared" si="66"/>
        <v>796</v>
      </c>
      <c r="R51" s="21">
        <f t="shared" si="66"/>
        <v>169008.6637136084</v>
      </c>
      <c r="S51" s="21">
        <f t="shared" si="66"/>
        <v>29</v>
      </c>
      <c r="T51" s="21">
        <f t="shared" si="66"/>
        <v>6259.580137541052</v>
      </c>
      <c r="U51" s="21">
        <f t="shared" si="66"/>
        <v>5130</v>
      </c>
      <c r="V51" s="21">
        <f t="shared" si="66"/>
        <v>1089166.943932143</v>
      </c>
      <c r="W51" s="21">
        <f t="shared" si="66"/>
        <v>0</v>
      </c>
      <c r="X51" s="21">
        <f t="shared" si="66"/>
        <v>0</v>
      </c>
      <c r="Y51" s="21">
        <f t="shared" si="66"/>
        <v>1838</v>
      </c>
      <c r="Z51" s="21">
        <f t="shared" si="66"/>
        <v>160262.68790666439</v>
      </c>
      <c r="AA51" s="21">
        <f t="shared" si="66"/>
        <v>8455</v>
      </c>
      <c r="AB51" s="21">
        <f t="shared" si="66"/>
        <v>480788.06371999311</v>
      </c>
      <c r="AC51" s="21">
        <f t="shared" si="66"/>
        <v>368</v>
      </c>
      <c r="AD51" s="21">
        <f t="shared" si="66"/>
        <v>3205.2537581332881</v>
      </c>
      <c r="AE51" s="21">
        <f t="shared" si="66"/>
        <v>295</v>
      </c>
      <c r="AF51" s="21">
        <f t="shared" si="66"/>
        <v>6410.5075162665762</v>
      </c>
      <c r="AG51" s="21">
        <f t="shared" si="66"/>
        <v>5882</v>
      </c>
      <c r="AH51" s="21">
        <f t="shared" si="66"/>
        <v>2554587.2452322305</v>
      </c>
      <c r="AI51" s="21">
        <f t="shared" si="66"/>
        <v>16838</v>
      </c>
      <c r="AJ51" s="21">
        <f t="shared" si="66"/>
        <v>3205253.758133288</v>
      </c>
      <c r="AK51" s="21">
        <f t="shared" si="66"/>
        <v>168376</v>
      </c>
      <c r="AL51" s="21">
        <f t="shared" si="66"/>
        <v>25308089.72834783</v>
      </c>
      <c r="AM51" s="21">
        <f t="shared" si="66"/>
        <v>71403</v>
      </c>
      <c r="AN51" s="21">
        <f t="shared" si="66"/>
        <v>12036122.004497549</v>
      </c>
      <c r="AO51" s="21">
        <f t="shared" si="66"/>
        <v>20</v>
      </c>
      <c r="AP51" s="21">
        <f t="shared" si="66"/>
        <v>6403.9286093405981</v>
      </c>
      <c r="AQ51" s="21">
        <f t="shared" si="66"/>
        <v>9</v>
      </c>
      <c r="AR51" s="21">
        <f t="shared" si="66"/>
        <v>2668.303587225249</v>
      </c>
      <c r="AS51" s="21">
        <f t="shared" si="66"/>
        <v>122</v>
      </c>
      <c r="AT51" s="21">
        <f t="shared" si="66"/>
        <v>40024.553808378747</v>
      </c>
      <c r="AU51" s="21">
        <f t="shared" si="66"/>
        <v>163</v>
      </c>
      <c r="AV51" s="21">
        <f t="shared" si="66"/>
        <v>53366.071744504981</v>
      </c>
      <c r="AW51" s="21">
        <f t="shared" si="66"/>
        <v>1030</v>
      </c>
      <c r="AX51" s="21">
        <f t="shared" si="66"/>
        <v>337807.23414271657</v>
      </c>
      <c r="AY51" s="21">
        <f t="shared" si="66"/>
        <v>1344</v>
      </c>
      <c r="AZ51" s="21">
        <f t="shared" si="66"/>
        <v>440270.09189216618</v>
      </c>
      <c r="BA51" s="21">
        <f t="shared" si="66"/>
        <v>169720</v>
      </c>
      <c r="BB51" s="21">
        <f t="shared" si="66"/>
        <v>25748359.820239998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[1]PKM!C52</f>
        <v>14</v>
      </c>
      <c r="D52" s="281">
        <f>([1]PKM!D52)*10000</f>
        <v>7793.4272300469484</v>
      </c>
      <c r="E52" s="20">
        <f>[1]PKM!E52</f>
        <v>7</v>
      </c>
      <c r="F52" s="281">
        <f>([1]PKM!F52)*10000</f>
        <v>3708.9201877934279</v>
      </c>
      <c r="G52" s="20">
        <f>[1]PKM!G52</f>
        <v>0</v>
      </c>
      <c r="H52" s="281">
        <f>([1]PKM!H52)*10000</f>
        <v>140.84507042253523</v>
      </c>
      <c r="I52" s="20">
        <f>[1]PKM!I52</f>
        <v>1</v>
      </c>
      <c r="J52" s="281">
        <f>([1]PKM!J52)*10000</f>
        <v>751.17370892018801</v>
      </c>
      <c r="K52" s="20">
        <f t="shared" ref="K52:K54" si="67">C52+E52+G52+I52</f>
        <v>22</v>
      </c>
      <c r="L52" s="20">
        <f t="shared" ref="L52:L54" si="68">D52+F52+H52+J52</f>
        <v>12394.366197183101</v>
      </c>
      <c r="M52" s="20">
        <f>[1]PKM!M52</f>
        <v>87</v>
      </c>
      <c r="N52" s="281">
        <f>([1]PKM!N52)*10000</f>
        <v>70142.869674151807</v>
      </c>
      <c r="O52" s="20">
        <f>[1]PKM!O52</f>
        <v>51</v>
      </c>
      <c r="P52" s="281">
        <f>([1]PKM!P52)*10000</f>
        <v>41170.814808741277</v>
      </c>
      <c r="Q52" s="20">
        <f>[1]PKM!Q52</f>
        <v>26</v>
      </c>
      <c r="R52" s="281">
        <f>([1]PKM!R52)*10000</f>
        <v>20585.407404370639</v>
      </c>
      <c r="S52" s="20">
        <f>[1]PKM!S52</f>
        <v>1</v>
      </c>
      <c r="T52" s="281">
        <f>([1]PKM!T52)*10000</f>
        <v>762.42249645817174</v>
      </c>
      <c r="U52" s="20">
        <f t="shared" ref="U52:U54" si="69">M52+O52+Q52+S52</f>
        <v>165</v>
      </c>
      <c r="V52" s="20">
        <f t="shared" ref="V52:V54" si="70">N52+P52+R52+T52</f>
        <v>132661.51438372189</v>
      </c>
      <c r="W52" s="20">
        <f>[1]PKM!W52</f>
        <v>0</v>
      </c>
      <c r="X52" s="281">
        <f>([1]PKM!X52)*10000</f>
        <v>0</v>
      </c>
      <c r="Y52" s="20">
        <f>[1]PKM!Y52</f>
        <v>0</v>
      </c>
      <c r="Z52" s="281">
        <f>([1]PKM!Z52)*10000</f>
        <v>0</v>
      </c>
      <c r="AA52" s="20">
        <f>[1]PKM!AA52</f>
        <v>0</v>
      </c>
      <c r="AB52" s="281">
        <f>([1]PKM!AB52)*10000</f>
        <v>0</v>
      </c>
      <c r="AC52" s="20">
        <f>[1]PKM!AC52</f>
        <v>0</v>
      </c>
      <c r="AD52" s="281">
        <f>([1]PKM!AD52)*10000</f>
        <v>0</v>
      </c>
      <c r="AE52" s="20">
        <f>[1]PKM!AE52</f>
        <v>0</v>
      </c>
      <c r="AF52" s="281">
        <f>([1]PKM!AF52)*10000</f>
        <v>0</v>
      </c>
      <c r="AG52" s="20">
        <f>[1]PKM!AG52</f>
        <v>0</v>
      </c>
      <c r="AH52" s="281">
        <f>([1]PKM!AH52)*10000</f>
        <v>0</v>
      </c>
      <c r="AI52" s="20">
        <f t="shared" ref="AI52" si="71">Y52+AA52+AC52+AE52+AG52</f>
        <v>0</v>
      </c>
      <c r="AJ52" s="20">
        <f t="shared" ref="AJ52" si="72">Z52+AB52+AD52+AF52+AH52</f>
        <v>0</v>
      </c>
      <c r="AK52" s="20">
        <f t="shared" ref="AK52:AK54" si="73">K52+U52+W52+AI52</f>
        <v>187</v>
      </c>
      <c r="AL52" s="20">
        <f t="shared" ref="AL52:AL54" si="74">L52+V52+X52+AJ52</f>
        <v>145055.88058090498</v>
      </c>
      <c r="AM52" s="20">
        <f>[1]PKM!AM52</f>
        <v>0</v>
      </c>
      <c r="AN52" s="281">
        <f>([1]PKM!AN52)*10000</f>
        <v>0</v>
      </c>
      <c r="AO52" s="20">
        <f>[1]PKM!AO52</f>
        <v>1</v>
      </c>
      <c r="AP52" s="281">
        <f>([1]PKM!AP52)*10000</f>
        <v>711.2611198863957</v>
      </c>
      <c r="AQ52" s="20">
        <f>[1]PKM!AQ52</f>
        <v>1</v>
      </c>
      <c r="AR52" s="281">
        <f>([1]PKM!AR52)*10000</f>
        <v>296.35879995266487</v>
      </c>
      <c r="AS52" s="20">
        <f>[1]PKM!AS52</f>
        <v>4</v>
      </c>
      <c r="AT52" s="281">
        <f>([1]PKM!AT52)*10000</f>
        <v>4445.3819992899726</v>
      </c>
      <c r="AU52" s="20">
        <f>[1]PKM!AU52</f>
        <v>5</v>
      </c>
      <c r="AV52" s="281">
        <f>([1]PKM!AV52)*10000</f>
        <v>5927.1759990532983</v>
      </c>
      <c r="AW52" s="20">
        <f>[1]PKM!AW52</f>
        <v>28</v>
      </c>
      <c r="AX52" s="281">
        <f>([1]PKM!AX52)*10000</f>
        <v>37519.024074007371</v>
      </c>
      <c r="AY52" s="20">
        <f t="shared" ref="AY52:AY54" si="75">AO52+AQ52+AS52+AU52+AW52</f>
        <v>39</v>
      </c>
      <c r="AZ52" s="20">
        <f t="shared" ref="AZ52:AZ54" si="76">AP52+AR52+AT52+AV52+AX52</f>
        <v>48899.201992189701</v>
      </c>
      <c r="BA52" s="20">
        <f t="shared" ref="BA52:BA54" si="77">AY52+AK52</f>
        <v>226</v>
      </c>
      <c r="BB52" s="20">
        <f t="shared" ref="BB52:BB54" si="78">AZ52+AL52</f>
        <v>193955.0825730947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[1]PKM!C53</f>
        <v>955</v>
      </c>
      <c r="D53" s="281">
        <f>([1]PKM!D53)*10000</f>
        <v>145885.84651107964</v>
      </c>
      <c r="E53" s="20">
        <f>[1]PKM!E53</f>
        <v>455</v>
      </c>
      <c r="F53" s="281">
        <f>([1]PKM!F53)*10000</f>
        <v>69427.601652863203</v>
      </c>
      <c r="G53" s="20">
        <f>[1]PKM!G53</f>
        <v>17</v>
      </c>
      <c r="H53" s="281">
        <f>([1]PKM!H53)*10000</f>
        <v>2636.4912020074639</v>
      </c>
      <c r="I53" s="20">
        <f>[1]PKM!I53</f>
        <v>92</v>
      </c>
      <c r="J53" s="281">
        <f>([1]PKM!J53)*10000</f>
        <v>14061.286410706472</v>
      </c>
      <c r="K53" s="20">
        <f t="shared" si="67"/>
        <v>1519</v>
      </c>
      <c r="L53" s="20">
        <f t="shared" si="68"/>
        <v>232011.22577665676</v>
      </c>
      <c r="M53" s="20">
        <f>[1]PKM!M53</f>
        <v>1115</v>
      </c>
      <c r="N53" s="281">
        <f>([1]PKM!N53)*10000</f>
        <v>107415.95290197499</v>
      </c>
      <c r="O53" s="20">
        <f>[1]PKM!O53</f>
        <v>655</v>
      </c>
      <c r="P53" s="281">
        <f>([1]PKM!P53)*10000</f>
        <v>63048.494094637492</v>
      </c>
      <c r="Q53" s="20">
        <f>[1]PKM!Q53</f>
        <v>327</v>
      </c>
      <c r="R53" s="281">
        <f>([1]PKM!R53)*10000</f>
        <v>31524.247047318746</v>
      </c>
      <c r="S53" s="20">
        <f>[1]PKM!S53</f>
        <v>12</v>
      </c>
      <c r="T53" s="281">
        <f>([1]PKM!T53)*10000</f>
        <v>1167.5647054562498</v>
      </c>
      <c r="U53" s="20">
        <f t="shared" si="69"/>
        <v>2109</v>
      </c>
      <c r="V53" s="20">
        <f t="shared" si="70"/>
        <v>203156.25874938749</v>
      </c>
      <c r="W53" s="20">
        <f>[1]PKM!W53</f>
        <v>0</v>
      </c>
      <c r="X53" s="281">
        <f>([1]PKM!X53)*10000</f>
        <v>0</v>
      </c>
      <c r="Y53" s="20">
        <f>[1]PKM!Y53</f>
        <v>574</v>
      </c>
      <c r="Z53" s="281">
        <f>([1]PKM!Z53)*10000</f>
        <v>45644.097375659294</v>
      </c>
      <c r="AA53" s="20">
        <f>[1]PKM!AA53</f>
        <v>2640</v>
      </c>
      <c r="AB53" s="281">
        <f>([1]PKM!AB53)*10000</f>
        <v>209962.84792803272</v>
      </c>
      <c r="AC53" s="20">
        <f>[1]PKM!AC53</f>
        <v>115</v>
      </c>
      <c r="AD53" s="281">
        <f>([1]PKM!AD53)*10000</f>
        <v>9128.819475131857</v>
      </c>
      <c r="AE53" s="20">
        <f>[1]PKM!AE53</f>
        <v>92</v>
      </c>
      <c r="AF53" s="281">
        <f>([1]PKM!AF53)*10000</f>
        <v>7303.0555801054861</v>
      </c>
      <c r="AG53" s="20">
        <f>[1]PKM!AG53</f>
        <v>1837</v>
      </c>
      <c r="AH53" s="281">
        <f>([1]PKM!AH53)*10000</f>
        <v>146061.11160210971</v>
      </c>
      <c r="AI53" s="20">
        <f t="shared" ref="AI53:AI54" si="79">Y53+AA53+AC53+AE53+AG53</f>
        <v>5258</v>
      </c>
      <c r="AJ53" s="20">
        <f t="shared" ref="AJ53:AJ54" si="80">Z53+AB53+AD53+AF53+AH53</f>
        <v>418099.93196103908</v>
      </c>
      <c r="AK53" s="20">
        <f t="shared" si="73"/>
        <v>8886</v>
      </c>
      <c r="AL53" s="20">
        <f t="shared" si="74"/>
        <v>853267.4164870833</v>
      </c>
      <c r="AM53" s="20">
        <f>[1]PKM!AM53</f>
        <v>2359</v>
      </c>
      <c r="AN53" s="281">
        <f>([1]PKM!AN53)*10000</f>
        <v>94097.548680053806</v>
      </c>
      <c r="AO53" s="20">
        <f>[1]PKM!AO53</f>
        <v>2</v>
      </c>
      <c r="AP53" s="281">
        <f>([1]PKM!AP53)*10000</f>
        <v>1122.1171943946204</v>
      </c>
      <c r="AQ53" s="20">
        <f>[1]PKM!AQ53</f>
        <v>1</v>
      </c>
      <c r="AR53" s="281">
        <f>([1]PKM!AR53)*10000</f>
        <v>467.5488309977585</v>
      </c>
      <c r="AS53" s="20">
        <f>[1]PKM!AS53</f>
        <v>12</v>
      </c>
      <c r="AT53" s="281">
        <f>([1]PKM!AT53)*10000</f>
        <v>7013.2324649663778</v>
      </c>
      <c r="AU53" s="20">
        <f>[1]PKM!AU53</f>
        <v>16</v>
      </c>
      <c r="AV53" s="281">
        <f>([1]PKM!AV53)*10000</f>
        <v>9350.9766199551705</v>
      </c>
      <c r="AW53" s="20">
        <f>[1]PKM!AW53</f>
        <v>96</v>
      </c>
      <c r="AX53" s="281">
        <f>([1]PKM!AX53)*10000</f>
        <v>59191.682004316222</v>
      </c>
      <c r="AY53" s="20">
        <f t="shared" si="75"/>
        <v>127</v>
      </c>
      <c r="AZ53" s="20">
        <f t="shared" si="76"/>
        <v>77145.557114630152</v>
      </c>
      <c r="BA53" s="20">
        <f t="shared" si="77"/>
        <v>9013</v>
      </c>
      <c r="BB53" s="20">
        <f t="shared" si="78"/>
        <v>930412.97360171343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[1]PKM!C54</f>
        <v>0</v>
      </c>
      <c r="D54" s="281">
        <f>([1]PKM!D54)*10000</f>
        <v>0</v>
      </c>
      <c r="E54" s="20">
        <f>[1]PKM!E54</f>
        <v>0</v>
      </c>
      <c r="F54" s="281">
        <f>([1]PKM!F54)*10000</f>
        <v>0</v>
      </c>
      <c r="G54" s="20">
        <f>[1]PKM!G54</f>
        <v>0</v>
      </c>
      <c r="H54" s="281">
        <f>([1]PKM!H54)*10000</f>
        <v>0</v>
      </c>
      <c r="I54" s="20">
        <f>[1]PKM!I54</f>
        <v>0</v>
      </c>
      <c r="J54" s="281">
        <f>([1]PKM!J54)*10000</f>
        <v>0</v>
      </c>
      <c r="K54" s="20">
        <f t="shared" si="67"/>
        <v>0</v>
      </c>
      <c r="L54" s="20">
        <f t="shared" si="68"/>
        <v>0</v>
      </c>
      <c r="M54" s="20">
        <f>[1]PKM!M54</f>
        <v>0</v>
      </c>
      <c r="N54" s="281">
        <f>([1]PKM!N54)*10000</f>
        <v>0</v>
      </c>
      <c r="O54" s="20">
        <f>[1]PKM!O54</f>
        <v>0</v>
      </c>
      <c r="P54" s="281">
        <f>([1]PKM!P54)*10000</f>
        <v>0</v>
      </c>
      <c r="Q54" s="20">
        <f>[1]PKM!Q54</f>
        <v>0</v>
      </c>
      <c r="R54" s="281">
        <f>([1]PKM!R54)*10000</f>
        <v>0</v>
      </c>
      <c r="S54" s="20">
        <f>[1]PKM!S54</f>
        <v>0</v>
      </c>
      <c r="T54" s="281">
        <f>([1]PKM!T54)*10000</f>
        <v>0</v>
      </c>
      <c r="U54" s="20">
        <f t="shared" si="69"/>
        <v>0</v>
      </c>
      <c r="V54" s="20">
        <f t="shared" si="70"/>
        <v>0</v>
      </c>
      <c r="W54" s="20">
        <f>[1]PKM!W54</f>
        <v>0</v>
      </c>
      <c r="X54" s="281">
        <f>([1]PKM!X54)*10000</f>
        <v>0</v>
      </c>
      <c r="Y54" s="20">
        <f>[1]PKM!Y54</f>
        <v>0</v>
      </c>
      <c r="Z54" s="281">
        <f>([1]PKM!Z54)*10000</f>
        <v>0</v>
      </c>
      <c r="AA54" s="20">
        <f>[1]PKM!AA54</f>
        <v>0</v>
      </c>
      <c r="AB54" s="281">
        <f>([1]PKM!AB54)*10000</f>
        <v>0</v>
      </c>
      <c r="AC54" s="20">
        <f>[1]PKM!AC54</f>
        <v>0</v>
      </c>
      <c r="AD54" s="281">
        <f>([1]PKM!AD54)*10000</f>
        <v>0</v>
      </c>
      <c r="AE54" s="20">
        <f>[1]PKM!AE54</f>
        <v>0</v>
      </c>
      <c r="AF54" s="281">
        <f>([1]PKM!AF54)*10000</f>
        <v>0</v>
      </c>
      <c r="AG54" s="20">
        <f>[1]PKM!AG54</f>
        <v>0</v>
      </c>
      <c r="AH54" s="281">
        <f>([1]PKM!AH54)*10000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[1]PKM!AM54</f>
        <v>0</v>
      </c>
      <c r="AN54" s="281">
        <f>([1]PKM!AN54)*10000</f>
        <v>0</v>
      </c>
      <c r="AO54" s="20">
        <f>[1]PKM!AO54</f>
        <v>0</v>
      </c>
      <c r="AP54" s="281">
        <f>([1]PKM!AP54)*10000</f>
        <v>0</v>
      </c>
      <c r="AQ54" s="20">
        <f>[1]PKM!AQ54</f>
        <v>0</v>
      </c>
      <c r="AR54" s="281">
        <f>([1]PKM!AR54)*10000</f>
        <v>0</v>
      </c>
      <c r="AS54" s="20">
        <f>[1]PKM!AS54</f>
        <v>0</v>
      </c>
      <c r="AT54" s="281">
        <f>([1]PKM!AT54)*10000</f>
        <v>0</v>
      </c>
      <c r="AU54" s="20">
        <f>[1]PKM!AU54</f>
        <v>0</v>
      </c>
      <c r="AV54" s="281">
        <f>([1]PKM!AV54)*10000</f>
        <v>0</v>
      </c>
      <c r="AW54" s="20">
        <f>[1]PKM!AW54</f>
        <v>0</v>
      </c>
      <c r="AX54" s="281">
        <f>([1]PKM!AX54)*10000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969</v>
      </c>
      <c r="D55" s="21">
        <f t="shared" ref="D55:BB55" si="81">SUM(D52:D54)</f>
        <v>153679.27374112658</v>
      </c>
      <c r="E55" s="21">
        <f t="shared" si="81"/>
        <v>462</v>
      </c>
      <c r="F55" s="21">
        <f t="shared" si="81"/>
        <v>73136.521840656627</v>
      </c>
      <c r="G55" s="21">
        <f t="shared" si="81"/>
        <v>17</v>
      </c>
      <c r="H55" s="21">
        <f t="shared" si="81"/>
        <v>2777.3362724299991</v>
      </c>
      <c r="I55" s="21">
        <f t="shared" si="81"/>
        <v>93</v>
      </c>
      <c r="J55" s="21">
        <f t="shared" si="81"/>
        <v>14812.460119626661</v>
      </c>
      <c r="K55" s="21">
        <f t="shared" si="81"/>
        <v>1541</v>
      </c>
      <c r="L55" s="21">
        <f t="shared" si="81"/>
        <v>244405.59197383985</v>
      </c>
      <c r="M55" s="21">
        <f t="shared" si="81"/>
        <v>1202</v>
      </c>
      <c r="N55" s="21">
        <f t="shared" si="81"/>
        <v>177558.82257612678</v>
      </c>
      <c r="O55" s="21">
        <f t="shared" si="81"/>
        <v>706</v>
      </c>
      <c r="P55" s="21">
        <f t="shared" si="81"/>
        <v>104219.30890337877</v>
      </c>
      <c r="Q55" s="21">
        <f t="shared" si="81"/>
        <v>353</v>
      </c>
      <c r="R55" s="21">
        <f t="shared" si="81"/>
        <v>52109.654451689385</v>
      </c>
      <c r="S55" s="21">
        <f t="shared" si="81"/>
        <v>13</v>
      </c>
      <c r="T55" s="21">
        <f t="shared" si="81"/>
        <v>1929.9872019144216</v>
      </c>
      <c r="U55" s="21">
        <f t="shared" si="81"/>
        <v>2274</v>
      </c>
      <c r="V55" s="21">
        <f t="shared" si="81"/>
        <v>335817.77313310938</v>
      </c>
      <c r="W55" s="21">
        <f t="shared" si="81"/>
        <v>0</v>
      </c>
      <c r="X55" s="21">
        <f t="shared" si="81"/>
        <v>0</v>
      </c>
      <c r="Y55" s="21">
        <f t="shared" si="81"/>
        <v>574</v>
      </c>
      <c r="Z55" s="21">
        <f t="shared" si="81"/>
        <v>45644.097375659294</v>
      </c>
      <c r="AA55" s="21">
        <f t="shared" si="81"/>
        <v>2640</v>
      </c>
      <c r="AB55" s="21">
        <f t="shared" si="81"/>
        <v>209962.84792803272</v>
      </c>
      <c r="AC55" s="21">
        <f t="shared" si="81"/>
        <v>115</v>
      </c>
      <c r="AD55" s="21">
        <f t="shared" si="81"/>
        <v>9128.819475131857</v>
      </c>
      <c r="AE55" s="21">
        <f t="shared" si="81"/>
        <v>92</v>
      </c>
      <c r="AF55" s="21">
        <f t="shared" si="81"/>
        <v>7303.0555801054861</v>
      </c>
      <c r="AG55" s="21">
        <f t="shared" si="81"/>
        <v>1837</v>
      </c>
      <c r="AH55" s="21">
        <f t="shared" si="81"/>
        <v>146061.11160210971</v>
      </c>
      <c r="AI55" s="21">
        <f t="shared" si="81"/>
        <v>5258</v>
      </c>
      <c r="AJ55" s="21">
        <f t="shared" si="81"/>
        <v>418099.93196103908</v>
      </c>
      <c r="AK55" s="21">
        <f t="shared" si="81"/>
        <v>9073</v>
      </c>
      <c r="AL55" s="21">
        <f t="shared" si="81"/>
        <v>998323.29706798831</v>
      </c>
      <c r="AM55" s="21">
        <f t="shared" si="81"/>
        <v>2359</v>
      </c>
      <c r="AN55" s="21">
        <f t="shared" si="81"/>
        <v>94097.548680053806</v>
      </c>
      <c r="AO55" s="21">
        <f t="shared" si="81"/>
        <v>3</v>
      </c>
      <c r="AP55" s="21">
        <f t="shared" si="81"/>
        <v>1833.3783142810162</v>
      </c>
      <c r="AQ55" s="21">
        <f t="shared" si="81"/>
        <v>2</v>
      </c>
      <c r="AR55" s="21">
        <f t="shared" si="81"/>
        <v>763.90763095042337</v>
      </c>
      <c r="AS55" s="21">
        <f t="shared" si="81"/>
        <v>16</v>
      </c>
      <c r="AT55" s="21">
        <f t="shared" si="81"/>
        <v>11458.61446425635</v>
      </c>
      <c r="AU55" s="21">
        <f t="shared" si="81"/>
        <v>21</v>
      </c>
      <c r="AV55" s="21">
        <f t="shared" si="81"/>
        <v>15278.15261900847</v>
      </c>
      <c r="AW55" s="21">
        <f t="shared" si="81"/>
        <v>124</v>
      </c>
      <c r="AX55" s="21">
        <f t="shared" si="81"/>
        <v>96710.706078323594</v>
      </c>
      <c r="AY55" s="21">
        <f t="shared" si="81"/>
        <v>166</v>
      </c>
      <c r="AZ55" s="21">
        <f t="shared" si="81"/>
        <v>126044.75910681985</v>
      </c>
      <c r="BA55" s="21">
        <f t="shared" si="81"/>
        <v>9239</v>
      </c>
      <c r="BB55" s="21">
        <f t="shared" si="81"/>
        <v>1124368.0561748082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[1]PKM!C56</f>
        <v>0</v>
      </c>
      <c r="D56" s="20">
        <f>[1]PKM!D56</f>
        <v>0</v>
      </c>
      <c r="E56" s="20">
        <f>[1]PKM!E56</f>
        <v>0</v>
      </c>
      <c r="F56" s="20">
        <f>[1]PKM!F56</f>
        <v>0</v>
      </c>
      <c r="G56" s="20">
        <f>[1]PKM!G56</f>
        <v>0</v>
      </c>
      <c r="H56" s="20">
        <f>[1]PKM!H56</f>
        <v>0</v>
      </c>
      <c r="I56" s="20">
        <f>[1]PKM!I56</f>
        <v>0</v>
      </c>
      <c r="J56" s="20">
        <f>[1]PKM!J56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[1]PKM!M56</f>
        <v>27</v>
      </c>
      <c r="N56" s="281">
        <f>([1]PKM!N56)*10000</f>
        <v>243157.07292383074</v>
      </c>
      <c r="O56" s="20">
        <f>[1]PKM!O56</f>
        <v>16</v>
      </c>
      <c r="P56" s="281">
        <f>([1]PKM!P56)*10000</f>
        <v>142722.62975963976</v>
      </c>
      <c r="Q56" s="20">
        <f>[1]PKM!Q56</f>
        <v>8</v>
      </c>
      <c r="R56" s="281">
        <f>([1]PKM!R56)*10000</f>
        <v>71361.314879819882</v>
      </c>
      <c r="S56" s="20">
        <v>1</v>
      </c>
      <c r="T56" s="281">
        <f>([1]PKM!T56)*10000</f>
        <v>2643.0116622155515</v>
      </c>
      <c r="U56" s="20">
        <f t="shared" ref="U56" si="84">M56+O56+Q56+S56</f>
        <v>52</v>
      </c>
      <c r="V56" s="20">
        <f t="shared" ref="V56" si="85">N56+P56+R56+T56</f>
        <v>459884.02922550595</v>
      </c>
      <c r="W56" s="20">
        <f>[1]PKM!W56</f>
        <v>0</v>
      </c>
      <c r="X56" s="281">
        <f>([1]PKM!X56)*10000</f>
        <v>0</v>
      </c>
      <c r="Y56" s="20">
        <f>[1]PKM!Y56</f>
        <v>0</v>
      </c>
      <c r="Z56" s="281">
        <f>([1]PKM!Z56)*10000</f>
        <v>0</v>
      </c>
      <c r="AA56" s="20">
        <f>[1]PKM!AA56</f>
        <v>0</v>
      </c>
      <c r="AB56" s="281">
        <f>([1]PKM!AB56)*10000</f>
        <v>0</v>
      </c>
      <c r="AC56" s="20">
        <f>[1]PKM!AC56</f>
        <v>0</v>
      </c>
      <c r="AD56" s="281">
        <f>([1]PKM!AD56)*10000</f>
        <v>0</v>
      </c>
      <c r="AE56" s="20">
        <f>[1]PKM!AE56</f>
        <v>0</v>
      </c>
      <c r="AF56" s="281">
        <f>([1]PKM!AF56)*10000</f>
        <v>0</v>
      </c>
      <c r="AG56" s="20">
        <f>[1]PKM!AG56</f>
        <v>0</v>
      </c>
      <c r="AH56" s="281">
        <f>([1]PKM!AH56)*10000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52</v>
      </c>
      <c r="AL56" s="20">
        <f t="shared" ref="AL56" si="89">L56+V56+X56+AJ56</f>
        <v>459884.02922550595</v>
      </c>
      <c r="AM56" s="20">
        <f>[1]PKM!AM56</f>
        <v>0</v>
      </c>
      <c r="AN56" s="281">
        <f>([1]PKM!AN56)*10000</f>
        <v>0</v>
      </c>
      <c r="AO56" s="20">
        <f>[1]PKM!AO56</f>
        <v>0</v>
      </c>
      <c r="AP56" s="281">
        <f>([1]PKM!AP56)*10000</f>
        <v>0</v>
      </c>
      <c r="AQ56" s="20">
        <f>[1]PKM!AQ56</f>
        <v>0</v>
      </c>
      <c r="AR56" s="281">
        <f>([1]PKM!AR56)*10000</f>
        <v>0</v>
      </c>
      <c r="AS56" s="20">
        <f>[1]PKM!AS56</f>
        <v>0</v>
      </c>
      <c r="AT56" s="281">
        <f>([1]PKM!AT56)*10000</f>
        <v>0</v>
      </c>
      <c r="AU56" s="20">
        <f>[1]PKM!AU56</f>
        <v>0</v>
      </c>
      <c r="AV56" s="281">
        <f>([1]PKM!AV56)*10000</f>
        <v>0</v>
      </c>
      <c r="AW56" s="20">
        <f>[1]PKM!AW56</f>
        <v>0</v>
      </c>
      <c r="AX56" s="281">
        <f>([1]PKM!AX56)*10000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52</v>
      </c>
      <c r="BB56" s="20">
        <f t="shared" ref="BB56" si="93">AZ56+AL56</f>
        <v>459884.02922550595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27</v>
      </c>
      <c r="N57" s="21">
        <f t="shared" si="94"/>
        <v>243157.07292383074</v>
      </c>
      <c r="O57" s="21">
        <f t="shared" si="94"/>
        <v>16</v>
      </c>
      <c r="P57" s="21">
        <f t="shared" si="94"/>
        <v>142722.62975963976</v>
      </c>
      <c r="Q57" s="21">
        <f t="shared" si="94"/>
        <v>8</v>
      </c>
      <c r="R57" s="21">
        <f t="shared" si="94"/>
        <v>71361.314879819882</v>
      </c>
      <c r="S57" s="21">
        <f t="shared" si="94"/>
        <v>1</v>
      </c>
      <c r="T57" s="21">
        <f t="shared" si="94"/>
        <v>2643.0116622155515</v>
      </c>
      <c r="U57" s="21">
        <f t="shared" si="94"/>
        <v>52</v>
      </c>
      <c r="V57" s="21">
        <f t="shared" si="94"/>
        <v>459884.02922550595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52</v>
      </c>
      <c r="AL57" s="21">
        <f t="shared" si="94"/>
        <v>459884.02922550595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52</v>
      </c>
      <c r="BB57" s="21">
        <f t="shared" si="94"/>
        <v>459884.02922550595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433662</v>
      </c>
      <c r="D58" s="146">
        <f t="shared" ref="D58:BB58" si="95">D57+D55+D51+D46+D44</f>
        <v>86375583.911060899</v>
      </c>
      <c r="E58" s="146">
        <f t="shared" si="95"/>
        <v>206378</v>
      </c>
      <c r="F58" s="146">
        <f t="shared" si="95"/>
        <v>41106452.584179573</v>
      </c>
      <c r="G58" s="146">
        <f t="shared" si="95"/>
        <v>7837</v>
      </c>
      <c r="H58" s="146">
        <f t="shared" si="95"/>
        <v>1561004.5285131487</v>
      </c>
      <c r="I58" s="146">
        <f t="shared" si="95"/>
        <v>41796</v>
      </c>
      <c r="J58" s="146">
        <f t="shared" si="95"/>
        <v>8325357.4854034586</v>
      </c>
      <c r="K58" s="146">
        <f t="shared" si="95"/>
        <v>689673</v>
      </c>
      <c r="L58" s="146">
        <f t="shared" si="95"/>
        <v>137368398.50915706</v>
      </c>
      <c r="M58" s="146">
        <f t="shared" si="95"/>
        <v>20172</v>
      </c>
      <c r="N58" s="146">
        <f t="shared" si="95"/>
        <v>15474164.538239367</v>
      </c>
      <c r="O58" s="146">
        <f t="shared" si="95"/>
        <v>11841</v>
      </c>
      <c r="P58" s="146">
        <f t="shared" si="95"/>
        <v>9082661.7941839769</v>
      </c>
      <c r="Q58" s="146">
        <f t="shared" si="95"/>
        <v>5920</v>
      </c>
      <c r="R58" s="146">
        <f t="shared" si="95"/>
        <v>4541330.8970919885</v>
      </c>
      <c r="S58" s="146">
        <f t="shared" si="95"/>
        <v>220</v>
      </c>
      <c r="T58" s="146">
        <f t="shared" si="95"/>
        <v>168197.44063303663</v>
      </c>
      <c r="U58" s="146">
        <f t="shared" si="95"/>
        <v>38153</v>
      </c>
      <c r="V58" s="146">
        <f t="shared" si="95"/>
        <v>29266354.670148373</v>
      </c>
      <c r="W58" s="146">
        <f t="shared" si="95"/>
        <v>34</v>
      </c>
      <c r="X58" s="146">
        <f t="shared" si="95"/>
        <v>1471000</v>
      </c>
      <c r="Y58" s="146">
        <f t="shared" si="95"/>
        <v>6323</v>
      </c>
      <c r="Z58" s="146">
        <f t="shared" si="95"/>
        <v>1046198.2625217835</v>
      </c>
      <c r="AA58" s="146">
        <f t="shared" si="95"/>
        <v>29052</v>
      </c>
      <c r="AB58" s="146">
        <f t="shared" si="95"/>
        <v>4804091.7069495413</v>
      </c>
      <c r="AC58" s="146">
        <f t="shared" si="95"/>
        <v>1274</v>
      </c>
      <c r="AD58" s="146">
        <f t="shared" si="95"/>
        <v>206392.3686811571</v>
      </c>
      <c r="AE58" s="146">
        <f t="shared" si="95"/>
        <v>1025</v>
      </c>
      <c r="AF58" s="146">
        <f t="shared" si="95"/>
        <v>162960.19945468561</v>
      </c>
      <c r="AG58" s="146">
        <f t="shared" si="95"/>
        <v>20214</v>
      </c>
      <c r="AH58" s="146">
        <f t="shared" si="95"/>
        <v>3343943.3811721979</v>
      </c>
      <c r="AI58" s="146">
        <f t="shared" si="95"/>
        <v>57888</v>
      </c>
      <c r="AJ58" s="146">
        <f t="shared" si="95"/>
        <v>9563585.9187793657</v>
      </c>
      <c r="AK58" s="146">
        <f t="shared" si="95"/>
        <v>785748</v>
      </c>
      <c r="AL58" s="146">
        <f t="shared" si="95"/>
        <v>177669339.09808478</v>
      </c>
      <c r="AM58" s="146">
        <f t="shared" si="95"/>
        <v>479447</v>
      </c>
      <c r="AN58" s="146">
        <f t="shared" si="95"/>
        <v>88423368.35331361</v>
      </c>
      <c r="AO58" s="146">
        <f t="shared" si="95"/>
        <v>1082</v>
      </c>
      <c r="AP58" s="146">
        <f t="shared" si="95"/>
        <v>410796.72581482993</v>
      </c>
      <c r="AQ58" s="146">
        <f t="shared" si="95"/>
        <v>463</v>
      </c>
      <c r="AR58" s="146">
        <f t="shared" si="95"/>
        <v>171165.30242284582</v>
      </c>
      <c r="AS58" s="146">
        <f t="shared" si="95"/>
        <v>6682</v>
      </c>
      <c r="AT58" s="146">
        <f t="shared" si="95"/>
        <v>2567479.5363426874</v>
      </c>
      <c r="AU58" s="146">
        <f t="shared" si="95"/>
        <v>8904</v>
      </c>
      <c r="AV58" s="146">
        <f t="shared" si="95"/>
        <v>3423306.0484569166</v>
      </c>
      <c r="AW58" s="146">
        <f t="shared" si="95"/>
        <v>56286</v>
      </c>
      <c r="AX58" s="146">
        <f t="shared" si="95"/>
        <v>21669527.286732279</v>
      </c>
      <c r="AY58" s="146">
        <f t="shared" si="95"/>
        <v>73417</v>
      </c>
      <c r="AZ58" s="146">
        <f t="shared" si="95"/>
        <v>28242274.89976956</v>
      </c>
      <c r="BA58" s="146">
        <f t="shared" si="95"/>
        <v>859165</v>
      </c>
      <c r="BB58" s="146">
        <f t="shared" si="95"/>
        <v>205911613.99785435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27559055118110237" bottom="0.28000000000000003" header="0.31496062992125984" footer="0.1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58 C56:M56 U56:W56 C9:C20 E9:E20 G9:G20 I9:I20 K9:M20 O9:O20 Q9:Q20 S9:S20 U9:W20 Y9:Y20 AA9:AA20 AC9:AC20 AE9:AE20 AG9:AG20 AI9 AK9:AM20 AO9:AO20 AQ9:AQ20 AS9:AS20 AU9:AU20 AW9:AW20 AY9:BB20 C43:C44 C22:C42 E22:E42 C46 C45 E45 C51 C47:C50 E47:E50 C55 C52:C54 E52:E54 G22:G42 G45 G47:G50 G52:G54 I22:I42 I45 I47:I50 I52:I54 K22:M42 K45:M45 K47:M50 K52:M54 O22:O42 O45 O47:O50 O52:O54 Q22:Q42 Q45 Q47:Q50 Q52:Q54 O56 Q56 S22:S42 S45 S47:S50 S52:S54 U22:W42 U45:W45 U47:W50 U52:W54 Y22:Y42 Y45 Y47:Y50 Y52:Y54 Y56 AA22:AA42 AA45 AA47:AA50 AA52:AA54 AA56 AC22:AC42 AC45 AC47:AC50 AC52:AC54 AC56 AE22:AE42 AE45 AE47:AE50 AE52:AE54 AE56 AG22:AG42 AG45 AG47:AG50 AG52:AG54 AG56 AK23:AM42 AK45:AM45 AK48:AM50 AK53:AM54 AK56:AM56 AO22:AO42 AO45 AO47:AO50 AO52:AO54 AO56 AQ22:AQ42 AQ45 AQ47:AQ50 AQ52:AQ54 AQ56 AS22:AS42 AS45 AS47:AS50 AS52:AS54 AS56 AU22:AU42 AU45 AU47:AU50 AU52:AU54 AU56 AW22:AW42 AW45 AW47:AW50 AW52:AW54 AW56 AY22:BB42 AY45:BB45 AY47:BB50 AY52:BB54 AY56:BB56 C57 AK22:AM22 AK47:AM47 AK52:AM52" unlockedFormula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A5CA1-84B4-4629-9A6E-0D9A187DCDE4}">
  <dimension ref="A1:BD61"/>
  <sheetViews>
    <sheetView showGridLines="0" zoomScaleNormal="100" workbookViewId="0">
      <pane xSplit="2" ySplit="8" topLeftCell="C51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7" bestFit="1" customWidth="1"/>
    <col min="9" max="9" width="6" bestFit="1" customWidth="1"/>
    <col min="10" max="10" width="8" bestFit="1" customWidth="1"/>
    <col min="11" max="11" width="7" bestFit="1" customWidth="1"/>
    <col min="12" max="12" width="9" bestFit="1" customWidth="1"/>
    <col min="13" max="13" width="6" bestFit="1" customWidth="1"/>
    <col min="14" max="14" width="9" bestFit="1" customWidth="1"/>
    <col min="15" max="15" width="6" bestFit="1" customWidth="1"/>
    <col min="16" max="16" width="9" bestFit="1" customWidth="1"/>
    <col min="17" max="17" width="8.28515625" bestFit="1" customWidth="1"/>
    <col min="18" max="18" width="9" bestFit="1" customWidth="1"/>
    <col min="19" max="19" width="4.7109375" bestFit="1" customWidth="1"/>
    <col min="20" max="21" width="7" bestFit="1" customWidth="1"/>
    <col min="22" max="22" width="10" bestFit="1" customWidth="1"/>
    <col min="23" max="23" width="4.7109375" bestFit="1" customWidth="1"/>
    <col min="24" max="24" width="8" bestFit="1" customWidth="1"/>
    <col min="25" max="25" width="6" bestFit="1" customWidth="1"/>
    <col min="26" max="26" width="8" bestFit="1" customWidth="1"/>
    <col min="27" max="27" width="6" bestFit="1" customWidth="1"/>
    <col min="28" max="28" width="9" bestFit="1" customWidth="1"/>
    <col min="29" max="29" width="5" bestFit="1" customWidth="1"/>
    <col min="30" max="30" width="7" bestFit="1" customWidth="1"/>
    <col min="31" max="31" width="5" bestFit="1" customWidth="1"/>
    <col min="32" max="32" width="7" bestFit="1" customWidth="1"/>
    <col min="33" max="33" width="6" bestFit="1" customWidth="1"/>
    <col min="34" max="34" width="8" bestFit="1" customWidth="1"/>
    <col min="35" max="35" width="7" bestFit="1" customWidth="1"/>
    <col min="36" max="36" width="13.140625" bestFit="1" customWidth="1"/>
    <col min="37" max="37" width="8.28515625" bestFit="1" customWidth="1"/>
    <col min="38" max="38" width="13.140625" bestFit="1" customWidth="1"/>
    <col min="39" max="39" width="7" bestFit="1" customWidth="1"/>
    <col min="40" max="40" width="9" bestFit="1" customWidth="1"/>
    <col min="41" max="41" width="5" bestFit="1" customWidth="1"/>
    <col min="42" max="42" width="8" bestFit="1" customWidth="1"/>
    <col min="43" max="43" width="5" bestFit="1" customWidth="1"/>
    <col min="44" max="44" width="8" bestFit="1" customWidth="1"/>
    <col min="45" max="45" width="6" bestFit="1" customWidth="1"/>
    <col min="46" max="46" width="9" bestFit="1" customWidth="1"/>
    <col min="47" max="47" width="6" bestFit="1" customWidth="1"/>
    <col min="48" max="48" width="9" bestFit="1" customWidth="1"/>
    <col min="49" max="49" width="7" bestFit="1" customWidth="1"/>
    <col min="50" max="50" width="10" bestFit="1" customWidth="1"/>
    <col min="51" max="51" width="7" bestFit="1" customWidth="1"/>
    <col min="52" max="52" width="10" bestFit="1" customWidth="1"/>
    <col min="53" max="53" width="7" bestFit="1" customWidth="1"/>
    <col min="54" max="54" width="13.140625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114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147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[1]VSP!C9</f>
        <v>14050</v>
      </c>
      <c r="D9" s="281">
        <f>([1]VSP!D9)*10000</f>
        <v>3099759.2324696733</v>
      </c>
      <c r="E9" s="20">
        <f>[1]VSP!E9</f>
        <v>6686</v>
      </c>
      <c r="F9" s="281">
        <f>([1]VSP!F9)*10000</f>
        <v>1475186.6226813507</v>
      </c>
      <c r="G9" s="20">
        <f>[1]VSP!G9</f>
        <v>254</v>
      </c>
      <c r="H9" s="281">
        <f>([1]VSP!H9)*10000</f>
        <v>56019.745165114589</v>
      </c>
      <c r="I9" s="20">
        <f>[1]VSP!I9</f>
        <v>1354</v>
      </c>
      <c r="J9" s="281">
        <f>([1]VSP!J9)*10000</f>
        <v>298771.97421394446</v>
      </c>
      <c r="K9" s="20">
        <f>C9+E9+G9+I9</f>
        <v>22344</v>
      </c>
      <c r="L9" s="281">
        <f>D9+F9+H9+J9</f>
        <v>4929737.5745300828</v>
      </c>
      <c r="M9" s="20">
        <f>[1]VSP!M9</f>
        <v>368</v>
      </c>
      <c r="N9" s="281">
        <f>([1]VSP!N9)*10000</f>
        <v>1178102.6399494105</v>
      </c>
      <c r="O9" s="20">
        <f>[1]VSP!O9</f>
        <v>216</v>
      </c>
      <c r="P9" s="281">
        <f>([1]VSP!P9)*10000</f>
        <v>691495.02779639326</v>
      </c>
      <c r="Q9" s="20">
        <f>[1]VSP!Q9</f>
        <v>108</v>
      </c>
      <c r="R9" s="281">
        <f>([1]VSP!R9)*10000</f>
        <v>345747.51389819663</v>
      </c>
      <c r="S9" s="20">
        <f>[1]VSP!S9</f>
        <v>4</v>
      </c>
      <c r="T9" s="281">
        <f>([1]VSP!T9)*10000</f>
        <v>12805.463477710984</v>
      </c>
      <c r="U9" s="20">
        <f>M9+O9+Q9+S9</f>
        <v>696</v>
      </c>
      <c r="V9" s="281">
        <f>N9+P9+R9+T9</f>
        <v>2228150.6451217113</v>
      </c>
      <c r="W9" s="20">
        <f>[1]VSP!W9</f>
        <v>1</v>
      </c>
      <c r="X9" s="281">
        <f>([1]VSP!X9)*10000</f>
        <v>10000</v>
      </c>
      <c r="Y9" s="20">
        <f>[1]VSP!Y9</f>
        <v>108</v>
      </c>
      <c r="Z9" s="281">
        <f>([1]VSP!Z9)*10000</f>
        <v>71878.774510705844</v>
      </c>
      <c r="AA9" s="20">
        <f>[1]VSP!AA9</f>
        <v>495</v>
      </c>
      <c r="AB9" s="281">
        <f>([1]VSP!AB9)*10000</f>
        <v>330642.36274924682</v>
      </c>
      <c r="AC9" s="20">
        <f>[1]VSP!AC9</f>
        <v>22</v>
      </c>
      <c r="AD9" s="281">
        <f>([1]VSP!AD9)*10000</f>
        <v>14375.754902141167</v>
      </c>
      <c r="AE9" s="20">
        <f>[1]VSP!AE9</f>
        <v>18</v>
      </c>
      <c r="AF9" s="281">
        <f>([1]VSP!AF9)*10000</f>
        <v>11500.603921712933</v>
      </c>
      <c r="AG9" s="20">
        <f>[1]VSP!AG9</f>
        <v>344</v>
      </c>
      <c r="AH9" s="281">
        <f>([1]VSP!AH9)*10000</f>
        <v>230012.07843425867</v>
      </c>
      <c r="AI9" s="20">
        <f>Y9+AA9+AC9+AE9+AG9</f>
        <v>987</v>
      </c>
      <c r="AJ9" s="20">
        <f>Z9+AB9+AD9+AF9+AH9</f>
        <v>658409.57451806543</v>
      </c>
      <c r="AK9" s="20">
        <f>K9+U9+W9+AI9</f>
        <v>24028</v>
      </c>
      <c r="AL9" s="281">
        <f>L9+V9+X9+AJ9</f>
        <v>7826297.79416986</v>
      </c>
      <c r="AM9" s="20">
        <f>[1]VSP!AM9</f>
        <v>11886</v>
      </c>
      <c r="AN9" s="281">
        <f>([1]VSP!AN9)*10000</f>
        <v>2313318.5324112121</v>
      </c>
      <c r="AO9" s="20">
        <f>[1]VSP!AO9</f>
        <v>95</v>
      </c>
      <c r="AP9" s="281">
        <f>([1]VSP!AP9)*10000</f>
        <v>120883.82307795236</v>
      </c>
      <c r="AQ9" s="20">
        <f>[1]VSP!AQ9</f>
        <v>40</v>
      </c>
      <c r="AR9" s="281">
        <f>([1]VSP!AR9)*10000</f>
        <v>50368.259615813484</v>
      </c>
      <c r="AS9" s="20">
        <f>[1]VSP!AS9</f>
        <v>588</v>
      </c>
      <c r="AT9" s="281">
        <f>([1]VSP!AT9)*10000</f>
        <v>755523.89423720213</v>
      </c>
      <c r="AU9" s="20">
        <f>[1]VSP!AU9</f>
        <v>784</v>
      </c>
      <c r="AV9" s="281">
        <f>([1]VSP!AV9)*10000</f>
        <v>1007365.1923162696</v>
      </c>
      <c r="AW9" s="20">
        <f>[1]VSP!AW9</f>
        <v>4962</v>
      </c>
      <c r="AX9" s="281">
        <f>([1]VSP!AX9)*10000</f>
        <v>6376621.6673619859</v>
      </c>
      <c r="AY9" s="20">
        <f>AO9+AQ9+AS9+AU9+AW9</f>
        <v>6469</v>
      </c>
      <c r="AZ9" s="281">
        <f>AP9+AR9+AT9+AV9+AX9</f>
        <v>8310762.8366092239</v>
      </c>
      <c r="BA9" s="20">
        <f>AY9+AK9</f>
        <v>30497</v>
      </c>
      <c r="BB9" s="281">
        <f>AZ9+AL9</f>
        <v>16137060.630779084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[1]VSP!C10</f>
        <v>15579</v>
      </c>
      <c r="D10" s="281">
        <f>([1]VSP!D10)*10000</f>
        <v>3821480.9317576583</v>
      </c>
      <c r="E10" s="20">
        <f>[1]VSP!E10</f>
        <v>7414</v>
      </c>
      <c r="F10" s="281">
        <f>([1]VSP!F10)*10000</f>
        <v>1818656.5880051509</v>
      </c>
      <c r="G10" s="20">
        <f>[1]VSP!G10</f>
        <v>282</v>
      </c>
      <c r="H10" s="281">
        <f>([1]VSP!H10)*10000</f>
        <v>69062.908405258888</v>
      </c>
      <c r="I10" s="20">
        <f>[1]VSP!I10</f>
        <v>1502</v>
      </c>
      <c r="J10" s="281">
        <f>([1]VSP!J10)*10000</f>
        <v>368335.51149471413</v>
      </c>
      <c r="K10" s="20">
        <f t="shared" ref="K10:K20" si="0">C10+E10+G10+I10</f>
        <v>24777</v>
      </c>
      <c r="L10" s="281">
        <f t="shared" ref="L10:L20" si="1">D10+F10+H10+J10</f>
        <v>6077535.9396627825</v>
      </c>
      <c r="M10" s="20">
        <f>[1]VSP!M10</f>
        <v>2181</v>
      </c>
      <c r="N10" s="281">
        <f>([1]VSP!N10)*10000</f>
        <v>2896746.1771465736</v>
      </c>
      <c r="O10" s="20">
        <f>[1]VSP!O10</f>
        <v>1280</v>
      </c>
      <c r="P10" s="281">
        <f>([1]VSP!P10)*10000</f>
        <v>1700264.060499076</v>
      </c>
      <c r="Q10" s="20">
        <f>[1]VSP!Q10</f>
        <v>640</v>
      </c>
      <c r="R10" s="281">
        <f>([1]VSP!R10)*10000</f>
        <v>850132.03024953802</v>
      </c>
      <c r="S10" s="20">
        <f>[1]VSP!S10</f>
        <v>24</v>
      </c>
      <c r="T10" s="281">
        <f>([1]VSP!T10)*10000</f>
        <v>31486.371490723624</v>
      </c>
      <c r="U10" s="20">
        <f t="shared" ref="U10:U20" si="2">M10+O10+Q10+S10</f>
        <v>4125</v>
      </c>
      <c r="V10" s="281">
        <f t="shared" ref="V10:V20" si="3">N10+P10+R10+T10</f>
        <v>5478628.6393859107</v>
      </c>
      <c r="W10" s="20">
        <f>[1]VSP!W10</f>
        <v>0</v>
      </c>
      <c r="X10" s="281">
        <f>([1]VSP!X10)*10000</f>
        <v>0</v>
      </c>
      <c r="Y10" s="20">
        <f>[1]VSP!Y10</f>
        <v>28</v>
      </c>
      <c r="Z10" s="281">
        <f>([1]VSP!Z10)*10000</f>
        <v>19208.364547683024</v>
      </c>
      <c r="AA10" s="20">
        <f>[1]VSP!AA10</f>
        <v>125</v>
      </c>
      <c r="AB10" s="281">
        <f>([1]VSP!AB10)*10000</f>
        <v>88358.476919341891</v>
      </c>
      <c r="AC10" s="20">
        <f>[1]VSP!AC10</f>
        <v>6</v>
      </c>
      <c r="AD10" s="281">
        <f>([1]VSP!AD10)*10000</f>
        <v>3841.672909536604</v>
      </c>
      <c r="AE10" s="20">
        <f>[1]VSP!AE10</f>
        <v>5</v>
      </c>
      <c r="AF10" s="281">
        <f>([1]VSP!AF10)*10000</f>
        <v>3073.3383276292834</v>
      </c>
      <c r="AG10" s="20">
        <f>[1]VSP!AG10</f>
        <v>87</v>
      </c>
      <c r="AH10" s="281">
        <f>([1]VSP!AH10)*10000</f>
        <v>61466.766552585665</v>
      </c>
      <c r="AI10" s="20">
        <f t="shared" ref="AI10:AI20" si="4">Y10+AA10+AC10+AE10+AG10</f>
        <v>251</v>
      </c>
      <c r="AJ10" s="20">
        <f t="shared" ref="AJ10:AJ20" si="5">Z10+AB10+AD10+AF10+AH10</f>
        <v>175948.61925677647</v>
      </c>
      <c r="AK10" s="20">
        <f t="shared" ref="AK10:AK20" si="6">K10+U10+W10+AI10</f>
        <v>29153</v>
      </c>
      <c r="AL10" s="281">
        <f t="shared" ref="AL10:AL20" si="7">L10+V10+X10+AJ10</f>
        <v>11732113.198305469</v>
      </c>
      <c r="AM10" s="20">
        <f>[1]VSP!AM10</f>
        <v>19757</v>
      </c>
      <c r="AN10" s="281">
        <f>([1]VSP!AN10)*10000</f>
        <v>4669416.5985278916</v>
      </c>
      <c r="AO10" s="20">
        <f>[1]VSP!AO10</f>
        <v>12</v>
      </c>
      <c r="AP10" s="281">
        <f>([1]VSP!AP10)*10000</f>
        <v>9286.3536395933552</v>
      </c>
      <c r="AQ10" s="20">
        <f>[1]VSP!AQ10</f>
        <v>5</v>
      </c>
      <c r="AR10" s="281">
        <f>([1]VSP!AR10)*10000</f>
        <v>3869.3140164972319</v>
      </c>
      <c r="AS10" s="20">
        <f>[1]VSP!AS10</f>
        <v>71</v>
      </c>
      <c r="AT10" s="281">
        <f>([1]VSP!AT10)*10000</f>
        <v>58039.710247458475</v>
      </c>
      <c r="AU10" s="20">
        <f>[1]VSP!AU10</f>
        <v>94</v>
      </c>
      <c r="AV10" s="281">
        <f>([1]VSP!AV10)*10000</f>
        <v>77386.280329944639</v>
      </c>
      <c r="AW10" s="20">
        <f>[1]VSP!AW10</f>
        <v>592</v>
      </c>
      <c r="AX10" s="281">
        <f>([1]VSP!AX10)*10000</f>
        <v>489855.15448854945</v>
      </c>
      <c r="AY10" s="20">
        <f t="shared" ref="AY10:AY20" si="8">AO10+AQ10+AS10+AU10+AW10</f>
        <v>774</v>
      </c>
      <c r="AZ10" s="281">
        <f t="shared" ref="AZ10:AZ20" si="9">AP10+AR10+AT10+AV10+AX10</f>
        <v>638436.81272204313</v>
      </c>
      <c r="BA10" s="20">
        <f t="shared" ref="BA10:BA20" si="10">AY10+AK10</f>
        <v>29927</v>
      </c>
      <c r="BB10" s="281">
        <f t="shared" ref="BB10:BB20" si="11">AZ10+AL10</f>
        <v>12370550.011027511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[1]VSP!C11</f>
        <v>760</v>
      </c>
      <c r="D11" s="281">
        <f>([1]VSP!D11)*10000</f>
        <v>200674.14560671174</v>
      </c>
      <c r="E11" s="20">
        <f>[1]VSP!E11</f>
        <v>361</v>
      </c>
      <c r="F11" s="281">
        <f>([1]VSP!F11)*10000</f>
        <v>95501.551222471258</v>
      </c>
      <c r="G11" s="20">
        <f>[1]VSP!G11</f>
        <v>14</v>
      </c>
      <c r="H11" s="281">
        <f>([1]VSP!H11)*10000</f>
        <v>3626.6411856634654</v>
      </c>
      <c r="I11" s="20">
        <f>[1]VSP!I11</f>
        <v>73</v>
      </c>
      <c r="J11" s="281">
        <f>([1]VSP!J11)*10000</f>
        <v>19342.086323538482</v>
      </c>
      <c r="K11" s="20">
        <f t="shared" si="0"/>
        <v>1208</v>
      </c>
      <c r="L11" s="281">
        <f t="shared" si="1"/>
        <v>319144.424338385</v>
      </c>
      <c r="M11" s="20">
        <f>[1]VSP!M11</f>
        <v>196</v>
      </c>
      <c r="N11" s="281">
        <f>([1]VSP!N11)*10000</f>
        <v>338755.90859457408</v>
      </c>
      <c r="O11" s="20">
        <f>[1]VSP!O11</f>
        <v>115</v>
      </c>
      <c r="P11" s="281">
        <f>([1]VSP!P11)*10000</f>
        <v>198834.98982725001</v>
      </c>
      <c r="Q11" s="20">
        <f>[1]VSP!Q11</f>
        <v>58</v>
      </c>
      <c r="R11" s="281">
        <f>([1]VSP!R11)*10000</f>
        <v>99417.494913625007</v>
      </c>
      <c r="S11" s="20">
        <f>[1]VSP!S11</f>
        <v>2</v>
      </c>
      <c r="T11" s="281">
        <f>([1]VSP!T11)*10000</f>
        <v>3682.1294412453703</v>
      </c>
      <c r="U11" s="20">
        <f t="shared" si="2"/>
        <v>371</v>
      </c>
      <c r="V11" s="281">
        <f t="shared" si="3"/>
        <v>640690.52277669439</v>
      </c>
      <c r="W11" s="20">
        <f>[1]VSP!W11</f>
        <v>0</v>
      </c>
      <c r="X11" s="281">
        <f>([1]VSP!X11)*10000</f>
        <v>0</v>
      </c>
      <c r="Y11" s="20">
        <f>[1]VSP!Y11</f>
        <v>130</v>
      </c>
      <c r="Z11" s="281">
        <f>([1]VSP!Z11)*10000</f>
        <v>35244.781527520609</v>
      </c>
      <c r="AA11" s="20">
        <f>[1]VSP!AA11</f>
        <v>598</v>
      </c>
      <c r="AB11" s="281">
        <f>([1]VSP!AB11)*10000</f>
        <v>162125.99502659478</v>
      </c>
      <c r="AC11" s="20">
        <f>[1]VSP!AC11</f>
        <v>26</v>
      </c>
      <c r="AD11" s="281">
        <f>([1]VSP!AD11)*10000</f>
        <v>7048.9563055041217</v>
      </c>
      <c r="AE11" s="20">
        <f>[1]VSP!AE11</f>
        <v>21</v>
      </c>
      <c r="AF11" s="281">
        <f>([1]VSP!AF11)*10000</f>
        <v>5639.1650444032966</v>
      </c>
      <c r="AG11" s="20">
        <f>[1]VSP!AG11</f>
        <v>416</v>
      </c>
      <c r="AH11" s="281">
        <f>([1]VSP!AH11)*10000</f>
        <v>112783.30088806595</v>
      </c>
      <c r="AI11" s="20">
        <f t="shared" si="4"/>
        <v>1191</v>
      </c>
      <c r="AJ11" s="20">
        <f t="shared" si="5"/>
        <v>322842.19879208878</v>
      </c>
      <c r="AK11" s="20">
        <f t="shared" si="6"/>
        <v>2770</v>
      </c>
      <c r="AL11" s="281">
        <f t="shared" si="7"/>
        <v>1282677.1459071683</v>
      </c>
      <c r="AM11" s="20">
        <f>[1]VSP!AM11</f>
        <v>1358</v>
      </c>
      <c r="AN11" s="281">
        <f>([1]VSP!AN11)*10000</f>
        <v>261469.207026705</v>
      </c>
      <c r="AO11" s="20">
        <f>[1]VSP!AO11</f>
        <v>12</v>
      </c>
      <c r="AP11" s="281">
        <f>([1]VSP!AP11)*10000</f>
        <v>8411.0682069440645</v>
      </c>
      <c r="AQ11" s="20">
        <f>[1]VSP!AQ11</f>
        <v>5</v>
      </c>
      <c r="AR11" s="281">
        <f>([1]VSP!AR11)*10000</f>
        <v>3504.6117528933601</v>
      </c>
      <c r="AS11" s="20">
        <f>[1]VSP!AS11</f>
        <v>75</v>
      </c>
      <c r="AT11" s="281">
        <f>([1]VSP!AT11)*10000</f>
        <v>52569.1762934004</v>
      </c>
      <c r="AU11" s="20">
        <f>[1]VSP!AU11</f>
        <v>99</v>
      </c>
      <c r="AV11" s="281">
        <f>([1]VSP!AV11)*10000</f>
        <v>70092.235057867205</v>
      </c>
      <c r="AW11" s="20">
        <f>[1]VSP!AW11</f>
        <v>626</v>
      </c>
      <c r="AX11" s="281">
        <f>([1]VSP!AX11)*10000</f>
        <v>443683.84791629936</v>
      </c>
      <c r="AY11" s="20">
        <f t="shared" si="8"/>
        <v>817</v>
      </c>
      <c r="AZ11" s="281">
        <f t="shared" si="9"/>
        <v>578260.93922740442</v>
      </c>
      <c r="BA11" s="20">
        <f t="shared" si="10"/>
        <v>3587</v>
      </c>
      <c r="BB11" s="281">
        <f t="shared" si="11"/>
        <v>1860938.0851345728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[1]VSP!C12</f>
        <v>73270</v>
      </c>
      <c r="D12" s="281">
        <f>([1]VSP!D12)*10000</f>
        <v>13110805.042984912</v>
      </c>
      <c r="E12" s="20">
        <f>[1]VSP!E12</f>
        <v>34870</v>
      </c>
      <c r="F12" s="281">
        <f>([1]VSP!F12)*10000</f>
        <v>6239479.5084084822</v>
      </c>
      <c r="G12" s="20">
        <f>[1]VSP!G12</f>
        <v>1324</v>
      </c>
      <c r="H12" s="281">
        <f>([1]VSP!H12)*10000</f>
        <v>236942.25981298037</v>
      </c>
      <c r="I12" s="20">
        <f>[1]VSP!I12</f>
        <v>7062</v>
      </c>
      <c r="J12" s="281">
        <f>([1]VSP!J12)*10000</f>
        <v>1263692.0523358951</v>
      </c>
      <c r="K12" s="20">
        <f t="shared" si="0"/>
        <v>116526</v>
      </c>
      <c r="L12" s="281">
        <f t="shared" si="1"/>
        <v>20850918.86354227</v>
      </c>
      <c r="M12" s="20">
        <f>[1]VSP!M12</f>
        <v>2807</v>
      </c>
      <c r="N12" s="281">
        <f>([1]VSP!N12)*10000</f>
        <v>2830553.1925264704</v>
      </c>
      <c r="O12" s="20">
        <f>[1]VSP!O12</f>
        <v>1648</v>
      </c>
      <c r="P12" s="281">
        <f>([1]VSP!P12)*10000</f>
        <v>1661411.6564829282</v>
      </c>
      <c r="Q12" s="20">
        <f>[1]VSP!Q12</f>
        <v>824</v>
      </c>
      <c r="R12" s="281">
        <f>([1]VSP!R12)*10000</f>
        <v>830705.8282414641</v>
      </c>
      <c r="S12" s="20">
        <f>[1]VSP!S12</f>
        <v>31</v>
      </c>
      <c r="T12" s="281">
        <f>([1]VSP!T12)*10000</f>
        <v>30766.882527461636</v>
      </c>
      <c r="U12" s="20">
        <f t="shared" si="2"/>
        <v>5310</v>
      </c>
      <c r="V12" s="281">
        <f t="shared" si="3"/>
        <v>5353437.5597783234</v>
      </c>
      <c r="W12" s="20">
        <f>[1]VSP!W12</f>
        <v>2</v>
      </c>
      <c r="X12" s="281">
        <f>([1]VSP!X12)*10000</f>
        <v>280000</v>
      </c>
      <c r="Y12" s="20">
        <f>[1]VSP!Y12</f>
        <v>463</v>
      </c>
      <c r="Z12" s="281">
        <f>([1]VSP!Z12)*10000</f>
        <v>193412.39413317823</v>
      </c>
      <c r="AA12" s="20">
        <f>[1]VSP!AA12</f>
        <v>2129</v>
      </c>
      <c r="AB12" s="281">
        <f>([1]VSP!AB12)*10000</f>
        <v>889697.01301261981</v>
      </c>
      <c r="AC12" s="20">
        <f>[1]VSP!AC12</f>
        <v>93</v>
      </c>
      <c r="AD12" s="281">
        <f>([1]VSP!AD12)*10000</f>
        <v>38682.478826635641</v>
      </c>
      <c r="AE12" s="20">
        <f>[1]VSP!AE12</f>
        <v>75</v>
      </c>
      <c r="AF12" s="281">
        <f>([1]VSP!AF12)*10000</f>
        <v>30945.983061308514</v>
      </c>
      <c r="AG12" s="20">
        <f>[1]VSP!AG12</f>
        <v>1481</v>
      </c>
      <c r="AH12" s="281">
        <f>([1]VSP!AH12)*10000</f>
        <v>618919.66122617025</v>
      </c>
      <c r="AI12" s="20">
        <f t="shared" si="4"/>
        <v>4241</v>
      </c>
      <c r="AJ12" s="20">
        <f t="shared" si="5"/>
        <v>1771657.5302599124</v>
      </c>
      <c r="AK12" s="20">
        <f t="shared" si="6"/>
        <v>126079</v>
      </c>
      <c r="AL12" s="281">
        <f t="shared" si="7"/>
        <v>28256013.953580502</v>
      </c>
      <c r="AM12" s="20">
        <f>[1]VSP!AM12</f>
        <v>41460</v>
      </c>
      <c r="AN12" s="281">
        <f>([1]VSP!AN12)*10000</f>
        <v>7573720.0130657759</v>
      </c>
      <c r="AO12" s="20">
        <f>[1]VSP!AO12</f>
        <v>46</v>
      </c>
      <c r="AP12" s="281">
        <f>([1]VSP!AP12)*10000</f>
        <v>46230.952726254342</v>
      </c>
      <c r="AQ12" s="20">
        <f>[1]VSP!AQ12</f>
        <v>20</v>
      </c>
      <c r="AR12" s="281">
        <f>([1]VSP!AR12)*10000</f>
        <v>19262.896969272642</v>
      </c>
      <c r="AS12" s="20">
        <f>[1]VSP!AS12</f>
        <v>286</v>
      </c>
      <c r="AT12" s="281">
        <f>([1]VSP!AT12)*10000</f>
        <v>288943.45453908964</v>
      </c>
      <c r="AU12" s="20">
        <f>[1]VSP!AU12</f>
        <v>381</v>
      </c>
      <c r="AV12" s="281">
        <f>([1]VSP!AV12)*10000</f>
        <v>385257.93938545283</v>
      </c>
      <c r="AW12" s="20">
        <f>[1]VSP!AW12</f>
        <v>2411</v>
      </c>
      <c r="AX12" s="281">
        <f>([1]VSP!AX12)*10000</f>
        <v>2438682.7563099163</v>
      </c>
      <c r="AY12" s="20">
        <f t="shared" si="8"/>
        <v>3144</v>
      </c>
      <c r="AZ12" s="281">
        <f t="shared" si="9"/>
        <v>3178377.999929986</v>
      </c>
      <c r="BA12" s="20">
        <f t="shared" si="10"/>
        <v>129223</v>
      </c>
      <c r="BB12" s="281">
        <f t="shared" si="11"/>
        <v>31434391.953510489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[1]VSP!C13</f>
        <v>504</v>
      </c>
      <c r="D13" s="281">
        <f>([1]VSP!D13)*10000</f>
        <v>121798.35000719418</v>
      </c>
      <c r="E13" s="20">
        <f>[1]VSP!E13</f>
        <v>240</v>
      </c>
      <c r="F13" s="281">
        <f>([1]VSP!F13)*10000</f>
        <v>57964.27500342374</v>
      </c>
      <c r="G13" s="20">
        <f>[1]VSP!G13</f>
        <v>9</v>
      </c>
      <c r="H13" s="281">
        <f>([1]VSP!H13)*10000</f>
        <v>2201.1750001300152</v>
      </c>
      <c r="I13" s="20">
        <f>[1]VSP!I13</f>
        <v>49</v>
      </c>
      <c r="J13" s="281">
        <f>([1]VSP!J13)*10000</f>
        <v>11739.600000693415</v>
      </c>
      <c r="K13" s="20">
        <f t="shared" si="0"/>
        <v>802</v>
      </c>
      <c r="L13" s="281">
        <f t="shared" si="1"/>
        <v>193703.40001144135</v>
      </c>
      <c r="M13" s="20">
        <f>[1]VSP!M13</f>
        <v>130</v>
      </c>
      <c r="N13" s="281">
        <f>([1]VSP!N13)*10000</f>
        <v>277893.20111121458</v>
      </c>
      <c r="O13" s="20">
        <f>[1]VSP!O13</f>
        <v>76</v>
      </c>
      <c r="P13" s="281">
        <f>([1]VSP!P13)*10000</f>
        <v>163111.22673919116</v>
      </c>
      <c r="Q13" s="20">
        <f>[1]VSP!Q13</f>
        <v>38</v>
      </c>
      <c r="R13" s="281">
        <f>([1]VSP!R13)*10000</f>
        <v>81555.61336959558</v>
      </c>
      <c r="S13" s="20">
        <f>[1]VSP!S13</f>
        <v>1</v>
      </c>
      <c r="T13" s="281">
        <f>([1]VSP!T13)*10000</f>
        <v>3020.5782729479847</v>
      </c>
      <c r="U13" s="20">
        <f t="shared" si="2"/>
        <v>245</v>
      </c>
      <c r="V13" s="281">
        <f t="shared" si="3"/>
        <v>525580.61949294934</v>
      </c>
      <c r="W13" s="20">
        <f>[1]VSP!W13</f>
        <v>0</v>
      </c>
      <c r="X13" s="281">
        <f>([1]VSP!X13)*10000</f>
        <v>0</v>
      </c>
      <c r="Y13" s="20">
        <f>[1]VSP!Y13</f>
        <v>104</v>
      </c>
      <c r="Z13" s="281">
        <f>([1]VSP!Z13)*10000</f>
        <v>49718.274349356223</v>
      </c>
      <c r="AA13" s="20">
        <f>[1]VSP!AA13</f>
        <v>477</v>
      </c>
      <c r="AB13" s="281">
        <f>([1]VSP!AB13)*10000</f>
        <v>228704.06200703859</v>
      </c>
      <c r="AC13" s="20">
        <f>[1]VSP!AC13</f>
        <v>21</v>
      </c>
      <c r="AD13" s="281">
        <f>([1]VSP!AD13)*10000</f>
        <v>9943.6548698712431</v>
      </c>
      <c r="AE13" s="20">
        <f>[1]VSP!AE13</f>
        <v>17</v>
      </c>
      <c r="AF13" s="281">
        <f>([1]VSP!AF13)*10000</f>
        <v>7954.9238958969945</v>
      </c>
      <c r="AG13" s="20">
        <f>[1]VSP!AG13</f>
        <v>332</v>
      </c>
      <c r="AH13" s="281">
        <f>([1]VSP!AH13)*10000</f>
        <v>159098.47791793989</v>
      </c>
      <c r="AI13" s="20">
        <f t="shared" si="4"/>
        <v>951</v>
      </c>
      <c r="AJ13" s="20">
        <f t="shared" si="5"/>
        <v>455419.39304010291</v>
      </c>
      <c r="AK13" s="20">
        <f t="shared" si="6"/>
        <v>1998</v>
      </c>
      <c r="AL13" s="281">
        <f t="shared" si="7"/>
        <v>1174703.4125444936</v>
      </c>
      <c r="AM13" s="20">
        <f>[1]VSP!AM13</f>
        <v>468</v>
      </c>
      <c r="AN13" s="281">
        <f>([1]VSP!AN13)*10000</f>
        <v>117360.55377040042</v>
      </c>
      <c r="AO13" s="20">
        <f>[1]VSP!AO13</f>
        <v>50</v>
      </c>
      <c r="AP13" s="281">
        <f>([1]VSP!AP13)*10000</f>
        <v>36978.460549468196</v>
      </c>
      <c r="AQ13" s="20">
        <f>[1]VSP!AQ13</f>
        <v>21</v>
      </c>
      <c r="AR13" s="281">
        <f>([1]VSP!AR13)*10000</f>
        <v>15407.691895611748</v>
      </c>
      <c r="AS13" s="20">
        <f>[1]VSP!AS13</f>
        <v>308</v>
      </c>
      <c r="AT13" s="281">
        <f>([1]VSP!AT13)*10000</f>
        <v>231115.37843417621</v>
      </c>
      <c r="AU13" s="20">
        <f>[1]VSP!AU13</f>
        <v>411</v>
      </c>
      <c r="AV13" s="281">
        <f>([1]VSP!AV13)*10000</f>
        <v>308153.83791223494</v>
      </c>
      <c r="AW13" s="20">
        <f>[1]VSP!AW13</f>
        <v>2599</v>
      </c>
      <c r="AX13" s="281">
        <f>([1]VSP!AX13)*10000</f>
        <v>1950613.7939844469</v>
      </c>
      <c r="AY13" s="20">
        <f t="shared" si="8"/>
        <v>3389</v>
      </c>
      <c r="AZ13" s="281">
        <f t="shared" si="9"/>
        <v>2542269.1627759379</v>
      </c>
      <c r="BA13" s="20">
        <f t="shared" si="10"/>
        <v>5387</v>
      </c>
      <c r="BB13" s="281">
        <f t="shared" si="11"/>
        <v>3716972.5753204315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[1]VSP!C14</f>
        <v>9944</v>
      </c>
      <c r="D14" s="281">
        <f>([1]VSP!D14)*10000</f>
        <v>1788445.3392471727</v>
      </c>
      <c r="E14" s="20">
        <f>[1]VSP!E14</f>
        <v>4732</v>
      </c>
      <c r="F14" s="281">
        <f>([1]VSP!F14)*10000</f>
        <v>851127.60120799183</v>
      </c>
      <c r="G14" s="20">
        <f>[1]VSP!G14</f>
        <v>180</v>
      </c>
      <c r="H14" s="281">
        <f>([1]VSP!H14)*10000</f>
        <v>32321.30131169589</v>
      </c>
      <c r="I14" s="20">
        <f>[1]VSP!I14</f>
        <v>958</v>
      </c>
      <c r="J14" s="281">
        <f>([1]VSP!J14)*10000</f>
        <v>172380.27366237808</v>
      </c>
      <c r="K14" s="20">
        <f t="shared" si="0"/>
        <v>15814</v>
      </c>
      <c r="L14" s="281">
        <f t="shared" si="1"/>
        <v>2844274.5154292388</v>
      </c>
      <c r="M14" s="20">
        <f>[1]VSP!M14</f>
        <v>1552</v>
      </c>
      <c r="N14" s="281">
        <f>([1]VSP!N14)*10000</f>
        <v>1982309.3209440443</v>
      </c>
      <c r="O14" s="20">
        <f>[1]VSP!O14</f>
        <v>911</v>
      </c>
      <c r="P14" s="281">
        <f>([1]VSP!P14)*10000</f>
        <v>1163529.3840323738</v>
      </c>
      <c r="Q14" s="20">
        <f>[1]VSP!Q14</f>
        <v>455</v>
      </c>
      <c r="R14" s="281">
        <f>([1]VSP!R14)*10000</f>
        <v>581764.69201618689</v>
      </c>
      <c r="S14" s="20">
        <f>[1]VSP!S14</f>
        <v>17</v>
      </c>
      <c r="T14" s="281">
        <f>([1]VSP!T14)*10000</f>
        <v>21546.840445043959</v>
      </c>
      <c r="U14" s="20">
        <f t="shared" si="2"/>
        <v>2935</v>
      </c>
      <c r="V14" s="281">
        <f t="shared" si="3"/>
        <v>3749150.2374376492</v>
      </c>
      <c r="W14" s="20">
        <f>[1]VSP!W14</f>
        <v>0</v>
      </c>
      <c r="X14" s="281">
        <f>([1]VSP!X14)*10000</f>
        <v>0</v>
      </c>
      <c r="Y14" s="20">
        <f>[1]VSP!Y14</f>
        <v>401</v>
      </c>
      <c r="Z14" s="281">
        <f>([1]VSP!Z14)*10000</f>
        <v>180287.18948224167</v>
      </c>
      <c r="AA14" s="20">
        <f>[1]VSP!AA14</f>
        <v>1841</v>
      </c>
      <c r="AB14" s="281">
        <f>([1]VSP!AB14)*10000</f>
        <v>829321.07161831157</v>
      </c>
      <c r="AC14" s="20">
        <f>[1]VSP!AC14</f>
        <v>81</v>
      </c>
      <c r="AD14" s="281">
        <f>([1]VSP!AD14)*10000</f>
        <v>36057.437896448333</v>
      </c>
      <c r="AE14" s="20">
        <f>[1]VSP!AE14</f>
        <v>65</v>
      </c>
      <c r="AF14" s="281">
        <f>([1]VSP!AF14)*10000</f>
        <v>28845.950317158666</v>
      </c>
      <c r="AG14" s="20">
        <f>[1]VSP!AG14</f>
        <v>1281</v>
      </c>
      <c r="AH14" s="281">
        <f>([1]VSP!AH14)*10000</f>
        <v>576919.00634317333</v>
      </c>
      <c r="AI14" s="20">
        <f t="shared" si="4"/>
        <v>3669</v>
      </c>
      <c r="AJ14" s="20">
        <f t="shared" si="5"/>
        <v>1651430.6556573336</v>
      </c>
      <c r="AK14" s="20">
        <f t="shared" si="6"/>
        <v>22418</v>
      </c>
      <c r="AL14" s="281">
        <f t="shared" si="7"/>
        <v>8244855.4085242217</v>
      </c>
      <c r="AM14" s="20">
        <f>[1]VSP!AM14</f>
        <v>12620</v>
      </c>
      <c r="AN14" s="281">
        <f>([1]VSP!AN14)*10000</f>
        <v>1531176.2226882086</v>
      </c>
      <c r="AO14" s="20">
        <f>[1]VSP!AO14</f>
        <v>122</v>
      </c>
      <c r="AP14" s="281">
        <f>([1]VSP!AP14)*10000</f>
        <v>941807.72701185115</v>
      </c>
      <c r="AQ14" s="20">
        <f>[1]VSP!AQ14</f>
        <v>51</v>
      </c>
      <c r="AR14" s="281">
        <f>([1]VSP!AR14)*10000</f>
        <v>392419.88625493797</v>
      </c>
      <c r="AS14" s="20">
        <f>[1]VSP!AS14</f>
        <v>762</v>
      </c>
      <c r="AT14" s="281">
        <f>([1]VSP!AT14)*10000</f>
        <v>5886298.2938240701</v>
      </c>
      <c r="AU14" s="20">
        <f>[1]VSP!AU14</f>
        <v>1015</v>
      </c>
      <c r="AV14" s="281">
        <f>([1]VSP!AV14)*10000</f>
        <v>7848397.7250987599</v>
      </c>
      <c r="AW14" s="20">
        <f>[1]VSP!AW14</f>
        <v>6424</v>
      </c>
      <c r="AX14" s="281">
        <f>([1]VSP!AX14)*10000</f>
        <v>49680357.599875145</v>
      </c>
      <c r="AY14" s="20">
        <f t="shared" si="8"/>
        <v>8374</v>
      </c>
      <c r="AZ14" s="281">
        <f t="shared" si="9"/>
        <v>64749281.232064769</v>
      </c>
      <c r="BA14" s="20">
        <f t="shared" si="10"/>
        <v>30792</v>
      </c>
      <c r="BB14" s="281">
        <f t="shared" si="11"/>
        <v>72994136.640588984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[1]VSP!C15</f>
        <v>9144</v>
      </c>
      <c r="D15" s="281">
        <f>([1]VSP!D15)*10000</f>
        <v>1876304.932892289</v>
      </c>
      <c r="E15" s="20">
        <f>[1]VSP!E15</f>
        <v>4352</v>
      </c>
      <c r="F15" s="281">
        <f>([1]VSP!F15)*10000</f>
        <v>892940.29938849888</v>
      </c>
      <c r="G15" s="20">
        <f>[1]VSP!G15</f>
        <v>165</v>
      </c>
      <c r="H15" s="281">
        <f>([1]VSP!H15)*10000</f>
        <v>33909.125293234138</v>
      </c>
      <c r="I15" s="20">
        <f>[1]VSP!I15</f>
        <v>881</v>
      </c>
      <c r="J15" s="281">
        <f>([1]VSP!J15)*10000</f>
        <v>180848.66823058206</v>
      </c>
      <c r="K15" s="20">
        <f t="shared" si="0"/>
        <v>14542</v>
      </c>
      <c r="L15" s="281">
        <f t="shared" si="1"/>
        <v>2984003.0258046044</v>
      </c>
      <c r="M15" s="20">
        <f>[1]VSP!M15</f>
        <v>4200</v>
      </c>
      <c r="N15" s="281">
        <f>([1]VSP!N15)*10000</f>
        <v>520503.17880631745</v>
      </c>
      <c r="O15" s="20">
        <f>[1]VSP!O15</f>
        <v>2465</v>
      </c>
      <c r="P15" s="281">
        <f>([1]VSP!P15)*10000</f>
        <v>305512.73538631678</v>
      </c>
      <c r="Q15" s="20">
        <f>[1]VSP!Q15</f>
        <v>1233</v>
      </c>
      <c r="R15" s="281">
        <f>([1]VSP!R15)*10000</f>
        <v>152756.36769315839</v>
      </c>
      <c r="S15" s="20">
        <f>[1]VSP!S15</f>
        <v>46</v>
      </c>
      <c r="T15" s="281">
        <f>([1]VSP!T15)*10000</f>
        <v>5657.6432478947545</v>
      </c>
      <c r="U15" s="20">
        <f t="shared" si="2"/>
        <v>7944</v>
      </c>
      <c r="V15" s="281">
        <f t="shared" si="3"/>
        <v>984429.92513368721</v>
      </c>
      <c r="W15" s="20">
        <f>[1]VSP!W15</f>
        <v>0</v>
      </c>
      <c r="X15" s="281">
        <f>([1]VSP!X15)*10000</f>
        <v>0</v>
      </c>
      <c r="Y15" s="20">
        <f>[1]VSP!Y15</f>
        <v>93</v>
      </c>
      <c r="Z15" s="281">
        <f>([1]VSP!Z15)*10000</f>
        <v>91404.329441694936</v>
      </c>
      <c r="AA15" s="20">
        <f>[1]VSP!AA15</f>
        <v>427</v>
      </c>
      <c r="AB15" s="281">
        <f>([1]VSP!AB15)*10000</f>
        <v>420459.91543179669</v>
      </c>
      <c r="AC15" s="20">
        <f>[1]VSP!AC15</f>
        <v>19</v>
      </c>
      <c r="AD15" s="281">
        <f>([1]VSP!AD15)*10000</f>
        <v>18280.865888338987</v>
      </c>
      <c r="AE15" s="20">
        <f>[1]VSP!AE15</f>
        <v>15</v>
      </c>
      <c r="AF15" s="281">
        <f>([1]VSP!AF15)*10000</f>
        <v>14624.692710671188</v>
      </c>
      <c r="AG15" s="20">
        <f>[1]VSP!AG15</f>
        <v>297</v>
      </c>
      <c r="AH15" s="281">
        <f>([1]VSP!AH15)*10000</f>
        <v>292493.85421342379</v>
      </c>
      <c r="AI15" s="20">
        <f t="shared" si="4"/>
        <v>851</v>
      </c>
      <c r="AJ15" s="20">
        <f t="shared" si="5"/>
        <v>837263.6576859256</v>
      </c>
      <c r="AK15" s="20">
        <f t="shared" si="6"/>
        <v>23337</v>
      </c>
      <c r="AL15" s="281">
        <f t="shared" si="7"/>
        <v>4805696.6086242171</v>
      </c>
      <c r="AM15" s="20">
        <f>[1]VSP!AM15</f>
        <v>15896</v>
      </c>
      <c r="AN15" s="281">
        <f>([1]VSP!AN15)*10000</f>
        <v>2344684.3819712298</v>
      </c>
      <c r="AO15" s="20">
        <f>[1]VSP!AO15</f>
        <v>55</v>
      </c>
      <c r="AP15" s="281">
        <f>([1]VSP!AP15)*10000</f>
        <v>24114.595423160539</v>
      </c>
      <c r="AQ15" s="20">
        <f>[1]VSP!AQ15</f>
        <v>23</v>
      </c>
      <c r="AR15" s="281">
        <f>([1]VSP!AR15)*10000</f>
        <v>10047.74809298356</v>
      </c>
      <c r="AS15" s="20">
        <f>[1]VSP!AS15</f>
        <v>338</v>
      </c>
      <c r="AT15" s="281">
        <f>([1]VSP!AT15)*10000</f>
        <v>150716.2213947534</v>
      </c>
      <c r="AU15" s="20">
        <f>[1]VSP!AU15</f>
        <v>451</v>
      </c>
      <c r="AV15" s="281">
        <f>([1]VSP!AV15)*10000</f>
        <v>200954.96185967117</v>
      </c>
      <c r="AW15" s="20">
        <f>[1]VSP!AW15</f>
        <v>2850</v>
      </c>
      <c r="AX15" s="281">
        <f>([1]VSP!AX15)*10000</f>
        <v>1272044.9085717185</v>
      </c>
      <c r="AY15" s="20">
        <f t="shared" si="8"/>
        <v>3717</v>
      </c>
      <c r="AZ15" s="281">
        <f t="shared" si="9"/>
        <v>1657878.4353422872</v>
      </c>
      <c r="BA15" s="20">
        <f t="shared" si="10"/>
        <v>27054</v>
      </c>
      <c r="BB15" s="281">
        <f t="shared" si="11"/>
        <v>6463575.0439665038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[1]VSP!C16</f>
        <v>9</v>
      </c>
      <c r="D16" s="281">
        <f>([1]VSP!D16)*10000</f>
        <v>1822.5735617039966</v>
      </c>
      <c r="E16" s="20">
        <f>[1]VSP!E16</f>
        <v>4</v>
      </c>
      <c r="F16" s="281">
        <f>([1]VSP!F16)*10000</f>
        <v>867.36934563021521</v>
      </c>
      <c r="G16" s="20">
        <f>[1]VSP!G16</f>
        <v>0</v>
      </c>
      <c r="H16" s="281">
        <f>([1]VSP!H16)*10000</f>
        <v>32.938076416337289</v>
      </c>
      <c r="I16" s="20">
        <f>[1]VSP!I16</f>
        <v>1</v>
      </c>
      <c r="J16" s="281">
        <f>([1]VSP!J16)*10000</f>
        <v>175.66974088713221</v>
      </c>
      <c r="K16" s="20">
        <f t="shared" si="0"/>
        <v>14</v>
      </c>
      <c r="L16" s="281">
        <f t="shared" si="1"/>
        <v>2898.5507246376815</v>
      </c>
      <c r="M16" s="20">
        <f>[1]VSP!M16</f>
        <v>13</v>
      </c>
      <c r="N16" s="281">
        <f>([1]VSP!N16)*10000</f>
        <v>54555.830992202144</v>
      </c>
      <c r="O16" s="20">
        <f>[1]VSP!O16</f>
        <v>8</v>
      </c>
      <c r="P16" s="281">
        <f>([1]VSP!P16)*10000</f>
        <v>32021.900799770821</v>
      </c>
      <c r="Q16" s="20">
        <f>[1]VSP!Q16</f>
        <v>4</v>
      </c>
      <c r="R16" s="281">
        <f>([1]VSP!R16)*10000</f>
        <v>16010.950399885411</v>
      </c>
      <c r="S16" s="20">
        <f>[1]VSP!S16</f>
        <v>0</v>
      </c>
      <c r="T16" s="281">
        <f>([1]VSP!T16)*10000</f>
        <v>592.99816295871892</v>
      </c>
      <c r="U16" s="20">
        <f t="shared" si="2"/>
        <v>25</v>
      </c>
      <c r="V16" s="281">
        <f t="shared" si="3"/>
        <v>103181.68035481709</v>
      </c>
      <c r="W16" s="20">
        <f>[1]VSP!W16</f>
        <v>0</v>
      </c>
      <c r="X16" s="281">
        <f>([1]VSP!X16)*10000</f>
        <v>0</v>
      </c>
      <c r="Y16" s="20">
        <f>[1]VSP!Y16</f>
        <v>8</v>
      </c>
      <c r="Z16" s="281">
        <f>([1]VSP!Z16)*10000</f>
        <v>5561.3989903956126</v>
      </c>
      <c r="AA16" s="20">
        <f>[1]VSP!AA16</f>
        <v>35</v>
      </c>
      <c r="AB16" s="281">
        <f>([1]VSP!AB16)*10000</f>
        <v>25582.435355819816</v>
      </c>
      <c r="AC16" s="20">
        <f>[1]VSP!AC16</f>
        <v>2</v>
      </c>
      <c r="AD16" s="281">
        <f>([1]VSP!AD16)*10000</f>
        <v>1112.2797980791224</v>
      </c>
      <c r="AE16" s="20">
        <f>[1]VSP!AE16</f>
        <v>2</v>
      </c>
      <c r="AF16" s="281">
        <f>([1]VSP!AF16)*10000</f>
        <v>889.82383846329799</v>
      </c>
      <c r="AG16" s="20">
        <f>[1]VSP!AG16</f>
        <v>24</v>
      </c>
      <c r="AH16" s="281">
        <f>([1]VSP!AH16)*10000</f>
        <v>17796.476769265959</v>
      </c>
      <c r="AI16" s="20">
        <f t="shared" si="4"/>
        <v>71</v>
      </c>
      <c r="AJ16" s="20">
        <f t="shared" si="5"/>
        <v>50942.414752023811</v>
      </c>
      <c r="AK16" s="20">
        <f t="shared" si="6"/>
        <v>110</v>
      </c>
      <c r="AL16" s="281">
        <f t="shared" si="7"/>
        <v>157022.64583147859</v>
      </c>
      <c r="AM16" s="20">
        <f>[1]VSP!AM16</f>
        <v>13</v>
      </c>
      <c r="AN16" s="281">
        <f>([1]VSP!AN16)*10000</f>
        <v>784.14623900044819</v>
      </c>
      <c r="AO16" s="20">
        <f>[1]VSP!AO16</f>
        <v>4</v>
      </c>
      <c r="AP16" s="281">
        <f>([1]VSP!AP16)*10000</f>
        <v>3950.8621847523978</v>
      </c>
      <c r="AQ16" s="20">
        <f>[1]VSP!AQ16</f>
        <v>2</v>
      </c>
      <c r="AR16" s="281">
        <f>([1]VSP!AR16)*10000</f>
        <v>1646.1925769801655</v>
      </c>
      <c r="AS16" s="20">
        <f>[1]VSP!AS16</f>
        <v>21</v>
      </c>
      <c r="AT16" s="281">
        <f>([1]VSP!AT16)*10000</f>
        <v>24692.888654702485</v>
      </c>
      <c r="AU16" s="20">
        <f>[1]VSP!AU16</f>
        <v>28</v>
      </c>
      <c r="AV16" s="281">
        <f>([1]VSP!AV16)*10000</f>
        <v>32923.851539603318</v>
      </c>
      <c r="AW16" s="20">
        <f>[1]VSP!AW16</f>
        <v>175</v>
      </c>
      <c r="AX16" s="281">
        <f>([1]VSP!AX16)*10000</f>
        <v>208407.98024568893</v>
      </c>
      <c r="AY16" s="20">
        <f t="shared" si="8"/>
        <v>230</v>
      </c>
      <c r="AZ16" s="281">
        <f t="shared" si="9"/>
        <v>271621.77520172729</v>
      </c>
      <c r="BA16" s="20">
        <f t="shared" si="10"/>
        <v>340</v>
      </c>
      <c r="BB16" s="281">
        <f t="shared" si="11"/>
        <v>428644.42103320587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[1]VSP!C17</f>
        <v>1367</v>
      </c>
      <c r="D17" s="281">
        <f>([1]VSP!D17)*10000</f>
        <v>305515.75864619273</v>
      </c>
      <c r="E17" s="20">
        <f>[1]VSP!E17</f>
        <v>651</v>
      </c>
      <c r="F17" s="281">
        <f>([1]VSP!F17)*10000</f>
        <v>145396.05381354957</v>
      </c>
      <c r="G17" s="20">
        <f>[1]VSP!G17</f>
        <v>25</v>
      </c>
      <c r="H17" s="281">
        <f>([1]VSP!H17)*10000</f>
        <v>5521.36913216011</v>
      </c>
      <c r="I17" s="20">
        <f>[1]VSP!I17</f>
        <v>132</v>
      </c>
      <c r="J17" s="281">
        <f>([1]VSP!J17)*10000</f>
        <v>29447.302038187252</v>
      </c>
      <c r="K17" s="20">
        <f t="shared" si="0"/>
        <v>2175</v>
      </c>
      <c r="L17" s="281">
        <f t="shared" si="1"/>
        <v>485880.48363008967</v>
      </c>
      <c r="M17" s="20">
        <f>[1]VSP!M17</f>
        <v>316</v>
      </c>
      <c r="N17" s="281">
        <f>([1]VSP!N17)*10000</f>
        <v>1113155.4515328163</v>
      </c>
      <c r="O17" s="20">
        <f>[1]VSP!O17</f>
        <v>186</v>
      </c>
      <c r="P17" s="281">
        <f>([1]VSP!P17)*10000</f>
        <v>653373.85198665306</v>
      </c>
      <c r="Q17" s="20">
        <f>[1]VSP!Q17</f>
        <v>93</v>
      </c>
      <c r="R17" s="281">
        <f>([1]VSP!R17)*10000</f>
        <v>326686.92599332653</v>
      </c>
      <c r="S17" s="20">
        <f>[1]VSP!S17</f>
        <v>3</v>
      </c>
      <c r="T17" s="281">
        <f>([1]VSP!T17)*10000</f>
        <v>12099.515777530612</v>
      </c>
      <c r="U17" s="20">
        <f t="shared" si="2"/>
        <v>598</v>
      </c>
      <c r="V17" s="281">
        <f t="shared" si="3"/>
        <v>2105315.7452903264</v>
      </c>
      <c r="W17" s="20">
        <f>[1]VSP!W17</f>
        <v>0</v>
      </c>
      <c r="X17" s="281">
        <f>([1]VSP!X17)*10000</f>
        <v>0</v>
      </c>
      <c r="Y17" s="20">
        <f>[1]VSP!Y17</f>
        <v>145</v>
      </c>
      <c r="Z17" s="281">
        <f>([1]VSP!Z17)*10000</f>
        <v>65864.78792451683</v>
      </c>
      <c r="AA17" s="20">
        <f>[1]VSP!AA17</f>
        <v>667</v>
      </c>
      <c r="AB17" s="281">
        <f>([1]VSP!AB17)*10000</f>
        <v>302978.02445277735</v>
      </c>
      <c r="AC17" s="20">
        <f>[1]VSP!AC17</f>
        <v>29</v>
      </c>
      <c r="AD17" s="281">
        <f>([1]VSP!AD17)*10000</f>
        <v>13172.957584903363</v>
      </c>
      <c r="AE17" s="20">
        <f>[1]VSP!AE17</f>
        <v>24</v>
      </c>
      <c r="AF17" s="281">
        <f>([1]VSP!AF17)*10000</f>
        <v>10538.36606792269</v>
      </c>
      <c r="AG17" s="20">
        <f>[1]VSP!AG17</f>
        <v>464</v>
      </c>
      <c r="AH17" s="281">
        <f>([1]VSP!AH17)*10000</f>
        <v>210767.3213584538</v>
      </c>
      <c r="AI17" s="20">
        <f t="shared" si="4"/>
        <v>1329</v>
      </c>
      <c r="AJ17" s="20">
        <f t="shared" si="5"/>
        <v>603321.45738857402</v>
      </c>
      <c r="AK17" s="20">
        <f t="shared" si="6"/>
        <v>4102</v>
      </c>
      <c r="AL17" s="281">
        <f t="shared" si="7"/>
        <v>3194517.6863089902</v>
      </c>
      <c r="AM17" s="20">
        <f>[1]VSP!AM17</f>
        <v>2558</v>
      </c>
      <c r="AN17" s="281">
        <f>([1]VSP!AN17)*10000</f>
        <v>563714.01848143351</v>
      </c>
      <c r="AO17" s="20">
        <f>[1]VSP!AO17</f>
        <v>22</v>
      </c>
      <c r="AP17" s="281">
        <f>([1]VSP!AP17)*10000</f>
        <v>410952.10779192171</v>
      </c>
      <c r="AQ17" s="20">
        <f>[1]VSP!AQ17</f>
        <v>10</v>
      </c>
      <c r="AR17" s="281">
        <f>([1]VSP!AR17)*10000</f>
        <v>171230.04491330072</v>
      </c>
      <c r="AS17" s="20">
        <f>[1]VSP!AS17</f>
        <v>138</v>
      </c>
      <c r="AT17" s="281">
        <f>([1]VSP!AT17)*10000</f>
        <v>2568450.6736995103</v>
      </c>
      <c r="AU17" s="20">
        <f>[1]VSP!AU17</f>
        <v>184</v>
      </c>
      <c r="AV17" s="281">
        <f>([1]VSP!AV17)*10000</f>
        <v>3424600.8982660142</v>
      </c>
      <c r="AW17" s="20">
        <f>[1]VSP!AW17</f>
        <v>1159</v>
      </c>
      <c r="AX17" s="281">
        <f>([1]VSP!AX17)*10000</f>
        <v>21677723.686023869</v>
      </c>
      <c r="AY17" s="20">
        <f t="shared" si="8"/>
        <v>1513</v>
      </c>
      <c r="AZ17" s="281">
        <f t="shared" si="9"/>
        <v>28252957.410694614</v>
      </c>
      <c r="BA17" s="20">
        <f t="shared" si="10"/>
        <v>5615</v>
      </c>
      <c r="BB17" s="281">
        <f t="shared" si="11"/>
        <v>31447475.097003605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[1]VSP!C18</f>
        <v>321</v>
      </c>
      <c r="D18" s="281">
        <f>([1]VSP!D18)*10000</f>
        <v>222203.41500654601</v>
      </c>
      <c r="E18" s="20">
        <f>[1]VSP!E18</f>
        <v>153</v>
      </c>
      <c r="F18" s="281">
        <f>([1]VSP!F18)*10000</f>
        <v>105747.40834648877</v>
      </c>
      <c r="G18" s="20">
        <f>[1]VSP!G18</f>
        <v>6</v>
      </c>
      <c r="H18" s="281">
        <f>([1]VSP!H18)*10000</f>
        <v>4015.7243675881809</v>
      </c>
      <c r="I18" s="20">
        <f>[1]VSP!I18</f>
        <v>31</v>
      </c>
      <c r="J18" s="281">
        <f>([1]VSP!J18)*10000</f>
        <v>21417.196627136964</v>
      </c>
      <c r="K18" s="20">
        <f t="shared" si="0"/>
        <v>511</v>
      </c>
      <c r="L18" s="281">
        <f t="shared" si="1"/>
        <v>353383.74434775993</v>
      </c>
      <c r="M18" s="20">
        <f>[1]VSP!M18</f>
        <v>1372</v>
      </c>
      <c r="N18" s="281">
        <f>([1]VSP!N18)*10000</f>
        <v>367971.02235885197</v>
      </c>
      <c r="O18" s="20">
        <f>[1]VSP!O18</f>
        <v>805</v>
      </c>
      <c r="P18" s="281">
        <f>([1]VSP!P18)*10000</f>
        <v>215982.99138454359</v>
      </c>
      <c r="Q18" s="20">
        <f>[1]VSP!Q18</f>
        <v>403</v>
      </c>
      <c r="R18" s="281">
        <f>([1]VSP!R18)*10000</f>
        <v>107991.4956922718</v>
      </c>
      <c r="S18" s="20">
        <f>[1]VSP!S18</f>
        <v>15</v>
      </c>
      <c r="T18" s="281">
        <f>([1]VSP!T18)*10000</f>
        <v>3999.6850256396956</v>
      </c>
      <c r="U18" s="20">
        <f t="shared" si="2"/>
        <v>2595</v>
      </c>
      <c r="V18" s="281">
        <f t="shared" si="3"/>
        <v>695945.19446130714</v>
      </c>
      <c r="W18" s="20">
        <f>[1]VSP!W18</f>
        <v>4</v>
      </c>
      <c r="X18" s="281">
        <f>([1]VSP!X18)*10000</f>
        <v>80000</v>
      </c>
      <c r="Y18" s="20">
        <f>[1]VSP!Y18</f>
        <v>363</v>
      </c>
      <c r="Z18" s="281">
        <f>([1]VSP!Z18)*10000</f>
        <v>68128.079158055363</v>
      </c>
      <c r="AA18" s="20">
        <f>[1]VSP!AA18</f>
        <v>1670</v>
      </c>
      <c r="AB18" s="281">
        <f>([1]VSP!AB18)*10000</f>
        <v>313389.16412705468</v>
      </c>
      <c r="AC18" s="20">
        <f>[1]VSP!AC18</f>
        <v>73</v>
      </c>
      <c r="AD18" s="281">
        <f>([1]VSP!AD18)*10000</f>
        <v>13625.615831611072</v>
      </c>
      <c r="AE18" s="20">
        <f>[1]VSP!AE18</f>
        <v>59</v>
      </c>
      <c r="AF18" s="281">
        <f>([1]VSP!AF18)*10000</f>
        <v>10900.492665288859</v>
      </c>
      <c r="AG18" s="20">
        <f>[1]VSP!AG18</f>
        <v>1162</v>
      </c>
      <c r="AH18" s="281">
        <f>([1]VSP!AH18)*10000</f>
        <v>218009.85330577716</v>
      </c>
      <c r="AI18" s="20">
        <f t="shared" si="4"/>
        <v>3327</v>
      </c>
      <c r="AJ18" s="20">
        <f t="shared" si="5"/>
        <v>624053.20508778712</v>
      </c>
      <c r="AK18" s="20">
        <f t="shared" si="6"/>
        <v>6437</v>
      </c>
      <c r="AL18" s="281">
        <f t="shared" si="7"/>
        <v>1753382.143896854</v>
      </c>
      <c r="AM18" s="20">
        <f>[1]VSP!AM18</f>
        <v>1907</v>
      </c>
      <c r="AN18" s="281">
        <f>([1]VSP!AN18)*10000</f>
        <v>599261.98131612036</v>
      </c>
      <c r="AO18" s="20">
        <f>[1]VSP!AO18</f>
        <v>10</v>
      </c>
      <c r="AP18" s="281">
        <f>([1]VSP!AP18)*10000</f>
        <v>3798.4901434776825</v>
      </c>
      <c r="AQ18" s="20">
        <f>[1]VSP!AQ18</f>
        <v>4</v>
      </c>
      <c r="AR18" s="281">
        <f>([1]VSP!AR18)*10000</f>
        <v>1582.7042264490342</v>
      </c>
      <c r="AS18" s="20">
        <f>[1]VSP!AS18</f>
        <v>59</v>
      </c>
      <c r="AT18" s="281">
        <f>([1]VSP!AT18)*10000</f>
        <v>23740.563396735521</v>
      </c>
      <c r="AU18" s="20">
        <f>[1]VSP!AU18</f>
        <v>79</v>
      </c>
      <c r="AV18" s="281">
        <f>([1]VSP!AV18)*10000</f>
        <v>31654.084528980689</v>
      </c>
      <c r="AW18" s="20">
        <f>[1]VSP!AW18</f>
        <v>498</v>
      </c>
      <c r="AX18" s="281">
        <f>([1]VSP!AX18)*10000</f>
        <v>200370.35506844774</v>
      </c>
      <c r="AY18" s="20">
        <f t="shared" si="8"/>
        <v>650</v>
      </c>
      <c r="AZ18" s="281">
        <f t="shared" si="9"/>
        <v>261146.19736409065</v>
      </c>
      <c r="BA18" s="20">
        <f t="shared" si="10"/>
        <v>7087</v>
      </c>
      <c r="BB18" s="281">
        <f t="shared" si="11"/>
        <v>2014528.3412609447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[1]VSP!C19</f>
        <v>34880</v>
      </c>
      <c r="D19" s="281">
        <f>([1]VSP!D19)*10000</f>
        <v>7826860.2730452428</v>
      </c>
      <c r="E19" s="20">
        <f>[1]VSP!E19</f>
        <v>16600</v>
      </c>
      <c r="F19" s="281">
        <f>([1]VSP!F19)*10000</f>
        <v>3772485.3361825501</v>
      </c>
      <c r="G19" s="20">
        <f>[1]VSP!G19</f>
        <v>630</v>
      </c>
      <c r="H19" s="281">
        <f>([1]VSP!H19)*10000</f>
        <v>148545.08803164476</v>
      </c>
      <c r="I19" s="20">
        <f>[1]VSP!I19</f>
        <v>3362</v>
      </c>
      <c r="J19" s="281">
        <f>([1]VSP!J19)*10000</f>
        <v>807648.32246981002</v>
      </c>
      <c r="K19" s="20">
        <f t="shared" si="0"/>
        <v>55472</v>
      </c>
      <c r="L19" s="281">
        <f t="shared" si="1"/>
        <v>12555539.019729247</v>
      </c>
      <c r="M19" s="20">
        <f>[1]VSP!M19</f>
        <v>14767</v>
      </c>
      <c r="N19" s="281">
        <f>([1]VSP!N19)*10000</f>
        <v>10531544.869970949</v>
      </c>
      <c r="O19" s="20">
        <f>[1]VSP!O19</f>
        <v>8668</v>
      </c>
      <c r="P19" s="281">
        <f>([1]VSP!P19)*10000</f>
        <v>6181558.9454177301</v>
      </c>
      <c r="Q19" s="20">
        <f>[1]VSP!Q19</f>
        <v>4334</v>
      </c>
      <c r="R19" s="281">
        <f>([1]VSP!R19)*10000</f>
        <v>3090779.4727088651</v>
      </c>
      <c r="S19" s="20">
        <f>[1]VSP!S19</f>
        <v>161</v>
      </c>
      <c r="T19" s="281">
        <f>([1]VSP!T19)*10000</f>
        <v>114473.31380403205</v>
      </c>
      <c r="U19" s="20">
        <f t="shared" si="2"/>
        <v>27930</v>
      </c>
      <c r="V19" s="281">
        <f t="shared" si="3"/>
        <v>19918356.601901576</v>
      </c>
      <c r="W19" s="20">
        <f>[1]VSP!W19</f>
        <v>25</v>
      </c>
      <c r="X19" s="281">
        <f>([1]VSP!X19)*10000</f>
        <v>1380000</v>
      </c>
      <c r="Y19" s="20">
        <f>[1]VSP!Y19</f>
        <v>2347</v>
      </c>
      <c r="Z19" s="281">
        <f>([1]VSP!Z19)*10000</f>
        <v>331552.77434905356</v>
      </c>
      <c r="AA19" s="20">
        <f>[1]VSP!AA19</f>
        <v>10793</v>
      </c>
      <c r="AB19" s="281">
        <f>([1]VSP!AB19)*10000</f>
        <v>1525142.7620056465</v>
      </c>
      <c r="AC19" s="20">
        <f>[1]VSP!AC19</f>
        <v>470</v>
      </c>
      <c r="AD19" s="281">
        <f>([1]VSP!AD19)*10000</f>
        <v>66310.554869810716</v>
      </c>
      <c r="AE19" s="20">
        <f>[1]VSP!AE19</f>
        <v>376</v>
      </c>
      <c r="AF19" s="281">
        <f>([1]VSP!AF19)*10000</f>
        <v>53048.44389584857</v>
      </c>
      <c r="AG19" s="20">
        <f>[1]VSP!AG19</f>
        <v>7509</v>
      </c>
      <c r="AH19" s="281">
        <f>([1]VSP!AH19)*10000</f>
        <v>1060968.8779169715</v>
      </c>
      <c r="AI19" s="20">
        <f t="shared" si="4"/>
        <v>21495</v>
      </c>
      <c r="AJ19" s="20">
        <f t="shared" si="5"/>
        <v>3037023.4130373308</v>
      </c>
      <c r="AK19" s="20">
        <f t="shared" si="6"/>
        <v>104922</v>
      </c>
      <c r="AL19" s="281">
        <f t="shared" si="7"/>
        <v>36890919.034668155</v>
      </c>
      <c r="AM19" s="20">
        <f>[1]VSP!AM19</f>
        <v>63974</v>
      </c>
      <c r="AN19" s="281">
        <f>([1]VSP!AN19)*10000</f>
        <v>11902942.478293601</v>
      </c>
      <c r="AO19" s="20">
        <f>[1]VSP!AO19</f>
        <v>271</v>
      </c>
      <c r="AP19" s="281">
        <f>([1]VSP!AP19)*10000</f>
        <v>846039.8506774311</v>
      </c>
      <c r="AQ19" s="20">
        <f>[1]VSP!AQ19</f>
        <v>113</v>
      </c>
      <c r="AR19" s="281">
        <f>([1]VSP!AR19)*10000</f>
        <v>352516.6044489296</v>
      </c>
      <c r="AS19" s="20">
        <f>[1]VSP!AS19</f>
        <v>1689</v>
      </c>
      <c r="AT19" s="281">
        <f>([1]VSP!AT19)*10000</f>
        <v>5287749.0667339452</v>
      </c>
      <c r="AU19" s="20">
        <f>[1]VSP!AU19</f>
        <v>2252</v>
      </c>
      <c r="AV19" s="281">
        <f>([1]VSP!AV19)*10000</f>
        <v>7050332.0889785932</v>
      </c>
      <c r="AW19" s="20">
        <f>[1]VSP!AW19</f>
        <v>14251</v>
      </c>
      <c r="AX19" s="281">
        <f>([1]VSP!AX19)*10000</f>
        <v>44628602.123234496</v>
      </c>
      <c r="AY19" s="20">
        <f t="shared" si="8"/>
        <v>18576</v>
      </c>
      <c r="AZ19" s="281">
        <f t="shared" si="9"/>
        <v>58165239.734073393</v>
      </c>
      <c r="BA19" s="20">
        <f t="shared" si="10"/>
        <v>123498</v>
      </c>
      <c r="BB19" s="281">
        <f t="shared" si="11"/>
        <v>95056158.768741548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[1]VSP!C20</f>
        <v>12326</v>
      </c>
      <c r="D20" s="281">
        <f>([1]VSP!D20)*10000</f>
        <v>3938830.2211212018</v>
      </c>
      <c r="E20" s="20">
        <f>[1]VSP!E20</f>
        <v>5866</v>
      </c>
      <c r="F20" s="281">
        <f>([1]VSP!F20)*10000</f>
        <v>1922157.7813512292</v>
      </c>
      <c r="G20" s="20">
        <f>[1]VSP!G20</f>
        <v>223</v>
      </c>
      <c r="H20" s="281">
        <f>([1]VSP!H20)*10000</f>
        <v>78279.484683619899</v>
      </c>
      <c r="I20" s="20">
        <f>[1]VSP!I20</f>
        <v>1188</v>
      </c>
      <c r="J20" s="281">
        <f>([1]VSP!J20)*10000</f>
        <v>432898.43794701085</v>
      </c>
      <c r="K20" s="20">
        <f t="shared" si="0"/>
        <v>19603</v>
      </c>
      <c r="L20" s="281">
        <f t="shared" si="1"/>
        <v>6372165.9251030609</v>
      </c>
      <c r="M20" s="20">
        <f>[1]VSP!M20</f>
        <v>2503</v>
      </c>
      <c r="N20" s="281">
        <f>([1]VSP!N20)*10000</f>
        <v>14093911.420666091</v>
      </c>
      <c r="O20" s="20">
        <f>[1]VSP!O20</f>
        <v>1469</v>
      </c>
      <c r="P20" s="281">
        <f>([1]VSP!P20)*10000</f>
        <v>8272513.2251735749</v>
      </c>
      <c r="Q20" s="20">
        <f>[1]VSP!Q20</f>
        <v>734</v>
      </c>
      <c r="R20" s="281">
        <f>([1]VSP!R20)*10000</f>
        <v>4136256.6125867874</v>
      </c>
      <c r="S20" s="20">
        <f>[1]VSP!S20</f>
        <v>27</v>
      </c>
      <c r="T20" s="281">
        <f>([1]VSP!T20)*10000</f>
        <v>153194.68935506619</v>
      </c>
      <c r="U20" s="20">
        <f t="shared" si="2"/>
        <v>4733</v>
      </c>
      <c r="V20" s="281">
        <f t="shared" si="3"/>
        <v>26655875.947781522</v>
      </c>
      <c r="W20" s="20">
        <f>[1]VSP!W20</f>
        <v>15</v>
      </c>
      <c r="X20" s="281">
        <f>([1]VSP!X20)*10000</f>
        <v>530000</v>
      </c>
      <c r="Y20" s="20">
        <f>[1]VSP!Y20</f>
        <v>42</v>
      </c>
      <c r="Z20" s="281">
        <f>([1]VSP!Z20)*10000</f>
        <v>40276.464528430537</v>
      </c>
      <c r="AA20" s="20">
        <f>[1]VSP!AA20</f>
        <v>192</v>
      </c>
      <c r="AB20" s="281">
        <f>([1]VSP!AB20)*10000</f>
        <v>185271.73683078043</v>
      </c>
      <c r="AC20" s="20">
        <f>[1]VSP!AC20</f>
        <v>9</v>
      </c>
      <c r="AD20" s="281">
        <f>([1]VSP!AD20)*10000</f>
        <v>8055.2929056861058</v>
      </c>
      <c r="AE20" s="20">
        <f>[1]VSP!AE20</f>
        <v>7</v>
      </c>
      <c r="AF20" s="281">
        <f>([1]VSP!AF20)*10000</f>
        <v>6444.2343245488846</v>
      </c>
      <c r="AG20" s="20">
        <f>[1]VSP!AG20</f>
        <v>134</v>
      </c>
      <c r="AH20" s="281">
        <f>([1]VSP!AH20)*10000</f>
        <v>128884.68649097772</v>
      </c>
      <c r="AI20" s="20">
        <f t="shared" si="4"/>
        <v>384</v>
      </c>
      <c r="AJ20" s="20">
        <f t="shared" si="5"/>
        <v>368932.4150804237</v>
      </c>
      <c r="AK20" s="20">
        <f t="shared" si="6"/>
        <v>24735</v>
      </c>
      <c r="AL20" s="281">
        <f t="shared" si="7"/>
        <v>33926974.287965007</v>
      </c>
      <c r="AM20" s="20">
        <f>[1]VSP!AM20</f>
        <v>11022</v>
      </c>
      <c r="AN20" s="281">
        <f>([1]VSP!AN20)*10000</f>
        <v>3573093.0290453755</v>
      </c>
      <c r="AO20" s="20">
        <f>[1]VSP!AO20</f>
        <v>370</v>
      </c>
      <c r="AP20" s="281">
        <f>([1]VSP!AP20)*10000</f>
        <v>436363.63636363635</v>
      </c>
      <c r="AQ20" s="20">
        <f>[1]VSP!AQ20</f>
        <v>154</v>
      </c>
      <c r="AR20" s="281">
        <f>([1]VSP!AR20)*10000</f>
        <v>181818.18181818182</v>
      </c>
      <c r="AS20" s="20">
        <f>[1]VSP!AS20</f>
        <v>2307</v>
      </c>
      <c r="AT20" s="281">
        <f>([1]VSP!AT20)*10000</f>
        <v>2727272.7272727275</v>
      </c>
      <c r="AU20" s="20">
        <f>[1]VSP!AU20</f>
        <v>3076</v>
      </c>
      <c r="AV20" s="281">
        <f>([1]VSP!AV20)*10000</f>
        <v>3636363.6363636362</v>
      </c>
      <c r="AW20" s="20">
        <f>[1]VSP!AW20</f>
        <v>19469</v>
      </c>
      <c r="AX20" s="281">
        <f>([1]VSP!AX20)*10000</f>
        <v>23018181.818181816</v>
      </c>
      <c r="AY20" s="20">
        <f t="shared" si="8"/>
        <v>25376</v>
      </c>
      <c r="AZ20" s="281">
        <f t="shared" si="9"/>
        <v>30000000</v>
      </c>
      <c r="BA20" s="20">
        <f t="shared" si="10"/>
        <v>50111</v>
      </c>
      <c r="BB20" s="281">
        <f t="shared" si="11"/>
        <v>63926974.287965007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172154</v>
      </c>
      <c r="D21" s="21">
        <f>SUM(D9:D20)</f>
        <v>36314500.216346502</v>
      </c>
      <c r="E21" s="21">
        <f t="shared" ref="E21:BB21" si="12">SUM(E9:E20)</f>
        <v>81929</v>
      </c>
      <c r="F21" s="21">
        <f t="shared" si="12"/>
        <v>17377510.394956812</v>
      </c>
      <c r="G21" s="21">
        <f t="shared" si="12"/>
        <v>3112</v>
      </c>
      <c r="H21" s="21">
        <f t="shared" si="12"/>
        <v>670477.76046550658</v>
      </c>
      <c r="I21" s="21">
        <f t="shared" si="12"/>
        <v>16593</v>
      </c>
      <c r="J21" s="21">
        <f t="shared" si="12"/>
        <v>3606697.095084778</v>
      </c>
      <c r="K21" s="21">
        <f t="shared" si="12"/>
        <v>273788</v>
      </c>
      <c r="L21" s="21">
        <f t="shared" si="12"/>
        <v>57969185.466853604</v>
      </c>
      <c r="M21" s="21">
        <f t="shared" si="12"/>
        <v>30405</v>
      </c>
      <c r="N21" s="21">
        <f t="shared" si="12"/>
        <v>36186002.214599513</v>
      </c>
      <c r="O21" s="21">
        <f t="shared" si="12"/>
        <v>17847</v>
      </c>
      <c r="P21" s="21">
        <f t="shared" si="12"/>
        <v>21239609.9955258</v>
      </c>
      <c r="Q21" s="21">
        <f t="shared" si="12"/>
        <v>8924</v>
      </c>
      <c r="R21" s="21">
        <f t="shared" si="12"/>
        <v>10619804.9977629</v>
      </c>
      <c r="S21" s="21">
        <f t="shared" si="12"/>
        <v>331</v>
      </c>
      <c r="T21" s="21">
        <f t="shared" si="12"/>
        <v>393326.11102825555</v>
      </c>
      <c r="U21" s="21">
        <f t="shared" si="12"/>
        <v>57507</v>
      </c>
      <c r="V21" s="21">
        <f t="shared" si="12"/>
        <v>68438743.31891647</v>
      </c>
      <c r="W21" s="21">
        <f t="shared" si="12"/>
        <v>47</v>
      </c>
      <c r="X21" s="21">
        <f t="shared" si="12"/>
        <v>2280000</v>
      </c>
      <c r="Y21" s="21">
        <f t="shared" si="12"/>
        <v>4232</v>
      </c>
      <c r="Z21" s="21">
        <f t="shared" si="12"/>
        <v>1152537.6129428323</v>
      </c>
      <c r="AA21" s="21">
        <f t="shared" si="12"/>
        <v>19449</v>
      </c>
      <c r="AB21" s="21">
        <f t="shared" si="12"/>
        <v>5301673.0195370289</v>
      </c>
      <c r="AC21" s="21">
        <f t="shared" si="12"/>
        <v>851</v>
      </c>
      <c r="AD21" s="21">
        <f t="shared" si="12"/>
        <v>230507.5225885665</v>
      </c>
      <c r="AE21" s="21">
        <f t="shared" si="12"/>
        <v>684</v>
      </c>
      <c r="AF21" s="21">
        <f t="shared" si="12"/>
        <v>184406.01807085317</v>
      </c>
      <c r="AG21" s="21">
        <f t="shared" si="12"/>
        <v>13531</v>
      </c>
      <c r="AH21" s="21">
        <f t="shared" si="12"/>
        <v>3688120.361417064</v>
      </c>
      <c r="AI21" s="21">
        <f t="shared" si="12"/>
        <v>38747</v>
      </c>
      <c r="AJ21" s="21">
        <f t="shared" si="12"/>
        <v>10557244.534556346</v>
      </c>
      <c r="AK21" s="21">
        <f t="shared" si="12"/>
        <v>370089</v>
      </c>
      <c r="AL21" s="21">
        <f t="shared" si="12"/>
        <v>139245173.32032642</v>
      </c>
      <c r="AM21" s="21">
        <f t="shared" si="12"/>
        <v>182919</v>
      </c>
      <c r="AN21" s="21">
        <f t="shared" si="12"/>
        <v>35450941.162836954</v>
      </c>
      <c r="AO21" s="21">
        <f t="shared" si="12"/>
        <v>1069</v>
      </c>
      <c r="AP21" s="21">
        <f t="shared" si="12"/>
        <v>2888817.9277964435</v>
      </c>
      <c r="AQ21" s="21">
        <f t="shared" si="12"/>
        <v>448</v>
      </c>
      <c r="AR21" s="21">
        <f t="shared" si="12"/>
        <v>1203674.1365818514</v>
      </c>
      <c r="AS21" s="21">
        <f t="shared" si="12"/>
        <v>6642</v>
      </c>
      <c r="AT21" s="21">
        <f t="shared" si="12"/>
        <v>18055112.048727769</v>
      </c>
      <c r="AU21" s="21">
        <f t="shared" si="12"/>
        <v>8854</v>
      </c>
      <c r="AV21" s="21">
        <f t="shared" si="12"/>
        <v>24073482.731637027</v>
      </c>
      <c r="AW21" s="21">
        <f t="shared" si="12"/>
        <v>56016</v>
      </c>
      <c r="AX21" s="21">
        <f t="shared" si="12"/>
        <v>152385145.69126239</v>
      </c>
      <c r="AY21" s="21">
        <f t="shared" si="12"/>
        <v>73029</v>
      </c>
      <c r="AZ21" s="21">
        <f t="shared" si="12"/>
        <v>198606232.53600547</v>
      </c>
      <c r="BA21" s="21">
        <f t="shared" si="12"/>
        <v>443118</v>
      </c>
      <c r="BB21" s="21">
        <f t="shared" si="12"/>
        <v>337851405.85633188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[1]VSP!C22</f>
        <v>447</v>
      </c>
      <c r="D22" s="281">
        <f>([1]VSP!D22)*10000</f>
        <v>860334.76658476656</v>
      </c>
      <c r="E22" s="20">
        <f>[1]VSP!E22</f>
        <v>213</v>
      </c>
      <c r="F22" s="281">
        <f>([1]VSP!F22)*10000</f>
        <v>409436.42506142508</v>
      </c>
      <c r="G22" s="20">
        <f>[1]VSP!G22</f>
        <v>8</v>
      </c>
      <c r="H22" s="281">
        <f>([1]VSP!H22)*10000</f>
        <v>15548.218673218675</v>
      </c>
      <c r="I22" s="20">
        <f>[1]VSP!I22</f>
        <v>43</v>
      </c>
      <c r="J22" s="281">
        <f>([1]VSP!J22)*10000</f>
        <v>82923.832923832917</v>
      </c>
      <c r="K22" s="20">
        <f t="shared" ref="K22" si="13">C22+E22+G22+I22</f>
        <v>711</v>
      </c>
      <c r="L22" s="20">
        <f t="shared" ref="L22" si="14">D22+F22+H22+J22</f>
        <v>1368243.2432432433</v>
      </c>
      <c r="M22" s="20">
        <f>[1]VSP!M22</f>
        <v>611</v>
      </c>
      <c r="N22" s="281">
        <f>([1]VSP!N22)*10000</f>
        <v>6401199.4344629757</v>
      </c>
      <c r="O22" s="20">
        <f>[1]VSP!O22</f>
        <v>358</v>
      </c>
      <c r="P22" s="281">
        <f>([1]VSP!P22)*10000</f>
        <v>3757225.7550108768</v>
      </c>
      <c r="Q22" s="20">
        <f>[1]VSP!Q22</f>
        <v>179</v>
      </c>
      <c r="R22" s="281">
        <f>([1]VSP!R22)*10000</f>
        <v>1878612.8775054384</v>
      </c>
      <c r="S22" s="20">
        <f>[1]VSP!S22</f>
        <v>7</v>
      </c>
      <c r="T22" s="281">
        <f>([1]VSP!T22)*10000</f>
        <v>69578.254722423648</v>
      </c>
      <c r="U22" s="20">
        <f t="shared" ref="U22" si="15">M22+O22+Q22+S22</f>
        <v>1155</v>
      </c>
      <c r="V22" s="20">
        <f t="shared" ref="V22" si="16">N22+P22+R22+T22</f>
        <v>12106616.321701715</v>
      </c>
      <c r="W22" s="20">
        <f>[1]VSP!W22</f>
        <v>1</v>
      </c>
      <c r="X22" s="281">
        <f>([1]VSP!X22)*10000</f>
        <v>60000</v>
      </c>
      <c r="Y22" s="20">
        <f>[1]VSP!Y22</f>
        <v>183</v>
      </c>
      <c r="Z22" s="281">
        <f>([1]VSP!Z22)*10000</f>
        <v>452111.12314440386</v>
      </c>
      <c r="AA22" s="20">
        <f>[1]VSP!AA22</f>
        <v>839</v>
      </c>
      <c r="AB22" s="281">
        <f>([1]VSP!AB22)*10000</f>
        <v>2079711.1664642575</v>
      </c>
      <c r="AC22" s="20">
        <f>[1]VSP!AC22</f>
        <v>37</v>
      </c>
      <c r="AD22" s="281">
        <f>([1]VSP!AD22)*10000</f>
        <v>90422.224628880766</v>
      </c>
      <c r="AE22" s="20">
        <f>[1]VSP!AE22</f>
        <v>30</v>
      </c>
      <c r="AF22" s="281">
        <f>([1]VSP!AF22)*10000</f>
        <v>72337.779703104607</v>
      </c>
      <c r="AG22" s="20">
        <f>[1]VSP!AG22</f>
        <v>584</v>
      </c>
      <c r="AH22" s="281">
        <f>([1]VSP!AH22)*10000</f>
        <v>1446755.5940620922</v>
      </c>
      <c r="AI22" s="20">
        <f t="shared" ref="AI22" si="17">Y22+AA22+AC22+AE22+AG22</f>
        <v>1673</v>
      </c>
      <c r="AJ22" s="20">
        <f t="shared" ref="AJ22" si="18">Z22+AB22+AD22+AF22+AH22</f>
        <v>4141337.8880027388</v>
      </c>
      <c r="AK22" s="20">
        <f t="shared" ref="AK22" si="19">K22+U22+W22+AI22</f>
        <v>3540</v>
      </c>
      <c r="AL22" s="20">
        <f t="shared" ref="AL22" si="20">L22+V22+X22+AJ22</f>
        <v>17676197.452947699</v>
      </c>
      <c r="AM22" s="20">
        <f>[1]VSP!AM22</f>
        <v>518</v>
      </c>
      <c r="AN22" s="281">
        <f>([1]VSP!AN22)*10000</f>
        <v>586889.8962118912</v>
      </c>
      <c r="AO22" s="20">
        <f>[1]VSP!AO22</f>
        <v>37</v>
      </c>
      <c r="AP22" s="281">
        <f>([1]VSP!AP22)*10000</f>
        <v>61802.802555694412</v>
      </c>
      <c r="AQ22" s="20">
        <f>[1]VSP!AQ22</f>
        <v>16</v>
      </c>
      <c r="AR22" s="281">
        <f>([1]VSP!AR22)*10000</f>
        <v>25751.167731539339</v>
      </c>
      <c r="AS22" s="20">
        <f>[1]VSP!AS22</f>
        <v>229</v>
      </c>
      <c r="AT22" s="281">
        <f>([1]VSP!AT22)*10000</f>
        <v>386267.51597309002</v>
      </c>
      <c r="AU22" s="20">
        <f>[1]VSP!AU22</f>
        <v>305</v>
      </c>
      <c r="AV22" s="281">
        <f>([1]VSP!AV22)*10000</f>
        <v>515023.35463078675</v>
      </c>
      <c r="AW22" s="20">
        <f>[1]VSP!AW22</f>
        <v>1927</v>
      </c>
      <c r="AX22" s="281">
        <f>([1]VSP!AX22)*10000</f>
        <v>3260097.8348128796</v>
      </c>
      <c r="AY22" s="20">
        <f t="shared" ref="AY22" si="21">AO22+AQ22+AS22+AU22+AW22</f>
        <v>2514</v>
      </c>
      <c r="AZ22" s="20">
        <f t="shared" ref="AZ22" si="22">AP22+AR22+AT22+AV22+AX22</f>
        <v>4248942.6757039903</v>
      </c>
      <c r="BA22" s="20">
        <f t="shared" ref="BA22" si="23">AY22+AK22</f>
        <v>6054</v>
      </c>
      <c r="BB22" s="20">
        <f t="shared" ref="BB22" si="24">AZ22+AL22</f>
        <v>21925140.12865169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[1]VSP!C23</f>
        <v>136</v>
      </c>
      <c r="D23" s="281">
        <f>([1]VSP!D23)*10000</f>
        <v>7717.885791298102</v>
      </c>
      <c r="E23" s="20">
        <f>[1]VSP!E23</f>
        <v>65</v>
      </c>
      <c r="F23" s="281">
        <f>([1]VSP!F23)*10000</f>
        <v>3672.969744051507</v>
      </c>
      <c r="G23" s="20">
        <f>[1]VSP!G23</f>
        <v>2</v>
      </c>
      <c r="H23" s="281">
        <f>([1]VSP!H23)*10000</f>
        <v>139.47986369815848</v>
      </c>
      <c r="I23" s="20">
        <f>[1]VSP!I23</f>
        <v>13</v>
      </c>
      <c r="J23" s="281">
        <f>([1]VSP!J23)*10000</f>
        <v>743.89260639017846</v>
      </c>
      <c r="K23" s="20">
        <f t="shared" ref="K23:K42" si="25">C23+E23+G23+I23</f>
        <v>216</v>
      </c>
      <c r="L23" s="20">
        <f t="shared" ref="L23:L42" si="26">D23+F23+H23+J23</f>
        <v>12274.228005437944</v>
      </c>
      <c r="M23" s="20">
        <f>[1]VSP!M23</f>
        <v>284</v>
      </c>
      <c r="N23" s="281">
        <f>([1]VSP!N23)*10000</f>
        <v>79464.284234738458</v>
      </c>
      <c r="O23" s="20">
        <f>[1]VSP!O23</f>
        <v>167</v>
      </c>
      <c r="P23" s="281">
        <f>([1]VSP!P23)*10000</f>
        <v>46642.079876911703</v>
      </c>
      <c r="Q23" s="20">
        <f>[1]VSP!Q23</f>
        <v>83</v>
      </c>
      <c r="R23" s="281">
        <f>([1]VSP!R23)*10000</f>
        <v>23321.039938455851</v>
      </c>
      <c r="S23" s="20">
        <f>[1]VSP!S23</f>
        <v>3</v>
      </c>
      <c r="T23" s="281">
        <f>([1]VSP!T23)*10000</f>
        <v>863.74221994280924</v>
      </c>
      <c r="U23" s="20">
        <f t="shared" ref="U23:U42" si="27">M23+O23+Q23+S23</f>
        <v>537</v>
      </c>
      <c r="V23" s="20">
        <f t="shared" ref="V23:V42" si="28">N23+P23+R23+T23</f>
        <v>150291.1462700488</v>
      </c>
      <c r="W23" s="20">
        <f>[1]VSP!W23</f>
        <v>0</v>
      </c>
      <c r="X23" s="281">
        <f>([1]VSP!X23)*10000</f>
        <v>0</v>
      </c>
      <c r="Y23" s="20">
        <f>[1]VSP!Y23</f>
        <v>1456</v>
      </c>
      <c r="Z23" s="281">
        <f>([1]VSP!Z23)*10000</f>
        <v>64694.896000594104</v>
      </c>
      <c r="AA23" s="20">
        <f>[1]VSP!AA23</f>
        <v>6694</v>
      </c>
      <c r="AB23" s="281">
        <f>([1]VSP!AB23)*10000</f>
        <v>297596.52160273283</v>
      </c>
      <c r="AC23" s="20">
        <f>[1]VSP!AC23</f>
        <v>292</v>
      </c>
      <c r="AD23" s="281">
        <f>([1]VSP!AD23)*10000</f>
        <v>12938.979200118822</v>
      </c>
      <c r="AE23" s="20">
        <f>[1]VSP!AE23</f>
        <v>233</v>
      </c>
      <c r="AF23" s="281">
        <f>([1]VSP!AF23)*10000</f>
        <v>10351.183360095056</v>
      </c>
      <c r="AG23" s="20">
        <f>[1]VSP!AG23</f>
        <v>4657</v>
      </c>
      <c r="AH23" s="281">
        <f>([1]VSP!AH23)*10000</f>
        <v>207023.66720190115</v>
      </c>
      <c r="AI23" s="20">
        <f t="shared" ref="AI23:AI42" si="29">Y23+AA23+AC23+AE23+AG23</f>
        <v>13332</v>
      </c>
      <c r="AJ23" s="20">
        <f t="shared" ref="AJ23:AJ42" si="30">Z23+AB23+AD23+AF23+AH23</f>
        <v>592605.24736544199</v>
      </c>
      <c r="AK23" s="20">
        <f t="shared" ref="AK23:AK42" si="31">K23+U23+W23+AI23</f>
        <v>14085</v>
      </c>
      <c r="AL23" s="20">
        <f t="shared" ref="AL23:AL42" si="32">L23+V23+X23+AJ23</f>
        <v>755170.62164092879</v>
      </c>
      <c r="AM23" s="20">
        <f>[1]VSP!AM23</f>
        <v>8265</v>
      </c>
      <c r="AN23" s="281">
        <f>([1]VSP!AN23)*10000</f>
        <v>441300.07783747435</v>
      </c>
      <c r="AO23" s="20">
        <f>[1]VSP!AO23</f>
        <v>45</v>
      </c>
      <c r="AP23" s="281">
        <f>([1]VSP!AP23)*10000</f>
        <v>14228.043143297378</v>
      </c>
      <c r="AQ23" s="20">
        <f>[1]VSP!AQ23</f>
        <v>19</v>
      </c>
      <c r="AR23" s="281">
        <f>([1]VSP!AR23)*10000</f>
        <v>5928.35130970724</v>
      </c>
      <c r="AS23" s="20">
        <f>[1]VSP!AS23</f>
        <v>281</v>
      </c>
      <c r="AT23" s="281">
        <f>([1]VSP!AT23)*10000</f>
        <v>88925.269645608612</v>
      </c>
      <c r="AU23" s="20">
        <f>[1]VSP!AU23</f>
        <v>374</v>
      </c>
      <c r="AV23" s="281">
        <f>([1]VSP!AV23)*10000</f>
        <v>118567.02619414481</v>
      </c>
      <c r="AW23" s="20">
        <f>[1]VSP!AW23</f>
        <v>2364</v>
      </c>
      <c r="AX23" s="281">
        <f>([1]VSP!AX23)*10000</f>
        <v>750529.27580893657</v>
      </c>
      <c r="AY23" s="20">
        <f t="shared" ref="AY23:AY42" si="33">AO23+AQ23+AS23+AU23+AW23</f>
        <v>3083</v>
      </c>
      <c r="AZ23" s="20">
        <f t="shared" ref="AZ23:AZ42" si="34">AP23+AR23+AT23+AV23+AX23</f>
        <v>978177.96610169462</v>
      </c>
      <c r="BA23" s="20">
        <f t="shared" ref="BA23:BA42" si="35">AY23+AK23</f>
        <v>17168</v>
      </c>
      <c r="BB23" s="20">
        <f t="shared" ref="BB23:BB42" si="36">AZ23+AL23</f>
        <v>1733348.5877426234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[1]VSP!C24</f>
        <v>3539</v>
      </c>
      <c r="D24" s="281">
        <f>([1]VSP!D24)*10000</f>
        <v>796459.55256578687</v>
      </c>
      <c r="E24" s="20">
        <f>[1]VSP!E24</f>
        <v>1684</v>
      </c>
      <c r="F24" s="281">
        <f>([1]VSP!F24)*10000</f>
        <v>379037.9798355251</v>
      </c>
      <c r="G24" s="20">
        <f>[1]VSP!G24</f>
        <v>64</v>
      </c>
      <c r="H24" s="281">
        <f>([1]VSP!H24)*10000</f>
        <v>14393.847335526269</v>
      </c>
      <c r="I24" s="20">
        <f>[1]VSP!I24</f>
        <v>341</v>
      </c>
      <c r="J24" s="281">
        <f>([1]VSP!J24)*10000</f>
        <v>76767.185789473442</v>
      </c>
      <c r="K24" s="20">
        <f t="shared" si="25"/>
        <v>5628</v>
      </c>
      <c r="L24" s="20">
        <f t="shared" si="26"/>
        <v>1266658.5655263115</v>
      </c>
      <c r="M24" s="20">
        <f>[1]VSP!M24</f>
        <v>2</v>
      </c>
      <c r="N24" s="281">
        <f>([1]VSP!N24)*10000</f>
        <v>6162.3723601915699</v>
      </c>
      <c r="O24" s="20">
        <f>[1]VSP!O24</f>
        <v>1</v>
      </c>
      <c r="P24" s="281">
        <f>([1]VSP!P24)*10000</f>
        <v>3617.0446461993997</v>
      </c>
      <c r="Q24" s="20">
        <f>[1]VSP!Q24</f>
        <v>0</v>
      </c>
      <c r="R24" s="281">
        <f>([1]VSP!R24)*10000</f>
        <v>1808.5223230996999</v>
      </c>
      <c r="S24" s="20">
        <f>[1]VSP!S24</f>
        <v>0</v>
      </c>
      <c r="T24" s="281">
        <f>([1]VSP!T24)*10000</f>
        <v>66.982308262951847</v>
      </c>
      <c r="U24" s="20">
        <f t="shared" si="27"/>
        <v>3</v>
      </c>
      <c r="V24" s="20">
        <f t="shared" si="28"/>
        <v>11654.921637753621</v>
      </c>
      <c r="W24" s="20">
        <f>[1]VSP!W24</f>
        <v>0</v>
      </c>
      <c r="X24" s="281">
        <f>([1]VSP!X24)*10000</f>
        <v>0</v>
      </c>
      <c r="Y24" s="20">
        <f>[1]VSP!Y24</f>
        <v>0</v>
      </c>
      <c r="Z24" s="281">
        <f>([1]VSP!Z24)*10000</f>
        <v>0</v>
      </c>
      <c r="AA24" s="20">
        <f>[1]VSP!AA24</f>
        <v>0</v>
      </c>
      <c r="AB24" s="281">
        <f>([1]VSP!AB24)*10000</f>
        <v>0</v>
      </c>
      <c r="AC24" s="20">
        <f>[1]VSP!AC24</f>
        <v>0</v>
      </c>
      <c r="AD24" s="281">
        <f>([1]VSP!AD24)*10000</f>
        <v>0</v>
      </c>
      <c r="AE24" s="20">
        <f>[1]VSP!AE24</f>
        <v>0</v>
      </c>
      <c r="AF24" s="281">
        <f>([1]VSP!AF24)*10000</f>
        <v>0</v>
      </c>
      <c r="AG24" s="20">
        <f>[1]VSP!AG24</f>
        <v>0</v>
      </c>
      <c r="AH24" s="281">
        <f>([1]VSP!AH24)*10000</f>
        <v>0</v>
      </c>
      <c r="AI24" s="20">
        <f t="shared" si="29"/>
        <v>0</v>
      </c>
      <c r="AJ24" s="20">
        <f t="shared" si="30"/>
        <v>0</v>
      </c>
      <c r="AK24" s="20">
        <f t="shared" si="31"/>
        <v>5631</v>
      </c>
      <c r="AL24" s="20">
        <f t="shared" si="32"/>
        <v>1278313.4871640652</v>
      </c>
      <c r="AM24" s="20">
        <f>[1]VSP!AM24</f>
        <v>2111</v>
      </c>
      <c r="AN24" s="281">
        <f>([1]VSP!AN24)*10000</f>
        <v>217992.65444212465</v>
      </c>
      <c r="AO24" s="20">
        <f>[1]VSP!AO24</f>
        <v>14</v>
      </c>
      <c r="AP24" s="281">
        <f>([1]VSP!AP24)*10000</f>
        <v>2175.029221351067</v>
      </c>
      <c r="AQ24" s="20">
        <f>[1]VSP!AQ24</f>
        <v>6</v>
      </c>
      <c r="AR24" s="281">
        <f>([1]VSP!AR24)*10000</f>
        <v>906.26217556294466</v>
      </c>
      <c r="AS24" s="20">
        <f>[1]VSP!AS24</f>
        <v>84</v>
      </c>
      <c r="AT24" s="281">
        <f>([1]VSP!AT24)*10000</f>
        <v>13593.93263344417</v>
      </c>
      <c r="AU24" s="20">
        <f>[1]VSP!AU24</f>
        <v>112</v>
      </c>
      <c r="AV24" s="281">
        <f>([1]VSP!AV24)*10000</f>
        <v>18125.243511258894</v>
      </c>
      <c r="AW24" s="20">
        <f>[1]VSP!AW24</f>
        <v>706</v>
      </c>
      <c r="AX24" s="281">
        <f>([1]VSP!AX24)*10000</f>
        <v>114732.79142626877</v>
      </c>
      <c r="AY24" s="20">
        <f t="shared" si="33"/>
        <v>922</v>
      </c>
      <c r="AZ24" s="20">
        <f t="shared" si="34"/>
        <v>149533.25896788586</v>
      </c>
      <c r="BA24" s="20">
        <f t="shared" si="35"/>
        <v>6553</v>
      </c>
      <c r="BB24" s="20">
        <f t="shared" si="36"/>
        <v>1427846.746131951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[1]VSP!C25</f>
        <v>0</v>
      </c>
      <c r="D25" s="281">
        <f>([1]VSP!D25)*10000</f>
        <v>0</v>
      </c>
      <c r="E25" s="20">
        <f>[1]VSP!E25</f>
        <v>0</v>
      </c>
      <c r="F25" s="281">
        <f>([1]VSP!F25)*10000</f>
        <v>0</v>
      </c>
      <c r="G25" s="20">
        <f>[1]VSP!G25</f>
        <v>0</v>
      </c>
      <c r="H25" s="281">
        <f>([1]VSP!H25)*10000</f>
        <v>0</v>
      </c>
      <c r="I25" s="20">
        <f>[1]VSP!I25</f>
        <v>0</v>
      </c>
      <c r="J25" s="281">
        <f>([1]VSP!J25)*10000</f>
        <v>0</v>
      </c>
      <c r="K25" s="20">
        <f t="shared" si="25"/>
        <v>0</v>
      </c>
      <c r="L25" s="20">
        <f t="shared" si="26"/>
        <v>0</v>
      </c>
      <c r="M25" s="20">
        <f>[1]VSP!M25</f>
        <v>20</v>
      </c>
      <c r="N25" s="281">
        <f>([1]VSP!N25)*10000</f>
        <v>253642.61218248235</v>
      </c>
      <c r="O25" s="20">
        <f>[1]VSP!O25</f>
        <v>12</v>
      </c>
      <c r="P25" s="281">
        <f>([1]VSP!P25)*10000</f>
        <v>148877.18541145703</v>
      </c>
      <c r="Q25" s="20">
        <f>[1]VSP!Q25</f>
        <v>6</v>
      </c>
      <c r="R25" s="281">
        <f>([1]VSP!R25)*10000</f>
        <v>74438.592705728515</v>
      </c>
      <c r="S25" s="20">
        <f>[1]VSP!S25</f>
        <v>0</v>
      </c>
      <c r="T25" s="281">
        <f>([1]VSP!T25)*10000</f>
        <v>2756.984915026982</v>
      </c>
      <c r="U25" s="20">
        <f t="shared" si="27"/>
        <v>38</v>
      </c>
      <c r="V25" s="20">
        <f t="shared" si="28"/>
        <v>479715.37521469482</v>
      </c>
      <c r="W25" s="20">
        <f>[1]VSP!W25</f>
        <v>0</v>
      </c>
      <c r="X25" s="281">
        <f>([1]VSP!X25)*10000</f>
        <v>0</v>
      </c>
      <c r="Y25" s="20">
        <f>[1]VSP!Y25</f>
        <v>0</v>
      </c>
      <c r="Z25" s="281">
        <f>([1]VSP!Z25)*10000</f>
        <v>0</v>
      </c>
      <c r="AA25" s="20">
        <f>[1]VSP!AA25</f>
        <v>0</v>
      </c>
      <c r="AB25" s="281">
        <f>([1]VSP!AB25)*10000</f>
        <v>0</v>
      </c>
      <c r="AC25" s="20">
        <f>[1]VSP!AC25</f>
        <v>0</v>
      </c>
      <c r="AD25" s="281">
        <f>([1]VSP!AD25)*10000</f>
        <v>0</v>
      </c>
      <c r="AE25" s="20">
        <f>[1]VSP!AE25</f>
        <v>0</v>
      </c>
      <c r="AF25" s="281">
        <f>([1]VSP!AF25)*10000</f>
        <v>0</v>
      </c>
      <c r="AG25" s="20">
        <f>[1]VSP!AG25</f>
        <v>0</v>
      </c>
      <c r="AH25" s="281">
        <f>([1]VSP!AH25)*10000</f>
        <v>0</v>
      </c>
      <c r="AI25" s="20">
        <f t="shared" si="29"/>
        <v>0</v>
      </c>
      <c r="AJ25" s="20">
        <f t="shared" si="30"/>
        <v>0</v>
      </c>
      <c r="AK25" s="20">
        <f t="shared" si="31"/>
        <v>38</v>
      </c>
      <c r="AL25" s="20">
        <f t="shared" si="32"/>
        <v>479715.37521469482</v>
      </c>
      <c r="AM25" s="20">
        <f>[1]VSP!AM25</f>
        <v>0</v>
      </c>
      <c r="AN25" s="281">
        <f>([1]VSP!AN25)*10000</f>
        <v>0</v>
      </c>
      <c r="AO25" s="20">
        <f>[1]VSP!AO25</f>
        <v>21</v>
      </c>
      <c r="AP25" s="281">
        <f>([1]VSP!AP25)*10000</f>
        <v>6641.0152095168542</v>
      </c>
      <c r="AQ25" s="20">
        <f>[1]VSP!AQ25</f>
        <v>9</v>
      </c>
      <c r="AR25" s="281">
        <f>([1]VSP!AR25)*10000</f>
        <v>2767.0896706320227</v>
      </c>
      <c r="AS25" s="20">
        <f>[1]VSP!AS25</f>
        <v>126</v>
      </c>
      <c r="AT25" s="281">
        <f>([1]VSP!AT25)*10000</f>
        <v>41506.345059480336</v>
      </c>
      <c r="AU25" s="20">
        <f>[1]VSP!AU25</f>
        <v>168</v>
      </c>
      <c r="AV25" s="281">
        <f>([1]VSP!AV25)*10000</f>
        <v>55341.793412640451</v>
      </c>
      <c r="AW25" s="20">
        <f>[1]VSP!AW25</f>
        <v>1059</v>
      </c>
      <c r="AX25" s="281">
        <f>([1]VSP!AX25)*10000</f>
        <v>350313.55230201408</v>
      </c>
      <c r="AY25" s="20">
        <f t="shared" si="33"/>
        <v>1383</v>
      </c>
      <c r="AZ25" s="20">
        <f t="shared" si="34"/>
        <v>456569.79565428372</v>
      </c>
      <c r="BA25" s="20">
        <f t="shared" si="35"/>
        <v>1421</v>
      </c>
      <c r="BB25" s="20">
        <f t="shared" si="36"/>
        <v>936285.1708689786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[1]VSP!C26</f>
        <v>599</v>
      </c>
      <c r="D26" s="281">
        <f>([1]VSP!D26)*10000</f>
        <v>37352.727665126498</v>
      </c>
      <c r="E26" s="20">
        <f>[1]VSP!E26</f>
        <v>285</v>
      </c>
      <c r="F26" s="281">
        <f>([1]VSP!F26)*10000</f>
        <v>17776.298105692731</v>
      </c>
      <c r="G26" s="20">
        <f>[1]VSP!G26</f>
        <v>11</v>
      </c>
      <c r="H26" s="281">
        <f>([1]VSP!H26)*10000</f>
        <v>675.04929515288848</v>
      </c>
      <c r="I26" s="20">
        <f>[1]VSP!I26</f>
        <v>58</v>
      </c>
      <c r="J26" s="281">
        <f>([1]VSP!J26)*10000</f>
        <v>3600.262907482072</v>
      </c>
      <c r="K26" s="20">
        <f t="shared" si="25"/>
        <v>953</v>
      </c>
      <c r="L26" s="20">
        <f t="shared" si="26"/>
        <v>59404.337973454189</v>
      </c>
      <c r="M26" s="20">
        <f>[1]VSP!M26</f>
        <v>495</v>
      </c>
      <c r="N26" s="281">
        <f>([1]VSP!N26)*10000</f>
        <v>46401.09084719947</v>
      </c>
      <c r="O26" s="20">
        <f>[1]VSP!O26</f>
        <v>290</v>
      </c>
      <c r="P26" s="281">
        <f>([1]VSP!P26)*10000</f>
        <v>27235.422888573605</v>
      </c>
      <c r="Q26" s="20">
        <f>[1]VSP!Q26</f>
        <v>145</v>
      </c>
      <c r="R26" s="281">
        <f>([1]VSP!R26)*10000</f>
        <v>13617.711444286802</v>
      </c>
      <c r="S26" s="20">
        <f>[1]VSP!S26</f>
        <v>5</v>
      </c>
      <c r="T26" s="281">
        <f>([1]VSP!T26)*10000</f>
        <v>504.35968312173333</v>
      </c>
      <c r="U26" s="20">
        <f t="shared" si="27"/>
        <v>935</v>
      </c>
      <c r="V26" s="20">
        <f t="shared" si="28"/>
        <v>87758.584863181604</v>
      </c>
      <c r="W26" s="20">
        <f>[1]VSP!W26</f>
        <v>0</v>
      </c>
      <c r="X26" s="281">
        <f>([1]VSP!X26)*10000</f>
        <v>0</v>
      </c>
      <c r="Y26" s="20">
        <f>[1]VSP!Y26</f>
        <v>9</v>
      </c>
      <c r="Z26" s="281">
        <f>([1]VSP!Z26)*10000</f>
        <v>3541.9378149269241</v>
      </c>
      <c r="AA26" s="20">
        <f>[1]VSP!AA26</f>
        <v>39</v>
      </c>
      <c r="AB26" s="281">
        <f>([1]VSP!AB26)*10000</f>
        <v>16292.913948663851</v>
      </c>
      <c r="AC26" s="20">
        <f>[1]VSP!AC26</f>
        <v>2</v>
      </c>
      <c r="AD26" s="281">
        <f>([1]VSP!AD26)*10000</f>
        <v>708.38756298538476</v>
      </c>
      <c r="AE26" s="20">
        <f>[1]VSP!AE26</f>
        <v>2</v>
      </c>
      <c r="AF26" s="281">
        <f>([1]VSP!AF26)*10000</f>
        <v>566.71005038830788</v>
      </c>
      <c r="AG26" s="20">
        <f>[1]VSP!AG26</f>
        <v>27</v>
      </c>
      <c r="AH26" s="281">
        <f>([1]VSP!AH26)*10000</f>
        <v>11334.201007766156</v>
      </c>
      <c r="AI26" s="20">
        <f t="shared" si="29"/>
        <v>79</v>
      </c>
      <c r="AJ26" s="20">
        <f t="shared" si="30"/>
        <v>32444.150384730623</v>
      </c>
      <c r="AK26" s="20">
        <f t="shared" si="31"/>
        <v>1967</v>
      </c>
      <c r="AL26" s="20">
        <f t="shared" si="32"/>
        <v>179607.07322136642</v>
      </c>
      <c r="AM26" s="20">
        <f>[1]VSP!AM26</f>
        <v>412</v>
      </c>
      <c r="AN26" s="281">
        <f>([1]VSP!AN26)*10000</f>
        <v>17512.599337676678</v>
      </c>
      <c r="AO26" s="20">
        <f>[1]VSP!AO26</f>
        <v>13</v>
      </c>
      <c r="AP26" s="281">
        <f>([1]VSP!AP26)*10000</f>
        <v>1654.263979468876</v>
      </c>
      <c r="AQ26" s="20">
        <f>[1]VSP!AQ26</f>
        <v>6</v>
      </c>
      <c r="AR26" s="281">
        <f>([1]VSP!AR26)*10000</f>
        <v>689.27665811203155</v>
      </c>
      <c r="AS26" s="20">
        <f>[1]VSP!AS26</f>
        <v>81</v>
      </c>
      <c r="AT26" s="281">
        <f>([1]VSP!AT26)*10000</f>
        <v>10339.149871680474</v>
      </c>
      <c r="AU26" s="20">
        <f>[1]VSP!AU26</f>
        <v>108</v>
      </c>
      <c r="AV26" s="281">
        <f>([1]VSP!AV26)*10000</f>
        <v>13785.533162240634</v>
      </c>
      <c r="AW26" s="20">
        <f>[1]VSP!AW26</f>
        <v>683</v>
      </c>
      <c r="AX26" s="281">
        <f>([1]VSP!AX26)*10000</f>
        <v>87262.424916983204</v>
      </c>
      <c r="AY26" s="20">
        <f t="shared" si="33"/>
        <v>891</v>
      </c>
      <c r="AZ26" s="20">
        <f t="shared" si="34"/>
        <v>113730.64858848522</v>
      </c>
      <c r="BA26" s="20">
        <f t="shared" si="35"/>
        <v>2858</v>
      </c>
      <c r="BB26" s="20">
        <f t="shared" si="36"/>
        <v>293337.72180985165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[1]VSP!C27</f>
        <v>84</v>
      </c>
      <c r="D27" s="281">
        <f>([1]VSP!D27)*10000</f>
        <v>15013.732118995271</v>
      </c>
      <c r="E27" s="20">
        <f>[1]VSP!E27</f>
        <v>40</v>
      </c>
      <c r="F27" s="281">
        <f>([1]VSP!F27)*10000</f>
        <v>7145.0893819314851</v>
      </c>
      <c r="G27" s="20">
        <f>[1]VSP!G27</f>
        <v>2</v>
      </c>
      <c r="H27" s="281">
        <f>([1]VSP!H27)*10000</f>
        <v>271.33250817461334</v>
      </c>
      <c r="I27" s="20">
        <f>[1]VSP!I27</f>
        <v>8</v>
      </c>
      <c r="J27" s="281">
        <f>([1]VSP!J27)*10000</f>
        <v>1447.1067102646045</v>
      </c>
      <c r="K27" s="20">
        <f t="shared" si="25"/>
        <v>134</v>
      </c>
      <c r="L27" s="20">
        <f t="shared" si="26"/>
        <v>23877.260719365971</v>
      </c>
      <c r="M27" s="20">
        <f>[1]VSP!M27</f>
        <v>26</v>
      </c>
      <c r="N27" s="281">
        <f>([1]VSP!N27)*10000</f>
        <v>108400.38981170335</v>
      </c>
      <c r="O27" s="20">
        <f>[1]VSP!O27</f>
        <v>15</v>
      </c>
      <c r="P27" s="281">
        <f>([1]VSP!P27)*10000</f>
        <v>63626.315759043275</v>
      </c>
      <c r="Q27" s="20">
        <f>[1]VSP!Q27</f>
        <v>8</v>
      </c>
      <c r="R27" s="281">
        <f>([1]VSP!R27)*10000</f>
        <v>31813.157879521637</v>
      </c>
      <c r="S27" s="20">
        <f>[1]VSP!S27</f>
        <v>0</v>
      </c>
      <c r="T27" s="281">
        <f>([1]VSP!T27)*10000</f>
        <v>1178.2651066489495</v>
      </c>
      <c r="U27" s="20">
        <f t="shared" si="27"/>
        <v>49</v>
      </c>
      <c r="V27" s="20">
        <f t="shared" si="28"/>
        <v>205018.12855691722</v>
      </c>
      <c r="W27" s="20">
        <f>[1]VSP!W27</f>
        <v>0</v>
      </c>
      <c r="X27" s="281">
        <f>([1]VSP!X27)*10000</f>
        <v>0</v>
      </c>
      <c r="Y27" s="20">
        <f>[1]VSP!Y27</f>
        <v>3068</v>
      </c>
      <c r="Z27" s="281">
        <f>([1]VSP!Z27)*10000</f>
        <v>178616.45139895528</v>
      </c>
      <c r="AA27" s="20">
        <f>[1]VSP!AA27</f>
        <v>14110</v>
      </c>
      <c r="AB27" s="281">
        <f>([1]VSP!AB27)*10000</f>
        <v>821635.67643519433</v>
      </c>
      <c r="AC27" s="20">
        <f>[1]VSP!AC27</f>
        <v>614</v>
      </c>
      <c r="AD27" s="281">
        <f>([1]VSP!AD27)*10000</f>
        <v>35723.290279791057</v>
      </c>
      <c r="AE27" s="20">
        <f>[1]VSP!AE27</f>
        <v>491</v>
      </c>
      <c r="AF27" s="281">
        <f>([1]VSP!AF27)*10000</f>
        <v>28578.632223832847</v>
      </c>
      <c r="AG27" s="20">
        <f>[1]VSP!AG27</f>
        <v>9816</v>
      </c>
      <c r="AH27" s="281">
        <f>([1]VSP!AH27)*10000</f>
        <v>571572.64447665692</v>
      </c>
      <c r="AI27" s="20">
        <f t="shared" si="29"/>
        <v>28099</v>
      </c>
      <c r="AJ27" s="20">
        <f t="shared" si="30"/>
        <v>1636126.6948144305</v>
      </c>
      <c r="AK27" s="20">
        <f t="shared" si="31"/>
        <v>28282</v>
      </c>
      <c r="AL27" s="20">
        <f t="shared" si="32"/>
        <v>1865022.0840907136</v>
      </c>
      <c r="AM27" s="20">
        <f>[1]VSP!AM27</f>
        <v>347</v>
      </c>
      <c r="AN27" s="281">
        <f>([1]VSP!AN27)*10000</f>
        <v>24395.660768902839</v>
      </c>
      <c r="AO27" s="20">
        <f>[1]VSP!AO27</f>
        <v>3</v>
      </c>
      <c r="AP27" s="281">
        <f>([1]VSP!AP27)*10000</f>
        <v>5380.5816679838081</v>
      </c>
      <c r="AQ27" s="20">
        <f>[1]VSP!AQ27</f>
        <v>2</v>
      </c>
      <c r="AR27" s="281">
        <f>([1]VSP!AR27)*10000</f>
        <v>2241.9090283265864</v>
      </c>
      <c r="AS27" s="20">
        <f>[1]VSP!AS27</f>
        <v>17</v>
      </c>
      <c r="AT27" s="281">
        <f>([1]VSP!AT27)*10000</f>
        <v>33628.635424898799</v>
      </c>
      <c r="AU27" s="20">
        <f>[1]VSP!AU27</f>
        <v>23</v>
      </c>
      <c r="AV27" s="281">
        <f>([1]VSP!AV27)*10000</f>
        <v>44838.18056653173</v>
      </c>
      <c r="AW27" s="20">
        <f>[1]VSP!AW27</f>
        <v>141</v>
      </c>
      <c r="AX27" s="281">
        <f>([1]VSP!AX27)*10000</f>
        <v>283825.68298614584</v>
      </c>
      <c r="AY27" s="20">
        <f t="shared" si="33"/>
        <v>186</v>
      </c>
      <c r="AZ27" s="20">
        <f t="shared" si="34"/>
        <v>369914.9896738868</v>
      </c>
      <c r="BA27" s="20">
        <f t="shared" si="35"/>
        <v>28468</v>
      </c>
      <c r="BB27" s="20">
        <f t="shared" si="36"/>
        <v>2234937.0737646003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[1]VSP!C28</f>
        <v>377</v>
      </c>
      <c r="D28" s="281">
        <f>([1]VSP!D28)*10000</f>
        <v>218141.61666035681</v>
      </c>
      <c r="E28" s="20">
        <f>[1]VSP!E28</f>
        <v>180</v>
      </c>
      <c r="F28" s="281">
        <f>([1]VSP!F28)*10000</f>
        <v>103814.38383233847</v>
      </c>
      <c r="G28" s="20">
        <f>[1]VSP!G28</f>
        <v>7</v>
      </c>
      <c r="H28" s="281">
        <f>([1]VSP!H28)*10000</f>
        <v>3942.3183733799424</v>
      </c>
      <c r="I28" s="20">
        <f>[1]VSP!I28</f>
        <v>36</v>
      </c>
      <c r="J28" s="281">
        <f>([1]VSP!J28)*10000</f>
        <v>21025.697991359692</v>
      </c>
      <c r="K28" s="20">
        <f t="shared" si="25"/>
        <v>600</v>
      </c>
      <c r="L28" s="20">
        <f t="shared" si="26"/>
        <v>346924.01685743488</v>
      </c>
      <c r="M28" s="20">
        <f>[1]VSP!M28</f>
        <v>82</v>
      </c>
      <c r="N28" s="281">
        <f>([1]VSP!N28)*10000</f>
        <v>32841.682171624954</v>
      </c>
      <c r="O28" s="20">
        <f>[1]VSP!O28</f>
        <v>48</v>
      </c>
      <c r="P28" s="281">
        <f>([1]VSP!P28)*10000</f>
        <v>19276.639535518992</v>
      </c>
      <c r="Q28" s="20">
        <f>[1]VSP!Q28</f>
        <v>24</v>
      </c>
      <c r="R28" s="281">
        <f>([1]VSP!R28)*10000</f>
        <v>9638.3197677594962</v>
      </c>
      <c r="S28" s="20">
        <f>[1]VSP!S28</f>
        <v>1</v>
      </c>
      <c r="T28" s="281">
        <f>([1]VSP!T28)*10000</f>
        <v>356.97480621331471</v>
      </c>
      <c r="U28" s="20">
        <f t="shared" si="27"/>
        <v>155</v>
      </c>
      <c r="V28" s="20">
        <f t="shared" si="28"/>
        <v>62113.616281116752</v>
      </c>
      <c r="W28" s="20">
        <f>[1]VSP!W28</f>
        <v>0</v>
      </c>
      <c r="X28" s="281">
        <f>([1]VSP!X28)*10000</f>
        <v>0</v>
      </c>
      <c r="Y28" s="20">
        <f>[1]VSP!Y28</f>
        <v>5</v>
      </c>
      <c r="Z28" s="281">
        <f>([1]VSP!Z28)*10000</f>
        <v>8801.0889493264585</v>
      </c>
      <c r="AA28" s="20">
        <f>[1]VSP!AA28</f>
        <v>21</v>
      </c>
      <c r="AB28" s="281">
        <f>([1]VSP!AB28)*10000</f>
        <v>40485.009166901698</v>
      </c>
      <c r="AC28" s="20">
        <f>[1]VSP!AC28</f>
        <v>1</v>
      </c>
      <c r="AD28" s="281">
        <f>([1]VSP!AD28)*10000</f>
        <v>1760.2177898652913</v>
      </c>
      <c r="AE28" s="20">
        <f>[1]VSP!AE28</f>
        <v>1</v>
      </c>
      <c r="AF28" s="281">
        <f>([1]VSP!AF28)*10000</f>
        <v>1408.1742318922329</v>
      </c>
      <c r="AG28" s="20">
        <f>[1]VSP!AG28</f>
        <v>14</v>
      </c>
      <c r="AH28" s="281">
        <f>([1]VSP!AH28)*10000</f>
        <v>28163.48463784466</v>
      </c>
      <c r="AI28" s="20">
        <f t="shared" si="29"/>
        <v>42</v>
      </c>
      <c r="AJ28" s="20">
        <f t="shared" si="30"/>
        <v>80617.974775830342</v>
      </c>
      <c r="AK28" s="20">
        <f t="shared" si="31"/>
        <v>797</v>
      </c>
      <c r="AL28" s="20">
        <f t="shared" si="32"/>
        <v>489655.60791438195</v>
      </c>
      <c r="AM28" s="20">
        <f>[1]VSP!AM28</f>
        <v>372</v>
      </c>
      <c r="AN28" s="281">
        <f>([1]VSP!AN28)*10000</f>
        <v>106643.88850406096</v>
      </c>
      <c r="AO28" s="20">
        <f>[1]VSP!AO28</f>
        <v>12</v>
      </c>
      <c r="AP28" s="281">
        <f>([1]VSP!AP28)*10000</f>
        <v>7226.4191986785972</v>
      </c>
      <c r="AQ28" s="20">
        <f>[1]VSP!AQ28</f>
        <v>5</v>
      </c>
      <c r="AR28" s="281">
        <f>([1]VSP!AR28)*10000</f>
        <v>3011.0079994494154</v>
      </c>
      <c r="AS28" s="20">
        <f>[1]VSP!AS28</f>
        <v>70</v>
      </c>
      <c r="AT28" s="281">
        <f>([1]VSP!AT28)*10000</f>
        <v>45165.11999174123</v>
      </c>
      <c r="AU28" s="20">
        <f>[1]VSP!AU28</f>
        <v>93</v>
      </c>
      <c r="AV28" s="281">
        <f>([1]VSP!AV28)*10000</f>
        <v>60220.159988988307</v>
      </c>
      <c r="AW28" s="20">
        <f>[1]VSP!AW28</f>
        <v>584</v>
      </c>
      <c r="AX28" s="281">
        <f>([1]VSP!AX28)*10000</f>
        <v>381193.61273029598</v>
      </c>
      <c r="AY28" s="20">
        <f t="shared" si="33"/>
        <v>764</v>
      </c>
      <c r="AZ28" s="20">
        <f t="shared" si="34"/>
        <v>496816.31990915351</v>
      </c>
      <c r="BA28" s="20">
        <f t="shared" si="35"/>
        <v>1561</v>
      </c>
      <c r="BB28" s="20">
        <f t="shared" si="36"/>
        <v>986471.9278235354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[1]VSP!C29</f>
        <v>2537</v>
      </c>
      <c r="D29" s="281">
        <f>([1]VSP!D29)*10000</f>
        <v>1229583.0444899427</v>
      </c>
      <c r="E29" s="20">
        <f>[1]VSP!E29</f>
        <v>1207</v>
      </c>
      <c r="F29" s="281">
        <f>([1]VSP!F29)*10000</f>
        <v>585163.01514882816</v>
      </c>
      <c r="G29" s="20">
        <f>[1]VSP!G29</f>
        <v>46</v>
      </c>
      <c r="H29" s="281">
        <f>([1]VSP!H29)*10000</f>
        <v>22221.380322107394</v>
      </c>
      <c r="I29" s="20">
        <f>[1]VSP!I29</f>
        <v>245</v>
      </c>
      <c r="J29" s="281">
        <f>([1]VSP!J29)*10000</f>
        <v>118514.02838457278</v>
      </c>
      <c r="K29" s="20">
        <f t="shared" si="25"/>
        <v>4035</v>
      </c>
      <c r="L29" s="20">
        <f t="shared" si="26"/>
        <v>1955481.4683454509</v>
      </c>
      <c r="M29" s="20">
        <f>[1]VSP!M29</f>
        <v>30</v>
      </c>
      <c r="N29" s="281">
        <f>([1]VSP!N29)*10000</f>
        <v>229058.53646666638</v>
      </c>
      <c r="O29" s="20">
        <f>[1]VSP!O29</f>
        <v>17</v>
      </c>
      <c r="P29" s="281">
        <f>([1]VSP!P29)*10000</f>
        <v>134447.40183913027</v>
      </c>
      <c r="Q29" s="20">
        <f>[1]VSP!Q29</f>
        <v>9</v>
      </c>
      <c r="R29" s="281">
        <f>([1]VSP!R29)*10000</f>
        <v>67223.700919565134</v>
      </c>
      <c r="S29" s="20">
        <f>[1]VSP!S29</f>
        <v>0</v>
      </c>
      <c r="T29" s="281">
        <f>([1]VSP!T29)*10000</f>
        <v>2489.7667007246346</v>
      </c>
      <c r="U29" s="20">
        <f t="shared" si="27"/>
        <v>56</v>
      </c>
      <c r="V29" s="20">
        <f t="shared" si="28"/>
        <v>433219.40592608636</v>
      </c>
      <c r="W29" s="20">
        <f>[1]VSP!W29</f>
        <v>0</v>
      </c>
      <c r="X29" s="281">
        <f>([1]VSP!X29)*10000</f>
        <v>0</v>
      </c>
      <c r="Y29" s="20">
        <f>[1]VSP!Y29</f>
        <v>1</v>
      </c>
      <c r="Z29" s="281">
        <f>([1]VSP!Z29)*10000</f>
        <v>1483.5653324264156</v>
      </c>
      <c r="AA29" s="20">
        <f>[1]VSP!AA29</f>
        <v>5</v>
      </c>
      <c r="AB29" s="281">
        <f>([1]VSP!AB29)*10000</f>
        <v>6824.4005291615103</v>
      </c>
      <c r="AC29" s="20">
        <f>[1]VSP!AC29</f>
        <v>1</v>
      </c>
      <c r="AD29" s="281">
        <f>([1]VSP!AD29)*10000</f>
        <v>296.71306648528309</v>
      </c>
      <c r="AE29" s="20">
        <f>[1]VSP!AE29</f>
        <v>1</v>
      </c>
      <c r="AF29" s="281">
        <f>([1]VSP!AF29)*10000</f>
        <v>237.37045318822646</v>
      </c>
      <c r="AG29" s="20">
        <f>[1]VSP!AG29</f>
        <v>3</v>
      </c>
      <c r="AH29" s="281">
        <f>([1]VSP!AH29)*10000</f>
        <v>4747.4090637645295</v>
      </c>
      <c r="AI29" s="20">
        <f t="shared" si="29"/>
        <v>11</v>
      </c>
      <c r="AJ29" s="20">
        <f t="shared" si="30"/>
        <v>13589.458445025964</v>
      </c>
      <c r="AK29" s="20">
        <f t="shared" si="31"/>
        <v>4102</v>
      </c>
      <c r="AL29" s="20">
        <f t="shared" si="32"/>
        <v>2402290.3327165633</v>
      </c>
      <c r="AM29" s="20">
        <f>[1]VSP!AM29</f>
        <v>1448</v>
      </c>
      <c r="AN29" s="281">
        <f>([1]VSP!AN29)*10000</f>
        <v>540712.39547075366</v>
      </c>
      <c r="AO29" s="20">
        <f>[1]VSP!AO29</f>
        <v>17</v>
      </c>
      <c r="AP29" s="281">
        <f>([1]VSP!AP29)*10000</f>
        <v>10983.501613077011</v>
      </c>
      <c r="AQ29" s="20">
        <f>[1]VSP!AQ29</f>
        <v>7</v>
      </c>
      <c r="AR29" s="281">
        <f>([1]VSP!AR29)*10000</f>
        <v>4576.4590054487553</v>
      </c>
      <c r="AS29" s="20">
        <f>[1]VSP!AS29</f>
        <v>101</v>
      </c>
      <c r="AT29" s="281">
        <f>([1]VSP!AT29)*10000</f>
        <v>68646.885081731336</v>
      </c>
      <c r="AU29" s="20">
        <f>[1]VSP!AU29</f>
        <v>135</v>
      </c>
      <c r="AV29" s="281">
        <f>([1]VSP!AV29)*10000</f>
        <v>91529.180108975095</v>
      </c>
      <c r="AW29" s="20">
        <f>[1]VSP!AW29</f>
        <v>851</v>
      </c>
      <c r="AX29" s="281">
        <f>([1]VSP!AX29)*10000</f>
        <v>579379.7100898124</v>
      </c>
      <c r="AY29" s="20">
        <f t="shared" si="33"/>
        <v>1111</v>
      </c>
      <c r="AZ29" s="20">
        <f t="shared" si="34"/>
        <v>755115.73589904467</v>
      </c>
      <c r="BA29" s="20">
        <f t="shared" si="35"/>
        <v>5213</v>
      </c>
      <c r="BB29" s="20">
        <f t="shared" si="36"/>
        <v>3157406.0686156079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[1]VSP!C30</f>
        <v>594</v>
      </c>
      <c r="D30" s="281">
        <f>([1]VSP!D30)*10000</f>
        <v>589581.8083265546</v>
      </c>
      <c r="E30" s="20">
        <f>[1]VSP!E30</f>
        <v>282</v>
      </c>
      <c r="F30" s="281">
        <f>([1]VSP!F30)*10000</f>
        <v>280584.11360119167</v>
      </c>
      <c r="G30" s="20">
        <f>[1]VSP!G30</f>
        <v>11</v>
      </c>
      <c r="H30" s="281">
        <f>([1]VSP!H30)*10000</f>
        <v>10655.092921564239</v>
      </c>
      <c r="I30" s="20">
        <f>[1]VSP!I30</f>
        <v>57</v>
      </c>
      <c r="J30" s="281">
        <f>([1]VSP!J30)*10000</f>
        <v>56827.162248342618</v>
      </c>
      <c r="K30" s="20">
        <f t="shared" si="25"/>
        <v>944</v>
      </c>
      <c r="L30" s="20">
        <f t="shared" si="26"/>
        <v>937648.17709765316</v>
      </c>
      <c r="M30" s="20">
        <f>[1]VSP!M30</f>
        <v>889</v>
      </c>
      <c r="N30" s="281">
        <f>([1]VSP!N30)*10000</f>
        <v>7070111.2391462047</v>
      </c>
      <c r="O30" s="20">
        <f>[1]VSP!O30</f>
        <v>522</v>
      </c>
      <c r="P30" s="281">
        <f>([1]VSP!P30)*10000</f>
        <v>4149847.9012379898</v>
      </c>
      <c r="Q30" s="20">
        <f>[1]VSP!Q30</f>
        <v>261</v>
      </c>
      <c r="R30" s="281">
        <f>([1]VSP!R30)*10000</f>
        <v>2074923.9506189949</v>
      </c>
      <c r="S30" s="20">
        <f>[1]VSP!S30</f>
        <v>10</v>
      </c>
      <c r="T30" s="281">
        <f>([1]VSP!T30)*10000</f>
        <v>76849.035208110916</v>
      </c>
      <c r="U30" s="20">
        <f t="shared" si="27"/>
        <v>1682</v>
      </c>
      <c r="V30" s="20">
        <f t="shared" si="28"/>
        <v>13371732.1262113</v>
      </c>
      <c r="W30" s="20">
        <f>[1]VSP!W30</f>
        <v>22</v>
      </c>
      <c r="X30" s="281">
        <f>([1]VSP!X30)*10000</f>
        <v>1130000</v>
      </c>
      <c r="Y30" s="20">
        <f>[1]VSP!Y30</f>
        <v>178</v>
      </c>
      <c r="Z30" s="281">
        <f>([1]VSP!Z30)*10000</f>
        <v>117242.47222770873</v>
      </c>
      <c r="AA30" s="20">
        <f>[1]VSP!AA30</f>
        <v>817</v>
      </c>
      <c r="AB30" s="281">
        <f>([1]VSP!AB30)*10000</f>
        <v>539315.37224746007</v>
      </c>
      <c r="AC30" s="20">
        <f>[1]VSP!AC30</f>
        <v>36</v>
      </c>
      <c r="AD30" s="281">
        <f>([1]VSP!AD30)*10000</f>
        <v>23448.494445541743</v>
      </c>
      <c r="AE30" s="20">
        <f>[1]VSP!AE30</f>
        <v>29</v>
      </c>
      <c r="AF30" s="281">
        <f>([1]VSP!AF30)*10000</f>
        <v>18758.795556433393</v>
      </c>
      <c r="AG30" s="20">
        <f>[1]VSP!AG30</f>
        <v>568</v>
      </c>
      <c r="AH30" s="281">
        <f>([1]VSP!AH30)*10000</f>
        <v>375175.91112866788</v>
      </c>
      <c r="AI30" s="20">
        <f t="shared" si="29"/>
        <v>1628</v>
      </c>
      <c r="AJ30" s="20">
        <f t="shared" si="30"/>
        <v>1073941.0456058118</v>
      </c>
      <c r="AK30" s="20">
        <f t="shared" si="31"/>
        <v>4276</v>
      </c>
      <c r="AL30" s="20">
        <f t="shared" si="32"/>
        <v>16513321.348914767</v>
      </c>
      <c r="AM30" s="20">
        <f>[1]VSP!AM30</f>
        <v>1113</v>
      </c>
      <c r="AN30" s="281">
        <f>([1]VSP!AN30)*10000</f>
        <v>167197.40362687342</v>
      </c>
      <c r="AO30" s="20">
        <f>[1]VSP!AO30</f>
        <v>242</v>
      </c>
      <c r="AP30" s="281">
        <f>([1]VSP!AP30)*10000</f>
        <v>254109.55899073163</v>
      </c>
      <c r="AQ30" s="20">
        <f>[1]VSP!AQ30</f>
        <v>101</v>
      </c>
      <c r="AR30" s="281">
        <f>([1]VSP!AR30)*10000</f>
        <v>105878.98291280484</v>
      </c>
      <c r="AS30" s="20">
        <f>[1]VSP!AS30</f>
        <v>1509</v>
      </c>
      <c r="AT30" s="281">
        <f>([1]VSP!AT30)*10000</f>
        <v>1588184.7436920728</v>
      </c>
      <c r="AU30" s="20">
        <f>[1]VSP!AU30</f>
        <v>2012</v>
      </c>
      <c r="AV30" s="281">
        <f>([1]VSP!AV30)*10000</f>
        <v>2117579.6582560972</v>
      </c>
      <c r="AW30" s="20">
        <f>[1]VSP!AW30</f>
        <v>12733</v>
      </c>
      <c r="AX30" s="281">
        <f>([1]VSP!AX30)*10000</f>
        <v>13404279.236761093</v>
      </c>
      <c r="AY30" s="20">
        <f t="shared" si="33"/>
        <v>16597</v>
      </c>
      <c r="AZ30" s="20">
        <f t="shared" si="34"/>
        <v>17470032.180612799</v>
      </c>
      <c r="BA30" s="20">
        <f t="shared" si="35"/>
        <v>20873</v>
      </c>
      <c r="BB30" s="20">
        <f t="shared" si="36"/>
        <v>33983353.529527567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[1]VSP!C31</f>
        <v>1320</v>
      </c>
      <c r="D31" s="281">
        <f>([1]VSP!D31)*10000</f>
        <v>589598.78907449031</v>
      </c>
      <c r="E31" s="20">
        <f>[1]VSP!E31</f>
        <v>628</v>
      </c>
      <c r="F31" s="281">
        <f>([1]VSP!F31)*10000</f>
        <v>280592.19480051042</v>
      </c>
      <c r="G31" s="20">
        <f>[1]VSP!G31</f>
        <v>24</v>
      </c>
      <c r="H31" s="281">
        <f>([1]VSP!H31)*10000</f>
        <v>10655.399802551028</v>
      </c>
      <c r="I31" s="20">
        <f>[1]VSP!I31</f>
        <v>127</v>
      </c>
      <c r="J31" s="281">
        <f>([1]VSP!J31)*10000</f>
        <v>56828.798946938827</v>
      </c>
      <c r="K31" s="20">
        <f t="shared" si="25"/>
        <v>2099</v>
      </c>
      <c r="L31" s="20">
        <f t="shared" si="26"/>
        <v>937675.18262449058</v>
      </c>
      <c r="M31" s="20">
        <f>[1]VSP!M31</f>
        <v>811</v>
      </c>
      <c r="N31" s="281">
        <f>([1]VSP!N31)*10000</f>
        <v>6682476.763433191</v>
      </c>
      <c r="O31" s="20">
        <f>[1]VSP!O31</f>
        <v>476</v>
      </c>
      <c r="P31" s="281">
        <f>([1]VSP!P31)*10000</f>
        <v>3922323.3176673078</v>
      </c>
      <c r="Q31" s="20">
        <f>[1]VSP!Q31</f>
        <v>238</v>
      </c>
      <c r="R31" s="281">
        <f>([1]VSP!R31)*10000</f>
        <v>1961161.6588336539</v>
      </c>
      <c r="S31" s="20">
        <f>[1]VSP!S31</f>
        <v>9</v>
      </c>
      <c r="T31" s="281">
        <f>([1]VSP!T31)*10000</f>
        <v>72635.616993839023</v>
      </c>
      <c r="U31" s="20">
        <f t="shared" si="27"/>
        <v>1534</v>
      </c>
      <c r="V31" s="20">
        <f t="shared" si="28"/>
        <v>12638597.356927993</v>
      </c>
      <c r="W31" s="20">
        <f>[1]VSP!W31</f>
        <v>0</v>
      </c>
      <c r="X31" s="281">
        <f>([1]VSP!X31)*10000</f>
        <v>0</v>
      </c>
      <c r="Y31" s="20">
        <f>[1]VSP!Y31</f>
        <v>77</v>
      </c>
      <c r="Z31" s="281">
        <f>([1]VSP!Z31)*10000</f>
        <v>146829.11747967426</v>
      </c>
      <c r="AA31" s="20">
        <f>[1]VSP!AA31</f>
        <v>354</v>
      </c>
      <c r="AB31" s="281">
        <f>([1]VSP!AB31)*10000</f>
        <v>675413.94040650141</v>
      </c>
      <c r="AC31" s="20">
        <f>[1]VSP!AC31</f>
        <v>16</v>
      </c>
      <c r="AD31" s="281">
        <f>([1]VSP!AD31)*10000</f>
        <v>29365.823495934848</v>
      </c>
      <c r="AE31" s="20">
        <f>[1]VSP!AE31</f>
        <v>13</v>
      </c>
      <c r="AF31" s="281">
        <f>([1]VSP!AF31)*10000</f>
        <v>23492.658796747881</v>
      </c>
      <c r="AG31" s="20">
        <f>[1]VSP!AG31</f>
        <v>246</v>
      </c>
      <c r="AH31" s="281">
        <f>([1]VSP!AH31)*10000</f>
        <v>469853.17593495757</v>
      </c>
      <c r="AI31" s="20">
        <f t="shared" si="29"/>
        <v>706</v>
      </c>
      <c r="AJ31" s="20">
        <f t="shared" si="30"/>
        <v>1344954.716113816</v>
      </c>
      <c r="AK31" s="20">
        <f t="shared" si="31"/>
        <v>4339</v>
      </c>
      <c r="AL31" s="20">
        <f t="shared" si="32"/>
        <v>14921227.255666301</v>
      </c>
      <c r="AM31" s="20">
        <f>[1]VSP!AM31</f>
        <v>852</v>
      </c>
      <c r="AN31" s="281">
        <f>([1]VSP!AN31)*10000</f>
        <v>346157.00083875342</v>
      </c>
      <c r="AO31" s="20">
        <f>[1]VSP!AO31</f>
        <v>758</v>
      </c>
      <c r="AP31" s="281">
        <f>([1]VSP!AP31)*10000</f>
        <v>315990.66909986082</v>
      </c>
      <c r="AQ31" s="20">
        <f>[1]VSP!AQ31</f>
        <v>316</v>
      </c>
      <c r="AR31" s="281">
        <f>([1]VSP!AR31)*10000</f>
        <v>131662.77879160867</v>
      </c>
      <c r="AS31" s="20">
        <f>[1]VSP!AS31</f>
        <v>4734</v>
      </c>
      <c r="AT31" s="281">
        <f>([1]VSP!AT31)*10000</f>
        <v>1974941.6818741302</v>
      </c>
      <c r="AU31" s="20">
        <f>[1]VSP!AU31</f>
        <v>6312</v>
      </c>
      <c r="AV31" s="281">
        <f>([1]VSP!AV31)*10000</f>
        <v>2633255.5758321737</v>
      </c>
      <c r="AW31" s="20">
        <f>[1]VSP!AW31</f>
        <v>39954</v>
      </c>
      <c r="AX31" s="281">
        <f>([1]VSP!AX31)*10000</f>
        <v>16668507.795017656</v>
      </c>
      <c r="AY31" s="20">
        <f t="shared" si="33"/>
        <v>52074</v>
      </c>
      <c r="AZ31" s="20">
        <f t="shared" si="34"/>
        <v>21724358.500615429</v>
      </c>
      <c r="BA31" s="20">
        <f t="shared" si="35"/>
        <v>56413</v>
      </c>
      <c r="BB31" s="20">
        <f t="shared" si="36"/>
        <v>36645585.756281734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[1]VSP!C32</f>
        <v>1581</v>
      </c>
      <c r="D32" s="281">
        <f>([1]VSP!D32)*10000</f>
        <v>655577.33738163335</v>
      </c>
      <c r="E32" s="20">
        <f>[1]VSP!E32</f>
        <v>753</v>
      </c>
      <c r="F32" s="281">
        <f>([1]VSP!F32)*10000</f>
        <v>311991.62441656046</v>
      </c>
      <c r="G32" s="20">
        <f>[1]VSP!G32</f>
        <v>29</v>
      </c>
      <c r="H32" s="281">
        <f>([1]VSP!H32)*10000</f>
        <v>11847.783205692169</v>
      </c>
      <c r="I32" s="20">
        <f>[1]VSP!I32</f>
        <v>152</v>
      </c>
      <c r="J32" s="281">
        <f>([1]VSP!J32)*10000</f>
        <v>63188.177097024905</v>
      </c>
      <c r="K32" s="20">
        <f t="shared" si="25"/>
        <v>2515</v>
      </c>
      <c r="L32" s="20">
        <f t="shared" si="26"/>
        <v>1042604.9221009109</v>
      </c>
      <c r="M32" s="20">
        <f>[1]VSP!M32</f>
        <v>190</v>
      </c>
      <c r="N32" s="281">
        <f>([1]VSP!N32)*10000</f>
        <v>310120.09894848691</v>
      </c>
      <c r="O32" s="20">
        <f>[1]VSP!O32</f>
        <v>112</v>
      </c>
      <c r="P32" s="281">
        <f>([1]VSP!P32)*10000</f>
        <v>182027.01460019883</v>
      </c>
      <c r="Q32" s="20">
        <f>[1]VSP!Q32</f>
        <v>56</v>
      </c>
      <c r="R32" s="281">
        <f>([1]VSP!R32)*10000</f>
        <v>91013.507300099416</v>
      </c>
      <c r="S32" s="20">
        <f>[1]VSP!S32</f>
        <v>2</v>
      </c>
      <c r="T32" s="281">
        <f>([1]VSP!T32)*10000</f>
        <v>3370.8706407444229</v>
      </c>
      <c r="U32" s="20">
        <f t="shared" si="27"/>
        <v>360</v>
      </c>
      <c r="V32" s="20">
        <f t="shared" si="28"/>
        <v>586531.49148952961</v>
      </c>
      <c r="W32" s="20">
        <f>[1]VSP!W32</f>
        <v>0</v>
      </c>
      <c r="X32" s="281">
        <f>([1]VSP!X32)*10000</f>
        <v>0</v>
      </c>
      <c r="Y32" s="20">
        <f>[1]VSP!Y32</f>
        <v>23</v>
      </c>
      <c r="Z32" s="281">
        <f>([1]VSP!Z32)*10000</f>
        <v>23199.973224029553</v>
      </c>
      <c r="AA32" s="20">
        <f>[1]VSP!AA32</f>
        <v>104</v>
      </c>
      <c r="AB32" s="281">
        <f>([1]VSP!AB32)*10000</f>
        <v>106719.87683053594</v>
      </c>
      <c r="AC32" s="20">
        <f>[1]VSP!AC32</f>
        <v>5</v>
      </c>
      <c r="AD32" s="281">
        <f>([1]VSP!AD32)*10000</f>
        <v>4639.99464480591</v>
      </c>
      <c r="AE32" s="20">
        <f>[1]VSP!AE32</f>
        <v>4</v>
      </c>
      <c r="AF32" s="281">
        <f>([1]VSP!AF32)*10000</f>
        <v>3711.9957158447282</v>
      </c>
      <c r="AG32" s="20">
        <f>[1]VSP!AG32</f>
        <v>73</v>
      </c>
      <c r="AH32" s="281">
        <f>([1]VSP!AH32)*10000</f>
        <v>74239.914316894559</v>
      </c>
      <c r="AI32" s="20">
        <f t="shared" si="29"/>
        <v>209</v>
      </c>
      <c r="AJ32" s="20">
        <f t="shared" si="30"/>
        <v>212511.75473211071</v>
      </c>
      <c r="AK32" s="20">
        <f t="shared" si="31"/>
        <v>3084</v>
      </c>
      <c r="AL32" s="20">
        <f t="shared" si="32"/>
        <v>1841648.1683225513</v>
      </c>
      <c r="AM32" s="20">
        <f>[1]VSP!AM32</f>
        <v>1024</v>
      </c>
      <c r="AN32" s="281">
        <f>([1]VSP!AN32)*10000</f>
        <v>451406.85158459138</v>
      </c>
      <c r="AO32" s="20">
        <f>[1]VSP!AO32</f>
        <v>16</v>
      </c>
      <c r="AP32" s="281">
        <f>([1]VSP!AP32)*10000</f>
        <v>849269.0528751224</v>
      </c>
      <c r="AQ32" s="20">
        <f>[1]VSP!AQ32</f>
        <v>7</v>
      </c>
      <c r="AR32" s="281">
        <f>([1]VSP!AR32)*10000</f>
        <v>353862.10536463431</v>
      </c>
      <c r="AS32" s="20">
        <f>[1]VSP!AS32</f>
        <v>100</v>
      </c>
      <c r="AT32" s="281">
        <f>([1]VSP!AT32)*10000</f>
        <v>5307931.5804695152</v>
      </c>
      <c r="AU32" s="20">
        <f>[1]VSP!AU32</f>
        <v>134</v>
      </c>
      <c r="AV32" s="281">
        <f>([1]VSP!AV32)*10000</f>
        <v>7077242.1072926866</v>
      </c>
      <c r="AW32" s="20">
        <f>[1]VSP!AW32</f>
        <v>844</v>
      </c>
      <c r="AX32" s="281">
        <f>([1]VSP!AX32)*10000</f>
        <v>44798942.539162703</v>
      </c>
      <c r="AY32" s="20">
        <f t="shared" si="33"/>
        <v>1101</v>
      </c>
      <c r="AZ32" s="20">
        <f t="shared" si="34"/>
        <v>58387247.385164663</v>
      </c>
      <c r="BA32" s="20">
        <f t="shared" si="35"/>
        <v>4185</v>
      </c>
      <c r="BB32" s="20">
        <f t="shared" si="36"/>
        <v>60228895.553487211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[1]VSP!C33</f>
        <v>218</v>
      </c>
      <c r="D33" s="281">
        <f>([1]VSP!D33)*10000</f>
        <v>74249.16542640148</v>
      </c>
      <c r="E33" s="20">
        <f>[1]VSP!E33</f>
        <v>104</v>
      </c>
      <c r="F33" s="281">
        <f>([1]VSP!F33)*10000</f>
        <v>35335.44619690191</v>
      </c>
      <c r="G33" s="20">
        <f>[1]VSP!G33</f>
        <v>4</v>
      </c>
      <c r="H33" s="281">
        <f>([1]VSP!H33)*10000</f>
        <v>1341.8523872241233</v>
      </c>
      <c r="I33" s="20">
        <f>[1]VSP!I33</f>
        <v>21</v>
      </c>
      <c r="J33" s="281">
        <f>([1]VSP!J33)*10000</f>
        <v>7156.5460651953235</v>
      </c>
      <c r="K33" s="20">
        <f t="shared" si="25"/>
        <v>347</v>
      </c>
      <c r="L33" s="20">
        <f t="shared" si="26"/>
        <v>118083.01007572282</v>
      </c>
      <c r="M33" s="20">
        <f>[1]VSP!M33</f>
        <v>232</v>
      </c>
      <c r="N33" s="281">
        <f>([1]VSP!N33)*10000</f>
        <v>974901.65920336498</v>
      </c>
      <c r="O33" s="20">
        <f>[1]VSP!O33</f>
        <v>136</v>
      </c>
      <c r="P33" s="281">
        <f>([1]VSP!P33)*10000</f>
        <v>572224.88692371419</v>
      </c>
      <c r="Q33" s="20">
        <f>[1]VSP!Q33</f>
        <v>68</v>
      </c>
      <c r="R33" s="281">
        <f>([1]VSP!R33)*10000</f>
        <v>286112.4434618571</v>
      </c>
      <c r="S33" s="20">
        <f>[1]VSP!S33</f>
        <v>3</v>
      </c>
      <c r="T33" s="281">
        <f>([1]VSP!T33)*10000</f>
        <v>10596.757165253966</v>
      </c>
      <c r="U33" s="20">
        <f t="shared" si="27"/>
        <v>439</v>
      </c>
      <c r="V33" s="20">
        <f t="shared" si="28"/>
        <v>1843835.74675419</v>
      </c>
      <c r="W33" s="20">
        <f>[1]VSP!W33</f>
        <v>0</v>
      </c>
      <c r="X33" s="281">
        <f>([1]VSP!X33)*10000</f>
        <v>0</v>
      </c>
      <c r="Y33" s="20">
        <f>[1]VSP!Y33</f>
        <v>8</v>
      </c>
      <c r="Z33" s="281">
        <f>([1]VSP!Z33)*10000</f>
        <v>6788.5637026674131</v>
      </c>
      <c r="AA33" s="20">
        <f>[1]VSP!AA33</f>
        <v>33</v>
      </c>
      <c r="AB33" s="281">
        <f>([1]VSP!AB33)*10000</f>
        <v>31227.393032270094</v>
      </c>
      <c r="AC33" s="20">
        <f>[1]VSP!AC33</f>
        <v>2</v>
      </c>
      <c r="AD33" s="281">
        <f>([1]VSP!AD33)*10000</f>
        <v>1357.7127405334825</v>
      </c>
      <c r="AE33" s="20">
        <f>[1]VSP!AE33</f>
        <v>2</v>
      </c>
      <c r="AF33" s="281">
        <f>([1]VSP!AF33)*10000</f>
        <v>1086.1701924267859</v>
      </c>
      <c r="AG33" s="20">
        <f>[1]VSP!AG33</f>
        <v>23</v>
      </c>
      <c r="AH33" s="281">
        <f>([1]VSP!AH33)*10000</f>
        <v>21723.40384853572</v>
      </c>
      <c r="AI33" s="20">
        <f t="shared" si="29"/>
        <v>68</v>
      </c>
      <c r="AJ33" s="20">
        <f t="shared" si="30"/>
        <v>62183.243516433489</v>
      </c>
      <c r="AK33" s="20">
        <f t="shared" si="31"/>
        <v>854</v>
      </c>
      <c r="AL33" s="20">
        <f t="shared" si="32"/>
        <v>2024102.0003463463</v>
      </c>
      <c r="AM33" s="20">
        <f>[1]VSP!AM33</f>
        <v>5</v>
      </c>
      <c r="AN33" s="281">
        <f>([1]VSP!AN33)*10000</f>
        <v>348.50943955575491</v>
      </c>
      <c r="AO33" s="20">
        <f>[1]VSP!AO33</f>
        <v>1235</v>
      </c>
      <c r="AP33" s="281">
        <f>([1]VSP!AP33)*10000</f>
        <v>77290.47316158461</v>
      </c>
      <c r="AQ33" s="20">
        <f>[1]VSP!AQ33</f>
        <v>515</v>
      </c>
      <c r="AR33" s="281">
        <f>([1]VSP!AR33)*10000</f>
        <v>32204.363817326925</v>
      </c>
      <c r="AS33" s="20">
        <f>[1]VSP!AS33</f>
        <v>7718</v>
      </c>
      <c r="AT33" s="281">
        <f>([1]VSP!AT33)*10000</f>
        <v>483065.45725990389</v>
      </c>
      <c r="AU33" s="20">
        <f>[1]VSP!AU33</f>
        <v>10291</v>
      </c>
      <c r="AV33" s="281">
        <f>([1]VSP!AV33)*10000</f>
        <v>644087.27634653857</v>
      </c>
      <c r="AW33" s="20">
        <f>[1]VSP!AW33</f>
        <v>65140</v>
      </c>
      <c r="AX33" s="281">
        <f>([1]VSP!AX33)*10000</f>
        <v>4077072.4592735884</v>
      </c>
      <c r="AY33" s="20">
        <f t="shared" si="33"/>
        <v>84899</v>
      </c>
      <c r="AZ33" s="20">
        <f t="shared" si="34"/>
        <v>5313720.0298589421</v>
      </c>
      <c r="BA33" s="20">
        <f t="shared" si="35"/>
        <v>85753</v>
      </c>
      <c r="BB33" s="20">
        <f t="shared" si="36"/>
        <v>7337822.0302052889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[1]VSP!C34</f>
        <v>115</v>
      </c>
      <c r="D34" s="281">
        <f>([1]VSP!D34)*10000</f>
        <v>111300.56202822448</v>
      </c>
      <c r="E34" s="20">
        <f>[1]VSP!E34</f>
        <v>55</v>
      </c>
      <c r="F34" s="281">
        <f>([1]VSP!F34)*10000</f>
        <v>52968.339760420095</v>
      </c>
      <c r="G34" s="20">
        <f>[1]VSP!G34</f>
        <v>2</v>
      </c>
      <c r="H34" s="281">
        <f>([1]VSP!H34)*10000</f>
        <v>2011.4559402691173</v>
      </c>
      <c r="I34" s="20">
        <f>[1]VSP!I34</f>
        <v>11</v>
      </c>
      <c r="J34" s="281">
        <f>([1]VSP!J34)*10000</f>
        <v>10727.765014768627</v>
      </c>
      <c r="K34" s="20">
        <f t="shared" si="25"/>
        <v>183</v>
      </c>
      <c r="L34" s="20">
        <f t="shared" si="26"/>
        <v>177008.12274368232</v>
      </c>
      <c r="M34" s="20">
        <f>[1]VSP!M34</f>
        <v>1871</v>
      </c>
      <c r="N34" s="281">
        <f>([1]VSP!N34)*10000</f>
        <v>2035989.1591342562</v>
      </c>
      <c r="O34" s="20">
        <f>[1]VSP!O34</f>
        <v>1098</v>
      </c>
      <c r="P34" s="281">
        <f>([1]VSP!P34)*10000</f>
        <v>1195037.1151440199</v>
      </c>
      <c r="Q34" s="20">
        <f>[1]VSP!Q34</f>
        <v>549</v>
      </c>
      <c r="R34" s="281">
        <f>([1]VSP!R34)*10000</f>
        <v>597518.55757200997</v>
      </c>
      <c r="S34" s="20">
        <f>[1]VSP!S34</f>
        <v>20</v>
      </c>
      <c r="T34" s="281">
        <f>([1]VSP!T34)*10000</f>
        <v>22130.316947111482</v>
      </c>
      <c r="U34" s="20">
        <f t="shared" si="27"/>
        <v>3538</v>
      </c>
      <c r="V34" s="20">
        <f t="shared" si="28"/>
        <v>3850675.1487973975</v>
      </c>
      <c r="W34" s="20">
        <f>[1]VSP!W34</f>
        <v>0</v>
      </c>
      <c r="X34" s="281">
        <f>([1]VSP!X34)*10000</f>
        <v>0</v>
      </c>
      <c r="Y34" s="20">
        <f>[1]VSP!Y34</f>
        <v>70</v>
      </c>
      <c r="Z34" s="281">
        <f>([1]VSP!Z34)*10000</f>
        <v>63421.366828616185</v>
      </c>
      <c r="AA34" s="20">
        <f>[1]VSP!AA34</f>
        <v>319</v>
      </c>
      <c r="AB34" s="281">
        <f>([1]VSP!AB34)*10000</f>
        <v>291738.28741163446</v>
      </c>
      <c r="AC34" s="20">
        <f>[1]VSP!AC34</f>
        <v>14</v>
      </c>
      <c r="AD34" s="281">
        <f>([1]VSP!AD34)*10000</f>
        <v>12684.273365723235</v>
      </c>
      <c r="AE34" s="20">
        <f>[1]VSP!AE34</f>
        <v>12</v>
      </c>
      <c r="AF34" s="281">
        <f>([1]VSP!AF34)*10000</f>
        <v>10147.418692578589</v>
      </c>
      <c r="AG34" s="20">
        <f>[1]VSP!AG34</f>
        <v>222</v>
      </c>
      <c r="AH34" s="281">
        <f>([1]VSP!AH34)*10000</f>
        <v>202948.37385157176</v>
      </c>
      <c r="AI34" s="20">
        <f t="shared" si="29"/>
        <v>637</v>
      </c>
      <c r="AJ34" s="20">
        <f t="shared" si="30"/>
        <v>580939.72015012428</v>
      </c>
      <c r="AK34" s="20">
        <f t="shared" si="31"/>
        <v>4358</v>
      </c>
      <c r="AL34" s="20">
        <f t="shared" si="32"/>
        <v>4608622.9916912038</v>
      </c>
      <c r="AM34" s="20">
        <f>[1]VSP!AM34</f>
        <v>807</v>
      </c>
      <c r="AN34" s="281">
        <f>([1]VSP!AN34)*10000</f>
        <v>95055.949638832142</v>
      </c>
      <c r="AO34" s="20">
        <f>[1]VSP!AO34</f>
        <v>214</v>
      </c>
      <c r="AP34" s="281">
        <f>([1]VSP!AP34)*10000</f>
        <v>93847.566574839278</v>
      </c>
      <c r="AQ34" s="20">
        <f>[1]VSP!AQ34</f>
        <v>89</v>
      </c>
      <c r="AR34" s="281">
        <f>([1]VSP!AR34)*10000</f>
        <v>39103.152739516372</v>
      </c>
      <c r="AS34" s="20">
        <f>[1]VSP!AS34</f>
        <v>1335</v>
      </c>
      <c r="AT34" s="281">
        <f>([1]VSP!AT34)*10000</f>
        <v>586547.29109274561</v>
      </c>
      <c r="AU34" s="20">
        <f>[1]VSP!AU34</f>
        <v>1780</v>
      </c>
      <c r="AV34" s="281">
        <f>([1]VSP!AV34)*10000</f>
        <v>782063.05479032733</v>
      </c>
      <c r="AW34" s="20">
        <f>[1]VSP!AW34</f>
        <v>11267</v>
      </c>
      <c r="AX34" s="281">
        <f>([1]VSP!AX34)*10000</f>
        <v>4950459.1368227722</v>
      </c>
      <c r="AY34" s="20">
        <f t="shared" si="33"/>
        <v>14685</v>
      </c>
      <c r="AZ34" s="20">
        <f t="shared" si="34"/>
        <v>6452020.2020202009</v>
      </c>
      <c r="BA34" s="20">
        <f t="shared" si="35"/>
        <v>19043</v>
      </c>
      <c r="BB34" s="20">
        <f t="shared" si="36"/>
        <v>11060643.193711404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[1]VSP!C35</f>
        <v>22</v>
      </c>
      <c r="D35" s="281">
        <f>([1]VSP!D35)*10000</f>
        <v>10625.865793050018</v>
      </c>
      <c r="E35" s="20">
        <f>[1]VSP!E35</f>
        <v>10</v>
      </c>
      <c r="F35" s="281">
        <f>([1]VSP!F35)*10000</f>
        <v>5056.8879376563345</v>
      </c>
      <c r="G35" s="20">
        <f>[1]VSP!G35</f>
        <v>0</v>
      </c>
      <c r="H35" s="281">
        <f>([1]VSP!H35)*10000</f>
        <v>192.03371915150638</v>
      </c>
      <c r="I35" s="20">
        <f>[1]VSP!I35</f>
        <v>2</v>
      </c>
      <c r="J35" s="281">
        <f>([1]VSP!J35)*10000</f>
        <v>1024.1798354747007</v>
      </c>
      <c r="K35" s="20">
        <f t="shared" si="25"/>
        <v>34</v>
      </c>
      <c r="L35" s="20">
        <f t="shared" si="26"/>
        <v>16898.967285332561</v>
      </c>
      <c r="M35" s="20">
        <f>[1]VSP!M35</f>
        <v>35</v>
      </c>
      <c r="N35" s="281">
        <f>([1]VSP!N35)*10000</f>
        <v>116308.64321695347</v>
      </c>
      <c r="O35" s="20">
        <f>[1]VSP!O35</f>
        <v>21</v>
      </c>
      <c r="P35" s="281">
        <f>([1]VSP!P35)*10000</f>
        <v>68268.116670820513</v>
      </c>
      <c r="Q35" s="20">
        <f>[1]VSP!Q35</f>
        <v>10</v>
      </c>
      <c r="R35" s="281">
        <f>([1]VSP!R35)*10000</f>
        <v>34134.058335410256</v>
      </c>
      <c r="S35" s="20">
        <f>[1]VSP!S35</f>
        <v>0</v>
      </c>
      <c r="T35" s="281">
        <f>([1]VSP!T35)*10000</f>
        <v>1264.2243827929722</v>
      </c>
      <c r="U35" s="20">
        <f t="shared" si="27"/>
        <v>66</v>
      </c>
      <c r="V35" s="20">
        <f t="shared" si="28"/>
        <v>219975.04260597721</v>
      </c>
      <c r="W35" s="20">
        <f>[1]VSP!W35</f>
        <v>0</v>
      </c>
      <c r="X35" s="281">
        <f>([1]VSP!X35)*10000</f>
        <v>0</v>
      </c>
      <c r="Y35" s="20">
        <f>[1]VSP!Y35</f>
        <v>11</v>
      </c>
      <c r="Z35" s="281">
        <f>([1]VSP!Z35)*10000</f>
        <v>10632.673711782236</v>
      </c>
      <c r="AA35" s="20">
        <f>[1]VSP!AA35</f>
        <v>47</v>
      </c>
      <c r="AB35" s="281">
        <f>([1]VSP!AB35)*10000</f>
        <v>48910.299074198287</v>
      </c>
      <c r="AC35" s="20">
        <f>[1]VSP!AC35</f>
        <v>3</v>
      </c>
      <c r="AD35" s="281">
        <f>([1]VSP!AD35)*10000</f>
        <v>2126.5347423564472</v>
      </c>
      <c r="AE35" s="20">
        <f>[1]VSP!AE35</f>
        <v>2</v>
      </c>
      <c r="AF35" s="281">
        <f>([1]VSP!AF35)*10000</f>
        <v>1701.2277938851578</v>
      </c>
      <c r="AG35" s="20">
        <f>[1]VSP!AG35</f>
        <v>33</v>
      </c>
      <c r="AH35" s="281">
        <f>([1]VSP!AH35)*10000</f>
        <v>34024.555877703155</v>
      </c>
      <c r="AI35" s="20">
        <f t="shared" si="29"/>
        <v>96</v>
      </c>
      <c r="AJ35" s="20">
        <f t="shared" si="30"/>
        <v>97395.291199925268</v>
      </c>
      <c r="AK35" s="20">
        <f t="shared" si="31"/>
        <v>196</v>
      </c>
      <c r="AL35" s="20">
        <f t="shared" si="32"/>
        <v>334269.30109123501</v>
      </c>
      <c r="AM35" s="20">
        <f>[1]VSP!AM35</f>
        <v>28</v>
      </c>
      <c r="AN35" s="281">
        <f>([1]VSP!AN35)*10000</f>
        <v>12023.575664673541</v>
      </c>
      <c r="AO35" s="20">
        <f>[1]VSP!AO35</f>
        <v>18</v>
      </c>
      <c r="AP35" s="281">
        <f>([1]VSP!AP35)*10000</f>
        <v>19431.883077053237</v>
      </c>
      <c r="AQ35" s="20">
        <f>[1]VSP!AQ35</f>
        <v>8</v>
      </c>
      <c r="AR35" s="281">
        <f>([1]VSP!AR35)*10000</f>
        <v>8096.617948772182</v>
      </c>
      <c r="AS35" s="20">
        <f>[1]VSP!AS35</f>
        <v>111</v>
      </c>
      <c r="AT35" s="281">
        <f>([1]VSP!AT35)*10000</f>
        <v>121449.26923158274</v>
      </c>
      <c r="AU35" s="20">
        <f>[1]VSP!AU35</f>
        <v>148</v>
      </c>
      <c r="AV35" s="281">
        <f>([1]VSP!AV35)*10000</f>
        <v>161932.35897544367</v>
      </c>
      <c r="AW35" s="20">
        <f>[1]VSP!AW35</f>
        <v>932</v>
      </c>
      <c r="AX35" s="281">
        <f>([1]VSP!AX35)*10000</f>
        <v>1025031.8323145582</v>
      </c>
      <c r="AY35" s="20">
        <f t="shared" si="33"/>
        <v>1217</v>
      </c>
      <c r="AZ35" s="20">
        <f t="shared" si="34"/>
        <v>1335941.9615474101</v>
      </c>
      <c r="BA35" s="20">
        <f t="shared" si="35"/>
        <v>1413</v>
      </c>
      <c r="BB35" s="20">
        <f t="shared" si="36"/>
        <v>1670211.2626386452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[1]VSP!C36</f>
        <v>231</v>
      </c>
      <c r="D36" s="281">
        <f>([1]VSP!D36)*10000</f>
        <v>50601.742323467639</v>
      </c>
      <c r="E36" s="20">
        <f>[1]VSP!E36</f>
        <v>110</v>
      </c>
      <c r="F36" s="281">
        <f>([1]VSP!F36)*10000</f>
        <v>24081.552069602069</v>
      </c>
      <c r="G36" s="20">
        <f>[1]VSP!G36</f>
        <v>4</v>
      </c>
      <c r="H36" s="281">
        <f>([1]VSP!H36)*10000</f>
        <v>914.48931909881276</v>
      </c>
      <c r="I36" s="20">
        <f>[1]VSP!I36</f>
        <v>22</v>
      </c>
      <c r="J36" s="281">
        <f>([1]VSP!J36)*10000</f>
        <v>4877.276368527002</v>
      </c>
      <c r="K36" s="20">
        <f t="shared" si="25"/>
        <v>367</v>
      </c>
      <c r="L36" s="20">
        <f t="shared" si="26"/>
        <v>80475.060080695519</v>
      </c>
      <c r="M36" s="20">
        <f>[1]VSP!M36</f>
        <v>17</v>
      </c>
      <c r="N36" s="281">
        <f>([1]VSP!N36)*10000</f>
        <v>168230.97858948269</v>
      </c>
      <c r="O36" s="20">
        <f>[1]VSP!O36</f>
        <v>10</v>
      </c>
      <c r="P36" s="281">
        <f>([1]VSP!P36)*10000</f>
        <v>98744.270041652897</v>
      </c>
      <c r="Q36" s="20">
        <f>[1]VSP!Q36</f>
        <v>5</v>
      </c>
      <c r="R36" s="281">
        <f>([1]VSP!R36)*10000</f>
        <v>49372.135020826448</v>
      </c>
      <c r="S36" s="20">
        <f>[1]VSP!S36</f>
        <v>0</v>
      </c>
      <c r="T36" s="281">
        <f>([1]VSP!T36)*10000</f>
        <v>1828.5975933639422</v>
      </c>
      <c r="U36" s="20">
        <f t="shared" si="27"/>
        <v>32</v>
      </c>
      <c r="V36" s="20">
        <f t="shared" si="28"/>
        <v>318175.98124532599</v>
      </c>
      <c r="W36" s="20">
        <f>[1]VSP!W36</f>
        <v>1</v>
      </c>
      <c r="X36" s="281">
        <f>([1]VSP!X36)*10000</f>
        <v>10000</v>
      </c>
      <c r="Y36" s="20">
        <f>[1]VSP!Y36</f>
        <v>31</v>
      </c>
      <c r="Z36" s="281">
        <f>([1]VSP!Z36)*10000</f>
        <v>18468.606858628988</v>
      </c>
      <c r="AA36" s="20">
        <f>[1]VSP!AA36</f>
        <v>139</v>
      </c>
      <c r="AB36" s="281">
        <f>([1]VSP!AB36)*10000</f>
        <v>84955.59154969333</v>
      </c>
      <c r="AC36" s="20">
        <f>[1]VSP!AC36</f>
        <v>7</v>
      </c>
      <c r="AD36" s="281">
        <f>([1]VSP!AD36)*10000</f>
        <v>3693.7213717257973</v>
      </c>
      <c r="AE36" s="20">
        <f>[1]VSP!AE36</f>
        <v>5</v>
      </c>
      <c r="AF36" s="281">
        <f>([1]VSP!AF36)*10000</f>
        <v>2954.9770973806376</v>
      </c>
      <c r="AG36" s="20">
        <f>[1]VSP!AG36</f>
        <v>97</v>
      </c>
      <c r="AH36" s="281">
        <f>([1]VSP!AH36)*10000</f>
        <v>59099.541947612757</v>
      </c>
      <c r="AI36" s="20">
        <f t="shared" si="29"/>
        <v>279</v>
      </c>
      <c r="AJ36" s="20">
        <f t="shared" si="30"/>
        <v>169172.43882504152</v>
      </c>
      <c r="AK36" s="20">
        <f t="shared" si="31"/>
        <v>679</v>
      </c>
      <c r="AL36" s="20">
        <f t="shared" si="32"/>
        <v>577823.48015106306</v>
      </c>
      <c r="AM36" s="20">
        <f>[1]VSP!AM36</f>
        <v>231</v>
      </c>
      <c r="AN36" s="281">
        <f>([1]VSP!AN36)*10000</f>
        <v>39207.311950022413</v>
      </c>
      <c r="AO36" s="20">
        <f>[1]VSP!AO36</f>
        <v>180</v>
      </c>
      <c r="AP36" s="281">
        <f>([1]VSP!AP36)*10000</f>
        <v>60516.372707332222</v>
      </c>
      <c r="AQ36" s="20">
        <f>[1]VSP!AQ36</f>
        <v>75</v>
      </c>
      <c r="AR36" s="281">
        <f>([1]VSP!AR36)*10000</f>
        <v>25215.155294721757</v>
      </c>
      <c r="AS36" s="20">
        <f>[1]VSP!AS36</f>
        <v>1125</v>
      </c>
      <c r="AT36" s="281">
        <f>([1]VSP!AT36)*10000</f>
        <v>378227.3294208264</v>
      </c>
      <c r="AU36" s="20">
        <f>[1]VSP!AU36</f>
        <v>1500</v>
      </c>
      <c r="AV36" s="281">
        <f>([1]VSP!AV36)*10000</f>
        <v>504303.10589443514</v>
      </c>
      <c r="AW36" s="20">
        <f>[1]VSP!AW36</f>
        <v>9489</v>
      </c>
      <c r="AX36" s="281">
        <f>([1]VSP!AX36)*10000</f>
        <v>3192238.6603117739</v>
      </c>
      <c r="AY36" s="20">
        <f t="shared" si="33"/>
        <v>12369</v>
      </c>
      <c r="AZ36" s="20">
        <f t="shared" si="34"/>
        <v>4160500.6236290894</v>
      </c>
      <c r="BA36" s="20">
        <f t="shared" si="35"/>
        <v>13048</v>
      </c>
      <c r="BB36" s="20">
        <f t="shared" si="36"/>
        <v>4738324.1037801523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[1]VSP!C37</f>
        <v>1</v>
      </c>
      <c r="D37" s="281">
        <f>([1]VSP!D37)*10000</f>
        <v>6546.8835742028268</v>
      </c>
      <c r="E37" s="20">
        <f>[1]VSP!E37</f>
        <v>0</v>
      </c>
      <c r="F37" s="281">
        <f>([1]VSP!F37)*10000</f>
        <v>3115.685556397731</v>
      </c>
      <c r="G37" s="20">
        <f>[1]VSP!G37</f>
        <v>0</v>
      </c>
      <c r="H37" s="281">
        <f>([1]VSP!H37)*10000</f>
        <v>118.31717302776194</v>
      </c>
      <c r="I37" s="20">
        <f>[1]VSP!I37</f>
        <v>0</v>
      </c>
      <c r="J37" s="281">
        <f>([1]VSP!J37)*10000</f>
        <v>631.02492281473019</v>
      </c>
      <c r="K37" s="20">
        <f t="shared" si="25"/>
        <v>1</v>
      </c>
      <c r="L37" s="20">
        <f t="shared" si="26"/>
        <v>10411.91122644305</v>
      </c>
      <c r="M37" s="20">
        <f>[1]VSP!M37</f>
        <v>65</v>
      </c>
      <c r="N37" s="281">
        <f>([1]VSP!N37)*10000</f>
        <v>3411349.1653834078</v>
      </c>
      <c r="O37" s="20">
        <f>[1]VSP!O37</f>
        <v>38</v>
      </c>
      <c r="P37" s="281">
        <f>([1]VSP!P37)*10000</f>
        <v>2002313.6405511305</v>
      </c>
      <c r="Q37" s="20">
        <f>[1]VSP!Q37</f>
        <v>19</v>
      </c>
      <c r="R37" s="281">
        <f>([1]VSP!R37)*10000</f>
        <v>1001156.8202755653</v>
      </c>
      <c r="S37" s="20">
        <f>[1]VSP!S37</f>
        <v>1</v>
      </c>
      <c r="T37" s="281">
        <f>([1]VSP!T37)*10000</f>
        <v>37079.882232428339</v>
      </c>
      <c r="U37" s="20">
        <f t="shared" si="27"/>
        <v>123</v>
      </c>
      <c r="V37" s="20">
        <f t="shared" si="28"/>
        <v>6451899.5084425323</v>
      </c>
      <c r="W37" s="20">
        <f>[1]VSP!W37</f>
        <v>0</v>
      </c>
      <c r="X37" s="281">
        <f>([1]VSP!X37)*10000</f>
        <v>0</v>
      </c>
      <c r="Y37" s="20">
        <f>[1]VSP!Y37</f>
        <v>0</v>
      </c>
      <c r="Z37" s="281">
        <f>([1]VSP!Z37)*10000</f>
        <v>0</v>
      </c>
      <c r="AA37" s="20">
        <f>[1]VSP!AA37</f>
        <v>0</v>
      </c>
      <c r="AB37" s="281">
        <f>([1]VSP!AB37)*10000</f>
        <v>0</v>
      </c>
      <c r="AC37" s="20">
        <f>[1]VSP!AC37</f>
        <v>0</v>
      </c>
      <c r="AD37" s="281">
        <f>([1]VSP!AD37)*10000</f>
        <v>0</v>
      </c>
      <c r="AE37" s="20">
        <f>[1]VSP!AE37</f>
        <v>0</v>
      </c>
      <c r="AF37" s="281">
        <f>([1]VSP!AF37)*10000</f>
        <v>0</v>
      </c>
      <c r="AG37" s="20">
        <f>[1]VSP!AG37</f>
        <v>0</v>
      </c>
      <c r="AH37" s="281">
        <f>([1]VSP!AH37)*10000</f>
        <v>0</v>
      </c>
      <c r="AI37" s="20">
        <f t="shared" si="29"/>
        <v>0</v>
      </c>
      <c r="AJ37" s="20">
        <f t="shared" si="30"/>
        <v>0</v>
      </c>
      <c r="AK37" s="20">
        <f t="shared" si="31"/>
        <v>124</v>
      </c>
      <c r="AL37" s="20">
        <f t="shared" si="32"/>
        <v>6462311.4196689753</v>
      </c>
      <c r="AM37" s="20">
        <f>[1]VSP!AM37</f>
        <v>16</v>
      </c>
      <c r="AN37" s="281">
        <f>([1]VSP!AN37)*10000</f>
        <v>886085.25007050659</v>
      </c>
      <c r="AO37" s="20">
        <f>[1]VSP!AO37</f>
        <v>6</v>
      </c>
      <c r="AP37" s="281">
        <f>([1]VSP!AP37)*10000</f>
        <v>38027.636631182024</v>
      </c>
      <c r="AQ37" s="20">
        <f>[1]VSP!AQ37</f>
        <v>3</v>
      </c>
      <c r="AR37" s="281">
        <f>([1]VSP!AR37)*10000</f>
        <v>15844.848596325843</v>
      </c>
      <c r="AS37" s="20">
        <f>[1]VSP!AS37</f>
        <v>34</v>
      </c>
      <c r="AT37" s="281">
        <f>([1]VSP!AT37)*10000</f>
        <v>237672.72894488767</v>
      </c>
      <c r="AU37" s="20">
        <f>[1]VSP!AU37</f>
        <v>45</v>
      </c>
      <c r="AV37" s="281">
        <f>([1]VSP!AV37)*10000</f>
        <v>316896.97192651685</v>
      </c>
      <c r="AW37" s="20">
        <f>[1]VSP!AW37</f>
        <v>281</v>
      </c>
      <c r="AX37" s="281">
        <f>([1]VSP!AX37)*10000</f>
        <v>2005957.8322948515</v>
      </c>
      <c r="AY37" s="20">
        <f t="shared" si="33"/>
        <v>369</v>
      </c>
      <c r="AZ37" s="20">
        <f t="shared" si="34"/>
        <v>2614400.0183937638</v>
      </c>
      <c r="BA37" s="20">
        <f t="shared" si="35"/>
        <v>493</v>
      </c>
      <c r="BB37" s="20">
        <f t="shared" si="36"/>
        <v>9076711.4380627386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[1]VSP!C38</f>
        <v>0</v>
      </c>
      <c r="D38" s="281">
        <f>([1]VSP!D38)*10000</f>
        <v>0</v>
      </c>
      <c r="E38" s="20">
        <f>[1]VSP!E38</f>
        <v>0</v>
      </c>
      <c r="F38" s="281">
        <f>([1]VSP!F38)*10000</f>
        <v>0</v>
      </c>
      <c r="G38" s="20">
        <f>[1]VSP!G38</f>
        <v>0</v>
      </c>
      <c r="H38" s="281">
        <f>([1]VSP!H38)*10000</f>
        <v>0</v>
      </c>
      <c r="I38" s="20">
        <f>[1]VSP!I38</f>
        <v>0</v>
      </c>
      <c r="J38" s="281">
        <f>([1]VSP!J38)*10000</f>
        <v>0</v>
      </c>
      <c r="K38" s="20">
        <f t="shared" si="25"/>
        <v>0</v>
      </c>
      <c r="L38" s="20">
        <f t="shared" si="26"/>
        <v>0</v>
      </c>
      <c r="M38" s="20">
        <f>[1]VSP!M38</f>
        <v>0</v>
      </c>
      <c r="N38" s="281">
        <f>([1]VSP!N38)*10000</f>
        <v>0</v>
      </c>
      <c r="O38" s="20">
        <f>[1]VSP!O38</f>
        <v>0</v>
      </c>
      <c r="P38" s="281">
        <f>([1]VSP!P38)*10000</f>
        <v>0</v>
      </c>
      <c r="Q38" s="20">
        <f>[1]VSP!Q38</f>
        <v>0</v>
      </c>
      <c r="R38" s="281">
        <f>([1]VSP!R38)*10000</f>
        <v>0</v>
      </c>
      <c r="S38" s="20">
        <f>[1]VSP!S38</f>
        <v>0</v>
      </c>
      <c r="T38" s="281">
        <f>([1]VSP!T38)*10000</f>
        <v>0</v>
      </c>
      <c r="U38" s="20">
        <f t="shared" si="27"/>
        <v>0</v>
      </c>
      <c r="V38" s="20">
        <f t="shared" si="28"/>
        <v>0</v>
      </c>
      <c r="W38" s="20">
        <f>[1]VSP!W38</f>
        <v>0</v>
      </c>
      <c r="X38" s="281">
        <f>([1]VSP!X38)*10000</f>
        <v>0</v>
      </c>
      <c r="Y38" s="20">
        <f>[1]VSP!Y38</f>
        <v>0</v>
      </c>
      <c r="Z38" s="281">
        <f>([1]VSP!Z38)*10000</f>
        <v>0</v>
      </c>
      <c r="AA38" s="20">
        <f>[1]VSP!AA38</f>
        <v>0</v>
      </c>
      <c r="AB38" s="281">
        <f>([1]VSP!AB38)*10000</f>
        <v>0</v>
      </c>
      <c r="AC38" s="20">
        <f>[1]VSP!AC38</f>
        <v>0</v>
      </c>
      <c r="AD38" s="281">
        <f>([1]VSP!AD38)*10000</f>
        <v>0</v>
      </c>
      <c r="AE38" s="20">
        <f>[1]VSP!AE38</f>
        <v>0</v>
      </c>
      <c r="AF38" s="281">
        <f>([1]VSP!AF38)*10000</f>
        <v>0</v>
      </c>
      <c r="AG38" s="20">
        <f>[1]VSP!AG38</f>
        <v>0</v>
      </c>
      <c r="AH38" s="281">
        <f>([1]VSP!AH38)*10000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[1]VSP!AM38</f>
        <v>0</v>
      </c>
      <c r="AN38" s="281">
        <f>([1]VSP!AN38)*10000</f>
        <v>0</v>
      </c>
      <c r="AO38" s="20">
        <f>[1]VSP!AO38</f>
        <v>0</v>
      </c>
      <c r="AP38" s="281">
        <f>([1]VSP!AP38)*10000</f>
        <v>0</v>
      </c>
      <c r="AQ38" s="20">
        <f>[1]VSP!AQ38</f>
        <v>0</v>
      </c>
      <c r="AR38" s="281">
        <f>([1]VSP!AR38)*10000</f>
        <v>0</v>
      </c>
      <c r="AS38" s="20">
        <f>[1]VSP!AS38</f>
        <v>0</v>
      </c>
      <c r="AT38" s="281">
        <f>([1]VSP!AT38)*10000</f>
        <v>0</v>
      </c>
      <c r="AU38" s="20">
        <f>[1]VSP!AU38</f>
        <v>0</v>
      </c>
      <c r="AV38" s="281">
        <f>([1]VSP!AV38)*10000</f>
        <v>0</v>
      </c>
      <c r="AW38" s="20">
        <f>[1]VSP!AW38</f>
        <v>0</v>
      </c>
      <c r="AX38" s="281">
        <f>([1]VSP!AX38)*10000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[1]VSP!C39</f>
        <v>14858</v>
      </c>
      <c r="D39" s="281">
        <f>([1]VSP!D39)*10000</f>
        <v>613890.66484083689</v>
      </c>
      <c r="E39" s="20">
        <f>[1]VSP!E39</f>
        <v>7071</v>
      </c>
      <c r="F39" s="281">
        <f>([1]VSP!F39)*10000</f>
        <v>292152.78627967538</v>
      </c>
      <c r="G39" s="20">
        <f>[1]VSP!G39</f>
        <v>269</v>
      </c>
      <c r="H39" s="281">
        <f>([1]VSP!H39)*10000</f>
        <v>11094.409605557294</v>
      </c>
      <c r="I39" s="20">
        <f>[1]VSP!I39</f>
        <v>1432</v>
      </c>
      <c r="J39" s="281">
        <f>([1]VSP!J39)*10000</f>
        <v>59170.18456297223</v>
      </c>
      <c r="K39" s="20">
        <f t="shared" si="25"/>
        <v>23630</v>
      </c>
      <c r="L39" s="20">
        <f t="shared" si="26"/>
        <v>976308.04528904194</v>
      </c>
      <c r="M39" s="20">
        <f>[1]VSP!M39</f>
        <v>0</v>
      </c>
      <c r="N39" s="281">
        <f>([1]VSP!N39)*10000</f>
        <v>0</v>
      </c>
      <c r="O39" s="20">
        <f>[1]VSP!O39</f>
        <v>0</v>
      </c>
      <c r="P39" s="281">
        <f>([1]VSP!P39)*10000</f>
        <v>0</v>
      </c>
      <c r="Q39" s="20">
        <f>[1]VSP!Q39</f>
        <v>0</v>
      </c>
      <c r="R39" s="281">
        <f>([1]VSP!R39)*10000</f>
        <v>0</v>
      </c>
      <c r="S39" s="20">
        <f>[1]VSP!S39</f>
        <v>0</v>
      </c>
      <c r="T39" s="281">
        <f>([1]VSP!T39)*10000</f>
        <v>0</v>
      </c>
      <c r="U39" s="20">
        <f t="shared" si="27"/>
        <v>0</v>
      </c>
      <c r="V39" s="20">
        <f t="shared" si="28"/>
        <v>0</v>
      </c>
      <c r="W39" s="20">
        <f>[1]VSP!W39</f>
        <v>0</v>
      </c>
      <c r="X39" s="281">
        <f>([1]VSP!X39)*10000</f>
        <v>0</v>
      </c>
      <c r="Y39" s="20">
        <f>[1]VSP!Y39</f>
        <v>542</v>
      </c>
      <c r="Z39" s="281">
        <f>([1]VSP!Z39)*10000</f>
        <v>26957.463998913714</v>
      </c>
      <c r="AA39" s="20">
        <f>[1]VSP!AA39</f>
        <v>2491</v>
      </c>
      <c r="AB39" s="281">
        <f>([1]VSP!AB39)*10000</f>
        <v>124004.33439500305</v>
      </c>
      <c r="AC39" s="20">
        <f>[1]VSP!AC39</f>
        <v>109</v>
      </c>
      <c r="AD39" s="281">
        <f>([1]VSP!AD39)*10000</f>
        <v>5391.4927997827426</v>
      </c>
      <c r="AE39" s="20">
        <f>[1]VSP!AE39</f>
        <v>87</v>
      </c>
      <c r="AF39" s="281">
        <f>([1]VSP!AF39)*10000</f>
        <v>4313.1942398261936</v>
      </c>
      <c r="AG39" s="20">
        <f>[1]VSP!AG39</f>
        <v>1733</v>
      </c>
      <c r="AH39" s="281">
        <f>([1]VSP!AH39)*10000</f>
        <v>86263.884796523882</v>
      </c>
      <c r="AI39" s="20">
        <f t="shared" si="29"/>
        <v>4962</v>
      </c>
      <c r="AJ39" s="20">
        <f t="shared" si="30"/>
        <v>246930.37023004959</v>
      </c>
      <c r="AK39" s="20">
        <f t="shared" si="31"/>
        <v>28592</v>
      </c>
      <c r="AL39" s="20">
        <f t="shared" si="32"/>
        <v>1223238.4155190915</v>
      </c>
      <c r="AM39" s="20">
        <f>[1]VSP!AM39</f>
        <v>20791</v>
      </c>
      <c r="AN39" s="281">
        <f>([1]VSP!AN39)*10000</f>
        <v>858378.74962582416</v>
      </c>
      <c r="AO39" s="20">
        <f>[1]VSP!AO39</f>
        <v>2</v>
      </c>
      <c r="AP39" s="281">
        <f>([1]VSP!AP39)*10000</f>
        <v>135.74234612849787</v>
      </c>
      <c r="AQ39" s="20">
        <f>[1]VSP!AQ39</f>
        <v>1</v>
      </c>
      <c r="AR39" s="281">
        <f>([1]VSP!AR39)*10000</f>
        <v>56.559310886874123</v>
      </c>
      <c r="AS39" s="20">
        <f>[1]VSP!AS39</f>
        <v>8</v>
      </c>
      <c r="AT39" s="281">
        <f>([1]VSP!AT39)*10000</f>
        <v>848.38966330311166</v>
      </c>
      <c r="AU39" s="20">
        <f>[1]VSP!AU39</f>
        <v>10</v>
      </c>
      <c r="AV39" s="281">
        <f>([1]VSP!AV39)*10000</f>
        <v>1131.1862177374824</v>
      </c>
      <c r="AW39" s="20">
        <f>[1]VSP!AW39</f>
        <v>63</v>
      </c>
      <c r="AX39" s="281">
        <f>([1]VSP!AX39)*10000</f>
        <v>7160.4087582782631</v>
      </c>
      <c r="AY39" s="20">
        <f t="shared" si="33"/>
        <v>84</v>
      </c>
      <c r="AZ39" s="20">
        <f t="shared" si="34"/>
        <v>9332.2862963342286</v>
      </c>
      <c r="BA39" s="20">
        <f t="shared" si="35"/>
        <v>28676</v>
      </c>
      <c r="BB39" s="20">
        <f t="shared" si="36"/>
        <v>1232570.7018154257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[1]VSP!C40</f>
        <v>1903</v>
      </c>
      <c r="D40" s="281">
        <f>([1]VSP!D40)*10000</f>
        <v>447333.70977764361</v>
      </c>
      <c r="E40" s="20">
        <f>[1]VSP!E40</f>
        <v>906</v>
      </c>
      <c r="F40" s="281">
        <f>([1]VSP!F40)*10000</f>
        <v>212887.72935201114</v>
      </c>
      <c r="G40" s="20">
        <f>[1]VSP!G40</f>
        <v>34</v>
      </c>
      <c r="H40" s="281">
        <f>([1]VSP!H40)*10000</f>
        <v>8084.3441526080169</v>
      </c>
      <c r="I40" s="20">
        <f>[1]VSP!I40</f>
        <v>183</v>
      </c>
      <c r="J40" s="281">
        <f>([1]VSP!J40)*10000</f>
        <v>43116.502147242762</v>
      </c>
      <c r="K40" s="20">
        <f t="shared" si="25"/>
        <v>3026</v>
      </c>
      <c r="L40" s="20">
        <f t="shared" si="26"/>
        <v>711422.28542950563</v>
      </c>
      <c r="M40" s="20">
        <f>[1]VSP!M40</f>
        <v>2</v>
      </c>
      <c r="N40" s="281">
        <f>([1]VSP!N40)*10000</f>
        <v>28019.183227862788</v>
      </c>
      <c r="O40" s="20">
        <f>[1]VSP!O40</f>
        <v>1</v>
      </c>
      <c r="P40" s="281">
        <f>([1]VSP!P40)*10000</f>
        <v>16446.042329397722</v>
      </c>
      <c r="Q40" s="20">
        <f>[1]VSP!Q40</f>
        <v>1</v>
      </c>
      <c r="R40" s="281">
        <f>([1]VSP!R40)*10000</f>
        <v>8223.021164698861</v>
      </c>
      <c r="S40" s="20">
        <f>[1]VSP!S40</f>
        <v>0</v>
      </c>
      <c r="T40" s="281">
        <f>([1]VSP!T40)*10000</f>
        <v>304.55633943329116</v>
      </c>
      <c r="U40" s="20">
        <f t="shared" si="27"/>
        <v>4</v>
      </c>
      <c r="V40" s="20">
        <f t="shared" si="28"/>
        <v>52992.80306139266</v>
      </c>
      <c r="W40" s="20">
        <f>[1]VSP!W40</f>
        <v>0</v>
      </c>
      <c r="X40" s="281">
        <f>([1]VSP!X40)*10000</f>
        <v>0</v>
      </c>
      <c r="Y40" s="20">
        <f>[1]VSP!Y40</f>
        <v>21</v>
      </c>
      <c r="Z40" s="281">
        <f>([1]VSP!Z40)*10000</f>
        <v>33406.550836942122</v>
      </c>
      <c r="AA40" s="20">
        <f>[1]VSP!AA40</f>
        <v>95</v>
      </c>
      <c r="AB40" s="281">
        <f>([1]VSP!AB40)*10000</f>
        <v>153670.13384993374</v>
      </c>
      <c r="AC40" s="20">
        <f>[1]VSP!AC40</f>
        <v>5</v>
      </c>
      <c r="AD40" s="281">
        <f>([1]VSP!AD40)*10000</f>
        <v>6681.310167388423</v>
      </c>
      <c r="AE40" s="20">
        <f>[1]VSP!AE40</f>
        <v>4</v>
      </c>
      <c r="AF40" s="281">
        <f>([1]VSP!AF40)*10000</f>
        <v>5345.0481339107391</v>
      </c>
      <c r="AG40" s="20">
        <f>[1]VSP!AG40</f>
        <v>66</v>
      </c>
      <c r="AH40" s="281">
        <f>([1]VSP!AH40)*10000</f>
        <v>106900.96267821477</v>
      </c>
      <c r="AI40" s="20">
        <f t="shared" si="29"/>
        <v>191</v>
      </c>
      <c r="AJ40" s="20">
        <f t="shared" si="30"/>
        <v>306004.00566638983</v>
      </c>
      <c r="AK40" s="20">
        <f t="shared" si="31"/>
        <v>3221</v>
      </c>
      <c r="AL40" s="20">
        <f t="shared" si="32"/>
        <v>1070419.0941572881</v>
      </c>
      <c r="AM40" s="20">
        <f>[1]VSP!AM40</f>
        <v>0</v>
      </c>
      <c r="AN40" s="281">
        <f>([1]VSP!AN40)*10000</f>
        <v>0</v>
      </c>
      <c r="AO40" s="20">
        <f>[1]VSP!AO40</f>
        <v>23</v>
      </c>
      <c r="AP40" s="281">
        <f>([1]VSP!AP40)*10000</f>
        <v>7154.8250799930483</v>
      </c>
      <c r="AQ40" s="20">
        <f>[1]VSP!AQ40</f>
        <v>10</v>
      </c>
      <c r="AR40" s="281">
        <f>([1]VSP!AR40)*10000</f>
        <v>2981.17711666377</v>
      </c>
      <c r="AS40" s="20">
        <f>[1]VSP!AS40</f>
        <v>139</v>
      </c>
      <c r="AT40" s="281">
        <f>([1]VSP!AT40)*10000</f>
        <v>44717.656749956557</v>
      </c>
      <c r="AU40" s="20">
        <f>[1]VSP!AU40</f>
        <v>185</v>
      </c>
      <c r="AV40" s="281">
        <f>([1]VSP!AV40)*10000</f>
        <v>59623.5423332754</v>
      </c>
      <c r="AW40" s="20">
        <f>[1]VSP!AW40</f>
        <v>1168</v>
      </c>
      <c r="AX40" s="281">
        <f>([1]VSP!AX40)*10000</f>
        <v>377417.02296963322</v>
      </c>
      <c r="AY40" s="20">
        <f t="shared" si="33"/>
        <v>1525</v>
      </c>
      <c r="AZ40" s="20">
        <f t="shared" si="34"/>
        <v>491894.22424952197</v>
      </c>
      <c r="BA40" s="20">
        <f t="shared" si="35"/>
        <v>4746</v>
      </c>
      <c r="BB40" s="20">
        <f t="shared" si="36"/>
        <v>1562313.3184068101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[1]VSP!C41</f>
        <v>0</v>
      </c>
      <c r="D41" s="281">
        <f>([1]VSP!D41)*10000</f>
        <v>0</v>
      </c>
      <c r="E41" s="20">
        <f>[1]VSP!E41</f>
        <v>0</v>
      </c>
      <c r="F41" s="281">
        <f>([1]VSP!F41)*10000</f>
        <v>0</v>
      </c>
      <c r="G41" s="20">
        <f>[1]VSP!G41</f>
        <v>0</v>
      </c>
      <c r="H41" s="281">
        <f>([1]VSP!H41)*10000</f>
        <v>0</v>
      </c>
      <c r="I41" s="20">
        <f>[1]VSP!I41</f>
        <v>0</v>
      </c>
      <c r="J41" s="281">
        <f>([1]VSP!J41)*10000</f>
        <v>0</v>
      </c>
      <c r="K41" s="20">
        <f t="shared" si="25"/>
        <v>0</v>
      </c>
      <c r="L41" s="20">
        <f t="shared" si="26"/>
        <v>0</v>
      </c>
      <c r="M41" s="20">
        <f>[1]VSP!M41</f>
        <v>33</v>
      </c>
      <c r="N41" s="281">
        <f>([1]VSP!N41)*10000</f>
        <v>114092.28500912455</v>
      </c>
      <c r="O41" s="20">
        <f>[1]VSP!O41</f>
        <v>20</v>
      </c>
      <c r="P41" s="281">
        <f>([1]VSP!P41)*10000</f>
        <v>66967.210766225282</v>
      </c>
      <c r="Q41" s="20">
        <f>[1]VSP!Q41</f>
        <v>10</v>
      </c>
      <c r="R41" s="281">
        <f>([1]VSP!R41)*10000</f>
        <v>33483.605383112641</v>
      </c>
      <c r="S41" s="20">
        <f>[1]VSP!S41</f>
        <v>0</v>
      </c>
      <c r="T41" s="281">
        <f>([1]VSP!T41)*10000</f>
        <v>1240.1335327078755</v>
      </c>
      <c r="U41" s="20">
        <f t="shared" si="27"/>
        <v>63</v>
      </c>
      <c r="V41" s="20">
        <f t="shared" si="28"/>
        <v>215783.23469117036</v>
      </c>
      <c r="W41" s="20">
        <f>[1]VSP!W41</f>
        <v>0</v>
      </c>
      <c r="X41" s="281">
        <f>([1]VSP!X41)*10000</f>
        <v>0</v>
      </c>
      <c r="Y41" s="20">
        <f>[1]VSP!Y41</f>
        <v>4</v>
      </c>
      <c r="Z41" s="281">
        <f>([1]VSP!Z41)*10000</f>
        <v>2433.3577907874078</v>
      </c>
      <c r="AA41" s="20">
        <f>[1]VSP!AA41</f>
        <v>19</v>
      </c>
      <c r="AB41" s="281">
        <f>([1]VSP!AB41)*10000</f>
        <v>11193.445837622074</v>
      </c>
      <c r="AC41" s="20">
        <f>[1]VSP!AC41</f>
        <v>1</v>
      </c>
      <c r="AD41" s="281">
        <f>([1]VSP!AD41)*10000</f>
        <v>486.67155815748146</v>
      </c>
      <c r="AE41" s="20">
        <f>[1]VSP!AE41</f>
        <v>1</v>
      </c>
      <c r="AF41" s="281">
        <f>([1]VSP!AF41)*10000</f>
        <v>389.33724652598522</v>
      </c>
      <c r="AG41" s="20">
        <f>[1]VSP!AG41</f>
        <v>13</v>
      </c>
      <c r="AH41" s="281">
        <f>([1]VSP!AH41)*10000</f>
        <v>7786.7449305197033</v>
      </c>
      <c r="AI41" s="20">
        <f t="shared" si="29"/>
        <v>38</v>
      </c>
      <c r="AJ41" s="20">
        <f t="shared" si="30"/>
        <v>22289.55736361265</v>
      </c>
      <c r="AK41" s="20">
        <f t="shared" si="31"/>
        <v>101</v>
      </c>
      <c r="AL41" s="20">
        <f t="shared" si="32"/>
        <v>238072.79205478303</v>
      </c>
      <c r="AM41" s="20">
        <f>[1]VSP!AM41</f>
        <v>5</v>
      </c>
      <c r="AN41" s="281">
        <f>([1]VSP!AN41)*10000</f>
        <v>7057.3161510040363</v>
      </c>
      <c r="AO41" s="20">
        <f>[1]VSP!AO41</f>
        <v>10</v>
      </c>
      <c r="AP41" s="281">
        <f>([1]VSP!AP41)*10000</f>
        <v>4906.5709953659198</v>
      </c>
      <c r="AQ41" s="20">
        <f>[1]VSP!AQ41</f>
        <v>4</v>
      </c>
      <c r="AR41" s="281">
        <f>([1]VSP!AR41)*10000</f>
        <v>2044.4045814024666</v>
      </c>
      <c r="AS41" s="20">
        <f>[1]VSP!AS41</f>
        <v>59</v>
      </c>
      <c r="AT41" s="281">
        <f>([1]VSP!AT41)*10000</f>
        <v>30666.068721037002</v>
      </c>
      <c r="AU41" s="20">
        <f>[1]VSP!AU41</f>
        <v>78</v>
      </c>
      <c r="AV41" s="281">
        <f>([1]VSP!AV41)*10000</f>
        <v>40888.091628049333</v>
      </c>
      <c r="AW41" s="20">
        <f>[1]VSP!AW41</f>
        <v>491</v>
      </c>
      <c r="AX41" s="281">
        <f>([1]VSP!AX41)*10000</f>
        <v>258821.62000555225</v>
      </c>
      <c r="AY41" s="20">
        <f t="shared" si="33"/>
        <v>642</v>
      </c>
      <c r="AZ41" s="20">
        <f t="shared" si="34"/>
        <v>337326.75593140698</v>
      </c>
      <c r="BA41" s="20">
        <f t="shared" si="35"/>
        <v>743</v>
      </c>
      <c r="BB41" s="20">
        <f t="shared" si="36"/>
        <v>575399.54798619007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[1]VSP!C42</f>
        <v>2</v>
      </c>
      <c r="D42" s="281">
        <f>([1]VSP!D42)*10000</f>
        <v>43417.411181340474</v>
      </c>
      <c r="E42" s="20">
        <f>[1]VSP!E42</f>
        <v>1</v>
      </c>
      <c r="F42" s="281">
        <f>([1]VSP!F42)*10000</f>
        <v>20662.50291160179</v>
      </c>
      <c r="G42" s="20">
        <f>[1]VSP!G42</f>
        <v>0</v>
      </c>
      <c r="H42" s="281">
        <f>([1]VSP!H42)*10000</f>
        <v>784.65200930133381</v>
      </c>
      <c r="I42" s="20">
        <f>[1]VSP!I42</f>
        <v>0</v>
      </c>
      <c r="J42" s="281">
        <f>([1]VSP!J42)*10000</f>
        <v>4184.8107162737806</v>
      </c>
      <c r="K42" s="20">
        <f t="shared" si="25"/>
        <v>3</v>
      </c>
      <c r="L42" s="20">
        <f t="shared" si="26"/>
        <v>69049.376818517383</v>
      </c>
      <c r="M42" s="20">
        <f>[1]VSP!M42</f>
        <v>164</v>
      </c>
      <c r="N42" s="281">
        <f>([1]VSP!N42)*10000</f>
        <v>786971.6070883479</v>
      </c>
      <c r="O42" s="20">
        <f>[1]VSP!O42</f>
        <v>96</v>
      </c>
      <c r="P42" s="281">
        <f>([1]VSP!P42)*10000</f>
        <v>461918.11720403022</v>
      </c>
      <c r="Q42" s="20">
        <f>[1]VSP!Q42</f>
        <v>48</v>
      </c>
      <c r="R42" s="281">
        <f>([1]VSP!R42)*10000</f>
        <v>230959.05860201511</v>
      </c>
      <c r="S42" s="20">
        <f>[1]VSP!S42</f>
        <v>2</v>
      </c>
      <c r="T42" s="281">
        <f>([1]VSP!T42)*10000</f>
        <v>8554.0392074820411</v>
      </c>
      <c r="U42" s="20">
        <f t="shared" si="27"/>
        <v>310</v>
      </c>
      <c r="V42" s="20">
        <f t="shared" si="28"/>
        <v>1488402.8221018752</v>
      </c>
      <c r="W42" s="20">
        <f>[1]VSP!W42</f>
        <v>0</v>
      </c>
      <c r="X42" s="281">
        <f>([1]VSP!X42)*10000</f>
        <v>0</v>
      </c>
      <c r="Y42" s="20">
        <f>[1]VSP!Y42</f>
        <v>9</v>
      </c>
      <c r="Z42" s="281">
        <f>([1]VSP!Z42)*10000</f>
        <v>16881.87559224289</v>
      </c>
      <c r="AA42" s="20">
        <f>[1]VSP!AA42</f>
        <v>40</v>
      </c>
      <c r="AB42" s="281">
        <f>([1]VSP!AB42)*10000</f>
        <v>77656.627724317281</v>
      </c>
      <c r="AC42" s="20">
        <f>[1]VSP!AC42</f>
        <v>2</v>
      </c>
      <c r="AD42" s="281">
        <f>([1]VSP!AD42)*10000</f>
        <v>3376.3751184485782</v>
      </c>
      <c r="AE42" s="20">
        <f>[1]VSP!AE42</f>
        <v>2</v>
      </c>
      <c r="AF42" s="281">
        <f>([1]VSP!AF42)*10000</f>
        <v>2701.1000947588618</v>
      </c>
      <c r="AG42" s="20">
        <f>[1]VSP!AG42</f>
        <v>28</v>
      </c>
      <c r="AH42" s="281">
        <f>([1]VSP!AH42)*10000</f>
        <v>54022.001895177251</v>
      </c>
      <c r="AI42" s="20">
        <f t="shared" si="29"/>
        <v>81</v>
      </c>
      <c r="AJ42" s="20">
        <f t="shared" si="30"/>
        <v>154637.98042494486</v>
      </c>
      <c r="AK42" s="20">
        <f t="shared" si="31"/>
        <v>394</v>
      </c>
      <c r="AL42" s="20">
        <f t="shared" si="32"/>
        <v>1712090.1793453374</v>
      </c>
      <c r="AM42" s="20">
        <f>[1]VSP!AM42</f>
        <v>3</v>
      </c>
      <c r="AN42" s="281">
        <f>([1]VSP!AN42)*10000</f>
        <v>10542.410546561579</v>
      </c>
      <c r="AO42" s="20">
        <f>[1]VSP!AO42</f>
        <v>354</v>
      </c>
      <c r="AP42" s="281">
        <f>([1]VSP!AP42)*10000</f>
        <v>67547.13248935937</v>
      </c>
      <c r="AQ42" s="20">
        <f>[1]VSP!AQ42</f>
        <v>148</v>
      </c>
      <c r="AR42" s="281">
        <f>([1]VSP!AR42)*10000</f>
        <v>28144.63853723307</v>
      </c>
      <c r="AS42" s="20">
        <f>[1]VSP!AS42</f>
        <v>2211</v>
      </c>
      <c r="AT42" s="281">
        <f>([1]VSP!AT42)*10000</f>
        <v>422169.57805849612</v>
      </c>
      <c r="AU42" s="20">
        <f>[1]VSP!AU42</f>
        <v>2948</v>
      </c>
      <c r="AV42" s="281">
        <f>([1]VSP!AV42)*10000</f>
        <v>562892.77074466145</v>
      </c>
      <c r="AW42" s="20">
        <f>[1]VSP!AW42</f>
        <v>18661</v>
      </c>
      <c r="AX42" s="281">
        <f>([1]VSP!AX42)*10000</f>
        <v>3563111.2388137062</v>
      </c>
      <c r="AY42" s="20">
        <f t="shared" si="33"/>
        <v>24322</v>
      </c>
      <c r="AZ42" s="20">
        <f t="shared" si="34"/>
        <v>4643865.3586434564</v>
      </c>
      <c r="BA42" s="20">
        <f t="shared" si="35"/>
        <v>24716</v>
      </c>
      <c r="BB42" s="20">
        <f t="shared" si="36"/>
        <v>6355955.537988794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28564</v>
      </c>
      <c r="D43" s="21">
        <f t="shared" ref="D43:BB43" si="37">SUM(D22:D42)</f>
        <v>6357327.2656041188</v>
      </c>
      <c r="E43" s="21">
        <f t="shared" si="37"/>
        <v>13594</v>
      </c>
      <c r="F43" s="21">
        <f t="shared" si="37"/>
        <v>3025475.0239923215</v>
      </c>
      <c r="G43" s="21">
        <f t="shared" si="37"/>
        <v>517</v>
      </c>
      <c r="H43" s="21">
        <f t="shared" si="37"/>
        <v>114891.45660730332</v>
      </c>
      <c r="I43" s="21">
        <f t="shared" si="37"/>
        <v>2751</v>
      </c>
      <c r="J43" s="21">
        <f t="shared" si="37"/>
        <v>612754.43523895112</v>
      </c>
      <c r="K43" s="21">
        <f t="shared" si="37"/>
        <v>45426</v>
      </c>
      <c r="L43" s="21">
        <f t="shared" si="37"/>
        <v>10110448.181442695</v>
      </c>
      <c r="M43" s="21">
        <f t="shared" si="37"/>
        <v>5859</v>
      </c>
      <c r="N43" s="21">
        <f t="shared" si="37"/>
        <v>28855741.184918262</v>
      </c>
      <c r="O43" s="21">
        <f t="shared" si="37"/>
        <v>3438</v>
      </c>
      <c r="P43" s="21">
        <f t="shared" si="37"/>
        <v>16937065.478104196</v>
      </c>
      <c r="Q43" s="21">
        <f t="shared" si="37"/>
        <v>1719</v>
      </c>
      <c r="R43" s="21">
        <f t="shared" si="37"/>
        <v>8468532.7390520982</v>
      </c>
      <c r="S43" s="21">
        <f t="shared" si="37"/>
        <v>63</v>
      </c>
      <c r="T43" s="21">
        <f t="shared" si="37"/>
        <v>313649.3607056333</v>
      </c>
      <c r="U43" s="21">
        <f t="shared" si="37"/>
        <v>11079</v>
      </c>
      <c r="V43" s="21">
        <f t="shared" si="37"/>
        <v>54574988.762780204</v>
      </c>
      <c r="W43" s="21">
        <f t="shared" si="37"/>
        <v>24</v>
      </c>
      <c r="X43" s="21">
        <f t="shared" si="37"/>
        <v>1200000</v>
      </c>
      <c r="Y43" s="21">
        <f t="shared" si="37"/>
        <v>5696</v>
      </c>
      <c r="Z43" s="21">
        <f t="shared" si="37"/>
        <v>1175511.0848926266</v>
      </c>
      <c r="AA43" s="21">
        <f t="shared" si="37"/>
        <v>26166</v>
      </c>
      <c r="AB43" s="21">
        <f t="shared" si="37"/>
        <v>5407350.9905060828</v>
      </c>
      <c r="AC43" s="21">
        <f t="shared" si="37"/>
        <v>1147</v>
      </c>
      <c r="AD43" s="21">
        <f t="shared" si="37"/>
        <v>235102.21697852528</v>
      </c>
      <c r="AE43" s="21">
        <f t="shared" si="37"/>
        <v>919</v>
      </c>
      <c r="AF43" s="21">
        <f t="shared" si="37"/>
        <v>188081.77358282026</v>
      </c>
      <c r="AG43" s="21">
        <f t="shared" si="37"/>
        <v>18203</v>
      </c>
      <c r="AH43" s="21">
        <f t="shared" si="37"/>
        <v>3761635.4716564044</v>
      </c>
      <c r="AI43" s="21">
        <f t="shared" si="37"/>
        <v>52131</v>
      </c>
      <c r="AJ43" s="21">
        <f t="shared" si="37"/>
        <v>10767681.537616456</v>
      </c>
      <c r="AK43" s="21">
        <f t="shared" si="37"/>
        <v>108660</v>
      </c>
      <c r="AL43" s="21">
        <f t="shared" si="37"/>
        <v>76653118.481839359</v>
      </c>
      <c r="AM43" s="21">
        <f t="shared" si="37"/>
        <v>38348</v>
      </c>
      <c r="AN43" s="21">
        <f t="shared" si="37"/>
        <v>4808907.5017100833</v>
      </c>
      <c r="AO43" s="21">
        <f t="shared" si="37"/>
        <v>3220</v>
      </c>
      <c r="AP43" s="21">
        <f t="shared" si="37"/>
        <v>1898319.1406176209</v>
      </c>
      <c r="AQ43" s="21">
        <f t="shared" si="37"/>
        <v>1347</v>
      </c>
      <c r="AR43" s="21">
        <f t="shared" si="37"/>
        <v>790966.30859067535</v>
      </c>
      <c r="AS43" s="21">
        <f t="shared" si="37"/>
        <v>20072</v>
      </c>
      <c r="AT43" s="21">
        <f t="shared" si="37"/>
        <v>11864494.628860135</v>
      </c>
      <c r="AU43" s="21">
        <f t="shared" si="37"/>
        <v>26761</v>
      </c>
      <c r="AV43" s="21">
        <f t="shared" si="37"/>
        <v>15819326.171813507</v>
      </c>
      <c r="AW43" s="21">
        <f t="shared" si="37"/>
        <v>169338</v>
      </c>
      <c r="AX43" s="21">
        <f t="shared" si="37"/>
        <v>100136334.6675795</v>
      </c>
      <c r="AY43" s="21">
        <f t="shared" si="37"/>
        <v>220738</v>
      </c>
      <c r="AZ43" s="21">
        <f t="shared" si="37"/>
        <v>130509440.91746145</v>
      </c>
      <c r="BA43" s="21">
        <f t="shared" si="37"/>
        <v>329398</v>
      </c>
      <c r="BB43" s="21">
        <f t="shared" si="37"/>
        <v>207162559.39930078</v>
      </c>
    </row>
    <row r="44" spans="1:54" s="11" customFormat="1" ht="20.25" customHeight="1" x14ac:dyDescent="0.25">
      <c r="A44" s="284" t="s">
        <v>49</v>
      </c>
      <c r="B44" s="285"/>
      <c r="C44" s="21">
        <f>C43+C21</f>
        <v>200718</v>
      </c>
      <c r="D44" s="21">
        <f t="shared" ref="D44:BB44" si="38">D43+D21</f>
        <v>42671827.481950618</v>
      </c>
      <c r="E44" s="21">
        <f t="shared" si="38"/>
        <v>95523</v>
      </c>
      <c r="F44" s="21">
        <f t="shared" si="38"/>
        <v>20402985.418949135</v>
      </c>
      <c r="G44" s="21">
        <f t="shared" si="38"/>
        <v>3629</v>
      </c>
      <c r="H44" s="21">
        <f t="shared" si="38"/>
        <v>785369.21707280993</v>
      </c>
      <c r="I44" s="21">
        <f t="shared" si="38"/>
        <v>19344</v>
      </c>
      <c r="J44" s="21">
        <f t="shared" si="38"/>
        <v>4219451.5303237289</v>
      </c>
      <c r="K44" s="21">
        <f t="shared" si="38"/>
        <v>319214</v>
      </c>
      <c r="L44" s="21">
        <f t="shared" si="38"/>
        <v>68079633.648296297</v>
      </c>
      <c r="M44" s="21">
        <f t="shared" si="38"/>
        <v>36264</v>
      </c>
      <c r="N44" s="21">
        <f t="shared" si="38"/>
        <v>65041743.399517775</v>
      </c>
      <c r="O44" s="21">
        <f t="shared" si="38"/>
        <v>21285</v>
      </c>
      <c r="P44" s="21">
        <f t="shared" si="38"/>
        <v>38176675.473629996</v>
      </c>
      <c r="Q44" s="21">
        <f t="shared" si="38"/>
        <v>10643</v>
      </c>
      <c r="R44" s="21">
        <f t="shared" si="38"/>
        <v>19088337.736814998</v>
      </c>
      <c r="S44" s="21">
        <f t="shared" si="38"/>
        <v>394</v>
      </c>
      <c r="T44" s="21">
        <f t="shared" si="38"/>
        <v>706975.47173388884</v>
      </c>
      <c r="U44" s="21">
        <f t="shared" si="38"/>
        <v>68586</v>
      </c>
      <c r="V44" s="21">
        <f t="shared" si="38"/>
        <v>123013732.08169667</v>
      </c>
      <c r="W44" s="21">
        <f t="shared" si="38"/>
        <v>71</v>
      </c>
      <c r="X44" s="21">
        <f t="shared" si="38"/>
        <v>3480000</v>
      </c>
      <c r="Y44" s="21">
        <f t="shared" si="38"/>
        <v>9928</v>
      </c>
      <c r="Z44" s="21">
        <f t="shared" si="38"/>
        <v>2328048.6978354589</v>
      </c>
      <c r="AA44" s="21">
        <f t="shared" si="38"/>
        <v>45615</v>
      </c>
      <c r="AB44" s="21">
        <f t="shared" si="38"/>
        <v>10709024.010043111</v>
      </c>
      <c r="AC44" s="21">
        <f t="shared" si="38"/>
        <v>1998</v>
      </c>
      <c r="AD44" s="21">
        <f t="shared" si="38"/>
        <v>465609.7395670918</v>
      </c>
      <c r="AE44" s="21">
        <f t="shared" si="38"/>
        <v>1603</v>
      </c>
      <c r="AF44" s="21">
        <f t="shared" si="38"/>
        <v>372487.7916536734</v>
      </c>
      <c r="AG44" s="21">
        <f t="shared" si="38"/>
        <v>31734</v>
      </c>
      <c r="AH44" s="21">
        <f t="shared" si="38"/>
        <v>7449755.8330734689</v>
      </c>
      <c r="AI44" s="21">
        <f t="shared" si="38"/>
        <v>90878</v>
      </c>
      <c r="AJ44" s="21">
        <f t="shared" si="38"/>
        <v>21324926.072172802</v>
      </c>
      <c r="AK44" s="21">
        <f t="shared" si="38"/>
        <v>478749</v>
      </c>
      <c r="AL44" s="21">
        <f t="shared" si="38"/>
        <v>215898291.80216578</v>
      </c>
      <c r="AM44" s="21">
        <f t="shared" si="38"/>
        <v>221267</v>
      </c>
      <c r="AN44" s="21">
        <f t="shared" si="38"/>
        <v>40259848.664547041</v>
      </c>
      <c r="AO44" s="21">
        <f t="shared" si="38"/>
        <v>4289</v>
      </c>
      <c r="AP44" s="21">
        <f t="shared" si="38"/>
        <v>4787137.0684140641</v>
      </c>
      <c r="AQ44" s="21">
        <f t="shared" si="38"/>
        <v>1795</v>
      </c>
      <c r="AR44" s="21">
        <f t="shared" si="38"/>
        <v>1994640.4451725269</v>
      </c>
      <c r="AS44" s="21">
        <f t="shared" si="38"/>
        <v>26714</v>
      </c>
      <c r="AT44" s="21">
        <f t="shared" si="38"/>
        <v>29919606.677587904</v>
      </c>
      <c r="AU44" s="21">
        <f t="shared" si="38"/>
        <v>35615</v>
      </c>
      <c r="AV44" s="21">
        <f t="shared" si="38"/>
        <v>39892808.903450534</v>
      </c>
      <c r="AW44" s="21">
        <f t="shared" si="38"/>
        <v>225354</v>
      </c>
      <c r="AX44" s="21">
        <f t="shared" si="38"/>
        <v>252521480.3588419</v>
      </c>
      <c r="AY44" s="21">
        <f t="shared" si="38"/>
        <v>293767</v>
      </c>
      <c r="AZ44" s="21">
        <f t="shared" si="38"/>
        <v>329115673.45346689</v>
      </c>
      <c r="BA44" s="21">
        <f t="shared" si="38"/>
        <v>772516</v>
      </c>
      <c r="BB44" s="21">
        <f t="shared" si="38"/>
        <v>545013965.25563264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[1]VSP!C45</f>
        <v>2569</v>
      </c>
      <c r="D45" s="281">
        <f>([1]VSP!D45)*10000</f>
        <v>486373.33495826664</v>
      </c>
      <c r="E45" s="20">
        <f>[1]VSP!E45</f>
        <v>1223</v>
      </c>
      <c r="F45" s="281">
        <f>([1]VSP!F45)*10000</f>
        <v>231466.82808254863</v>
      </c>
      <c r="G45" s="20">
        <f>[1]VSP!G45</f>
        <v>46</v>
      </c>
      <c r="H45" s="281">
        <f>([1]VSP!H45)*10000</f>
        <v>8789.8795474385552</v>
      </c>
      <c r="I45" s="20">
        <f>[1]VSP!I45</f>
        <v>248</v>
      </c>
      <c r="J45" s="281">
        <f>([1]VSP!J45)*10000</f>
        <v>46879.357586338956</v>
      </c>
      <c r="K45" s="20">
        <f t="shared" ref="K45" si="39">C45+E45+G45+I45</f>
        <v>4086</v>
      </c>
      <c r="L45" s="20">
        <f t="shared" ref="L45" si="40">D45+F45+H45+J45</f>
        <v>773509.40017459285</v>
      </c>
      <c r="M45" s="20">
        <f>[1]VSP!M45</f>
        <v>196</v>
      </c>
      <c r="N45" s="281">
        <f>([1]VSP!N45)*10000</f>
        <v>67061.339578446088</v>
      </c>
      <c r="O45" s="20">
        <f>[1]VSP!O45</f>
        <v>115</v>
      </c>
      <c r="P45" s="281">
        <f>([1]VSP!P45)*10000</f>
        <v>39362.0906221314</v>
      </c>
      <c r="Q45" s="20">
        <f>[1]VSP!Q45</f>
        <v>58</v>
      </c>
      <c r="R45" s="281">
        <f>([1]VSP!R45)*10000</f>
        <v>19681.0453110657</v>
      </c>
      <c r="S45" s="20">
        <f>[1]VSP!S45</f>
        <v>2</v>
      </c>
      <c r="T45" s="281">
        <f>([1]VSP!T45)*10000</f>
        <v>728.92760411354436</v>
      </c>
      <c r="U45" s="20">
        <f t="shared" ref="U45" si="41">M45+O45+Q45+S45</f>
        <v>371</v>
      </c>
      <c r="V45" s="20">
        <f t="shared" ref="V45" si="42">N45+P45+R45+T45</f>
        <v>126833.40311575672</v>
      </c>
      <c r="W45" s="20">
        <f>[1]VSP!W45</f>
        <v>0</v>
      </c>
      <c r="X45" s="281">
        <f>([1]VSP!X45)*10000</f>
        <v>0</v>
      </c>
      <c r="Y45" s="20">
        <f>[1]VSP!Y45</f>
        <v>112</v>
      </c>
      <c r="Z45" s="281">
        <f>([1]VSP!Z45)*10000</f>
        <v>25101.389603053234</v>
      </c>
      <c r="AA45" s="20">
        <f>[1]VSP!AA45</f>
        <v>515</v>
      </c>
      <c r="AB45" s="281">
        <f>([1]VSP!AB45)*10000</f>
        <v>115466.39217404484</v>
      </c>
      <c r="AC45" s="20">
        <f>[1]VSP!AC45</f>
        <v>23</v>
      </c>
      <c r="AD45" s="281">
        <f>([1]VSP!AD45)*10000</f>
        <v>5020.2779206106461</v>
      </c>
      <c r="AE45" s="20">
        <f>[1]VSP!AE45</f>
        <v>18</v>
      </c>
      <c r="AF45" s="281">
        <f>([1]VSP!AF45)*10000</f>
        <v>4016.2223364885167</v>
      </c>
      <c r="AG45" s="20">
        <f>[1]VSP!AG45</f>
        <v>358</v>
      </c>
      <c r="AH45" s="281">
        <f>([1]VSP!AH45)*10000</f>
        <v>80324.446729770338</v>
      </c>
      <c r="AI45" s="20">
        <f t="shared" ref="AI45" si="43">Y45+AA45+AC45+AE45+AG45</f>
        <v>1026</v>
      </c>
      <c r="AJ45" s="20">
        <f t="shared" ref="AJ45" si="44">Z45+AB45+AD45+AF45+AH45</f>
        <v>229928.72876396758</v>
      </c>
      <c r="AK45" s="20">
        <f t="shared" ref="AK45" si="45">K45+U45+W45+AI45</f>
        <v>5483</v>
      </c>
      <c r="AL45" s="20">
        <f t="shared" ref="AL45" si="46">L45+V45+X45+AJ45</f>
        <v>1130271.5320543172</v>
      </c>
      <c r="AM45" s="20">
        <f>[1]VSP!AM45</f>
        <v>297</v>
      </c>
      <c r="AN45" s="281">
        <f>([1]VSP!AN45)*10000</f>
        <v>102548.90258928084</v>
      </c>
      <c r="AO45" s="20">
        <f>[1]VSP!AO45</f>
        <v>87</v>
      </c>
      <c r="AP45" s="281">
        <f>([1]VSP!AP45)*10000</f>
        <v>12781.243647442894</v>
      </c>
      <c r="AQ45" s="20">
        <f>[1]VSP!AQ45</f>
        <v>36</v>
      </c>
      <c r="AR45" s="281">
        <f>([1]VSP!AR45)*10000</f>
        <v>5325.5181864345404</v>
      </c>
      <c r="AS45" s="20">
        <f>[1]VSP!AS45</f>
        <v>539</v>
      </c>
      <c r="AT45" s="281">
        <f>([1]VSP!AT45)*10000</f>
        <v>79882.772796518097</v>
      </c>
      <c r="AU45" s="20">
        <f>[1]VSP!AU45</f>
        <v>719</v>
      </c>
      <c r="AV45" s="281">
        <f>([1]VSP!AV45)*10000</f>
        <v>106510.36372869081</v>
      </c>
      <c r="AW45" s="20">
        <f>[1]VSP!AW45</f>
        <v>4547</v>
      </c>
      <c r="AX45" s="281">
        <f>([1]VSP!AX45)*10000</f>
        <v>674210.60240261268</v>
      </c>
      <c r="AY45" s="20">
        <f t="shared" ref="AY45" si="47">AO45+AQ45+AS45+AU45+AW45</f>
        <v>5928</v>
      </c>
      <c r="AZ45" s="20">
        <f t="shared" ref="AZ45" si="48">AP45+AR45+AT45+AV45+AX45</f>
        <v>878710.50076169905</v>
      </c>
      <c r="BA45" s="20">
        <f t="shared" ref="BA45" si="49">AY45+AK45</f>
        <v>11411</v>
      </c>
      <c r="BB45" s="20">
        <f t="shared" ref="BB45" si="50">AZ45+AL45</f>
        <v>2008982.0328160161</v>
      </c>
    </row>
    <row r="46" spans="1:54" s="11" customFormat="1" ht="20.25" customHeight="1" x14ac:dyDescent="0.25">
      <c r="A46" s="284" t="s">
        <v>51</v>
      </c>
      <c r="B46" s="285"/>
      <c r="C46" s="21">
        <f>C45</f>
        <v>2569</v>
      </c>
      <c r="D46" s="21">
        <f t="shared" ref="D46:BB46" si="51">D45</f>
        <v>486373.33495826664</v>
      </c>
      <c r="E46" s="21">
        <f t="shared" si="51"/>
        <v>1223</v>
      </c>
      <c r="F46" s="21">
        <f t="shared" si="51"/>
        <v>231466.82808254863</v>
      </c>
      <c r="G46" s="21">
        <f t="shared" si="51"/>
        <v>46</v>
      </c>
      <c r="H46" s="21">
        <f t="shared" si="51"/>
        <v>8789.8795474385552</v>
      </c>
      <c r="I46" s="21">
        <f t="shared" si="51"/>
        <v>248</v>
      </c>
      <c r="J46" s="21">
        <f t="shared" si="51"/>
        <v>46879.357586338956</v>
      </c>
      <c r="K46" s="21">
        <f t="shared" si="51"/>
        <v>4086</v>
      </c>
      <c r="L46" s="21">
        <f t="shared" si="51"/>
        <v>773509.40017459285</v>
      </c>
      <c r="M46" s="21">
        <f t="shared" si="51"/>
        <v>196</v>
      </c>
      <c r="N46" s="21">
        <f t="shared" si="51"/>
        <v>67061.339578446088</v>
      </c>
      <c r="O46" s="21">
        <f t="shared" si="51"/>
        <v>115</v>
      </c>
      <c r="P46" s="21">
        <f t="shared" si="51"/>
        <v>39362.0906221314</v>
      </c>
      <c r="Q46" s="21">
        <f t="shared" si="51"/>
        <v>58</v>
      </c>
      <c r="R46" s="21">
        <f t="shared" si="51"/>
        <v>19681.0453110657</v>
      </c>
      <c r="S46" s="21">
        <f t="shared" si="51"/>
        <v>2</v>
      </c>
      <c r="T46" s="21">
        <f t="shared" si="51"/>
        <v>728.92760411354436</v>
      </c>
      <c r="U46" s="21">
        <f t="shared" si="51"/>
        <v>371</v>
      </c>
      <c r="V46" s="21">
        <f t="shared" si="51"/>
        <v>126833.40311575672</v>
      </c>
      <c r="W46" s="21">
        <f t="shared" si="51"/>
        <v>0</v>
      </c>
      <c r="X46" s="21">
        <f t="shared" si="51"/>
        <v>0</v>
      </c>
      <c r="Y46" s="21">
        <f t="shared" si="51"/>
        <v>112</v>
      </c>
      <c r="Z46" s="21">
        <f t="shared" si="51"/>
        <v>25101.389603053234</v>
      </c>
      <c r="AA46" s="21">
        <f t="shared" si="51"/>
        <v>515</v>
      </c>
      <c r="AB46" s="21">
        <f t="shared" si="51"/>
        <v>115466.39217404484</v>
      </c>
      <c r="AC46" s="21">
        <f t="shared" si="51"/>
        <v>23</v>
      </c>
      <c r="AD46" s="21">
        <f t="shared" si="51"/>
        <v>5020.2779206106461</v>
      </c>
      <c r="AE46" s="21">
        <f t="shared" si="51"/>
        <v>18</v>
      </c>
      <c r="AF46" s="21">
        <f t="shared" si="51"/>
        <v>4016.2223364885167</v>
      </c>
      <c r="AG46" s="21">
        <f t="shared" si="51"/>
        <v>358</v>
      </c>
      <c r="AH46" s="21">
        <f t="shared" si="51"/>
        <v>80324.446729770338</v>
      </c>
      <c r="AI46" s="21">
        <f t="shared" si="51"/>
        <v>1026</v>
      </c>
      <c r="AJ46" s="21">
        <f t="shared" si="51"/>
        <v>229928.72876396758</v>
      </c>
      <c r="AK46" s="21">
        <f t="shared" si="51"/>
        <v>5483</v>
      </c>
      <c r="AL46" s="21">
        <f t="shared" si="51"/>
        <v>1130271.5320543172</v>
      </c>
      <c r="AM46" s="21">
        <f t="shared" si="51"/>
        <v>297</v>
      </c>
      <c r="AN46" s="21">
        <f t="shared" si="51"/>
        <v>102548.90258928084</v>
      </c>
      <c r="AO46" s="21">
        <f t="shared" si="51"/>
        <v>87</v>
      </c>
      <c r="AP46" s="21">
        <f t="shared" si="51"/>
        <v>12781.243647442894</v>
      </c>
      <c r="AQ46" s="21">
        <f t="shared" si="51"/>
        <v>36</v>
      </c>
      <c r="AR46" s="21">
        <f t="shared" si="51"/>
        <v>5325.5181864345404</v>
      </c>
      <c r="AS46" s="21">
        <f t="shared" si="51"/>
        <v>539</v>
      </c>
      <c r="AT46" s="21">
        <f t="shared" si="51"/>
        <v>79882.772796518097</v>
      </c>
      <c r="AU46" s="21">
        <f t="shared" si="51"/>
        <v>719</v>
      </c>
      <c r="AV46" s="21">
        <f t="shared" si="51"/>
        <v>106510.36372869081</v>
      </c>
      <c r="AW46" s="21">
        <f t="shared" si="51"/>
        <v>4547</v>
      </c>
      <c r="AX46" s="21">
        <f t="shared" si="51"/>
        <v>674210.60240261268</v>
      </c>
      <c r="AY46" s="21">
        <f t="shared" si="51"/>
        <v>5928</v>
      </c>
      <c r="AZ46" s="21">
        <f t="shared" si="51"/>
        <v>878710.50076169905</v>
      </c>
      <c r="BA46" s="21">
        <f t="shared" si="51"/>
        <v>11411</v>
      </c>
      <c r="BB46" s="21">
        <f t="shared" si="51"/>
        <v>2008982.0328160161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[1]VSP!C47</f>
        <v>0</v>
      </c>
      <c r="D47" s="281">
        <f>([1]VSP!D47)*10000</f>
        <v>0</v>
      </c>
      <c r="E47" s="20">
        <f>[1]VSP!E47</f>
        <v>0</v>
      </c>
      <c r="F47" s="281">
        <f>([1]VSP!F47)*10000</f>
        <v>0</v>
      </c>
      <c r="G47" s="20">
        <f>[1]VSP!G47</f>
        <v>0</v>
      </c>
      <c r="H47" s="281">
        <f>([1]VSP!H47)*10000</f>
        <v>0</v>
      </c>
      <c r="I47" s="20">
        <f>[1]VSP!I47</f>
        <v>0</v>
      </c>
      <c r="J47" s="281">
        <f>([1]VSP!J47)*10000</f>
        <v>0</v>
      </c>
      <c r="K47" s="20">
        <f t="shared" ref="K47:K50" si="52">C47+E47+G47+I47</f>
        <v>0</v>
      </c>
      <c r="L47" s="20">
        <f t="shared" ref="L47:L50" si="53">D47+F47+H47+J47</f>
        <v>0</v>
      </c>
      <c r="M47" s="20">
        <f>[1]VSP!M47</f>
        <v>0</v>
      </c>
      <c r="N47" s="281">
        <f>([1]VSP!N47)*10000</f>
        <v>0</v>
      </c>
      <c r="O47" s="20">
        <f>[1]VSP!O47</f>
        <v>0</v>
      </c>
      <c r="P47" s="281">
        <f>([1]VSP!P47)*10000</f>
        <v>0</v>
      </c>
      <c r="Q47" s="20">
        <f>[1]VSP!Q47</f>
        <v>0</v>
      </c>
      <c r="R47" s="281">
        <f>([1]VSP!R47)*10000</f>
        <v>0</v>
      </c>
      <c r="S47" s="20">
        <f>[1]VSP!S47</f>
        <v>0</v>
      </c>
      <c r="T47" s="281">
        <f>([1]VSP!T47)*10000</f>
        <v>0</v>
      </c>
      <c r="U47" s="20">
        <f t="shared" ref="U47:U50" si="54">M47+O47+Q47+S47</f>
        <v>0</v>
      </c>
      <c r="V47" s="20">
        <f t="shared" ref="V47:V50" si="55">N47+P47+R47+T47</f>
        <v>0</v>
      </c>
      <c r="W47" s="20">
        <f>[1]VSP!W47</f>
        <v>0</v>
      </c>
      <c r="X47" s="281">
        <f>([1]VSP!X47)*10000</f>
        <v>0</v>
      </c>
      <c r="Y47" s="20">
        <f>[1]VSP!Y47</f>
        <v>0</v>
      </c>
      <c r="Z47" s="281">
        <f>([1]VSP!Z47)*10000</f>
        <v>0</v>
      </c>
      <c r="AA47" s="20">
        <f>[1]VSP!AA47</f>
        <v>0</v>
      </c>
      <c r="AB47" s="281">
        <f>([1]VSP!AB47)*10000</f>
        <v>0</v>
      </c>
      <c r="AC47" s="20">
        <f>[1]VSP!AC47</f>
        <v>0</v>
      </c>
      <c r="AD47" s="281">
        <f>([1]VSP!AD47)*10000</f>
        <v>0</v>
      </c>
      <c r="AE47" s="20">
        <f>[1]VSP!AE47</f>
        <v>0</v>
      </c>
      <c r="AF47" s="281">
        <f>([1]VSP!AF47)*10000</f>
        <v>0</v>
      </c>
      <c r="AG47" s="20">
        <f>[1]VSP!AG47</f>
        <v>0</v>
      </c>
      <c r="AH47" s="281">
        <f>([1]VSP!AH47)*10000</f>
        <v>0</v>
      </c>
      <c r="AI47" s="20">
        <f t="shared" ref="AI47" si="56">Y47+AA47+AC47+AE47+AG47</f>
        <v>0</v>
      </c>
      <c r="AJ47" s="20">
        <f t="shared" ref="AJ47" si="57">Z47+AB47+AD47+AF47+AH47</f>
        <v>0</v>
      </c>
      <c r="AK47" s="20">
        <f t="shared" ref="AK47:AK50" si="58">K47+U47+W47+AI47</f>
        <v>0</v>
      </c>
      <c r="AL47" s="20">
        <f t="shared" ref="AL47:AL50" si="59">L47+V47+X47+AJ47</f>
        <v>0</v>
      </c>
      <c r="AM47" s="20">
        <f>[1]VSP!AM47</f>
        <v>0</v>
      </c>
      <c r="AN47" s="281">
        <f>([1]VSP!AN47)*10000</f>
        <v>0</v>
      </c>
      <c r="AO47" s="20">
        <f>[1]VSP!AO47</f>
        <v>0</v>
      </c>
      <c r="AP47" s="281">
        <f>([1]VSP!AP47)*10000</f>
        <v>0</v>
      </c>
      <c r="AQ47" s="20">
        <f>[1]VSP!AQ47</f>
        <v>0</v>
      </c>
      <c r="AR47" s="281">
        <f>([1]VSP!AR47)*10000</f>
        <v>0</v>
      </c>
      <c r="AS47" s="20">
        <f>[1]VSP!AS47</f>
        <v>0</v>
      </c>
      <c r="AT47" s="281">
        <f>([1]VSP!AT47)*10000</f>
        <v>0</v>
      </c>
      <c r="AU47" s="20">
        <f>[1]VSP!AU47</f>
        <v>0</v>
      </c>
      <c r="AV47" s="281">
        <f>([1]VSP!AV47)*10000</f>
        <v>0</v>
      </c>
      <c r="AW47" s="20">
        <f>[1]VSP!AW47</f>
        <v>0</v>
      </c>
      <c r="AX47" s="281">
        <f>([1]VSP!AX47)*10000</f>
        <v>0</v>
      </c>
      <c r="AY47" s="20">
        <f t="shared" ref="AY47:AY50" si="60">AO47+AQ47+AS47+AU47+AW47</f>
        <v>0</v>
      </c>
      <c r="AZ47" s="20">
        <f t="shared" ref="AZ47:AZ50" si="61">AP47+AR47+AT47+AV47+AX47</f>
        <v>0</v>
      </c>
      <c r="BA47" s="20">
        <f t="shared" ref="BA47:BA50" si="62">AY47+AK47</f>
        <v>0</v>
      </c>
      <c r="BB47" s="20">
        <f t="shared" ref="BB47:BB50" si="63">AZ47+AL47</f>
        <v>0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[1]VSP!C48</f>
        <v>7279</v>
      </c>
      <c r="D48" s="281">
        <f>([1]VSP!D48)*10000</f>
        <v>1138055.8985111688</v>
      </c>
      <c r="E48" s="20">
        <f>[1]VSP!E48</f>
        <v>3464</v>
      </c>
      <c r="F48" s="281">
        <f>([1]VSP!F48)*10000</f>
        <v>446296.43078869372</v>
      </c>
      <c r="G48" s="20">
        <f>[1]VSP!G48</f>
        <v>132</v>
      </c>
      <c r="H48" s="281">
        <f>([1]VSP!H48)*10000</f>
        <v>6375.663296981339</v>
      </c>
      <c r="I48" s="20">
        <f>[1]VSP!I48</f>
        <v>702</v>
      </c>
      <c r="J48" s="281">
        <f>([1]VSP!J48)*10000</f>
        <v>3187.8316484906695</v>
      </c>
      <c r="K48" s="20">
        <f t="shared" si="52"/>
        <v>11577</v>
      </c>
      <c r="L48" s="20">
        <f t="shared" si="53"/>
        <v>1593915.8242453344</v>
      </c>
      <c r="M48" s="20">
        <f>[1]VSP!M48</f>
        <v>15040</v>
      </c>
      <c r="N48" s="281">
        <f>([1]VSP!N48)*10000</f>
        <v>2626382.7587647638</v>
      </c>
      <c r="O48" s="20">
        <f>[1]VSP!O48</f>
        <v>8828</v>
      </c>
      <c r="P48" s="281">
        <f>([1]VSP!P48)*10000</f>
        <v>1541572.4888401874</v>
      </c>
      <c r="Q48" s="20">
        <f>[1]VSP!Q48</f>
        <v>4414</v>
      </c>
      <c r="R48" s="281">
        <f>([1]VSP!R48)*10000</f>
        <v>770786.24442009372</v>
      </c>
      <c r="S48" s="20">
        <f>[1]VSP!S48</f>
        <v>163</v>
      </c>
      <c r="T48" s="281">
        <f>([1]VSP!T48)*10000</f>
        <v>28547.63868222569</v>
      </c>
      <c r="U48" s="20">
        <f t="shared" si="54"/>
        <v>28445</v>
      </c>
      <c r="V48" s="20">
        <f t="shared" si="55"/>
        <v>4967289.1307072705</v>
      </c>
      <c r="W48" s="20">
        <f>[1]VSP!W48</f>
        <v>0</v>
      </c>
      <c r="X48" s="281">
        <f>([1]VSP!X48)*10000</f>
        <v>0</v>
      </c>
      <c r="Y48" s="20">
        <f>[1]VSP!Y48</f>
        <v>1562</v>
      </c>
      <c r="Z48" s="281">
        <f>([1]VSP!Z48)*10000</f>
        <v>239375.40579190446</v>
      </c>
      <c r="AA48" s="20">
        <f>[1]VSP!AA48</f>
        <v>7184</v>
      </c>
      <c r="AB48" s="281">
        <f>([1]VSP!AB48)*10000</f>
        <v>1101126.8666427603</v>
      </c>
      <c r="AC48" s="20">
        <f>[1]VSP!AC48</f>
        <v>313</v>
      </c>
      <c r="AD48" s="281">
        <f>([1]VSP!AD48)*10000</f>
        <v>47875.08115838089</v>
      </c>
      <c r="AE48" s="20">
        <f>[1]VSP!AE48</f>
        <v>250</v>
      </c>
      <c r="AF48" s="281">
        <f>([1]VSP!AF48)*10000</f>
        <v>38300.064926704712</v>
      </c>
      <c r="AG48" s="20">
        <f>[1]VSP!AG48</f>
        <v>4998</v>
      </c>
      <c r="AH48" s="281">
        <f>([1]VSP!AH48)*10000</f>
        <v>766001.29853409424</v>
      </c>
      <c r="AI48" s="20">
        <f t="shared" ref="AI48:AI50" si="64">Y48+AA48+AC48+AE48+AG48</f>
        <v>14307</v>
      </c>
      <c r="AJ48" s="20">
        <f t="shared" ref="AJ48:AJ50" si="65">Z48+AB48+AD48+AF48+AH48</f>
        <v>2192678.7170538446</v>
      </c>
      <c r="AK48" s="20">
        <f t="shared" si="58"/>
        <v>54329</v>
      </c>
      <c r="AL48" s="20">
        <f t="shared" si="59"/>
        <v>8753883.6720064506</v>
      </c>
      <c r="AM48" s="20">
        <f>[1]VSP!AM48</f>
        <v>13480</v>
      </c>
      <c r="AN48" s="281">
        <f>([1]VSP!AN48)*10000</f>
        <v>3457126.5130331982</v>
      </c>
      <c r="AO48" s="20">
        <f>[1]VSP!AO48</f>
        <v>393</v>
      </c>
      <c r="AP48" s="281">
        <f>([1]VSP!AP48)*10000</f>
        <v>1035933.0051529467</v>
      </c>
      <c r="AQ48" s="20">
        <f>[1]VSP!AQ48</f>
        <v>164</v>
      </c>
      <c r="AR48" s="281">
        <f>([1]VSP!AR48)*10000</f>
        <v>431638.75214706117</v>
      </c>
      <c r="AS48" s="20">
        <f>[1]VSP!AS48</f>
        <v>2451</v>
      </c>
      <c r="AT48" s="281">
        <f>([1]VSP!AT48)*10000</f>
        <v>6474581.2822059169</v>
      </c>
      <c r="AU48" s="20">
        <f>[1]VSP!AU48</f>
        <v>3268</v>
      </c>
      <c r="AV48" s="281">
        <f>([1]VSP!AV48)*10000</f>
        <v>8632775.0429412238</v>
      </c>
      <c r="AW48" s="20">
        <f>[1]VSP!AW48</f>
        <v>20682</v>
      </c>
      <c r="AX48" s="281">
        <f>([1]VSP!AX48)*10000</f>
        <v>54645466.021817937</v>
      </c>
      <c r="AY48" s="20">
        <f t="shared" si="60"/>
        <v>26958</v>
      </c>
      <c r="AZ48" s="20">
        <f t="shared" si="61"/>
        <v>71220394.104265094</v>
      </c>
      <c r="BA48" s="20">
        <f t="shared" si="62"/>
        <v>81287</v>
      </c>
      <c r="BB48" s="20">
        <f t="shared" si="63"/>
        <v>79974277.776271552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[1]VSP!C49</f>
        <v>0</v>
      </c>
      <c r="D49" s="281">
        <f>([1]VSP!D49)*10000</f>
        <v>0</v>
      </c>
      <c r="E49" s="20">
        <f>[1]VSP!E49</f>
        <v>0</v>
      </c>
      <c r="F49" s="281">
        <f>([1]VSP!F49)*10000</f>
        <v>0</v>
      </c>
      <c r="G49" s="20">
        <f>[1]VSP!G49</f>
        <v>0</v>
      </c>
      <c r="H49" s="281">
        <f>([1]VSP!H49)*10000</f>
        <v>0</v>
      </c>
      <c r="I49" s="20">
        <f>[1]VSP!I49</f>
        <v>0</v>
      </c>
      <c r="J49" s="281">
        <f>([1]VSP!J49)*10000</f>
        <v>0</v>
      </c>
      <c r="K49" s="20">
        <f t="shared" si="52"/>
        <v>0</v>
      </c>
      <c r="L49" s="20">
        <f t="shared" si="53"/>
        <v>0</v>
      </c>
      <c r="M49" s="20">
        <f>[1]VSP!M49</f>
        <v>0</v>
      </c>
      <c r="N49" s="281">
        <f>([1]VSP!N49)*10000</f>
        <v>0</v>
      </c>
      <c r="O49" s="20">
        <f>[1]VSP!O49</f>
        <v>0</v>
      </c>
      <c r="P49" s="281">
        <f>([1]VSP!P49)*10000</f>
        <v>0</v>
      </c>
      <c r="Q49" s="20">
        <f>[1]VSP!Q49</f>
        <v>0</v>
      </c>
      <c r="R49" s="281">
        <f>([1]VSP!R49)*10000</f>
        <v>0</v>
      </c>
      <c r="S49" s="20">
        <f>[1]VSP!S49</f>
        <v>0</v>
      </c>
      <c r="T49" s="281">
        <f>([1]VSP!T49)*10000</f>
        <v>0</v>
      </c>
      <c r="U49" s="20">
        <f t="shared" si="54"/>
        <v>0</v>
      </c>
      <c r="V49" s="20">
        <f t="shared" si="55"/>
        <v>0</v>
      </c>
      <c r="W49" s="20">
        <f>[1]VSP!W49</f>
        <v>0</v>
      </c>
      <c r="X49" s="281">
        <f>([1]VSP!X49)*10000</f>
        <v>0</v>
      </c>
      <c r="Y49" s="20">
        <f>[1]VSP!Y49</f>
        <v>0</v>
      </c>
      <c r="Z49" s="281">
        <f>([1]VSP!Z49)*10000</f>
        <v>0</v>
      </c>
      <c r="AA49" s="20">
        <f>[1]VSP!AA49</f>
        <v>0</v>
      </c>
      <c r="AB49" s="281">
        <f>([1]VSP!AB49)*10000</f>
        <v>0</v>
      </c>
      <c r="AC49" s="20">
        <f>[1]VSP!AC49</f>
        <v>0</v>
      </c>
      <c r="AD49" s="281">
        <f>([1]VSP!AD49)*10000</f>
        <v>0</v>
      </c>
      <c r="AE49" s="20">
        <f>[1]VSP!AE49</f>
        <v>0</v>
      </c>
      <c r="AF49" s="281">
        <f>([1]VSP!AF49)*10000</f>
        <v>0</v>
      </c>
      <c r="AG49" s="20">
        <f>[1]VSP!AG49</f>
        <v>0</v>
      </c>
      <c r="AH49" s="281">
        <f>([1]VSP!AH49)*10000</f>
        <v>0</v>
      </c>
      <c r="AI49" s="20">
        <f t="shared" si="64"/>
        <v>0</v>
      </c>
      <c r="AJ49" s="20">
        <f t="shared" si="65"/>
        <v>0</v>
      </c>
      <c r="AK49" s="20">
        <f t="shared" si="58"/>
        <v>0</v>
      </c>
      <c r="AL49" s="20">
        <f t="shared" si="59"/>
        <v>0</v>
      </c>
      <c r="AM49" s="20">
        <f>[1]VSP!AM49</f>
        <v>0</v>
      </c>
      <c r="AN49" s="281">
        <f>([1]VSP!AN49)*10000</f>
        <v>0</v>
      </c>
      <c r="AO49" s="20">
        <f>[1]VSP!AO49</f>
        <v>0</v>
      </c>
      <c r="AP49" s="281">
        <f>([1]VSP!AP49)*10000</f>
        <v>0</v>
      </c>
      <c r="AQ49" s="20">
        <f>[1]VSP!AQ49</f>
        <v>0</v>
      </c>
      <c r="AR49" s="281">
        <f>([1]VSP!AR49)*10000</f>
        <v>0</v>
      </c>
      <c r="AS49" s="20">
        <f>[1]VSP!AS49</f>
        <v>0</v>
      </c>
      <c r="AT49" s="281">
        <f>([1]VSP!AT49)*10000</f>
        <v>0</v>
      </c>
      <c r="AU49" s="20">
        <f>[1]VSP!AU49</f>
        <v>0</v>
      </c>
      <c r="AV49" s="281">
        <f>([1]VSP!AV49)*10000</f>
        <v>0</v>
      </c>
      <c r="AW49" s="20">
        <f>[1]VSP!AW49</f>
        <v>0</v>
      </c>
      <c r="AX49" s="281">
        <f>([1]VSP!AX49)*10000</f>
        <v>0</v>
      </c>
      <c r="AY49" s="20">
        <f t="shared" si="60"/>
        <v>0</v>
      </c>
      <c r="AZ49" s="20">
        <f t="shared" si="61"/>
        <v>0</v>
      </c>
      <c r="BA49" s="20">
        <f t="shared" si="62"/>
        <v>0</v>
      </c>
      <c r="BB49" s="20">
        <f t="shared" si="63"/>
        <v>0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[1]VSP!C50</f>
        <v>0</v>
      </c>
      <c r="D50" s="281">
        <f>([1]VSP!D50)*10000</f>
        <v>0</v>
      </c>
      <c r="E50" s="20">
        <f>[1]VSP!E50</f>
        <v>0</v>
      </c>
      <c r="F50" s="281">
        <f>([1]VSP!F50)*10000</f>
        <v>0</v>
      </c>
      <c r="G50" s="20">
        <f>[1]VSP!G50</f>
        <v>0</v>
      </c>
      <c r="H50" s="281">
        <f>([1]VSP!H50)*10000</f>
        <v>0</v>
      </c>
      <c r="I50" s="20">
        <f>[1]VSP!I50</f>
        <v>0</v>
      </c>
      <c r="J50" s="281">
        <f>([1]VSP!J50)*10000</f>
        <v>0</v>
      </c>
      <c r="K50" s="20">
        <f t="shared" si="52"/>
        <v>0</v>
      </c>
      <c r="L50" s="20">
        <f t="shared" si="53"/>
        <v>0</v>
      </c>
      <c r="M50" s="20">
        <f>[1]VSP!M50</f>
        <v>0</v>
      </c>
      <c r="N50" s="281">
        <f>([1]VSP!N50)*10000</f>
        <v>0</v>
      </c>
      <c r="O50" s="20">
        <f>[1]VSP!O50</f>
        <v>0</v>
      </c>
      <c r="P50" s="281">
        <f>([1]VSP!P50)*10000</f>
        <v>0</v>
      </c>
      <c r="Q50" s="20">
        <f>[1]VSP!Q50</f>
        <v>0</v>
      </c>
      <c r="R50" s="281">
        <f>([1]VSP!R50)*10000</f>
        <v>0</v>
      </c>
      <c r="S50" s="20">
        <f>[1]VSP!S50</f>
        <v>0</v>
      </c>
      <c r="T50" s="281">
        <f>([1]VSP!T50)*10000</f>
        <v>0</v>
      </c>
      <c r="U50" s="20">
        <f t="shared" si="54"/>
        <v>0</v>
      </c>
      <c r="V50" s="20">
        <f t="shared" si="55"/>
        <v>0</v>
      </c>
      <c r="W50" s="20">
        <f>[1]VSP!W50</f>
        <v>0</v>
      </c>
      <c r="X50" s="281">
        <f>([1]VSP!X50)*10000</f>
        <v>0</v>
      </c>
      <c r="Y50" s="20">
        <f>[1]VSP!Y50</f>
        <v>0</v>
      </c>
      <c r="Z50" s="281">
        <f>([1]VSP!Z50)*10000</f>
        <v>0</v>
      </c>
      <c r="AA50" s="20">
        <f>[1]VSP!AA50</f>
        <v>0</v>
      </c>
      <c r="AB50" s="281">
        <f>([1]VSP!AB50)*10000</f>
        <v>0</v>
      </c>
      <c r="AC50" s="20">
        <f>[1]VSP!AC50</f>
        <v>0</v>
      </c>
      <c r="AD50" s="281">
        <f>([1]VSP!AD50)*10000</f>
        <v>0</v>
      </c>
      <c r="AE50" s="20">
        <f>[1]VSP!AE50</f>
        <v>0</v>
      </c>
      <c r="AF50" s="281">
        <f>([1]VSP!AF50)*10000</f>
        <v>0</v>
      </c>
      <c r="AG50" s="20">
        <f>[1]VSP!AG50</f>
        <v>0</v>
      </c>
      <c r="AH50" s="281">
        <f>([1]VSP!AH50)*10000</f>
        <v>0</v>
      </c>
      <c r="AI50" s="20">
        <f t="shared" si="64"/>
        <v>0</v>
      </c>
      <c r="AJ50" s="20">
        <f t="shared" si="65"/>
        <v>0</v>
      </c>
      <c r="AK50" s="20">
        <f t="shared" si="58"/>
        <v>0</v>
      </c>
      <c r="AL50" s="20">
        <f t="shared" si="59"/>
        <v>0</v>
      </c>
      <c r="AM50" s="20">
        <f>[1]VSP!AM50</f>
        <v>0</v>
      </c>
      <c r="AN50" s="281">
        <f>([1]VSP!AN50)*10000</f>
        <v>0</v>
      </c>
      <c r="AO50" s="20">
        <f>[1]VSP!AO50</f>
        <v>0</v>
      </c>
      <c r="AP50" s="281">
        <f>([1]VSP!AP50)*10000</f>
        <v>0</v>
      </c>
      <c r="AQ50" s="20">
        <f>[1]VSP!AQ50</f>
        <v>0</v>
      </c>
      <c r="AR50" s="281">
        <f>([1]VSP!AR50)*10000</f>
        <v>0</v>
      </c>
      <c r="AS50" s="20">
        <f>[1]VSP!AS50</f>
        <v>0</v>
      </c>
      <c r="AT50" s="281">
        <f>([1]VSP!AT50)*10000</f>
        <v>0</v>
      </c>
      <c r="AU50" s="20">
        <f>[1]VSP!AU50</f>
        <v>0</v>
      </c>
      <c r="AV50" s="281">
        <f>([1]VSP!AV50)*10000</f>
        <v>0</v>
      </c>
      <c r="AW50" s="20">
        <f>[1]VSP!AW50</f>
        <v>0</v>
      </c>
      <c r="AX50" s="281">
        <f>([1]VSP!AX50)*10000</f>
        <v>0</v>
      </c>
      <c r="AY50" s="20">
        <f t="shared" si="60"/>
        <v>0</v>
      </c>
      <c r="AZ50" s="20">
        <f t="shared" si="61"/>
        <v>0</v>
      </c>
      <c r="BA50" s="20">
        <f t="shared" si="62"/>
        <v>0</v>
      </c>
      <c r="BB50" s="20">
        <f t="shared" si="63"/>
        <v>0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7279</v>
      </c>
      <c r="D51" s="21">
        <f t="shared" ref="D51:BB51" si="66">SUM(D47:D50)</f>
        <v>1138055.8985111688</v>
      </c>
      <c r="E51" s="21">
        <f t="shared" si="66"/>
        <v>3464</v>
      </c>
      <c r="F51" s="21">
        <f t="shared" si="66"/>
        <v>446296.43078869372</v>
      </c>
      <c r="G51" s="21">
        <f t="shared" si="66"/>
        <v>132</v>
      </c>
      <c r="H51" s="21">
        <f t="shared" si="66"/>
        <v>6375.663296981339</v>
      </c>
      <c r="I51" s="21">
        <f t="shared" si="66"/>
        <v>702</v>
      </c>
      <c r="J51" s="21">
        <f t="shared" si="66"/>
        <v>3187.8316484906695</v>
      </c>
      <c r="K51" s="21">
        <f t="shared" si="66"/>
        <v>11577</v>
      </c>
      <c r="L51" s="21">
        <f t="shared" si="66"/>
        <v>1593915.8242453344</v>
      </c>
      <c r="M51" s="21">
        <f t="shared" si="66"/>
        <v>15040</v>
      </c>
      <c r="N51" s="21">
        <f t="shared" si="66"/>
        <v>2626382.7587647638</v>
      </c>
      <c r="O51" s="21">
        <f t="shared" si="66"/>
        <v>8828</v>
      </c>
      <c r="P51" s="21">
        <f t="shared" si="66"/>
        <v>1541572.4888401874</v>
      </c>
      <c r="Q51" s="21">
        <f t="shared" si="66"/>
        <v>4414</v>
      </c>
      <c r="R51" s="21">
        <f t="shared" si="66"/>
        <v>770786.24442009372</v>
      </c>
      <c r="S51" s="21">
        <f t="shared" si="66"/>
        <v>163</v>
      </c>
      <c r="T51" s="21">
        <f t="shared" si="66"/>
        <v>28547.63868222569</v>
      </c>
      <c r="U51" s="21">
        <f t="shared" si="66"/>
        <v>28445</v>
      </c>
      <c r="V51" s="21">
        <f t="shared" si="66"/>
        <v>4967289.1307072705</v>
      </c>
      <c r="W51" s="21">
        <f t="shared" si="66"/>
        <v>0</v>
      </c>
      <c r="X51" s="21">
        <f t="shared" si="66"/>
        <v>0</v>
      </c>
      <c r="Y51" s="21">
        <f t="shared" si="66"/>
        <v>1562</v>
      </c>
      <c r="Z51" s="21">
        <f t="shared" si="66"/>
        <v>239375.40579190446</v>
      </c>
      <c r="AA51" s="21">
        <f t="shared" si="66"/>
        <v>7184</v>
      </c>
      <c r="AB51" s="21">
        <f t="shared" si="66"/>
        <v>1101126.8666427603</v>
      </c>
      <c r="AC51" s="21">
        <f t="shared" si="66"/>
        <v>313</v>
      </c>
      <c r="AD51" s="21">
        <f t="shared" si="66"/>
        <v>47875.08115838089</v>
      </c>
      <c r="AE51" s="21">
        <f t="shared" si="66"/>
        <v>250</v>
      </c>
      <c r="AF51" s="21">
        <f t="shared" si="66"/>
        <v>38300.064926704712</v>
      </c>
      <c r="AG51" s="21">
        <f t="shared" si="66"/>
        <v>4998</v>
      </c>
      <c r="AH51" s="21">
        <f t="shared" si="66"/>
        <v>766001.29853409424</v>
      </c>
      <c r="AI51" s="21">
        <f t="shared" si="66"/>
        <v>14307</v>
      </c>
      <c r="AJ51" s="21">
        <f t="shared" si="66"/>
        <v>2192678.7170538446</v>
      </c>
      <c r="AK51" s="21">
        <f t="shared" si="66"/>
        <v>54329</v>
      </c>
      <c r="AL51" s="21">
        <f t="shared" si="66"/>
        <v>8753883.6720064506</v>
      </c>
      <c r="AM51" s="21">
        <f t="shared" si="66"/>
        <v>13480</v>
      </c>
      <c r="AN51" s="21">
        <f t="shared" si="66"/>
        <v>3457126.5130331982</v>
      </c>
      <c r="AO51" s="21">
        <f t="shared" si="66"/>
        <v>393</v>
      </c>
      <c r="AP51" s="21">
        <f t="shared" si="66"/>
        <v>1035933.0051529467</v>
      </c>
      <c r="AQ51" s="21">
        <f t="shared" si="66"/>
        <v>164</v>
      </c>
      <c r="AR51" s="21">
        <f t="shared" si="66"/>
        <v>431638.75214706117</v>
      </c>
      <c r="AS51" s="21">
        <f t="shared" si="66"/>
        <v>2451</v>
      </c>
      <c r="AT51" s="21">
        <f t="shared" si="66"/>
        <v>6474581.2822059169</v>
      </c>
      <c r="AU51" s="21">
        <f t="shared" si="66"/>
        <v>3268</v>
      </c>
      <c r="AV51" s="21">
        <f t="shared" si="66"/>
        <v>8632775.0429412238</v>
      </c>
      <c r="AW51" s="21">
        <f t="shared" si="66"/>
        <v>20682</v>
      </c>
      <c r="AX51" s="21">
        <f t="shared" si="66"/>
        <v>54645466.021817937</v>
      </c>
      <c r="AY51" s="21">
        <f t="shared" si="66"/>
        <v>26958</v>
      </c>
      <c r="AZ51" s="21">
        <f t="shared" si="66"/>
        <v>71220394.104265094</v>
      </c>
      <c r="BA51" s="21">
        <f t="shared" si="66"/>
        <v>81287</v>
      </c>
      <c r="BB51" s="21">
        <f t="shared" si="66"/>
        <v>79974277.776271552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[1]VSP!C52</f>
        <v>7</v>
      </c>
      <c r="D52" s="281">
        <f>([1]VSP!D52)*10000</f>
        <v>4959.453691848059</v>
      </c>
      <c r="E52" s="20">
        <f>[1]VSP!E52</f>
        <v>3</v>
      </c>
      <c r="F52" s="281">
        <f>([1]VSP!F52)*10000</f>
        <v>2360.2219376867265</v>
      </c>
      <c r="G52" s="20">
        <f>[1]VSP!G52</f>
        <v>0</v>
      </c>
      <c r="H52" s="281">
        <f>([1]VSP!H52)*10000</f>
        <v>89.628681177976958</v>
      </c>
      <c r="I52" s="20">
        <f>[1]VSP!I52</f>
        <v>1</v>
      </c>
      <c r="J52" s="281">
        <f>([1]VSP!J52)*10000</f>
        <v>478.01963294921046</v>
      </c>
      <c r="K52" s="20">
        <f t="shared" ref="K52:K54" si="67">C52+E52+G52+I52</f>
        <v>11</v>
      </c>
      <c r="L52" s="20">
        <f t="shared" ref="L52:L54" si="68">D52+F52+H52+J52</f>
        <v>7887.3239436619733</v>
      </c>
      <c r="M52" s="20">
        <f>[1]VSP!M52</f>
        <v>130</v>
      </c>
      <c r="N52" s="281">
        <f>([1]VSP!N52)*10000</f>
        <v>198749.22611563082</v>
      </c>
      <c r="O52" s="20">
        <f>[1]VSP!O52</f>
        <v>76</v>
      </c>
      <c r="P52" s="281">
        <f>([1]VSP!P52)*10000</f>
        <v>116657.15445917462</v>
      </c>
      <c r="Q52" s="20">
        <f>[1]VSP!Q52</f>
        <v>38</v>
      </c>
      <c r="R52" s="281">
        <f>([1]VSP!R52)*10000</f>
        <v>58328.57722958731</v>
      </c>
      <c r="S52" s="20">
        <f>[1]VSP!S52</f>
        <v>1</v>
      </c>
      <c r="T52" s="281">
        <f>([1]VSP!T52)*10000</f>
        <v>2160.3176751699002</v>
      </c>
      <c r="U52" s="20">
        <f t="shared" ref="U52:U54" si="69">M52+O52+Q52+S52</f>
        <v>245</v>
      </c>
      <c r="V52" s="20">
        <f t="shared" ref="V52:V54" si="70">N52+P52+R52+T52</f>
        <v>375895.27547956264</v>
      </c>
      <c r="W52" s="20">
        <f>[1]VSP!W52</f>
        <v>0</v>
      </c>
      <c r="X52" s="281">
        <f>([1]VSP!X52)*10000</f>
        <v>0</v>
      </c>
      <c r="Y52" s="20">
        <f>[1]VSP!Y52</f>
        <v>180</v>
      </c>
      <c r="Z52" s="281">
        <f>([1]VSP!Z52)*10000</f>
        <v>274345.69840472483</v>
      </c>
      <c r="AA52" s="20">
        <f>[1]VSP!AA52</f>
        <v>825</v>
      </c>
      <c r="AB52" s="281">
        <f>([1]VSP!AB52)*10000</f>
        <v>1261990.2126617339</v>
      </c>
      <c r="AC52" s="20">
        <f>[1]VSP!AC52</f>
        <v>36</v>
      </c>
      <c r="AD52" s="281">
        <f>([1]VSP!AD52)*10000</f>
        <v>54869.139680944958</v>
      </c>
      <c r="AE52" s="20">
        <f>[1]VSP!AE52</f>
        <v>29</v>
      </c>
      <c r="AF52" s="281">
        <f>([1]VSP!AF52)*10000</f>
        <v>43895.311744755963</v>
      </c>
      <c r="AG52" s="20">
        <f>[1]VSP!AG52</f>
        <v>574</v>
      </c>
      <c r="AH52" s="281">
        <f>([1]VSP!AH52)*10000</f>
        <v>877906.23489511933</v>
      </c>
      <c r="AI52" s="20">
        <f t="shared" ref="AI52" si="71">Y52+AA52+AC52+AE52+AG52</f>
        <v>1644</v>
      </c>
      <c r="AJ52" s="20">
        <f t="shared" ref="AJ52" si="72">Z52+AB52+AD52+AF52+AH52</f>
        <v>2513006.5973872789</v>
      </c>
      <c r="AK52" s="20">
        <f t="shared" ref="AK52:AK54" si="73">K52+U52+W52+AI52</f>
        <v>1900</v>
      </c>
      <c r="AL52" s="20">
        <f t="shared" ref="AL52:AL54" si="74">L52+V52+X52+AJ52</f>
        <v>2896789.1968105035</v>
      </c>
      <c r="AM52" s="20">
        <f>[1]VSP!AM52</f>
        <v>0</v>
      </c>
      <c r="AN52" s="281">
        <f>([1]VSP!AN52)*10000</f>
        <v>0</v>
      </c>
      <c r="AO52" s="20">
        <f>[1]VSP!AO52</f>
        <v>6</v>
      </c>
      <c r="AP52" s="281">
        <f>([1]VSP!AP52)*10000</f>
        <v>6547.0598222876206</v>
      </c>
      <c r="AQ52" s="20">
        <f>[1]VSP!AQ52</f>
        <v>3</v>
      </c>
      <c r="AR52" s="281">
        <f>([1]VSP!AR52)*10000</f>
        <v>2727.9415926198421</v>
      </c>
      <c r="AS52" s="20">
        <f>[1]VSP!AS52</f>
        <v>32</v>
      </c>
      <c r="AT52" s="281">
        <f>([1]VSP!AT52)*10000</f>
        <v>40919.123889297625</v>
      </c>
      <c r="AU52" s="20">
        <f>[1]VSP!AU52</f>
        <v>43</v>
      </c>
      <c r="AV52" s="281">
        <f>([1]VSP!AV52)*10000</f>
        <v>54558.831852396841</v>
      </c>
      <c r="AW52" s="20">
        <f>[1]VSP!AW52</f>
        <v>271</v>
      </c>
      <c r="AX52" s="281">
        <f>([1]VSP!AX52)*10000</f>
        <v>345357.40562567196</v>
      </c>
      <c r="AY52" s="20">
        <f t="shared" ref="AY52:AY54" si="75">AO52+AQ52+AS52+AU52+AW52</f>
        <v>355</v>
      </c>
      <c r="AZ52" s="20">
        <f t="shared" ref="AZ52:AZ54" si="76">AP52+AR52+AT52+AV52+AX52</f>
        <v>450110.36278227391</v>
      </c>
      <c r="BA52" s="20">
        <f t="shared" ref="BA52:BA54" si="77">AY52+AK52</f>
        <v>2255</v>
      </c>
      <c r="BB52" s="20">
        <f t="shared" ref="BB52:BB54" si="78">AZ52+AL52</f>
        <v>3346899.5595927774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[1]VSP!C53</f>
        <v>162</v>
      </c>
      <c r="D53" s="281">
        <f>([1]VSP!D53)*10000</f>
        <v>39537.27581145474</v>
      </c>
      <c r="E53" s="20">
        <f>[1]VSP!E53</f>
        <v>77</v>
      </c>
      <c r="F53" s="281">
        <f>([1]VSP!F53)*10000</f>
        <v>18815.932464487498</v>
      </c>
      <c r="G53" s="20">
        <f>[1]VSP!G53</f>
        <v>3</v>
      </c>
      <c r="H53" s="281">
        <f>([1]VSP!H53)*10000</f>
        <v>714.52908092990504</v>
      </c>
      <c r="I53" s="20">
        <f>[1]VSP!I53</f>
        <v>16</v>
      </c>
      <c r="J53" s="281">
        <f>([1]VSP!J53)*10000</f>
        <v>3810.8217649594935</v>
      </c>
      <c r="K53" s="20">
        <f t="shared" si="67"/>
        <v>258</v>
      </c>
      <c r="L53" s="20">
        <f t="shared" si="68"/>
        <v>62878.559121831633</v>
      </c>
      <c r="M53" s="20">
        <f>[1]VSP!M53</f>
        <v>170</v>
      </c>
      <c r="N53" s="281">
        <f>([1]VSP!N53)*10000</f>
        <v>14651.440801008977</v>
      </c>
      <c r="O53" s="20">
        <f>[1]VSP!O53</f>
        <v>100</v>
      </c>
      <c r="P53" s="281">
        <f>([1]VSP!P53)*10000</f>
        <v>8599.7587310270083</v>
      </c>
      <c r="Q53" s="20">
        <f>[1]VSP!Q53</f>
        <v>50</v>
      </c>
      <c r="R53" s="281">
        <f>([1]VSP!R53)*10000</f>
        <v>4299.8793655135041</v>
      </c>
      <c r="S53" s="20">
        <f>[1]VSP!S53</f>
        <v>2</v>
      </c>
      <c r="T53" s="281">
        <f>([1]VSP!T53)*10000</f>
        <v>159.25479131531495</v>
      </c>
      <c r="U53" s="20">
        <f t="shared" si="69"/>
        <v>322</v>
      </c>
      <c r="V53" s="20">
        <f t="shared" si="70"/>
        <v>27710.333688864805</v>
      </c>
      <c r="W53" s="20">
        <f>[1]VSP!W53</f>
        <v>0</v>
      </c>
      <c r="X53" s="281">
        <f>([1]VSP!X53)*10000</f>
        <v>0</v>
      </c>
      <c r="Y53" s="20">
        <f>[1]VSP!Y53</f>
        <v>27</v>
      </c>
      <c r="Z53" s="281">
        <f>([1]VSP!Z53)*10000</f>
        <v>16940.340247498909</v>
      </c>
      <c r="AA53" s="20">
        <f>[1]VSP!AA53</f>
        <v>123</v>
      </c>
      <c r="AB53" s="281">
        <f>([1]VSP!AB53)*10000</f>
        <v>77925.565138494989</v>
      </c>
      <c r="AC53" s="20">
        <f>[1]VSP!AC53</f>
        <v>6</v>
      </c>
      <c r="AD53" s="281">
        <f>([1]VSP!AD53)*10000</f>
        <v>3388.0680494997823</v>
      </c>
      <c r="AE53" s="20">
        <f>[1]VSP!AE53</f>
        <v>5</v>
      </c>
      <c r="AF53" s="281">
        <f>([1]VSP!AF53)*10000</f>
        <v>2710.4544395998255</v>
      </c>
      <c r="AG53" s="20">
        <f>[1]VSP!AG53</f>
        <v>86</v>
      </c>
      <c r="AH53" s="281">
        <f>([1]VSP!AH53)*10000</f>
        <v>54209.088791996517</v>
      </c>
      <c r="AI53" s="20">
        <f t="shared" ref="AI53:AI54" si="79">Y53+AA53+AC53+AE53+AG53</f>
        <v>247</v>
      </c>
      <c r="AJ53" s="20">
        <f t="shared" ref="AJ53:AJ54" si="80">Z53+AB53+AD53+AF53+AH53</f>
        <v>155173.51666709001</v>
      </c>
      <c r="AK53" s="20">
        <f t="shared" si="73"/>
        <v>827</v>
      </c>
      <c r="AL53" s="20">
        <f t="shared" si="74"/>
        <v>245762.40947778645</v>
      </c>
      <c r="AM53" s="20">
        <f>[1]VSP!AM53</f>
        <v>30</v>
      </c>
      <c r="AN53" s="281">
        <f>([1]VSP!AN53)*10000</f>
        <v>958.40095877832596</v>
      </c>
      <c r="AO53" s="20">
        <f>[1]VSP!AO53</f>
        <v>2</v>
      </c>
      <c r="AP53" s="281">
        <f>([1]VSP!AP53)*10000</f>
        <v>1462.0012443671558</v>
      </c>
      <c r="AQ53" s="20">
        <f>[1]VSP!AQ53</f>
        <v>1</v>
      </c>
      <c r="AR53" s="281">
        <f>([1]VSP!AR53)*10000</f>
        <v>609.16718515298157</v>
      </c>
      <c r="AS53" s="20">
        <f>[1]VSP!AS53</f>
        <v>8</v>
      </c>
      <c r="AT53" s="281">
        <f>([1]VSP!AT53)*10000</f>
        <v>9137.5077772947243</v>
      </c>
      <c r="AU53" s="20">
        <f>[1]VSP!AU53</f>
        <v>11</v>
      </c>
      <c r="AV53" s="281">
        <f>([1]VSP!AV53)*10000</f>
        <v>12183.343703059632</v>
      </c>
      <c r="AW53" s="20">
        <f>[1]VSP!AW53</f>
        <v>66</v>
      </c>
      <c r="AX53" s="281">
        <f>([1]VSP!AX53)*10000</f>
        <v>77120.565640367466</v>
      </c>
      <c r="AY53" s="20">
        <f t="shared" si="75"/>
        <v>88</v>
      </c>
      <c r="AZ53" s="20">
        <f t="shared" si="76"/>
        <v>100512.58555024196</v>
      </c>
      <c r="BA53" s="20">
        <f t="shared" si="77"/>
        <v>915</v>
      </c>
      <c r="BB53" s="20">
        <f t="shared" si="78"/>
        <v>346274.99502802838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[1]VSP!C54</f>
        <v>5062</v>
      </c>
      <c r="D54" s="281">
        <f>([1]VSP!D54)*10000</f>
        <v>354137.33399292204</v>
      </c>
      <c r="E54" s="20">
        <f>[1]VSP!E54</f>
        <v>2409</v>
      </c>
      <c r="F54" s="281">
        <f>([1]VSP!F54)*10000</f>
        <v>168535.23726169183</v>
      </c>
      <c r="G54" s="20">
        <f>[1]VSP!G54</f>
        <v>91</v>
      </c>
      <c r="H54" s="281">
        <f>([1]VSP!H54)*10000</f>
        <v>6400.0723010769052</v>
      </c>
      <c r="I54" s="20">
        <f>[1]VSP!I54</f>
        <v>488</v>
      </c>
      <c r="J54" s="281">
        <f>([1]VSP!J54)*10000</f>
        <v>34133.718939076825</v>
      </c>
      <c r="K54" s="20">
        <f t="shared" si="67"/>
        <v>8050</v>
      </c>
      <c r="L54" s="20">
        <f t="shared" si="68"/>
        <v>563206.36249476764</v>
      </c>
      <c r="M54" s="20">
        <f>[1]VSP!M54</f>
        <v>1441</v>
      </c>
      <c r="N54" s="281">
        <f>([1]VSP!N54)*10000</f>
        <v>57649.844684591051</v>
      </c>
      <c r="O54" s="20">
        <f>[1]VSP!O54</f>
        <v>846</v>
      </c>
      <c r="P54" s="281">
        <f>([1]VSP!P54)*10000</f>
        <v>33837.952314868664</v>
      </c>
      <c r="Q54" s="20">
        <f>[1]VSP!Q54</f>
        <v>423</v>
      </c>
      <c r="R54" s="281">
        <f>([1]VSP!R54)*10000</f>
        <v>16918.976157434332</v>
      </c>
      <c r="S54" s="20">
        <f>[1]VSP!S54</f>
        <v>16</v>
      </c>
      <c r="T54" s="281">
        <f>([1]VSP!T54)*10000</f>
        <v>626.62874657164195</v>
      </c>
      <c r="U54" s="20">
        <f t="shared" si="69"/>
        <v>2726</v>
      </c>
      <c r="V54" s="20">
        <f t="shared" si="70"/>
        <v>109033.40190346568</v>
      </c>
      <c r="W54" s="20">
        <f>[1]VSP!W54</f>
        <v>0</v>
      </c>
      <c r="X54" s="281">
        <f>([1]VSP!X54)*10000</f>
        <v>0</v>
      </c>
      <c r="Y54" s="20">
        <f>[1]VSP!Y54</f>
        <v>1524</v>
      </c>
      <c r="Z54" s="281">
        <f>([1]VSP!Z54)*10000</f>
        <v>60920.822004080197</v>
      </c>
      <c r="AA54" s="20">
        <f>[1]VSP!AA54</f>
        <v>7006</v>
      </c>
      <c r="AB54" s="281">
        <f>([1]VSP!AB54)*10000</f>
        <v>280235.78121876885</v>
      </c>
      <c r="AC54" s="20">
        <f>[1]VSP!AC54</f>
        <v>305</v>
      </c>
      <c r="AD54" s="281">
        <f>([1]VSP!AD54)*10000</f>
        <v>12184.164400816038</v>
      </c>
      <c r="AE54" s="20">
        <f>[1]VSP!AE54</f>
        <v>244</v>
      </c>
      <c r="AF54" s="281">
        <f>([1]VSP!AF54)*10000</f>
        <v>9747.3315206528296</v>
      </c>
      <c r="AG54" s="20">
        <f>[1]VSP!AG54</f>
        <v>4874</v>
      </c>
      <c r="AH54" s="281">
        <f>([1]VSP!AH54)*10000</f>
        <v>194946.63041305661</v>
      </c>
      <c r="AI54" s="20">
        <f t="shared" si="79"/>
        <v>13953</v>
      </c>
      <c r="AJ54" s="20">
        <f t="shared" si="80"/>
        <v>558034.72955737449</v>
      </c>
      <c r="AK54" s="20">
        <f t="shared" si="73"/>
        <v>24729</v>
      </c>
      <c r="AL54" s="20">
        <f t="shared" si="74"/>
        <v>1230274.4939556078</v>
      </c>
      <c r="AM54" s="20">
        <f>[1]VSP!AM54</f>
        <v>6377</v>
      </c>
      <c r="AN54" s="281">
        <f>([1]VSP!AN54)*10000</f>
        <v>255718.8012740351</v>
      </c>
      <c r="AO54" s="20">
        <f>[1]VSP!AO54</f>
        <v>1</v>
      </c>
      <c r="AP54" s="281">
        <f>([1]VSP!AP54)*10000</f>
        <v>7.6622236411525249</v>
      </c>
      <c r="AQ54" s="20">
        <f>[1]VSP!AQ54</f>
        <v>1</v>
      </c>
      <c r="AR54" s="281">
        <f>([1]VSP!AR54)*10000</f>
        <v>3.1925931838135519</v>
      </c>
      <c r="AS54" s="20">
        <f>[1]VSP!AS54</f>
        <v>2</v>
      </c>
      <c r="AT54" s="281">
        <f>([1]VSP!AT54)*10000</f>
        <v>47.888897757203274</v>
      </c>
      <c r="AU54" s="20">
        <f>[1]VSP!AU54</f>
        <v>2</v>
      </c>
      <c r="AV54" s="281">
        <f>([1]VSP!AV54)*10000</f>
        <v>63.851863676271037</v>
      </c>
      <c r="AW54" s="20">
        <f>[1]VSP!AW54</f>
        <v>13</v>
      </c>
      <c r="AX54" s="281">
        <f>([1]VSP!AX54)*10000</f>
        <v>404.18229707079564</v>
      </c>
      <c r="AY54" s="20">
        <f t="shared" si="75"/>
        <v>19</v>
      </c>
      <c r="AZ54" s="20">
        <f t="shared" si="76"/>
        <v>526.77787532923605</v>
      </c>
      <c r="BA54" s="20">
        <f t="shared" si="77"/>
        <v>24748</v>
      </c>
      <c r="BB54" s="20">
        <f t="shared" si="78"/>
        <v>1230801.2718309369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5231</v>
      </c>
      <c r="D55" s="21">
        <f t="shared" ref="D55:BB55" si="81">SUM(D52:D54)</f>
        <v>398634.06349622482</v>
      </c>
      <c r="E55" s="21">
        <f t="shared" si="81"/>
        <v>2489</v>
      </c>
      <c r="F55" s="21">
        <f t="shared" si="81"/>
        <v>189711.39166386606</v>
      </c>
      <c r="G55" s="21">
        <f t="shared" si="81"/>
        <v>94</v>
      </c>
      <c r="H55" s="21">
        <f t="shared" si="81"/>
        <v>7204.2300631847875</v>
      </c>
      <c r="I55" s="21">
        <f t="shared" si="81"/>
        <v>505</v>
      </c>
      <c r="J55" s="21">
        <f t="shared" si="81"/>
        <v>38422.560336985531</v>
      </c>
      <c r="K55" s="21">
        <f t="shared" si="81"/>
        <v>8319</v>
      </c>
      <c r="L55" s="21">
        <f t="shared" si="81"/>
        <v>633972.24556026119</v>
      </c>
      <c r="M55" s="21">
        <f t="shared" si="81"/>
        <v>1741</v>
      </c>
      <c r="N55" s="21">
        <f t="shared" si="81"/>
        <v>271050.51160123083</v>
      </c>
      <c r="O55" s="21">
        <f t="shared" si="81"/>
        <v>1022</v>
      </c>
      <c r="P55" s="21">
        <f t="shared" si="81"/>
        <v>159094.86550507028</v>
      </c>
      <c r="Q55" s="21">
        <f t="shared" si="81"/>
        <v>511</v>
      </c>
      <c r="R55" s="21">
        <f t="shared" si="81"/>
        <v>79547.43275253514</v>
      </c>
      <c r="S55" s="21">
        <f t="shared" si="81"/>
        <v>19</v>
      </c>
      <c r="T55" s="21">
        <f t="shared" si="81"/>
        <v>2946.2012130568569</v>
      </c>
      <c r="U55" s="21">
        <f t="shared" si="81"/>
        <v>3293</v>
      </c>
      <c r="V55" s="21">
        <f t="shared" si="81"/>
        <v>512639.0110718931</v>
      </c>
      <c r="W55" s="21">
        <f t="shared" si="81"/>
        <v>0</v>
      </c>
      <c r="X55" s="21">
        <f t="shared" si="81"/>
        <v>0</v>
      </c>
      <c r="Y55" s="21">
        <f t="shared" si="81"/>
        <v>1731</v>
      </c>
      <c r="Z55" s="21">
        <f t="shared" si="81"/>
        <v>352206.86065630394</v>
      </c>
      <c r="AA55" s="21">
        <f t="shared" si="81"/>
        <v>7954</v>
      </c>
      <c r="AB55" s="21">
        <f t="shared" si="81"/>
        <v>1620151.5590189977</v>
      </c>
      <c r="AC55" s="21">
        <f t="shared" si="81"/>
        <v>347</v>
      </c>
      <c r="AD55" s="21">
        <f t="shared" si="81"/>
        <v>70441.372131260781</v>
      </c>
      <c r="AE55" s="21">
        <f t="shared" si="81"/>
        <v>278</v>
      </c>
      <c r="AF55" s="21">
        <f t="shared" si="81"/>
        <v>56353.097705008615</v>
      </c>
      <c r="AG55" s="21">
        <f t="shared" si="81"/>
        <v>5534</v>
      </c>
      <c r="AH55" s="21">
        <f t="shared" si="81"/>
        <v>1127061.9541001725</v>
      </c>
      <c r="AI55" s="21">
        <f t="shared" si="81"/>
        <v>15844</v>
      </c>
      <c r="AJ55" s="21">
        <f t="shared" si="81"/>
        <v>3226214.8436117433</v>
      </c>
      <c r="AK55" s="21">
        <f t="shared" si="81"/>
        <v>27456</v>
      </c>
      <c r="AL55" s="21">
        <f t="shared" si="81"/>
        <v>4372826.1002438981</v>
      </c>
      <c r="AM55" s="21">
        <f t="shared" si="81"/>
        <v>6407</v>
      </c>
      <c r="AN55" s="21">
        <f t="shared" si="81"/>
        <v>256677.20223281343</v>
      </c>
      <c r="AO55" s="21">
        <f t="shared" si="81"/>
        <v>9</v>
      </c>
      <c r="AP55" s="21">
        <f t="shared" si="81"/>
        <v>8016.7232902959286</v>
      </c>
      <c r="AQ55" s="21">
        <f t="shared" si="81"/>
        <v>5</v>
      </c>
      <c r="AR55" s="21">
        <f t="shared" si="81"/>
        <v>3340.3013709566371</v>
      </c>
      <c r="AS55" s="21">
        <f t="shared" si="81"/>
        <v>42</v>
      </c>
      <c r="AT55" s="21">
        <f t="shared" si="81"/>
        <v>50104.520564349557</v>
      </c>
      <c r="AU55" s="21">
        <f t="shared" si="81"/>
        <v>56</v>
      </c>
      <c r="AV55" s="21">
        <f t="shared" si="81"/>
        <v>66806.027419132748</v>
      </c>
      <c r="AW55" s="21">
        <f t="shared" si="81"/>
        <v>350</v>
      </c>
      <c r="AX55" s="21">
        <f t="shared" si="81"/>
        <v>422882.15356311022</v>
      </c>
      <c r="AY55" s="21">
        <f t="shared" si="81"/>
        <v>462</v>
      </c>
      <c r="AZ55" s="21">
        <f t="shared" si="81"/>
        <v>551149.72620784515</v>
      </c>
      <c r="BA55" s="21">
        <f t="shared" si="81"/>
        <v>27918</v>
      </c>
      <c r="BB55" s="21">
        <f t="shared" si="81"/>
        <v>4923975.826451743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[1]VSP!C56</f>
        <v>0</v>
      </c>
      <c r="D56" s="20">
        <f>[1]VSP!D56</f>
        <v>0</v>
      </c>
      <c r="E56" s="20">
        <f>[1]VSP!E56</f>
        <v>0</v>
      </c>
      <c r="F56" s="20">
        <f>[1]VSP!F56</f>
        <v>0</v>
      </c>
      <c r="G56" s="20">
        <f>[1]VSP!G56</f>
        <v>0</v>
      </c>
      <c r="H56" s="20">
        <f>[1]VSP!H56</f>
        <v>0</v>
      </c>
      <c r="I56" s="20">
        <f>[1]VSP!I56</f>
        <v>0</v>
      </c>
      <c r="J56" s="20">
        <f>[1]VSP!J56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[1]VSP!M56</f>
        <v>21</v>
      </c>
      <c r="N56" s="281">
        <f>([1]VSP!N56)*10000</f>
        <v>391175.96997313906</v>
      </c>
      <c r="O56" s="20">
        <f>[1]VSP!O56</f>
        <v>12</v>
      </c>
      <c r="P56" s="281">
        <f>([1]VSP!P56)*10000</f>
        <v>229603.2867233642</v>
      </c>
      <c r="Q56" s="20">
        <f>[1]VSP!Q56</f>
        <v>6</v>
      </c>
      <c r="R56" s="281">
        <f>([1]VSP!R56)*10000</f>
        <v>114801.6433616821</v>
      </c>
      <c r="S56" s="20">
        <v>3</v>
      </c>
      <c r="T56" s="281">
        <f>([1]VSP!T56)*10000</f>
        <v>4251.912717099337</v>
      </c>
      <c r="U56" s="20">
        <f t="shared" ref="U56" si="84">M56+O56+Q56+S56</f>
        <v>42</v>
      </c>
      <c r="V56" s="20">
        <f t="shared" ref="V56" si="85">N56+P56+R56+T56</f>
        <v>739832.81277528463</v>
      </c>
      <c r="W56" s="20">
        <f>[1]VSP!W56</f>
        <v>0</v>
      </c>
      <c r="X56" s="281">
        <f>([1]VSP!X56)*10000</f>
        <v>0</v>
      </c>
      <c r="Y56" s="20">
        <f>[1]VSP!Y56</f>
        <v>0</v>
      </c>
      <c r="Z56" s="281">
        <f>([1]VSP!Z56)*10000</f>
        <v>0</v>
      </c>
      <c r="AA56" s="20">
        <f>[1]VSP!AA56</f>
        <v>0</v>
      </c>
      <c r="AB56" s="281">
        <f>([1]VSP!AB56)*10000</f>
        <v>0</v>
      </c>
      <c r="AC56" s="20">
        <f>[1]VSP!AC56</f>
        <v>0</v>
      </c>
      <c r="AD56" s="281">
        <f>([1]VSP!AD56)*10000</f>
        <v>0</v>
      </c>
      <c r="AE56" s="20">
        <f>[1]VSP!AE56</f>
        <v>0</v>
      </c>
      <c r="AF56" s="281">
        <f>([1]VSP!AF56)*10000</f>
        <v>0</v>
      </c>
      <c r="AG56" s="20">
        <f>[1]VSP!AG56</f>
        <v>0</v>
      </c>
      <c r="AH56" s="281">
        <f>([1]VSP!AH56)*10000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42</v>
      </c>
      <c r="AL56" s="20">
        <f t="shared" ref="AL56" si="89">L56+V56+X56+AJ56</f>
        <v>739832.81277528463</v>
      </c>
      <c r="AM56" s="20">
        <f>[1]VSP!AM56</f>
        <v>0</v>
      </c>
      <c r="AN56" s="281">
        <f>([1]VSP!AN56)*10000</f>
        <v>0</v>
      </c>
      <c r="AO56" s="20">
        <f>[1]VSP!AO56</f>
        <v>0</v>
      </c>
      <c r="AP56" s="281">
        <f>([1]VSP!AP56)*10000</f>
        <v>0</v>
      </c>
      <c r="AQ56" s="20">
        <f>[1]VSP!AQ56</f>
        <v>0</v>
      </c>
      <c r="AR56" s="281">
        <f>([1]VSP!AR56)*10000</f>
        <v>0</v>
      </c>
      <c r="AS56" s="20">
        <f>[1]VSP!AS56</f>
        <v>0</v>
      </c>
      <c r="AT56" s="281">
        <f>([1]VSP!AT56)*10000</f>
        <v>0</v>
      </c>
      <c r="AU56" s="20">
        <f>[1]VSP!AU56</f>
        <v>0</v>
      </c>
      <c r="AV56" s="281">
        <f>([1]VSP!AV56)*10000</f>
        <v>0</v>
      </c>
      <c r="AW56" s="20">
        <f>[1]VSP!AW56</f>
        <v>0</v>
      </c>
      <c r="AX56" s="281">
        <f>([1]VSP!AX56)*10000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42</v>
      </c>
      <c r="BB56" s="20">
        <f t="shared" ref="BB56" si="93">AZ56+AL56</f>
        <v>739832.81277528463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21</v>
      </c>
      <c r="N57" s="21">
        <f t="shared" si="94"/>
        <v>391175.96997313906</v>
      </c>
      <c r="O57" s="21">
        <f t="shared" si="94"/>
        <v>12</v>
      </c>
      <c r="P57" s="21">
        <f t="shared" si="94"/>
        <v>229603.2867233642</v>
      </c>
      <c r="Q57" s="21">
        <f t="shared" si="94"/>
        <v>6</v>
      </c>
      <c r="R57" s="21">
        <f t="shared" si="94"/>
        <v>114801.6433616821</v>
      </c>
      <c r="S57" s="21">
        <f t="shared" si="94"/>
        <v>3</v>
      </c>
      <c r="T57" s="21">
        <f t="shared" si="94"/>
        <v>4251.912717099337</v>
      </c>
      <c r="U57" s="21">
        <f t="shared" si="94"/>
        <v>42</v>
      </c>
      <c r="V57" s="21">
        <f t="shared" si="94"/>
        <v>739832.81277528463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42</v>
      </c>
      <c r="AL57" s="21">
        <f t="shared" si="94"/>
        <v>739832.81277528463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42</v>
      </c>
      <c r="BB57" s="21">
        <f t="shared" si="94"/>
        <v>739832.81277528463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215797</v>
      </c>
      <c r="D58" s="146">
        <f t="shared" ref="D58:BB58" si="95">D57+D55+D51+D46+D44</f>
        <v>44694890.778916277</v>
      </c>
      <c r="E58" s="146">
        <f t="shared" si="95"/>
        <v>102699</v>
      </c>
      <c r="F58" s="146">
        <f t="shared" si="95"/>
        <v>21270460.069484241</v>
      </c>
      <c r="G58" s="146">
        <f t="shared" si="95"/>
        <v>3901</v>
      </c>
      <c r="H58" s="146">
        <f t="shared" si="95"/>
        <v>807738.98998041463</v>
      </c>
      <c r="I58" s="146">
        <f t="shared" si="95"/>
        <v>20799</v>
      </c>
      <c r="J58" s="146">
        <f t="shared" si="95"/>
        <v>4307941.2798955441</v>
      </c>
      <c r="K58" s="146">
        <f t="shared" si="95"/>
        <v>343196</v>
      </c>
      <c r="L58" s="146">
        <f t="shared" si="95"/>
        <v>71081031.118276492</v>
      </c>
      <c r="M58" s="146">
        <f t="shared" si="95"/>
        <v>53262</v>
      </c>
      <c r="N58" s="146">
        <f t="shared" si="95"/>
        <v>68397413.979435354</v>
      </c>
      <c r="O58" s="146">
        <f t="shared" si="95"/>
        <v>31262</v>
      </c>
      <c r="P58" s="146">
        <f t="shared" si="95"/>
        <v>40146308.205320753</v>
      </c>
      <c r="Q58" s="146">
        <f t="shared" si="95"/>
        <v>15632</v>
      </c>
      <c r="R58" s="146">
        <f t="shared" si="95"/>
        <v>20073154.102660377</v>
      </c>
      <c r="S58" s="146">
        <f t="shared" si="95"/>
        <v>581</v>
      </c>
      <c r="T58" s="146">
        <f t="shared" si="95"/>
        <v>743450.15195038426</v>
      </c>
      <c r="U58" s="146">
        <f t="shared" si="95"/>
        <v>100737</v>
      </c>
      <c r="V58" s="146">
        <f t="shared" si="95"/>
        <v>129360326.43936688</v>
      </c>
      <c r="W58" s="146">
        <f t="shared" si="95"/>
        <v>71</v>
      </c>
      <c r="X58" s="146">
        <f t="shared" si="95"/>
        <v>3480000</v>
      </c>
      <c r="Y58" s="146">
        <f t="shared" si="95"/>
        <v>13333</v>
      </c>
      <c r="Z58" s="146">
        <f t="shared" si="95"/>
        <v>2944732.3538867207</v>
      </c>
      <c r="AA58" s="146">
        <f t="shared" si="95"/>
        <v>61268</v>
      </c>
      <c r="AB58" s="146">
        <f t="shared" si="95"/>
        <v>13545768.827878913</v>
      </c>
      <c r="AC58" s="146">
        <f t="shared" si="95"/>
        <v>2681</v>
      </c>
      <c r="AD58" s="146">
        <f t="shared" si="95"/>
        <v>588946.47077734419</v>
      </c>
      <c r="AE58" s="146">
        <f t="shared" si="95"/>
        <v>2149</v>
      </c>
      <c r="AF58" s="146">
        <f t="shared" si="95"/>
        <v>471157.17662187526</v>
      </c>
      <c r="AG58" s="146">
        <f t="shared" si="95"/>
        <v>42624</v>
      </c>
      <c r="AH58" s="146">
        <f t="shared" si="95"/>
        <v>9423143.5324375071</v>
      </c>
      <c r="AI58" s="146">
        <f t="shared" si="95"/>
        <v>122055</v>
      </c>
      <c r="AJ58" s="146">
        <f t="shared" si="95"/>
        <v>26973748.361602359</v>
      </c>
      <c r="AK58" s="146">
        <f t="shared" si="95"/>
        <v>566059</v>
      </c>
      <c r="AL58" s="146">
        <f t="shared" si="95"/>
        <v>230895105.91924572</v>
      </c>
      <c r="AM58" s="146">
        <f t="shared" si="95"/>
        <v>241451</v>
      </c>
      <c r="AN58" s="146">
        <f t="shared" si="95"/>
        <v>44076201.282402337</v>
      </c>
      <c r="AO58" s="146">
        <f t="shared" si="95"/>
        <v>4778</v>
      </c>
      <c r="AP58" s="146">
        <f t="shared" si="95"/>
        <v>5843868.0405047499</v>
      </c>
      <c r="AQ58" s="146">
        <f t="shared" si="95"/>
        <v>2000</v>
      </c>
      <c r="AR58" s="146">
        <f t="shared" si="95"/>
        <v>2434945.0168769793</v>
      </c>
      <c r="AS58" s="146">
        <f t="shared" si="95"/>
        <v>29746</v>
      </c>
      <c r="AT58" s="146">
        <f t="shared" si="95"/>
        <v>36524175.253154688</v>
      </c>
      <c r="AU58" s="146">
        <f t="shared" si="95"/>
        <v>39658</v>
      </c>
      <c r="AV58" s="146">
        <f t="shared" si="95"/>
        <v>48698900.337539583</v>
      </c>
      <c r="AW58" s="146">
        <f t="shared" si="95"/>
        <v>250933</v>
      </c>
      <c r="AX58" s="146">
        <f t="shared" si="95"/>
        <v>308264039.13662553</v>
      </c>
      <c r="AY58" s="146">
        <f t="shared" si="95"/>
        <v>327115</v>
      </c>
      <c r="AZ58" s="146">
        <f t="shared" si="95"/>
        <v>401765927.78470153</v>
      </c>
      <c r="BA58" s="146">
        <f t="shared" si="95"/>
        <v>893174</v>
      </c>
      <c r="BB58" s="146">
        <f t="shared" si="95"/>
        <v>632661033.70394731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27559055118110237" bottom="0.33" header="0.31496062992125984" footer="0.1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58 C56:M56 U56:W56 C9:C20 E9:E20 G9:G20 I9:I20 K9:M20 O9:O20 Q9:Q20 S9:S20 U9:W20 Y9:Y20 AA9:AA20 AC9:AC20 AE9:AE20 AG9:AG20 AI9 AK9:AM20 AO9:AO20 AQ9:AQ20 AS9:AS20 AU9:AU20 AW9:AW20 AY9:BB20 C43:C44 C22:C42 E22:E42 C46 C45 E45 C51 C47:C50 E47:E50 C55 C52:C54 E52:E54 G22:G42 G45 G47:G50 G52:G54 I22:I42 I45 I47:I50 I52:I54 K22:M42 K45:M45 K47:M50 K52:M54 O22:O42 O45 O47:O50 O52:O54 Q22:Q42 Q45 Q47:Q50 Q52:Q54 O56 Q56 S22:S42 S45 S47:S50 S52:S54 U22:W42 U45:W45 U47:W50 U52:W54 Y22:Y42 Y45 Y47:Y50 Y52:Y54 Y56 AA22:AA42 AA45 AA47:AA50 AA52:AA54 AA56 AC22:AC42 AC45 AC47:AC50 AC52:AC54 AC56 AE22:AE42 AE45 AE47:AE50 AE52:AE54 AE56 AG22:AG42 AG45 AG47:AG50 AG52:AG54 AG56 AK23:AM42 AK45:AM45 AK48:AM50 AK53:AM54 AK56:AM56 AO22:AO42 AO45 AO47:AO50 AO52:AO54 AO56 AQ22:AQ42 AQ45 AQ47:AQ50 AQ52:AQ54 AQ56 AS22:AS42 AS45 AS47:AS50 AS52:AS54 AS56 AU22:AU42 AU45 AU47:AU50 AU52:AU54 AU56 AW22:AW42 AW45 AW47:AW50 AW52:AW54 AW56 AY22:BB42 AY45:BB45 AY47:BB50 AY52:BB54 AY56:BB56 C57 AK22:AM22 AK47:AM47 AK52:AM52" unlockedFormula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20FE5-72BE-4B78-9B17-4F7DEF1A3F74}">
  <dimension ref="A1:BD61"/>
  <sheetViews>
    <sheetView showGridLines="0" zoomScaleNormal="100" workbookViewId="0">
      <pane xSplit="2" ySplit="8" topLeftCell="C51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7" bestFit="1" customWidth="1"/>
    <col min="9" max="9" width="6" bestFit="1" customWidth="1"/>
    <col min="10" max="10" width="8" bestFit="1" customWidth="1"/>
    <col min="11" max="11" width="7" bestFit="1" customWidth="1"/>
    <col min="12" max="12" width="9" bestFit="1" customWidth="1"/>
    <col min="13" max="13" width="6" bestFit="1" customWidth="1"/>
    <col min="14" max="14" width="8" bestFit="1" customWidth="1"/>
    <col min="15" max="15" width="6" bestFit="1" customWidth="1"/>
    <col min="16" max="16" width="8" bestFit="1" customWidth="1"/>
    <col min="17" max="17" width="8.28515625" bestFit="1" customWidth="1"/>
    <col min="18" max="18" width="8" bestFit="1" customWidth="1"/>
    <col min="19" max="19" width="4.7109375" bestFit="1" customWidth="1"/>
    <col min="20" max="21" width="6" bestFit="1" customWidth="1"/>
    <col min="22" max="22" width="9" bestFit="1" customWidth="1"/>
    <col min="23" max="23" width="4.7109375" bestFit="1" customWidth="1"/>
    <col min="24" max="24" width="4.28515625" bestFit="1" customWidth="1"/>
    <col min="25" max="25" width="5" bestFit="1" customWidth="1"/>
    <col min="26" max="26" width="7" bestFit="1" customWidth="1"/>
    <col min="27" max="27" width="6" bestFit="1" customWidth="1"/>
    <col min="28" max="28" width="8" bestFit="1" customWidth="1"/>
    <col min="29" max="29" width="4.7109375" bestFit="1" customWidth="1"/>
    <col min="30" max="30" width="7" bestFit="1" customWidth="1"/>
    <col min="31" max="31" width="4.7109375" bestFit="1" customWidth="1"/>
    <col min="32" max="33" width="6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5" bestFit="1" customWidth="1"/>
    <col min="42" max="42" width="7" bestFit="1" customWidth="1"/>
    <col min="43" max="43" width="4.7109375" bestFit="1" customWidth="1"/>
    <col min="44" max="44" width="7" bestFit="1" customWidth="1"/>
    <col min="45" max="45" width="5" bestFit="1" customWidth="1"/>
    <col min="46" max="46" width="8" bestFit="1" customWidth="1"/>
    <col min="47" max="47" width="5" bestFit="1" customWidth="1"/>
    <col min="48" max="48" width="8" bestFit="1" customWidth="1"/>
    <col min="49" max="49" width="6" bestFit="1" customWidth="1"/>
    <col min="50" max="50" width="9" bestFit="1" customWidth="1"/>
    <col min="51" max="51" width="6" bestFit="1" customWidth="1"/>
    <col min="52" max="52" width="9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115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148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[1]VIZ!C9</f>
        <v>12943</v>
      </c>
      <c r="D9" s="281">
        <f>([1]VIZ!D9)*10000</f>
        <v>2209186.7717257305</v>
      </c>
      <c r="E9" s="20">
        <f>[1]VIZ!E9</f>
        <v>6160</v>
      </c>
      <c r="F9" s="281">
        <f>([1]VIZ!F9)*10000</f>
        <v>1051359.969676703</v>
      </c>
      <c r="G9" s="20">
        <f>[1]VIZ!G9</f>
        <v>234</v>
      </c>
      <c r="H9" s="281">
        <f>([1]VIZ!H9)*10000</f>
        <v>39925.06213962163</v>
      </c>
      <c r="I9" s="20">
        <f>[1]VIZ!I9</f>
        <v>1248</v>
      </c>
      <c r="J9" s="281">
        <f>([1]VIZ!J9)*10000</f>
        <v>212933.6647446487</v>
      </c>
      <c r="K9" s="20">
        <f>C9+E9+G9+I9</f>
        <v>20585</v>
      </c>
      <c r="L9" s="281">
        <f>D9+F9+H9+J9</f>
        <v>3513405.4682867033</v>
      </c>
      <c r="M9" s="20">
        <f>[1]VIZ!M9</f>
        <v>241</v>
      </c>
      <c r="N9" s="281">
        <f>([1]VIZ!N9)*10000</f>
        <v>207625.50213245422</v>
      </c>
      <c r="O9" s="20">
        <f>[1]VIZ!O9</f>
        <v>141</v>
      </c>
      <c r="P9" s="281">
        <f>([1]VIZ!P9)*10000</f>
        <v>121867.14255600574</v>
      </c>
      <c r="Q9" s="20">
        <f>[1]VIZ!Q9</f>
        <v>71</v>
      </c>
      <c r="R9" s="281">
        <f>([1]VIZ!R9)*10000</f>
        <v>60933.57127800287</v>
      </c>
      <c r="S9" s="20">
        <f>[1]VIZ!S9</f>
        <v>3</v>
      </c>
      <c r="T9" s="281">
        <f>([1]VIZ!T9)*10000</f>
        <v>2256.7989362223284</v>
      </c>
      <c r="U9" s="20">
        <f>M9+O9+Q9+S9</f>
        <v>456</v>
      </c>
      <c r="V9" s="281">
        <f>N9+P9+R9+T9</f>
        <v>392683.01490268513</v>
      </c>
      <c r="W9" s="20">
        <f>[1]VIZ!W9</f>
        <v>0</v>
      </c>
      <c r="X9" s="281">
        <f>([1]VIZ!X9)*10000</f>
        <v>0</v>
      </c>
      <c r="Y9" s="20">
        <f>[1]VIZ!Y9</f>
        <v>16</v>
      </c>
      <c r="Z9" s="281">
        <f>([1]VIZ!Z9)*10000</f>
        <v>8391.2811161078589</v>
      </c>
      <c r="AA9" s="20">
        <f>[1]VIZ!AA9</f>
        <v>73</v>
      </c>
      <c r="AB9" s="281">
        <f>([1]VIZ!AB9)*10000</f>
        <v>38599.89313409615</v>
      </c>
      <c r="AC9" s="20">
        <f>[1]VIZ!AC9</f>
        <v>4</v>
      </c>
      <c r="AD9" s="281">
        <f>([1]VIZ!AD9)*10000</f>
        <v>1678.2562232215716</v>
      </c>
      <c r="AE9" s="20">
        <f>[1]VIZ!AE9</f>
        <v>3</v>
      </c>
      <c r="AF9" s="281">
        <f>([1]VIZ!AF9)*10000</f>
        <v>1342.6049785772573</v>
      </c>
      <c r="AG9" s="20">
        <f>[1]VIZ!AG9</f>
        <v>51</v>
      </c>
      <c r="AH9" s="281">
        <f>([1]VIZ!AH9)*10000</f>
        <v>26852.099571545146</v>
      </c>
      <c r="AI9" s="20">
        <f>Y9+AA9+AC9+AE9+AG9</f>
        <v>147</v>
      </c>
      <c r="AJ9" s="20">
        <f>Z9+AB9+AD9+AF9+AH9</f>
        <v>76864.135023547977</v>
      </c>
      <c r="AK9" s="20">
        <f>K9+U9+W9+AI9</f>
        <v>21188</v>
      </c>
      <c r="AL9" s="281">
        <f>L9+V9+X9+AJ9</f>
        <v>3982952.6182129364</v>
      </c>
      <c r="AM9" s="20">
        <f>[1]VIZ!AM9</f>
        <v>12479</v>
      </c>
      <c r="AN9" s="281">
        <f>([1]VIZ!AN9)*10000</f>
        <v>2082256.7739857468</v>
      </c>
      <c r="AO9" s="20">
        <f>[1]VIZ!AO9</f>
        <v>20</v>
      </c>
      <c r="AP9" s="281">
        <f>([1]VIZ!AP9)*10000</f>
        <v>10885.476113634393</v>
      </c>
      <c r="AQ9" s="20">
        <f>[1]VIZ!AQ9</f>
        <v>9</v>
      </c>
      <c r="AR9" s="281">
        <f>([1]VIZ!AR9)*10000</f>
        <v>4535.6150473476637</v>
      </c>
      <c r="AS9" s="20">
        <f>[1]VIZ!AS9</f>
        <v>123</v>
      </c>
      <c r="AT9" s="281">
        <f>([1]VIZ!AT9)*10000</f>
        <v>68034.22571021496</v>
      </c>
      <c r="AU9" s="20">
        <f>[1]VIZ!AU9</f>
        <v>164</v>
      </c>
      <c r="AV9" s="281">
        <f>([1]VIZ!AV9)*10000</f>
        <v>90712.300946953284</v>
      </c>
      <c r="AW9" s="20">
        <f>[1]VIZ!AW9</f>
        <v>1036</v>
      </c>
      <c r="AX9" s="281">
        <f>([1]VIZ!AX9)*10000</f>
        <v>574208.86499421427</v>
      </c>
      <c r="AY9" s="20">
        <f>AO9+AQ9+AS9+AU9+AW9</f>
        <v>1352</v>
      </c>
      <c r="AZ9" s="281">
        <f>AP9+AR9+AT9+AV9+AX9</f>
        <v>748376.48281236459</v>
      </c>
      <c r="BA9" s="20">
        <f>AY9+AK9</f>
        <v>22540</v>
      </c>
      <c r="BB9" s="281">
        <f>AZ9+AL9</f>
        <v>4731329.101025301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[1]VIZ!C10</f>
        <v>11863</v>
      </c>
      <c r="D10" s="281">
        <f>([1]VIZ!D10)*10000</f>
        <v>1850415.180017855</v>
      </c>
      <c r="E10" s="20">
        <f>[1]VIZ!E10</f>
        <v>5646</v>
      </c>
      <c r="F10" s="281">
        <f>([1]VIZ!F10)*10000</f>
        <v>880619.27241813578</v>
      </c>
      <c r="G10" s="20">
        <f>[1]VIZ!G10</f>
        <v>214</v>
      </c>
      <c r="H10" s="281">
        <f>([1]VIZ!H10)*10000</f>
        <v>33441.238193093763</v>
      </c>
      <c r="I10" s="20">
        <f>[1]VIZ!I10</f>
        <v>1143</v>
      </c>
      <c r="J10" s="281">
        <f>([1]VIZ!J10)*10000</f>
        <v>178353.27036316672</v>
      </c>
      <c r="K10" s="20">
        <f t="shared" ref="K10:K20" si="0">C10+E10+G10+I10</f>
        <v>18866</v>
      </c>
      <c r="L10" s="281">
        <f t="shared" ref="L10:L20" si="1">D10+F10+H10+J10</f>
        <v>2942828.9609922515</v>
      </c>
      <c r="M10" s="20">
        <f>[1]VIZ!M10</f>
        <v>759</v>
      </c>
      <c r="N10" s="281">
        <f>([1]VIZ!N10)*10000</f>
        <v>256742.952475739</v>
      </c>
      <c r="O10" s="20">
        <f>[1]VIZ!O10</f>
        <v>446</v>
      </c>
      <c r="P10" s="281">
        <f>([1]VIZ!P10)*10000</f>
        <v>150696.95036619465</v>
      </c>
      <c r="Q10" s="20">
        <f>[1]VIZ!Q10</f>
        <v>223</v>
      </c>
      <c r="R10" s="281">
        <f>([1]VIZ!R10)*10000</f>
        <v>75348.475183097325</v>
      </c>
      <c r="S10" s="20">
        <f>[1]VIZ!S10</f>
        <v>8</v>
      </c>
      <c r="T10" s="281">
        <f>([1]VIZ!T10)*10000</f>
        <v>2790.684266040641</v>
      </c>
      <c r="U10" s="20">
        <f t="shared" ref="U10:U20" si="2">M10+O10+Q10+S10</f>
        <v>1436</v>
      </c>
      <c r="V10" s="281">
        <f t="shared" ref="V10:V20" si="3">N10+P10+R10+T10</f>
        <v>485579.06229107158</v>
      </c>
      <c r="W10" s="20">
        <f>[1]VIZ!W10</f>
        <v>0</v>
      </c>
      <c r="X10" s="281">
        <f>([1]VIZ!X10)*10000</f>
        <v>0</v>
      </c>
      <c r="Y10" s="20">
        <f>[1]VIZ!Y10</f>
        <v>6</v>
      </c>
      <c r="Z10" s="281">
        <f>([1]VIZ!Z10)*10000</f>
        <v>3160.8838541848345</v>
      </c>
      <c r="AA10" s="20">
        <f>[1]VIZ!AA10</f>
        <v>26</v>
      </c>
      <c r="AB10" s="281">
        <f>([1]VIZ!AB10)*10000</f>
        <v>14540.065729250235</v>
      </c>
      <c r="AC10" s="20">
        <f>[1]VIZ!AC10</f>
        <v>2</v>
      </c>
      <c r="AD10" s="281">
        <f>([1]VIZ!AD10)*10000</f>
        <v>632.17677083696674</v>
      </c>
      <c r="AE10" s="20">
        <f>[1]VIZ!AE10</f>
        <v>1</v>
      </c>
      <c r="AF10" s="281">
        <f>([1]VIZ!AF10)*10000</f>
        <v>505.74141666957337</v>
      </c>
      <c r="AG10" s="20">
        <f>[1]VIZ!AG10</f>
        <v>18</v>
      </c>
      <c r="AH10" s="281">
        <f>([1]VIZ!AH10)*10000</f>
        <v>10114.828333391468</v>
      </c>
      <c r="AI10" s="20">
        <f t="shared" ref="AI10:AI20" si="4">Y10+AA10+AC10+AE10+AG10</f>
        <v>53</v>
      </c>
      <c r="AJ10" s="20">
        <f t="shared" ref="AJ10:AJ20" si="5">Z10+AB10+AD10+AF10+AH10</f>
        <v>28953.696104333074</v>
      </c>
      <c r="AK10" s="20">
        <f t="shared" ref="AK10:AK20" si="6">K10+U10+W10+AI10</f>
        <v>20355</v>
      </c>
      <c r="AL10" s="281">
        <f t="shared" ref="AL10:AL20" si="7">L10+V10+X10+AJ10</f>
        <v>3457361.7193876565</v>
      </c>
      <c r="AM10" s="20">
        <f>[1]VIZ!AM10</f>
        <v>15928</v>
      </c>
      <c r="AN10" s="281">
        <f>([1]VIZ!AN10)*10000</f>
        <v>2410204.1566077112</v>
      </c>
      <c r="AO10" s="20">
        <f>[1]VIZ!AO10</f>
        <v>3</v>
      </c>
      <c r="AP10" s="281">
        <f>([1]VIZ!AP10)*10000</f>
        <v>2283.5699235631564</v>
      </c>
      <c r="AQ10" s="20">
        <f>[1]VIZ!AQ10</f>
        <v>2</v>
      </c>
      <c r="AR10" s="281">
        <f>([1]VIZ!AR10)*10000</f>
        <v>951.48746815131506</v>
      </c>
      <c r="AS10" s="20">
        <f>[1]VIZ!AS10</f>
        <v>17</v>
      </c>
      <c r="AT10" s="281">
        <f>([1]VIZ!AT10)*10000</f>
        <v>14272.312022269727</v>
      </c>
      <c r="AU10" s="20">
        <f>[1]VIZ!AU10</f>
        <v>22</v>
      </c>
      <c r="AV10" s="281">
        <f>([1]VIZ!AV10)*10000</f>
        <v>19029.749363026302</v>
      </c>
      <c r="AW10" s="20">
        <f>[1]VIZ!AW10</f>
        <v>137</v>
      </c>
      <c r="AX10" s="281">
        <f>([1]VIZ!AX10)*10000</f>
        <v>120458.31346795648</v>
      </c>
      <c r="AY10" s="20">
        <f t="shared" ref="AY10:AY20" si="8">AO10+AQ10+AS10+AU10+AW10</f>
        <v>181</v>
      </c>
      <c r="AZ10" s="281">
        <f t="shared" ref="AZ10:AZ20" si="9">AP10+AR10+AT10+AV10+AX10</f>
        <v>156995.43224496697</v>
      </c>
      <c r="BA10" s="20">
        <f t="shared" ref="BA10:BA20" si="10">AY10+AK10</f>
        <v>20536</v>
      </c>
      <c r="BB10" s="281">
        <f t="shared" ref="BB10:BB20" si="11">AZ10+AL10</f>
        <v>3614357.1516326237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[1]VIZ!C11</f>
        <v>783</v>
      </c>
      <c r="D11" s="281">
        <f>([1]VIZ!D11)*10000</f>
        <v>155250.23047713051</v>
      </c>
      <c r="E11" s="20">
        <f>[1]VIZ!E11</f>
        <v>373</v>
      </c>
      <c r="F11" s="281">
        <f>([1]VIZ!F11)*10000</f>
        <v>73884.145829477784</v>
      </c>
      <c r="G11" s="20">
        <f>[1]VIZ!G11</f>
        <v>14</v>
      </c>
      <c r="H11" s="281">
        <f>([1]VIZ!H11)*10000</f>
        <v>2805.7270568156118</v>
      </c>
      <c r="I11" s="20">
        <f>[1]VIZ!I11</f>
        <v>76</v>
      </c>
      <c r="J11" s="281">
        <f>([1]VIZ!J11)*10000</f>
        <v>14963.877636349929</v>
      </c>
      <c r="K11" s="20">
        <f t="shared" si="0"/>
        <v>1246</v>
      </c>
      <c r="L11" s="281">
        <f t="shared" si="1"/>
        <v>246903.98099977383</v>
      </c>
      <c r="M11" s="20">
        <f>[1]VIZ!M11</f>
        <v>163</v>
      </c>
      <c r="N11" s="281">
        <f>([1]VIZ!N11)*10000</f>
        <v>19822.653075943934</v>
      </c>
      <c r="O11" s="20">
        <f>[1]VIZ!O11</f>
        <v>96</v>
      </c>
      <c r="P11" s="281">
        <f>([1]VIZ!P11)*10000</f>
        <v>11635.035501097525</v>
      </c>
      <c r="Q11" s="20">
        <f>[1]VIZ!Q11</f>
        <v>48</v>
      </c>
      <c r="R11" s="281">
        <f>([1]VIZ!R11)*10000</f>
        <v>5817.5177505487627</v>
      </c>
      <c r="S11" s="20">
        <f>[1]VIZ!S11</f>
        <v>2</v>
      </c>
      <c r="T11" s="281">
        <f>([1]VIZ!T11)*10000</f>
        <v>215.4636203906949</v>
      </c>
      <c r="U11" s="20">
        <f t="shared" si="2"/>
        <v>309</v>
      </c>
      <c r="V11" s="281">
        <f t="shared" si="3"/>
        <v>37490.66994798091</v>
      </c>
      <c r="W11" s="20">
        <f>[1]VIZ!W11</f>
        <v>0</v>
      </c>
      <c r="X11" s="281">
        <f>([1]VIZ!X11)*10000</f>
        <v>0</v>
      </c>
      <c r="Y11" s="20">
        <f>[1]VIZ!Y11</f>
        <v>95</v>
      </c>
      <c r="Z11" s="281">
        <f>([1]VIZ!Z11)*10000</f>
        <v>17521.590879298212</v>
      </c>
      <c r="AA11" s="20">
        <f>[1]VIZ!AA11</f>
        <v>433</v>
      </c>
      <c r="AB11" s="281">
        <f>([1]VIZ!AB11)*10000</f>
        <v>80599.318044771746</v>
      </c>
      <c r="AC11" s="20">
        <f>[1]VIZ!AC11</f>
        <v>19</v>
      </c>
      <c r="AD11" s="281">
        <f>([1]VIZ!AD11)*10000</f>
        <v>3504.3181758596415</v>
      </c>
      <c r="AE11" s="20">
        <f>[1]VIZ!AE11</f>
        <v>16</v>
      </c>
      <c r="AF11" s="281">
        <f>([1]VIZ!AF11)*10000</f>
        <v>2803.4545406877132</v>
      </c>
      <c r="AG11" s="20">
        <f>[1]VIZ!AG11</f>
        <v>302</v>
      </c>
      <c r="AH11" s="281">
        <f>([1]VIZ!AH11)*10000</f>
        <v>56069.090813754265</v>
      </c>
      <c r="AI11" s="20">
        <f t="shared" si="4"/>
        <v>865</v>
      </c>
      <c r="AJ11" s="20">
        <f t="shared" si="5"/>
        <v>160497.77245437159</v>
      </c>
      <c r="AK11" s="20">
        <f t="shared" si="6"/>
        <v>2420</v>
      </c>
      <c r="AL11" s="281">
        <f t="shared" si="7"/>
        <v>444892.4234021263</v>
      </c>
      <c r="AM11" s="20">
        <f>[1]VIZ!AM11</f>
        <v>1797</v>
      </c>
      <c r="AN11" s="281">
        <f>([1]VIZ!AN11)*10000</f>
        <v>290569.74522961053</v>
      </c>
      <c r="AO11" s="20">
        <f>[1]VIZ!AO11</f>
        <v>3</v>
      </c>
      <c r="AP11" s="281">
        <f>([1]VIZ!AP11)*10000</f>
        <v>1029.2727476647499</v>
      </c>
      <c r="AQ11" s="20">
        <f>[1]VIZ!AQ11</f>
        <v>2</v>
      </c>
      <c r="AR11" s="281">
        <f>([1]VIZ!AR11)*10000</f>
        <v>428.86364486031238</v>
      </c>
      <c r="AS11" s="20">
        <f>[1]VIZ!AS11</f>
        <v>19</v>
      </c>
      <c r="AT11" s="281">
        <f>([1]VIZ!AT11)*10000</f>
        <v>6432.954672904686</v>
      </c>
      <c r="AU11" s="20">
        <f>[1]VIZ!AU11</f>
        <v>25</v>
      </c>
      <c r="AV11" s="281">
        <f>([1]VIZ!AV11)*10000</f>
        <v>8577.2728972062487</v>
      </c>
      <c r="AW11" s="20">
        <f>[1]VIZ!AW11</f>
        <v>155</v>
      </c>
      <c r="AX11" s="281">
        <f>([1]VIZ!AX11)*10000</f>
        <v>54294.137439315549</v>
      </c>
      <c r="AY11" s="20">
        <f t="shared" si="8"/>
        <v>204</v>
      </c>
      <c r="AZ11" s="281">
        <f t="shared" si="9"/>
        <v>70762.501401951551</v>
      </c>
      <c r="BA11" s="20">
        <f t="shared" si="10"/>
        <v>2624</v>
      </c>
      <c r="BB11" s="281">
        <f t="shared" si="11"/>
        <v>515654.92480407783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[1]VIZ!C12</f>
        <v>35353</v>
      </c>
      <c r="D12" s="281">
        <f>([1]VIZ!D12)*10000</f>
        <v>5297802.4971246645</v>
      </c>
      <c r="E12" s="20">
        <f>[1]VIZ!E12</f>
        <v>16825</v>
      </c>
      <c r="F12" s="281">
        <f>([1]VIZ!F12)*10000</f>
        <v>2521243.3570653526</v>
      </c>
      <c r="G12" s="20">
        <f>[1]VIZ!G12</f>
        <v>639</v>
      </c>
      <c r="H12" s="281">
        <f>([1]VIZ!H12)*10000</f>
        <v>95743.418622734898</v>
      </c>
      <c r="I12" s="20">
        <f>[1]VIZ!I12</f>
        <v>3408</v>
      </c>
      <c r="J12" s="281">
        <f>([1]VIZ!J12)*10000</f>
        <v>510631.56598791952</v>
      </c>
      <c r="K12" s="20">
        <f t="shared" si="0"/>
        <v>56225</v>
      </c>
      <c r="L12" s="281">
        <f t="shared" si="1"/>
        <v>8425420.8388006724</v>
      </c>
      <c r="M12" s="20">
        <f>[1]VIZ!M12</f>
        <v>1025</v>
      </c>
      <c r="N12" s="281">
        <f>([1]VIZ!N12)*10000</f>
        <v>582317.83403745492</v>
      </c>
      <c r="O12" s="20">
        <f>[1]VIZ!O12</f>
        <v>601</v>
      </c>
      <c r="P12" s="281">
        <f>([1]VIZ!P12)*10000</f>
        <v>341795.25041328871</v>
      </c>
      <c r="Q12" s="20">
        <f>[1]VIZ!Q12</f>
        <v>301</v>
      </c>
      <c r="R12" s="281">
        <f>([1]VIZ!R12)*10000</f>
        <v>170897.62520664436</v>
      </c>
      <c r="S12" s="20">
        <f>[1]VIZ!S12</f>
        <v>11</v>
      </c>
      <c r="T12" s="281">
        <f>([1]VIZ!T12)*10000</f>
        <v>6329.5416743201613</v>
      </c>
      <c r="U12" s="20">
        <f t="shared" si="2"/>
        <v>1938</v>
      </c>
      <c r="V12" s="281">
        <f t="shared" si="3"/>
        <v>1101340.2513317082</v>
      </c>
      <c r="W12" s="20">
        <f>[1]VIZ!W12</f>
        <v>0</v>
      </c>
      <c r="X12" s="281">
        <f>([1]VIZ!X12)*10000</f>
        <v>0</v>
      </c>
      <c r="Y12" s="20">
        <f>[1]VIZ!Y12</f>
        <v>54</v>
      </c>
      <c r="Z12" s="281">
        <f>([1]VIZ!Z12)*10000</f>
        <v>19398.713104712075</v>
      </c>
      <c r="AA12" s="20">
        <f>[1]VIZ!AA12</f>
        <v>246</v>
      </c>
      <c r="AB12" s="281">
        <f>([1]VIZ!AB12)*10000</f>
        <v>89234.080281675531</v>
      </c>
      <c r="AC12" s="20">
        <f>[1]VIZ!AC12</f>
        <v>11</v>
      </c>
      <c r="AD12" s="281">
        <f>([1]VIZ!AD12)*10000</f>
        <v>3879.7426209424148</v>
      </c>
      <c r="AE12" s="20">
        <f>[1]VIZ!AE12</f>
        <v>9</v>
      </c>
      <c r="AF12" s="281">
        <f>([1]VIZ!AF12)*10000</f>
        <v>3103.7940967539316</v>
      </c>
      <c r="AG12" s="20">
        <f>[1]VIZ!AG12</f>
        <v>171</v>
      </c>
      <c r="AH12" s="281">
        <f>([1]VIZ!AH12)*10000</f>
        <v>62075.881935078636</v>
      </c>
      <c r="AI12" s="20">
        <f t="shared" si="4"/>
        <v>491</v>
      </c>
      <c r="AJ12" s="20">
        <f t="shared" si="5"/>
        <v>177692.21203916258</v>
      </c>
      <c r="AK12" s="20">
        <f t="shared" si="6"/>
        <v>58654</v>
      </c>
      <c r="AL12" s="281">
        <f t="shared" si="7"/>
        <v>9704453.3021715432</v>
      </c>
      <c r="AM12" s="20">
        <f>[1]VIZ!AM12</f>
        <v>23726</v>
      </c>
      <c r="AN12" s="281">
        <f>([1]VIZ!AN12)*10000</f>
        <v>3729486.640046021</v>
      </c>
      <c r="AO12" s="20">
        <f>[1]VIZ!AO12</f>
        <v>11</v>
      </c>
      <c r="AP12" s="281">
        <f>([1]VIZ!AP12)*10000</f>
        <v>9583.8821090992751</v>
      </c>
      <c r="AQ12" s="20">
        <f>[1]VIZ!AQ12</f>
        <v>5</v>
      </c>
      <c r="AR12" s="281">
        <f>([1]VIZ!AR12)*10000</f>
        <v>3993.2842121246977</v>
      </c>
      <c r="AS12" s="20">
        <f>[1]VIZ!AS12</f>
        <v>66</v>
      </c>
      <c r="AT12" s="281">
        <f>([1]VIZ!AT12)*10000</f>
        <v>59899.263181870469</v>
      </c>
      <c r="AU12" s="20">
        <f>[1]VIZ!AU12</f>
        <v>88</v>
      </c>
      <c r="AV12" s="281">
        <f>([1]VIZ!AV12)*10000</f>
        <v>79865.684242493953</v>
      </c>
      <c r="AW12" s="20">
        <f>[1]VIZ!AW12</f>
        <v>553</v>
      </c>
      <c r="AX12" s="281">
        <f>([1]VIZ!AX12)*10000</f>
        <v>505549.78125498671</v>
      </c>
      <c r="AY12" s="20">
        <f t="shared" si="8"/>
        <v>723</v>
      </c>
      <c r="AZ12" s="281">
        <f t="shared" si="9"/>
        <v>658891.89500057511</v>
      </c>
      <c r="BA12" s="20">
        <f t="shared" si="10"/>
        <v>59377</v>
      </c>
      <c r="BB12" s="281">
        <f t="shared" si="11"/>
        <v>10363345.197172118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[1]VIZ!C13</f>
        <v>2023</v>
      </c>
      <c r="D13" s="281">
        <f>([1]VIZ!D13)*10000</f>
        <v>384531.70749465621</v>
      </c>
      <c r="E13" s="20">
        <f>[1]VIZ!E13</f>
        <v>963</v>
      </c>
      <c r="F13" s="281">
        <f>([1]VIZ!F13)*10000</f>
        <v>183000.02947034844</v>
      </c>
      <c r="G13" s="20">
        <f>[1]VIZ!G13</f>
        <v>37</v>
      </c>
      <c r="H13" s="281">
        <f>([1]VIZ!H13)*10000</f>
        <v>6949.3682077347503</v>
      </c>
      <c r="I13" s="20">
        <f>[1]VIZ!I13</f>
        <v>195</v>
      </c>
      <c r="J13" s="281">
        <f>([1]VIZ!J13)*10000</f>
        <v>37063.297107918675</v>
      </c>
      <c r="K13" s="20">
        <f t="shared" si="0"/>
        <v>3218</v>
      </c>
      <c r="L13" s="281">
        <f t="shared" si="1"/>
        <v>611544.40228065802</v>
      </c>
      <c r="M13" s="20">
        <f>[1]VIZ!M13</f>
        <v>82</v>
      </c>
      <c r="N13" s="281">
        <f>([1]VIZ!N13)*10000</f>
        <v>25766.039929296148</v>
      </c>
      <c r="O13" s="20">
        <f>[1]VIZ!O13</f>
        <v>48</v>
      </c>
      <c r="P13" s="281">
        <f>([1]VIZ!P13)*10000</f>
        <v>15123.545175891217</v>
      </c>
      <c r="Q13" s="20">
        <f>[1]VIZ!Q13</f>
        <v>24</v>
      </c>
      <c r="R13" s="281">
        <f>([1]VIZ!R13)*10000</f>
        <v>7561.7725879456084</v>
      </c>
      <c r="S13" s="20">
        <f>[1]VIZ!S13</f>
        <v>1</v>
      </c>
      <c r="T13" s="281">
        <f>([1]VIZ!T13)*10000</f>
        <v>280.06565140539294</v>
      </c>
      <c r="U13" s="20">
        <f t="shared" si="2"/>
        <v>155</v>
      </c>
      <c r="V13" s="281">
        <f t="shared" si="3"/>
        <v>48731.423344538365</v>
      </c>
      <c r="W13" s="20">
        <f>[1]VIZ!W13</f>
        <v>0</v>
      </c>
      <c r="X13" s="281">
        <f>([1]VIZ!X13)*10000</f>
        <v>0</v>
      </c>
      <c r="Y13" s="20">
        <f>[1]VIZ!Y13</f>
        <v>9</v>
      </c>
      <c r="Z13" s="281">
        <f>([1]VIZ!Z13)*10000</f>
        <v>4142.260338784924</v>
      </c>
      <c r="AA13" s="20">
        <f>[1]VIZ!AA13</f>
        <v>41</v>
      </c>
      <c r="AB13" s="281">
        <f>([1]VIZ!AB13)*10000</f>
        <v>19054.397558410648</v>
      </c>
      <c r="AC13" s="20">
        <f>[1]VIZ!AC13</f>
        <v>2</v>
      </c>
      <c r="AD13" s="281">
        <f>([1]VIZ!AD13)*10000</f>
        <v>828.45206775698466</v>
      </c>
      <c r="AE13" s="20">
        <f>[1]VIZ!AE13</f>
        <v>2</v>
      </c>
      <c r="AF13" s="281">
        <f>([1]VIZ!AF13)*10000</f>
        <v>662.76165420558777</v>
      </c>
      <c r="AG13" s="20">
        <f>[1]VIZ!AG13</f>
        <v>28</v>
      </c>
      <c r="AH13" s="281">
        <f>([1]VIZ!AH13)*10000</f>
        <v>13255.233084111755</v>
      </c>
      <c r="AI13" s="20">
        <f t="shared" si="4"/>
        <v>82</v>
      </c>
      <c r="AJ13" s="20">
        <f t="shared" si="5"/>
        <v>37943.104703269899</v>
      </c>
      <c r="AK13" s="20">
        <f t="shared" si="6"/>
        <v>3455</v>
      </c>
      <c r="AL13" s="281">
        <f t="shared" si="7"/>
        <v>698218.93032846623</v>
      </c>
      <c r="AM13" s="20">
        <f>[1]VIZ!AM13</f>
        <v>1616</v>
      </c>
      <c r="AN13" s="281">
        <f>([1]VIZ!AN13)*10000</f>
        <v>339448.19412730524</v>
      </c>
      <c r="AO13" s="20">
        <f>[1]VIZ!AO13</f>
        <v>17</v>
      </c>
      <c r="AP13" s="281">
        <f>([1]VIZ!AP13)*10000</f>
        <v>4232.8914456197899</v>
      </c>
      <c r="AQ13" s="20">
        <f>[1]VIZ!AQ13</f>
        <v>8</v>
      </c>
      <c r="AR13" s="281">
        <f>([1]VIZ!AR13)*10000</f>
        <v>1763.7047690082459</v>
      </c>
      <c r="AS13" s="20">
        <f>[1]VIZ!AS13</f>
        <v>107</v>
      </c>
      <c r="AT13" s="281">
        <f>([1]VIZ!AT13)*10000</f>
        <v>26455.571535123687</v>
      </c>
      <c r="AU13" s="20">
        <f>[1]VIZ!AU13</f>
        <v>142</v>
      </c>
      <c r="AV13" s="281">
        <f>([1]VIZ!AV13)*10000</f>
        <v>35274.095380164916</v>
      </c>
      <c r="AW13" s="20">
        <f>[1]VIZ!AW13</f>
        <v>896</v>
      </c>
      <c r="AX13" s="281">
        <f>([1]VIZ!AX13)*10000</f>
        <v>223285.0237564439</v>
      </c>
      <c r="AY13" s="20">
        <f t="shared" si="8"/>
        <v>1170</v>
      </c>
      <c r="AZ13" s="281">
        <f t="shared" si="9"/>
        <v>291011.28688636055</v>
      </c>
      <c r="BA13" s="20">
        <f t="shared" si="10"/>
        <v>4625</v>
      </c>
      <c r="BB13" s="281">
        <f t="shared" si="11"/>
        <v>989230.21721482673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[1]VIZ!C14</f>
        <v>6133</v>
      </c>
      <c r="D14" s="281">
        <f>([1]VIZ!D14)*10000</f>
        <v>1074479.5750516581</v>
      </c>
      <c r="E14" s="20">
        <f>[1]VIZ!E14</f>
        <v>2919</v>
      </c>
      <c r="F14" s="281">
        <f>([1]VIZ!F14)*10000</f>
        <v>511348.71342819871</v>
      </c>
      <c r="G14" s="20">
        <f>[1]VIZ!G14</f>
        <v>111</v>
      </c>
      <c r="H14" s="281">
        <f>([1]VIZ!H14)*10000</f>
        <v>19418.305573222737</v>
      </c>
      <c r="I14" s="20">
        <f>[1]VIZ!I14</f>
        <v>591</v>
      </c>
      <c r="J14" s="281">
        <f>([1]VIZ!J14)*10000</f>
        <v>103564.29639052125</v>
      </c>
      <c r="K14" s="20">
        <f t="shared" si="0"/>
        <v>9754</v>
      </c>
      <c r="L14" s="281">
        <f t="shared" si="1"/>
        <v>1708810.8904436007</v>
      </c>
      <c r="M14" s="20">
        <f>[1]VIZ!M14</f>
        <v>425</v>
      </c>
      <c r="N14" s="281">
        <f>([1]VIZ!N14)*10000</f>
        <v>375441.86358492175</v>
      </c>
      <c r="O14" s="20">
        <f>[1]VIZ!O14</f>
        <v>249</v>
      </c>
      <c r="P14" s="281">
        <f>([1]VIZ!P14)*10000</f>
        <v>220368.05036506275</v>
      </c>
      <c r="Q14" s="20">
        <f>[1]VIZ!Q14</f>
        <v>125</v>
      </c>
      <c r="R14" s="281">
        <f>([1]VIZ!R14)*10000</f>
        <v>110184.02518253138</v>
      </c>
      <c r="S14" s="20">
        <f>[1]VIZ!S14</f>
        <v>5</v>
      </c>
      <c r="T14" s="281">
        <f>([1]VIZ!T14)*10000</f>
        <v>4080.8898215752365</v>
      </c>
      <c r="U14" s="20">
        <f t="shared" si="2"/>
        <v>804</v>
      </c>
      <c r="V14" s="281">
        <f t="shared" si="3"/>
        <v>710074.82895409106</v>
      </c>
      <c r="W14" s="20">
        <f>[1]VIZ!W14</f>
        <v>0</v>
      </c>
      <c r="X14" s="281">
        <f>([1]VIZ!X14)*10000</f>
        <v>0</v>
      </c>
      <c r="Y14" s="20">
        <f>[1]VIZ!Y14</f>
        <v>10</v>
      </c>
      <c r="Z14" s="281">
        <f>([1]VIZ!Z14)*10000</f>
        <v>3911.4087850594019</v>
      </c>
      <c r="AA14" s="20">
        <f>[1]VIZ!AA14</f>
        <v>46</v>
      </c>
      <c r="AB14" s="281">
        <f>([1]VIZ!AB14)*10000</f>
        <v>17992.480411273249</v>
      </c>
      <c r="AC14" s="20">
        <f>[1]VIZ!AC14</f>
        <v>2</v>
      </c>
      <c r="AD14" s="281">
        <f>([1]VIZ!AD14)*10000</f>
        <v>782.28175701188036</v>
      </c>
      <c r="AE14" s="20">
        <f>[1]VIZ!AE14</f>
        <v>2</v>
      </c>
      <c r="AF14" s="281">
        <f>([1]VIZ!AF14)*10000</f>
        <v>625.82540560950429</v>
      </c>
      <c r="AG14" s="20">
        <f>[1]VIZ!AG14</f>
        <v>32</v>
      </c>
      <c r="AH14" s="281">
        <f>([1]VIZ!AH14)*10000</f>
        <v>12516.508112190086</v>
      </c>
      <c r="AI14" s="20">
        <f t="shared" si="4"/>
        <v>92</v>
      </c>
      <c r="AJ14" s="20">
        <f t="shared" si="5"/>
        <v>35828.504471144115</v>
      </c>
      <c r="AK14" s="20">
        <f t="shared" si="6"/>
        <v>10650</v>
      </c>
      <c r="AL14" s="281">
        <f t="shared" si="7"/>
        <v>2454714.2238688362</v>
      </c>
      <c r="AM14" s="20">
        <f>[1]VIZ!AM14</f>
        <v>7812</v>
      </c>
      <c r="AN14" s="281">
        <f>([1]VIZ!AN14)*10000</f>
        <v>1123245.9236881975</v>
      </c>
      <c r="AO14" s="20">
        <f>[1]VIZ!AO14</f>
        <v>42</v>
      </c>
      <c r="AP14" s="281">
        <f>([1]VIZ!AP14)*10000</f>
        <v>8590.9428440089996</v>
      </c>
      <c r="AQ14" s="20">
        <f>[1]VIZ!AQ14</f>
        <v>18</v>
      </c>
      <c r="AR14" s="281">
        <f>([1]VIZ!AR14)*10000</f>
        <v>3579.5595183370833</v>
      </c>
      <c r="AS14" s="20">
        <f>[1]VIZ!AS14</f>
        <v>259</v>
      </c>
      <c r="AT14" s="281">
        <f>([1]VIZ!AT14)*10000</f>
        <v>53693.392775056251</v>
      </c>
      <c r="AU14" s="20">
        <f>[1]VIZ!AU14</f>
        <v>345</v>
      </c>
      <c r="AV14" s="281">
        <f>([1]VIZ!AV14)*10000</f>
        <v>71591.190366741663</v>
      </c>
      <c r="AW14" s="20">
        <f>[1]VIZ!AW14</f>
        <v>2180</v>
      </c>
      <c r="AX14" s="281">
        <f>([1]VIZ!AX14)*10000</f>
        <v>453172.23502147471</v>
      </c>
      <c r="AY14" s="20">
        <f t="shared" si="8"/>
        <v>2844</v>
      </c>
      <c r="AZ14" s="281">
        <f t="shared" si="9"/>
        <v>590627.32052561874</v>
      </c>
      <c r="BA14" s="20">
        <f t="shared" si="10"/>
        <v>13494</v>
      </c>
      <c r="BB14" s="281">
        <f t="shared" si="11"/>
        <v>3045341.5443944549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[1]VIZ!C15</f>
        <v>8478</v>
      </c>
      <c r="D15" s="281">
        <f>([1]VIZ!D15)*10000</f>
        <v>1321337.2423930382</v>
      </c>
      <c r="E15" s="20">
        <f>[1]VIZ!E15</f>
        <v>4035</v>
      </c>
      <c r="F15" s="281">
        <f>([1]VIZ!F15)*10000</f>
        <v>628829.1695725905</v>
      </c>
      <c r="G15" s="20">
        <f>[1]VIZ!G15</f>
        <v>153</v>
      </c>
      <c r="H15" s="281">
        <f>([1]VIZ!H15)*10000</f>
        <v>23879.588717946477</v>
      </c>
      <c r="I15" s="20">
        <f>[1]VIZ!I15</f>
        <v>817</v>
      </c>
      <c r="J15" s="281">
        <f>([1]VIZ!J15)*10000</f>
        <v>127357.80649571454</v>
      </c>
      <c r="K15" s="20">
        <f t="shared" si="0"/>
        <v>13483</v>
      </c>
      <c r="L15" s="281">
        <f t="shared" si="1"/>
        <v>2101403.8071792899</v>
      </c>
      <c r="M15" s="20">
        <f>[1]VIZ!M15</f>
        <v>1064</v>
      </c>
      <c r="N15" s="281">
        <f>([1]VIZ!N15)*10000</f>
        <v>54309.472431633985</v>
      </c>
      <c r="O15" s="20">
        <f>[1]VIZ!O15</f>
        <v>624</v>
      </c>
      <c r="P15" s="281">
        <f>([1]VIZ!P15)*10000</f>
        <v>31877.29903595908</v>
      </c>
      <c r="Q15" s="20">
        <f>[1]VIZ!Q15</f>
        <v>312</v>
      </c>
      <c r="R15" s="281">
        <f>([1]VIZ!R15)*10000</f>
        <v>15938.64951797954</v>
      </c>
      <c r="S15" s="20">
        <f>[1]VIZ!S15</f>
        <v>12</v>
      </c>
      <c r="T15" s="281">
        <f>([1]VIZ!T15)*10000</f>
        <v>590.32035251776074</v>
      </c>
      <c r="U15" s="20">
        <f t="shared" si="2"/>
        <v>2012</v>
      </c>
      <c r="V15" s="281">
        <f t="shared" si="3"/>
        <v>102715.74133809037</v>
      </c>
      <c r="W15" s="20">
        <f>[1]VIZ!W15</f>
        <v>0</v>
      </c>
      <c r="X15" s="281">
        <f>([1]VIZ!X15)*10000</f>
        <v>0</v>
      </c>
      <c r="Y15" s="20">
        <f>[1]VIZ!Y15</f>
        <v>9</v>
      </c>
      <c r="Z15" s="281">
        <f>([1]VIZ!Z15)*10000</f>
        <v>4567.2308544605048</v>
      </c>
      <c r="AA15" s="20">
        <f>[1]VIZ!AA15</f>
        <v>39</v>
      </c>
      <c r="AB15" s="281">
        <f>([1]VIZ!AB15)*10000</f>
        <v>21009.261930518322</v>
      </c>
      <c r="AC15" s="20">
        <f>[1]VIZ!AC15</f>
        <v>2</v>
      </c>
      <c r="AD15" s="281">
        <f>([1]VIZ!AD15)*10000</f>
        <v>913.44617089210101</v>
      </c>
      <c r="AE15" s="20">
        <f>[1]VIZ!AE15</f>
        <v>2</v>
      </c>
      <c r="AF15" s="281">
        <f>([1]VIZ!AF15)*10000</f>
        <v>730.75693671368083</v>
      </c>
      <c r="AG15" s="20">
        <f>[1]VIZ!AG15</f>
        <v>27</v>
      </c>
      <c r="AH15" s="281">
        <f>([1]VIZ!AH15)*10000</f>
        <v>14615.138734273616</v>
      </c>
      <c r="AI15" s="20">
        <f t="shared" si="4"/>
        <v>79</v>
      </c>
      <c r="AJ15" s="20">
        <f t="shared" si="5"/>
        <v>41835.834626858225</v>
      </c>
      <c r="AK15" s="20">
        <f t="shared" si="6"/>
        <v>15574</v>
      </c>
      <c r="AL15" s="281">
        <f t="shared" si="7"/>
        <v>2245955.3831442385</v>
      </c>
      <c r="AM15" s="20">
        <f>[1]VIZ!AM15</f>
        <v>11077</v>
      </c>
      <c r="AN15" s="281">
        <f>([1]VIZ!AN15)*10000</f>
        <v>1519326.9017433133</v>
      </c>
      <c r="AO15" s="20">
        <f>[1]VIZ!AO15</f>
        <v>11</v>
      </c>
      <c r="AP15" s="281">
        <f>([1]VIZ!AP15)*10000</f>
        <v>1520.7600503806711</v>
      </c>
      <c r="AQ15" s="20">
        <f>[1]VIZ!AQ15</f>
        <v>5</v>
      </c>
      <c r="AR15" s="281">
        <f>([1]VIZ!AR15)*10000</f>
        <v>633.65002099194646</v>
      </c>
      <c r="AS15" s="20">
        <f>[1]VIZ!AS15</f>
        <v>63</v>
      </c>
      <c r="AT15" s="281">
        <f>([1]VIZ!AT15)*10000</f>
        <v>9504.7503148791948</v>
      </c>
      <c r="AU15" s="20">
        <f>[1]VIZ!AU15</f>
        <v>84</v>
      </c>
      <c r="AV15" s="281">
        <f>([1]VIZ!AV15)*10000</f>
        <v>12673.000419838927</v>
      </c>
      <c r="AW15" s="20">
        <f>[1]VIZ!AW15</f>
        <v>530</v>
      </c>
      <c r="AX15" s="281">
        <f>([1]VIZ!AX15)*10000</f>
        <v>80220.092657580404</v>
      </c>
      <c r="AY15" s="20">
        <f t="shared" si="8"/>
        <v>693</v>
      </c>
      <c r="AZ15" s="281">
        <f t="shared" si="9"/>
        <v>104552.25346367114</v>
      </c>
      <c r="BA15" s="20">
        <f t="shared" si="10"/>
        <v>16267</v>
      </c>
      <c r="BB15" s="281">
        <f t="shared" si="11"/>
        <v>2350507.6366079096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[1]VIZ!C16</f>
        <v>0</v>
      </c>
      <c r="D16" s="281">
        <f>([1]VIZ!D16)*10000</f>
        <v>0</v>
      </c>
      <c r="E16" s="20">
        <f>[1]VIZ!E16</f>
        <v>0</v>
      </c>
      <c r="F16" s="281">
        <f>([1]VIZ!F16)*10000</f>
        <v>0</v>
      </c>
      <c r="G16" s="20">
        <f>[1]VIZ!G16</f>
        <v>0</v>
      </c>
      <c r="H16" s="281">
        <f>([1]VIZ!H16)*10000</f>
        <v>0</v>
      </c>
      <c r="I16" s="20">
        <f>[1]VIZ!I16</f>
        <v>0</v>
      </c>
      <c r="J16" s="281">
        <f>([1]VIZ!J16)*10000</f>
        <v>0</v>
      </c>
      <c r="K16" s="20">
        <f t="shared" si="0"/>
        <v>0</v>
      </c>
      <c r="L16" s="281">
        <f t="shared" si="1"/>
        <v>0</v>
      </c>
      <c r="M16" s="20">
        <f>[1]VIZ!M16</f>
        <v>0</v>
      </c>
      <c r="N16" s="281">
        <f>([1]VIZ!N16)*10000</f>
        <v>0</v>
      </c>
      <c r="O16" s="20">
        <f>[1]VIZ!O16</f>
        <v>0</v>
      </c>
      <c r="P16" s="281">
        <f>([1]VIZ!P16)*10000</f>
        <v>0</v>
      </c>
      <c r="Q16" s="20">
        <f>[1]VIZ!Q16</f>
        <v>0</v>
      </c>
      <c r="R16" s="281">
        <f>([1]VIZ!R16)*10000</f>
        <v>0</v>
      </c>
      <c r="S16" s="20">
        <f>[1]VIZ!S16</f>
        <v>0</v>
      </c>
      <c r="T16" s="281">
        <f>([1]VIZ!T16)*10000</f>
        <v>0</v>
      </c>
      <c r="U16" s="20">
        <f t="shared" si="2"/>
        <v>0</v>
      </c>
      <c r="V16" s="281">
        <f t="shared" si="3"/>
        <v>0</v>
      </c>
      <c r="W16" s="20">
        <f>[1]VIZ!W16</f>
        <v>0</v>
      </c>
      <c r="X16" s="281">
        <f>([1]VIZ!X16)*10000</f>
        <v>0</v>
      </c>
      <c r="Y16" s="20">
        <f>[1]VIZ!Y16</f>
        <v>0</v>
      </c>
      <c r="Z16" s="281">
        <f>([1]VIZ!Z16)*10000</f>
        <v>0</v>
      </c>
      <c r="AA16" s="20">
        <f>[1]VIZ!AA16</f>
        <v>0</v>
      </c>
      <c r="AB16" s="281">
        <f>([1]VIZ!AB16)*10000</f>
        <v>0</v>
      </c>
      <c r="AC16" s="20">
        <f>[1]VIZ!AC16</f>
        <v>0</v>
      </c>
      <c r="AD16" s="281">
        <f>([1]VIZ!AD16)*10000</f>
        <v>0</v>
      </c>
      <c r="AE16" s="20">
        <f>[1]VIZ!AE16</f>
        <v>0</v>
      </c>
      <c r="AF16" s="281">
        <f>([1]VIZ!AF16)*10000</f>
        <v>0</v>
      </c>
      <c r="AG16" s="20">
        <f>[1]VIZ!AG16</f>
        <v>0</v>
      </c>
      <c r="AH16" s="281">
        <f>([1]VIZ!AH16)*10000</f>
        <v>0</v>
      </c>
      <c r="AI16" s="20">
        <f t="shared" si="4"/>
        <v>0</v>
      </c>
      <c r="AJ16" s="20">
        <f t="shared" si="5"/>
        <v>0</v>
      </c>
      <c r="AK16" s="20">
        <f t="shared" si="6"/>
        <v>0</v>
      </c>
      <c r="AL16" s="281">
        <f t="shared" si="7"/>
        <v>0</v>
      </c>
      <c r="AM16" s="20">
        <f>[1]VIZ!AM16</f>
        <v>0</v>
      </c>
      <c r="AN16" s="281">
        <f>([1]VIZ!AN16)*10000</f>
        <v>0</v>
      </c>
      <c r="AO16" s="20">
        <f>[1]VIZ!AO16</f>
        <v>0</v>
      </c>
      <c r="AP16" s="281">
        <f>([1]VIZ!AP16)*10000</f>
        <v>0</v>
      </c>
      <c r="AQ16" s="20">
        <f>[1]VIZ!AQ16</f>
        <v>0</v>
      </c>
      <c r="AR16" s="281">
        <f>([1]VIZ!AR16)*10000</f>
        <v>0</v>
      </c>
      <c r="AS16" s="20">
        <f>[1]VIZ!AS16</f>
        <v>0</v>
      </c>
      <c r="AT16" s="281">
        <f>([1]VIZ!AT16)*10000</f>
        <v>0</v>
      </c>
      <c r="AU16" s="20">
        <f>[1]VIZ!AU16</f>
        <v>0</v>
      </c>
      <c r="AV16" s="281">
        <f>([1]VIZ!AV16)*10000</f>
        <v>0</v>
      </c>
      <c r="AW16" s="20">
        <f>[1]VIZ!AW16</f>
        <v>0</v>
      </c>
      <c r="AX16" s="281">
        <f>([1]VIZ!AX16)*10000</f>
        <v>0</v>
      </c>
      <c r="AY16" s="20">
        <f t="shared" si="8"/>
        <v>0</v>
      </c>
      <c r="AZ16" s="281">
        <f t="shared" si="9"/>
        <v>0</v>
      </c>
      <c r="BA16" s="20">
        <f t="shared" si="10"/>
        <v>0</v>
      </c>
      <c r="BB16" s="281">
        <f t="shared" si="11"/>
        <v>0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[1]VIZ!C17</f>
        <v>1951</v>
      </c>
      <c r="D17" s="281">
        <f>([1]VIZ!D17)*10000</f>
        <v>414000.65259354259</v>
      </c>
      <c r="E17" s="20">
        <f>[1]VIZ!E17</f>
        <v>929</v>
      </c>
      <c r="F17" s="281">
        <f>([1]VIZ!F17)*10000</f>
        <v>197024.40695716787</v>
      </c>
      <c r="G17" s="20">
        <f>[1]VIZ!G17</f>
        <v>35</v>
      </c>
      <c r="H17" s="281">
        <f>([1]VIZ!H17)*10000</f>
        <v>7481.9395047025773</v>
      </c>
      <c r="I17" s="20">
        <f>[1]VIZ!I17</f>
        <v>188</v>
      </c>
      <c r="J17" s="281">
        <f>([1]VIZ!J17)*10000</f>
        <v>39903.677358413748</v>
      </c>
      <c r="K17" s="20">
        <f t="shared" si="0"/>
        <v>3103</v>
      </c>
      <c r="L17" s="281">
        <f t="shared" si="1"/>
        <v>658410.67641382676</v>
      </c>
      <c r="M17" s="20">
        <f>[1]VIZ!M17</f>
        <v>162</v>
      </c>
      <c r="N17" s="281">
        <f>([1]VIZ!N17)*10000</f>
        <v>146997.57924673523</v>
      </c>
      <c r="O17" s="20">
        <f>[1]VIZ!O17</f>
        <v>95</v>
      </c>
      <c r="P17" s="281">
        <f>([1]VIZ!P17)*10000</f>
        <v>86281.187818735882</v>
      </c>
      <c r="Q17" s="20">
        <f>[1]VIZ!Q17</f>
        <v>47</v>
      </c>
      <c r="R17" s="281">
        <f>([1]VIZ!R17)*10000</f>
        <v>43140.593909367941</v>
      </c>
      <c r="S17" s="20">
        <f>[1]VIZ!S17</f>
        <v>2</v>
      </c>
      <c r="T17" s="281">
        <f>([1]VIZ!T17)*10000</f>
        <v>1597.7997744210352</v>
      </c>
      <c r="U17" s="20">
        <f t="shared" si="2"/>
        <v>306</v>
      </c>
      <c r="V17" s="281">
        <f t="shared" si="3"/>
        <v>278017.16074926005</v>
      </c>
      <c r="W17" s="20">
        <f>[1]VIZ!W17</f>
        <v>0</v>
      </c>
      <c r="X17" s="281">
        <f>([1]VIZ!X17)*10000</f>
        <v>0</v>
      </c>
      <c r="Y17" s="20">
        <f>[1]VIZ!Y17</f>
        <v>13</v>
      </c>
      <c r="Z17" s="281">
        <f>([1]VIZ!Z17)*10000</f>
        <v>5939.8594068531083</v>
      </c>
      <c r="AA17" s="20">
        <f>[1]VIZ!AA17</f>
        <v>57</v>
      </c>
      <c r="AB17" s="281">
        <f>([1]VIZ!AB17)*10000</f>
        <v>27323.353271524295</v>
      </c>
      <c r="AC17" s="20">
        <f>[1]VIZ!AC17</f>
        <v>3</v>
      </c>
      <c r="AD17" s="281">
        <f>([1]VIZ!AD17)*10000</f>
        <v>1187.9718813706218</v>
      </c>
      <c r="AE17" s="20">
        <f>[1]VIZ!AE17</f>
        <v>2</v>
      </c>
      <c r="AF17" s="281">
        <f>([1]VIZ!AF17)*10000</f>
        <v>950.37750509649732</v>
      </c>
      <c r="AG17" s="20">
        <f>[1]VIZ!AG17</f>
        <v>40</v>
      </c>
      <c r="AH17" s="281">
        <f>([1]VIZ!AH17)*10000</f>
        <v>19007.550101929948</v>
      </c>
      <c r="AI17" s="20">
        <f t="shared" si="4"/>
        <v>115</v>
      </c>
      <c r="AJ17" s="20">
        <f t="shared" si="5"/>
        <v>54409.112166774466</v>
      </c>
      <c r="AK17" s="20">
        <f t="shared" si="6"/>
        <v>3524</v>
      </c>
      <c r="AL17" s="281">
        <f t="shared" si="7"/>
        <v>990836.94932986121</v>
      </c>
      <c r="AM17" s="20">
        <f>[1]VIZ!AM17</f>
        <v>3799</v>
      </c>
      <c r="AN17" s="281">
        <f>([1]VIZ!AN17)*10000</f>
        <v>764194.0735858815</v>
      </c>
      <c r="AO17" s="20">
        <f>[1]VIZ!AO17</f>
        <v>6</v>
      </c>
      <c r="AP17" s="281">
        <f>([1]VIZ!AP17)*10000</f>
        <v>5997.8632906501925</v>
      </c>
      <c r="AQ17" s="20">
        <f>[1]VIZ!AQ17</f>
        <v>3</v>
      </c>
      <c r="AR17" s="281">
        <f>([1]VIZ!AR17)*10000</f>
        <v>2499.1097044375801</v>
      </c>
      <c r="AS17" s="20">
        <f>[1]VIZ!AS17</f>
        <v>33</v>
      </c>
      <c r="AT17" s="281">
        <f>([1]VIZ!AT17)*10000</f>
        <v>37486.645566563704</v>
      </c>
      <c r="AU17" s="20">
        <f>[1]VIZ!AU17</f>
        <v>44</v>
      </c>
      <c r="AV17" s="281">
        <f>([1]VIZ!AV17)*10000</f>
        <v>49982.19408875161</v>
      </c>
      <c r="AW17" s="20">
        <f>[1]VIZ!AW17</f>
        <v>276</v>
      </c>
      <c r="AX17" s="281">
        <f>([1]VIZ!AX17)*10000</f>
        <v>316387.28858179762</v>
      </c>
      <c r="AY17" s="20">
        <f t="shared" si="8"/>
        <v>362</v>
      </c>
      <c r="AZ17" s="281">
        <f t="shared" si="9"/>
        <v>412353.10123220074</v>
      </c>
      <c r="BA17" s="20">
        <f t="shared" si="10"/>
        <v>3886</v>
      </c>
      <c r="BB17" s="281">
        <f t="shared" si="11"/>
        <v>1403190.0505620618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[1]VIZ!C18</f>
        <v>97</v>
      </c>
      <c r="D18" s="281">
        <f>([1]VIZ!D18)*10000</f>
        <v>27811.26613630318</v>
      </c>
      <c r="E18" s="20">
        <f>[1]VIZ!E18</f>
        <v>46</v>
      </c>
      <c r="F18" s="281">
        <f>([1]VIZ!F18)*10000</f>
        <v>13235.48207691537</v>
      </c>
      <c r="G18" s="20">
        <f>[1]VIZ!G18</f>
        <v>2</v>
      </c>
      <c r="H18" s="281">
        <f>([1]VIZ!H18)*10000</f>
        <v>502.61324342716597</v>
      </c>
      <c r="I18" s="20">
        <f>[1]VIZ!I18</f>
        <v>9</v>
      </c>
      <c r="J18" s="281">
        <f>([1]VIZ!J18)*10000</f>
        <v>2680.6039649448849</v>
      </c>
      <c r="K18" s="20">
        <f t="shared" si="0"/>
        <v>154</v>
      </c>
      <c r="L18" s="281">
        <f t="shared" si="1"/>
        <v>44229.965421590605</v>
      </c>
      <c r="M18" s="20">
        <f>[1]VIZ!M18</f>
        <v>378</v>
      </c>
      <c r="N18" s="281">
        <f>([1]VIZ!N18)*10000</f>
        <v>49201.55570137388</v>
      </c>
      <c r="O18" s="20">
        <f>[1]VIZ!O18</f>
        <v>222</v>
      </c>
      <c r="P18" s="281">
        <f>([1]VIZ!P18)*10000</f>
        <v>28879.173998632494</v>
      </c>
      <c r="Q18" s="20">
        <f>[1]VIZ!Q18</f>
        <v>111</v>
      </c>
      <c r="R18" s="281">
        <f>([1]VIZ!R18)*10000</f>
        <v>14439.586999316247</v>
      </c>
      <c r="S18" s="20">
        <f>[1]VIZ!S18</f>
        <v>4</v>
      </c>
      <c r="T18" s="281">
        <f>([1]VIZ!T18)*10000</f>
        <v>534.79951849319434</v>
      </c>
      <c r="U18" s="20">
        <f t="shared" si="2"/>
        <v>715</v>
      </c>
      <c r="V18" s="281">
        <f t="shared" si="3"/>
        <v>93055.116217815812</v>
      </c>
      <c r="W18" s="20">
        <f>[1]VIZ!W18</f>
        <v>0</v>
      </c>
      <c r="X18" s="281">
        <f>([1]VIZ!X18)*10000</f>
        <v>0</v>
      </c>
      <c r="Y18" s="20">
        <f>[1]VIZ!Y18</f>
        <v>17</v>
      </c>
      <c r="Z18" s="281">
        <f>([1]VIZ!Z18)*10000</f>
        <v>5753.4364995275655</v>
      </c>
      <c r="AA18" s="20">
        <f>[1]VIZ!AA18</f>
        <v>74</v>
      </c>
      <c r="AB18" s="281">
        <f>([1]VIZ!AB18)*10000</f>
        <v>26465.807897826799</v>
      </c>
      <c r="AC18" s="20">
        <f>[1]VIZ!AC18</f>
        <v>4</v>
      </c>
      <c r="AD18" s="281">
        <f>([1]VIZ!AD18)*10000</f>
        <v>1150.6872999055129</v>
      </c>
      <c r="AE18" s="20">
        <f>[1]VIZ!AE18</f>
        <v>3</v>
      </c>
      <c r="AF18" s="281">
        <f>([1]VIZ!AF18)*10000</f>
        <v>920.54983992441043</v>
      </c>
      <c r="AG18" s="20">
        <f>[1]VIZ!AG18</f>
        <v>52</v>
      </c>
      <c r="AH18" s="281">
        <f>([1]VIZ!AH18)*10000</f>
        <v>18410.996798488206</v>
      </c>
      <c r="AI18" s="20">
        <f t="shared" si="4"/>
        <v>150</v>
      </c>
      <c r="AJ18" s="20">
        <f t="shared" si="5"/>
        <v>52701.478335672495</v>
      </c>
      <c r="AK18" s="20">
        <f t="shared" si="6"/>
        <v>1019</v>
      </c>
      <c r="AL18" s="281">
        <f t="shared" si="7"/>
        <v>189986.55997507891</v>
      </c>
      <c r="AM18" s="20">
        <f>[1]VIZ!AM18</f>
        <v>286</v>
      </c>
      <c r="AN18" s="281">
        <f>([1]VIZ!AN18)*10000</f>
        <v>47310.156419693711</v>
      </c>
      <c r="AO18" s="20">
        <f>[1]VIZ!AO18</f>
        <v>2</v>
      </c>
      <c r="AP18" s="281">
        <f>([1]VIZ!AP18)*10000</f>
        <v>408.47901686941981</v>
      </c>
      <c r="AQ18" s="20">
        <f>[1]VIZ!AQ18</f>
        <v>1</v>
      </c>
      <c r="AR18" s="281">
        <f>([1]VIZ!AR18)*10000</f>
        <v>170.19959036225825</v>
      </c>
      <c r="AS18" s="20">
        <f>[1]VIZ!AS18</f>
        <v>10</v>
      </c>
      <c r="AT18" s="281">
        <f>([1]VIZ!AT18)*10000</f>
        <v>2552.9938554338737</v>
      </c>
      <c r="AU18" s="20">
        <f>[1]VIZ!AU18</f>
        <v>13</v>
      </c>
      <c r="AV18" s="281">
        <f>([1]VIZ!AV18)*10000</f>
        <v>3403.9918072451651</v>
      </c>
      <c r="AW18" s="20">
        <f>[1]VIZ!AW18</f>
        <v>78</v>
      </c>
      <c r="AX18" s="281">
        <f>([1]VIZ!AX18)*10000</f>
        <v>21547.268139861892</v>
      </c>
      <c r="AY18" s="20">
        <f t="shared" si="8"/>
        <v>104</v>
      </c>
      <c r="AZ18" s="281">
        <f t="shared" si="9"/>
        <v>28082.932409772609</v>
      </c>
      <c r="BA18" s="20">
        <f t="shared" si="10"/>
        <v>1123</v>
      </c>
      <c r="BB18" s="281">
        <f t="shared" si="11"/>
        <v>218069.49238485153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[1]VIZ!C19</f>
        <v>32296</v>
      </c>
      <c r="D19" s="281">
        <f>([1]VIZ!D19)*10000</f>
        <v>4442279.2371071503</v>
      </c>
      <c r="E19" s="20">
        <f>[1]VIZ!E19</f>
        <v>15370</v>
      </c>
      <c r="F19" s="281">
        <f>([1]VIZ!F19)*10000</f>
        <v>2481868.731321549</v>
      </c>
      <c r="G19" s="20">
        <f>[1]VIZ!G19</f>
        <v>584</v>
      </c>
      <c r="H19" s="281">
        <f>([1]VIZ!H19)*10000</f>
        <v>135044.09275126975</v>
      </c>
      <c r="I19" s="20">
        <f>[1]VIZ!I19</f>
        <v>3113</v>
      </c>
      <c r="J19" s="281">
        <f>([1]VIZ!J19)*10000</f>
        <v>839145.38636323984</v>
      </c>
      <c r="K19" s="20">
        <f t="shared" si="0"/>
        <v>51363</v>
      </c>
      <c r="L19" s="281">
        <f t="shared" si="1"/>
        <v>7898337.4475432094</v>
      </c>
      <c r="M19" s="20">
        <f>[1]VIZ!M19</f>
        <v>4606</v>
      </c>
      <c r="N19" s="281">
        <f>([1]VIZ!N19)*10000</f>
        <v>1644760.3800563149</v>
      </c>
      <c r="O19" s="20">
        <f>[1]VIZ!O19</f>
        <v>2703</v>
      </c>
      <c r="P19" s="281">
        <f>([1]VIZ!P19)*10000</f>
        <v>965402.83177218481</v>
      </c>
      <c r="Q19" s="20">
        <f>[1]VIZ!Q19</f>
        <v>1352</v>
      </c>
      <c r="R19" s="281">
        <f>([1]VIZ!R19)*10000</f>
        <v>482701.41588609241</v>
      </c>
      <c r="S19" s="20">
        <f>[1]VIZ!S19</f>
        <v>50</v>
      </c>
      <c r="T19" s="281">
        <f>([1]VIZ!T19)*10000</f>
        <v>17877.830218003422</v>
      </c>
      <c r="U19" s="20">
        <f t="shared" si="2"/>
        <v>8711</v>
      </c>
      <c r="V19" s="281">
        <f t="shared" si="3"/>
        <v>3110742.4579325956</v>
      </c>
      <c r="W19" s="20">
        <f>[1]VIZ!W19</f>
        <v>0</v>
      </c>
      <c r="X19" s="281">
        <f>([1]VIZ!X19)*10000</f>
        <v>0</v>
      </c>
      <c r="Y19" s="20">
        <f>[1]VIZ!Y19</f>
        <v>356</v>
      </c>
      <c r="Z19" s="281">
        <f>([1]VIZ!Z19)*10000</f>
        <v>49018.213158082581</v>
      </c>
      <c r="AA19" s="20">
        <f>[1]VIZ!AA19</f>
        <v>1634</v>
      </c>
      <c r="AB19" s="281">
        <f>([1]VIZ!AB19)*10000</f>
        <v>225483.78052717983</v>
      </c>
      <c r="AC19" s="20">
        <f>[1]VIZ!AC19</f>
        <v>72</v>
      </c>
      <c r="AD19" s="281">
        <f>([1]VIZ!AD19)*10000</f>
        <v>9803.6426316165143</v>
      </c>
      <c r="AE19" s="20">
        <f>[1]VIZ!AE19</f>
        <v>57</v>
      </c>
      <c r="AF19" s="281">
        <f>([1]VIZ!AF19)*10000</f>
        <v>7842.9141052932118</v>
      </c>
      <c r="AG19" s="20">
        <f>[1]VIZ!AG19</f>
        <v>1137</v>
      </c>
      <c r="AH19" s="281">
        <f>([1]VIZ!AH19)*10000</f>
        <v>156858.28210586429</v>
      </c>
      <c r="AI19" s="20">
        <f t="shared" si="4"/>
        <v>3256</v>
      </c>
      <c r="AJ19" s="20">
        <f t="shared" si="5"/>
        <v>449006.83252803644</v>
      </c>
      <c r="AK19" s="20">
        <f t="shared" si="6"/>
        <v>63330</v>
      </c>
      <c r="AL19" s="281">
        <f t="shared" si="7"/>
        <v>11458086.738003841</v>
      </c>
      <c r="AM19" s="20">
        <f>[1]VIZ!AM19</f>
        <v>70910</v>
      </c>
      <c r="AN19" s="281">
        <f>([1]VIZ!AN19)*10000</f>
        <v>9963228.357812427</v>
      </c>
      <c r="AO19" s="20">
        <f>[1]VIZ!AO19</f>
        <v>124</v>
      </c>
      <c r="AP19" s="281">
        <f>([1]VIZ!AP19)*10000</f>
        <v>27469.632225943118</v>
      </c>
      <c r="AQ19" s="20">
        <f>[1]VIZ!AQ19</f>
        <v>52</v>
      </c>
      <c r="AR19" s="281">
        <f>([1]VIZ!AR19)*10000</f>
        <v>11445.680094142966</v>
      </c>
      <c r="AS19" s="20">
        <f>[1]VIZ!AS19</f>
        <v>773</v>
      </c>
      <c r="AT19" s="281">
        <f>([1]VIZ!AT19)*10000</f>
        <v>171685.2014121445</v>
      </c>
      <c r="AU19" s="20">
        <f>[1]VIZ!AU19</f>
        <v>1030</v>
      </c>
      <c r="AV19" s="281">
        <f>([1]VIZ!AV19)*10000</f>
        <v>228913.60188285934</v>
      </c>
      <c r="AW19" s="20">
        <f>[1]VIZ!AW19</f>
        <v>6517</v>
      </c>
      <c r="AX19" s="281">
        <f>([1]VIZ!AX19)*10000</f>
        <v>1449023.0999184996</v>
      </c>
      <c r="AY19" s="20">
        <f t="shared" si="8"/>
        <v>8496</v>
      </c>
      <c r="AZ19" s="281">
        <f t="shared" si="9"/>
        <v>1888537.2155335895</v>
      </c>
      <c r="BA19" s="20">
        <f t="shared" si="10"/>
        <v>71826</v>
      </c>
      <c r="BB19" s="281">
        <f t="shared" si="11"/>
        <v>13346623.953537431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[1]VIZ!C20</f>
        <v>45973</v>
      </c>
      <c r="D20" s="281">
        <f>([1]VIZ!D20)*10000</f>
        <v>8785126.0313113816</v>
      </c>
      <c r="E20" s="20">
        <f>[1]VIZ!E20</f>
        <v>21879</v>
      </c>
      <c r="F20" s="281">
        <f>([1]VIZ!F20)*10000</f>
        <v>4548645.2177199489</v>
      </c>
      <c r="G20" s="20">
        <f>[1]VIZ!G20</f>
        <v>831</v>
      </c>
      <c r="H20" s="281">
        <f>([1]VIZ!H20)*10000</f>
        <v>213529.27577905703</v>
      </c>
      <c r="I20" s="20">
        <f>[1]VIZ!I20</f>
        <v>4431</v>
      </c>
      <c r="J20" s="281">
        <f>([1]VIZ!J20)*10000</f>
        <v>1257733.0291781055</v>
      </c>
      <c r="K20" s="20">
        <f t="shared" si="0"/>
        <v>73114</v>
      </c>
      <c r="L20" s="281">
        <f t="shared" si="1"/>
        <v>14805033.553988494</v>
      </c>
      <c r="M20" s="20">
        <f>[1]VIZ!M20</f>
        <v>876</v>
      </c>
      <c r="N20" s="281">
        <f>([1]VIZ!N20)*10000</f>
        <v>1266353.2601300075</v>
      </c>
      <c r="O20" s="20">
        <f>[1]VIZ!O20</f>
        <v>514</v>
      </c>
      <c r="P20" s="281">
        <f>([1]VIZ!P20)*10000</f>
        <v>743294.30485891749</v>
      </c>
      <c r="Q20" s="20">
        <f>[1]VIZ!Q20</f>
        <v>257</v>
      </c>
      <c r="R20" s="281">
        <f>([1]VIZ!R20)*10000</f>
        <v>371647.15242945874</v>
      </c>
      <c r="S20" s="20">
        <f>[1]VIZ!S20</f>
        <v>10</v>
      </c>
      <c r="T20" s="281">
        <f>([1]VIZ!T20)*10000</f>
        <v>13764.709349239212</v>
      </c>
      <c r="U20" s="20">
        <f t="shared" si="2"/>
        <v>1657</v>
      </c>
      <c r="V20" s="281">
        <f t="shared" si="3"/>
        <v>2395059.4267676231</v>
      </c>
      <c r="W20" s="20">
        <f>[1]VIZ!W20</f>
        <v>0</v>
      </c>
      <c r="X20" s="281">
        <f>([1]VIZ!X20)*10000</f>
        <v>0</v>
      </c>
      <c r="Y20" s="20">
        <f>[1]VIZ!Y20</f>
        <v>162</v>
      </c>
      <c r="Z20" s="281">
        <f>([1]VIZ!Z20)*10000</f>
        <v>68071.965757764847</v>
      </c>
      <c r="AA20" s="20">
        <f>[1]VIZ!AA20</f>
        <v>744</v>
      </c>
      <c r="AB20" s="281">
        <f>([1]VIZ!AB20)*10000</f>
        <v>313131.04248571827</v>
      </c>
      <c r="AC20" s="20">
        <f>[1]VIZ!AC20</f>
        <v>33</v>
      </c>
      <c r="AD20" s="281">
        <f>([1]VIZ!AD20)*10000</f>
        <v>13614.393151552968</v>
      </c>
      <c r="AE20" s="20">
        <f>[1]VIZ!AE20</f>
        <v>26</v>
      </c>
      <c r="AF20" s="281">
        <f>([1]VIZ!AF20)*10000</f>
        <v>10891.514521242374</v>
      </c>
      <c r="AG20" s="20">
        <f>[1]VIZ!AG20</f>
        <v>518</v>
      </c>
      <c r="AH20" s="281">
        <f>([1]VIZ!AH20)*10000</f>
        <v>217830.29042484748</v>
      </c>
      <c r="AI20" s="20">
        <f t="shared" si="4"/>
        <v>1483</v>
      </c>
      <c r="AJ20" s="20">
        <f t="shared" si="5"/>
        <v>623539.20634112589</v>
      </c>
      <c r="AK20" s="20">
        <f t="shared" si="6"/>
        <v>76254</v>
      </c>
      <c r="AL20" s="281">
        <f t="shared" si="7"/>
        <v>17823632.187097244</v>
      </c>
      <c r="AM20" s="20">
        <f>[1]VIZ!AM20</f>
        <v>46245</v>
      </c>
      <c r="AN20" s="281">
        <f>([1]VIZ!AN20)*10000</f>
        <v>9062465.2114880718</v>
      </c>
      <c r="AO20" s="20">
        <f>[1]VIZ!AO20</f>
        <v>150</v>
      </c>
      <c r="AP20" s="281">
        <f>([1]VIZ!AP20)*10000</f>
        <v>74132.267830289449</v>
      </c>
      <c r="AQ20" s="20">
        <f>[1]VIZ!AQ20</f>
        <v>63</v>
      </c>
      <c r="AR20" s="281">
        <f>([1]VIZ!AR20)*10000</f>
        <v>30888.444929287274</v>
      </c>
      <c r="AS20" s="20">
        <f>[1]VIZ!AS20</f>
        <v>935</v>
      </c>
      <c r="AT20" s="281">
        <f>([1]VIZ!AT20)*10000</f>
        <v>463326.67393930914</v>
      </c>
      <c r="AU20" s="20">
        <f>[1]VIZ!AU20</f>
        <v>1246</v>
      </c>
      <c r="AV20" s="281">
        <f>([1]VIZ!AV20)*10000</f>
        <v>617768.89858574548</v>
      </c>
      <c r="AW20" s="20">
        <f>[1]VIZ!AW20</f>
        <v>7887</v>
      </c>
      <c r="AX20" s="281">
        <f>([1]VIZ!AX20)*10000</f>
        <v>3910477.128047769</v>
      </c>
      <c r="AY20" s="20">
        <f t="shared" si="8"/>
        <v>10281</v>
      </c>
      <c r="AZ20" s="281">
        <f t="shared" si="9"/>
        <v>5096593.4133324008</v>
      </c>
      <c r="BA20" s="20">
        <f t="shared" si="10"/>
        <v>86535</v>
      </c>
      <c r="BB20" s="281">
        <f t="shared" si="11"/>
        <v>22920225.600429647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157893</v>
      </c>
      <c r="D21" s="21">
        <f>SUM(D9:D20)</f>
        <v>25962220.391433109</v>
      </c>
      <c r="E21" s="21">
        <f t="shared" ref="E21:BB21" si="12">SUM(E9:E20)</f>
        <v>75145</v>
      </c>
      <c r="F21" s="21">
        <f t="shared" si="12"/>
        <v>13091058.495536387</v>
      </c>
      <c r="G21" s="21">
        <f t="shared" si="12"/>
        <v>2854</v>
      </c>
      <c r="H21" s="21">
        <f t="shared" si="12"/>
        <v>578720.62978962646</v>
      </c>
      <c r="I21" s="21">
        <f t="shared" si="12"/>
        <v>15219</v>
      </c>
      <c r="J21" s="21">
        <f t="shared" si="12"/>
        <v>3324330.4755909434</v>
      </c>
      <c r="K21" s="21">
        <f t="shared" si="12"/>
        <v>251111</v>
      </c>
      <c r="L21" s="21">
        <f t="shared" si="12"/>
        <v>42956329.992350072</v>
      </c>
      <c r="M21" s="21">
        <f t="shared" si="12"/>
        <v>9781</v>
      </c>
      <c r="N21" s="21">
        <f t="shared" si="12"/>
        <v>4629339.0928018754</v>
      </c>
      <c r="O21" s="21">
        <f t="shared" si="12"/>
        <v>5739</v>
      </c>
      <c r="P21" s="21">
        <f t="shared" si="12"/>
        <v>2717220.7718619704</v>
      </c>
      <c r="Q21" s="21">
        <f t="shared" si="12"/>
        <v>2871</v>
      </c>
      <c r="R21" s="21">
        <f t="shared" si="12"/>
        <v>1358610.3859309852</v>
      </c>
      <c r="S21" s="21">
        <f t="shared" si="12"/>
        <v>108</v>
      </c>
      <c r="T21" s="21">
        <f t="shared" si="12"/>
        <v>50318.903182629074</v>
      </c>
      <c r="U21" s="21">
        <f t="shared" si="12"/>
        <v>18499</v>
      </c>
      <c r="V21" s="21">
        <f t="shared" si="12"/>
        <v>8755489.1537774596</v>
      </c>
      <c r="W21" s="21">
        <f t="shared" si="12"/>
        <v>0</v>
      </c>
      <c r="X21" s="21">
        <f t="shared" si="12"/>
        <v>0</v>
      </c>
      <c r="Y21" s="21">
        <f t="shared" si="12"/>
        <v>747</v>
      </c>
      <c r="Z21" s="21">
        <f t="shared" si="12"/>
        <v>189876.84375483589</v>
      </c>
      <c r="AA21" s="21">
        <f t="shared" si="12"/>
        <v>3413</v>
      </c>
      <c r="AB21" s="21">
        <f t="shared" si="12"/>
        <v>873433.48127224506</v>
      </c>
      <c r="AC21" s="21">
        <f t="shared" si="12"/>
        <v>154</v>
      </c>
      <c r="AD21" s="21">
        <f t="shared" si="12"/>
        <v>37975.36875096718</v>
      </c>
      <c r="AE21" s="21">
        <f t="shared" si="12"/>
        <v>123</v>
      </c>
      <c r="AF21" s="21">
        <f t="shared" si="12"/>
        <v>30380.295000773742</v>
      </c>
      <c r="AG21" s="21">
        <f t="shared" si="12"/>
        <v>2376</v>
      </c>
      <c r="AH21" s="21">
        <f t="shared" si="12"/>
        <v>607605.90001547488</v>
      </c>
      <c r="AI21" s="21">
        <f t="shared" si="12"/>
        <v>6813</v>
      </c>
      <c r="AJ21" s="21">
        <f t="shared" si="12"/>
        <v>1739271.8887942969</v>
      </c>
      <c r="AK21" s="21">
        <f t="shared" si="12"/>
        <v>276423</v>
      </c>
      <c r="AL21" s="21">
        <f t="shared" si="12"/>
        <v>53451091.034921825</v>
      </c>
      <c r="AM21" s="21">
        <f t="shared" si="12"/>
        <v>195675</v>
      </c>
      <c r="AN21" s="21">
        <f t="shared" si="12"/>
        <v>31331736.134733979</v>
      </c>
      <c r="AO21" s="21">
        <f t="shared" si="12"/>
        <v>389</v>
      </c>
      <c r="AP21" s="21">
        <f t="shared" si="12"/>
        <v>146135.03759772319</v>
      </c>
      <c r="AQ21" s="21">
        <f t="shared" si="12"/>
        <v>168</v>
      </c>
      <c r="AR21" s="21">
        <f t="shared" si="12"/>
        <v>60889.598999051348</v>
      </c>
      <c r="AS21" s="21">
        <f t="shared" si="12"/>
        <v>2405</v>
      </c>
      <c r="AT21" s="21">
        <f t="shared" si="12"/>
        <v>913343.98498577019</v>
      </c>
      <c r="AU21" s="21">
        <f t="shared" si="12"/>
        <v>3203</v>
      </c>
      <c r="AV21" s="21">
        <f t="shared" si="12"/>
        <v>1217791.9799810271</v>
      </c>
      <c r="AW21" s="21">
        <f t="shared" si="12"/>
        <v>20245</v>
      </c>
      <c r="AX21" s="21">
        <f t="shared" si="12"/>
        <v>7708623.2332799006</v>
      </c>
      <c r="AY21" s="21">
        <f t="shared" si="12"/>
        <v>26410</v>
      </c>
      <c r="AZ21" s="21">
        <f t="shared" si="12"/>
        <v>10046783.834843472</v>
      </c>
      <c r="BA21" s="21">
        <f t="shared" si="12"/>
        <v>302833</v>
      </c>
      <c r="BB21" s="21">
        <f t="shared" si="12"/>
        <v>63497874.869765304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[1]VIZ!C22</f>
        <v>481</v>
      </c>
      <c r="D22" s="281">
        <f>([1]VIZ!D22)*10000</f>
        <v>264940.78647794866</v>
      </c>
      <c r="E22" s="20">
        <f>[1]VIZ!E22</f>
        <v>229</v>
      </c>
      <c r="F22" s="281">
        <f>([1]VIZ!F22)*10000</f>
        <v>126086.2779021563</v>
      </c>
      <c r="G22" s="20">
        <f>[1]VIZ!G22</f>
        <v>9</v>
      </c>
      <c r="H22" s="281">
        <f>([1]VIZ!H22)*10000</f>
        <v>4788.0865026135307</v>
      </c>
      <c r="I22" s="20">
        <f>[1]VIZ!I22</f>
        <v>46</v>
      </c>
      <c r="J22" s="281">
        <f>([1]VIZ!J22)*10000</f>
        <v>25536.461347272161</v>
      </c>
      <c r="K22" s="20">
        <f t="shared" ref="K22" si="13">C22+E22+G22+I22</f>
        <v>765</v>
      </c>
      <c r="L22" s="20">
        <f t="shared" ref="L22" si="14">D22+F22+H22+J22</f>
        <v>421351.61222999066</v>
      </c>
      <c r="M22" s="20">
        <f>[1]VIZ!M22</f>
        <v>81</v>
      </c>
      <c r="N22" s="281">
        <f>([1]VIZ!N22)*10000</f>
        <v>483740.54174804309</v>
      </c>
      <c r="O22" s="20">
        <f>[1]VIZ!O22</f>
        <v>47</v>
      </c>
      <c r="P22" s="281">
        <f>([1]VIZ!P22)*10000</f>
        <v>283934.66580863402</v>
      </c>
      <c r="Q22" s="20">
        <f>[1]VIZ!Q22</f>
        <v>24</v>
      </c>
      <c r="R22" s="281">
        <f>([1]VIZ!R22)*10000</f>
        <v>141967.33290431701</v>
      </c>
      <c r="S22" s="20">
        <f>[1]VIZ!S22</f>
        <v>1</v>
      </c>
      <c r="T22" s="281">
        <f>([1]VIZ!T22)*10000</f>
        <v>5258.0493668265544</v>
      </c>
      <c r="U22" s="20">
        <f t="shared" ref="U22" si="15">M22+O22+Q22+S22</f>
        <v>153</v>
      </c>
      <c r="V22" s="20">
        <f t="shared" ref="V22" si="16">N22+P22+R22+T22</f>
        <v>914900.58982782054</v>
      </c>
      <c r="W22" s="20">
        <f>[1]VIZ!W22</f>
        <v>0</v>
      </c>
      <c r="X22" s="281">
        <f>([1]VIZ!X22)*10000</f>
        <v>0</v>
      </c>
      <c r="Y22" s="20">
        <f>[1]VIZ!Y22</f>
        <v>8</v>
      </c>
      <c r="Z22" s="281">
        <f>([1]VIZ!Z22)*10000</f>
        <v>3809.0167760158301</v>
      </c>
      <c r="AA22" s="20">
        <f>[1]VIZ!AA22</f>
        <v>36</v>
      </c>
      <c r="AB22" s="281">
        <f>([1]VIZ!AB22)*10000</f>
        <v>17521.477169672817</v>
      </c>
      <c r="AC22" s="20">
        <f>[1]VIZ!AC22</f>
        <v>2</v>
      </c>
      <c r="AD22" s="281">
        <f>([1]VIZ!AD22)*10000</f>
        <v>761.80335520316601</v>
      </c>
      <c r="AE22" s="20">
        <f>[1]VIZ!AE22</f>
        <v>2</v>
      </c>
      <c r="AF22" s="281">
        <f>([1]VIZ!AF22)*10000</f>
        <v>609.44268416253283</v>
      </c>
      <c r="AG22" s="20">
        <f>[1]VIZ!AG22</f>
        <v>25</v>
      </c>
      <c r="AH22" s="281">
        <f>([1]VIZ!AH22)*10000</f>
        <v>12188.853683250656</v>
      </c>
      <c r="AI22" s="20">
        <f t="shared" ref="AI22" si="17">Y22+AA22+AC22+AE22+AG22</f>
        <v>73</v>
      </c>
      <c r="AJ22" s="20">
        <f t="shared" ref="AJ22" si="18">Z22+AB22+AD22+AF22+AH22</f>
        <v>34890.593668305002</v>
      </c>
      <c r="AK22" s="20">
        <f t="shared" ref="AK22" si="19">K22+U22+W22+AI22</f>
        <v>991</v>
      </c>
      <c r="AL22" s="20">
        <f t="shared" ref="AL22" si="20">L22+V22+X22+AJ22</f>
        <v>1371142.7957261163</v>
      </c>
      <c r="AM22" s="20">
        <f>[1]VIZ!AM22</f>
        <v>507</v>
      </c>
      <c r="AN22" s="281">
        <f>([1]VIZ!AN22)*10000</f>
        <v>239077.47553524788</v>
      </c>
      <c r="AO22" s="20">
        <f>[1]VIZ!AO22</f>
        <v>7</v>
      </c>
      <c r="AP22" s="281">
        <f>([1]VIZ!AP22)*10000</f>
        <v>3420.0742916345152</v>
      </c>
      <c r="AQ22" s="20">
        <f>[1]VIZ!AQ22</f>
        <v>3</v>
      </c>
      <c r="AR22" s="281">
        <f>([1]VIZ!AR22)*10000</f>
        <v>1425.0309548477146</v>
      </c>
      <c r="AS22" s="20">
        <f>[1]VIZ!AS22</f>
        <v>39</v>
      </c>
      <c r="AT22" s="281">
        <f>([1]VIZ!AT22)*10000</f>
        <v>21375.464322715718</v>
      </c>
      <c r="AU22" s="20">
        <f>[1]VIZ!AU22</f>
        <v>52</v>
      </c>
      <c r="AV22" s="281">
        <f>([1]VIZ!AV22)*10000</f>
        <v>28500.619096954295</v>
      </c>
      <c r="AW22" s="20">
        <f>[1]VIZ!AW22</f>
        <v>324</v>
      </c>
      <c r="AX22" s="281">
        <f>([1]VIZ!AX22)*10000</f>
        <v>180408.91888372065</v>
      </c>
      <c r="AY22" s="20">
        <f t="shared" ref="AY22" si="21">AO22+AQ22+AS22+AU22+AW22</f>
        <v>425</v>
      </c>
      <c r="AZ22" s="20">
        <f t="shared" ref="AZ22" si="22">AP22+AR22+AT22+AV22+AX22</f>
        <v>235130.10754987289</v>
      </c>
      <c r="BA22" s="20">
        <f t="shared" ref="BA22" si="23">AY22+AK22</f>
        <v>1416</v>
      </c>
      <c r="BB22" s="20">
        <f t="shared" ref="BB22" si="24">AZ22+AL22</f>
        <v>1606272.9032759892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[1]VIZ!C23</f>
        <v>592</v>
      </c>
      <c r="D23" s="281">
        <f>([1]VIZ!D23)*10000</f>
        <v>31457.71170630366</v>
      </c>
      <c r="E23" s="20">
        <f>[1]VIZ!E23</f>
        <v>282</v>
      </c>
      <c r="F23" s="281">
        <f>([1]VIZ!F23)*10000</f>
        <v>14970.838703602345</v>
      </c>
      <c r="G23" s="20">
        <f>[1]VIZ!G23</f>
        <v>11</v>
      </c>
      <c r="H23" s="281">
        <f>([1]VIZ!H23)*10000</f>
        <v>568.5128621621144</v>
      </c>
      <c r="I23" s="20">
        <f>[1]VIZ!I23</f>
        <v>57</v>
      </c>
      <c r="J23" s="281">
        <f>([1]VIZ!J23)*10000</f>
        <v>3032.0685981979432</v>
      </c>
      <c r="K23" s="20">
        <f t="shared" ref="K23:K42" si="25">C23+E23+G23+I23</f>
        <v>942</v>
      </c>
      <c r="L23" s="20">
        <f t="shared" ref="L23:L42" si="26">D23+F23+H23+J23</f>
        <v>50029.131870266057</v>
      </c>
      <c r="M23" s="20">
        <f>[1]VIZ!M23</f>
        <v>654</v>
      </c>
      <c r="N23" s="281">
        <f>([1]VIZ!N23)*10000</f>
        <v>39256.776314818562</v>
      </c>
      <c r="O23" s="20">
        <f>[1]VIZ!O23</f>
        <v>384</v>
      </c>
      <c r="P23" s="281">
        <f>([1]VIZ!P23)*10000</f>
        <v>23042.020880436983</v>
      </c>
      <c r="Q23" s="20">
        <f>[1]VIZ!Q23</f>
        <v>192</v>
      </c>
      <c r="R23" s="281">
        <f>([1]VIZ!R23)*10000</f>
        <v>11521.010440218492</v>
      </c>
      <c r="S23" s="20">
        <f>[1]VIZ!S23</f>
        <v>7</v>
      </c>
      <c r="T23" s="281">
        <f>([1]VIZ!T23)*10000</f>
        <v>426.70409037846258</v>
      </c>
      <c r="U23" s="20">
        <f t="shared" ref="U23:U42" si="27">M23+O23+Q23+S23</f>
        <v>1237</v>
      </c>
      <c r="V23" s="20">
        <f t="shared" ref="V23:V42" si="28">N23+P23+R23+T23</f>
        <v>74246.511725852499</v>
      </c>
      <c r="W23" s="20">
        <f>[1]VIZ!W23</f>
        <v>0</v>
      </c>
      <c r="X23" s="281">
        <f>([1]VIZ!X23)*10000</f>
        <v>0</v>
      </c>
      <c r="Y23" s="20">
        <f>[1]VIZ!Y23</f>
        <v>1420</v>
      </c>
      <c r="Z23" s="281">
        <f>([1]VIZ!Z23)*10000</f>
        <v>56878.603486666172</v>
      </c>
      <c r="AA23" s="20">
        <f>[1]VIZ!AA23</f>
        <v>6532</v>
      </c>
      <c r="AB23" s="281">
        <f>([1]VIZ!AB23)*10000</f>
        <v>261641.57603866435</v>
      </c>
      <c r="AC23" s="20">
        <f>[1]VIZ!AC23</f>
        <v>284</v>
      </c>
      <c r="AD23" s="281">
        <f>([1]VIZ!AD23)*10000</f>
        <v>11375.720697333234</v>
      </c>
      <c r="AE23" s="20">
        <f>[1]VIZ!AE23</f>
        <v>228</v>
      </c>
      <c r="AF23" s="281">
        <f>([1]VIZ!AF23)*10000</f>
        <v>9100.5765578665869</v>
      </c>
      <c r="AG23" s="20">
        <f>[1]VIZ!AG23</f>
        <v>4544</v>
      </c>
      <c r="AH23" s="281">
        <f>([1]VIZ!AH23)*10000</f>
        <v>182011.53115733174</v>
      </c>
      <c r="AI23" s="20">
        <f t="shared" ref="AI23:AI42" si="29">Y23+AA23+AC23+AE23+AG23</f>
        <v>13008</v>
      </c>
      <c r="AJ23" s="20">
        <f t="shared" ref="AJ23:AJ42" si="30">Z23+AB23+AD23+AF23+AH23</f>
        <v>521008.00793786207</v>
      </c>
      <c r="AK23" s="20">
        <f t="shared" ref="AK23:AK42" si="31">K23+U23+W23+AI23</f>
        <v>15187</v>
      </c>
      <c r="AL23" s="20">
        <f t="shared" ref="AL23:AL42" si="32">L23+V23+X23+AJ23</f>
        <v>645283.65153398062</v>
      </c>
      <c r="AM23" s="20">
        <f>[1]VIZ!AM23</f>
        <v>12317</v>
      </c>
      <c r="AN23" s="281">
        <f>([1]VIZ!AN23)*10000</f>
        <v>517013.75358096219</v>
      </c>
      <c r="AO23" s="20">
        <f>[1]VIZ!AO23</f>
        <v>19</v>
      </c>
      <c r="AP23" s="281">
        <f>([1]VIZ!AP23)*10000</f>
        <v>2627.6414263702413</v>
      </c>
      <c r="AQ23" s="20">
        <f>[1]VIZ!AQ23</f>
        <v>8</v>
      </c>
      <c r="AR23" s="281">
        <f>([1]VIZ!AR23)*10000</f>
        <v>1094.8505943209339</v>
      </c>
      <c r="AS23" s="20">
        <f>[1]VIZ!AS23</f>
        <v>116</v>
      </c>
      <c r="AT23" s="281">
        <f>([1]VIZ!AT23)*10000</f>
        <v>16422.758914814007</v>
      </c>
      <c r="AU23" s="20">
        <f>[1]VIZ!AU23</f>
        <v>155</v>
      </c>
      <c r="AV23" s="281">
        <f>([1]VIZ!AV23)*10000</f>
        <v>21897.011886418677</v>
      </c>
      <c r="AW23" s="20">
        <f>[1]VIZ!AW23</f>
        <v>980</v>
      </c>
      <c r="AX23" s="281">
        <f>([1]VIZ!AX23)*10000</f>
        <v>138608.0852410302</v>
      </c>
      <c r="AY23" s="20">
        <f t="shared" ref="AY23:AY42" si="33">AO23+AQ23+AS23+AU23+AW23</f>
        <v>1278</v>
      </c>
      <c r="AZ23" s="20">
        <f t="shared" ref="AZ23:AZ42" si="34">AP23+AR23+AT23+AV23+AX23</f>
        <v>180650.34806295406</v>
      </c>
      <c r="BA23" s="20">
        <f t="shared" ref="BA23:BA42" si="35">AY23+AK23</f>
        <v>16465</v>
      </c>
      <c r="BB23" s="20">
        <f t="shared" ref="BB23:BB42" si="36">AZ23+AL23</f>
        <v>825933.99959693465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[1]VIZ!C24</f>
        <v>3248</v>
      </c>
      <c r="D24" s="281">
        <f>([1]VIZ!D24)*10000</f>
        <v>571503.98970332067</v>
      </c>
      <c r="E24" s="20">
        <f>[1]VIZ!E24</f>
        <v>1546</v>
      </c>
      <c r="F24" s="281">
        <f>([1]VIZ!F24)*10000</f>
        <v>271980.81437688146</v>
      </c>
      <c r="G24" s="20">
        <f>[1]VIZ!G24</f>
        <v>59</v>
      </c>
      <c r="H24" s="281">
        <f>([1]VIZ!H24)*10000</f>
        <v>10328.385356084107</v>
      </c>
      <c r="I24" s="20">
        <f>[1]VIZ!I24</f>
        <v>313</v>
      </c>
      <c r="J24" s="281">
        <f>([1]VIZ!J24)*10000</f>
        <v>55084.72189911524</v>
      </c>
      <c r="K24" s="20">
        <f t="shared" si="25"/>
        <v>5166</v>
      </c>
      <c r="L24" s="20">
        <f t="shared" si="26"/>
        <v>908897.91133540147</v>
      </c>
      <c r="M24" s="20">
        <f>[1]VIZ!M24</f>
        <v>0</v>
      </c>
      <c r="N24" s="281">
        <f>([1]VIZ!N24)*10000</f>
        <v>0</v>
      </c>
      <c r="O24" s="20">
        <f>[1]VIZ!O24</f>
        <v>0</v>
      </c>
      <c r="P24" s="281">
        <f>([1]VIZ!P24)*10000</f>
        <v>0</v>
      </c>
      <c r="Q24" s="20">
        <f>[1]VIZ!Q24</f>
        <v>0</v>
      </c>
      <c r="R24" s="281">
        <f>([1]VIZ!R24)*10000</f>
        <v>0</v>
      </c>
      <c r="S24" s="20">
        <f>[1]VIZ!S24</f>
        <v>0</v>
      </c>
      <c r="T24" s="281">
        <f>([1]VIZ!T24)*10000</f>
        <v>0</v>
      </c>
      <c r="U24" s="20">
        <f t="shared" si="27"/>
        <v>0</v>
      </c>
      <c r="V24" s="20">
        <f t="shared" si="28"/>
        <v>0</v>
      </c>
      <c r="W24" s="20">
        <f>[1]VIZ!W24</f>
        <v>0</v>
      </c>
      <c r="X24" s="281">
        <f>([1]VIZ!X24)*10000</f>
        <v>0</v>
      </c>
      <c r="Y24" s="20">
        <f>[1]VIZ!Y24</f>
        <v>17</v>
      </c>
      <c r="Z24" s="281">
        <f>([1]VIZ!Z24)*10000</f>
        <v>1633.814211270108</v>
      </c>
      <c r="AA24" s="20">
        <f>[1]VIZ!AA24</f>
        <v>76</v>
      </c>
      <c r="AB24" s="281">
        <f>([1]VIZ!AB24)*10000</f>
        <v>7515.5453718424951</v>
      </c>
      <c r="AC24" s="20">
        <f>[1]VIZ!AC24</f>
        <v>4</v>
      </c>
      <c r="AD24" s="281">
        <f>([1]VIZ!AD24)*10000</f>
        <v>326.76284225402156</v>
      </c>
      <c r="AE24" s="20">
        <f>[1]VIZ!AE24</f>
        <v>3</v>
      </c>
      <c r="AF24" s="281">
        <f>([1]VIZ!AF24)*10000</f>
        <v>261.41027380321725</v>
      </c>
      <c r="AG24" s="20">
        <f>[1]VIZ!AG24</f>
        <v>53</v>
      </c>
      <c r="AH24" s="281">
        <f>([1]VIZ!AH24)*10000</f>
        <v>5228.205476064345</v>
      </c>
      <c r="AI24" s="20">
        <f t="shared" si="29"/>
        <v>153</v>
      </c>
      <c r="AJ24" s="20">
        <f t="shared" si="30"/>
        <v>14965.73817523419</v>
      </c>
      <c r="AK24" s="20">
        <f t="shared" si="31"/>
        <v>5319</v>
      </c>
      <c r="AL24" s="20">
        <f t="shared" si="32"/>
        <v>923863.64951063565</v>
      </c>
      <c r="AM24" s="20">
        <f>[1]VIZ!AM24</f>
        <v>2643</v>
      </c>
      <c r="AN24" s="281">
        <f>([1]VIZ!AN24)*10000</f>
        <v>241691.29633191598</v>
      </c>
      <c r="AO24" s="20">
        <f>[1]VIZ!AO24</f>
        <v>9</v>
      </c>
      <c r="AP24" s="281">
        <f>([1]VIZ!AP24)*10000</f>
        <v>1216.8891403318696</v>
      </c>
      <c r="AQ24" s="20">
        <f>[1]VIZ!AQ24</f>
        <v>4</v>
      </c>
      <c r="AR24" s="281">
        <f>([1]VIZ!AR24)*10000</f>
        <v>507.03714180494569</v>
      </c>
      <c r="AS24" s="20">
        <f>[1]VIZ!AS24</f>
        <v>51</v>
      </c>
      <c r="AT24" s="281">
        <f>([1]VIZ!AT24)*10000</f>
        <v>7605.5571270741848</v>
      </c>
      <c r="AU24" s="20">
        <f>[1]VIZ!AU24</f>
        <v>68</v>
      </c>
      <c r="AV24" s="281">
        <f>([1]VIZ!AV24)*10000</f>
        <v>10140.742836098912</v>
      </c>
      <c r="AW24" s="20">
        <f>[1]VIZ!AW24</f>
        <v>426</v>
      </c>
      <c r="AX24" s="281">
        <f>([1]VIZ!AX24)*10000</f>
        <v>64190.902152506118</v>
      </c>
      <c r="AY24" s="20">
        <f t="shared" si="33"/>
        <v>558</v>
      </c>
      <c r="AZ24" s="20">
        <f t="shared" si="34"/>
        <v>83661.128397816035</v>
      </c>
      <c r="BA24" s="20">
        <f t="shared" si="35"/>
        <v>5877</v>
      </c>
      <c r="BB24" s="20">
        <f t="shared" si="36"/>
        <v>1007524.7779084516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[1]VIZ!C25</f>
        <v>130</v>
      </c>
      <c r="D25" s="281">
        <f>([1]VIZ!D25)*10000</f>
        <v>9806.6079594160765</v>
      </c>
      <c r="E25" s="20">
        <f>[1]VIZ!E25</f>
        <v>62</v>
      </c>
      <c r="F25" s="281">
        <f>([1]VIZ!F25)*10000</f>
        <v>4667.0001734570487</v>
      </c>
      <c r="G25" s="20">
        <f>[1]VIZ!G25</f>
        <v>2</v>
      </c>
      <c r="H25" s="281">
        <f>([1]VIZ!H25)*10000</f>
        <v>177.22785468824239</v>
      </c>
      <c r="I25" s="20">
        <f>[1]VIZ!I25</f>
        <v>13</v>
      </c>
      <c r="J25" s="281">
        <f>([1]VIZ!J25)*10000</f>
        <v>945.21522500395929</v>
      </c>
      <c r="K25" s="20">
        <f t="shared" si="25"/>
        <v>207</v>
      </c>
      <c r="L25" s="20">
        <f t="shared" si="26"/>
        <v>15596.051212565328</v>
      </c>
      <c r="M25" s="20">
        <f>[1]VIZ!M25</f>
        <v>0</v>
      </c>
      <c r="N25" s="281">
        <f>([1]VIZ!N25)*10000</f>
        <v>0</v>
      </c>
      <c r="O25" s="20">
        <f>[1]VIZ!O25</f>
        <v>0</v>
      </c>
      <c r="P25" s="281">
        <f>([1]VIZ!P25)*10000</f>
        <v>0</v>
      </c>
      <c r="Q25" s="20">
        <f>[1]VIZ!Q25</f>
        <v>0</v>
      </c>
      <c r="R25" s="281">
        <f>([1]VIZ!R25)*10000</f>
        <v>0</v>
      </c>
      <c r="S25" s="20">
        <f>[1]VIZ!S25</f>
        <v>0</v>
      </c>
      <c r="T25" s="281">
        <f>([1]VIZ!T25)*10000</f>
        <v>0</v>
      </c>
      <c r="U25" s="20">
        <f t="shared" si="27"/>
        <v>0</v>
      </c>
      <c r="V25" s="20">
        <f t="shared" si="28"/>
        <v>0</v>
      </c>
      <c r="W25" s="20">
        <f>[1]VIZ!W25</f>
        <v>0</v>
      </c>
      <c r="X25" s="281">
        <f>([1]VIZ!X25)*10000</f>
        <v>0</v>
      </c>
      <c r="Y25" s="20">
        <f>[1]VIZ!Y25</f>
        <v>0</v>
      </c>
      <c r="Z25" s="281">
        <f>([1]VIZ!Z25)*10000</f>
        <v>0</v>
      </c>
      <c r="AA25" s="20">
        <f>[1]VIZ!AA25</f>
        <v>0</v>
      </c>
      <c r="AB25" s="281">
        <f>([1]VIZ!AB25)*10000</f>
        <v>0</v>
      </c>
      <c r="AC25" s="20">
        <f>[1]VIZ!AC25</f>
        <v>0</v>
      </c>
      <c r="AD25" s="281">
        <f>([1]VIZ!AD25)*10000</f>
        <v>0</v>
      </c>
      <c r="AE25" s="20">
        <f>[1]VIZ!AE25</f>
        <v>0</v>
      </c>
      <c r="AF25" s="281">
        <f>([1]VIZ!AF25)*10000</f>
        <v>0</v>
      </c>
      <c r="AG25" s="20">
        <f>[1]VIZ!AG25</f>
        <v>0</v>
      </c>
      <c r="AH25" s="281">
        <f>([1]VIZ!AH25)*10000</f>
        <v>0</v>
      </c>
      <c r="AI25" s="20">
        <f t="shared" si="29"/>
        <v>0</v>
      </c>
      <c r="AJ25" s="20">
        <f t="shared" si="30"/>
        <v>0</v>
      </c>
      <c r="AK25" s="20">
        <f t="shared" si="31"/>
        <v>207</v>
      </c>
      <c r="AL25" s="20">
        <f t="shared" si="32"/>
        <v>15596.051212565328</v>
      </c>
      <c r="AM25" s="20">
        <f>[1]VIZ!AM25</f>
        <v>259</v>
      </c>
      <c r="AN25" s="281">
        <f>([1]VIZ!AN25)*10000</f>
        <v>17425.471977787744</v>
      </c>
      <c r="AO25" s="20">
        <f>[1]VIZ!AO25</f>
        <v>6</v>
      </c>
      <c r="AP25" s="281">
        <f>([1]VIZ!AP25)*10000</f>
        <v>2282.1627609463926</v>
      </c>
      <c r="AQ25" s="20">
        <f>[1]VIZ!AQ25</f>
        <v>3</v>
      </c>
      <c r="AR25" s="281">
        <f>([1]VIZ!AR25)*10000</f>
        <v>950.90115039433033</v>
      </c>
      <c r="AS25" s="20">
        <f>[1]VIZ!AS25</f>
        <v>35</v>
      </c>
      <c r="AT25" s="281">
        <f>([1]VIZ!AT25)*10000</f>
        <v>14263.517255914954</v>
      </c>
      <c r="AU25" s="20">
        <f>[1]VIZ!AU25</f>
        <v>47</v>
      </c>
      <c r="AV25" s="281">
        <f>([1]VIZ!AV25)*10000</f>
        <v>19018.023007886608</v>
      </c>
      <c r="AW25" s="20">
        <f>[1]VIZ!AW25</f>
        <v>296</v>
      </c>
      <c r="AX25" s="281">
        <f>([1]VIZ!AX25)*10000</f>
        <v>120384.08563992221</v>
      </c>
      <c r="AY25" s="20">
        <f t="shared" si="33"/>
        <v>387</v>
      </c>
      <c r="AZ25" s="20">
        <f t="shared" si="34"/>
        <v>156898.68981506448</v>
      </c>
      <c r="BA25" s="20">
        <f t="shared" si="35"/>
        <v>594</v>
      </c>
      <c r="BB25" s="20">
        <f t="shared" si="36"/>
        <v>172494.74102762982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[1]VIZ!C26</f>
        <v>0</v>
      </c>
      <c r="D26" s="281">
        <f>([1]VIZ!D26)*10000</f>
        <v>0</v>
      </c>
      <c r="E26" s="20">
        <f>[1]VIZ!E26</f>
        <v>0</v>
      </c>
      <c r="F26" s="281">
        <f>([1]VIZ!F26)*10000</f>
        <v>0</v>
      </c>
      <c r="G26" s="20">
        <f>[1]VIZ!G26</f>
        <v>0</v>
      </c>
      <c r="H26" s="281">
        <f>([1]VIZ!H26)*10000</f>
        <v>0</v>
      </c>
      <c r="I26" s="20">
        <f>[1]VIZ!I26</f>
        <v>0</v>
      </c>
      <c r="J26" s="281">
        <f>([1]VIZ!J26)*10000</f>
        <v>0</v>
      </c>
      <c r="K26" s="20">
        <f t="shared" si="25"/>
        <v>0</v>
      </c>
      <c r="L26" s="20">
        <f t="shared" si="26"/>
        <v>0</v>
      </c>
      <c r="M26" s="20">
        <f>[1]VIZ!M26</f>
        <v>0</v>
      </c>
      <c r="N26" s="281">
        <f>([1]VIZ!N26)*10000</f>
        <v>0</v>
      </c>
      <c r="O26" s="20">
        <f>[1]VIZ!O26</f>
        <v>0</v>
      </c>
      <c r="P26" s="281">
        <f>([1]VIZ!P26)*10000</f>
        <v>0</v>
      </c>
      <c r="Q26" s="20">
        <f>[1]VIZ!Q26</f>
        <v>0</v>
      </c>
      <c r="R26" s="281">
        <f>([1]VIZ!R26)*10000</f>
        <v>0</v>
      </c>
      <c r="S26" s="20">
        <f>[1]VIZ!S26</f>
        <v>0</v>
      </c>
      <c r="T26" s="281">
        <f>([1]VIZ!T26)*10000</f>
        <v>0</v>
      </c>
      <c r="U26" s="20">
        <f t="shared" si="27"/>
        <v>0</v>
      </c>
      <c r="V26" s="20">
        <f t="shared" si="28"/>
        <v>0</v>
      </c>
      <c r="W26" s="20">
        <f>[1]VIZ!W26</f>
        <v>0</v>
      </c>
      <c r="X26" s="281">
        <f>([1]VIZ!X26)*10000</f>
        <v>0</v>
      </c>
      <c r="Y26" s="20">
        <f>[1]VIZ!Y26</f>
        <v>0</v>
      </c>
      <c r="Z26" s="281">
        <f>([1]VIZ!Z26)*10000</f>
        <v>0</v>
      </c>
      <c r="AA26" s="20">
        <f>[1]VIZ!AA26</f>
        <v>0</v>
      </c>
      <c r="AB26" s="281">
        <f>([1]VIZ!AB26)*10000</f>
        <v>0</v>
      </c>
      <c r="AC26" s="20">
        <f>[1]VIZ!AC26</f>
        <v>0</v>
      </c>
      <c r="AD26" s="281">
        <f>([1]VIZ!AD26)*10000</f>
        <v>0</v>
      </c>
      <c r="AE26" s="20">
        <f>[1]VIZ!AE26</f>
        <v>0</v>
      </c>
      <c r="AF26" s="281">
        <f>([1]VIZ!AF26)*10000</f>
        <v>0</v>
      </c>
      <c r="AG26" s="20">
        <f>[1]VIZ!AG26</f>
        <v>0</v>
      </c>
      <c r="AH26" s="281">
        <f>([1]VIZ!AH26)*10000</f>
        <v>0</v>
      </c>
      <c r="AI26" s="20">
        <f t="shared" si="29"/>
        <v>0</v>
      </c>
      <c r="AJ26" s="20">
        <f t="shared" si="30"/>
        <v>0</v>
      </c>
      <c r="AK26" s="20">
        <f t="shared" si="31"/>
        <v>0</v>
      </c>
      <c r="AL26" s="20">
        <f t="shared" si="32"/>
        <v>0</v>
      </c>
      <c r="AM26" s="20">
        <f>[1]VIZ!AM26</f>
        <v>0</v>
      </c>
      <c r="AN26" s="281">
        <f>([1]VIZ!AN26)*10000</f>
        <v>0</v>
      </c>
      <c r="AO26" s="20">
        <f>[1]VIZ!AO26</f>
        <v>0</v>
      </c>
      <c r="AP26" s="281">
        <f>([1]VIZ!AP26)*10000</f>
        <v>0</v>
      </c>
      <c r="AQ26" s="20">
        <f>[1]VIZ!AQ26</f>
        <v>0</v>
      </c>
      <c r="AR26" s="281">
        <f>([1]VIZ!AR26)*10000</f>
        <v>0</v>
      </c>
      <c r="AS26" s="20">
        <f>[1]VIZ!AS26</f>
        <v>0</v>
      </c>
      <c r="AT26" s="281">
        <f>([1]VIZ!AT26)*10000</f>
        <v>0</v>
      </c>
      <c r="AU26" s="20">
        <f>[1]VIZ!AU26</f>
        <v>0</v>
      </c>
      <c r="AV26" s="281">
        <f>([1]VIZ!AV26)*10000</f>
        <v>0</v>
      </c>
      <c r="AW26" s="20">
        <f>[1]VIZ!AW26</f>
        <v>0</v>
      </c>
      <c r="AX26" s="281">
        <f>([1]VIZ!AX26)*10000</f>
        <v>0</v>
      </c>
      <c r="AY26" s="20">
        <f t="shared" si="33"/>
        <v>0</v>
      </c>
      <c r="AZ26" s="20">
        <f t="shared" si="34"/>
        <v>0</v>
      </c>
      <c r="BA26" s="20">
        <f t="shared" si="35"/>
        <v>0</v>
      </c>
      <c r="BB26" s="20">
        <f t="shared" si="36"/>
        <v>0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[1]VIZ!C27</f>
        <v>136</v>
      </c>
      <c r="D27" s="281">
        <f>([1]VIZ!D27)*10000</f>
        <v>15013.732118995278</v>
      </c>
      <c r="E27" s="20">
        <f>[1]VIZ!E27</f>
        <v>65</v>
      </c>
      <c r="F27" s="281">
        <f>([1]VIZ!F27)*10000</f>
        <v>7145.0893819314879</v>
      </c>
      <c r="G27" s="20">
        <f>[1]VIZ!G27</f>
        <v>2</v>
      </c>
      <c r="H27" s="281">
        <f>([1]VIZ!H27)*10000</f>
        <v>271.33250817461345</v>
      </c>
      <c r="I27" s="20">
        <f>[1]VIZ!I27</f>
        <v>13</v>
      </c>
      <c r="J27" s="281">
        <f>([1]VIZ!J27)*10000</f>
        <v>1447.1067102646052</v>
      </c>
      <c r="K27" s="20">
        <f t="shared" si="25"/>
        <v>216</v>
      </c>
      <c r="L27" s="20">
        <f t="shared" si="26"/>
        <v>23877.260719365986</v>
      </c>
      <c r="M27" s="20">
        <f>[1]VIZ!M27</f>
        <v>2</v>
      </c>
      <c r="N27" s="281">
        <f>([1]VIZ!N27)*10000</f>
        <v>6122.104153663382</v>
      </c>
      <c r="O27" s="20">
        <f>[1]VIZ!O27</f>
        <v>1</v>
      </c>
      <c r="P27" s="281">
        <f>([1]VIZ!P27)*10000</f>
        <v>3593.4089597589418</v>
      </c>
      <c r="Q27" s="20">
        <f>[1]VIZ!Q27</f>
        <v>0</v>
      </c>
      <c r="R27" s="281">
        <f>([1]VIZ!R27)*10000</f>
        <v>1796.7044798794709</v>
      </c>
      <c r="S27" s="20">
        <f>[1]VIZ!S27</f>
        <v>0</v>
      </c>
      <c r="T27" s="281">
        <f>([1]VIZ!T27)*10000</f>
        <v>66.544610365906323</v>
      </c>
      <c r="U27" s="20">
        <f t="shared" si="27"/>
        <v>3</v>
      </c>
      <c r="V27" s="20">
        <f t="shared" si="28"/>
        <v>11578.7622036677</v>
      </c>
      <c r="W27" s="20">
        <f>[1]VIZ!W27</f>
        <v>0</v>
      </c>
      <c r="X27" s="281">
        <f>([1]VIZ!X27)*10000</f>
        <v>0</v>
      </c>
      <c r="Y27" s="20">
        <f>[1]VIZ!Y27</f>
        <v>1</v>
      </c>
      <c r="Z27" s="281">
        <f>([1]VIZ!Z27)*10000</f>
        <v>703.19366356648368</v>
      </c>
      <c r="AA27" s="20">
        <f>[1]VIZ!AA27</f>
        <v>4</v>
      </c>
      <c r="AB27" s="281">
        <f>([1]VIZ!AB27)*10000</f>
        <v>3234.6908524058249</v>
      </c>
      <c r="AC27" s="20">
        <f>[1]VIZ!AC27</f>
        <v>1</v>
      </c>
      <c r="AD27" s="281">
        <f>([1]VIZ!AD27)*10000</f>
        <v>140.63873271329675</v>
      </c>
      <c r="AE27" s="20">
        <f>[1]VIZ!AE27</f>
        <v>1</v>
      </c>
      <c r="AF27" s="281">
        <f>([1]VIZ!AF27)*10000</f>
        <v>112.51098617063739</v>
      </c>
      <c r="AG27" s="20">
        <f>[1]VIZ!AG27</f>
        <v>3</v>
      </c>
      <c r="AH27" s="281">
        <f>([1]VIZ!AH27)*10000</f>
        <v>2250.219723412748</v>
      </c>
      <c r="AI27" s="20">
        <f t="shared" si="29"/>
        <v>10</v>
      </c>
      <c r="AJ27" s="20">
        <f t="shared" si="30"/>
        <v>6441.2539582689906</v>
      </c>
      <c r="AK27" s="20">
        <f t="shared" si="31"/>
        <v>229</v>
      </c>
      <c r="AL27" s="20">
        <f t="shared" si="32"/>
        <v>41897.276881302678</v>
      </c>
      <c r="AM27" s="20">
        <f>[1]VIZ!AM27</f>
        <v>104</v>
      </c>
      <c r="AN27" s="281">
        <f>([1]VIZ!AN27)*10000</f>
        <v>13417.613422896562</v>
      </c>
      <c r="AO27" s="20">
        <f>[1]VIZ!AO27</f>
        <v>1</v>
      </c>
      <c r="AP27" s="281">
        <f>([1]VIZ!AP27)*10000</f>
        <v>509.97463225502236</v>
      </c>
      <c r="AQ27" s="20">
        <f>[1]VIZ!AQ27</f>
        <v>1</v>
      </c>
      <c r="AR27" s="281">
        <f>([1]VIZ!AR27)*10000</f>
        <v>212.48943010625933</v>
      </c>
      <c r="AS27" s="20">
        <f>[1]VIZ!AS27</f>
        <v>4</v>
      </c>
      <c r="AT27" s="281">
        <f>([1]VIZ!AT27)*10000</f>
        <v>3187.3414515938898</v>
      </c>
      <c r="AU27" s="20">
        <f>[1]VIZ!AU27</f>
        <v>5</v>
      </c>
      <c r="AV27" s="281">
        <f>([1]VIZ!AV27)*10000</f>
        <v>4249.788602125187</v>
      </c>
      <c r="AW27" s="20">
        <f>[1]VIZ!AW27</f>
        <v>30</v>
      </c>
      <c r="AX27" s="281">
        <f>([1]VIZ!AX27)*10000</f>
        <v>26901.161851452427</v>
      </c>
      <c r="AY27" s="20">
        <f t="shared" si="33"/>
        <v>41</v>
      </c>
      <c r="AZ27" s="20">
        <f t="shared" si="34"/>
        <v>35060.755967532787</v>
      </c>
      <c r="BA27" s="20">
        <f t="shared" si="35"/>
        <v>270</v>
      </c>
      <c r="BB27" s="20">
        <f t="shared" si="36"/>
        <v>76958.032848835457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[1]VIZ!C28</f>
        <v>0</v>
      </c>
      <c r="D28" s="281">
        <f>([1]VIZ!D28)*10000</f>
        <v>0</v>
      </c>
      <c r="E28" s="20">
        <f>[1]VIZ!E28</f>
        <v>0</v>
      </c>
      <c r="F28" s="281">
        <f>([1]VIZ!F28)*10000</f>
        <v>0</v>
      </c>
      <c r="G28" s="20">
        <f>[1]VIZ!G28</f>
        <v>0</v>
      </c>
      <c r="H28" s="281">
        <f>([1]VIZ!H28)*10000</f>
        <v>0</v>
      </c>
      <c r="I28" s="20">
        <f>[1]VIZ!I28</f>
        <v>0</v>
      </c>
      <c r="J28" s="281">
        <f>([1]VIZ!J28)*10000</f>
        <v>0</v>
      </c>
      <c r="K28" s="20">
        <f t="shared" si="25"/>
        <v>0</v>
      </c>
      <c r="L28" s="20">
        <f t="shared" si="26"/>
        <v>0</v>
      </c>
      <c r="M28" s="20">
        <f>[1]VIZ!M28</f>
        <v>0</v>
      </c>
      <c r="N28" s="281">
        <f>([1]VIZ!N28)*10000</f>
        <v>0</v>
      </c>
      <c r="O28" s="20">
        <f>[1]VIZ!O28</f>
        <v>0</v>
      </c>
      <c r="P28" s="281">
        <f>([1]VIZ!P28)*10000</f>
        <v>0</v>
      </c>
      <c r="Q28" s="20">
        <f>[1]VIZ!Q28</f>
        <v>0</v>
      </c>
      <c r="R28" s="281">
        <f>([1]VIZ!R28)*10000</f>
        <v>0</v>
      </c>
      <c r="S28" s="20">
        <f>[1]VIZ!S28</f>
        <v>0</v>
      </c>
      <c r="T28" s="281">
        <f>([1]VIZ!T28)*10000</f>
        <v>0</v>
      </c>
      <c r="U28" s="20">
        <f t="shared" si="27"/>
        <v>0</v>
      </c>
      <c r="V28" s="20">
        <f t="shared" si="28"/>
        <v>0</v>
      </c>
      <c r="W28" s="20">
        <f>[1]VIZ!W28</f>
        <v>0</v>
      </c>
      <c r="X28" s="281">
        <f>([1]VIZ!X28)*10000</f>
        <v>0</v>
      </c>
      <c r="Y28" s="20">
        <f>[1]VIZ!Y28</f>
        <v>0</v>
      </c>
      <c r="Z28" s="281">
        <f>([1]VIZ!Z28)*10000</f>
        <v>0</v>
      </c>
      <c r="AA28" s="20">
        <f>[1]VIZ!AA28</f>
        <v>0</v>
      </c>
      <c r="AB28" s="281">
        <f>([1]VIZ!AB28)*10000</f>
        <v>0</v>
      </c>
      <c r="AC28" s="20">
        <f>[1]VIZ!AC28</f>
        <v>0</v>
      </c>
      <c r="AD28" s="281">
        <f>([1]VIZ!AD28)*10000</f>
        <v>0</v>
      </c>
      <c r="AE28" s="20">
        <f>[1]VIZ!AE28</f>
        <v>0</v>
      </c>
      <c r="AF28" s="281">
        <f>([1]VIZ!AF28)*10000</f>
        <v>0</v>
      </c>
      <c r="AG28" s="20">
        <f>[1]VIZ!AG28</f>
        <v>0</v>
      </c>
      <c r="AH28" s="281">
        <f>([1]VIZ!AH28)*10000</f>
        <v>0</v>
      </c>
      <c r="AI28" s="20">
        <f t="shared" si="29"/>
        <v>0</v>
      </c>
      <c r="AJ28" s="20">
        <f t="shared" si="30"/>
        <v>0</v>
      </c>
      <c r="AK28" s="20">
        <f t="shared" si="31"/>
        <v>0</v>
      </c>
      <c r="AL28" s="20">
        <f t="shared" si="32"/>
        <v>0</v>
      </c>
      <c r="AM28" s="20">
        <f>[1]VIZ!AM28</f>
        <v>0</v>
      </c>
      <c r="AN28" s="281">
        <f>([1]VIZ!AN28)*10000</f>
        <v>0</v>
      </c>
      <c r="AO28" s="20">
        <f>[1]VIZ!AO28</f>
        <v>0</v>
      </c>
      <c r="AP28" s="281">
        <f>([1]VIZ!AP28)*10000</f>
        <v>0</v>
      </c>
      <c r="AQ28" s="20">
        <f>[1]VIZ!AQ28</f>
        <v>0</v>
      </c>
      <c r="AR28" s="281">
        <f>([1]VIZ!AR28)*10000</f>
        <v>0</v>
      </c>
      <c r="AS28" s="20">
        <f>[1]VIZ!AS28</f>
        <v>0</v>
      </c>
      <c r="AT28" s="281">
        <f>([1]VIZ!AT28)*10000</f>
        <v>0</v>
      </c>
      <c r="AU28" s="20">
        <f>[1]VIZ!AU28</f>
        <v>0</v>
      </c>
      <c r="AV28" s="281">
        <f>([1]VIZ!AV28)*10000</f>
        <v>0</v>
      </c>
      <c r="AW28" s="20">
        <f>[1]VIZ!AW28</f>
        <v>0</v>
      </c>
      <c r="AX28" s="281">
        <f>([1]VIZ!AX28)*10000</f>
        <v>0</v>
      </c>
      <c r="AY28" s="20">
        <f t="shared" si="33"/>
        <v>0</v>
      </c>
      <c r="AZ28" s="20">
        <f t="shared" si="34"/>
        <v>0</v>
      </c>
      <c r="BA28" s="20">
        <f t="shared" si="35"/>
        <v>0</v>
      </c>
      <c r="BB28" s="20">
        <f t="shared" si="36"/>
        <v>0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[1]VIZ!C29</f>
        <v>832</v>
      </c>
      <c r="D29" s="281">
        <f>([1]VIZ!D29)*10000</f>
        <v>214931.94043646255</v>
      </c>
      <c r="E29" s="20">
        <f>[1]VIZ!E29</f>
        <v>396</v>
      </c>
      <c r="F29" s="281">
        <f>([1]VIZ!F29)*10000</f>
        <v>102286.88731614784</v>
      </c>
      <c r="G29" s="20">
        <f>[1]VIZ!G29</f>
        <v>15</v>
      </c>
      <c r="H29" s="281">
        <f>([1]VIZ!H29)*10000</f>
        <v>3884.312176562576</v>
      </c>
      <c r="I29" s="20">
        <f>[1]VIZ!I29</f>
        <v>80</v>
      </c>
      <c r="J29" s="281">
        <f>([1]VIZ!J29)*10000</f>
        <v>20716.331608333741</v>
      </c>
      <c r="K29" s="20">
        <f t="shared" si="25"/>
        <v>1323</v>
      </c>
      <c r="L29" s="20">
        <f t="shared" si="26"/>
        <v>341819.47153750667</v>
      </c>
      <c r="M29" s="20">
        <f>[1]VIZ!M29</f>
        <v>2</v>
      </c>
      <c r="N29" s="281">
        <f>([1]VIZ!N29)*10000</f>
        <v>11697.052244097187</v>
      </c>
      <c r="O29" s="20">
        <f>[1]VIZ!O29</f>
        <v>1</v>
      </c>
      <c r="P29" s="281">
        <f>([1]VIZ!P29)*10000</f>
        <v>6865.6610997961761</v>
      </c>
      <c r="Q29" s="20">
        <f>[1]VIZ!Q29</f>
        <v>1</v>
      </c>
      <c r="R29" s="281">
        <f>([1]VIZ!R29)*10000</f>
        <v>3432.8305498980881</v>
      </c>
      <c r="S29" s="20">
        <f>[1]VIZ!S29</f>
        <v>0</v>
      </c>
      <c r="T29" s="281">
        <f>([1]VIZ!T29)*10000</f>
        <v>127.1418722184477</v>
      </c>
      <c r="U29" s="20">
        <f t="shared" si="27"/>
        <v>4</v>
      </c>
      <c r="V29" s="20">
        <f t="shared" si="28"/>
        <v>22122.685766009898</v>
      </c>
      <c r="W29" s="20">
        <f>[1]VIZ!W29</f>
        <v>0</v>
      </c>
      <c r="X29" s="281">
        <f>([1]VIZ!X29)*10000</f>
        <v>0</v>
      </c>
      <c r="Y29" s="20">
        <f>[1]VIZ!Y29</f>
        <v>26</v>
      </c>
      <c r="Z29" s="281">
        <f>([1]VIZ!Z29)*10000</f>
        <v>1026.4866323196668</v>
      </c>
      <c r="AA29" s="20">
        <f>[1]VIZ!AA29</f>
        <v>119</v>
      </c>
      <c r="AB29" s="281">
        <f>([1]VIZ!AB29)*10000</f>
        <v>4721.8385086704666</v>
      </c>
      <c r="AC29" s="20">
        <f>[1]VIZ!AC29</f>
        <v>6</v>
      </c>
      <c r="AD29" s="281">
        <f>([1]VIZ!AD29)*10000</f>
        <v>205.29732646393336</v>
      </c>
      <c r="AE29" s="20">
        <f>[1]VIZ!AE29</f>
        <v>5</v>
      </c>
      <c r="AF29" s="281">
        <f>([1]VIZ!AF29)*10000</f>
        <v>164.23786117114668</v>
      </c>
      <c r="AG29" s="20">
        <f>[1]VIZ!AG29</f>
        <v>83</v>
      </c>
      <c r="AH29" s="281">
        <f>([1]VIZ!AH29)*10000</f>
        <v>3284.7572234229337</v>
      </c>
      <c r="AI29" s="20">
        <f t="shared" si="29"/>
        <v>239</v>
      </c>
      <c r="AJ29" s="20">
        <f t="shared" si="30"/>
        <v>9402.6175520481465</v>
      </c>
      <c r="AK29" s="20">
        <f t="shared" si="31"/>
        <v>1566</v>
      </c>
      <c r="AL29" s="20">
        <f t="shared" si="32"/>
        <v>373344.7748555647</v>
      </c>
      <c r="AM29" s="20">
        <f>[1]VIZ!AM29</f>
        <v>752</v>
      </c>
      <c r="AN29" s="281">
        <f>([1]VIZ!AN29)*10000</f>
        <v>129471.25679496292</v>
      </c>
      <c r="AO29" s="20">
        <f>[1]VIZ!AO29</f>
        <v>1</v>
      </c>
      <c r="AP29" s="281">
        <f>([1]VIZ!AP29)*10000</f>
        <v>204.72450926330876</v>
      </c>
      <c r="AQ29" s="20">
        <f>[1]VIZ!AQ29</f>
        <v>1</v>
      </c>
      <c r="AR29" s="281">
        <f>([1]VIZ!AR29)*10000</f>
        <v>85.301878859711977</v>
      </c>
      <c r="AS29" s="20">
        <f>[1]VIZ!AS29</f>
        <v>2</v>
      </c>
      <c r="AT29" s="281">
        <f>([1]VIZ!AT29)*10000</f>
        <v>1279.5281828956797</v>
      </c>
      <c r="AU29" s="20">
        <f>[1]VIZ!AU29</f>
        <v>2</v>
      </c>
      <c r="AV29" s="281">
        <f>([1]VIZ!AV29)*10000</f>
        <v>1706.0375771942397</v>
      </c>
      <c r="AW29" s="20">
        <f>[1]VIZ!AW29</f>
        <v>10</v>
      </c>
      <c r="AX29" s="281">
        <f>([1]VIZ!AX29)*10000</f>
        <v>10799.217863639537</v>
      </c>
      <c r="AY29" s="20">
        <f t="shared" si="33"/>
        <v>16</v>
      </c>
      <c r="AZ29" s="20">
        <f t="shared" si="34"/>
        <v>14074.810011852476</v>
      </c>
      <c r="BA29" s="20">
        <f t="shared" si="35"/>
        <v>1582</v>
      </c>
      <c r="BB29" s="20">
        <f t="shared" si="36"/>
        <v>387419.58486741717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[1]VIZ!C30</f>
        <v>213</v>
      </c>
      <c r="D30" s="281">
        <f>([1]VIZ!D30)*10000</f>
        <v>186340.96211651064</v>
      </c>
      <c r="E30" s="20">
        <f>[1]VIZ!E30</f>
        <v>101</v>
      </c>
      <c r="F30" s="281">
        <f>([1]VIZ!F30)*10000</f>
        <v>88680.337392797228</v>
      </c>
      <c r="G30" s="20">
        <f>[1]VIZ!G30</f>
        <v>4</v>
      </c>
      <c r="H30" s="281">
        <f>([1]VIZ!H30)*10000</f>
        <v>3367.6077490935659</v>
      </c>
      <c r="I30" s="20">
        <f>[1]VIZ!I30</f>
        <v>20</v>
      </c>
      <c r="J30" s="281">
        <f>([1]VIZ!J30)*10000</f>
        <v>17960.57466183235</v>
      </c>
      <c r="K30" s="20">
        <f t="shared" si="25"/>
        <v>338</v>
      </c>
      <c r="L30" s="20">
        <f t="shared" si="26"/>
        <v>296349.48192023375</v>
      </c>
      <c r="M30" s="20">
        <f>[1]VIZ!M30</f>
        <v>43</v>
      </c>
      <c r="N30" s="281">
        <f>([1]VIZ!N30)*10000</f>
        <v>245021.85134900815</v>
      </c>
      <c r="O30" s="20">
        <f>[1]VIZ!O30</f>
        <v>25</v>
      </c>
      <c r="P30" s="281">
        <f>([1]VIZ!P30)*10000</f>
        <v>143817.1736178961</v>
      </c>
      <c r="Q30" s="20">
        <f>[1]VIZ!Q30</f>
        <v>13</v>
      </c>
      <c r="R30" s="281">
        <f>([1]VIZ!R30)*10000</f>
        <v>71908.58680894805</v>
      </c>
      <c r="S30" s="20">
        <f>[1]VIZ!S30</f>
        <v>0</v>
      </c>
      <c r="T30" s="281">
        <f>([1]VIZ!T30)*10000</f>
        <v>2663.280992924002</v>
      </c>
      <c r="U30" s="20">
        <f t="shared" si="27"/>
        <v>81</v>
      </c>
      <c r="V30" s="20">
        <f t="shared" si="28"/>
        <v>463410.89276877628</v>
      </c>
      <c r="W30" s="20">
        <f>[1]VIZ!W30</f>
        <v>0</v>
      </c>
      <c r="X30" s="281">
        <f>([1]VIZ!X30)*10000</f>
        <v>0</v>
      </c>
      <c r="Y30" s="20">
        <f>[1]VIZ!Y30</f>
        <v>15</v>
      </c>
      <c r="Z30" s="281">
        <f>([1]VIZ!Z30)*10000</f>
        <v>11113.556306216165</v>
      </c>
      <c r="AA30" s="20">
        <f>[1]VIZ!AA30</f>
        <v>67</v>
      </c>
      <c r="AB30" s="281">
        <f>([1]VIZ!AB30)*10000</f>
        <v>51122.359008594351</v>
      </c>
      <c r="AC30" s="20">
        <f>[1]VIZ!AC30</f>
        <v>3</v>
      </c>
      <c r="AD30" s="281">
        <f>([1]VIZ!AD30)*10000</f>
        <v>2222.7112612432329</v>
      </c>
      <c r="AE30" s="20">
        <f>[1]VIZ!AE30</f>
        <v>3</v>
      </c>
      <c r="AF30" s="281">
        <f>([1]VIZ!AF30)*10000</f>
        <v>1778.1690089945864</v>
      </c>
      <c r="AG30" s="20">
        <f>[1]VIZ!AG30</f>
        <v>47</v>
      </c>
      <c r="AH30" s="281">
        <f>([1]VIZ!AH30)*10000</f>
        <v>35563.380179891727</v>
      </c>
      <c r="AI30" s="20">
        <f t="shared" si="29"/>
        <v>135</v>
      </c>
      <c r="AJ30" s="20">
        <f t="shared" si="30"/>
        <v>101800.17576494007</v>
      </c>
      <c r="AK30" s="20">
        <f t="shared" si="31"/>
        <v>554</v>
      </c>
      <c r="AL30" s="20">
        <f t="shared" si="32"/>
        <v>861560.55045395007</v>
      </c>
      <c r="AM30" s="20">
        <f>[1]VIZ!AM30</f>
        <v>175</v>
      </c>
      <c r="AN30" s="281">
        <f>([1]VIZ!AN30)*10000</f>
        <v>38336.038351133036</v>
      </c>
      <c r="AO30" s="20">
        <f>[1]VIZ!AO30</f>
        <v>85</v>
      </c>
      <c r="AP30" s="281">
        <f>([1]VIZ!AP30)*10000</f>
        <v>28743.306663921361</v>
      </c>
      <c r="AQ30" s="20">
        <f>[1]VIZ!AQ30</f>
        <v>36</v>
      </c>
      <c r="AR30" s="281">
        <f>([1]VIZ!AR30)*10000</f>
        <v>11976.377776633899</v>
      </c>
      <c r="AS30" s="20">
        <f>[1]VIZ!AS30</f>
        <v>528</v>
      </c>
      <c r="AT30" s="281">
        <f>([1]VIZ!AT30)*10000</f>
        <v>179645.66664950852</v>
      </c>
      <c r="AU30" s="20">
        <f>[1]VIZ!AU30</f>
        <v>704</v>
      </c>
      <c r="AV30" s="281">
        <f>([1]VIZ!AV30)*10000</f>
        <v>239527.555532678</v>
      </c>
      <c r="AW30" s="20">
        <f>[1]VIZ!AW30</f>
        <v>4453</v>
      </c>
      <c r="AX30" s="281">
        <f>([1]VIZ!AX30)*10000</f>
        <v>1516209.4265218517</v>
      </c>
      <c r="AY30" s="20">
        <f t="shared" si="33"/>
        <v>5806</v>
      </c>
      <c r="AZ30" s="20">
        <f t="shared" si="34"/>
        <v>1976102.3331445935</v>
      </c>
      <c r="BA30" s="20">
        <f t="shared" si="35"/>
        <v>6360</v>
      </c>
      <c r="BB30" s="20">
        <f t="shared" si="36"/>
        <v>2837662.8835985437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[1]VIZ!C31</f>
        <v>536</v>
      </c>
      <c r="D31" s="281">
        <f>([1]VIZ!D31)*10000</f>
        <v>152813.40414316248</v>
      </c>
      <c r="E31" s="20">
        <f>[1]VIZ!E31</f>
        <v>255</v>
      </c>
      <c r="F31" s="281">
        <f>([1]VIZ!F31)*10000</f>
        <v>72724.451369336355</v>
      </c>
      <c r="G31" s="20">
        <f>[1]VIZ!G31</f>
        <v>10</v>
      </c>
      <c r="H31" s="281">
        <f>([1]VIZ!H31)*10000</f>
        <v>2761.6880266836592</v>
      </c>
      <c r="I31" s="20">
        <f>[1]VIZ!I31</f>
        <v>52</v>
      </c>
      <c r="J31" s="281">
        <f>([1]VIZ!J31)*10000</f>
        <v>14729.002808979514</v>
      </c>
      <c r="K31" s="20">
        <f t="shared" si="25"/>
        <v>853</v>
      </c>
      <c r="L31" s="20">
        <f t="shared" si="26"/>
        <v>243028.546348162</v>
      </c>
      <c r="M31" s="20">
        <f>[1]VIZ!M31</f>
        <v>67</v>
      </c>
      <c r="N31" s="281">
        <f>([1]VIZ!N31)*10000</f>
        <v>573941.22447179351</v>
      </c>
      <c r="O31" s="20">
        <f>[1]VIZ!O31</f>
        <v>39</v>
      </c>
      <c r="P31" s="281">
        <f>([1]VIZ!P31)*10000</f>
        <v>336878.54479866137</v>
      </c>
      <c r="Q31" s="20">
        <f>[1]VIZ!Q31</f>
        <v>20</v>
      </c>
      <c r="R31" s="281">
        <f>([1]VIZ!R31)*10000</f>
        <v>168439.27239933069</v>
      </c>
      <c r="S31" s="20">
        <f>[1]VIZ!S31</f>
        <v>1</v>
      </c>
      <c r="T31" s="281">
        <f>([1]VIZ!T31)*10000</f>
        <v>6238.4915703455808</v>
      </c>
      <c r="U31" s="20">
        <f t="shared" si="27"/>
        <v>127</v>
      </c>
      <c r="V31" s="20">
        <f t="shared" si="28"/>
        <v>1085497.5332401311</v>
      </c>
      <c r="W31" s="20">
        <f>[1]VIZ!W31</f>
        <v>0</v>
      </c>
      <c r="X31" s="281">
        <f>([1]VIZ!X31)*10000</f>
        <v>0</v>
      </c>
      <c r="Y31" s="20">
        <f>[1]VIZ!Y31</f>
        <v>15</v>
      </c>
      <c r="Z31" s="281">
        <f>([1]VIZ!Z31)*10000</f>
        <v>12488.416649404588</v>
      </c>
      <c r="AA31" s="20">
        <f>[1]VIZ!AA31</f>
        <v>68</v>
      </c>
      <c r="AB31" s="281">
        <f>([1]VIZ!AB31)*10000</f>
        <v>57446.716587261093</v>
      </c>
      <c r="AC31" s="20">
        <f>[1]VIZ!AC31</f>
        <v>3</v>
      </c>
      <c r="AD31" s="281">
        <f>([1]VIZ!AD31)*10000</f>
        <v>2497.6833298809174</v>
      </c>
      <c r="AE31" s="20">
        <f>[1]VIZ!AE31</f>
        <v>3</v>
      </c>
      <c r="AF31" s="281">
        <f>([1]VIZ!AF31)*10000</f>
        <v>1998.1466639047339</v>
      </c>
      <c r="AG31" s="20">
        <f>[1]VIZ!AG31</f>
        <v>47</v>
      </c>
      <c r="AH31" s="281">
        <f>([1]VIZ!AH31)*10000</f>
        <v>39962.933278094679</v>
      </c>
      <c r="AI31" s="20">
        <f t="shared" si="29"/>
        <v>136</v>
      </c>
      <c r="AJ31" s="20">
        <f t="shared" si="30"/>
        <v>114393.89650854602</v>
      </c>
      <c r="AK31" s="20">
        <f t="shared" si="31"/>
        <v>1116</v>
      </c>
      <c r="AL31" s="20">
        <f t="shared" si="32"/>
        <v>1442919.9760968392</v>
      </c>
      <c r="AM31" s="20">
        <f>[1]VIZ!AM31</f>
        <v>322</v>
      </c>
      <c r="AN31" s="281">
        <f>([1]VIZ!AN31)*10000</f>
        <v>66739.557674927055</v>
      </c>
      <c r="AO31" s="20">
        <f>[1]VIZ!AO31</f>
        <v>110</v>
      </c>
      <c r="AP31" s="281">
        <f>([1]VIZ!AP31)*10000</f>
        <v>24453.649108020538</v>
      </c>
      <c r="AQ31" s="20">
        <f>[1]VIZ!AQ31</f>
        <v>46</v>
      </c>
      <c r="AR31" s="281">
        <f>([1]VIZ!AR31)*10000</f>
        <v>10189.020461675225</v>
      </c>
      <c r="AS31" s="20">
        <f>[1]VIZ!AS31</f>
        <v>684</v>
      </c>
      <c r="AT31" s="281">
        <f>([1]VIZ!AT31)*10000</f>
        <v>152835.30692512836</v>
      </c>
      <c r="AU31" s="20">
        <f>[1]VIZ!AU31</f>
        <v>912</v>
      </c>
      <c r="AV31" s="281">
        <f>([1]VIZ!AV31)*10000</f>
        <v>203780.40923350447</v>
      </c>
      <c r="AW31" s="20">
        <f>[1]VIZ!AW31</f>
        <v>5772</v>
      </c>
      <c r="AX31" s="281">
        <f>([1]VIZ!AX31)*10000</f>
        <v>1289929.9904480833</v>
      </c>
      <c r="AY31" s="20">
        <f t="shared" si="33"/>
        <v>7524</v>
      </c>
      <c r="AZ31" s="20">
        <f t="shared" si="34"/>
        <v>1681188.3761764118</v>
      </c>
      <c r="BA31" s="20">
        <f t="shared" si="35"/>
        <v>8640</v>
      </c>
      <c r="BB31" s="20">
        <f t="shared" si="36"/>
        <v>3124108.3522732509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[1]VIZ!C32</f>
        <v>496</v>
      </c>
      <c r="D32" s="281">
        <f>([1]VIZ!D32)*10000</f>
        <v>142533.2868192223</v>
      </c>
      <c r="E32" s="20">
        <f>[1]VIZ!E32</f>
        <v>236</v>
      </c>
      <c r="F32" s="281">
        <f>([1]VIZ!F32)*10000</f>
        <v>67832.106377822667</v>
      </c>
      <c r="G32" s="20">
        <f>[1]VIZ!G32</f>
        <v>9</v>
      </c>
      <c r="H32" s="281">
        <f>([1]VIZ!H32)*10000</f>
        <v>2575.902773841367</v>
      </c>
      <c r="I32" s="20">
        <f>[1]VIZ!I32</f>
        <v>48</v>
      </c>
      <c r="J32" s="281">
        <f>([1]VIZ!J32)*10000</f>
        <v>13738.148127153958</v>
      </c>
      <c r="K32" s="20">
        <f t="shared" si="25"/>
        <v>789</v>
      </c>
      <c r="L32" s="20">
        <f t="shared" si="26"/>
        <v>226679.44409804029</v>
      </c>
      <c r="M32" s="20">
        <f>[1]VIZ!M32</f>
        <v>29</v>
      </c>
      <c r="N32" s="281">
        <f>([1]VIZ!N32)*10000</f>
        <v>34930.092163719324</v>
      </c>
      <c r="O32" s="20">
        <f>[1]VIZ!O32</f>
        <v>17</v>
      </c>
      <c r="P32" s="281">
        <f>([1]VIZ!P32)*10000</f>
        <v>20502.44540044395</v>
      </c>
      <c r="Q32" s="20">
        <f>[1]VIZ!Q32</f>
        <v>8</v>
      </c>
      <c r="R32" s="281">
        <f>([1]VIZ!R32)*10000</f>
        <v>10251.222700221975</v>
      </c>
      <c r="S32" s="20">
        <f>[1]VIZ!S32</f>
        <v>0</v>
      </c>
      <c r="T32" s="281">
        <f>([1]VIZ!T32)*10000</f>
        <v>379.67491482303615</v>
      </c>
      <c r="U32" s="20">
        <f t="shared" si="27"/>
        <v>54</v>
      </c>
      <c r="V32" s="20">
        <f t="shared" si="28"/>
        <v>66063.435179208274</v>
      </c>
      <c r="W32" s="20">
        <f>[1]VIZ!W32</f>
        <v>0</v>
      </c>
      <c r="X32" s="281">
        <f>([1]VIZ!X32)*10000</f>
        <v>0</v>
      </c>
      <c r="Y32" s="20">
        <f>[1]VIZ!Y32</f>
        <v>3</v>
      </c>
      <c r="Z32" s="281">
        <f>([1]VIZ!Z32)*10000</f>
        <v>1499.9757597589073</v>
      </c>
      <c r="AA32" s="20">
        <f>[1]VIZ!AA32</f>
        <v>11</v>
      </c>
      <c r="AB32" s="281">
        <f>([1]VIZ!AB32)*10000</f>
        <v>6899.8884948909727</v>
      </c>
      <c r="AC32" s="20">
        <f>[1]VIZ!AC32</f>
        <v>1</v>
      </c>
      <c r="AD32" s="281">
        <f>([1]VIZ!AD32)*10000</f>
        <v>299.99515195178139</v>
      </c>
      <c r="AE32" s="20">
        <f>[1]VIZ!AE32</f>
        <v>1</v>
      </c>
      <c r="AF32" s="281">
        <f>([1]VIZ!AF32)*10000</f>
        <v>239.99612156142516</v>
      </c>
      <c r="AG32" s="20">
        <f>[1]VIZ!AG32</f>
        <v>7</v>
      </c>
      <c r="AH32" s="281">
        <f>([1]VIZ!AH32)*10000</f>
        <v>4799.9224312285023</v>
      </c>
      <c r="AI32" s="20">
        <f t="shared" si="29"/>
        <v>23</v>
      </c>
      <c r="AJ32" s="20">
        <f t="shared" si="30"/>
        <v>13739.777959391589</v>
      </c>
      <c r="AK32" s="20">
        <f t="shared" si="31"/>
        <v>866</v>
      </c>
      <c r="AL32" s="20">
        <f t="shared" si="32"/>
        <v>306482.65723664017</v>
      </c>
      <c r="AM32" s="20">
        <f>[1]VIZ!AM32</f>
        <v>108</v>
      </c>
      <c r="AN32" s="281">
        <f>([1]VIZ!AN32)*10000</f>
        <v>17338.344617898798</v>
      </c>
      <c r="AO32" s="20">
        <f>[1]VIZ!AO32</f>
        <v>2</v>
      </c>
      <c r="AP32" s="281">
        <f>([1]VIZ!AP32)*10000</f>
        <v>1389.7517735661156</v>
      </c>
      <c r="AQ32" s="20">
        <f>[1]VIZ!AQ32</f>
        <v>1</v>
      </c>
      <c r="AR32" s="281">
        <f>([1]VIZ!AR32)*10000</f>
        <v>579.06323898588141</v>
      </c>
      <c r="AS32" s="20">
        <f>[1]VIZ!AS32</f>
        <v>9</v>
      </c>
      <c r="AT32" s="281">
        <f>([1]VIZ!AT32)*10000</f>
        <v>8685.9485847882206</v>
      </c>
      <c r="AU32" s="20">
        <f>[1]VIZ!AU32</f>
        <v>11</v>
      </c>
      <c r="AV32" s="281">
        <f>([1]VIZ!AV32)*10000</f>
        <v>11581.264779717629</v>
      </c>
      <c r="AW32" s="20">
        <f>[1]VIZ!AW32</f>
        <v>69</v>
      </c>
      <c r="AX32" s="281">
        <f>([1]VIZ!AX32)*10000</f>
        <v>73309.406055612577</v>
      </c>
      <c r="AY32" s="20">
        <f t="shared" si="33"/>
        <v>92</v>
      </c>
      <c r="AZ32" s="20">
        <f t="shared" si="34"/>
        <v>95545.434432670416</v>
      </c>
      <c r="BA32" s="20">
        <f t="shared" si="35"/>
        <v>958</v>
      </c>
      <c r="BB32" s="20">
        <f t="shared" si="36"/>
        <v>402028.09166931058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[1]VIZ!C33</f>
        <v>0</v>
      </c>
      <c r="D33" s="281">
        <f>([1]VIZ!D33)*10000</f>
        <v>0</v>
      </c>
      <c r="E33" s="20">
        <f>[1]VIZ!E33</f>
        <v>0</v>
      </c>
      <c r="F33" s="281">
        <f>([1]VIZ!F33)*10000</f>
        <v>0</v>
      </c>
      <c r="G33" s="20">
        <f>[1]VIZ!G33</f>
        <v>0</v>
      </c>
      <c r="H33" s="281">
        <f>([1]VIZ!H33)*10000</f>
        <v>0</v>
      </c>
      <c r="I33" s="20">
        <f>[1]VIZ!I33</f>
        <v>0</v>
      </c>
      <c r="J33" s="281">
        <f>([1]VIZ!J33)*10000</f>
        <v>0</v>
      </c>
      <c r="K33" s="20">
        <f t="shared" si="25"/>
        <v>0</v>
      </c>
      <c r="L33" s="20">
        <f t="shared" si="26"/>
        <v>0</v>
      </c>
      <c r="M33" s="20">
        <f>[1]VIZ!M33</f>
        <v>0</v>
      </c>
      <c r="N33" s="281">
        <f>([1]VIZ!N33)*10000</f>
        <v>0</v>
      </c>
      <c r="O33" s="20">
        <f>[1]VIZ!O33</f>
        <v>0</v>
      </c>
      <c r="P33" s="281">
        <f>([1]VIZ!P33)*10000</f>
        <v>0</v>
      </c>
      <c r="Q33" s="20">
        <f>[1]VIZ!Q33</f>
        <v>0</v>
      </c>
      <c r="R33" s="281">
        <f>([1]VIZ!R33)*10000</f>
        <v>0</v>
      </c>
      <c r="S33" s="20">
        <f>[1]VIZ!S33</f>
        <v>0</v>
      </c>
      <c r="T33" s="281">
        <f>([1]VIZ!T33)*10000</f>
        <v>0</v>
      </c>
      <c r="U33" s="20">
        <f t="shared" si="27"/>
        <v>0</v>
      </c>
      <c r="V33" s="20">
        <f t="shared" si="28"/>
        <v>0</v>
      </c>
      <c r="W33" s="20">
        <f>[1]VIZ!W33</f>
        <v>0</v>
      </c>
      <c r="X33" s="281">
        <f>([1]VIZ!X33)*10000</f>
        <v>0</v>
      </c>
      <c r="Y33" s="20">
        <f>[1]VIZ!Y33</f>
        <v>0</v>
      </c>
      <c r="Z33" s="281">
        <f>([1]VIZ!Z33)*10000</f>
        <v>0</v>
      </c>
      <c r="AA33" s="20">
        <f>[1]VIZ!AA33</f>
        <v>0</v>
      </c>
      <c r="AB33" s="281">
        <f>([1]VIZ!AB33)*10000</f>
        <v>0</v>
      </c>
      <c r="AC33" s="20">
        <f>[1]VIZ!AC33</f>
        <v>0</v>
      </c>
      <c r="AD33" s="281">
        <f>([1]VIZ!AD33)*10000</f>
        <v>0</v>
      </c>
      <c r="AE33" s="20">
        <f>[1]VIZ!AE33</f>
        <v>0</v>
      </c>
      <c r="AF33" s="281">
        <f>([1]VIZ!AF33)*10000</f>
        <v>0</v>
      </c>
      <c r="AG33" s="20">
        <f>[1]VIZ!AG33</f>
        <v>0</v>
      </c>
      <c r="AH33" s="281">
        <f>([1]VIZ!AH33)*10000</f>
        <v>0</v>
      </c>
      <c r="AI33" s="20">
        <f t="shared" si="29"/>
        <v>0</v>
      </c>
      <c r="AJ33" s="20">
        <f t="shared" si="30"/>
        <v>0</v>
      </c>
      <c r="AK33" s="20">
        <f t="shared" si="31"/>
        <v>0</v>
      </c>
      <c r="AL33" s="20">
        <f t="shared" si="32"/>
        <v>0</v>
      </c>
      <c r="AM33" s="20">
        <f>[1]VIZ!AM33</f>
        <v>0</v>
      </c>
      <c r="AN33" s="281">
        <f>([1]VIZ!AN33)*10000</f>
        <v>0</v>
      </c>
      <c r="AO33" s="20">
        <f>[1]VIZ!AO33</f>
        <v>0</v>
      </c>
      <c r="AP33" s="281">
        <f>([1]VIZ!AP33)*10000</f>
        <v>0</v>
      </c>
      <c r="AQ33" s="20">
        <f>[1]VIZ!AQ33</f>
        <v>0</v>
      </c>
      <c r="AR33" s="281">
        <f>([1]VIZ!AR33)*10000</f>
        <v>0</v>
      </c>
      <c r="AS33" s="20">
        <f>[1]VIZ!AS33</f>
        <v>0</v>
      </c>
      <c r="AT33" s="281">
        <f>([1]VIZ!AT33)*10000</f>
        <v>0</v>
      </c>
      <c r="AU33" s="20">
        <f>[1]VIZ!AU33</f>
        <v>0</v>
      </c>
      <c r="AV33" s="281">
        <f>([1]VIZ!AV33)*10000</f>
        <v>0</v>
      </c>
      <c r="AW33" s="20">
        <f>[1]VIZ!AW33</f>
        <v>0</v>
      </c>
      <c r="AX33" s="281">
        <f>([1]VIZ!AX33)*10000</f>
        <v>0</v>
      </c>
      <c r="AY33" s="20">
        <f t="shared" si="33"/>
        <v>0</v>
      </c>
      <c r="AZ33" s="20">
        <f t="shared" si="34"/>
        <v>0</v>
      </c>
      <c r="BA33" s="20">
        <f t="shared" si="35"/>
        <v>0</v>
      </c>
      <c r="BB33" s="20">
        <f t="shared" si="36"/>
        <v>0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[1]VIZ!C34</f>
        <v>97</v>
      </c>
      <c r="D34" s="281">
        <f>([1]VIZ!D34)*10000</f>
        <v>40221.42681325895</v>
      </c>
      <c r="E34" s="20">
        <f>[1]VIZ!E34</f>
        <v>46</v>
      </c>
      <c r="F34" s="281">
        <f>([1]VIZ!F34)*10000</f>
        <v>19141.522399081066</v>
      </c>
      <c r="G34" s="20">
        <f>[1]VIZ!G34</f>
        <v>2</v>
      </c>
      <c r="H34" s="281">
        <f>([1]VIZ!H34)*10000</f>
        <v>726.8932556613064</v>
      </c>
      <c r="I34" s="20">
        <f>[1]VIZ!I34</f>
        <v>9</v>
      </c>
      <c r="J34" s="281">
        <f>([1]VIZ!J34)*10000</f>
        <v>3876.764030193634</v>
      </c>
      <c r="K34" s="20">
        <f t="shared" si="25"/>
        <v>154</v>
      </c>
      <c r="L34" s="20">
        <f t="shared" si="26"/>
        <v>63966.606498194953</v>
      </c>
      <c r="M34" s="20">
        <f>[1]VIZ!M34</f>
        <v>644</v>
      </c>
      <c r="N34" s="281">
        <f>([1]VIZ!N34)*10000</f>
        <v>179055.45590786013</v>
      </c>
      <c r="O34" s="20">
        <f>[1]VIZ!O34</f>
        <v>378</v>
      </c>
      <c r="P34" s="281">
        <f>([1]VIZ!P34)*10000</f>
        <v>105097.76759809181</v>
      </c>
      <c r="Q34" s="20">
        <f>[1]VIZ!Q34</f>
        <v>189</v>
      </c>
      <c r="R34" s="281">
        <f>([1]VIZ!R34)*10000</f>
        <v>52548.883799045907</v>
      </c>
      <c r="S34" s="20">
        <f>[1]VIZ!S34</f>
        <v>7</v>
      </c>
      <c r="T34" s="281">
        <f>([1]VIZ!T34)*10000</f>
        <v>1946.2549555202188</v>
      </c>
      <c r="U34" s="20">
        <f t="shared" si="27"/>
        <v>1218</v>
      </c>
      <c r="V34" s="20">
        <f t="shared" si="28"/>
        <v>338648.36226051807</v>
      </c>
      <c r="W34" s="20">
        <f>[1]VIZ!W34</f>
        <v>0</v>
      </c>
      <c r="X34" s="281">
        <f>([1]VIZ!X34)*10000</f>
        <v>0</v>
      </c>
      <c r="Y34" s="20">
        <f>[1]VIZ!Y34</f>
        <v>0</v>
      </c>
      <c r="Z34" s="281">
        <f>([1]VIZ!Z34)*10000</f>
        <v>0</v>
      </c>
      <c r="AA34" s="20">
        <f>[1]VIZ!AA34</f>
        <v>0</v>
      </c>
      <c r="AB34" s="281">
        <f>([1]VIZ!AB34)*10000</f>
        <v>0</v>
      </c>
      <c r="AC34" s="20">
        <f>[1]VIZ!AC34</f>
        <v>0</v>
      </c>
      <c r="AD34" s="281">
        <f>([1]VIZ!AD34)*10000</f>
        <v>0</v>
      </c>
      <c r="AE34" s="20">
        <f>[1]VIZ!AE34</f>
        <v>0</v>
      </c>
      <c r="AF34" s="281">
        <f>([1]VIZ!AF34)*10000</f>
        <v>0</v>
      </c>
      <c r="AG34" s="20">
        <f>[1]VIZ!AG34</f>
        <v>0</v>
      </c>
      <c r="AH34" s="281">
        <f>([1]VIZ!AH34)*10000</f>
        <v>0</v>
      </c>
      <c r="AI34" s="20">
        <f t="shared" si="29"/>
        <v>0</v>
      </c>
      <c r="AJ34" s="20">
        <f t="shared" si="30"/>
        <v>0</v>
      </c>
      <c r="AK34" s="20">
        <f t="shared" si="31"/>
        <v>1372</v>
      </c>
      <c r="AL34" s="20">
        <f t="shared" si="32"/>
        <v>402614.96875871305</v>
      </c>
      <c r="AM34" s="20">
        <f>[1]VIZ!AM34</f>
        <v>166</v>
      </c>
      <c r="AN34" s="281">
        <f>([1]VIZ!AN34)*10000</f>
        <v>40688.47706813438</v>
      </c>
      <c r="AO34" s="20">
        <f>[1]VIZ!AO34</f>
        <v>62</v>
      </c>
      <c r="AP34" s="281">
        <f>([1]VIZ!AP34)*10000</f>
        <v>16799.174029508467</v>
      </c>
      <c r="AQ34" s="20">
        <f>[1]VIZ!AQ34</f>
        <v>26</v>
      </c>
      <c r="AR34" s="281">
        <f>([1]VIZ!AR34)*10000</f>
        <v>6999.6558456285275</v>
      </c>
      <c r="AS34" s="20">
        <f>[1]VIZ!AS34</f>
        <v>382</v>
      </c>
      <c r="AT34" s="281">
        <f>([1]VIZ!AT34)*10000</f>
        <v>104994.83768442791</v>
      </c>
      <c r="AU34" s="20">
        <f>[1]VIZ!AU34</f>
        <v>509</v>
      </c>
      <c r="AV34" s="281">
        <f>([1]VIZ!AV34)*10000</f>
        <v>139993.11691257055</v>
      </c>
      <c r="AW34" s="20">
        <f>[1]VIZ!AW34</f>
        <v>3221</v>
      </c>
      <c r="AX34" s="281">
        <f>([1]VIZ!AX34)*10000</f>
        <v>886156.43005657149</v>
      </c>
      <c r="AY34" s="20">
        <f t="shared" si="33"/>
        <v>4200</v>
      </c>
      <c r="AZ34" s="20">
        <f t="shared" si="34"/>
        <v>1154943.2145287069</v>
      </c>
      <c r="BA34" s="20">
        <f t="shared" si="35"/>
        <v>5572</v>
      </c>
      <c r="BB34" s="20">
        <f t="shared" si="36"/>
        <v>1557558.1832874198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[1]VIZ!C35</f>
        <v>50</v>
      </c>
      <c r="D35" s="281">
        <f>([1]VIZ!D35)*10000</f>
        <v>6947.6814800711691</v>
      </c>
      <c r="E35" s="20">
        <f>[1]VIZ!E35</f>
        <v>24</v>
      </c>
      <c r="F35" s="281">
        <f>([1]VIZ!F35)*10000</f>
        <v>3306.4267284676048</v>
      </c>
      <c r="G35" s="20">
        <f>[1]VIZ!G35</f>
        <v>1</v>
      </c>
      <c r="H35" s="281">
        <f>([1]VIZ!H35)*10000</f>
        <v>125.56050867598499</v>
      </c>
      <c r="I35" s="20">
        <f>[1]VIZ!I35</f>
        <v>5</v>
      </c>
      <c r="J35" s="281">
        <f>([1]VIZ!J35)*10000</f>
        <v>669.65604627191988</v>
      </c>
      <c r="K35" s="20">
        <f t="shared" si="25"/>
        <v>80</v>
      </c>
      <c r="L35" s="20">
        <f t="shared" si="26"/>
        <v>11049.324763486678</v>
      </c>
      <c r="M35" s="20">
        <f>[1]VIZ!M35</f>
        <v>4</v>
      </c>
      <c r="N35" s="281">
        <f>([1]VIZ!N35)*10000</f>
        <v>3466.704039242366</v>
      </c>
      <c r="O35" s="20">
        <f>[1]VIZ!O35</f>
        <v>2</v>
      </c>
      <c r="P35" s="281">
        <f>([1]VIZ!P35)*10000</f>
        <v>2034.8045447726931</v>
      </c>
      <c r="Q35" s="20">
        <f>[1]VIZ!Q35</f>
        <v>1</v>
      </c>
      <c r="R35" s="281">
        <f>([1]VIZ!R35)*10000</f>
        <v>1017.4022723863466</v>
      </c>
      <c r="S35" s="20">
        <f>[1]VIZ!S35</f>
        <v>0</v>
      </c>
      <c r="T35" s="281">
        <f>([1]VIZ!T35)*10000</f>
        <v>37.681565643938761</v>
      </c>
      <c r="U35" s="20">
        <f t="shared" si="27"/>
        <v>7</v>
      </c>
      <c r="V35" s="20">
        <f t="shared" si="28"/>
        <v>6556.5924220453435</v>
      </c>
      <c r="W35" s="20">
        <f>[1]VIZ!W35</f>
        <v>0</v>
      </c>
      <c r="X35" s="281">
        <f>([1]VIZ!X35)*10000</f>
        <v>0</v>
      </c>
      <c r="Y35" s="20">
        <f>[1]VIZ!Y35</f>
        <v>1</v>
      </c>
      <c r="Z35" s="281">
        <f>([1]VIZ!Z35)*10000</f>
        <v>300.20723929692861</v>
      </c>
      <c r="AA35" s="20">
        <f>[1]VIZ!AA35</f>
        <v>3</v>
      </c>
      <c r="AB35" s="281">
        <f>([1]VIZ!AB35)*10000</f>
        <v>1380.9533007658715</v>
      </c>
      <c r="AC35" s="20">
        <f>[1]VIZ!AC35</f>
        <v>1</v>
      </c>
      <c r="AD35" s="281">
        <f>([1]VIZ!AD35)*10000</f>
        <v>60.041447859385713</v>
      </c>
      <c r="AE35" s="20">
        <f>[1]VIZ!AE35</f>
        <v>1</v>
      </c>
      <c r="AF35" s="281">
        <f>([1]VIZ!AF35)*10000</f>
        <v>48.03315828750857</v>
      </c>
      <c r="AG35" s="20">
        <f>[1]VIZ!AG35</f>
        <v>2</v>
      </c>
      <c r="AH35" s="281">
        <f>([1]VIZ!AH35)*10000</f>
        <v>960.6631657501714</v>
      </c>
      <c r="AI35" s="20">
        <f t="shared" si="29"/>
        <v>8</v>
      </c>
      <c r="AJ35" s="20">
        <f t="shared" si="30"/>
        <v>2749.8983119598656</v>
      </c>
      <c r="AK35" s="20">
        <f t="shared" si="31"/>
        <v>95</v>
      </c>
      <c r="AL35" s="20">
        <f t="shared" si="32"/>
        <v>20355.815497491891</v>
      </c>
      <c r="AM35" s="20">
        <f>[1]VIZ!AM35</f>
        <v>26</v>
      </c>
      <c r="AN35" s="281">
        <f>([1]VIZ!AN35)*10000</f>
        <v>3049.4575961128548</v>
      </c>
      <c r="AO35" s="20">
        <f>[1]VIZ!AO35</f>
        <v>4</v>
      </c>
      <c r="AP35" s="281">
        <f>([1]VIZ!AP35)*10000</f>
        <v>2312.0009075718808</v>
      </c>
      <c r="AQ35" s="20">
        <f>[1]VIZ!AQ35</f>
        <v>2</v>
      </c>
      <c r="AR35" s="281">
        <f>([1]VIZ!AR35)*10000</f>
        <v>963.33371148828348</v>
      </c>
      <c r="AS35" s="20">
        <f>[1]VIZ!AS35</f>
        <v>22</v>
      </c>
      <c r="AT35" s="281">
        <f>([1]VIZ!AT35)*10000</f>
        <v>14450.005672324252</v>
      </c>
      <c r="AU35" s="20">
        <f>[1]VIZ!AU35</f>
        <v>29</v>
      </c>
      <c r="AV35" s="281">
        <f>([1]VIZ!AV35)*10000</f>
        <v>19266.674229765671</v>
      </c>
      <c r="AW35" s="20">
        <f>[1]VIZ!AW35</f>
        <v>179</v>
      </c>
      <c r="AX35" s="281">
        <f>([1]VIZ!AX35)*10000</f>
        <v>121958.0478744167</v>
      </c>
      <c r="AY35" s="20">
        <f t="shared" si="33"/>
        <v>236</v>
      </c>
      <c r="AZ35" s="20">
        <f t="shared" si="34"/>
        <v>158950.06239556678</v>
      </c>
      <c r="BA35" s="20">
        <f t="shared" si="35"/>
        <v>331</v>
      </c>
      <c r="BB35" s="20">
        <f t="shared" si="36"/>
        <v>179305.87789305867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[1]VIZ!C36</f>
        <v>3719</v>
      </c>
      <c r="D36" s="281">
        <f>([1]VIZ!D36)*10000</f>
        <v>709533.47181234916</v>
      </c>
      <c r="E36" s="20">
        <f>[1]VIZ!E36</f>
        <v>1770</v>
      </c>
      <c r="F36" s="281">
        <f>([1]VIZ!F36)*10000</f>
        <v>337669.54381431075</v>
      </c>
      <c r="G36" s="20">
        <f>[1]VIZ!G36</f>
        <v>67</v>
      </c>
      <c r="H36" s="281">
        <f>([1]VIZ!H36)*10000</f>
        <v>12822.894068897878</v>
      </c>
      <c r="I36" s="20">
        <f>[1]VIZ!I36</f>
        <v>358</v>
      </c>
      <c r="J36" s="281">
        <f>([1]VIZ!J36)*10000</f>
        <v>68388.768367455355</v>
      </c>
      <c r="K36" s="20">
        <f t="shared" si="25"/>
        <v>5914</v>
      </c>
      <c r="L36" s="20">
        <f t="shared" si="26"/>
        <v>1128414.6780630131</v>
      </c>
      <c r="M36" s="20">
        <f>[1]VIZ!M36</f>
        <v>11</v>
      </c>
      <c r="N36" s="281">
        <f>([1]VIZ!N36)*10000</f>
        <v>33264.364347831739</v>
      </c>
      <c r="O36" s="20">
        <f>[1]VIZ!O36</f>
        <v>6</v>
      </c>
      <c r="P36" s="281">
        <f>([1]VIZ!P36)*10000</f>
        <v>19524.735595466456</v>
      </c>
      <c r="Q36" s="20">
        <f>[1]VIZ!Q36</f>
        <v>3</v>
      </c>
      <c r="R36" s="281">
        <f>([1]VIZ!R36)*10000</f>
        <v>9762.3677977332281</v>
      </c>
      <c r="S36" s="20">
        <f>[1]VIZ!S36</f>
        <v>0</v>
      </c>
      <c r="T36" s="281">
        <f>([1]VIZ!T36)*10000</f>
        <v>361.56917769382324</v>
      </c>
      <c r="U36" s="20">
        <f t="shared" si="27"/>
        <v>20</v>
      </c>
      <c r="V36" s="20">
        <f t="shared" si="28"/>
        <v>62913.036918725244</v>
      </c>
      <c r="W36" s="20">
        <f>[1]VIZ!W36</f>
        <v>0</v>
      </c>
      <c r="X36" s="281">
        <f>([1]VIZ!X36)*10000</f>
        <v>0</v>
      </c>
      <c r="Y36" s="20">
        <f>[1]VIZ!Y36</f>
        <v>2</v>
      </c>
      <c r="Z36" s="281">
        <f>([1]VIZ!Z36)*10000</f>
        <v>922.29281171955404</v>
      </c>
      <c r="AA36" s="20">
        <f>[1]VIZ!AA36</f>
        <v>9</v>
      </c>
      <c r="AB36" s="281">
        <f>([1]VIZ!AB36)*10000</f>
        <v>4242.5469339099482</v>
      </c>
      <c r="AC36" s="20">
        <f>[1]VIZ!AC36</f>
        <v>1</v>
      </c>
      <c r="AD36" s="281">
        <f>([1]VIZ!AD36)*10000</f>
        <v>184.45856234391078</v>
      </c>
      <c r="AE36" s="20">
        <f>[1]VIZ!AE36</f>
        <v>1</v>
      </c>
      <c r="AF36" s="281">
        <f>([1]VIZ!AF36)*10000</f>
        <v>147.56684987512861</v>
      </c>
      <c r="AG36" s="20">
        <f>[1]VIZ!AG36</f>
        <v>6</v>
      </c>
      <c r="AH36" s="281">
        <f>([1]VIZ!AH36)*10000</f>
        <v>2951.3369975025726</v>
      </c>
      <c r="AI36" s="20">
        <f t="shared" si="29"/>
        <v>19</v>
      </c>
      <c r="AJ36" s="20">
        <f t="shared" si="30"/>
        <v>8448.2021553511149</v>
      </c>
      <c r="AK36" s="20">
        <f t="shared" si="31"/>
        <v>5953</v>
      </c>
      <c r="AL36" s="20">
        <f t="shared" si="32"/>
        <v>1199775.9171370897</v>
      </c>
      <c r="AM36" s="20">
        <f>[1]VIZ!AM36</f>
        <v>3871</v>
      </c>
      <c r="AN36" s="281">
        <f>([1]VIZ!AN36)*10000</f>
        <v>601527.29267323297</v>
      </c>
      <c r="AO36" s="20">
        <f>[1]VIZ!AO36</f>
        <v>36</v>
      </c>
      <c r="AP36" s="281">
        <f>([1]VIZ!AP36)*10000</f>
        <v>13591.814232818924</v>
      </c>
      <c r="AQ36" s="20">
        <f>[1]VIZ!AQ36</f>
        <v>15</v>
      </c>
      <c r="AR36" s="281">
        <f>([1]VIZ!AR36)*10000</f>
        <v>5663.255930341219</v>
      </c>
      <c r="AS36" s="20">
        <f>[1]VIZ!AS36</f>
        <v>220</v>
      </c>
      <c r="AT36" s="281">
        <f>([1]VIZ!AT36)*10000</f>
        <v>84948.838955118277</v>
      </c>
      <c r="AU36" s="20">
        <f>[1]VIZ!AU36</f>
        <v>294</v>
      </c>
      <c r="AV36" s="281">
        <f>([1]VIZ!AV36)*10000</f>
        <v>113265.11860682437</v>
      </c>
      <c r="AW36" s="20">
        <f>[1]VIZ!AW36</f>
        <v>1857</v>
      </c>
      <c r="AX36" s="281">
        <f>([1]VIZ!AX36)*10000</f>
        <v>716968.20078119833</v>
      </c>
      <c r="AY36" s="20">
        <f t="shared" si="33"/>
        <v>2422</v>
      </c>
      <c r="AZ36" s="20">
        <f t="shared" si="34"/>
        <v>934437.22850630106</v>
      </c>
      <c r="BA36" s="20">
        <f t="shared" si="35"/>
        <v>8375</v>
      </c>
      <c r="BB36" s="20">
        <f t="shared" si="36"/>
        <v>2134213.1456433907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[1]VIZ!C37</f>
        <v>0</v>
      </c>
      <c r="D37" s="281">
        <f>([1]VIZ!D37)*10000</f>
        <v>0</v>
      </c>
      <c r="E37" s="20">
        <f>[1]VIZ!E37</f>
        <v>0</v>
      </c>
      <c r="F37" s="281">
        <f>([1]VIZ!F37)*10000</f>
        <v>0</v>
      </c>
      <c r="G37" s="20">
        <f>[1]VIZ!G37</f>
        <v>0</v>
      </c>
      <c r="H37" s="281">
        <f>([1]VIZ!H37)*10000</f>
        <v>0</v>
      </c>
      <c r="I37" s="20">
        <f>[1]VIZ!I37</f>
        <v>0</v>
      </c>
      <c r="J37" s="281">
        <f>([1]VIZ!J37)*10000</f>
        <v>0</v>
      </c>
      <c r="K37" s="20">
        <f t="shared" si="25"/>
        <v>0</v>
      </c>
      <c r="L37" s="20">
        <f t="shared" si="26"/>
        <v>0</v>
      </c>
      <c r="M37" s="20">
        <f>[1]VIZ!M37</f>
        <v>10</v>
      </c>
      <c r="N37" s="281">
        <f>([1]VIZ!N37)*10000</f>
        <v>197226.63271170616</v>
      </c>
      <c r="O37" s="20">
        <f>[1]VIZ!O37</f>
        <v>6</v>
      </c>
      <c r="P37" s="281">
        <f>([1]VIZ!P37)*10000</f>
        <v>115763.45833078407</v>
      </c>
      <c r="Q37" s="20">
        <f>[1]VIZ!Q37</f>
        <v>3</v>
      </c>
      <c r="R37" s="281">
        <f>([1]VIZ!R37)*10000</f>
        <v>57881.729165392033</v>
      </c>
      <c r="S37" s="20">
        <f>[1]VIZ!S37</f>
        <v>0</v>
      </c>
      <c r="T37" s="281">
        <f>([1]VIZ!T37)*10000</f>
        <v>2143.7677468663715</v>
      </c>
      <c r="U37" s="20">
        <f t="shared" si="27"/>
        <v>19</v>
      </c>
      <c r="V37" s="20">
        <f t="shared" si="28"/>
        <v>373015.58795474865</v>
      </c>
      <c r="W37" s="20">
        <f>[1]VIZ!W37</f>
        <v>0</v>
      </c>
      <c r="X37" s="281">
        <f>([1]VIZ!X37)*10000</f>
        <v>0</v>
      </c>
      <c r="Y37" s="20">
        <f>[1]VIZ!Y37</f>
        <v>0</v>
      </c>
      <c r="Z37" s="281">
        <f>([1]VIZ!Z37)*10000</f>
        <v>0</v>
      </c>
      <c r="AA37" s="20">
        <f>[1]VIZ!AA37</f>
        <v>0</v>
      </c>
      <c r="AB37" s="281">
        <f>([1]VIZ!AB37)*10000</f>
        <v>0</v>
      </c>
      <c r="AC37" s="20">
        <f>[1]VIZ!AC37</f>
        <v>0</v>
      </c>
      <c r="AD37" s="281">
        <f>([1]VIZ!AD37)*10000</f>
        <v>0</v>
      </c>
      <c r="AE37" s="20">
        <f>[1]VIZ!AE37</f>
        <v>0</v>
      </c>
      <c r="AF37" s="281">
        <f>([1]VIZ!AF37)*10000</f>
        <v>0</v>
      </c>
      <c r="AG37" s="20">
        <f>[1]VIZ!AG37</f>
        <v>0</v>
      </c>
      <c r="AH37" s="281">
        <f>([1]VIZ!AH37)*10000</f>
        <v>0</v>
      </c>
      <c r="AI37" s="20">
        <f t="shared" si="29"/>
        <v>0</v>
      </c>
      <c r="AJ37" s="20">
        <f t="shared" si="30"/>
        <v>0</v>
      </c>
      <c r="AK37" s="20">
        <f t="shared" si="31"/>
        <v>19</v>
      </c>
      <c r="AL37" s="20">
        <f t="shared" si="32"/>
        <v>373015.58795474865</v>
      </c>
      <c r="AM37" s="20">
        <f>[1]VIZ!AM37</f>
        <v>2</v>
      </c>
      <c r="AN37" s="281">
        <f>([1]VIZ!AN37)*10000</f>
        <v>54890.236730031378</v>
      </c>
      <c r="AO37" s="20">
        <f>[1]VIZ!AO37</f>
        <v>1</v>
      </c>
      <c r="AP37" s="281">
        <f>([1]VIZ!AP37)*10000</f>
        <v>2752.4429218494943</v>
      </c>
      <c r="AQ37" s="20">
        <f>[1]VIZ!AQ37</f>
        <v>1</v>
      </c>
      <c r="AR37" s="281">
        <f>([1]VIZ!AR37)*10000</f>
        <v>1146.8512174372893</v>
      </c>
      <c r="AS37" s="20">
        <f>[1]VIZ!AS37</f>
        <v>1</v>
      </c>
      <c r="AT37" s="281">
        <f>([1]VIZ!AT37)*10000</f>
        <v>17202.76826155934</v>
      </c>
      <c r="AU37" s="20">
        <f>[1]VIZ!AU37</f>
        <v>2</v>
      </c>
      <c r="AV37" s="281">
        <f>([1]VIZ!AV37)*10000</f>
        <v>22937.024348745788</v>
      </c>
      <c r="AW37" s="20">
        <f>[1]VIZ!AW37</f>
        <v>7</v>
      </c>
      <c r="AX37" s="281">
        <f>([1]VIZ!AX37)*10000</f>
        <v>145191.36412756081</v>
      </c>
      <c r="AY37" s="20">
        <f t="shared" si="33"/>
        <v>12</v>
      </c>
      <c r="AZ37" s="20">
        <f t="shared" si="34"/>
        <v>189230.45087715273</v>
      </c>
      <c r="BA37" s="20">
        <f t="shared" si="35"/>
        <v>31</v>
      </c>
      <c r="BB37" s="20">
        <f t="shared" si="36"/>
        <v>562246.03883190139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[1]VIZ!C38</f>
        <v>0</v>
      </c>
      <c r="D38" s="281">
        <f>([1]VIZ!D38)*10000</f>
        <v>0</v>
      </c>
      <c r="E38" s="20">
        <f>[1]VIZ!E38</f>
        <v>0</v>
      </c>
      <c r="F38" s="281">
        <f>([1]VIZ!F38)*10000</f>
        <v>0</v>
      </c>
      <c r="G38" s="20">
        <f>[1]VIZ!G38</f>
        <v>0</v>
      </c>
      <c r="H38" s="281">
        <f>([1]VIZ!H38)*10000</f>
        <v>0</v>
      </c>
      <c r="I38" s="20">
        <f>[1]VIZ!I38</f>
        <v>0</v>
      </c>
      <c r="J38" s="281">
        <f>([1]VIZ!J38)*10000</f>
        <v>0</v>
      </c>
      <c r="K38" s="20">
        <f t="shared" si="25"/>
        <v>0</v>
      </c>
      <c r="L38" s="20">
        <f t="shared" si="26"/>
        <v>0</v>
      </c>
      <c r="M38" s="20">
        <f>[1]VIZ!M38</f>
        <v>0</v>
      </c>
      <c r="N38" s="281">
        <f>([1]VIZ!N38)*10000</f>
        <v>0</v>
      </c>
      <c r="O38" s="20">
        <f>[1]VIZ!O38</f>
        <v>0</v>
      </c>
      <c r="P38" s="281">
        <f>([1]VIZ!P38)*10000</f>
        <v>0</v>
      </c>
      <c r="Q38" s="20">
        <f>[1]VIZ!Q38</f>
        <v>0</v>
      </c>
      <c r="R38" s="281">
        <f>([1]VIZ!R38)*10000</f>
        <v>0</v>
      </c>
      <c r="S38" s="20">
        <f>[1]VIZ!S38</f>
        <v>0</v>
      </c>
      <c r="T38" s="281">
        <f>([1]VIZ!T38)*10000</f>
        <v>0</v>
      </c>
      <c r="U38" s="20">
        <f t="shared" si="27"/>
        <v>0</v>
      </c>
      <c r="V38" s="20">
        <f t="shared" si="28"/>
        <v>0</v>
      </c>
      <c r="W38" s="20">
        <f>[1]VIZ!W38</f>
        <v>0</v>
      </c>
      <c r="X38" s="281">
        <f>([1]VIZ!X38)*10000</f>
        <v>0</v>
      </c>
      <c r="Y38" s="20">
        <f>[1]VIZ!Y38</f>
        <v>0</v>
      </c>
      <c r="Z38" s="281">
        <f>([1]VIZ!Z38)*10000</f>
        <v>0</v>
      </c>
      <c r="AA38" s="20">
        <f>[1]VIZ!AA38</f>
        <v>0</v>
      </c>
      <c r="AB38" s="281">
        <f>([1]VIZ!AB38)*10000</f>
        <v>0</v>
      </c>
      <c r="AC38" s="20">
        <f>[1]VIZ!AC38</f>
        <v>0</v>
      </c>
      <c r="AD38" s="281">
        <f>([1]VIZ!AD38)*10000</f>
        <v>0</v>
      </c>
      <c r="AE38" s="20">
        <f>[1]VIZ!AE38</f>
        <v>0</v>
      </c>
      <c r="AF38" s="281">
        <f>([1]VIZ!AF38)*10000</f>
        <v>0</v>
      </c>
      <c r="AG38" s="20">
        <f>[1]VIZ!AG38</f>
        <v>0</v>
      </c>
      <c r="AH38" s="281">
        <f>([1]VIZ!AH38)*10000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[1]VIZ!AM38</f>
        <v>0</v>
      </c>
      <c r="AN38" s="281">
        <f>([1]VIZ!AN38)*10000</f>
        <v>0</v>
      </c>
      <c r="AO38" s="20">
        <f>[1]VIZ!AO38</f>
        <v>0</v>
      </c>
      <c r="AP38" s="281">
        <f>([1]VIZ!AP38)*10000</f>
        <v>0</v>
      </c>
      <c r="AQ38" s="20">
        <f>[1]VIZ!AQ38</f>
        <v>0</v>
      </c>
      <c r="AR38" s="281">
        <f>([1]VIZ!AR38)*10000</f>
        <v>0</v>
      </c>
      <c r="AS38" s="20">
        <f>[1]VIZ!AS38</f>
        <v>0</v>
      </c>
      <c r="AT38" s="281">
        <f>([1]VIZ!AT38)*10000</f>
        <v>0</v>
      </c>
      <c r="AU38" s="20">
        <f>[1]VIZ!AU38</f>
        <v>0</v>
      </c>
      <c r="AV38" s="281">
        <f>([1]VIZ!AV38)*10000</f>
        <v>0</v>
      </c>
      <c r="AW38" s="20">
        <f>[1]VIZ!AW38</f>
        <v>0</v>
      </c>
      <c r="AX38" s="281">
        <f>([1]VIZ!AX38)*10000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[1]VIZ!C39</f>
        <v>0</v>
      </c>
      <c r="D39" s="281">
        <f>([1]VIZ!D39)*10000</f>
        <v>0</v>
      </c>
      <c r="E39" s="20">
        <f>[1]VIZ!E39</f>
        <v>0</v>
      </c>
      <c r="F39" s="281">
        <f>([1]VIZ!F39)*10000</f>
        <v>0</v>
      </c>
      <c r="G39" s="20">
        <f>[1]VIZ!G39</f>
        <v>0</v>
      </c>
      <c r="H39" s="281">
        <f>([1]VIZ!H39)*10000</f>
        <v>0</v>
      </c>
      <c r="I39" s="20">
        <f>[1]VIZ!I39</f>
        <v>0</v>
      </c>
      <c r="J39" s="281">
        <f>([1]VIZ!J39)*10000</f>
        <v>0</v>
      </c>
      <c r="K39" s="20">
        <f t="shared" si="25"/>
        <v>0</v>
      </c>
      <c r="L39" s="20">
        <f t="shared" si="26"/>
        <v>0</v>
      </c>
      <c r="M39" s="20">
        <f>[1]VIZ!M39</f>
        <v>0</v>
      </c>
      <c r="N39" s="281">
        <f>([1]VIZ!N39)*10000</f>
        <v>0</v>
      </c>
      <c r="O39" s="20">
        <f>[1]VIZ!O39</f>
        <v>0</v>
      </c>
      <c r="P39" s="281">
        <f>([1]VIZ!P39)*10000</f>
        <v>0</v>
      </c>
      <c r="Q39" s="20">
        <f>[1]VIZ!Q39</f>
        <v>0</v>
      </c>
      <c r="R39" s="281">
        <f>([1]VIZ!R39)*10000</f>
        <v>0</v>
      </c>
      <c r="S39" s="20">
        <f>[1]VIZ!S39</f>
        <v>0</v>
      </c>
      <c r="T39" s="281">
        <f>([1]VIZ!T39)*10000</f>
        <v>0</v>
      </c>
      <c r="U39" s="20">
        <f t="shared" si="27"/>
        <v>0</v>
      </c>
      <c r="V39" s="20">
        <f t="shared" si="28"/>
        <v>0</v>
      </c>
      <c r="W39" s="20">
        <f>[1]VIZ!W39</f>
        <v>0</v>
      </c>
      <c r="X39" s="281">
        <f>([1]VIZ!X39)*10000</f>
        <v>0</v>
      </c>
      <c r="Y39" s="20">
        <f>[1]VIZ!Y39</f>
        <v>0</v>
      </c>
      <c r="Z39" s="281">
        <f>([1]VIZ!Z39)*10000</f>
        <v>0</v>
      </c>
      <c r="AA39" s="20">
        <f>[1]VIZ!AA39</f>
        <v>0</v>
      </c>
      <c r="AB39" s="281">
        <f>([1]VIZ!AB39)*10000</f>
        <v>0</v>
      </c>
      <c r="AC39" s="20">
        <f>[1]VIZ!AC39</f>
        <v>0</v>
      </c>
      <c r="AD39" s="281">
        <f>([1]VIZ!AD39)*10000</f>
        <v>0</v>
      </c>
      <c r="AE39" s="20">
        <f>[1]VIZ!AE39</f>
        <v>0</v>
      </c>
      <c r="AF39" s="281">
        <f>([1]VIZ!AF39)*10000</f>
        <v>0</v>
      </c>
      <c r="AG39" s="20">
        <f>[1]VIZ!AG39</f>
        <v>0</v>
      </c>
      <c r="AH39" s="281">
        <f>([1]VIZ!AH39)*10000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0</v>
      </c>
      <c r="AL39" s="20">
        <f t="shared" si="32"/>
        <v>0</v>
      </c>
      <c r="AM39" s="20">
        <f>[1]VIZ!AM39</f>
        <v>0</v>
      </c>
      <c r="AN39" s="281">
        <f>([1]VIZ!AN39)*10000</f>
        <v>0</v>
      </c>
      <c r="AO39" s="20">
        <f>[1]VIZ!AO39</f>
        <v>0</v>
      </c>
      <c r="AP39" s="281">
        <f>([1]VIZ!AP39)*10000</f>
        <v>0</v>
      </c>
      <c r="AQ39" s="20">
        <f>[1]VIZ!AQ39</f>
        <v>0</v>
      </c>
      <c r="AR39" s="281">
        <f>([1]VIZ!AR39)*10000</f>
        <v>0</v>
      </c>
      <c r="AS39" s="20">
        <f>[1]VIZ!AS39</f>
        <v>0</v>
      </c>
      <c r="AT39" s="281">
        <f>([1]VIZ!AT39)*10000</f>
        <v>0</v>
      </c>
      <c r="AU39" s="20">
        <f>[1]VIZ!AU39</f>
        <v>0</v>
      </c>
      <c r="AV39" s="281">
        <f>([1]VIZ!AV39)*10000</f>
        <v>0</v>
      </c>
      <c r="AW39" s="20">
        <f>[1]VIZ!AW39</f>
        <v>0</v>
      </c>
      <c r="AX39" s="281">
        <f>([1]VIZ!AX39)*10000</f>
        <v>0</v>
      </c>
      <c r="AY39" s="20">
        <f t="shared" si="33"/>
        <v>0</v>
      </c>
      <c r="AZ39" s="20">
        <f t="shared" si="34"/>
        <v>0</v>
      </c>
      <c r="BA39" s="20">
        <f t="shared" si="35"/>
        <v>0</v>
      </c>
      <c r="BB39" s="20">
        <f t="shared" si="36"/>
        <v>0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[1]VIZ!C40</f>
        <v>2038</v>
      </c>
      <c r="D40" s="281">
        <f>([1]VIZ!D40)*10000</f>
        <v>326512.02982676565</v>
      </c>
      <c r="E40" s="20">
        <f>[1]VIZ!E40</f>
        <v>970</v>
      </c>
      <c r="F40" s="281">
        <f>([1]VIZ!F40)*10000</f>
        <v>155388.255158521</v>
      </c>
      <c r="G40" s="20">
        <f>[1]VIZ!G40</f>
        <v>37</v>
      </c>
      <c r="H40" s="281">
        <f>([1]VIZ!H40)*10000</f>
        <v>5900.8198161463679</v>
      </c>
      <c r="I40" s="20">
        <f>[1]VIZ!I40</f>
        <v>196</v>
      </c>
      <c r="J40" s="281">
        <f>([1]VIZ!J40)*10000</f>
        <v>31471.039019447289</v>
      </c>
      <c r="K40" s="20">
        <f t="shared" si="25"/>
        <v>3241</v>
      </c>
      <c r="L40" s="20">
        <f t="shared" si="26"/>
        <v>519272.14382088033</v>
      </c>
      <c r="M40" s="20">
        <f>[1]VIZ!M40</f>
        <v>0</v>
      </c>
      <c r="N40" s="281">
        <f>([1]VIZ!N40)*10000</f>
        <v>0</v>
      </c>
      <c r="O40" s="20">
        <f>[1]VIZ!O40</f>
        <v>0</v>
      </c>
      <c r="P40" s="281">
        <f>([1]VIZ!P40)*10000</f>
        <v>0</v>
      </c>
      <c r="Q40" s="20">
        <f>[1]VIZ!Q40</f>
        <v>0</v>
      </c>
      <c r="R40" s="281">
        <f>([1]VIZ!R40)*10000</f>
        <v>0</v>
      </c>
      <c r="S40" s="20">
        <f>[1]VIZ!S40</f>
        <v>0</v>
      </c>
      <c r="T40" s="281">
        <f>([1]VIZ!T40)*10000</f>
        <v>0</v>
      </c>
      <c r="U40" s="20">
        <f t="shared" si="27"/>
        <v>0</v>
      </c>
      <c r="V40" s="20">
        <f t="shared" si="28"/>
        <v>0</v>
      </c>
      <c r="W40" s="20">
        <f>[1]VIZ!W40</f>
        <v>0</v>
      </c>
      <c r="X40" s="281">
        <f>([1]VIZ!X40)*10000</f>
        <v>0</v>
      </c>
      <c r="Y40" s="20">
        <f>[1]VIZ!Y40</f>
        <v>3</v>
      </c>
      <c r="Z40" s="281">
        <f>([1]VIZ!Z40)*10000</f>
        <v>4302.3803779083873</v>
      </c>
      <c r="AA40" s="20">
        <f>[1]VIZ!AA40</f>
        <v>11</v>
      </c>
      <c r="AB40" s="281">
        <f>([1]VIZ!AB40)*10000</f>
        <v>19790.949738378578</v>
      </c>
      <c r="AC40" s="20">
        <f>[1]VIZ!AC40</f>
        <v>1</v>
      </c>
      <c r="AD40" s="281">
        <f>([1]VIZ!AD40)*10000</f>
        <v>860.47607558167738</v>
      </c>
      <c r="AE40" s="20">
        <f>[1]VIZ!AE40</f>
        <v>1</v>
      </c>
      <c r="AF40" s="281">
        <f>([1]VIZ!AF40)*10000</f>
        <v>688.38086046534181</v>
      </c>
      <c r="AG40" s="20">
        <f>[1]VIZ!AG40</f>
        <v>7</v>
      </c>
      <c r="AH40" s="281">
        <f>([1]VIZ!AH40)*10000</f>
        <v>13767.617209306838</v>
      </c>
      <c r="AI40" s="20">
        <f t="shared" si="29"/>
        <v>23</v>
      </c>
      <c r="AJ40" s="20">
        <f t="shared" si="30"/>
        <v>39409.80426164082</v>
      </c>
      <c r="AK40" s="20">
        <f t="shared" si="31"/>
        <v>3264</v>
      </c>
      <c r="AL40" s="20">
        <f t="shared" si="32"/>
        <v>558681.94808252109</v>
      </c>
      <c r="AM40" s="20">
        <f>[1]VIZ!AM40</f>
        <v>0</v>
      </c>
      <c r="AN40" s="281">
        <f>([1]VIZ!AN40)*10000</f>
        <v>0</v>
      </c>
      <c r="AO40" s="20">
        <f>[1]VIZ!AO40</f>
        <v>6</v>
      </c>
      <c r="AP40" s="281">
        <f>([1]VIZ!AP40)*10000</f>
        <v>1794.0858377275815</v>
      </c>
      <c r="AQ40" s="20">
        <f>[1]VIZ!AQ40</f>
        <v>3</v>
      </c>
      <c r="AR40" s="281">
        <f>([1]VIZ!AR40)*10000</f>
        <v>747.53576571982558</v>
      </c>
      <c r="AS40" s="20">
        <f>[1]VIZ!AS40</f>
        <v>34</v>
      </c>
      <c r="AT40" s="281">
        <f>([1]VIZ!AT40)*10000</f>
        <v>11213.036485797384</v>
      </c>
      <c r="AU40" s="20">
        <f>[1]VIZ!AU40</f>
        <v>46</v>
      </c>
      <c r="AV40" s="281">
        <f>([1]VIZ!AV40)*10000</f>
        <v>14950.715314396512</v>
      </c>
      <c r="AW40" s="20">
        <f>[1]VIZ!AW40</f>
        <v>287</v>
      </c>
      <c r="AX40" s="281">
        <f>([1]VIZ!AX40)*10000</f>
        <v>94638.027940129919</v>
      </c>
      <c r="AY40" s="20">
        <f t="shared" si="33"/>
        <v>376</v>
      </c>
      <c r="AZ40" s="20">
        <f t="shared" si="34"/>
        <v>123343.40134377123</v>
      </c>
      <c r="BA40" s="20">
        <f t="shared" si="35"/>
        <v>3640</v>
      </c>
      <c r="BB40" s="20">
        <f t="shared" si="36"/>
        <v>682025.34942629235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[1]VIZ!C41</f>
        <v>0</v>
      </c>
      <c r="D41" s="281">
        <f>([1]VIZ!D41)*10000</f>
        <v>0</v>
      </c>
      <c r="E41" s="20">
        <f>[1]VIZ!E41</f>
        <v>0</v>
      </c>
      <c r="F41" s="281">
        <f>([1]VIZ!F41)*10000</f>
        <v>0</v>
      </c>
      <c r="G41" s="20">
        <f>[1]VIZ!G41</f>
        <v>0</v>
      </c>
      <c r="H41" s="281">
        <f>([1]VIZ!H41)*10000</f>
        <v>0</v>
      </c>
      <c r="I41" s="20">
        <f>[1]VIZ!I41</f>
        <v>0</v>
      </c>
      <c r="J41" s="281">
        <f>([1]VIZ!J41)*10000</f>
        <v>0</v>
      </c>
      <c r="K41" s="20">
        <f t="shared" si="25"/>
        <v>0</v>
      </c>
      <c r="L41" s="20">
        <f t="shared" si="26"/>
        <v>0</v>
      </c>
      <c r="M41" s="20">
        <f>[1]VIZ!M41</f>
        <v>0</v>
      </c>
      <c r="N41" s="281">
        <f>([1]VIZ!N41)*10000</f>
        <v>0</v>
      </c>
      <c r="O41" s="20">
        <f>[1]VIZ!O41</f>
        <v>0</v>
      </c>
      <c r="P41" s="281">
        <f>([1]VIZ!P41)*10000</f>
        <v>0</v>
      </c>
      <c r="Q41" s="20">
        <f>[1]VIZ!Q41</f>
        <v>0</v>
      </c>
      <c r="R41" s="281">
        <f>([1]VIZ!R41)*10000</f>
        <v>0</v>
      </c>
      <c r="S41" s="20">
        <f>[1]VIZ!S41</f>
        <v>0</v>
      </c>
      <c r="T41" s="281">
        <f>([1]VIZ!T41)*10000</f>
        <v>0</v>
      </c>
      <c r="U41" s="20">
        <f t="shared" si="27"/>
        <v>0</v>
      </c>
      <c r="V41" s="20">
        <f t="shared" si="28"/>
        <v>0</v>
      </c>
      <c r="W41" s="20">
        <f>[1]VIZ!W41</f>
        <v>0</v>
      </c>
      <c r="X41" s="281">
        <f>([1]VIZ!X41)*10000</f>
        <v>0</v>
      </c>
      <c r="Y41" s="20">
        <f>[1]VIZ!Y41</f>
        <v>0</v>
      </c>
      <c r="Z41" s="281">
        <f>([1]VIZ!Z41)*10000</f>
        <v>0</v>
      </c>
      <c r="AA41" s="20">
        <f>[1]VIZ!AA41</f>
        <v>0</v>
      </c>
      <c r="AB41" s="281">
        <f>([1]VIZ!AB41)*10000</f>
        <v>0</v>
      </c>
      <c r="AC41" s="20">
        <f>[1]VIZ!AC41</f>
        <v>0</v>
      </c>
      <c r="AD41" s="281">
        <f>([1]VIZ!AD41)*10000</f>
        <v>0</v>
      </c>
      <c r="AE41" s="20">
        <f>[1]VIZ!AE41</f>
        <v>0</v>
      </c>
      <c r="AF41" s="281">
        <f>([1]VIZ!AF41)*10000</f>
        <v>0</v>
      </c>
      <c r="AG41" s="20">
        <f>[1]VIZ!AG41</f>
        <v>0</v>
      </c>
      <c r="AH41" s="281">
        <f>([1]VIZ!AH41)*10000</f>
        <v>0</v>
      </c>
      <c r="AI41" s="20">
        <f t="shared" si="29"/>
        <v>0</v>
      </c>
      <c r="AJ41" s="20">
        <f t="shared" si="30"/>
        <v>0</v>
      </c>
      <c r="AK41" s="20">
        <f t="shared" si="31"/>
        <v>0</v>
      </c>
      <c r="AL41" s="20">
        <f t="shared" si="32"/>
        <v>0</v>
      </c>
      <c r="AM41" s="20">
        <f>[1]VIZ!AM41</f>
        <v>0</v>
      </c>
      <c r="AN41" s="281">
        <f>([1]VIZ!AN41)*10000</f>
        <v>0</v>
      </c>
      <c r="AO41" s="20">
        <f>[1]VIZ!AO41</f>
        <v>0</v>
      </c>
      <c r="AP41" s="281">
        <f>([1]VIZ!AP41)*10000</f>
        <v>0</v>
      </c>
      <c r="AQ41" s="20">
        <f>[1]VIZ!AQ41</f>
        <v>0</v>
      </c>
      <c r="AR41" s="281">
        <f>([1]VIZ!AR41)*10000</f>
        <v>0</v>
      </c>
      <c r="AS41" s="20">
        <f>[1]VIZ!AS41</f>
        <v>0</v>
      </c>
      <c r="AT41" s="281">
        <f>([1]VIZ!AT41)*10000</f>
        <v>0</v>
      </c>
      <c r="AU41" s="20">
        <f>[1]VIZ!AU41</f>
        <v>0</v>
      </c>
      <c r="AV41" s="281">
        <f>([1]VIZ!AV41)*10000</f>
        <v>0</v>
      </c>
      <c r="AW41" s="20">
        <f>[1]VIZ!AW41</f>
        <v>0</v>
      </c>
      <c r="AX41" s="281">
        <f>([1]VIZ!AX41)*10000</f>
        <v>0</v>
      </c>
      <c r="AY41" s="20">
        <f t="shared" si="33"/>
        <v>0</v>
      </c>
      <c r="AZ41" s="20">
        <f t="shared" si="34"/>
        <v>0</v>
      </c>
      <c r="BA41" s="20">
        <f t="shared" si="35"/>
        <v>0</v>
      </c>
      <c r="BB41" s="20">
        <f t="shared" si="36"/>
        <v>0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[1]VIZ!C42</f>
        <v>0</v>
      </c>
      <c r="D42" s="281">
        <f>([1]VIZ!D42)*10000</f>
        <v>0</v>
      </c>
      <c r="E42" s="20">
        <f>[1]VIZ!E42</f>
        <v>0</v>
      </c>
      <c r="F42" s="281">
        <f>([1]VIZ!F42)*10000</f>
        <v>0</v>
      </c>
      <c r="G42" s="20">
        <f>[1]VIZ!G42</f>
        <v>0</v>
      </c>
      <c r="H42" s="281">
        <f>([1]VIZ!H42)*10000</f>
        <v>0</v>
      </c>
      <c r="I42" s="20">
        <f>[1]VIZ!I42</f>
        <v>0</v>
      </c>
      <c r="J42" s="281">
        <f>([1]VIZ!J42)*10000</f>
        <v>0</v>
      </c>
      <c r="K42" s="20">
        <f t="shared" si="25"/>
        <v>0</v>
      </c>
      <c r="L42" s="20">
        <f t="shared" si="26"/>
        <v>0</v>
      </c>
      <c r="M42" s="20">
        <f>[1]VIZ!M42</f>
        <v>0</v>
      </c>
      <c r="N42" s="281">
        <f>([1]VIZ!N42)*10000</f>
        <v>0</v>
      </c>
      <c r="O42" s="20">
        <f>[1]VIZ!O42</f>
        <v>0</v>
      </c>
      <c r="P42" s="281">
        <f>([1]VIZ!P42)*10000</f>
        <v>0</v>
      </c>
      <c r="Q42" s="20">
        <f>[1]VIZ!Q42</f>
        <v>0</v>
      </c>
      <c r="R42" s="281">
        <f>([1]VIZ!R42)*10000</f>
        <v>0</v>
      </c>
      <c r="S42" s="20">
        <f>[1]VIZ!S42</f>
        <v>0</v>
      </c>
      <c r="T42" s="281">
        <f>([1]VIZ!T42)*10000</f>
        <v>0</v>
      </c>
      <c r="U42" s="20">
        <f t="shared" si="27"/>
        <v>0</v>
      </c>
      <c r="V42" s="20">
        <f t="shared" si="28"/>
        <v>0</v>
      </c>
      <c r="W42" s="20">
        <f>[1]VIZ!W42</f>
        <v>0</v>
      </c>
      <c r="X42" s="281">
        <f>([1]VIZ!X42)*10000</f>
        <v>0</v>
      </c>
      <c r="Y42" s="20">
        <f>[1]VIZ!Y42</f>
        <v>0</v>
      </c>
      <c r="Z42" s="281">
        <f>([1]VIZ!Z42)*10000</f>
        <v>0</v>
      </c>
      <c r="AA42" s="20">
        <f>[1]VIZ!AA42</f>
        <v>0</v>
      </c>
      <c r="AB42" s="281">
        <f>([1]VIZ!AB42)*10000</f>
        <v>0</v>
      </c>
      <c r="AC42" s="20">
        <f>[1]VIZ!AC42</f>
        <v>0</v>
      </c>
      <c r="AD42" s="281">
        <f>([1]VIZ!AD42)*10000</f>
        <v>0</v>
      </c>
      <c r="AE42" s="20">
        <f>[1]VIZ!AE42</f>
        <v>0</v>
      </c>
      <c r="AF42" s="281">
        <f>([1]VIZ!AF42)*10000</f>
        <v>0</v>
      </c>
      <c r="AG42" s="20">
        <f>[1]VIZ!AG42</f>
        <v>0</v>
      </c>
      <c r="AH42" s="281">
        <f>([1]VIZ!AH42)*10000</f>
        <v>0</v>
      </c>
      <c r="AI42" s="20">
        <f t="shared" si="29"/>
        <v>0</v>
      </c>
      <c r="AJ42" s="20">
        <f t="shared" si="30"/>
        <v>0</v>
      </c>
      <c r="AK42" s="20">
        <f t="shared" si="31"/>
        <v>0</v>
      </c>
      <c r="AL42" s="20">
        <f t="shared" si="32"/>
        <v>0</v>
      </c>
      <c r="AM42" s="20">
        <f>[1]VIZ!AM42</f>
        <v>0</v>
      </c>
      <c r="AN42" s="281">
        <f>([1]VIZ!AN42)*10000</f>
        <v>0</v>
      </c>
      <c r="AO42" s="20">
        <f>[1]VIZ!AO42</f>
        <v>13</v>
      </c>
      <c r="AP42" s="281">
        <f>([1]VIZ!AP42)*10000</f>
        <v>837.33493397358995</v>
      </c>
      <c r="AQ42" s="20">
        <f>[1]VIZ!AQ42</f>
        <v>6</v>
      </c>
      <c r="AR42" s="281">
        <f>([1]VIZ!AR42)*10000</f>
        <v>348.88955582232916</v>
      </c>
      <c r="AS42" s="20">
        <f>[1]VIZ!AS42</f>
        <v>77</v>
      </c>
      <c r="AT42" s="281">
        <f>([1]VIZ!AT42)*10000</f>
        <v>5233.3433373349371</v>
      </c>
      <c r="AU42" s="20">
        <f>[1]VIZ!AU42</f>
        <v>103</v>
      </c>
      <c r="AV42" s="281">
        <f>([1]VIZ!AV42)*10000</f>
        <v>6977.7911164465831</v>
      </c>
      <c r="AW42" s="20">
        <f>[1]VIZ!AW42</f>
        <v>647</v>
      </c>
      <c r="AX42" s="281">
        <f>([1]VIZ!AX42)*10000</f>
        <v>44169.417767106861</v>
      </c>
      <c r="AY42" s="20">
        <f t="shared" si="33"/>
        <v>846</v>
      </c>
      <c r="AZ42" s="20">
        <f t="shared" si="34"/>
        <v>57566.776710684302</v>
      </c>
      <c r="BA42" s="20">
        <f t="shared" si="35"/>
        <v>846</v>
      </c>
      <c r="BB42" s="20">
        <f t="shared" si="36"/>
        <v>57566.776710684302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12568</v>
      </c>
      <c r="D43" s="21">
        <f t="shared" ref="D43:BB43" si="37">SUM(D22:D42)</f>
        <v>2672557.031413788</v>
      </c>
      <c r="E43" s="21">
        <f t="shared" si="37"/>
        <v>5982</v>
      </c>
      <c r="F43" s="21">
        <f t="shared" si="37"/>
        <v>1271879.5510945132</v>
      </c>
      <c r="G43" s="21">
        <f t="shared" si="37"/>
        <v>228</v>
      </c>
      <c r="H43" s="21">
        <f t="shared" si="37"/>
        <v>48299.223459285313</v>
      </c>
      <c r="I43" s="21">
        <f t="shared" si="37"/>
        <v>1210</v>
      </c>
      <c r="J43" s="21">
        <f t="shared" si="37"/>
        <v>257595.85844952165</v>
      </c>
      <c r="K43" s="21">
        <f t="shared" si="37"/>
        <v>19988</v>
      </c>
      <c r="L43" s="21">
        <f t="shared" si="37"/>
        <v>4250331.6644171067</v>
      </c>
      <c r="M43" s="21">
        <f t="shared" si="37"/>
        <v>1547</v>
      </c>
      <c r="N43" s="21">
        <f t="shared" si="37"/>
        <v>1807722.7994517838</v>
      </c>
      <c r="O43" s="21">
        <f t="shared" si="37"/>
        <v>906</v>
      </c>
      <c r="P43" s="21">
        <f t="shared" si="37"/>
        <v>1061054.6866347427</v>
      </c>
      <c r="Q43" s="21">
        <f t="shared" si="37"/>
        <v>454</v>
      </c>
      <c r="R43" s="21">
        <f t="shared" si="37"/>
        <v>530527.34331737133</v>
      </c>
      <c r="S43" s="21">
        <f t="shared" si="37"/>
        <v>16</v>
      </c>
      <c r="T43" s="21">
        <f t="shared" si="37"/>
        <v>19649.160863606343</v>
      </c>
      <c r="U43" s="21">
        <f t="shared" si="37"/>
        <v>2923</v>
      </c>
      <c r="V43" s="21">
        <f t="shared" si="37"/>
        <v>3418953.990267504</v>
      </c>
      <c r="W43" s="21">
        <f t="shared" si="37"/>
        <v>0</v>
      </c>
      <c r="X43" s="21">
        <f t="shared" si="37"/>
        <v>0</v>
      </c>
      <c r="Y43" s="21">
        <f t="shared" si="37"/>
        <v>1511</v>
      </c>
      <c r="Z43" s="21">
        <f t="shared" si="37"/>
        <v>94677.943914142787</v>
      </c>
      <c r="AA43" s="21">
        <f t="shared" si="37"/>
        <v>6936</v>
      </c>
      <c r="AB43" s="21">
        <f t="shared" si="37"/>
        <v>435518.54200505681</v>
      </c>
      <c r="AC43" s="21">
        <f t="shared" si="37"/>
        <v>307</v>
      </c>
      <c r="AD43" s="21">
        <f t="shared" si="37"/>
        <v>18935.588782828559</v>
      </c>
      <c r="AE43" s="21">
        <f t="shared" si="37"/>
        <v>249</v>
      </c>
      <c r="AF43" s="21">
        <f t="shared" si="37"/>
        <v>15148.471026262847</v>
      </c>
      <c r="AG43" s="21">
        <f t="shared" si="37"/>
        <v>4824</v>
      </c>
      <c r="AH43" s="21">
        <f t="shared" si="37"/>
        <v>302969.42052525695</v>
      </c>
      <c r="AI43" s="21">
        <f t="shared" si="37"/>
        <v>13827</v>
      </c>
      <c r="AJ43" s="21">
        <f t="shared" si="37"/>
        <v>867249.96625354793</v>
      </c>
      <c r="AK43" s="21">
        <f t="shared" si="37"/>
        <v>36738</v>
      </c>
      <c r="AL43" s="21">
        <f t="shared" si="37"/>
        <v>8536535.6209381595</v>
      </c>
      <c r="AM43" s="21">
        <f t="shared" si="37"/>
        <v>21252</v>
      </c>
      <c r="AN43" s="21">
        <f t="shared" si="37"/>
        <v>1980666.2723552436</v>
      </c>
      <c r="AO43" s="21">
        <f t="shared" si="37"/>
        <v>362</v>
      </c>
      <c r="AP43" s="21">
        <f t="shared" si="37"/>
        <v>102935.02716975931</v>
      </c>
      <c r="AQ43" s="21">
        <f t="shared" si="37"/>
        <v>156</v>
      </c>
      <c r="AR43" s="21">
        <f t="shared" si="37"/>
        <v>42889.594654066372</v>
      </c>
      <c r="AS43" s="21">
        <f t="shared" si="37"/>
        <v>2204</v>
      </c>
      <c r="AT43" s="21">
        <f t="shared" si="37"/>
        <v>643343.91981099569</v>
      </c>
      <c r="AU43" s="21">
        <f t="shared" si="37"/>
        <v>2939</v>
      </c>
      <c r="AV43" s="21">
        <f t="shared" si="37"/>
        <v>857791.89308132767</v>
      </c>
      <c r="AW43" s="21">
        <f t="shared" si="37"/>
        <v>18558</v>
      </c>
      <c r="AX43" s="21">
        <f t="shared" si="37"/>
        <v>5429822.6832048018</v>
      </c>
      <c r="AY43" s="21">
        <f t="shared" si="37"/>
        <v>24219</v>
      </c>
      <c r="AZ43" s="21">
        <f t="shared" si="37"/>
        <v>7076783.1179209519</v>
      </c>
      <c r="BA43" s="21">
        <f t="shared" si="37"/>
        <v>60957</v>
      </c>
      <c r="BB43" s="21">
        <f t="shared" si="37"/>
        <v>15613318.738859108</v>
      </c>
    </row>
    <row r="44" spans="1:54" s="11" customFormat="1" ht="20.25" customHeight="1" x14ac:dyDescent="0.25">
      <c r="A44" s="284" t="s">
        <v>49</v>
      </c>
      <c r="B44" s="285"/>
      <c r="C44" s="21">
        <f>C43+C21</f>
        <v>170461</v>
      </c>
      <c r="D44" s="21">
        <f t="shared" ref="D44:BB44" si="38">D43+D21</f>
        <v>28634777.422846898</v>
      </c>
      <c r="E44" s="21">
        <f t="shared" si="38"/>
        <v>81127</v>
      </c>
      <c r="F44" s="21">
        <f t="shared" si="38"/>
        <v>14362938.0466309</v>
      </c>
      <c r="G44" s="21">
        <f t="shared" si="38"/>
        <v>3082</v>
      </c>
      <c r="H44" s="21">
        <f t="shared" si="38"/>
        <v>627019.85324891179</v>
      </c>
      <c r="I44" s="21">
        <f t="shared" si="38"/>
        <v>16429</v>
      </c>
      <c r="J44" s="21">
        <f t="shared" si="38"/>
        <v>3581926.3340404648</v>
      </c>
      <c r="K44" s="21">
        <f t="shared" si="38"/>
        <v>271099</v>
      </c>
      <c r="L44" s="21">
        <f t="shared" si="38"/>
        <v>47206661.656767175</v>
      </c>
      <c r="M44" s="21">
        <f t="shared" si="38"/>
        <v>11328</v>
      </c>
      <c r="N44" s="21">
        <f t="shared" si="38"/>
        <v>6437061.8922536597</v>
      </c>
      <c r="O44" s="21">
        <f t="shared" si="38"/>
        <v>6645</v>
      </c>
      <c r="P44" s="21">
        <f t="shared" si="38"/>
        <v>3778275.4584967131</v>
      </c>
      <c r="Q44" s="21">
        <f t="shared" si="38"/>
        <v>3325</v>
      </c>
      <c r="R44" s="21">
        <f t="shared" si="38"/>
        <v>1889137.7292483565</v>
      </c>
      <c r="S44" s="21">
        <f t="shared" si="38"/>
        <v>124</v>
      </c>
      <c r="T44" s="21">
        <f t="shared" si="38"/>
        <v>69968.06404623542</v>
      </c>
      <c r="U44" s="21">
        <f t="shared" si="38"/>
        <v>21422</v>
      </c>
      <c r="V44" s="21">
        <f t="shared" si="38"/>
        <v>12174443.144044964</v>
      </c>
      <c r="W44" s="21">
        <f t="shared" si="38"/>
        <v>0</v>
      </c>
      <c r="X44" s="21">
        <f t="shared" si="38"/>
        <v>0</v>
      </c>
      <c r="Y44" s="21">
        <f t="shared" si="38"/>
        <v>2258</v>
      </c>
      <c r="Z44" s="21">
        <f t="shared" si="38"/>
        <v>284554.78766897868</v>
      </c>
      <c r="AA44" s="21">
        <f t="shared" si="38"/>
        <v>10349</v>
      </c>
      <c r="AB44" s="21">
        <f t="shared" si="38"/>
        <v>1308952.0232773018</v>
      </c>
      <c r="AC44" s="21">
        <f t="shared" si="38"/>
        <v>461</v>
      </c>
      <c r="AD44" s="21">
        <f t="shared" si="38"/>
        <v>56910.957533795736</v>
      </c>
      <c r="AE44" s="21">
        <f t="shared" si="38"/>
        <v>372</v>
      </c>
      <c r="AF44" s="21">
        <f t="shared" si="38"/>
        <v>45528.766027036589</v>
      </c>
      <c r="AG44" s="21">
        <f t="shared" si="38"/>
        <v>7200</v>
      </c>
      <c r="AH44" s="21">
        <f t="shared" si="38"/>
        <v>910575.32054073177</v>
      </c>
      <c r="AI44" s="21">
        <f t="shared" si="38"/>
        <v>20640</v>
      </c>
      <c r="AJ44" s="21">
        <f t="shared" si="38"/>
        <v>2606521.8550478448</v>
      </c>
      <c r="AK44" s="21">
        <f t="shared" si="38"/>
        <v>313161</v>
      </c>
      <c r="AL44" s="21">
        <f t="shared" si="38"/>
        <v>61987626.655859984</v>
      </c>
      <c r="AM44" s="21">
        <f t="shared" si="38"/>
        <v>216927</v>
      </c>
      <c r="AN44" s="21">
        <f t="shared" si="38"/>
        <v>33312402.407089222</v>
      </c>
      <c r="AO44" s="21">
        <f t="shared" si="38"/>
        <v>751</v>
      </c>
      <c r="AP44" s="21">
        <f t="shared" si="38"/>
        <v>249070.06476748252</v>
      </c>
      <c r="AQ44" s="21">
        <f t="shared" si="38"/>
        <v>324</v>
      </c>
      <c r="AR44" s="21">
        <f t="shared" si="38"/>
        <v>103779.19365311772</v>
      </c>
      <c r="AS44" s="21">
        <f t="shared" si="38"/>
        <v>4609</v>
      </c>
      <c r="AT44" s="21">
        <f t="shared" si="38"/>
        <v>1556687.9047967659</v>
      </c>
      <c r="AU44" s="21">
        <f t="shared" si="38"/>
        <v>6142</v>
      </c>
      <c r="AV44" s="21">
        <f t="shared" si="38"/>
        <v>2075583.8730623547</v>
      </c>
      <c r="AW44" s="21">
        <f t="shared" si="38"/>
        <v>38803</v>
      </c>
      <c r="AX44" s="21">
        <f t="shared" si="38"/>
        <v>13138445.916484702</v>
      </c>
      <c r="AY44" s="21">
        <f t="shared" si="38"/>
        <v>50629</v>
      </c>
      <c r="AZ44" s="21">
        <f t="shared" si="38"/>
        <v>17123566.952764422</v>
      </c>
      <c r="BA44" s="21">
        <f t="shared" si="38"/>
        <v>363790</v>
      </c>
      <c r="BB44" s="21">
        <f t="shared" si="38"/>
        <v>79111193.608624414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[1]VIZ!C45</f>
        <v>47543</v>
      </c>
      <c r="D45" s="281">
        <f>([1]VIZ!D45)*10000</f>
        <v>7410437.2813675785</v>
      </c>
      <c r="E45" s="20">
        <f>[1]VIZ!E45</f>
        <v>22626</v>
      </c>
      <c r="F45" s="281">
        <f>([1]VIZ!F45)*10000</f>
        <v>3526653.8869158956</v>
      </c>
      <c r="G45" s="20">
        <f>[1]VIZ!G45</f>
        <v>859</v>
      </c>
      <c r="H45" s="281">
        <f>([1]VIZ!H45)*10000</f>
        <v>133923.56532592009</v>
      </c>
      <c r="I45" s="20">
        <f>[1]VIZ!I45</f>
        <v>4582</v>
      </c>
      <c r="J45" s="281">
        <f>([1]VIZ!J45)*10000</f>
        <v>714259.01507157378</v>
      </c>
      <c r="K45" s="20">
        <f t="shared" ref="K45" si="39">C45+E45+G45+I45</f>
        <v>75610</v>
      </c>
      <c r="L45" s="20">
        <f t="shared" ref="L45" si="40">D45+F45+H45+J45</f>
        <v>11785273.748680968</v>
      </c>
      <c r="M45" s="20">
        <f>[1]VIZ!M45</f>
        <v>1057</v>
      </c>
      <c r="N45" s="281">
        <f>([1]VIZ!N45)*10000</f>
        <v>457930.52371997666</v>
      </c>
      <c r="O45" s="20">
        <f>[1]VIZ!O45</f>
        <v>620</v>
      </c>
      <c r="P45" s="281">
        <f>([1]VIZ!P45)*10000</f>
        <v>268785.30740085588</v>
      </c>
      <c r="Q45" s="20">
        <f>[1]VIZ!Q45</f>
        <v>310</v>
      </c>
      <c r="R45" s="281">
        <f>([1]VIZ!R45)*10000</f>
        <v>134392.65370042794</v>
      </c>
      <c r="S45" s="20">
        <f>[1]VIZ!S45</f>
        <v>11</v>
      </c>
      <c r="T45" s="281">
        <f>([1]VIZ!T45)*10000</f>
        <v>4977.5056926084417</v>
      </c>
      <c r="U45" s="20">
        <f t="shared" ref="U45" si="41">M45+O45+Q45+S45</f>
        <v>1998</v>
      </c>
      <c r="V45" s="20">
        <f t="shared" ref="V45" si="42">N45+P45+R45+T45</f>
        <v>866085.99051386898</v>
      </c>
      <c r="W45" s="20">
        <f>[1]VIZ!W45</f>
        <v>0</v>
      </c>
      <c r="X45" s="281">
        <f>([1]VIZ!X45)*10000</f>
        <v>0</v>
      </c>
      <c r="Y45" s="20">
        <f>[1]VIZ!Y45</f>
        <v>89</v>
      </c>
      <c r="Z45" s="281">
        <f>([1]VIZ!Z45)*10000</f>
        <v>130466.15493598177</v>
      </c>
      <c r="AA45" s="20">
        <f>[1]VIZ!AA45</f>
        <v>406</v>
      </c>
      <c r="AB45" s="281">
        <f>([1]VIZ!AB45)*10000</f>
        <v>600144.312705516</v>
      </c>
      <c r="AC45" s="20">
        <f>[1]VIZ!AC45</f>
        <v>18</v>
      </c>
      <c r="AD45" s="281">
        <f>([1]VIZ!AD45)*10000</f>
        <v>26093.230987196355</v>
      </c>
      <c r="AE45" s="20">
        <f>[1]VIZ!AE45</f>
        <v>15</v>
      </c>
      <c r="AF45" s="281">
        <f>([1]VIZ!AF45)*10000</f>
        <v>20874.584789757082</v>
      </c>
      <c r="AG45" s="20">
        <f>[1]VIZ!AG45</f>
        <v>283</v>
      </c>
      <c r="AH45" s="281">
        <f>([1]VIZ!AH45)*10000</f>
        <v>417491.69579514168</v>
      </c>
      <c r="AI45" s="20">
        <f t="shared" ref="AI45" si="43">Y45+AA45+AC45+AE45+AG45</f>
        <v>811</v>
      </c>
      <c r="AJ45" s="20">
        <f t="shared" ref="AJ45" si="44">Z45+AB45+AD45+AF45+AH45</f>
        <v>1195069.9792135928</v>
      </c>
      <c r="AK45" s="20">
        <f t="shared" ref="AK45" si="45">K45+U45+W45+AI45</f>
        <v>78419</v>
      </c>
      <c r="AL45" s="20">
        <f t="shared" ref="AL45" si="46">L45+V45+X45+AJ45</f>
        <v>13846429.71840843</v>
      </c>
      <c r="AM45" s="20">
        <f>[1]VIZ!AM45</f>
        <v>6540</v>
      </c>
      <c r="AN45" s="281">
        <f>([1]VIZ!AN45)*10000</f>
        <v>1696805.3338370814</v>
      </c>
      <c r="AO45" s="20">
        <f>[1]VIZ!AO45</f>
        <v>62</v>
      </c>
      <c r="AP45" s="281">
        <f>([1]VIZ!AP45)*10000</f>
        <v>9311.6844936460275</v>
      </c>
      <c r="AQ45" s="20">
        <f>[1]VIZ!AQ45</f>
        <v>26</v>
      </c>
      <c r="AR45" s="281">
        <f>([1]VIZ!AR45)*10000</f>
        <v>3879.8685390191777</v>
      </c>
      <c r="AS45" s="20">
        <f>[1]VIZ!AS45</f>
        <v>387</v>
      </c>
      <c r="AT45" s="281">
        <f>([1]VIZ!AT45)*10000</f>
        <v>58198.028085287675</v>
      </c>
      <c r="AU45" s="20">
        <f>[1]VIZ!AU45</f>
        <v>516</v>
      </c>
      <c r="AV45" s="281">
        <f>([1]VIZ!AV45)*10000</f>
        <v>77597.370780383571</v>
      </c>
      <c r="AW45" s="20">
        <f>[1]VIZ!AW45</f>
        <v>3264</v>
      </c>
      <c r="AX45" s="281">
        <f>([1]VIZ!AX45)*10000</f>
        <v>491191.35703982791</v>
      </c>
      <c r="AY45" s="20">
        <f t="shared" ref="AY45" si="47">AO45+AQ45+AS45+AU45+AW45</f>
        <v>4255</v>
      </c>
      <c r="AZ45" s="20">
        <f t="shared" ref="AZ45" si="48">AP45+AR45+AT45+AV45+AX45</f>
        <v>640178.30893816438</v>
      </c>
      <c r="BA45" s="20">
        <f t="shared" ref="BA45" si="49">AY45+AK45</f>
        <v>82674</v>
      </c>
      <c r="BB45" s="20">
        <f t="shared" ref="BB45" si="50">AZ45+AL45</f>
        <v>14486608.027346594</v>
      </c>
    </row>
    <row r="46" spans="1:54" s="11" customFormat="1" ht="20.25" customHeight="1" x14ac:dyDescent="0.25">
      <c r="A46" s="284" t="s">
        <v>51</v>
      </c>
      <c r="B46" s="285"/>
      <c r="C46" s="21">
        <f>C45</f>
        <v>47543</v>
      </c>
      <c r="D46" s="21">
        <f t="shared" ref="D46:BB46" si="51">D45</f>
        <v>7410437.2813675785</v>
      </c>
      <c r="E46" s="21">
        <f t="shared" si="51"/>
        <v>22626</v>
      </c>
      <c r="F46" s="21">
        <f t="shared" si="51"/>
        <v>3526653.8869158956</v>
      </c>
      <c r="G46" s="21">
        <f t="shared" si="51"/>
        <v>859</v>
      </c>
      <c r="H46" s="21">
        <f t="shared" si="51"/>
        <v>133923.56532592009</v>
      </c>
      <c r="I46" s="21">
        <f t="shared" si="51"/>
        <v>4582</v>
      </c>
      <c r="J46" s="21">
        <f t="shared" si="51"/>
        <v>714259.01507157378</v>
      </c>
      <c r="K46" s="21">
        <f t="shared" si="51"/>
        <v>75610</v>
      </c>
      <c r="L46" s="21">
        <f t="shared" si="51"/>
        <v>11785273.748680968</v>
      </c>
      <c r="M46" s="21">
        <f t="shared" si="51"/>
        <v>1057</v>
      </c>
      <c r="N46" s="21">
        <f t="shared" si="51"/>
        <v>457930.52371997666</v>
      </c>
      <c r="O46" s="21">
        <f t="shared" si="51"/>
        <v>620</v>
      </c>
      <c r="P46" s="21">
        <f t="shared" si="51"/>
        <v>268785.30740085588</v>
      </c>
      <c r="Q46" s="21">
        <f t="shared" si="51"/>
        <v>310</v>
      </c>
      <c r="R46" s="21">
        <f t="shared" si="51"/>
        <v>134392.65370042794</v>
      </c>
      <c r="S46" s="21">
        <f t="shared" si="51"/>
        <v>11</v>
      </c>
      <c r="T46" s="21">
        <f t="shared" si="51"/>
        <v>4977.5056926084417</v>
      </c>
      <c r="U46" s="21">
        <f t="shared" si="51"/>
        <v>1998</v>
      </c>
      <c r="V46" s="21">
        <f t="shared" si="51"/>
        <v>866085.99051386898</v>
      </c>
      <c r="W46" s="21">
        <f t="shared" si="51"/>
        <v>0</v>
      </c>
      <c r="X46" s="21">
        <f t="shared" si="51"/>
        <v>0</v>
      </c>
      <c r="Y46" s="21">
        <f t="shared" si="51"/>
        <v>89</v>
      </c>
      <c r="Z46" s="21">
        <f t="shared" si="51"/>
        <v>130466.15493598177</v>
      </c>
      <c r="AA46" s="21">
        <f t="shared" si="51"/>
        <v>406</v>
      </c>
      <c r="AB46" s="21">
        <f t="shared" si="51"/>
        <v>600144.312705516</v>
      </c>
      <c r="AC46" s="21">
        <f t="shared" si="51"/>
        <v>18</v>
      </c>
      <c r="AD46" s="21">
        <f t="shared" si="51"/>
        <v>26093.230987196355</v>
      </c>
      <c r="AE46" s="21">
        <f t="shared" si="51"/>
        <v>15</v>
      </c>
      <c r="AF46" s="21">
        <f t="shared" si="51"/>
        <v>20874.584789757082</v>
      </c>
      <c r="AG46" s="21">
        <f t="shared" si="51"/>
        <v>283</v>
      </c>
      <c r="AH46" s="21">
        <f t="shared" si="51"/>
        <v>417491.69579514168</v>
      </c>
      <c r="AI46" s="21">
        <f t="shared" si="51"/>
        <v>811</v>
      </c>
      <c r="AJ46" s="21">
        <f t="shared" si="51"/>
        <v>1195069.9792135928</v>
      </c>
      <c r="AK46" s="21">
        <f t="shared" si="51"/>
        <v>78419</v>
      </c>
      <c r="AL46" s="21">
        <f t="shared" si="51"/>
        <v>13846429.71840843</v>
      </c>
      <c r="AM46" s="21">
        <f t="shared" si="51"/>
        <v>6540</v>
      </c>
      <c r="AN46" s="21">
        <f t="shared" si="51"/>
        <v>1696805.3338370814</v>
      </c>
      <c r="AO46" s="21">
        <f t="shared" si="51"/>
        <v>62</v>
      </c>
      <c r="AP46" s="21">
        <f t="shared" si="51"/>
        <v>9311.6844936460275</v>
      </c>
      <c r="AQ46" s="21">
        <f t="shared" si="51"/>
        <v>26</v>
      </c>
      <c r="AR46" s="21">
        <f t="shared" si="51"/>
        <v>3879.8685390191777</v>
      </c>
      <c r="AS46" s="21">
        <f t="shared" si="51"/>
        <v>387</v>
      </c>
      <c r="AT46" s="21">
        <f t="shared" si="51"/>
        <v>58198.028085287675</v>
      </c>
      <c r="AU46" s="21">
        <f t="shared" si="51"/>
        <v>516</v>
      </c>
      <c r="AV46" s="21">
        <f t="shared" si="51"/>
        <v>77597.370780383571</v>
      </c>
      <c r="AW46" s="21">
        <f t="shared" si="51"/>
        <v>3264</v>
      </c>
      <c r="AX46" s="21">
        <f t="shared" si="51"/>
        <v>491191.35703982791</v>
      </c>
      <c r="AY46" s="21">
        <f t="shared" si="51"/>
        <v>4255</v>
      </c>
      <c r="AZ46" s="21">
        <f t="shared" si="51"/>
        <v>640178.30893816438</v>
      </c>
      <c r="BA46" s="21">
        <f t="shared" si="51"/>
        <v>82674</v>
      </c>
      <c r="BB46" s="21">
        <f t="shared" si="51"/>
        <v>14486608.027346594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[1]VIZ!C47</f>
        <v>0</v>
      </c>
      <c r="D47" s="281">
        <f>([1]VIZ!D47)*10000</f>
        <v>0</v>
      </c>
      <c r="E47" s="20">
        <f>[1]VIZ!E47</f>
        <v>0</v>
      </c>
      <c r="F47" s="281">
        <f>([1]VIZ!F47)*10000</f>
        <v>0</v>
      </c>
      <c r="G47" s="20">
        <f>[1]VIZ!G47</f>
        <v>0</v>
      </c>
      <c r="H47" s="281">
        <f>([1]VIZ!H47)*10000</f>
        <v>0</v>
      </c>
      <c r="I47" s="20">
        <f>[1]VIZ!I47</f>
        <v>0</v>
      </c>
      <c r="J47" s="281">
        <f>([1]VIZ!J47)*10000</f>
        <v>0</v>
      </c>
      <c r="K47" s="20">
        <f t="shared" ref="K47:K50" si="52">C47+E47+G47+I47</f>
        <v>0</v>
      </c>
      <c r="L47" s="20">
        <f t="shared" ref="L47:L50" si="53">D47+F47+H47+J47</f>
        <v>0</v>
      </c>
      <c r="M47" s="20">
        <f>[1]VIZ!M47</f>
        <v>0</v>
      </c>
      <c r="N47" s="281">
        <f>([1]VIZ!N47)*10000</f>
        <v>0</v>
      </c>
      <c r="O47" s="20">
        <f>[1]VIZ!O47</f>
        <v>0</v>
      </c>
      <c r="P47" s="281">
        <f>([1]VIZ!P47)*10000</f>
        <v>0</v>
      </c>
      <c r="Q47" s="20">
        <f>[1]VIZ!Q47</f>
        <v>0</v>
      </c>
      <c r="R47" s="281">
        <f>([1]VIZ!R47)*10000</f>
        <v>0</v>
      </c>
      <c r="S47" s="20">
        <f>[1]VIZ!S47</f>
        <v>0</v>
      </c>
      <c r="T47" s="281">
        <f>([1]VIZ!T47)*10000</f>
        <v>0</v>
      </c>
      <c r="U47" s="20">
        <f t="shared" ref="U47:U50" si="54">M47+O47+Q47+S47</f>
        <v>0</v>
      </c>
      <c r="V47" s="20">
        <f t="shared" ref="V47:V50" si="55">N47+P47+R47+T47</f>
        <v>0</v>
      </c>
      <c r="W47" s="20">
        <f>[1]VIZ!W47</f>
        <v>0</v>
      </c>
      <c r="X47" s="281">
        <f>([1]VIZ!X47)*10000</f>
        <v>0</v>
      </c>
      <c r="Y47" s="20">
        <f>[1]VIZ!Y47</f>
        <v>0</v>
      </c>
      <c r="Z47" s="281">
        <f>([1]VIZ!Z47)*10000</f>
        <v>0</v>
      </c>
      <c r="AA47" s="20">
        <f>[1]VIZ!AA47</f>
        <v>0</v>
      </c>
      <c r="AB47" s="281">
        <f>([1]VIZ!AB47)*10000</f>
        <v>0</v>
      </c>
      <c r="AC47" s="20">
        <f>[1]VIZ!AC47</f>
        <v>0</v>
      </c>
      <c r="AD47" s="281">
        <f>([1]VIZ!AD47)*10000</f>
        <v>0</v>
      </c>
      <c r="AE47" s="20">
        <f>[1]VIZ!AE47</f>
        <v>0</v>
      </c>
      <c r="AF47" s="281">
        <f>([1]VIZ!AF47)*10000</f>
        <v>0</v>
      </c>
      <c r="AG47" s="20">
        <f>[1]VIZ!AG47</f>
        <v>0</v>
      </c>
      <c r="AH47" s="281">
        <f>([1]VIZ!AH47)*10000</f>
        <v>0</v>
      </c>
      <c r="AI47" s="20">
        <f t="shared" ref="AI47" si="56">Y47+AA47+AC47+AE47+AG47</f>
        <v>0</v>
      </c>
      <c r="AJ47" s="20">
        <f t="shared" ref="AJ47" si="57">Z47+AB47+AD47+AF47+AH47</f>
        <v>0</v>
      </c>
      <c r="AK47" s="20">
        <f t="shared" ref="AK47:AK50" si="58">K47+U47+W47+AI47</f>
        <v>0</v>
      </c>
      <c r="AL47" s="20">
        <f t="shared" ref="AL47:AL50" si="59">L47+V47+X47+AJ47</f>
        <v>0</v>
      </c>
      <c r="AM47" s="20">
        <f>[1]VIZ!AM47</f>
        <v>0</v>
      </c>
      <c r="AN47" s="281">
        <f>([1]VIZ!AN47)*10000</f>
        <v>0</v>
      </c>
      <c r="AO47" s="20">
        <f>[1]VIZ!AO47</f>
        <v>0</v>
      </c>
      <c r="AP47" s="281">
        <f>([1]VIZ!AP47)*10000</f>
        <v>0</v>
      </c>
      <c r="AQ47" s="20">
        <f>[1]VIZ!AQ47</f>
        <v>0</v>
      </c>
      <c r="AR47" s="281">
        <f>([1]VIZ!AR47)*10000</f>
        <v>0</v>
      </c>
      <c r="AS47" s="20">
        <f>[1]VIZ!AS47</f>
        <v>0</v>
      </c>
      <c r="AT47" s="281">
        <f>([1]VIZ!AT47)*10000</f>
        <v>0</v>
      </c>
      <c r="AU47" s="20">
        <f>[1]VIZ!AU47</f>
        <v>0</v>
      </c>
      <c r="AV47" s="281">
        <f>([1]VIZ!AV47)*10000</f>
        <v>0</v>
      </c>
      <c r="AW47" s="20">
        <f>[1]VIZ!AW47</f>
        <v>0</v>
      </c>
      <c r="AX47" s="281">
        <f>([1]VIZ!AX47)*10000</f>
        <v>0</v>
      </c>
      <c r="AY47" s="20">
        <f t="shared" ref="AY47:AY50" si="60">AO47+AQ47+AS47+AU47+AW47</f>
        <v>0</v>
      </c>
      <c r="AZ47" s="20">
        <f t="shared" ref="AZ47:AZ50" si="61">AP47+AR47+AT47+AV47+AX47</f>
        <v>0</v>
      </c>
      <c r="BA47" s="20">
        <f t="shared" ref="BA47:BA50" si="62">AY47+AK47</f>
        <v>0</v>
      </c>
      <c r="BB47" s="20">
        <f t="shared" ref="BB47:BB50" si="63">AZ47+AL47</f>
        <v>0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[1]VIZ!C48</f>
        <v>70580</v>
      </c>
      <c r="D48" s="281">
        <f>([1]VIZ!D48)*10000</f>
        <v>8782955.2413639612</v>
      </c>
      <c r="E48" s="20">
        <f>[1]VIZ!E48</f>
        <v>33589</v>
      </c>
      <c r="F48" s="281">
        <f>([1]VIZ!F48)*10000</f>
        <v>3444296.1730839065</v>
      </c>
      <c r="G48" s="20">
        <f>[1]VIZ!G48</f>
        <v>1276</v>
      </c>
      <c r="H48" s="281">
        <f>([1]VIZ!H48)*10000</f>
        <v>49204.231044055807</v>
      </c>
      <c r="I48" s="20">
        <f>[1]VIZ!I48</f>
        <v>6803</v>
      </c>
      <c r="J48" s="281">
        <f>([1]VIZ!J48)*10000</f>
        <v>24602.115522027903</v>
      </c>
      <c r="K48" s="20">
        <f t="shared" si="52"/>
        <v>112248</v>
      </c>
      <c r="L48" s="20">
        <f t="shared" si="53"/>
        <v>12301057.761013951</v>
      </c>
      <c r="M48" s="20">
        <f>[1]VIZ!M48</f>
        <v>10532</v>
      </c>
      <c r="N48" s="281">
        <f>([1]VIZ!N48)*10000</f>
        <v>972814.68952322216</v>
      </c>
      <c r="O48" s="20">
        <f>[1]VIZ!O48</f>
        <v>6182</v>
      </c>
      <c r="P48" s="281">
        <f>([1]VIZ!P48)*10000</f>
        <v>570999.92645928264</v>
      </c>
      <c r="Q48" s="20">
        <f>[1]VIZ!Q48</f>
        <v>3091</v>
      </c>
      <c r="R48" s="281">
        <f>([1]VIZ!R48)*10000</f>
        <v>285499.96322964132</v>
      </c>
      <c r="S48" s="20">
        <f>[1]VIZ!S48</f>
        <v>114</v>
      </c>
      <c r="T48" s="281">
        <f>([1]VIZ!T48)*10000</f>
        <v>10574.072712208937</v>
      </c>
      <c r="U48" s="20">
        <f t="shared" si="54"/>
        <v>19919</v>
      </c>
      <c r="V48" s="20">
        <f t="shared" si="55"/>
        <v>1839888.651924355</v>
      </c>
      <c r="W48" s="20">
        <f>[1]VIZ!W48</f>
        <v>0</v>
      </c>
      <c r="X48" s="281">
        <f>([1]VIZ!X48)*10000</f>
        <v>0</v>
      </c>
      <c r="Y48" s="20">
        <f>[1]VIZ!Y48</f>
        <v>1043</v>
      </c>
      <c r="Z48" s="281">
        <f>([1]VIZ!Z48)*10000</f>
        <v>121286.92814608139</v>
      </c>
      <c r="AA48" s="20">
        <f>[1]VIZ!AA48</f>
        <v>4797</v>
      </c>
      <c r="AB48" s="281">
        <f>([1]VIZ!AB48)*10000</f>
        <v>557919.86947197432</v>
      </c>
      <c r="AC48" s="20">
        <f>[1]VIZ!AC48</f>
        <v>209</v>
      </c>
      <c r="AD48" s="281">
        <f>([1]VIZ!AD48)*10000</f>
        <v>24257.385629216278</v>
      </c>
      <c r="AE48" s="20">
        <f>[1]VIZ!AE48</f>
        <v>167</v>
      </c>
      <c r="AF48" s="281">
        <f>([1]VIZ!AF48)*10000</f>
        <v>19405.908503373023</v>
      </c>
      <c r="AG48" s="20">
        <f>[1]VIZ!AG48</f>
        <v>3337</v>
      </c>
      <c r="AH48" s="281">
        <f>([1]VIZ!AH48)*10000</f>
        <v>388118.17006746045</v>
      </c>
      <c r="AI48" s="20">
        <f t="shared" ref="AI48:AI50" si="64">Y48+AA48+AC48+AE48+AG48</f>
        <v>9553</v>
      </c>
      <c r="AJ48" s="20">
        <f t="shared" ref="AJ48:AJ50" si="65">Z48+AB48+AD48+AF48+AH48</f>
        <v>1110988.2618181056</v>
      </c>
      <c r="AK48" s="20">
        <f t="shared" si="58"/>
        <v>141720</v>
      </c>
      <c r="AL48" s="20">
        <f t="shared" si="59"/>
        <v>15251934.674756411</v>
      </c>
      <c r="AM48" s="20">
        <f>[1]VIZ!AM48</f>
        <v>59705</v>
      </c>
      <c r="AN48" s="281">
        <f>([1]VIZ!AN48)*10000</f>
        <v>6897088.9361682786</v>
      </c>
      <c r="AO48" s="20">
        <f>[1]VIZ!AO48</f>
        <v>296</v>
      </c>
      <c r="AP48" s="281">
        <f>([1]VIZ!AP48)*10000</f>
        <v>46341.959713326418</v>
      </c>
      <c r="AQ48" s="20">
        <f>[1]VIZ!AQ48</f>
        <v>124</v>
      </c>
      <c r="AR48" s="281">
        <f>([1]VIZ!AR48)*10000</f>
        <v>19309.149880552675</v>
      </c>
      <c r="AS48" s="20">
        <f>[1]VIZ!AS48</f>
        <v>1847</v>
      </c>
      <c r="AT48" s="281">
        <f>([1]VIZ!AT48)*10000</f>
        <v>289637.24820829008</v>
      </c>
      <c r="AU48" s="20">
        <f>[1]VIZ!AU48</f>
        <v>2462</v>
      </c>
      <c r="AV48" s="281">
        <f>([1]VIZ!AV48)*10000</f>
        <v>386182.99761105346</v>
      </c>
      <c r="AW48" s="20">
        <f>[1]VIZ!AW48</f>
        <v>15585</v>
      </c>
      <c r="AX48" s="281">
        <f>([1]VIZ!AX48)*10000</f>
        <v>2444538.3748779683</v>
      </c>
      <c r="AY48" s="20">
        <f t="shared" si="60"/>
        <v>20314</v>
      </c>
      <c r="AZ48" s="20">
        <f t="shared" si="61"/>
        <v>3186009.730291191</v>
      </c>
      <c r="BA48" s="20">
        <f t="shared" si="62"/>
        <v>162034</v>
      </c>
      <c r="BB48" s="20">
        <f t="shared" si="63"/>
        <v>18437944.405047603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[1]VIZ!C49</f>
        <v>0</v>
      </c>
      <c r="D49" s="281">
        <f>([1]VIZ!D49)*10000</f>
        <v>0</v>
      </c>
      <c r="E49" s="20">
        <f>[1]VIZ!E49</f>
        <v>0</v>
      </c>
      <c r="F49" s="281">
        <f>([1]VIZ!F49)*10000</f>
        <v>0</v>
      </c>
      <c r="G49" s="20">
        <f>[1]VIZ!G49</f>
        <v>0</v>
      </c>
      <c r="H49" s="281">
        <f>([1]VIZ!H49)*10000</f>
        <v>0</v>
      </c>
      <c r="I49" s="20">
        <f>[1]VIZ!I49</f>
        <v>0</v>
      </c>
      <c r="J49" s="281">
        <f>([1]VIZ!J49)*10000</f>
        <v>0</v>
      </c>
      <c r="K49" s="20">
        <f t="shared" si="52"/>
        <v>0</v>
      </c>
      <c r="L49" s="20">
        <f t="shared" si="53"/>
        <v>0</v>
      </c>
      <c r="M49" s="20">
        <f>[1]VIZ!M49</f>
        <v>0</v>
      </c>
      <c r="N49" s="281">
        <f>([1]VIZ!N49)*10000</f>
        <v>0</v>
      </c>
      <c r="O49" s="20">
        <f>[1]VIZ!O49</f>
        <v>0</v>
      </c>
      <c r="P49" s="281">
        <f>([1]VIZ!P49)*10000</f>
        <v>0</v>
      </c>
      <c r="Q49" s="20">
        <f>[1]VIZ!Q49</f>
        <v>0</v>
      </c>
      <c r="R49" s="281">
        <f>([1]VIZ!R49)*10000</f>
        <v>0</v>
      </c>
      <c r="S49" s="20">
        <f>[1]VIZ!S49</f>
        <v>0</v>
      </c>
      <c r="T49" s="281">
        <f>([1]VIZ!T49)*10000</f>
        <v>0</v>
      </c>
      <c r="U49" s="20">
        <f t="shared" si="54"/>
        <v>0</v>
      </c>
      <c r="V49" s="20">
        <f t="shared" si="55"/>
        <v>0</v>
      </c>
      <c r="W49" s="20">
        <f>[1]VIZ!W49</f>
        <v>0</v>
      </c>
      <c r="X49" s="281">
        <f>([1]VIZ!X49)*10000</f>
        <v>0</v>
      </c>
      <c r="Y49" s="20">
        <f>[1]VIZ!Y49</f>
        <v>0</v>
      </c>
      <c r="Z49" s="281">
        <f>([1]VIZ!Z49)*10000</f>
        <v>0</v>
      </c>
      <c r="AA49" s="20">
        <f>[1]VIZ!AA49</f>
        <v>0</v>
      </c>
      <c r="AB49" s="281">
        <f>([1]VIZ!AB49)*10000</f>
        <v>0</v>
      </c>
      <c r="AC49" s="20">
        <f>[1]VIZ!AC49</f>
        <v>0</v>
      </c>
      <c r="AD49" s="281">
        <f>([1]VIZ!AD49)*10000</f>
        <v>0</v>
      </c>
      <c r="AE49" s="20">
        <f>[1]VIZ!AE49</f>
        <v>0</v>
      </c>
      <c r="AF49" s="281">
        <f>([1]VIZ!AF49)*10000</f>
        <v>0</v>
      </c>
      <c r="AG49" s="20">
        <f>[1]VIZ!AG49</f>
        <v>0</v>
      </c>
      <c r="AH49" s="281">
        <f>([1]VIZ!AH49)*10000</f>
        <v>0</v>
      </c>
      <c r="AI49" s="20">
        <f t="shared" si="64"/>
        <v>0</v>
      </c>
      <c r="AJ49" s="20">
        <f t="shared" si="65"/>
        <v>0</v>
      </c>
      <c r="AK49" s="20">
        <f t="shared" si="58"/>
        <v>0</v>
      </c>
      <c r="AL49" s="20">
        <f t="shared" si="59"/>
        <v>0</v>
      </c>
      <c r="AM49" s="20">
        <f>[1]VIZ!AM49</f>
        <v>0</v>
      </c>
      <c r="AN49" s="281">
        <f>([1]VIZ!AN49)*10000</f>
        <v>0</v>
      </c>
      <c r="AO49" s="20">
        <f>[1]VIZ!AO49</f>
        <v>0</v>
      </c>
      <c r="AP49" s="281">
        <f>([1]VIZ!AP49)*10000</f>
        <v>0</v>
      </c>
      <c r="AQ49" s="20">
        <f>[1]VIZ!AQ49</f>
        <v>0</v>
      </c>
      <c r="AR49" s="281">
        <f>([1]VIZ!AR49)*10000</f>
        <v>0</v>
      </c>
      <c r="AS49" s="20">
        <f>[1]VIZ!AS49</f>
        <v>0</v>
      </c>
      <c r="AT49" s="281">
        <f>([1]VIZ!AT49)*10000</f>
        <v>0</v>
      </c>
      <c r="AU49" s="20">
        <f>[1]VIZ!AU49</f>
        <v>0</v>
      </c>
      <c r="AV49" s="281">
        <f>([1]VIZ!AV49)*10000</f>
        <v>0</v>
      </c>
      <c r="AW49" s="20">
        <f>[1]VIZ!AW49</f>
        <v>0</v>
      </c>
      <c r="AX49" s="281">
        <f>([1]VIZ!AX49)*10000</f>
        <v>0</v>
      </c>
      <c r="AY49" s="20">
        <f t="shared" si="60"/>
        <v>0</v>
      </c>
      <c r="AZ49" s="20">
        <f t="shared" si="61"/>
        <v>0</v>
      </c>
      <c r="BA49" s="20">
        <f t="shared" si="62"/>
        <v>0</v>
      </c>
      <c r="BB49" s="20">
        <f t="shared" si="63"/>
        <v>0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[1]VIZ!C50</f>
        <v>0</v>
      </c>
      <c r="D50" s="281">
        <f>([1]VIZ!D50)*10000</f>
        <v>0</v>
      </c>
      <c r="E50" s="20">
        <f>[1]VIZ!E50</f>
        <v>0</v>
      </c>
      <c r="F50" s="281">
        <f>([1]VIZ!F50)*10000</f>
        <v>0</v>
      </c>
      <c r="G50" s="20">
        <f>[1]VIZ!G50</f>
        <v>0</v>
      </c>
      <c r="H50" s="281">
        <f>([1]VIZ!H50)*10000</f>
        <v>0</v>
      </c>
      <c r="I50" s="20">
        <f>[1]VIZ!I50</f>
        <v>0</v>
      </c>
      <c r="J50" s="281">
        <f>([1]VIZ!J50)*10000</f>
        <v>0</v>
      </c>
      <c r="K50" s="20">
        <f t="shared" si="52"/>
        <v>0</v>
      </c>
      <c r="L50" s="20">
        <f t="shared" si="53"/>
        <v>0</v>
      </c>
      <c r="M50" s="20">
        <f>[1]VIZ!M50</f>
        <v>0</v>
      </c>
      <c r="N50" s="281">
        <f>([1]VIZ!N50)*10000</f>
        <v>0</v>
      </c>
      <c r="O50" s="20">
        <f>[1]VIZ!O50</f>
        <v>0</v>
      </c>
      <c r="P50" s="281">
        <f>([1]VIZ!P50)*10000</f>
        <v>0</v>
      </c>
      <c r="Q50" s="20">
        <f>[1]VIZ!Q50</f>
        <v>0</v>
      </c>
      <c r="R50" s="281">
        <f>([1]VIZ!R50)*10000</f>
        <v>0</v>
      </c>
      <c r="S50" s="20">
        <f>[1]VIZ!S50</f>
        <v>0</v>
      </c>
      <c r="T50" s="281">
        <f>([1]VIZ!T50)*10000</f>
        <v>0</v>
      </c>
      <c r="U50" s="20">
        <f t="shared" si="54"/>
        <v>0</v>
      </c>
      <c r="V50" s="20">
        <f t="shared" si="55"/>
        <v>0</v>
      </c>
      <c r="W50" s="20">
        <f>[1]VIZ!W50</f>
        <v>0</v>
      </c>
      <c r="X50" s="281">
        <f>([1]VIZ!X50)*10000</f>
        <v>0</v>
      </c>
      <c r="Y50" s="20">
        <f>[1]VIZ!Y50</f>
        <v>0</v>
      </c>
      <c r="Z50" s="281">
        <f>([1]VIZ!Z50)*10000</f>
        <v>0</v>
      </c>
      <c r="AA50" s="20">
        <f>[1]VIZ!AA50</f>
        <v>0</v>
      </c>
      <c r="AB50" s="281">
        <f>([1]VIZ!AB50)*10000</f>
        <v>0</v>
      </c>
      <c r="AC50" s="20">
        <f>[1]VIZ!AC50</f>
        <v>0</v>
      </c>
      <c r="AD50" s="281">
        <f>([1]VIZ!AD50)*10000</f>
        <v>0</v>
      </c>
      <c r="AE50" s="20">
        <f>[1]VIZ!AE50</f>
        <v>0</v>
      </c>
      <c r="AF50" s="281">
        <f>([1]VIZ!AF50)*10000</f>
        <v>0</v>
      </c>
      <c r="AG50" s="20">
        <f>[1]VIZ!AG50</f>
        <v>0</v>
      </c>
      <c r="AH50" s="281">
        <f>([1]VIZ!AH50)*10000</f>
        <v>0</v>
      </c>
      <c r="AI50" s="20">
        <f t="shared" si="64"/>
        <v>0</v>
      </c>
      <c r="AJ50" s="20">
        <f t="shared" si="65"/>
        <v>0</v>
      </c>
      <c r="AK50" s="20">
        <f t="shared" si="58"/>
        <v>0</v>
      </c>
      <c r="AL50" s="20">
        <f t="shared" si="59"/>
        <v>0</v>
      </c>
      <c r="AM50" s="20">
        <f>[1]VIZ!AM50</f>
        <v>0</v>
      </c>
      <c r="AN50" s="281">
        <f>([1]VIZ!AN50)*10000</f>
        <v>0</v>
      </c>
      <c r="AO50" s="20">
        <f>[1]VIZ!AO50</f>
        <v>0</v>
      </c>
      <c r="AP50" s="281">
        <f>([1]VIZ!AP50)*10000</f>
        <v>0</v>
      </c>
      <c r="AQ50" s="20">
        <f>[1]VIZ!AQ50</f>
        <v>0</v>
      </c>
      <c r="AR50" s="281">
        <f>([1]VIZ!AR50)*10000</f>
        <v>0</v>
      </c>
      <c r="AS50" s="20">
        <f>[1]VIZ!AS50</f>
        <v>0</v>
      </c>
      <c r="AT50" s="281">
        <f>([1]VIZ!AT50)*10000</f>
        <v>0</v>
      </c>
      <c r="AU50" s="20">
        <f>[1]VIZ!AU50</f>
        <v>0</v>
      </c>
      <c r="AV50" s="281">
        <f>([1]VIZ!AV50)*10000</f>
        <v>0</v>
      </c>
      <c r="AW50" s="20">
        <f>[1]VIZ!AW50</f>
        <v>0</v>
      </c>
      <c r="AX50" s="281">
        <f>([1]VIZ!AX50)*10000</f>
        <v>0</v>
      </c>
      <c r="AY50" s="20">
        <f t="shared" si="60"/>
        <v>0</v>
      </c>
      <c r="AZ50" s="20">
        <f t="shared" si="61"/>
        <v>0</v>
      </c>
      <c r="BA50" s="20">
        <f t="shared" si="62"/>
        <v>0</v>
      </c>
      <c r="BB50" s="20">
        <f t="shared" si="63"/>
        <v>0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70580</v>
      </c>
      <c r="D51" s="21">
        <f t="shared" ref="D51:BB51" si="66">SUM(D47:D50)</f>
        <v>8782955.2413639612</v>
      </c>
      <c r="E51" s="21">
        <f t="shared" si="66"/>
        <v>33589</v>
      </c>
      <c r="F51" s="21">
        <f t="shared" si="66"/>
        <v>3444296.1730839065</v>
      </c>
      <c r="G51" s="21">
        <f t="shared" si="66"/>
        <v>1276</v>
      </c>
      <c r="H51" s="21">
        <f t="shared" si="66"/>
        <v>49204.231044055807</v>
      </c>
      <c r="I51" s="21">
        <f t="shared" si="66"/>
        <v>6803</v>
      </c>
      <c r="J51" s="21">
        <f t="shared" si="66"/>
        <v>24602.115522027903</v>
      </c>
      <c r="K51" s="21">
        <f t="shared" si="66"/>
        <v>112248</v>
      </c>
      <c r="L51" s="21">
        <f t="shared" si="66"/>
        <v>12301057.761013951</v>
      </c>
      <c r="M51" s="21">
        <f t="shared" si="66"/>
        <v>10532</v>
      </c>
      <c r="N51" s="21">
        <f t="shared" si="66"/>
        <v>972814.68952322216</v>
      </c>
      <c r="O51" s="21">
        <f t="shared" si="66"/>
        <v>6182</v>
      </c>
      <c r="P51" s="21">
        <f t="shared" si="66"/>
        <v>570999.92645928264</v>
      </c>
      <c r="Q51" s="21">
        <f t="shared" si="66"/>
        <v>3091</v>
      </c>
      <c r="R51" s="21">
        <f t="shared" si="66"/>
        <v>285499.96322964132</v>
      </c>
      <c r="S51" s="21">
        <f t="shared" si="66"/>
        <v>114</v>
      </c>
      <c r="T51" s="21">
        <f t="shared" si="66"/>
        <v>10574.072712208937</v>
      </c>
      <c r="U51" s="21">
        <f t="shared" si="66"/>
        <v>19919</v>
      </c>
      <c r="V51" s="21">
        <f t="shared" si="66"/>
        <v>1839888.651924355</v>
      </c>
      <c r="W51" s="21">
        <f t="shared" si="66"/>
        <v>0</v>
      </c>
      <c r="X51" s="21">
        <f t="shared" si="66"/>
        <v>0</v>
      </c>
      <c r="Y51" s="21">
        <f t="shared" si="66"/>
        <v>1043</v>
      </c>
      <c r="Z51" s="21">
        <f t="shared" si="66"/>
        <v>121286.92814608139</v>
      </c>
      <c r="AA51" s="21">
        <f t="shared" si="66"/>
        <v>4797</v>
      </c>
      <c r="AB51" s="21">
        <f t="shared" si="66"/>
        <v>557919.86947197432</v>
      </c>
      <c r="AC51" s="21">
        <f t="shared" si="66"/>
        <v>209</v>
      </c>
      <c r="AD51" s="21">
        <f t="shared" si="66"/>
        <v>24257.385629216278</v>
      </c>
      <c r="AE51" s="21">
        <f t="shared" si="66"/>
        <v>167</v>
      </c>
      <c r="AF51" s="21">
        <f t="shared" si="66"/>
        <v>19405.908503373023</v>
      </c>
      <c r="AG51" s="21">
        <f t="shared" si="66"/>
        <v>3337</v>
      </c>
      <c r="AH51" s="21">
        <f t="shared" si="66"/>
        <v>388118.17006746045</v>
      </c>
      <c r="AI51" s="21">
        <f t="shared" si="66"/>
        <v>9553</v>
      </c>
      <c r="AJ51" s="21">
        <f t="shared" si="66"/>
        <v>1110988.2618181056</v>
      </c>
      <c r="AK51" s="21">
        <f t="shared" si="66"/>
        <v>141720</v>
      </c>
      <c r="AL51" s="21">
        <f t="shared" si="66"/>
        <v>15251934.674756411</v>
      </c>
      <c r="AM51" s="21">
        <f t="shared" si="66"/>
        <v>59705</v>
      </c>
      <c r="AN51" s="21">
        <f t="shared" si="66"/>
        <v>6897088.9361682786</v>
      </c>
      <c r="AO51" s="21">
        <f t="shared" si="66"/>
        <v>296</v>
      </c>
      <c r="AP51" s="21">
        <f t="shared" si="66"/>
        <v>46341.959713326418</v>
      </c>
      <c r="AQ51" s="21">
        <f t="shared" si="66"/>
        <v>124</v>
      </c>
      <c r="AR51" s="21">
        <f t="shared" si="66"/>
        <v>19309.149880552675</v>
      </c>
      <c r="AS51" s="21">
        <f t="shared" si="66"/>
        <v>1847</v>
      </c>
      <c r="AT51" s="21">
        <f t="shared" si="66"/>
        <v>289637.24820829008</v>
      </c>
      <c r="AU51" s="21">
        <f t="shared" si="66"/>
        <v>2462</v>
      </c>
      <c r="AV51" s="21">
        <f t="shared" si="66"/>
        <v>386182.99761105346</v>
      </c>
      <c r="AW51" s="21">
        <f t="shared" si="66"/>
        <v>15585</v>
      </c>
      <c r="AX51" s="21">
        <f t="shared" si="66"/>
        <v>2444538.3748779683</v>
      </c>
      <c r="AY51" s="21">
        <f t="shared" si="66"/>
        <v>20314</v>
      </c>
      <c r="AZ51" s="21">
        <f t="shared" si="66"/>
        <v>3186009.730291191</v>
      </c>
      <c r="BA51" s="21">
        <f t="shared" si="66"/>
        <v>162034</v>
      </c>
      <c r="BB51" s="21">
        <f t="shared" si="66"/>
        <v>18437944.405047603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[1]VIZ!C52</f>
        <v>4</v>
      </c>
      <c r="D52" s="281">
        <f>([1]VIZ!D52)*10000</f>
        <v>1771.2334613743069</v>
      </c>
      <c r="E52" s="20">
        <f>[1]VIZ!E52</f>
        <v>2</v>
      </c>
      <c r="F52" s="281">
        <f>([1]VIZ!F52)*10000</f>
        <v>842.93640631668836</v>
      </c>
      <c r="G52" s="20">
        <f>[1]VIZ!G52</f>
        <v>0</v>
      </c>
      <c r="H52" s="281">
        <f>([1]VIZ!H52)*10000</f>
        <v>32.010243277848922</v>
      </c>
      <c r="I52" s="20">
        <f>[1]VIZ!I52</f>
        <v>0</v>
      </c>
      <c r="J52" s="281">
        <f>([1]VIZ!J52)*10000</f>
        <v>170.72129748186092</v>
      </c>
      <c r="K52" s="20">
        <f t="shared" ref="K52:K54" si="67">C52+E52+G52+I52</f>
        <v>6</v>
      </c>
      <c r="L52" s="20">
        <f t="shared" ref="L52:L54" si="68">D52+F52+H52+J52</f>
        <v>2816.9014084507053</v>
      </c>
      <c r="M52" s="20">
        <f>[1]VIZ!M52</f>
        <v>42</v>
      </c>
      <c r="N52" s="281">
        <f>([1]VIZ!N52)*10000</f>
        <v>31504.848243474975</v>
      </c>
      <c r="O52" s="20">
        <f>[1]VIZ!O52</f>
        <v>25</v>
      </c>
      <c r="P52" s="281">
        <f>([1]VIZ!P52)*10000</f>
        <v>18491.976142909225</v>
      </c>
      <c r="Q52" s="20">
        <f>[1]VIZ!Q52</f>
        <v>12</v>
      </c>
      <c r="R52" s="281">
        <f>([1]VIZ!R52)*10000</f>
        <v>9245.9880714546125</v>
      </c>
      <c r="S52" s="20">
        <f>[1]VIZ!S52</f>
        <v>0</v>
      </c>
      <c r="T52" s="281">
        <f>([1]VIZ!T52)*10000</f>
        <v>342.44400264646708</v>
      </c>
      <c r="U52" s="20">
        <f t="shared" ref="U52:U54" si="69">M52+O52+Q52+S52</f>
        <v>79</v>
      </c>
      <c r="V52" s="20">
        <f t="shared" ref="V52:V54" si="70">N52+P52+R52+T52</f>
        <v>59585.256460485274</v>
      </c>
      <c r="W52" s="20">
        <f>[1]VIZ!W52</f>
        <v>0</v>
      </c>
      <c r="X52" s="281">
        <f>([1]VIZ!X52)*10000</f>
        <v>0</v>
      </c>
      <c r="Y52" s="20">
        <f>[1]VIZ!Y52</f>
        <v>4</v>
      </c>
      <c r="Z52" s="281">
        <f>([1]VIZ!Z52)*10000</f>
        <v>2303.5454999734575</v>
      </c>
      <c r="AA52" s="20">
        <f>[1]VIZ!AA52</f>
        <v>16</v>
      </c>
      <c r="AB52" s="281">
        <f>([1]VIZ!AB52)*10000</f>
        <v>10596.309299877901</v>
      </c>
      <c r="AC52" s="20">
        <f>[1]VIZ!AC52</f>
        <v>1</v>
      </c>
      <c r="AD52" s="281">
        <f>([1]VIZ!AD52)*10000</f>
        <v>460.70909999469148</v>
      </c>
      <c r="AE52" s="20">
        <f>[1]VIZ!AE52</f>
        <v>1</v>
      </c>
      <c r="AF52" s="281">
        <f>([1]VIZ!AF52)*10000</f>
        <v>368.56727999575315</v>
      </c>
      <c r="AG52" s="20">
        <f>[1]VIZ!AG52</f>
        <v>11</v>
      </c>
      <c r="AH52" s="281">
        <f>([1]VIZ!AH52)*10000</f>
        <v>7371.3455999150638</v>
      </c>
      <c r="AI52" s="20">
        <f t="shared" ref="AI52" si="71">Y52+AA52+AC52+AE52+AG52</f>
        <v>33</v>
      </c>
      <c r="AJ52" s="20">
        <f t="shared" ref="AJ52" si="72">Z52+AB52+AD52+AF52+AH52</f>
        <v>21100.476779756867</v>
      </c>
      <c r="AK52" s="20">
        <f t="shared" ref="AK52:AK54" si="73">K52+U52+W52+AI52</f>
        <v>118</v>
      </c>
      <c r="AL52" s="20">
        <f t="shared" ref="AL52:AL54" si="74">L52+V52+X52+AJ52</f>
        <v>83502.634648692852</v>
      </c>
      <c r="AM52" s="20">
        <f>[1]VIZ!AM52</f>
        <v>0</v>
      </c>
      <c r="AN52" s="281">
        <f>([1]VIZ!AN52)*10000</f>
        <v>0</v>
      </c>
      <c r="AO52" s="20">
        <f>[1]VIZ!AO52</f>
        <v>1</v>
      </c>
      <c r="AP52" s="281">
        <f>([1]VIZ!AP52)*10000</f>
        <v>685.32972489053793</v>
      </c>
      <c r="AQ52" s="20">
        <f>[1]VIZ!AQ52</f>
        <v>1</v>
      </c>
      <c r="AR52" s="281">
        <f>([1]VIZ!AR52)*10000</f>
        <v>285.55405203772409</v>
      </c>
      <c r="AS52" s="20">
        <f>[1]VIZ!AS52</f>
        <v>5</v>
      </c>
      <c r="AT52" s="281">
        <f>([1]VIZ!AT52)*10000</f>
        <v>4283.3107805658619</v>
      </c>
      <c r="AU52" s="20">
        <f>[1]VIZ!AU52</f>
        <v>6</v>
      </c>
      <c r="AV52" s="281">
        <f>([1]VIZ!AV52)*10000</f>
        <v>5711.0810407544823</v>
      </c>
      <c r="AW52" s="20">
        <f>[1]VIZ!AW52</f>
        <v>36</v>
      </c>
      <c r="AX52" s="281">
        <f>([1]VIZ!AX52)*10000</f>
        <v>36151.142987975873</v>
      </c>
      <c r="AY52" s="20">
        <f t="shared" ref="AY52:AY54" si="75">AO52+AQ52+AS52+AU52+AW52</f>
        <v>49</v>
      </c>
      <c r="AZ52" s="20">
        <f t="shared" ref="AZ52:AZ54" si="76">AP52+AR52+AT52+AV52+AX52</f>
        <v>47116.418586224478</v>
      </c>
      <c r="BA52" s="20">
        <f t="shared" ref="BA52:BA54" si="77">AY52+AK52</f>
        <v>167</v>
      </c>
      <c r="BB52" s="20">
        <f t="shared" ref="BB52:BB54" si="78">AZ52+AL52</f>
        <v>130619.05323491733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[1]VIZ!C53</f>
        <v>530</v>
      </c>
      <c r="D53" s="281">
        <f>([1]VIZ!D53)*10000</f>
        <v>75656.922696834605</v>
      </c>
      <c r="E53" s="20">
        <f>[1]VIZ!E53</f>
        <v>252</v>
      </c>
      <c r="F53" s="281">
        <f>([1]VIZ!F53)*10000</f>
        <v>36005.402970180323</v>
      </c>
      <c r="G53" s="20">
        <f>[1]VIZ!G53</f>
        <v>10</v>
      </c>
      <c r="H53" s="281">
        <f>([1]VIZ!H53)*10000</f>
        <v>1367.2937836777337</v>
      </c>
      <c r="I53" s="20">
        <f>[1]VIZ!I53</f>
        <v>51</v>
      </c>
      <c r="J53" s="281">
        <f>([1]VIZ!J53)*10000</f>
        <v>7292.2335129479134</v>
      </c>
      <c r="K53" s="20">
        <f t="shared" si="67"/>
        <v>843</v>
      </c>
      <c r="L53" s="20">
        <f t="shared" si="68"/>
        <v>120321.85296364057</v>
      </c>
      <c r="M53" s="20">
        <f>[1]VIZ!M53</f>
        <v>277</v>
      </c>
      <c r="N53" s="281">
        <f>([1]VIZ!N53)*10000</f>
        <v>34335.217791758332</v>
      </c>
      <c r="O53" s="20">
        <f>[1]VIZ!O53</f>
        <v>162</v>
      </c>
      <c r="P53" s="281">
        <f>([1]VIZ!P53)*10000</f>
        <v>20153.28000820598</v>
      </c>
      <c r="Q53" s="20">
        <f>[1]VIZ!Q53</f>
        <v>81</v>
      </c>
      <c r="R53" s="281">
        <f>([1]VIZ!R53)*10000</f>
        <v>10076.64000410299</v>
      </c>
      <c r="S53" s="20">
        <f>[1]VIZ!S53</f>
        <v>3</v>
      </c>
      <c r="T53" s="281">
        <f>([1]VIZ!T53)*10000</f>
        <v>373.20888904085143</v>
      </c>
      <c r="U53" s="20">
        <f t="shared" si="69"/>
        <v>523</v>
      </c>
      <c r="V53" s="20">
        <f t="shared" si="70"/>
        <v>64938.346693108157</v>
      </c>
      <c r="W53" s="20">
        <f>[1]VIZ!W53</f>
        <v>0</v>
      </c>
      <c r="X53" s="281">
        <f>([1]VIZ!X53)*10000</f>
        <v>0</v>
      </c>
      <c r="Y53" s="20">
        <f>[1]VIZ!Y53</f>
        <v>710</v>
      </c>
      <c r="Z53" s="281">
        <f>([1]VIZ!Z53)*10000</f>
        <v>39288.140195635686</v>
      </c>
      <c r="AA53" s="20">
        <f>[1]VIZ!AA53</f>
        <v>3264</v>
      </c>
      <c r="AB53" s="281">
        <f>([1]VIZ!AB53)*10000</f>
        <v>180725.44489992413</v>
      </c>
      <c r="AC53" s="20">
        <f>[1]VIZ!AC53</f>
        <v>142</v>
      </c>
      <c r="AD53" s="281">
        <f>([1]VIZ!AD53)*10000</f>
        <v>7857.6280391271357</v>
      </c>
      <c r="AE53" s="20">
        <f>[1]VIZ!AE53</f>
        <v>114</v>
      </c>
      <c r="AF53" s="281">
        <f>([1]VIZ!AF53)*10000</f>
        <v>6286.1024313017087</v>
      </c>
      <c r="AG53" s="20">
        <f>[1]VIZ!AG53</f>
        <v>2271</v>
      </c>
      <c r="AH53" s="281">
        <f>([1]VIZ!AH53)*10000</f>
        <v>125722.04862603417</v>
      </c>
      <c r="AI53" s="20">
        <f t="shared" ref="AI53:AI54" si="79">Y53+AA53+AC53+AE53+AG53</f>
        <v>6501</v>
      </c>
      <c r="AJ53" s="20">
        <f t="shared" ref="AJ53:AJ54" si="80">Z53+AB53+AD53+AF53+AH53</f>
        <v>359879.36419202283</v>
      </c>
      <c r="AK53" s="20">
        <f t="shared" si="73"/>
        <v>7867</v>
      </c>
      <c r="AL53" s="20">
        <f t="shared" si="74"/>
        <v>545139.56384877162</v>
      </c>
      <c r="AM53" s="20">
        <f>[1]VIZ!AM53</f>
        <v>2420</v>
      </c>
      <c r="AN53" s="281">
        <f>([1]VIZ!AN53)*10000</f>
        <v>104204.32242717073</v>
      </c>
      <c r="AO53" s="20">
        <f>[1]VIZ!AO53</f>
        <v>2</v>
      </c>
      <c r="AP53" s="281">
        <f>([1]VIZ!AP53)*10000</f>
        <v>1069.6350984429794</v>
      </c>
      <c r="AQ53" s="20">
        <f>[1]VIZ!AQ53</f>
        <v>1</v>
      </c>
      <c r="AR53" s="281">
        <f>([1]VIZ!AR53)*10000</f>
        <v>445.68129101790811</v>
      </c>
      <c r="AS53" s="20">
        <f>[1]VIZ!AS53</f>
        <v>9</v>
      </c>
      <c r="AT53" s="281">
        <f>([1]VIZ!AT53)*10000</f>
        <v>6685.219365268621</v>
      </c>
      <c r="AU53" s="20">
        <f>[1]VIZ!AU53</f>
        <v>11</v>
      </c>
      <c r="AV53" s="281">
        <f>([1]VIZ!AV53)*10000</f>
        <v>8913.6258203581619</v>
      </c>
      <c r="AW53" s="20">
        <f>[1]VIZ!AW53</f>
        <v>70</v>
      </c>
      <c r="AX53" s="281">
        <f>([1]VIZ!AX53)*10000</f>
        <v>56423.251442867157</v>
      </c>
      <c r="AY53" s="20">
        <f t="shared" si="75"/>
        <v>93</v>
      </c>
      <c r="AZ53" s="20">
        <f t="shared" si="76"/>
        <v>73537.413017954823</v>
      </c>
      <c r="BA53" s="20">
        <f t="shared" si="77"/>
        <v>7960</v>
      </c>
      <c r="BB53" s="20">
        <f t="shared" si="78"/>
        <v>618676.97686672641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[1]VIZ!C54</f>
        <v>0</v>
      </c>
      <c r="D54" s="281">
        <f>([1]VIZ!D54)*10000</f>
        <v>0</v>
      </c>
      <c r="E54" s="20">
        <f>[1]VIZ!E54</f>
        <v>0</v>
      </c>
      <c r="F54" s="281">
        <f>([1]VIZ!F54)*10000</f>
        <v>0</v>
      </c>
      <c r="G54" s="20">
        <f>[1]VIZ!G54</f>
        <v>0</v>
      </c>
      <c r="H54" s="281">
        <f>([1]VIZ!H54)*10000</f>
        <v>0</v>
      </c>
      <c r="I54" s="20">
        <f>[1]VIZ!I54</f>
        <v>0</v>
      </c>
      <c r="J54" s="281">
        <f>([1]VIZ!J54)*10000</f>
        <v>0</v>
      </c>
      <c r="K54" s="20">
        <f t="shared" si="67"/>
        <v>0</v>
      </c>
      <c r="L54" s="20">
        <f t="shared" si="68"/>
        <v>0</v>
      </c>
      <c r="M54" s="20">
        <f>[1]VIZ!M54</f>
        <v>0</v>
      </c>
      <c r="N54" s="281">
        <f>([1]VIZ!N54)*10000</f>
        <v>0</v>
      </c>
      <c r="O54" s="20">
        <f>[1]VIZ!O54</f>
        <v>0</v>
      </c>
      <c r="P54" s="281">
        <f>([1]VIZ!P54)*10000</f>
        <v>0</v>
      </c>
      <c r="Q54" s="20">
        <f>[1]VIZ!Q54</f>
        <v>0</v>
      </c>
      <c r="R54" s="281">
        <f>([1]VIZ!R54)*10000</f>
        <v>0</v>
      </c>
      <c r="S54" s="20">
        <f>[1]VIZ!S54</f>
        <v>0</v>
      </c>
      <c r="T54" s="281">
        <f>([1]VIZ!T54)*10000</f>
        <v>0</v>
      </c>
      <c r="U54" s="20">
        <f t="shared" si="69"/>
        <v>0</v>
      </c>
      <c r="V54" s="20">
        <f t="shared" si="70"/>
        <v>0</v>
      </c>
      <c r="W54" s="20">
        <f>[1]VIZ!W54</f>
        <v>0</v>
      </c>
      <c r="X54" s="281">
        <f>([1]VIZ!X54)*10000</f>
        <v>0</v>
      </c>
      <c r="Y54" s="20">
        <f>[1]VIZ!Y54</f>
        <v>0</v>
      </c>
      <c r="Z54" s="281">
        <f>([1]VIZ!Z54)*10000</f>
        <v>0</v>
      </c>
      <c r="AA54" s="20">
        <f>[1]VIZ!AA54</f>
        <v>0</v>
      </c>
      <c r="AB54" s="281">
        <f>([1]VIZ!AB54)*10000</f>
        <v>0</v>
      </c>
      <c r="AC54" s="20">
        <f>[1]VIZ!AC54</f>
        <v>0</v>
      </c>
      <c r="AD54" s="281">
        <f>([1]VIZ!AD54)*10000</f>
        <v>0</v>
      </c>
      <c r="AE54" s="20">
        <f>[1]VIZ!AE54</f>
        <v>0</v>
      </c>
      <c r="AF54" s="281">
        <f>([1]VIZ!AF54)*10000</f>
        <v>0</v>
      </c>
      <c r="AG54" s="20">
        <f>[1]VIZ!AG54</f>
        <v>0</v>
      </c>
      <c r="AH54" s="281">
        <f>([1]VIZ!AH54)*10000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[1]VIZ!AM54</f>
        <v>0</v>
      </c>
      <c r="AN54" s="281">
        <f>([1]VIZ!AN54)*10000</f>
        <v>0</v>
      </c>
      <c r="AO54" s="20">
        <f>[1]VIZ!AO54</f>
        <v>0</v>
      </c>
      <c r="AP54" s="281">
        <f>([1]VIZ!AP54)*10000</f>
        <v>0</v>
      </c>
      <c r="AQ54" s="20">
        <f>[1]VIZ!AQ54</f>
        <v>0</v>
      </c>
      <c r="AR54" s="281">
        <f>([1]VIZ!AR54)*10000</f>
        <v>0</v>
      </c>
      <c r="AS54" s="20">
        <f>[1]VIZ!AS54</f>
        <v>0</v>
      </c>
      <c r="AT54" s="281">
        <f>([1]VIZ!AT54)*10000</f>
        <v>0</v>
      </c>
      <c r="AU54" s="20">
        <f>[1]VIZ!AU54</f>
        <v>0</v>
      </c>
      <c r="AV54" s="281">
        <f>([1]VIZ!AV54)*10000</f>
        <v>0</v>
      </c>
      <c r="AW54" s="20">
        <f>[1]VIZ!AW54</f>
        <v>0</v>
      </c>
      <c r="AX54" s="281">
        <f>([1]VIZ!AX54)*10000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534</v>
      </c>
      <c r="D55" s="21">
        <f t="shared" ref="D55:BB55" si="81">SUM(D52:D54)</f>
        <v>77428.156158208905</v>
      </c>
      <c r="E55" s="21">
        <f t="shared" si="81"/>
        <v>254</v>
      </c>
      <c r="F55" s="21">
        <f t="shared" si="81"/>
        <v>36848.33937649701</v>
      </c>
      <c r="G55" s="21">
        <f t="shared" si="81"/>
        <v>10</v>
      </c>
      <c r="H55" s="21">
        <f t="shared" si="81"/>
        <v>1399.3040269555827</v>
      </c>
      <c r="I55" s="21">
        <f t="shared" si="81"/>
        <v>51</v>
      </c>
      <c r="J55" s="21">
        <f t="shared" si="81"/>
        <v>7462.9548104297746</v>
      </c>
      <c r="K55" s="21">
        <f t="shared" si="81"/>
        <v>849</v>
      </c>
      <c r="L55" s="21">
        <f t="shared" si="81"/>
        <v>123138.75437209128</v>
      </c>
      <c r="M55" s="21">
        <f t="shared" si="81"/>
        <v>319</v>
      </c>
      <c r="N55" s="21">
        <f t="shared" si="81"/>
        <v>65840.066035233307</v>
      </c>
      <c r="O55" s="21">
        <f t="shared" si="81"/>
        <v>187</v>
      </c>
      <c r="P55" s="21">
        <f t="shared" si="81"/>
        <v>38645.256151115202</v>
      </c>
      <c r="Q55" s="21">
        <f t="shared" si="81"/>
        <v>93</v>
      </c>
      <c r="R55" s="21">
        <f t="shared" si="81"/>
        <v>19322.628075557601</v>
      </c>
      <c r="S55" s="21">
        <f t="shared" si="81"/>
        <v>3</v>
      </c>
      <c r="T55" s="21">
        <f t="shared" si="81"/>
        <v>715.65289168731852</v>
      </c>
      <c r="U55" s="21">
        <f t="shared" si="81"/>
        <v>602</v>
      </c>
      <c r="V55" s="21">
        <f t="shared" si="81"/>
        <v>124523.60315359343</v>
      </c>
      <c r="W55" s="21">
        <f t="shared" si="81"/>
        <v>0</v>
      </c>
      <c r="X55" s="21">
        <f t="shared" si="81"/>
        <v>0</v>
      </c>
      <c r="Y55" s="21">
        <f t="shared" si="81"/>
        <v>714</v>
      </c>
      <c r="Z55" s="21">
        <f t="shared" si="81"/>
        <v>41591.685695609143</v>
      </c>
      <c r="AA55" s="21">
        <f t="shared" si="81"/>
        <v>3280</v>
      </c>
      <c r="AB55" s="21">
        <f t="shared" si="81"/>
        <v>191321.75419980203</v>
      </c>
      <c r="AC55" s="21">
        <f t="shared" si="81"/>
        <v>143</v>
      </c>
      <c r="AD55" s="21">
        <f t="shared" si="81"/>
        <v>8318.3371391218279</v>
      </c>
      <c r="AE55" s="21">
        <f t="shared" si="81"/>
        <v>115</v>
      </c>
      <c r="AF55" s="21">
        <f t="shared" si="81"/>
        <v>6654.6697112974616</v>
      </c>
      <c r="AG55" s="21">
        <f t="shared" si="81"/>
        <v>2282</v>
      </c>
      <c r="AH55" s="21">
        <f t="shared" si="81"/>
        <v>133093.39422594925</v>
      </c>
      <c r="AI55" s="21">
        <f t="shared" si="81"/>
        <v>6534</v>
      </c>
      <c r="AJ55" s="21">
        <f t="shared" si="81"/>
        <v>380979.84097177972</v>
      </c>
      <c r="AK55" s="21">
        <f t="shared" si="81"/>
        <v>7985</v>
      </c>
      <c r="AL55" s="21">
        <f t="shared" si="81"/>
        <v>628642.19849746441</v>
      </c>
      <c r="AM55" s="21">
        <f t="shared" si="81"/>
        <v>2420</v>
      </c>
      <c r="AN55" s="21">
        <f t="shared" si="81"/>
        <v>104204.32242717073</v>
      </c>
      <c r="AO55" s="21">
        <f t="shared" si="81"/>
        <v>3</v>
      </c>
      <c r="AP55" s="21">
        <f t="shared" si="81"/>
        <v>1754.9648233335174</v>
      </c>
      <c r="AQ55" s="21">
        <f t="shared" si="81"/>
        <v>2</v>
      </c>
      <c r="AR55" s="21">
        <f t="shared" si="81"/>
        <v>731.23534305563226</v>
      </c>
      <c r="AS55" s="21">
        <f t="shared" si="81"/>
        <v>14</v>
      </c>
      <c r="AT55" s="21">
        <f t="shared" si="81"/>
        <v>10968.530145834484</v>
      </c>
      <c r="AU55" s="21">
        <f t="shared" si="81"/>
        <v>17</v>
      </c>
      <c r="AV55" s="21">
        <f t="shared" si="81"/>
        <v>14624.706861112645</v>
      </c>
      <c r="AW55" s="21">
        <f t="shared" si="81"/>
        <v>106</v>
      </c>
      <c r="AX55" s="21">
        <f t="shared" si="81"/>
        <v>92574.394430843036</v>
      </c>
      <c r="AY55" s="21">
        <f t="shared" si="81"/>
        <v>142</v>
      </c>
      <c r="AZ55" s="21">
        <f t="shared" si="81"/>
        <v>120653.8316041793</v>
      </c>
      <c r="BA55" s="21">
        <f t="shared" si="81"/>
        <v>8127</v>
      </c>
      <c r="BB55" s="21">
        <f t="shared" si="81"/>
        <v>749296.03010164376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[1]VIZ!C56</f>
        <v>0</v>
      </c>
      <c r="D56" s="20">
        <f>[1]VIZ!D56</f>
        <v>0</v>
      </c>
      <c r="E56" s="20">
        <f>[1]VIZ!E56</f>
        <v>0</v>
      </c>
      <c r="F56" s="20">
        <f>[1]VIZ!F56</f>
        <v>0</v>
      </c>
      <c r="G56" s="20">
        <f>[1]VIZ!G56</f>
        <v>0</v>
      </c>
      <c r="H56" s="20">
        <f>[1]VIZ!H56</f>
        <v>0</v>
      </c>
      <c r="I56" s="20">
        <f>[1]VIZ!I56</f>
        <v>0</v>
      </c>
      <c r="J56" s="20">
        <f>[1]VIZ!J56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[1]VIZ!M56</f>
        <v>0</v>
      </c>
      <c r="N56" s="281">
        <f>([1]VIZ!N56)*10000</f>
        <v>0</v>
      </c>
      <c r="O56" s="20">
        <f>[1]VIZ!O56</f>
        <v>0</v>
      </c>
      <c r="P56" s="281">
        <f>([1]VIZ!P56)*10000</f>
        <v>0</v>
      </c>
      <c r="Q56" s="20">
        <f>[1]VIZ!Q56</f>
        <v>0</v>
      </c>
      <c r="R56" s="281">
        <f>([1]VIZ!R56)*10000</f>
        <v>0</v>
      </c>
      <c r="S56" s="20">
        <f>[1]VIZ!S56</f>
        <v>0</v>
      </c>
      <c r="T56" s="281">
        <f>([1]VIZ!T56)*10000</f>
        <v>0</v>
      </c>
      <c r="U56" s="20">
        <f t="shared" ref="U56" si="84">M56+O56+Q56+S56</f>
        <v>0</v>
      </c>
      <c r="V56" s="20">
        <f t="shared" ref="V56" si="85">N56+P56+R56+T56</f>
        <v>0</v>
      </c>
      <c r="W56" s="20">
        <f>[1]VIZ!W56</f>
        <v>0</v>
      </c>
      <c r="X56" s="281">
        <f>([1]VIZ!X56)*10000</f>
        <v>0</v>
      </c>
      <c r="Y56" s="20">
        <f>[1]VIZ!Y56</f>
        <v>0</v>
      </c>
      <c r="Z56" s="281">
        <f>([1]VIZ!Z56)*10000</f>
        <v>0</v>
      </c>
      <c r="AA56" s="20">
        <f>[1]VIZ!AA56</f>
        <v>0</v>
      </c>
      <c r="AB56" s="281">
        <f>([1]VIZ!AB56)*10000</f>
        <v>0</v>
      </c>
      <c r="AC56" s="20">
        <f>[1]VIZ!AC56</f>
        <v>0</v>
      </c>
      <c r="AD56" s="281">
        <f>([1]VIZ!AD56)*10000</f>
        <v>0</v>
      </c>
      <c r="AE56" s="20">
        <f>[1]VIZ!AE56</f>
        <v>0</v>
      </c>
      <c r="AF56" s="281">
        <f>([1]VIZ!AF56)*10000</f>
        <v>0</v>
      </c>
      <c r="AG56" s="20">
        <f>[1]VIZ!AG56</f>
        <v>0</v>
      </c>
      <c r="AH56" s="281">
        <f>([1]VIZ!AH56)*10000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0</v>
      </c>
      <c r="AL56" s="20">
        <f t="shared" ref="AL56" si="89">L56+V56+X56+AJ56</f>
        <v>0</v>
      </c>
      <c r="AM56" s="20">
        <f>[1]VIZ!AM56</f>
        <v>0</v>
      </c>
      <c r="AN56" s="281">
        <f>([1]VIZ!AN56)*10000</f>
        <v>0</v>
      </c>
      <c r="AO56" s="20">
        <f>[1]VIZ!AO56</f>
        <v>0</v>
      </c>
      <c r="AP56" s="281">
        <f>([1]VIZ!AP56)*10000</f>
        <v>0</v>
      </c>
      <c r="AQ56" s="20">
        <f>[1]VIZ!AQ56</f>
        <v>0</v>
      </c>
      <c r="AR56" s="281">
        <f>([1]VIZ!AR56)*10000</f>
        <v>0</v>
      </c>
      <c r="AS56" s="20">
        <f>[1]VIZ!AS56</f>
        <v>0</v>
      </c>
      <c r="AT56" s="281">
        <f>([1]VIZ!AT56)*10000</f>
        <v>0</v>
      </c>
      <c r="AU56" s="20">
        <f>[1]VIZ!AU56</f>
        <v>0</v>
      </c>
      <c r="AV56" s="281">
        <f>([1]VIZ!AV56)*10000</f>
        <v>0</v>
      </c>
      <c r="AW56" s="20">
        <f>[1]VIZ!AW56</f>
        <v>0</v>
      </c>
      <c r="AX56" s="281">
        <f>([1]VIZ!AX56)*10000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0</v>
      </c>
      <c r="BB56" s="20">
        <f t="shared" ref="BB56" si="93">AZ56+AL56</f>
        <v>0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0</v>
      </c>
      <c r="N57" s="21">
        <f t="shared" si="94"/>
        <v>0</v>
      </c>
      <c r="O57" s="21">
        <f t="shared" si="94"/>
        <v>0</v>
      </c>
      <c r="P57" s="21">
        <f t="shared" si="94"/>
        <v>0</v>
      </c>
      <c r="Q57" s="21">
        <f t="shared" si="94"/>
        <v>0</v>
      </c>
      <c r="R57" s="21">
        <f t="shared" si="94"/>
        <v>0</v>
      </c>
      <c r="S57" s="21">
        <f t="shared" si="94"/>
        <v>0</v>
      </c>
      <c r="T57" s="21">
        <f t="shared" si="94"/>
        <v>0</v>
      </c>
      <c r="U57" s="21">
        <f t="shared" si="94"/>
        <v>0</v>
      </c>
      <c r="V57" s="21">
        <f t="shared" si="94"/>
        <v>0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0</v>
      </c>
      <c r="AL57" s="21">
        <f t="shared" si="94"/>
        <v>0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0</v>
      </c>
      <c r="BB57" s="21">
        <f t="shared" si="94"/>
        <v>0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289118</v>
      </c>
      <c r="D58" s="146">
        <f t="shared" ref="D58:BB58" si="95">D57+D55+D51+D46+D44</f>
        <v>44905598.10173665</v>
      </c>
      <c r="E58" s="146">
        <f t="shared" si="95"/>
        <v>137596</v>
      </c>
      <c r="F58" s="146">
        <f t="shared" si="95"/>
        <v>21370736.4460072</v>
      </c>
      <c r="G58" s="146">
        <f t="shared" si="95"/>
        <v>5227</v>
      </c>
      <c r="H58" s="146">
        <f t="shared" si="95"/>
        <v>811546.95364584331</v>
      </c>
      <c r="I58" s="146">
        <f t="shared" si="95"/>
        <v>27865</v>
      </c>
      <c r="J58" s="146">
        <f t="shared" si="95"/>
        <v>4328250.4194444958</v>
      </c>
      <c r="K58" s="146">
        <f t="shared" si="95"/>
        <v>459806</v>
      </c>
      <c r="L58" s="146">
        <f t="shared" si="95"/>
        <v>71416131.920834184</v>
      </c>
      <c r="M58" s="146">
        <f t="shared" si="95"/>
        <v>23236</v>
      </c>
      <c r="N58" s="146">
        <f t="shared" si="95"/>
        <v>7933647.1715320917</v>
      </c>
      <c r="O58" s="146">
        <f t="shared" si="95"/>
        <v>13634</v>
      </c>
      <c r="P58" s="146">
        <f t="shared" si="95"/>
        <v>4656705.9485079665</v>
      </c>
      <c r="Q58" s="146">
        <f t="shared" si="95"/>
        <v>6819</v>
      </c>
      <c r="R58" s="146">
        <f t="shared" si="95"/>
        <v>2328352.9742539832</v>
      </c>
      <c r="S58" s="146">
        <f t="shared" si="95"/>
        <v>252</v>
      </c>
      <c r="T58" s="146">
        <f t="shared" si="95"/>
        <v>86235.295342740123</v>
      </c>
      <c r="U58" s="146">
        <f t="shared" si="95"/>
        <v>43941</v>
      </c>
      <c r="V58" s="146">
        <f t="shared" si="95"/>
        <v>15004941.389636781</v>
      </c>
      <c r="W58" s="146">
        <f t="shared" si="95"/>
        <v>0</v>
      </c>
      <c r="X58" s="146">
        <f t="shared" si="95"/>
        <v>0</v>
      </c>
      <c r="Y58" s="146">
        <f t="shared" si="95"/>
        <v>4104</v>
      </c>
      <c r="Z58" s="146">
        <f t="shared" si="95"/>
        <v>577899.556446651</v>
      </c>
      <c r="AA58" s="146">
        <f t="shared" si="95"/>
        <v>18832</v>
      </c>
      <c r="AB58" s="146">
        <f t="shared" si="95"/>
        <v>2658337.9596545943</v>
      </c>
      <c r="AC58" s="146">
        <f t="shared" si="95"/>
        <v>831</v>
      </c>
      <c r="AD58" s="146">
        <f t="shared" si="95"/>
        <v>115579.91128933019</v>
      </c>
      <c r="AE58" s="146">
        <f t="shared" si="95"/>
        <v>669</v>
      </c>
      <c r="AF58" s="146">
        <f t="shared" si="95"/>
        <v>92463.929031464155</v>
      </c>
      <c r="AG58" s="146">
        <f t="shared" si="95"/>
        <v>13102</v>
      </c>
      <c r="AH58" s="146">
        <f t="shared" si="95"/>
        <v>1849278.5806292831</v>
      </c>
      <c r="AI58" s="146">
        <f t="shared" si="95"/>
        <v>37538</v>
      </c>
      <c r="AJ58" s="146">
        <f t="shared" si="95"/>
        <v>5293559.9370513223</v>
      </c>
      <c r="AK58" s="146">
        <f t="shared" si="95"/>
        <v>541285</v>
      </c>
      <c r="AL58" s="146">
        <f t="shared" si="95"/>
        <v>91714633.247522295</v>
      </c>
      <c r="AM58" s="146">
        <f t="shared" si="95"/>
        <v>285592</v>
      </c>
      <c r="AN58" s="146">
        <f t="shared" si="95"/>
        <v>42010500.999521755</v>
      </c>
      <c r="AO58" s="146">
        <f t="shared" si="95"/>
        <v>1112</v>
      </c>
      <c r="AP58" s="146">
        <f t="shared" si="95"/>
        <v>306478.67379778845</v>
      </c>
      <c r="AQ58" s="146">
        <f t="shared" si="95"/>
        <v>476</v>
      </c>
      <c r="AR58" s="146">
        <f t="shared" si="95"/>
        <v>127699.44741574521</v>
      </c>
      <c r="AS58" s="146">
        <f t="shared" si="95"/>
        <v>6857</v>
      </c>
      <c r="AT58" s="146">
        <f t="shared" si="95"/>
        <v>1915491.7112361782</v>
      </c>
      <c r="AU58" s="146">
        <f t="shared" si="95"/>
        <v>9137</v>
      </c>
      <c r="AV58" s="146">
        <f t="shared" si="95"/>
        <v>2553988.9483149042</v>
      </c>
      <c r="AW58" s="146">
        <f t="shared" si="95"/>
        <v>57758</v>
      </c>
      <c r="AX58" s="146">
        <f t="shared" si="95"/>
        <v>16166750.042833341</v>
      </c>
      <c r="AY58" s="146">
        <f t="shared" si="95"/>
        <v>75340</v>
      </c>
      <c r="AZ58" s="146">
        <f t="shared" si="95"/>
        <v>21070408.823597956</v>
      </c>
      <c r="BA58" s="146">
        <f t="shared" si="95"/>
        <v>616625</v>
      </c>
      <c r="BB58" s="146">
        <f t="shared" si="95"/>
        <v>112785042.07112026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27559055118110237" bottom="0.3" header="0.31496062992125984" footer="0.1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9:C20 E9:E20 G9:G20 I9:I20 K9:M20 O9:O20 Q9:Q20 S9:S20 U9:W20 Y9:Y20 AA9:AA20 AC9:AC20 AE9:AE20 AG9:AG20 AI9 AK9:AM20 AO9:AO20 AQ9:AQ20 AS9:AS20 AU9:AU20 AW9:AW20 AY9:BB20 C43:C44 C22:C42 E22:E42 C46 C45 E45 C51 C47:C50 E47:E50 C55 C52:C54 E52:E54 G22:G42 G45 G47:G50 G52:G54 I22:I42 I45 I47:I50 I52:I54 K22:M42 K45:M45 K47:M50 K52:M54 O22:O42 O45 O47:O50 O52:O54 Q22:Q42 Q45 Q47:Q50 Q52:Q54 C58 C56:M56 O56 Q56 S22:S42 S45 S47:S50 S52:S54 S56 U22:W42 U45:W45 U47:W50 U52:W54 U56:W56 Y22:Y42 Y45 Y47:Y50 Y52:Y54 Y56 AA22:AA42 AA45 AA47:AA50 AA52:AA54 AA56 AC22:AC42 AC45 AC47:AC50 AC52:AC54 AC56 AE22:AE42 AE45 AE47:AE50 AE52:AE54 AE56 AG22:AG42 AG45 AG47:AG50 AG52:AG54 AG56 AK23:AM42 AK45:AM45 AK48:AM50 AK53:AM54 AK56:AM56 AO22:AO42 AO45 AO47:AO50 AO52:AO54 AO56 AQ22:AQ42 AQ45 AQ47:AQ50 AQ52:AQ54 AQ56 AS22:AS42 AS45 AS47:AS50 AS52:AS54 AS56 AU22:AU42 AU45 AU47:AU50 AU52:AU54 AU56 AW22:AW42 AW45 AW47:AW50 AW52:AW54 AW56 AY22:BB42 AY45:BB45 AY47:BB50 AY52:BB54 AY56:BB56 C57 AK22:AM22 AK47:AM47 AK52:AM52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9514E-1F1A-47DE-B642-DEA16DA7AF0C}">
  <dimension ref="B2:AK88"/>
  <sheetViews>
    <sheetView showGridLines="0" workbookViewId="0">
      <selection activeCell="D57" sqref="D57"/>
    </sheetView>
  </sheetViews>
  <sheetFormatPr defaultRowHeight="15" x14ac:dyDescent="0.25"/>
  <cols>
    <col min="3" max="3" width="23.85546875" customWidth="1"/>
    <col min="4" max="5" width="11.5703125" bestFit="1" customWidth="1"/>
    <col min="6" max="7" width="9.5703125" bestFit="1" customWidth="1"/>
    <col min="9" max="9" width="9.5703125" bestFit="1" customWidth="1"/>
    <col min="19" max="19" width="10.7109375" customWidth="1"/>
    <col min="22" max="22" width="18.5703125" customWidth="1"/>
    <col min="23" max="23" width="7" bestFit="1" customWidth="1"/>
    <col min="24" max="24" width="6.85546875" bestFit="1" customWidth="1"/>
    <col min="25" max="25" width="5.7109375" bestFit="1" customWidth="1"/>
    <col min="26" max="26" width="8.5703125" bestFit="1" customWidth="1"/>
    <col min="27" max="27" width="8.7109375" bestFit="1" customWidth="1"/>
    <col min="28" max="28" width="7.85546875" bestFit="1" customWidth="1"/>
    <col min="29" max="29" width="8.140625" bestFit="1" customWidth="1"/>
    <col min="30" max="30" width="6.85546875" bestFit="1" customWidth="1"/>
    <col min="31" max="31" width="9" bestFit="1" customWidth="1"/>
    <col min="32" max="32" width="6.85546875" bestFit="1" customWidth="1"/>
    <col min="33" max="33" width="8" bestFit="1" customWidth="1"/>
    <col min="34" max="34" width="7.42578125" bestFit="1" customWidth="1"/>
    <col min="35" max="36" width="8.85546875" bestFit="1" customWidth="1"/>
    <col min="37" max="37" width="11.5703125" customWidth="1"/>
  </cols>
  <sheetData>
    <row r="2" spans="2:19" ht="15.75" thickBot="1" x14ac:dyDescent="0.3"/>
    <row r="3" spans="2:19" ht="18.75" thickBot="1" x14ac:dyDescent="0.3">
      <c r="B3" s="358" t="s">
        <v>629</v>
      </c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0"/>
    </row>
    <row r="4" spans="2:19" s="206" customFormat="1" ht="23.25" customHeight="1" x14ac:dyDescent="0.25">
      <c r="B4" s="354" t="s">
        <v>153</v>
      </c>
      <c r="C4" s="354" t="s">
        <v>600</v>
      </c>
      <c r="D4" s="205" t="s">
        <v>205</v>
      </c>
      <c r="E4" s="354" t="s">
        <v>17</v>
      </c>
      <c r="F4" s="354" t="s">
        <v>85</v>
      </c>
      <c r="G4" s="354" t="s">
        <v>602</v>
      </c>
      <c r="H4" s="354" t="s">
        <v>603</v>
      </c>
      <c r="I4" s="354" t="s">
        <v>6</v>
      </c>
      <c r="J4" s="354" t="s">
        <v>7</v>
      </c>
      <c r="K4" s="354" t="s">
        <v>86</v>
      </c>
      <c r="L4" s="354" t="s">
        <v>87</v>
      </c>
      <c r="M4" s="354" t="s">
        <v>88</v>
      </c>
      <c r="N4" s="354" t="s">
        <v>89</v>
      </c>
      <c r="O4" s="354" t="s">
        <v>90</v>
      </c>
      <c r="P4" s="354" t="s">
        <v>8</v>
      </c>
      <c r="Q4" s="354" t="s">
        <v>15</v>
      </c>
      <c r="R4" s="354" t="s">
        <v>604</v>
      </c>
      <c r="S4" s="354" t="s">
        <v>126</v>
      </c>
    </row>
    <row r="5" spans="2:19" s="206" customFormat="1" ht="15.75" thickBot="1" x14ac:dyDescent="0.3">
      <c r="B5" s="355"/>
      <c r="C5" s="355"/>
      <c r="D5" s="207" t="s">
        <v>601</v>
      </c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</row>
    <row r="6" spans="2:19" s="206" customFormat="1" ht="15.75" thickBot="1" x14ac:dyDescent="0.3">
      <c r="B6" s="208">
        <v>1</v>
      </c>
      <c r="C6" s="209" t="s">
        <v>19</v>
      </c>
      <c r="D6" s="210">
        <f>'Consol_BW&amp;DW'!C7</f>
        <v>62878787.878787883</v>
      </c>
      <c r="E6" s="210">
        <f>'Consol_BW&amp;DW'!D7</f>
        <v>29924242.424242433</v>
      </c>
      <c r="F6" s="210">
        <f>'Consol_BW&amp;DW'!E7</f>
        <v>1136363.6363636365</v>
      </c>
      <c r="G6" s="210">
        <f>'Consol_BW&amp;DW'!F7</f>
        <v>6060606.0606060605</v>
      </c>
      <c r="H6" s="210">
        <f>'Consol_BW&amp;DW'!G7</f>
        <v>100000000.00000001</v>
      </c>
      <c r="I6" s="210">
        <f>'Consol_BW&amp;DW'!M7</f>
        <v>16999999.999999996</v>
      </c>
      <c r="J6" s="210">
        <f>'Consol_BW&amp;DW'!N7</f>
        <v>10000</v>
      </c>
      <c r="K6" s="210">
        <f>'Consol_BW&amp;DW'!O7</f>
        <v>326419.21397379908</v>
      </c>
      <c r="L6" s="210">
        <f>'Consol_BW&amp;DW'!P7</f>
        <v>1501528.3842794755</v>
      </c>
      <c r="M6" s="210">
        <f>'Consol_BW&amp;DW'!Q7</f>
        <v>65283.842794759817</v>
      </c>
      <c r="N6" s="210">
        <f>'Consol_BW&amp;DW'!R7</f>
        <v>52227.074235807828</v>
      </c>
      <c r="O6" s="210">
        <f>'Consol_BW&amp;DW'!S7</f>
        <v>1044541.4847161571</v>
      </c>
      <c r="P6" s="210">
        <f>SUM(H6:O6)</f>
        <v>120000000.00000003</v>
      </c>
      <c r="Q6" s="210">
        <f>'Consol_BW&amp;DW'!AB7</f>
        <v>70003999.99999997</v>
      </c>
      <c r="R6" s="210">
        <f>SUM(P6:Q6)</f>
        <v>190004000</v>
      </c>
      <c r="S6" s="211">
        <v>3.95E-2</v>
      </c>
    </row>
    <row r="7" spans="2:19" s="206" customFormat="1" ht="15.75" thickBot="1" x14ac:dyDescent="0.3">
      <c r="B7" s="208">
        <v>2</v>
      </c>
      <c r="C7" s="209" t="s">
        <v>20</v>
      </c>
      <c r="D7" s="210">
        <f>'Consol_BW&amp;DW'!C8</f>
        <v>44015151.515151516</v>
      </c>
      <c r="E7" s="210">
        <f>'Consol_BW&amp;DW'!D8</f>
        <v>20946969.696969695</v>
      </c>
      <c r="F7" s="210">
        <f>'Consol_BW&amp;DW'!E8</f>
        <v>795454.54545454565</v>
      </c>
      <c r="G7" s="210">
        <f>'Consol_BW&amp;DW'!F8</f>
        <v>4242424.2424242431</v>
      </c>
      <c r="H7" s="210">
        <f>'Consol_BW&amp;DW'!G8</f>
        <v>70000000</v>
      </c>
      <c r="I7" s="210">
        <f>'Consol_BW&amp;DW'!M8</f>
        <v>16999999.999999996</v>
      </c>
      <c r="J7" s="210">
        <f>'Consol_BW&amp;DW'!N8</f>
        <v>0</v>
      </c>
      <c r="K7" s="210">
        <f>'Consol_BW&amp;DW'!O8</f>
        <v>109170.3056768559</v>
      </c>
      <c r="L7" s="210">
        <f>'Consol_BW&amp;DW'!P8</f>
        <v>502183.40611353703</v>
      </c>
      <c r="M7" s="210">
        <f>'Consol_BW&amp;DW'!Q8</f>
        <v>21834.061135371172</v>
      </c>
      <c r="N7" s="210">
        <f>'Consol_BW&amp;DW'!R8</f>
        <v>17467.24890829694</v>
      </c>
      <c r="O7" s="210">
        <f>'Consol_BW&amp;DW'!S8</f>
        <v>349344.97816593875</v>
      </c>
      <c r="P7" s="210">
        <f t="shared" ref="P7:P17" si="0">SUM(H7:O7)</f>
        <v>88000000</v>
      </c>
      <c r="Q7" s="210">
        <f>'Consol_BW&amp;DW'!AB8</f>
        <v>5999999.9999999981</v>
      </c>
      <c r="R7" s="210">
        <f t="shared" ref="R7:R17" si="1">SUM(P7:Q7)</f>
        <v>94000000</v>
      </c>
      <c r="S7" s="211">
        <v>1.7600000000000001E-2</v>
      </c>
    </row>
    <row r="8" spans="2:19" s="206" customFormat="1" ht="15.75" thickBot="1" x14ac:dyDescent="0.3">
      <c r="B8" s="208">
        <v>3</v>
      </c>
      <c r="C8" s="209" t="s">
        <v>605</v>
      </c>
      <c r="D8" s="210">
        <f>'Consol_BW&amp;DW'!C9</f>
        <v>2200757.5757575762</v>
      </c>
      <c r="E8" s="210">
        <f>'Consol_BW&amp;DW'!D9</f>
        <v>1047348.4848484852</v>
      </c>
      <c r="F8" s="210">
        <f>'Consol_BW&amp;DW'!E9</f>
        <v>39772.727272727279</v>
      </c>
      <c r="G8" s="210">
        <f>'Consol_BW&amp;DW'!F9</f>
        <v>212121.21212121216</v>
      </c>
      <c r="H8" s="210">
        <f>'Consol_BW&amp;DW'!G9</f>
        <v>3500000.0000000009</v>
      </c>
      <c r="I8" s="210">
        <f>'Consol_BW&amp;DW'!M9</f>
        <v>5000000.0000000019</v>
      </c>
      <c r="J8" s="210">
        <f>'Consol_BW&amp;DW'!N9</f>
        <v>0</v>
      </c>
      <c r="K8" s="210">
        <f>'Consol_BW&amp;DW'!O9</f>
        <v>218340.61135371181</v>
      </c>
      <c r="L8" s="210">
        <f>'Consol_BW&amp;DW'!P9</f>
        <v>1004366.8122270742</v>
      </c>
      <c r="M8" s="210">
        <f>'Consol_BW&amp;DW'!Q9</f>
        <v>43668.122270742359</v>
      </c>
      <c r="N8" s="210">
        <f>'Consol_BW&amp;DW'!R9</f>
        <v>34934.497816593888</v>
      </c>
      <c r="O8" s="210">
        <f>'Consol_BW&amp;DW'!S9</f>
        <v>698689.95633187774</v>
      </c>
      <c r="P8" s="210">
        <f t="shared" si="0"/>
        <v>10500000.000000004</v>
      </c>
      <c r="Q8" s="210">
        <f>'Consol_BW&amp;DW'!AB9</f>
        <v>5500000</v>
      </c>
      <c r="R8" s="210">
        <f t="shared" si="1"/>
        <v>16000000.000000004</v>
      </c>
      <c r="S8" s="211">
        <v>3.5999999999999999E-3</v>
      </c>
    </row>
    <row r="9" spans="2:19" s="206" customFormat="1" ht="15.75" thickBot="1" x14ac:dyDescent="0.3">
      <c r="B9" s="208">
        <v>4</v>
      </c>
      <c r="C9" s="209" t="s">
        <v>22</v>
      </c>
      <c r="D9" s="210">
        <f>'Consol_BW&amp;DW'!C10</f>
        <v>245227272.72727269</v>
      </c>
      <c r="E9" s="210">
        <f>'Consol_BW&amp;DW'!D10</f>
        <v>116704545.45454544</v>
      </c>
      <c r="F9" s="210">
        <f>'Consol_BW&amp;DW'!E10</f>
        <v>4431818.1818181816</v>
      </c>
      <c r="G9" s="210">
        <f>'Consol_BW&amp;DW'!F10</f>
        <v>23636363.636363629</v>
      </c>
      <c r="H9" s="210">
        <f>'Consol_BW&amp;DW'!G10</f>
        <v>389999999.99999994</v>
      </c>
      <c r="I9" s="210">
        <f>'Consol_BW&amp;DW'!M10</f>
        <v>53000000.000000007</v>
      </c>
      <c r="J9" s="210">
        <f>'Consol_BW&amp;DW'!N10</f>
        <v>1605000</v>
      </c>
      <c r="K9" s="210">
        <f>'Consol_BW&amp;DW'!O10</f>
        <v>916319.45844535332</v>
      </c>
      <c r="L9" s="210">
        <f>'Consol_BW&amp;DW'!P10</f>
        <v>4215069.5088486243</v>
      </c>
      <c r="M9" s="210">
        <f>'Consol_BW&amp;DW'!Q10</f>
        <v>183263.89168907068</v>
      </c>
      <c r="N9" s="210">
        <f>'Consol_BW&amp;DW'!R10</f>
        <v>146611.11335125653</v>
      </c>
      <c r="O9" s="210">
        <f>'Consol_BW&amp;DW'!S10</f>
        <v>2932222.2670251308</v>
      </c>
      <c r="P9" s="210">
        <f t="shared" si="0"/>
        <v>452998486.23935938</v>
      </c>
      <c r="Q9" s="210">
        <f>'Consol_BW&amp;DW'!AB10</f>
        <v>209999999.99999952</v>
      </c>
      <c r="R9" s="210">
        <f t="shared" si="1"/>
        <v>662998486.2393589</v>
      </c>
      <c r="S9" s="211">
        <v>0.12640000000000001</v>
      </c>
    </row>
    <row r="10" spans="2:19" s="206" customFormat="1" ht="15.75" thickBot="1" x14ac:dyDescent="0.3">
      <c r="B10" s="208">
        <v>5</v>
      </c>
      <c r="C10" s="209" t="s">
        <v>606</v>
      </c>
      <c r="D10" s="210">
        <f>'Consol_BW&amp;DW'!C11</f>
        <v>18863636.36363636</v>
      </c>
      <c r="E10" s="210">
        <f>'Consol_BW&amp;DW'!D11</f>
        <v>8977272.7272727266</v>
      </c>
      <c r="F10" s="210">
        <f>'Consol_BW&amp;DW'!E11</f>
        <v>340909.09090909088</v>
      </c>
      <c r="G10" s="210">
        <f>'Consol_BW&amp;DW'!F11</f>
        <v>1818181.8181818179</v>
      </c>
      <c r="H10" s="210">
        <f>'Consol_BW&amp;DW'!G11</f>
        <v>29999999.999999993</v>
      </c>
      <c r="I10" s="210">
        <f>'Consol_BW&amp;DW'!M11</f>
        <v>6000000.0000000009</v>
      </c>
      <c r="J10" s="210">
        <f>'Consol_BW&amp;DW'!N11</f>
        <v>0</v>
      </c>
      <c r="K10" s="210">
        <f>'Consol_BW&amp;DW'!O11</f>
        <v>218340.61135371178</v>
      </c>
      <c r="L10" s="210">
        <f>'Consol_BW&amp;DW'!P11</f>
        <v>1004366.8122270742</v>
      </c>
      <c r="M10" s="210">
        <f>'Consol_BW&amp;DW'!Q11</f>
        <v>43668.122270742351</v>
      </c>
      <c r="N10" s="210">
        <f>'Consol_BW&amp;DW'!R11</f>
        <v>34934.497816593881</v>
      </c>
      <c r="O10" s="210">
        <f>'Consol_BW&amp;DW'!S11</f>
        <v>698689.95633187762</v>
      </c>
      <c r="P10" s="210">
        <f t="shared" si="0"/>
        <v>37999999.999999993</v>
      </c>
      <c r="Q10" s="210">
        <f>'Consol_BW&amp;DW'!AB11</f>
        <v>11999999.999999996</v>
      </c>
      <c r="R10" s="210">
        <f t="shared" si="1"/>
        <v>49999999.999999985</v>
      </c>
      <c r="S10" s="211">
        <v>8.9999999999999993E-3</v>
      </c>
    </row>
    <row r="11" spans="2:19" s="206" customFormat="1" ht="15.75" thickBot="1" x14ac:dyDescent="0.3">
      <c r="B11" s="208">
        <v>6</v>
      </c>
      <c r="C11" s="209" t="s">
        <v>24</v>
      </c>
      <c r="D11" s="210">
        <f>'Consol_BW&amp;DW'!C12</f>
        <v>88030303.030303031</v>
      </c>
      <c r="E11" s="210">
        <f>'Consol_BW&amp;DW'!D12</f>
        <v>41893939.393939406</v>
      </c>
      <c r="F11" s="210">
        <f>'Consol_BW&amp;DW'!E12</f>
        <v>1590909.0909090911</v>
      </c>
      <c r="G11" s="210">
        <f>'Consol_BW&amp;DW'!F12</f>
        <v>8484848.4848484863</v>
      </c>
      <c r="H11" s="210">
        <f>'Consol_BW&amp;DW'!G12</f>
        <v>140000000.00000003</v>
      </c>
      <c r="I11" s="210">
        <f>'Consol_BW&amp;DW'!M12</f>
        <v>45000000</v>
      </c>
      <c r="J11" s="210">
        <f>'Consol_BW&amp;DW'!N12</f>
        <v>0</v>
      </c>
      <c r="K11" s="210">
        <f>'Consol_BW&amp;DW'!O12</f>
        <v>545851.52838427934</v>
      </c>
      <c r="L11" s="210">
        <f>'Consol_BW&amp;DW'!P12</f>
        <v>2510917.0305676847</v>
      </c>
      <c r="M11" s="210">
        <f>'Consol_BW&amp;DW'!Q12</f>
        <v>109170.30567685589</v>
      </c>
      <c r="N11" s="210">
        <f>'Consol_BW&amp;DW'!R12</f>
        <v>87336.244541484688</v>
      </c>
      <c r="O11" s="210">
        <f>'Consol_BW&amp;DW'!S12</f>
        <v>1746724.8908296942</v>
      </c>
      <c r="P11" s="210">
        <f t="shared" si="0"/>
        <v>190000000</v>
      </c>
      <c r="Q11" s="210">
        <f>'Consol_BW&amp;DW'!AB12</f>
        <v>140000000</v>
      </c>
      <c r="R11" s="210">
        <f t="shared" si="1"/>
        <v>330000000</v>
      </c>
      <c r="S11" s="211">
        <v>7.1099999999999997E-2</v>
      </c>
    </row>
    <row r="12" spans="2:19" s="206" customFormat="1" ht="15.75" thickBot="1" x14ac:dyDescent="0.3">
      <c r="B12" s="208">
        <v>7</v>
      </c>
      <c r="C12" s="209" t="s">
        <v>607</v>
      </c>
      <c r="D12" s="210">
        <f>'Consol_BW&amp;DW'!C13</f>
        <v>27666666.666666668</v>
      </c>
      <c r="E12" s="210">
        <f>'Consol_BW&amp;DW'!D13</f>
        <v>13166666.666666666</v>
      </c>
      <c r="F12" s="210">
        <f>'Consol_BW&amp;DW'!E13</f>
        <v>500000</v>
      </c>
      <c r="G12" s="210">
        <f>'Consol_BW&amp;DW'!F13</f>
        <v>2666666.666666667</v>
      </c>
      <c r="H12" s="210">
        <f>'Consol_BW&amp;DW'!G13</f>
        <v>44000000</v>
      </c>
      <c r="I12" s="210">
        <f>'Consol_BW&amp;DW'!M13</f>
        <v>4999999.9999999991</v>
      </c>
      <c r="J12" s="210">
        <f>'Consol_BW&amp;DW'!N13</f>
        <v>180000</v>
      </c>
      <c r="K12" s="210">
        <f>'Consol_BW&amp;DW'!O13</f>
        <v>307860.26200873364</v>
      </c>
      <c r="L12" s="210">
        <f>'Consol_BW&amp;DW'!P13</f>
        <v>1416157.2052401747</v>
      </c>
      <c r="M12" s="210">
        <f>'Consol_BW&amp;DW'!Q13</f>
        <v>61572.052401746711</v>
      </c>
      <c r="N12" s="210">
        <f>'Consol_BW&amp;DW'!R13</f>
        <v>49257.641921397371</v>
      </c>
      <c r="O12" s="210">
        <f>'Consol_BW&amp;DW'!S13</f>
        <v>985152.83842794737</v>
      </c>
      <c r="P12" s="210">
        <f t="shared" si="0"/>
        <v>52000000</v>
      </c>
      <c r="Q12" s="210">
        <f>'Consol_BW&amp;DW'!AB13</f>
        <v>10000000</v>
      </c>
      <c r="R12" s="210">
        <f t="shared" si="1"/>
        <v>62000000</v>
      </c>
      <c r="S12" s="211">
        <v>1.06E-2</v>
      </c>
    </row>
    <row r="13" spans="2:19" s="206" customFormat="1" ht="15.75" thickBot="1" x14ac:dyDescent="0.3">
      <c r="B13" s="208">
        <v>8</v>
      </c>
      <c r="C13" s="209" t="s">
        <v>195</v>
      </c>
      <c r="D13" s="210">
        <f>'Consol_BW&amp;DW'!C14</f>
        <v>314393.93939393945</v>
      </c>
      <c r="E13" s="210">
        <f>'Consol_BW&amp;DW'!D14</f>
        <v>149621.21212121213</v>
      </c>
      <c r="F13" s="210">
        <f>'Consol_BW&amp;DW'!E14</f>
        <v>5681.8181818181811</v>
      </c>
      <c r="G13" s="210">
        <f>'Consol_BW&amp;DW'!F14</f>
        <v>30303.030303030304</v>
      </c>
      <c r="H13" s="210">
        <f>'Consol_BW&amp;DW'!G14</f>
        <v>500000.00000000012</v>
      </c>
      <c r="I13" s="210">
        <f>'Consol_BW&amp;DW'!M14</f>
        <v>799999.99999999988</v>
      </c>
      <c r="J13" s="210">
        <f>'Consol_BW&amp;DW'!N14</f>
        <v>0</v>
      </c>
      <c r="K13" s="210">
        <f>'Consol_BW&amp;DW'!O14</f>
        <v>185589.51965065504</v>
      </c>
      <c r="L13" s="210">
        <f>'Consol_BW&amp;DW'!P14</f>
        <v>853711.79039301293</v>
      </c>
      <c r="M13" s="210">
        <f>'Consol_BW&amp;DW'!Q14</f>
        <v>37117.903930130997</v>
      </c>
      <c r="N13" s="210">
        <f>'Consol_BW&amp;DW'!R14</f>
        <v>29694.323144104797</v>
      </c>
      <c r="O13" s="210">
        <f>'Consol_BW&amp;DW'!S14</f>
        <v>593886.46288209595</v>
      </c>
      <c r="P13" s="210">
        <f t="shared" si="0"/>
        <v>2999999.9999999995</v>
      </c>
      <c r="Q13" s="210">
        <f>'Consol_BW&amp;DW'!AB14</f>
        <v>1999999.9999999995</v>
      </c>
      <c r="R13" s="210">
        <f t="shared" si="1"/>
        <v>4999999.9999999991</v>
      </c>
      <c r="S13" s="211">
        <v>1.1000000000000001E-3</v>
      </c>
    </row>
    <row r="14" spans="2:19" s="206" customFormat="1" ht="15.75" thickBot="1" x14ac:dyDescent="0.3">
      <c r="B14" s="208">
        <v>9</v>
      </c>
      <c r="C14" s="209" t="s">
        <v>608</v>
      </c>
      <c r="D14" s="210">
        <f>'Consol_BW&amp;DW'!C15</f>
        <v>6287878.7878787881</v>
      </c>
      <c r="E14" s="210">
        <f>'Consol_BW&amp;DW'!D15</f>
        <v>2992424.2424242417</v>
      </c>
      <c r="F14" s="210">
        <f>'Consol_BW&amp;DW'!E15</f>
        <v>113636.36363636363</v>
      </c>
      <c r="G14" s="210">
        <f>'Consol_BW&amp;DW'!F15</f>
        <v>606060.60606060596</v>
      </c>
      <c r="H14" s="210">
        <f>'Consol_BW&amp;DW'!G15</f>
        <v>9999999.9999999981</v>
      </c>
      <c r="I14" s="210">
        <f>'Consol_BW&amp;DW'!M15</f>
        <v>10000000.000000002</v>
      </c>
      <c r="J14" s="210">
        <f>'Consol_BW&amp;DW'!N15</f>
        <v>0</v>
      </c>
      <c r="K14" s="210">
        <f>'Consol_BW&amp;DW'!O15</f>
        <v>218342.37221112996</v>
      </c>
      <c r="L14" s="210">
        <f>'Consol_BW&amp;DW'!P15</f>
        <v>1004365.7121711979</v>
      </c>
      <c r="M14" s="210">
        <f>'Consol_BW&amp;DW'!Q15</f>
        <v>43668.074442225989</v>
      </c>
      <c r="N14" s="210">
        <f>'Consol_BW&amp;DW'!R15</f>
        <v>34934.459553780791</v>
      </c>
      <c r="O14" s="210">
        <f>'Consol_BW&amp;DW'!S15</f>
        <v>698689.19107561582</v>
      </c>
      <c r="P14" s="210">
        <f t="shared" si="0"/>
        <v>21999999.809453949</v>
      </c>
      <c r="Q14" s="210">
        <f>'Consol_BW&amp;DW'!AB15</f>
        <v>38000000</v>
      </c>
      <c r="R14" s="210">
        <f t="shared" si="1"/>
        <v>59999999.809453949</v>
      </c>
      <c r="S14" s="211">
        <v>1.7600000000000001E-2</v>
      </c>
    </row>
    <row r="15" spans="2:19" s="206" customFormat="1" ht="15.75" thickBot="1" x14ac:dyDescent="0.3">
      <c r="B15" s="208">
        <v>10</v>
      </c>
      <c r="C15" s="209" t="s">
        <v>28</v>
      </c>
      <c r="D15" s="210">
        <f>'Consol_BW&amp;DW'!C16</f>
        <v>2515151.5151515147</v>
      </c>
      <c r="E15" s="210">
        <f>'Consol_BW&amp;DW'!D16</f>
        <v>1196969.6969696968</v>
      </c>
      <c r="F15" s="210">
        <f>'Consol_BW&amp;DW'!E16</f>
        <v>45454.545454545456</v>
      </c>
      <c r="G15" s="210">
        <f>'Consol_BW&amp;DW'!F16</f>
        <v>242424.24242424234</v>
      </c>
      <c r="H15" s="210">
        <f>'Consol_BW&amp;DW'!G16</f>
        <v>3999999.9999999991</v>
      </c>
      <c r="I15" s="210">
        <f>'Consol_BW&amp;DW'!M16</f>
        <v>3500000.0000000009</v>
      </c>
      <c r="J15" s="210">
        <f>'Consol_BW&amp;DW'!N16</f>
        <v>190000</v>
      </c>
      <c r="K15" s="210">
        <f>'Consol_BW&amp;DW'!O16</f>
        <v>938181.85633853858</v>
      </c>
      <c r="L15" s="210">
        <f>'Consol_BW&amp;DW'!P16</f>
        <v>4315636.539157277</v>
      </c>
      <c r="M15" s="210">
        <f>'Consol_BW&amp;DW'!Q16</f>
        <v>197636.3712677077</v>
      </c>
      <c r="N15" s="210">
        <f>'Consol_BW&amp;DW'!R16</f>
        <v>154109.09701416615</v>
      </c>
      <c r="O15" s="210">
        <f>'Consol_BW&amp;DW'!S16</f>
        <v>2700681.9402833232</v>
      </c>
      <c r="P15" s="210">
        <f t="shared" si="0"/>
        <v>15996245.804061012</v>
      </c>
      <c r="Q15" s="210">
        <f>'Consol_BW&amp;DW'!AB16</f>
        <v>8000000</v>
      </c>
      <c r="R15" s="210">
        <f t="shared" si="1"/>
        <v>23996245.80406101</v>
      </c>
      <c r="S15" s="211">
        <v>3.5999999999999999E-3</v>
      </c>
    </row>
    <row r="16" spans="2:19" s="206" customFormat="1" ht="15.75" thickBot="1" x14ac:dyDescent="0.3">
      <c r="B16" s="208">
        <v>11</v>
      </c>
      <c r="C16" s="209" t="s">
        <v>609</v>
      </c>
      <c r="D16" s="210">
        <f>'Consol_BW&amp;DW'!C17</f>
        <v>280566439.41657346</v>
      </c>
      <c r="E16" s="210">
        <f>'Consol_BW&amp;DW'!D17</f>
        <v>146229058.51752579</v>
      </c>
      <c r="F16" s="210">
        <f>'Consol_BW&amp;DW'!E17</f>
        <v>6962495.893070586</v>
      </c>
      <c r="G16" s="210">
        <f>'Consol_BW&amp;DW'!F17</f>
        <v>41241644.763043076</v>
      </c>
      <c r="H16" s="210">
        <f>'Consol_BW&amp;DW'!G17</f>
        <v>474999638.59021294</v>
      </c>
      <c r="I16" s="210">
        <f>'Consol_BW&amp;DW'!M17</f>
        <v>137998253.70649832</v>
      </c>
      <c r="J16" s="210">
        <f>'Consol_BW&amp;DW'!N17</f>
        <v>2484200</v>
      </c>
      <c r="K16" s="210">
        <f>'Consol_BW&amp;DW'!O17</f>
        <v>2832931.0911707887</v>
      </c>
      <c r="L16" s="210">
        <f>'Consol_BW&amp;DW'!P17-0.5</f>
        <v>10703327.726320919</v>
      </c>
      <c r="M16" s="210">
        <f>'Consol_BW&amp;DW'!Q17</f>
        <v>529061.54619849834</v>
      </c>
      <c r="N16" s="210">
        <f>'Consol_BW&amp;DW'!R17</f>
        <v>447012.04081691703</v>
      </c>
      <c r="O16" s="210">
        <f>'Consol_BW&amp;DW'!S17</f>
        <v>5014688.2713084798</v>
      </c>
      <c r="P16" s="210">
        <f t="shared" si="0"/>
        <v>635009112.97252667</v>
      </c>
      <c r="Q16" s="210">
        <f>'Consol_BW&amp;DW'!AB17</f>
        <v>229999400.00000006</v>
      </c>
      <c r="R16" s="210">
        <f t="shared" si="1"/>
        <v>865008512.97252679</v>
      </c>
      <c r="S16" s="211">
        <v>0.17380000000000001</v>
      </c>
    </row>
    <row r="17" spans="2:19" s="206" customFormat="1" ht="15.75" thickBot="1" x14ac:dyDescent="0.3">
      <c r="B17" s="208">
        <v>12</v>
      </c>
      <c r="C17" s="209" t="s">
        <v>610</v>
      </c>
      <c r="D17" s="210">
        <f>'Consol_BW&amp;DW'!C18</f>
        <v>271135100.00000024</v>
      </c>
      <c r="E17" s="210">
        <f>'Consol_BW&amp;DW'!D18</f>
        <v>141740649.99999997</v>
      </c>
      <c r="F17" s="210">
        <f>'Consol_BW&amp;DW'!E18</f>
        <v>6792049.9999999851</v>
      </c>
      <c r="G17" s="210">
        <f>'Consol_BW&amp;DW'!F18</f>
        <v>40332599.999999881</v>
      </c>
      <c r="H17" s="210">
        <f>'Consol_BW&amp;DW'!G18</f>
        <v>460000400.00000012</v>
      </c>
      <c r="I17" s="210">
        <f>'Consol_BW&amp;DW'!M18</f>
        <v>146001685.8133553</v>
      </c>
      <c r="J17" s="210">
        <f>'Consol_BW&amp;DW'!N18</f>
        <v>4405700</v>
      </c>
      <c r="K17" s="210">
        <f>'Consol_BW&amp;DW'!O18</f>
        <v>4082417.0346803926</v>
      </c>
      <c r="L17" s="210">
        <f>'Consol_BW&amp;DW'!P18</f>
        <v>21981928.206561763</v>
      </c>
      <c r="M17" s="210">
        <f>'Consol_BW&amp;DW'!Q18</f>
        <v>839167.82378530432</v>
      </c>
      <c r="N17" s="210">
        <f>'Consol_BW&amp;DW'!R18</f>
        <v>679630.83664428908</v>
      </c>
      <c r="O17" s="210">
        <f>'Consol_BW&amp;DW'!S18</f>
        <v>7008799.2010294795</v>
      </c>
      <c r="P17" s="210">
        <f t="shared" si="0"/>
        <v>644999728.91605663</v>
      </c>
      <c r="Q17" s="210">
        <f>'Consol_BW&amp;DW'!AB18</f>
        <v>245000311.4940584</v>
      </c>
      <c r="R17" s="210">
        <f t="shared" si="1"/>
        <v>890000040.410115</v>
      </c>
      <c r="S17" s="211">
        <v>0.17610000000000001</v>
      </c>
    </row>
    <row r="18" spans="2:19" s="206" customFormat="1" ht="15.75" thickBot="1" x14ac:dyDescent="0.3">
      <c r="B18" s="367" t="s">
        <v>611</v>
      </c>
      <c r="C18" s="368"/>
      <c r="D18" s="212">
        <f>SUM(D6:D17)</f>
        <v>1049701539.4165738</v>
      </c>
      <c r="E18" s="212">
        <f t="shared" ref="E18:R18" si="2">SUM(E6:E17)</f>
        <v>524969708.51752579</v>
      </c>
      <c r="F18" s="212">
        <f t="shared" si="2"/>
        <v>22754545.893070571</v>
      </c>
      <c r="G18" s="212">
        <f t="shared" si="2"/>
        <v>129574244.76304296</v>
      </c>
      <c r="H18" s="212">
        <f t="shared" si="2"/>
        <v>1727000038.5902128</v>
      </c>
      <c r="I18" s="212">
        <f t="shared" si="2"/>
        <v>446299939.51985359</v>
      </c>
      <c r="J18" s="212">
        <f t="shared" si="2"/>
        <v>8874900</v>
      </c>
      <c r="K18" s="212">
        <f t="shared" si="2"/>
        <v>10899763.86524795</v>
      </c>
      <c r="L18" s="212">
        <f t="shared" si="2"/>
        <v>51013559.134107813</v>
      </c>
      <c r="M18" s="212">
        <f t="shared" si="2"/>
        <v>2175112.1178631564</v>
      </c>
      <c r="N18" s="212">
        <f t="shared" si="2"/>
        <v>1768149.0757646889</v>
      </c>
      <c r="O18" s="212">
        <f t="shared" si="2"/>
        <v>24472111.438407619</v>
      </c>
      <c r="P18" s="212">
        <f t="shared" si="2"/>
        <v>2272503573.7414579</v>
      </c>
      <c r="Q18" s="212">
        <f t="shared" si="2"/>
        <v>976503711.49405789</v>
      </c>
      <c r="R18" s="212">
        <f t="shared" si="2"/>
        <v>3249007285.2355156</v>
      </c>
      <c r="S18" s="213">
        <v>0.65010000000000001</v>
      </c>
    </row>
    <row r="19" spans="2:19" s="206" customFormat="1" ht="15.75" thickBot="1" x14ac:dyDescent="0.3">
      <c r="B19" s="208">
        <v>13</v>
      </c>
      <c r="C19" s="209" t="s">
        <v>32</v>
      </c>
      <c r="D19" s="210">
        <f>'Consol_BW&amp;DW'!C20</f>
        <v>28295454.545454543</v>
      </c>
      <c r="E19" s="210">
        <f>'Consol_BW&amp;DW'!D20</f>
        <v>13465909.090909092</v>
      </c>
      <c r="F19" s="210">
        <f>'Consol_BW&amp;DW'!E20</f>
        <v>511363.63636363629</v>
      </c>
      <c r="G19" s="210">
        <f>'Consol_BW&amp;DW'!F20</f>
        <v>2727272.7272727275</v>
      </c>
      <c r="H19" s="210">
        <f>'Consol_BW&amp;DW'!G20</f>
        <v>44999999.999999993</v>
      </c>
      <c r="I19" s="210">
        <f>'Consol_BW&amp;DW'!M20</f>
        <v>69999999.999999985</v>
      </c>
      <c r="J19" s="210">
        <f>'Consol_BW&amp;DW'!N20</f>
        <v>60000</v>
      </c>
      <c r="K19" s="210">
        <f>'Consol_BW&amp;DW'!O20</f>
        <v>757641.92139737995</v>
      </c>
      <c r="L19" s="210">
        <f>'Consol_BW&amp;DW'!P20</f>
        <v>3485152.8384279474</v>
      </c>
      <c r="M19" s="210">
        <f>'Consol_BW&amp;DW'!Q20</f>
        <v>151528.38427947598</v>
      </c>
      <c r="N19" s="210">
        <f>'Consol_BW&amp;DW'!R20</f>
        <v>121222.70742358077</v>
      </c>
      <c r="O19" s="210">
        <f>'Consol_BW&amp;DW'!S20</f>
        <v>2424454.1484716157</v>
      </c>
      <c r="P19" s="210">
        <f t="shared" ref="P19" si="3">SUM(H19:O19)</f>
        <v>121999999.99999996</v>
      </c>
      <c r="Q19" s="210">
        <f>'Consol_BW&amp;DW'!AB20</f>
        <v>18000000</v>
      </c>
      <c r="R19" s="210">
        <f t="shared" ref="R19" si="4">SUM(P19:Q19)</f>
        <v>139999999.99999994</v>
      </c>
      <c r="S19" s="211">
        <v>1.24E-2</v>
      </c>
    </row>
    <row r="20" spans="2:19" s="206" customFormat="1" ht="15.75" thickBot="1" x14ac:dyDescent="0.3">
      <c r="B20" s="208">
        <v>14</v>
      </c>
      <c r="C20" s="209" t="s">
        <v>33</v>
      </c>
      <c r="D20" s="210">
        <f>'Consol_BW&amp;DW'!C21</f>
        <v>503030.30303030286</v>
      </c>
      <c r="E20" s="210">
        <f>'Consol_BW&amp;DW'!D21</f>
        <v>239393.93939393942</v>
      </c>
      <c r="F20" s="210">
        <f>'Consol_BW&amp;DW'!E21</f>
        <v>9090.9090909090901</v>
      </c>
      <c r="G20" s="210">
        <f>'Consol_BW&amp;DW'!F21</f>
        <v>48484.84848484848</v>
      </c>
      <c r="H20" s="210">
        <f>'Consol_BW&amp;DW'!G21</f>
        <v>799999.99999999988</v>
      </c>
      <c r="I20" s="210">
        <f>'Consol_BW&amp;DW'!M21</f>
        <v>999999.99999999988</v>
      </c>
      <c r="J20" s="210">
        <f>'Consol_BW&amp;DW'!N21</f>
        <v>0</v>
      </c>
      <c r="K20" s="210">
        <f>'Consol_BW&amp;DW'!O21</f>
        <v>1345792.9059796613</v>
      </c>
      <c r="L20" s="210">
        <f>'Consol_BW&amp;DW'!P21</f>
        <v>6230647.3675064417</v>
      </c>
      <c r="M20" s="210">
        <f>'Consol_BW&amp;DW'!Q21</f>
        <v>269158.58119593223</v>
      </c>
      <c r="N20" s="210">
        <f>'Consol_BW&amp;DW'!R21</f>
        <v>219326.8649567457</v>
      </c>
      <c r="O20" s="210">
        <f>'Consol_BW&amp;DW'!S21</f>
        <v>4035074.2803612184</v>
      </c>
      <c r="P20" s="210">
        <f t="shared" ref="P20:P39" si="5">SUM(H20:O20)</f>
        <v>13900000</v>
      </c>
      <c r="Q20" s="210">
        <f>'Consol_BW&amp;DW'!AB21</f>
        <v>8100000.0000000009</v>
      </c>
      <c r="R20" s="210">
        <f t="shared" ref="R20:R39" si="6">SUM(P20:Q20)</f>
        <v>22000000</v>
      </c>
      <c r="S20" s="211">
        <v>3.2000000000000002E-3</v>
      </c>
    </row>
    <row r="21" spans="2:19" s="206" customFormat="1" ht="15.75" thickBot="1" x14ac:dyDescent="0.3">
      <c r="B21" s="208">
        <v>15</v>
      </c>
      <c r="C21" s="209" t="s">
        <v>612</v>
      </c>
      <c r="D21" s="210">
        <f>'Consol_BW&amp;DW'!C22</f>
        <v>8174242.424242422</v>
      </c>
      <c r="E21" s="210">
        <f>'Consol_BW&amp;DW'!D22</f>
        <v>3890151.5151515137</v>
      </c>
      <c r="F21" s="210">
        <f>'Consol_BW&amp;DW'!E22</f>
        <v>147727.27272727268</v>
      </c>
      <c r="G21" s="210">
        <f>'Consol_BW&amp;DW'!F22</f>
        <v>787878.78787878784</v>
      </c>
      <c r="H21" s="210">
        <f>'Consol_BW&amp;DW'!G22</f>
        <v>12999999.999999996</v>
      </c>
      <c r="I21" s="210">
        <f>'Consol_BW&amp;DW'!M22</f>
        <v>200000</v>
      </c>
      <c r="J21" s="210">
        <f>'Consol_BW&amp;DW'!N22</f>
        <v>0</v>
      </c>
      <c r="K21" s="210">
        <f>'Consol_BW&amp;DW'!O22</f>
        <v>141921.3973799127</v>
      </c>
      <c r="L21" s="210">
        <f>'Consol_BW&amp;DW'!P22</f>
        <v>652838.42794759816</v>
      </c>
      <c r="M21" s="210">
        <f>'Consol_BW&amp;DW'!Q22</f>
        <v>28384.279475982537</v>
      </c>
      <c r="N21" s="210">
        <f>'Consol_BW&amp;DW'!R22</f>
        <v>22707.423580786028</v>
      </c>
      <c r="O21" s="210">
        <f>'Consol_BW&amp;DW'!S22</f>
        <v>454148.4716157206</v>
      </c>
      <c r="P21" s="210">
        <f t="shared" si="5"/>
        <v>14499999.999999996</v>
      </c>
      <c r="Q21" s="210">
        <f>'Consol_BW&amp;DW'!AB22</f>
        <v>1500000</v>
      </c>
      <c r="R21" s="210">
        <f t="shared" si="6"/>
        <v>15999999.999999996</v>
      </c>
      <c r="S21" s="211">
        <v>2.3E-3</v>
      </c>
    </row>
    <row r="22" spans="2:19" s="206" customFormat="1" ht="15.75" thickBot="1" x14ac:dyDescent="0.3">
      <c r="B22" s="208">
        <v>16</v>
      </c>
      <c r="C22" s="209" t="s">
        <v>613</v>
      </c>
      <c r="D22" s="210">
        <f>'Consol_BW&amp;DW'!C23</f>
        <v>1257575.7575757573</v>
      </c>
      <c r="E22" s="210">
        <f>'Consol_BW&amp;DW'!D23</f>
        <v>598484.84848484828</v>
      </c>
      <c r="F22" s="210">
        <f>'Consol_BW&amp;DW'!E23</f>
        <v>22727.272727272721</v>
      </c>
      <c r="G22" s="210">
        <f>'Consol_BW&amp;DW'!F23</f>
        <v>121212.12121212122</v>
      </c>
      <c r="H22" s="210">
        <f>'Consol_BW&amp;DW'!G23</f>
        <v>1999999.9999999995</v>
      </c>
      <c r="I22" s="210">
        <f>'Consol_BW&amp;DW'!M23</f>
        <v>3000000.0000000005</v>
      </c>
      <c r="J22" s="210">
        <f>'Consol_BW&amp;DW'!N23</f>
        <v>0</v>
      </c>
      <c r="K22" s="210">
        <f>'Consol_BW&amp;DW'!O23</f>
        <v>109170.30567685592</v>
      </c>
      <c r="L22" s="210">
        <f>'Consol_BW&amp;DW'!P23</f>
        <v>502183.40611353726</v>
      </c>
      <c r="M22" s="210">
        <f>'Consol_BW&amp;DW'!Q23</f>
        <v>21834.061135371183</v>
      </c>
      <c r="N22" s="210">
        <f>'Consol_BW&amp;DW'!R23</f>
        <v>17467.248908296944</v>
      </c>
      <c r="O22" s="210">
        <f>'Consol_BW&amp;DW'!S23</f>
        <v>349344.97816593893</v>
      </c>
      <c r="P22" s="210">
        <f t="shared" si="5"/>
        <v>6000000</v>
      </c>
      <c r="Q22" s="210">
        <f>'Consol_BW&amp;DW'!AB23</f>
        <v>6000000.0000000009</v>
      </c>
      <c r="R22" s="210">
        <f t="shared" si="6"/>
        <v>12000000</v>
      </c>
      <c r="S22" s="211">
        <v>2.5000000000000001E-3</v>
      </c>
    </row>
    <row r="23" spans="2:19" s="206" customFormat="1" ht="15.75" thickBot="1" x14ac:dyDescent="0.3">
      <c r="B23" s="208">
        <v>17</v>
      </c>
      <c r="C23" s="209" t="s">
        <v>614</v>
      </c>
      <c r="D23" s="210">
        <f>'Consol_BW&amp;DW'!C24</f>
        <v>943181.818181818</v>
      </c>
      <c r="E23" s="210">
        <f>'Consol_BW&amp;DW'!D24</f>
        <v>448863.63636363635</v>
      </c>
      <c r="F23" s="210">
        <f>'Consol_BW&amp;DW'!E24</f>
        <v>17045.454545454544</v>
      </c>
      <c r="G23" s="210">
        <f>'Consol_BW&amp;DW'!F24</f>
        <v>90909.090909090912</v>
      </c>
      <c r="H23" s="210">
        <f>'Consol_BW&amp;DW'!G24</f>
        <v>1499999.9999999998</v>
      </c>
      <c r="I23" s="210">
        <f>'Consol_BW&amp;DW'!M24</f>
        <v>1499999.9999999998</v>
      </c>
      <c r="J23" s="210">
        <f>'Consol_BW&amp;DW'!N24</f>
        <v>0</v>
      </c>
      <c r="K23" s="210">
        <f>'Consol_BW&amp;DW'!O24</f>
        <v>109170.30567685587</v>
      </c>
      <c r="L23" s="210">
        <f>'Consol_BW&amp;DW'!P24</f>
        <v>502183.40611353703</v>
      </c>
      <c r="M23" s="210">
        <f>'Consol_BW&amp;DW'!Q24</f>
        <v>21834.061135371179</v>
      </c>
      <c r="N23" s="210">
        <f>'Consol_BW&amp;DW'!R24</f>
        <v>17467.24890829694</v>
      </c>
      <c r="O23" s="210">
        <f>'Consol_BW&amp;DW'!S24</f>
        <v>349344.97816593887</v>
      </c>
      <c r="P23" s="210">
        <f t="shared" si="5"/>
        <v>4000000</v>
      </c>
      <c r="Q23" s="210">
        <f>'Consol_BW&amp;DW'!AB24</f>
        <v>999999.99999999988</v>
      </c>
      <c r="R23" s="210">
        <f t="shared" si="6"/>
        <v>5000000</v>
      </c>
      <c r="S23" s="211">
        <v>1.1999999999999999E-3</v>
      </c>
    </row>
    <row r="24" spans="2:19" s="206" customFormat="1" ht="15.75" thickBot="1" x14ac:dyDescent="0.3">
      <c r="B24" s="208">
        <v>18</v>
      </c>
      <c r="C24" s="209" t="s">
        <v>615</v>
      </c>
      <c r="D24" s="210">
        <f>'Consol_BW&amp;DW'!C25</f>
        <v>628787.87878787878</v>
      </c>
      <c r="E24" s="210">
        <f>'Consol_BW&amp;DW'!D25</f>
        <v>299242.4242424242</v>
      </c>
      <c r="F24" s="210">
        <f>'Consol_BW&amp;DW'!E25</f>
        <v>11363.636363636364</v>
      </c>
      <c r="G24" s="210">
        <f>'Consol_BW&amp;DW'!F25</f>
        <v>60606.060606060608</v>
      </c>
      <c r="H24" s="210">
        <f>'Consol_BW&amp;DW'!G25</f>
        <v>1000000</v>
      </c>
      <c r="I24" s="210">
        <f>'Consol_BW&amp;DW'!M25</f>
        <v>800000</v>
      </c>
      <c r="J24" s="210">
        <f>'Consol_BW&amp;DW'!N25</f>
        <v>0</v>
      </c>
      <c r="K24" s="210">
        <f>'Consol_BW&amp;DW'!O25</f>
        <v>240174.67248908294</v>
      </c>
      <c r="L24" s="210">
        <f>'Consol_BW&amp;DW'!P25</f>
        <v>1104803.4934497813</v>
      </c>
      <c r="M24" s="210">
        <f>'Consol_BW&amp;DW'!Q25</f>
        <v>48034.934497816583</v>
      </c>
      <c r="N24" s="210">
        <f>'Consol_BW&amp;DW'!R25</f>
        <v>38427.947598253268</v>
      </c>
      <c r="O24" s="210">
        <f>'Consol_BW&amp;DW'!S25</f>
        <v>768558.95196506532</v>
      </c>
      <c r="P24" s="210">
        <f t="shared" si="5"/>
        <v>3999999.9999999995</v>
      </c>
      <c r="Q24" s="210">
        <f>'Consol_BW&amp;DW'!AB25</f>
        <v>1999999.9999999998</v>
      </c>
      <c r="R24" s="210">
        <f t="shared" si="6"/>
        <v>5999999.9999999991</v>
      </c>
      <c r="S24" s="211">
        <v>1E-3</v>
      </c>
    </row>
    <row r="25" spans="2:19" s="206" customFormat="1" ht="15.75" thickBot="1" x14ac:dyDescent="0.3">
      <c r="B25" s="208">
        <v>19</v>
      </c>
      <c r="C25" s="209" t="s">
        <v>616</v>
      </c>
      <c r="D25" s="210">
        <f>'Consol_BW&amp;DW'!C26</f>
        <v>2515151.5151515151</v>
      </c>
      <c r="E25" s="210">
        <f>'Consol_BW&amp;DW'!D26</f>
        <v>1196969.696969697</v>
      </c>
      <c r="F25" s="210">
        <f>'Consol_BW&amp;DW'!E26</f>
        <v>45454.545454545456</v>
      </c>
      <c r="G25" s="210">
        <f>'Consol_BW&amp;DW'!F26</f>
        <v>242424.24242424237</v>
      </c>
      <c r="H25" s="210">
        <f>'Consol_BW&amp;DW'!G26</f>
        <v>3999999.9999999995</v>
      </c>
      <c r="I25" s="210">
        <f>'Consol_BW&amp;DW'!M26</f>
        <v>499999.99999999994</v>
      </c>
      <c r="J25" s="210">
        <f>'Consol_BW&amp;DW'!N26</f>
        <v>0</v>
      </c>
      <c r="K25" s="210">
        <f>'Consol_BW&amp;DW'!O26</f>
        <v>54585.152838427952</v>
      </c>
      <c r="L25" s="210">
        <f>'Consol_BW&amp;DW'!P26</f>
        <v>251091.70305676857</v>
      </c>
      <c r="M25" s="210">
        <f>'Consol_BW&amp;DW'!Q26</f>
        <v>10917.030567685591</v>
      </c>
      <c r="N25" s="210">
        <f>'Consol_BW&amp;DW'!R26</f>
        <v>8733.6244541484721</v>
      </c>
      <c r="O25" s="210">
        <f>'Consol_BW&amp;DW'!S26</f>
        <v>174672.48908296946</v>
      </c>
      <c r="P25" s="210">
        <f t="shared" si="5"/>
        <v>4999999.9999999981</v>
      </c>
      <c r="Q25" s="210">
        <f>'Consol_BW&amp;DW'!AB26</f>
        <v>4000000</v>
      </c>
      <c r="R25" s="210">
        <f t="shared" si="6"/>
        <v>8999999.9999999981</v>
      </c>
      <c r="S25" s="211">
        <v>1.5E-3</v>
      </c>
    </row>
    <row r="26" spans="2:19" s="206" customFormat="1" ht="15.75" thickBot="1" x14ac:dyDescent="0.3">
      <c r="B26" s="208">
        <v>20</v>
      </c>
      <c r="C26" s="209" t="s">
        <v>37</v>
      </c>
      <c r="D26" s="210">
        <f>'Consol_BW&amp;DW'!C27</f>
        <v>8803030.3030303046</v>
      </c>
      <c r="E26" s="210">
        <f>'Consol_BW&amp;DW'!D27</f>
        <v>4189393.939393939</v>
      </c>
      <c r="F26" s="210">
        <f>'Consol_BW&amp;DW'!E27</f>
        <v>159090.90909090909</v>
      </c>
      <c r="G26" s="210">
        <f>'Consol_BW&amp;DW'!F27</f>
        <v>848484.84848484863</v>
      </c>
      <c r="H26" s="210">
        <f>'Consol_BW&amp;DW'!G27</f>
        <v>14000000</v>
      </c>
      <c r="I26" s="210">
        <f>'Consol_BW&amp;DW'!M27</f>
        <v>1999999.9999999995</v>
      </c>
      <c r="J26" s="210">
        <f>'Consol_BW&amp;DW'!N27</f>
        <v>0</v>
      </c>
      <c r="K26" s="210">
        <f>'Consol_BW&amp;DW'!O27</f>
        <v>218340.61135371175</v>
      </c>
      <c r="L26" s="210">
        <f>'Consol_BW&amp;DW'!P27</f>
        <v>1004366.8122270741</v>
      </c>
      <c r="M26" s="210">
        <f>'Consol_BW&amp;DW'!Q27</f>
        <v>43668.122270742351</v>
      </c>
      <c r="N26" s="210">
        <f>'Consol_BW&amp;DW'!R27</f>
        <v>34934.497816593881</v>
      </c>
      <c r="O26" s="210">
        <f>'Consol_BW&amp;DW'!S27</f>
        <v>698689.95633187762</v>
      </c>
      <c r="P26" s="210">
        <f t="shared" si="5"/>
        <v>18000000</v>
      </c>
      <c r="Q26" s="210">
        <f>'Consol_BW&amp;DW'!AB27</f>
        <v>4999999.9999999981</v>
      </c>
      <c r="R26" s="210">
        <f t="shared" si="6"/>
        <v>23000000</v>
      </c>
      <c r="S26" s="211">
        <v>3.3999999999999998E-3</v>
      </c>
    </row>
    <row r="27" spans="2:19" s="206" customFormat="1" ht="15.75" thickBot="1" x14ac:dyDescent="0.3">
      <c r="B27" s="208">
        <v>21</v>
      </c>
      <c r="C27" s="209" t="s">
        <v>65</v>
      </c>
      <c r="D27" s="210">
        <f>'Consol_BW&amp;DW'!C28</f>
        <v>39613636.36363636</v>
      </c>
      <c r="E27" s="210">
        <f>'Consol_BW&amp;DW'!D28</f>
        <v>18852272.727272723</v>
      </c>
      <c r="F27" s="210">
        <f>'Consol_BW&amp;DW'!E28</f>
        <v>715909.09090909071</v>
      </c>
      <c r="G27" s="210">
        <f>'Consol_BW&amp;DW'!F28</f>
        <v>3818181.8181818179</v>
      </c>
      <c r="H27" s="210">
        <f>'Consol_BW&amp;DW'!G28</f>
        <v>62999999.999999993</v>
      </c>
      <c r="I27" s="210">
        <f>'Consol_BW&amp;DW'!M28</f>
        <v>110000000</v>
      </c>
      <c r="J27" s="210">
        <f>'Consol_BW&amp;DW'!N28</f>
        <v>2005000</v>
      </c>
      <c r="K27" s="210">
        <f>'Consol_BW&amp;DW'!O28</f>
        <v>326965.0655021834</v>
      </c>
      <c r="L27" s="210">
        <f>'Consol_BW&amp;DW'!P28</f>
        <v>1504039.3013100438</v>
      </c>
      <c r="M27" s="210">
        <f>'Consol_BW&amp;DW'!Q28</f>
        <v>65393.013100436685</v>
      </c>
      <c r="N27" s="210">
        <f>'Consol_BW&amp;DW'!R28</f>
        <v>52314.410480349346</v>
      </c>
      <c r="O27" s="210">
        <f>'Consol_BW&amp;DW'!S28</f>
        <v>1046288.209606987</v>
      </c>
      <c r="P27" s="210">
        <f t="shared" si="5"/>
        <v>178000000</v>
      </c>
      <c r="Q27" s="210">
        <f>'Consol_BW&amp;DW'!AB28</f>
        <v>172004200</v>
      </c>
      <c r="R27" s="210">
        <f t="shared" si="6"/>
        <v>350004200</v>
      </c>
      <c r="S27" s="211">
        <v>4.0599999999999997E-2</v>
      </c>
    </row>
    <row r="28" spans="2:19" s="206" customFormat="1" ht="15.75" thickBot="1" x14ac:dyDescent="0.3">
      <c r="B28" s="208">
        <v>22</v>
      </c>
      <c r="C28" s="209" t="s">
        <v>617</v>
      </c>
      <c r="D28" s="210">
        <f>'Consol_BW&amp;DW'!C29</f>
        <v>15719696.969696961</v>
      </c>
      <c r="E28" s="210">
        <f>'Consol_BW&amp;DW'!D29</f>
        <v>7481060.6060606036</v>
      </c>
      <c r="F28" s="210">
        <f>'Consol_BW&amp;DW'!E29</f>
        <v>284090.909090909</v>
      </c>
      <c r="G28" s="210">
        <f>'Consol_BW&amp;DW'!F29</f>
        <v>1515151.5151515144</v>
      </c>
      <c r="H28" s="210">
        <f>'Consol_BW&amp;DW'!G29</f>
        <v>24999999.999999989</v>
      </c>
      <c r="I28" s="210">
        <f>'Consol_BW&amp;DW'!M29</f>
        <v>75000000.000000015</v>
      </c>
      <c r="J28" s="210">
        <f>'Consol_BW&amp;DW'!N29</f>
        <v>40000</v>
      </c>
      <c r="K28" s="210">
        <f>'Consol_BW&amp;DW'!O29</f>
        <v>541484.71615720529</v>
      </c>
      <c r="L28" s="210">
        <f>'Consol_BW&amp;DW'!P29</f>
        <v>2490829.6943231435</v>
      </c>
      <c r="M28" s="210">
        <f>'Consol_BW&amp;DW'!Q29</f>
        <v>108296.94323144107</v>
      </c>
      <c r="N28" s="210">
        <f>'Consol_BW&amp;DW'!R29</f>
        <v>86637.55458515283</v>
      </c>
      <c r="O28" s="210">
        <f>'Consol_BW&amp;DW'!S29</f>
        <v>1732751.0917030571</v>
      </c>
      <c r="P28" s="210">
        <f t="shared" si="5"/>
        <v>104999999.99999999</v>
      </c>
      <c r="Q28" s="210">
        <f>'Consol_BW&amp;DW'!AB29</f>
        <v>100000000</v>
      </c>
      <c r="R28" s="210">
        <f t="shared" si="6"/>
        <v>205000000</v>
      </c>
      <c r="S28" s="211">
        <v>3.61E-2</v>
      </c>
    </row>
    <row r="29" spans="2:19" s="206" customFormat="1" ht="15.75" thickBot="1" x14ac:dyDescent="0.3">
      <c r="B29" s="208">
        <v>23</v>
      </c>
      <c r="C29" s="209" t="s">
        <v>38</v>
      </c>
      <c r="D29" s="210">
        <f>'Consol_BW&amp;DW'!C30</f>
        <v>15090909.09090909</v>
      </c>
      <c r="E29" s="210">
        <f>'Consol_BW&amp;DW'!D30</f>
        <v>7181818.1818181807</v>
      </c>
      <c r="F29" s="210">
        <f>'Consol_BW&amp;DW'!E30</f>
        <v>272727.27272727265</v>
      </c>
      <c r="G29" s="210">
        <f>'Consol_BW&amp;DW'!F30</f>
        <v>1454545.4545454546</v>
      </c>
      <c r="H29" s="210">
        <f>'Consol_BW&amp;DW'!G30</f>
        <v>23999999.999999996</v>
      </c>
      <c r="I29" s="210">
        <f>'Consol_BW&amp;DW'!M30</f>
        <v>2999999.9999999995</v>
      </c>
      <c r="J29" s="210">
        <f>'Consol_BW&amp;DW'!N30</f>
        <v>0</v>
      </c>
      <c r="K29" s="210">
        <f>'Consol_BW&amp;DW'!O30</f>
        <v>109170.30567685593</v>
      </c>
      <c r="L29" s="210">
        <f>'Consol_BW&amp;DW'!P30</f>
        <v>502183.40611353738</v>
      </c>
      <c r="M29" s="210">
        <f>'Consol_BW&amp;DW'!Q30</f>
        <v>21834.061135371187</v>
      </c>
      <c r="N29" s="210">
        <f>'Consol_BW&amp;DW'!R30</f>
        <v>17467.248908296951</v>
      </c>
      <c r="O29" s="210">
        <f>'Consol_BW&amp;DW'!S30</f>
        <v>349344.97816593898</v>
      </c>
      <c r="P29" s="210">
        <f t="shared" si="5"/>
        <v>27999999.999999996</v>
      </c>
      <c r="Q29" s="210">
        <f>'Consol_BW&amp;DW'!AB30</f>
        <v>61999999.999999993</v>
      </c>
      <c r="R29" s="210">
        <f t="shared" si="6"/>
        <v>89999999.999999985</v>
      </c>
      <c r="S29" s="211">
        <v>1.8100000000000002E-2</v>
      </c>
    </row>
    <row r="30" spans="2:19" s="206" customFormat="1" ht="15.75" thickBot="1" x14ac:dyDescent="0.3">
      <c r="B30" s="208">
        <v>24</v>
      </c>
      <c r="C30" s="209" t="s">
        <v>618</v>
      </c>
      <c r="D30" s="210">
        <f>'Consol_BW&amp;DW'!C31</f>
        <v>5030303.0303030312</v>
      </c>
      <c r="E30" s="210">
        <f>'Consol_BW&amp;DW'!D31</f>
        <v>2393939.393939394</v>
      </c>
      <c r="F30" s="210">
        <f>'Consol_BW&amp;DW'!E31</f>
        <v>90909.090909090941</v>
      </c>
      <c r="G30" s="210">
        <f>'Consol_BW&amp;DW'!F31</f>
        <v>484848.48484848504</v>
      </c>
      <c r="H30" s="210">
        <f>'Consol_BW&amp;DW'!G31</f>
        <v>8000000.0000000019</v>
      </c>
      <c r="I30" s="210">
        <f>'Consol_BW&amp;DW'!M31</f>
        <v>7000000.0000000019</v>
      </c>
      <c r="J30" s="210">
        <f>'Consol_BW&amp;DW'!N31</f>
        <v>0</v>
      </c>
      <c r="K30" s="210">
        <f>'Consol_BW&amp;DW'!O31</f>
        <v>163755.45851528386</v>
      </c>
      <c r="L30" s="210">
        <f>'Consol_BW&amp;DW'!P31</f>
        <v>753275.10917030566</v>
      </c>
      <c r="M30" s="210">
        <f>'Consol_BW&amp;DW'!Q31</f>
        <v>32751.091703056765</v>
      </c>
      <c r="N30" s="210">
        <f>'Consol_BW&amp;DW'!R31</f>
        <v>26200.873362445411</v>
      </c>
      <c r="O30" s="210">
        <f>'Consol_BW&amp;DW'!S31</f>
        <v>524017.46724890824</v>
      </c>
      <c r="P30" s="210">
        <f t="shared" si="5"/>
        <v>16500000.000000007</v>
      </c>
      <c r="Q30" s="210">
        <f>'Consol_BW&amp;DW'!AB31</f>
        <v>23500000.000000004</v>
      </c>
      <c r="R30" s="210">
        <f t="shared" si="6"/>
        <v>40000000.000000015</v>
      </c>
      <c r="S30" s="211">
        <v>7.0000000000000001E-3</v>
      </c>
    </row>
    <row r="31" spans="2:19" s="206" customFormat="1" ht="15.75" thickBot="1" x14ac:dyDescent="0.3">
      <c r="B31" s="208">
        <v>25</v>
      </c>
      <c r="C31" s="209" t="s">
        <v>40</v>
      </c>
      <c r="D31" s="210">
        <f>'Consol_BW&amp;DW'!C32</f>
        <v>3143939.393939395</v>
      </c>
      <c r="E31" s="210">
        <f>'Consol_BW&amp;DW'!D32</f>
        <v>1496212.1212121218</v>
      </c>
      <c r="F31" s="210">
        <f>'Consol_BW&amp;DW'!E32</f>
        <v>56818.181818181838</v>
      </c>
      <c r="G31" s="210">
        <f>'Consol_BW&amp;DW'!F32</f>
        <v>303030.30303030316</v>
      </c>
      <c r="H31" s="210">
        <f>'Consol_BW&amp;DW'!G32</f>
        <v>5000000.0000000009</v>
      </c>
      <c r="I31" s="210">
        <f>'Consol_BW&amp;DW'!M32</f>
        <v>20000000</v>
      </c>
      <c r="J31" s="210">
        <f>'Consol_BW&amp;DW'!N32</f>
        <v>0</v>
      </c>
      <c r="K31" s="210">
        <f>'Consol_BW&amp;DW'!O32</f>
        <v>109170.30567685589</v>
      </c>
      <c r="L31" s="210">
        <f>'Consol_BW&amp;DW'!P32</f>
        <v>502183.40611353703</v>
      </c>
      <c r="M31" s="210">
        <f>'Consol_BW&amp;DW'!Q32</f>
        <v>21834.061135371172</v>
      </c>
      <c r="N31" s="210">
        <f>'Consol_BW&amp;DW'!R32</f>
        <v>17467.24890829694</v>
      </c>
      <c r="O31" s="210">
        <f>'Consol_BW&amp;DW'!S32</f>
        <v>349344.97816593875</v>
      </c>
      <c r="P31" s="210">
        <f t="shared" si="5"/>
        <v>25999999.999999996</v>
      </c>
      <c r="Q31" s="210">
        <f>'Consol_BW&amp;DW'!AB32</f>
        <v>28000000</v>
      </c>
      <c r="R31" s="210">
        <f t="shared" si="6"/>
        <v>54000000</v>
      </c>
      <c r="S31" s="211">
        <v>1.0800000000000001E-2</v>
      </c>
    </row>
    <row r="32" spans="2:19" s="206" customFormat="1" ht="15.75" thickBot="1" x14ac:dyDescent="0.3">
      <c r="B32" s="208">
        <v>26</v>
      </c>
      <c r="C32" s="209" t="s">
        <v>619</v>
      </c>
      <c r="D32" s="210">
        <f>'Consol_BW&amp;DW'!C33</f>
        <v>1886363.6363636365</v>
      </c>
      <c r="E32" s="210">
        <f>'Consol_BW&amp;DW'!D33</f>
        <v>897727.27272727294</v>
      </c>
      <c r="F32" s="210">
        <f>'Consol_BW&amp;DW'!E33</f>
        <v>34090.909090909103</v>
      </c>
      <c r="G32" s="210">
        <f>'Consol_BW&amp;DW'!F33</f>
        <v>181818.18181818185</v>
      </c>
      <c r="H32" s="210">
        <f>'Consol_BW&amp;DW'!G33</f>
        <v>3000000</v>
      </c>
      <c r="I32" s="210">
        <f>'Consol_BW&amp;DW'!M33</f>
        <v>2500000</v>
      </c>
      <c r="J32" s="210">
        <f>'Consol_BW&amp;DW'!N33</f>
        <v>0</v>
      </c>
      <c r="K32" s="210">
        <f>'Consol_BW&amp;DW'!O33</f>
        <v>54585.152838427952</v>
      </c>
      <c r="L32" s="210">
        <f>'Consol_BW&amp;DW'!P33</f>
        <v>251091.70305676854</v>
      </c>
      <c r="M32" s="210">
        <f>'Consol_BW&amp;DW'!Q33</f>
        <v>10917.03056768559</v>
      </c>
      <c r="N32" s="210">
        <f>'Consol_BW&amp;DW'!R33</f>
        <v>8733.6244541484702</v>
      </c>
      <c r="O32" s="210">
        <f>'Consol_BW&amp;DW'!S33</f>
        <v>174672.48908296943</v>
      </c>
      <c r="P32" s="210">
        <f t="shared" si="5"/>
        <v>5999999.9999999991</v>
      </c>
      <c r="Q32" s="210">
        <f>'Consol_BW&amp;DW'!AB33</f>
        <v>9000000.0000000037</v>
      </c>
      <c r="R32" s="210">
        <f t="shared" si="6"/>
        <v>15000000.000000004</v>
      </c>
      <c r="S32" s="211">
        <v>2E-3</v>
      </c>
    </row>
    <row r="33" spans="2:19" s="206" customFormat="1" ht="15.75" thickBot="1" x14ac:dyDescent="0.3">
      <c r="B33" s="208">
        <v>27</v>
      </c>
      <c r="C33" s="209" t="s">
        <v>620</v>
      </c>
      <c r="D33" s="210">
        <f>'Consol_BW&amp;DW'!C34</f>
        <v>18863636.363636363</v>
      </c>
      <c r="E33" s="210">
        <f>'Consol_BW&amp;DW'!D34</f>
        <v>8977272.7272727285</v>
      </c>
      <c r="F33" s="210">
        <f>'Consol_BW&amp;DW'!E34</f>
        <v>340909.09090909094</v>
      </c>
      <c r="G33" s="210">
        <f>'Consol_BW&amp;DW'!F34</f>
        <v>1818181.8181818186</v>
      </c>
      <c r="H33" s="210">
        <f>'Consol_BW&amp;DW'!G34</f>
        <v>30000000.000000004</v>
      </c>
      <c r="I33" s="210">
        <f>'Consol_BW&amp;DW'!M34</f>
        <v>5000000.0000000009</v>
      </c>
      <c r="J33" s="210">
        <f>'Consol_BW&amp;DW'!N34</f>
        <v>20000</v>
      </c>
      <c r="K33" s="210">
        <f>'Consol_BW&amp;DW'!O34</f>
        <v>52401.746724890836</v>
      </c>
      <c r="L33" s="210">
        <f>'Consol_BW&amp;DW'!P34</f>
        <v>241048.03493449782</v>
      </c>
      <c r="M33" s="210">
        <f>'Consol_BW&amp;DW'!Q34</f>
        <v>10480.349344978164</v>
      </c>
      <c r="N33" s="210">
        <f>'Consol_BW&amp;DW'!R34</f>
        <v>8384.2794759825319</v>
      </c>
      <c r="O33" s="210">
        <f>'Consol_BW&amp;DW'!S34</f>
        <v>167685.58951965062</v>
      </c>
      <c r="P33" s="210">
        <f t="shared" si="5"/>
        <v>35500000</v>
      </c>
      <c r="Q33" s="210">
        <f>'Consol_BW&amp;DW'!AB34</f>
        <v>24499999.999999996</v>
      </c>
      <c r="R33" s="210">
        <f t="shared" si="6"/>
        <v>60000000</v>
      </c>
      <c r="S33" s="211">
        <v>1.0800000000000001E-2</v>
      </c>
    </row>
    <row r="34" spans="2:19" s="206" customFormat="1" ht="15.75" thickBot="1" x14ac:dyDescent="0.3">
      <c r="B34" s="208">
        <v>28</v>
      </c>
      <c r="C34" s="209" t="s">
        <v>621</v>
      </c>
      <c r="D34" s="210">
        <f>'Consol_BW&amp;DW'!C35</f>
        <v>8174242.4242424248</v>
      </c>
      <c r="E34" s="210">
        <f>'Consol_BW&amp;DW'!D35</f>
        <v>3890151.5151515161</v>
      </c>
      <c r="F34" s="210">
        <f>'Consol_BW&amp;DW'!E35</f>
        <v>147727.27272727274</v>
      </c>
      <c r="G34" s="210">
        <f>'Consol_BW&amp;DW'!F35</f>
        <v>787878.78787878796</v>
      </c>
      <c r="H34" s="210">
        <f>'Consol_BW&amp;DW'!G35</f>
        <v>13000000.000000002</v>
      </c>
      <c r="I34" s="210">
        <f>'Consol_BW&amp;DW'!M35</f>
        <v>30000000</v>
      </c>
      <c r="J34" s="210">
        <f>'Consol_BW&amp;DW'!N35</f>
        <v>0</v>
      </c>
      <c r="K34" s="210">
        <f>'Consol_BW&amp;DW'!O35</f>
        <v>54585.152838427937</v>
      </c>
      <c r="L34" s="210">
        <f>'Consol_BW&amp;DW'!P35</f>
        <v>251091.70305676846</v>
      </c>
      <c r="M34" s="210">
        <f>'Consol_BW&amp;DW'!Q35</f>
        <v>10917.030567685588</v>
      </c>
      <c r="N34" s="210">
        <f>'Consol_BW&amp;DW'!R35</f>
        <v>8733.6244541484702</v>
      </c>
      <c r="O34" s="210">
        <f>'Consol_BW&amp;DW'!S35</f>
        <v>174672.4890829694</v>
      </c>
      <c r="P34" s="210">
        <f t="shared" si="5"/>
        <v>43500000</v>
      </c>
      <c r="Q34" s="210">
        <f>'Consol_BW&amp;DW'!AB35</f>
        <v>16500000</v>
      </c>
      <c r="R34" s="210">
        <f t="shared" si="6"/>
        <v>60000000</v>
      </c>
      <c r="S34" s="211">
        <v>1.0500000000000001E-2</v>
      </c>
    </row>
    <row r="35" spans="2:19" s="206" customFormat="1" ht="15.75" thickBot="1" x14ac:dyDescent="0.3">
      <c r="B35" s="208">
        <v>29</v>
      </c>
      <c r="C35" s="209" t="s">
        <v>622</v>
      </c>
      <c r="D35" s="210">
        <f>'Consol_BW&amp;DW'!C36</f>
        <v>314393.93939393939</v>
      </c>
      <c r="E35" s="210">
        <f>'Consol_BW&amp;DW'!D36</f>
        <v>149621.21212121213</v>
      </c>
      <c r="F35" s="210">
        <f>'Consol_BW&amp;DW'!E36</f>
        <v>5681.818181818182</v>
      </c>
      <c r="G35" s="210">
        <f>'Consol_BW&amp;DW'!F36</f>
        <v>30303.030303030304</v>
      </c>
      <c r="H35" s="210">
        <f>'Consol_BW&amp;DW'!G36</f>
        <v>500000</v>
      </c>
      <c r="I35" s="210">
        <f>'Consol_BW&amp;DW'!M36</f>
        <v>100000</v>
      </c>
      <c r="J35" s="210">
        <f>'Consol_BW&amp;DW'!N36</f>
        <v>0</v>
      </c>
      <c r="K35" s="210">
        <f>'Consol_BW&amp;DW'!O36</f>
        <v>32751.091703056773</v>
      </c>
      <c r="L35" s="210">
        <f>'Consol_BW&amp;DW'!P36</f>
        <v>150655.02183406113</v>
      </c>
      <c r="M35" s="210">
        <f>'Consol_BW&amp;DW'!Q36</f>
        <v>6550.2183406113536</v>
      </c>
      <c r="N35" s="210">
        <f>'Consol_BW&amp;DW'!R36</f>
        <v>5240.1746724890827</v>
      </c>
      <c r="O35" s="210">
        <f>'Consol_BW&amp;DW'!S36</f>
        <v>104803.49344978166</v>
      </c>
      <c r="P35" s="210">
        <f t="shared" si="5"/>
        <v>900000</v>
      </c>
      <c r="Q35" s="210">
        <f>'Consol_BW&amp;DW'!AB36</f>
        <v>100000</v>
      </c>
      <c r="R35" s="210">
        <f t="shared" si="6"/>
        <v>1000000</v>
      </c>
      <c r="S35" s="211">
        <v>2.0000000000000001E-4</v>
      </c>
    </row>
    <row r="36" spans="2:19" s="206" customFormat="1" ht="15.75" thickBot="1" x14ac:dyDescent="0.3">
      <c r="B36" s="208">
        <v>30</v>
      </c>
      <c r="C36" s="209" t="s">
        <v>45</v>
      </c>
      <c r="D36" s="210">
        <f>'Consol_BW&amp;DW'!C37</f>
        <v>1257575.7575757573</v>
      </c>
      <c r="E36" s="210">
        <f>'Consol_BW&amp;DW'!D37</f>
        <v>598484.84848484839</v>
      </c>
      <c r="F36" s="210">
        <f>'Consol_BW&amp;DW'!E37</f>
        <v>22727.272727272728</v>
      </c>
      <c r="G36" s="210">
        <f>'Consol_BW&amp;DW'!F37</f>
        <v>121212.12121212122</v>
      </c>
      <c r="H36" s="210">
        <f>'Consol_BW&amp;DW'!G37</f>
        <v>1999999.9999999995</v>
      </c>
      <c r="I36" s="210">
        <f>'Consol_BW&amp;DW'!M37</f>
        <v>200000</v>
      </c>
      <c r="J36" s="210">
        <f>'Consol_BW&amp;DW'!N37</f>
        <v>0</v>
      </c>
      <c r="K36" s="210">
        <f>'Consol_BW&amp;DW'!O37</f>
        <v>87336.244541484717</v>
      </c>
      <c r="L36" s="210">
        <f>'Consol_BW&amp;DW'!P37</f>
        <v>401746.72489082959</v>
      </c>
      <c r="M36" s="210">
        <f>'Consol_BW&amp;DW'!Q37</f>
        <v>17467.24890829694</v>
      </c>
      <c r="N36" s="210">
        <f>'Consol_BW&amp;DW'!R37</f>
        <v>13973.799126637554</v>
      </c>
      <c r="O36" s="210">
        <f>'Consol_BW&amp;DW'!S37</f>
        <v>279475.98253275105</v>
      </c>
      <c r="P36" s="210">
        <f t="shared" si="5"/>
        <v>3000000</v>
      </c>
      <c r="Q36" s="210">
        <f>'Consol_BW&amp;DW'!AB37</f>
        <v>5000000</v>
      </c>
      <c r="R36" s="210">
        <f t="shared" si="6"/>
        <v>8000000</v>
      </c>
      <c r="S36" s="211">
        <v>6.9999999999999999E-4</v>
      </c>
    </row>
    <row r="37" spans="2:19" s="206" customFormat="1" ht="15.75" thickBot="1" x14ac:dyDescent="0.3">
      <c r="B37" s="208">
        <v>31</v>
      </c>
      <c r="C37" s="209" t="s">
        <v>623</v>
      </c>
      <c r="D37" s="210">
        <f>'Consol_BW&amp;DW'!C38</f>
        <v>5030303.0303030312</v>
      </c>
      <c r="E37" s="210">
        <f>'Consol_BW&amp;DW'!D38</f>
        <v>2393939.3939393936</v>
      </c>
      <c r="F37" s="210">
        <f>'Consol_BW&amp;DW'!E38</f>
        <v>90909.090909090897</v>
      </c>
      <c r="G37" s="210">
        <f>'Consol_BW&amp;DW'!F38</f>
        <v>484848.48484848492</v>
      </c>
      <c r="H37" s="210">
        <f>'Consol_BW&amp;DW'!G38</f>
        <v>8000000.0000000009</v>
      </c>
      <c r="I37" s="210">
        <f>'Consol_BW&amp;DW'!M38</f>
        <v>100000</v>
      </c>
      <c r="J37" s="210">
        <f>'Consol_BW&amp;DW'!N38</f>
        <v>0</v>
      </c>
      <c r="K37" s="210">
        <f>'Consol_BW&amp;DW'!O38</f>
        <v>98253.275109170296</v>
      </c>
      <c r="L37" s="210">
        <f>'Consol_BW&amp;DW'!P38</f>
        <v>451965.06550218334</v>
      </c>
      <c r="M37" s="210">
        <f>'Consol_BW&amp;DW'!Q38</f>
        <v>19650.65502183406</v>
      </c>
      <c r="N37" s="210">
        <f>'Consol_BW&amp;DW'!R38</f>
        <v>15720.524017467247</v>
      </c>
      <c r="O37" s="210">
        <f>'Consol_BW&amp;DW'!S38</f>
        <v>314410.48034934496</v>
      </c>
      <c r="P37" s="210">
        <f t="shared" si="5"/>
        <v>9000000</v>
      </c>
      <c r="Q37" s="210">
        <f>'Consol_BW&amp;DW'!AB38</f>
        <v>3000000.0000000005</v>
      </c>
      <c r="R37" s="210">
        <f t="shared" si="6"/>
        <v>12000000</v>
      </c>
      <c r="S37" s="211">
        <v>2.0999999999999999E-3</v>
      </c>
    </row>
    <row r="38" spans="2:19" s="206" customFormat="1" ht="15.75" thickBot="1" x14ac:dyDescent="0.3">
      <c r="B38" s="208">
        <v>32</v>
      </c>
      <c r="C38" s="209" t="s">
        <v>624</v>
      </c>
      <c r="D38" s="210">
        <f>'Consol_BW&amp;DW'!C39</f>
        <v>6287878.7878787871</v>
      </c>
      <c r="E38" s="210">
        <f>'Consol_BW&amp;DW'!D39</f>
        <v>2992424.2424242422</v>
      </c>
      <c r="F38" s="210">
        <f>'Consol_BW&amp;DW'!E39</f>
        <v>113636.36363636363</v>
      </c>
      <c r="G38" s="210">
        <f>'Consol_BW&amp;DW'!F39</f>
        <v>606060.60606060608</v>
      </c>
      <c r="H38" s="210">
        <f>'Consol_BW&amp;DW'!G39</f>
        <v>9999999.9999999981</v>
      </c>
      <c r="I38" s="210">
        <f>'Consol_BW&amp;DW'!M39</f>
        <v>6099999.9999999991</v>
      </c>
      <c r="J38" s="210">
        <f>'Consol_BW&amp;DW'!N39</f>
        <v>0</v>
      </c>
      <c r="K38" s="210">
        <f>'Consol_BW&amp;DW'!O39</f>
        <v>98253.27510917031</v>
      </c>
      <c r="L38" s="210">
        <f>'Consol_BW&amp;DW'!P39</f>
        <v>451965.0655021834</v>
      </c>
      <c r="M38" s="210">
        <f>'Consol_BW&amp;DW'!Q39</f>
        <v>19650.65502183406</v>
      </c>
      <c r="N38" s="210">
        <f>'Consol_BW&amp;DW'!R39</f>
        <v>15720.524017467249</v>
      </c>
      <c r="O38" s="210">
        <f>'Consol_BW&amp;DW'!S39</f>
        <v>314410.48034934496</v>
      </c>
      <c r="P38" s="210">
        <f t="shared" si="5"/>
        <v>16999999.999999996</v>
      </c>
      <c r="Q38" s="210">
        <f>'Consol_BW&amp;DW'!AB39</f>
        <v>8000000.0000000019</v>
      </c>
      <c r="R38" s="210">
        <f t="shared" si="6"/>
        <v>25000000</v>
      </c>
      <c r="S38" s="211">
        <v>4.1000000000000003E-3</v>
      </c>
    </row>
    <row r="39" spans="2:19" s="206" customFormat="1" ht="15.75" thickBot="1" x14ac:dyDescent="0.3">
      <c r="B39" s="208">
        <v>33</v>
      </c>
      <c r="C39" s="209" t="s">
        <v>47</v>
      </c>
      <c r="D39" s="210">
        <f>'Consol_BW&amp;DW'!C40</f>
        <v>1886363.6363636367</v>
      </c>
      <c r="E39" s="210">
        <f>'Consol_BW&amp;DW'!D40</f>
        <v>897727.27272727306</v>
      </c>
      <c r="F39" s="210">
        <f>'Consol_BW&amp;DW'!E40</f>
        <v>34090.909090909096</v>
      </c>
      <c r="G39" s="210">
        <f>'Consol_BW&amp;DW'!F40</f>
        <v>181818.18181818185</v>
      </c>
      <c r="H39" s="210">
        <f>'Consol_BW&amp;DW'!G40</f>
        <v>3000000.0000000005</v>
      </c>
      <c r="I39" s="210">
        <f>'Consol_BW&amp;DW'!M40</f>
        <v>6000000.0000000009</v>
      </c>
      <c r="J39" s="210">
        <f>'Consol_BW&amp;DW'!N40</f>
        <v>0</v>
      </c>
      <c r="K39" s="210">
        <f>'Consol_BW&amp;DW'!O40</f>
        <v>54585.152838427959</v>
      </c>
      <c r="L39" s="210">
        <f>'Consol_BW&amp;DW'!P40</f>
        <v>251091.70305676854</v>
      </c>
      <c r="M39" s="210">
        <f>'Consol_BW&amp;DW'!Q40</f>
        <v>10917.030567685591</v>
      </c>
      <c r="N39" s="210">
        <f>'Consol_BW&amp;DW'!R40</f>
        <v>8733.6244541484702</v>
      </c>
      <c r="O39" s="210">
        <f>'Consol_BW&amp;DW'!S40</f>
        <v>174672.48908296946</v>
      </c>
      <c r="P39" s="210">
        <f t="shared" si="5"/>
        <v>9500000.0000000019</v>
      </c>
      <c r="Q39" s="210">
        <f>'Consol_BW&amp;DW'!AB40</f>
        <v>15500000.000000004</v>
      </c>
      <c r="R39" s="210">
        <f t="shared" si="6"/>
        <v>25000000.000000007</v>
      </c>
      <c r="S39" s="211">
        <v>6.1000000000000004E-3</v>
      </c>
    </row>
    <row r="40" spans="2:19" s="206" customFormat="1" ht="15.75" thickBot="1" x14ac:dyDescent="0.3">
      <c r="B40" s="356" t="s">
        <v>625</v>
      </c>
      <c r="C40" s="357"/>
      <c r="D40" s="212">
        <f>SUM(D19:D39)</f>
        <v>173419696.96969697</v>
      </c>
      <c r="E40" s="212">
        <f t="shared" ref="E40:R40" si="7">SUM(E19:E39)</f>
        <v>82531060.606060579</v>
      </c>
      <c r="F40" s="212">
        <f t="shared" si="7"/>
        <v>3134090.9090909092</v>
      </c>
      <c r="G40" s="212">
        <f t="shared" si="7"/>
        <v>16715151.515151512</v>
      </c>
      <c r="H40" s="212">
        <f t="shared" si="7"/>
        <v>275799999.99999994</v>
      </c>
      <c r="I40" s="212">
        <f t="shared" si="7"/>
        <v>344000000</v>
      </c>
      <c r="J40" s="212">
        <f t="shared" si="7"/>
        <v>2125000</v>
      </c>
      <c r="K40" s="212">
        <f t="shared" si="7"/>
        <v>4760094.2160233278</v>
      </c>
      <c r="L40" s="212">
        <f t="shared" si="7"/>
        <v>21936433.393707305</v>
      </c>
      <c r="M40" s="212">
        <f t="shared" si="7"/>
        <v>952018.84320466593</v>
      </c>
      <c r="N40" s="212">
        <f t="shared" si="7"/>
        <v>765615.07456373249</v>
      </c>
      <c r="O40" s="212">
        <f t="shared" si="7"/>
        <v>14960838.472500958</v>
      </c>
      <c r="P40" s="212">
        <f t="shared" si="7"/>
        <v>665299999.99999988</v>
      </c>
      <c r="Q40" s="212">
        <f t="shared" si="7"/>
        <v>512704200</v>
      </c>
      <c r="R40" s="212">
        <f t="shared" si="7"/>
        <v>1178004200</v>
      </c>
      <c r="S40" s="213">
        <v>0.17660000000000001</v>
      </c>
    </row>
    <row r="41" spans="2:19" s="206" customFormat="1" ht="15.75" thickBot="1" x14ac:dyDescent="0.3">
      <c r="B41" s="356" t="s">
        <v>626</v>
      </c>
      <c r="C41" s="357"/>
      <c r="D41" s="212">
        <f>D40+D18</f>
        <v>1223121236.3862708</v>
      </c>
      <c r="E41" s="212">
        <f t="shared" ref="E41:R41" si="8">E40+E18</f>
        <v>607500769.12358642</v>
      </c>
      <c r="F41" s="212">
        <f t="shared" si="8"/>
        <v>25888636.802161481</v>
      </c>
      <c r="G41" s="212">
        <f t="shared" si="8"/>
        <v>146289396.27819446</v>
      </c>
      <c r="H41" s="212">
        <f t="shared" si="8"/>
        <v>2002800038.5902128</v>
      </c>
      <c r="I41" s="212">
        <f t="shared" si="8"/>
        <v>790299939.51985359</v>
      </c>
      <c r="J41" s="212">
        <f t="shared" si="8"/>
        <v>10999900</v>
      </c>
      <c r="K41" s="212">
        <f t="shared" si="8"/>
        <v>15659858.081271278</v>
      </c>
      <c r="L41" s="212">
        <f t="shared" si="8"/>
        <v>72949992.527815118</v>
      </c>
      <c r="M41" s="212">
        <f t="shared" si="8"/>
        <v>3127130.9610678223</v>
      </c>
      <c r="N41" s="212">
        <f t="shared" si="8"/>
        <v>2533764.1503284215</v>
      </c>
      <c r="O41" s="212">
        <f t="shared" si="8"/>
        <v>39432949.91090858</v>
      </c>
      <c r="P41" s="212">
        <f t="shared" si="8"/>
        <v>2937803573.7414579</v>
      </c>
      <c r="Q41" s="212">
        <f t="shared" si="8"/>
        <v>1489207911.4940579</v>
      </c>
      <c r="R41" s="212">
        <f t="shared" si="8"/>
        <v>4427011485.2355156</v>
      </c>
      <c r="S41" s="213">
        <v>0.82669999999999999</v>
      </c>
    </row>
    <row r="42" spans="2:19" s="206" customFormat="1" ht="15.75" thickBot="1" x14ac:dyDescent="0.3">
      <c r="B42" s="208">
        <v>34</v>
      </c>
      <c r="C42" s="209" t="s">
        <v>196</v>
      </c>
      <c r="D42" s="210">
        <f>'Consol_BW&amp;DW'!C43</f>
        <v>128901515.15151514</v>
      </c>
      <c r="E42" s="210">
        <f>'Consol_BW&amp;DW'!D43</f>
        <v>61344696.969696954</v>
      </c>
      <c r="F42" s="210">
        <f>'Consol_BW&amp;DW'!E43</f>
        <v>2329545.4545454546</v>
      </c>
      <c r="G42" s="210">
        <f>'Consol_BW&amp;DW'!F43</f>
        <v>12424242.424242424</v>
      </c>
      <c r="H42" s="210">
        <f>'Consol_BW&amp;DW'!G43</f>
        <v>205000000</v>
      </c>
      <c r="I42" s="210">
        <f>'Consol_BW&amp;DW'!M43</f>
        <v>28000000</v>
      </c>
      <c r="J42" s="210">
        <f>'Consol_BW&amp;DW'!N43</f>
        <v>0</v>
      </c>
      <c r="K42" s="210">
        <f>'Consol_BW&amp;DW'!O43</f>
        <v>5273563.3083506357</v>
      </c>
      <c r="L42" s="210">
        <f>'Consol_BW&amp;DW'!P43</f>
        <v>24262391.218412921</v>
      </c>
      <c r="M42" s="210">
        <f>'Consol_BW&amp;DW'!Q43</f>
        <v>1070272.8122103142</v>
      </c>
      <c r="N42" s="210">
        <f>'Consol_BW&amp;DW'!R43</f>
        <v>837773.78640024364</v>
      </c>
      <c r="O42" s="210">
        <f>'Consol_BW&amp;DW'!S43</f>
        <v>15555998.874625893</v>
      </c>
      <c r="P42" s="210">
        <f t="shared" ref="P42" si="9">SUM(H42:O42)</f>
        <v>280000000.00000006</v>
      </c>
      <c r="Q42" s="210">
        <f>'Consol_BW&amp;DW'!AB43</f>
        <v>49996204.910511464</v>
      </c>
      <c r="R42" s="210">
        <f t="shared" ref="R42" si="10">SUM(P42:Q42)</f>
        <v>329996204.91051149</v>
      </c>
      <c r="S42" s="211">
        <v>6.3200000000000006E-2</v>
      </c>
    </row>
    <row r="43" spans="2:19" s="206" customFormat="1" ht="15.75" thickBot="1" x14ac:dyDescent="0.3">
      <c r="B43" s="356" t="s">
        <v>51</v>
      </c>
      <c r="C43" s="357"/>
      <c r="D43" s="212">
        <f>D42</f>
        <v>128901515.15151514</v>
      </c>
      <c r="E43" s="212">
        <f t="shared" ref="E43:R43" si="11">E42</f>
        <v>61344696.969696954</v>
      </c>
      <c r="F43" s="212">
        <f t="shared" si="11"/>
        <v>2329545.4545454546</v>
      </c>
      <c r="G43" s="212">
        <f t="shared" si="11"/>
        <v>12424242.424242424</v>
      </c>
      <c r="H43" s="212">
        <f t="shared" si="11"/>
        <v>205000000</v>
      </c>
      <c r="I43" s="212">
        <f t="shared" si="11"/>
        <v>28000000</v>
      </c>
      <c r="J43" s="212">
        <f t="shared" si="11"/>
        <v>0</v>
      </c>
      <c r="K43" s="212">
        <f t="shared" si="11"/>
        <v>5273563.3083506357</v>
      </c>
      <c r="L43" s="212">
        <f t="shared" si="11"/>
        <v>24262391.218412921</v>
      </c>
      <c r="M43" s="212">
        <f t="shared" si="11"/>
        <v>1070272.8122103142</v>
      </c>
      <c r="N43" s="212">
        <f t="shared" si="11"/>
        <v>837773.78640024364</v>
      </c>
      <c r="O43" s="212">
        <f t="shared" si="11"/>
        <v>15555998.874625893</v>
      </c>
      <c r="P43" s="212">
        <f t="shared" si="11"/>
        <v>280000000.00000006</v>
      </c>
      <c r="Q43" s="212">
        <f t="shared" si="11"/>
        <v>49996204.910511464</v>
      </c>
      <c r="R43" s="212">
        <f t="shared" si="11"/>
        <v>329996204.91051149</v>
      </c>
      <c r="S43" s="213">
        <v>6.3200000000000006E-2</v>
      </c>
    </row>
    <row r="44" spans="2:19" s="206" customFormat="1" ht="15.75" thickBot="1" x14ac:dyDescent="0.3">
      <c r="B44" s="208">
        <v>35</v>
      </c>
      <c r="C44" s="209" t="s">
        <v>67</v>
      </c>
      <c r="D44" s="210">
        <f>'Consol_BW&amp;DW'!C45</f>
        <v>114239999.99999677</v>
      </c>
      <c r="E44" s="210">
        <f>'Consol_BW&amp;DW'!D45</f>
        <v>44799999.999998741</v>
      </c>
      <c r="F44" s="210">
        <f>'Consol_BW&amp;DW'!E45</f>
        <v>639999.99999998184</v>
      </c>
      <c r="G44" s="210">
        <f>'Consol_BW&amp;DW'!F45</f>
        <v>319999.99999999092</v>
      </c>
      <c r="H44" s="210">
        <f>'Consol_BW&amp;DW'!G45</f>
        <v>159999999.99999547</v>
      </c>
      <c r="I44" s="210">
        <f>'Consol_BW&amp;DW'!M45</f>
        <v>12000000.000000002</v>
      </c>
      <c r="J44" s="210">
        <f>'Consol_BW&amp;DW'!N45</f>
        <v>0</v>
      </c>
      <c r="K44" s="210">
        <f>'Consol_BW&amp;DW'!O45</f>
        <v>1100181.9265049845</v>
      </c>
      <c r="L44" s="210">
        <f>'Consol_BW&amp;DW'!P45</f>
        <v>4580545.7795149535</v>
      </c>
      <c r="M44" s="210">
        <f>'Consol_BW&amp;DW'!Q45</f>
        <v>155717.06589778201</v>
      </c>
      <c r="N44" s="210">
        <f>'Consol_BW&amp;DW'!R45</f>
        <v>136434.131795564</v>
      </c>
      <c r="O44" s="210">
        <f>'Consol_BW&amp;DW'!S45</f>
        <v>16030759.626386406</v>
      </c>
      <c r="P44" s="210">
        <f t="shared" ref="P44" si="12">SUM(H44:O44)</f>
        <v>194003638.53009516</v>
      </c>
      <c r="Q44" s="210">
        <f>'Consol_BW&amp;DW'!AB45</f>
        <v>3000000</v>
      </c>
      <c r="R44" s="210">
        <f t="shared" ref="R44" si="13">SUM(P44:Q44)</f>
        <v>197003638.53009516</v>
      </c>
      <c r="S44" s="211">
        <v>3.8399999999999997E-2</v>
      </c>
    </row>
    <row r="45" spans="2:19" s="206" customFormat="1" ht="15.75" thickBot="1" x14ac:dyDescent="0.3">
      <c r="B45" s="208">
        <v>36</v>
      </c>
      <c r="C45" s="209" t="s">
        <v>68</v>
      </c>
      <c r="D45" s="210">
        <f>'Consol_BW&amp;DW'!C46</f>
        <v>32129999.999999978</v>
      </c>
      <c r="E45" s="210">
        <f>'Consol_BW&amp;DW'!D46</f>
        <v>12599999.999999993</v>
      </c>
      <c r="F45" s="210">
        <f>'Consol_BW&amp;DW'!E46</f>
        <v>179999.99999999988</v>
      </c>
      <c r="G45" s="210">
        <f>'Consol_BW&amp;DW'!F46</f>
        <v>89999.999999999942</v>
      </c>
      <c r="H45" s="210">
        <f>'Consol_BW&amp;DW'!G46</f>
        <v>44999999.99999997</v>
      </c>
      <c r="I45" s="210">
        <f>'Consol_BW&amp;DW'!M46</f>
        <v>10000000.000000002</v>
      </c>
      <c r="J45" s="210">
        <f>'Consol_BW&amp;DW'!N46</f>
        <v>0</v>
      </c>
      <c r="K45" s="210">
        <f>'Consol_BW&amp;DW'!O46</f>
        <v>545389.24934812007</v>
      </c>
      <c r="L45" s="210">
        <f>'Consol_BW&amp;DW'!P46</f>
        <v>2508790.5470013516</v>
      </c>
      <c r="M45" s="210">
        <f>'Consol_BW&amp;DW'!Q46</f>
        <v>109077.849869624</v>
      </c>
      <c r="N45" s="210">
        <f>'Consol_BW&amp;DW'!R46</f>
        <v>87262.27989569919</v>
      </c>
      <c r="O45" s="210">
        <f>'Consol_BW&amp;DW'!S46</f>
        <v>1745245.597913984</v>
      </c>
      <c r="P45" s="210">
        <f t="shared" ref="P45:P47" si="14">SUM(H45:O45)</f>
        <v>59995765.524028748</v>
      </c>
      <c r="Q45" s="210">
        <f>'Consol_BW&amp;DW'!AB46</f>
        <v>80000000</v>
      </c>
      <c r="R45" s="210">
        <f t="shared" ref="R45:R47" si="15">SUM(P45:Q45)</f>
        <v>139995765.52402875</v>
      </c>
      <c r="S45" s="211">
        <v>1.35E-2</v>
      </c>
    </row>
    <row r="46" spans="2:19" s="206" customFormat="1" ht="15.75" thickBot="1" x14ac:dyDescent="0.3">
      <c r="B46" s="208">
        <v>37</v>
      </c>
      <c r="C46" s="209" t="s">
        <v>69</v>
      </c>
      <c r="D46" s="210">
        <f>'Consol_BW&amp;DW'!C47</f>
        <v>64260000</v>
      </c>
      <c r="E46" s="210">
        <f>'Consol_BW&amp;DW'!D47</f>
        <v>25200000.000000007</v>
      </c>
      <c r="F46" s="210">
        <f>'Consol_BW&amp;DW'!E47</f>
        <v>360000.00000000006</v>
      </c>
      <c r="G46" s="210">
        <f>'Consol_BW&amp;DW'!F47</f>
        <v>180000.00000000003</v>
      </c>
      <c r="H46" s="210">
        <f>'Consol_BW&amp;DW'!G47</f>
        <v>90000000</v>
      </c>
      <c r="I46" s="210">
        <f>'Consol_BW&amp;DW'!M47</f>
        <v>6000000</v>
      </c>
      <c r="J46" s="210">
        <f>'Consol_BW&amp;DW'!N47</f>
        <v>0</v>
      </c>
      <c r="K46" s="210">
        <f>'Consol_BW&amp;DW'!O47</f>
        <v>654547.86127956724</v>
      </c>
      <c r="L46" s="210">
        <f>'Consol_BW&amp;DW'!P47</f>
        <v>3010920.1618860085</v>
      </c>
      <c r="M46" s="210">
        <f>'Consol_BW&amp;DW'!Q47</f>
        <v>130909.57225591342</v>
      </c>
      <c r="N46" s="210">
        <f>'Consol_BW&amp;DW'!R47</f>
        <v>104727.65780473074</v>
      </c>
      <c r="O46" s="210">
        <f>'Consol_BW&amp;DW'!S47</f>
        <v>2094553.1560946146</v>
      </c>
      <c r="P46" s="210">
        <f t="shared" si="14"/>
        <v>101995658.40932082</v>
      </c>
      <c r="Q46" s="210">
        <f>'Consol_BW&amp;DW'!AB47</f>
        <v>18000000.000000004</v>
      </c>
      <c r="R46" s="210">
        <f t="shared" si="15"/>
        <v>119995658.40932082</v>
      </c>
      <c r="S46" s="211">
        <v>1.8100000000000002E-2</v>
      </c>
    </row>
    <row r="47" spans="2:19" s="206" customFormat="1" ht="15.75" thickBot="1" x14ac:dyDescent="0.3">
      <c r="B47" s="208">
        <v>38</v>
      </c>
      <c r="C47" s="209" t="s">
        <v>70</v>
      </c>
      <c r="D47" s="210">
        <f>'Consol_BW&amp;DW'!C48</f>
        <v>92820000</v>
      </c>
      <c r="E47" s="210">
        <f>'Consol_BW&amp;DW'!D48</f>
        <v>36400000</v>
      </c>
      <c r="F47" s="210">
        <f>'Consol_BW&amp;DW'!E48</f>
        <v>519999.99999999994</v>
      </c>
      <c r="G47" s="210">
        <f>'Consol_BW&amp;DW'!F48</f>
        <v>259999.99999999997</v>
      </c>
      <c r="H47" s="210">
        <f>'Consol_BW&amp;DW'!G48</f>
        <v>130000000</v>
      </c>
      <c r="I47" s="210">
        <f>'Consol_BW&amp;DW'!M48</f>
        <v>12500000</v>
      </c>
      <c r="J47" s="210">
        <f>'Consol_BW&amp;DW'!N48</f>
        <v>0</v>
      </c>
      <c r="K47" s="210">
        <f>'Consol_BW&amp;DW'!O48</f>
        <v>163755.45851528386</v>
      </c>
      <c r="L47" s="210">
        <f>'Consol_BW&amp;DW'!P48</f>
        <v>753275.10917030566</v>
      </c>
      <c r="M47" s="210">
        <f>'Consol_BW&amp;DW'!Q48</f>
        <v>32751.091703056769</v>
      </c>
      <c r="N47" s="210">
        <f>'Consol_BW&amp;DW'!R48</f>
        <v>56200.873362445425</v>
      </c>
      <c r="O47" s="210">
        <f>'Consol_BW&amp;DW'!S48</f>
        <v>494017.4672489083</v>
      </c>
      <c r="P47" s="210">
        <f t="shared" si="14"/>
        <v>144000000.00000003</v>
      </c>
      <c r="Q47" s="210">
        <f>'Consol_BW&amp;DW'!AB48</f>
        <v>6000000</v>
      </c>
      <c r="R47" s="210">
        <f t="shared" si="15"/>
        <v>150000000.00000003</v>
      </c>
      <c r="S47" s="211">
        <v>3.1600000000000003E-2</v>
      </c>
    </row>
    <row r="48" spans="2:19" s="206" customFormat="1" ht="15.75" thickBot="1" x14ac:dyDescent="0.3">
      <c r="B48" s="356" t="s">
        <v>627</v>
      </c>
      <c r="C48" s="357"/>
      <c r="D48" s="212">
        <f>SUM(D44:D47)</f>
        <v>303449999.99999678</v>
      </c>
      <c r="E48" s="212">
        <f t="shared" ref="E48:R48" si="16">SUM(E44:E47)</f>
        <v>118999999.99999875</v>
      </c>
      <c r="F48" s="212">
        <f t="shared" si="16"/>
        <v>1699999.9999999818</v>
      </c>
      <c r="G48" s="212">
        <f t="shared" si="16"/>
        <v>849999.99999999092</v>
      </c>
      <c r="H48" s="212">
        <f t="shared" si="16"/>
        <v>424999999.99999547</v>
      </c>
      <c r="I48" s="212">
        <f t="shared" si="16"/>
        <v>40500000</v>
      </c>
      <c r="J48" s="212">
        <f t="shared" si="16"/>
        <v>0</v>
      </c>
      <c r="K48" s="212">
        <f t="shared" si="16"/>
        <v>2463874.4956479557</v>
      </c>
      <c r="L48" s="212">
        <f t="shared" si="16"/>
        <v>10853531.597572621</v>
      </c>
      <c r="M48" s="212">
        <f t="shared" si="16"/>
        <v>428455.57972637616</v>
      </c>
      <c r="N48" s="212">
        <f t="shared" si="16"/>
        <v>384624.9428584394</v>
      </c>
      <c r="O48" s="212">
        <f t="shared" si="16"/>
        <v>20364575.847643912</v>
      </c>
      <c r="P48" s="212">
        <f t="shared" si="16"/>
        <v>499995062.46344471</v>
      </c>
      <c r="Q48" s="212">
        <f t="shared" si="16"/>
        <v>107000000</v>
      </c>
      <c r="R48" s="212">
        <f t="shared" si="16"/>
        <v>606995062.46344471</v>
      </c>
      <c r="S48" s="213">
        <v>0.1016</v>
      </c>
    </row>
    <row r="49" spans="2:37" s="206" customFormat="1" ht="15.75" thickBot="1" x14ac:dyDescent="0.3">
      <c r="B49" s="208">
        <v>39</v>
      </c>
      <c r="C49" s="209" t="s">
        <v>71</v>
      </c>
      <c r="D49" s="210">
        <f>'Consol_BW&amp;DW'!C50</f>
        <v>125757.57575757575</v>
      </c>
      <c r="E49" s="210">
        <f>'Consol_BW&amp;DW'!D50</f>
        <v>59848.484848484848</v>
      </c>
      <c r="F49" s="210">
        <f>'Consol_BW&amp;DW'!E50</f>
        <v>2272.7272727272725</v>
      </c>
      <c r="G49" s="210">
        <f>'Consol_BW&amp;DW'!F50</f>
        <v>12121.212121212122</v>
      </c>
      <c r="H49" s="210">
        <f>'Consol_BW&amp;DW'!G50</f>
        <v>200000</v>
      </c>
      <c r="I49" s="210">
        <f>'Consol_BW&amp;DW'!M50</f>
        <v>3000000.0000000005</v>
      </c>
      <c r="J49" s="210">
        <f>'Consol_BW&amp;DW'!N50</f>
        <v>0</v>
      </c>
      <c r="K49" s="210">
        <f>'Consol_BW&amp;DW'!O50</f>
        <v>360262.00873362448</v>
      </c>
      <c r="L49" s="210">
        <f>'Consol_BW&amp;DW'!P50</f>
        <v>1657205.2401746721</v>
      </c>
      <c r="M49" s="210">
        <f>'Consol_BW&amp;DW'!Q50</f>
        <v>72052.401746724892</v>
      </c>
      <c r="N49" s="210">
        <f>'Consol_BW&amp;DW'!R50</f>
        <v>57641.921397379912</v>
      </c>
      <c r="O49" s="210">
        <f>'Consol_BW&amp;DW'!S50</f>
        <v>1152838.4279475983</v>
      </c>
      <c r="P49" s="210">
        <f t="shared" ref="P49" si="17">SUM(H49:O49)</f>
        <v>6500000</v>
      </c>
      <c r="Q49" s="210">
        <f>'Consol_BW&amp;DW'!AB50</f>
        <v>1500000</v>
      </c>
      <c r="R49" s="210">
        <f t="shared" ref="R49" si="18">SUM(P49:Q49)</f>
        <v>8000000</v>
      </c>
      <c r="S49" s="211">
        <v>8.9999999999999998E-4</v>
      </c>
    </row>
    <row r="50" spans="2:37" s="206" customFormat="1" ht="15.75" thickBot="1" x14ac:dyDescent="0.3">
      <c r="B50" s="208">
        <v>40</v>
      </c>
      <c r="C50" s="209" t="s">
        <v>72</v>
      </c>
      <c r="D50" s="210">
        <f>'Consol_BW&amp;DW'!C51</f>
        <v>3772727.2727272715</v>
      </c>
      <c r="E50" s="210">
        <f>'Consol_BW&amp;DW'!D51</f>
        <v>1795454.5454545454</v>
      </c>
      <c r="F50" s="210">
        <f>'Consol_BW&amp;DW'!E51</f>
        <v>68181.818181818191</v>
      </c>
      <c r="G50" s="210">
        <f>'Consol_BW&amp;DW'!F51</f>
        <v>363636.36363636376</v>
      </c>
      <c r="H50" s="210">
        <f>'Consol_BW&amp;DW'!G51</f>
        <v>5999999.9999999981</v>
      </c>
      <c r="I50" s="210">
        <f>'Consol_BW&amp;DW'!M51</f>
        <v>3000000</v>
      </c>
      <c r="J50" s="210">
        <f>'Consol_BW&amp;DW'!N51</f>
        <v>0</v>
      </c>
      <c r="K50" s="210">
        <f>'Consol_BW&amp;DW'!O51</f>
        <v>1077421.0791892025</v>
      </c>
      <c r="L50" s="210">
        <f>'Consol_BW&amp;DW'!P51</f>
        <v>4519650.6550218323</v>
      </c>
      <c r="M50" s="210">
        <f>'Consol_BW&amp;DW'!Q51</f>
        <v>265484.21583784046</v>
      </c>
      <c r="N50" s="210">
        <f>'Consol_BW&amp;DW'!R51</f>
        <v>157205.24017467245</v>
      </c>
      <c r="O50" s="210">
        <f>'Consol_BW&amp;DW'!S51</f>
        <v>2980238.8097764496</v>
      </c>
      <c r="P50" s="210">
        <f t="shared" ref="P50:P51" si="19">SUM(H50:O50)</f>
        <v>17999999.999999993</v>
      </c>
      <c r="Q50" s="210">
        <f>'Consol_BW&amp;DW'!AB51</f>
        <v>2000000</v>
      </c>
      <c r="R50" s="210">
        <f t="shared" ref="R50:R51" si="20">SUM(P50:Q50)</f>
        <v>19999999.999999993</v>
      </c>
      <c r="S50" s="211">
        <v>3.5999999999999999E-3</v>
      </c>
    </row>
    <row r="51" spans="2:37" s="206" customFormat="1" ht="15.75" thickBot="1" x14ac:dyDescent="0.3">
      <c r="B51" s="208">
        <v>41</v>
      </c>
      <c r="C51" s="209" t="s">
        <v>53</v>
      </c>
      <c r="D51" s="210">
        <f>'Consol_BW&amp;DW'!C52</f>
        <v>628787.87878787867</v>
      </c>
      <c r="E51" s="210">
        <f>'Consol_BW&amp;DW'!D52</f>
        <v>299242.42424242425</v>
      </c>
      <c r="F51" s="210">
        <f>'Consol_BW&amp;DW'!E52</f>
        <v>11363.636363636364</v>
      </c>
      <c r="G51" s="210">
        <f>'Consol_BW&amp;DW'!F52</f>
        <v>60606.060606060608</v>
      </c>
      <c r="H51" s="210">
        <f>'Consol_BW&amp;DW'!G52</f>
        <v>1000000</v>
      </c>
      <c r="I51" s="210">
        <f>'Consol_BW&amp;DW'!M52</f>
        <v>200000</v>
      </c>
      <c r="J51" s="210">
        <f>'Consol_BW&amp;DW'!N52</f>
        <v>0</v>
      </c>
      <c r="K51" s="210">
        <f>'Consol_BW&amp;DW'!O52</f>
        <v>163755.45851528383</v>
      </c>
      <c r="L51" s="210">
        <f>'Consol_BW&amp;DW'!P52</f>
        <v>753275.10917030554</v>
      </c>
      <c r="M51" s="210">
        <f>'Consol_BW&amp;DW'!Q52</f>
        <v>32751.091703056765</v>
      </c>
      <c r="N51" s="210">
        <f>'Consol_BW&amp;DW'!R52</f>
        <v>26200.873362445411</v>
      </c>
      <c r="O51" s="210">
        <f>'Consol_BW&amp;DW'!S52</f>
        <v>524017.46724890824</v>
      </c>
      <c r="P51" s="210">
        <f t="shared" si="19"/>
        <v>2699999.9999999995</v>
      </c>
      <c r="Q51" s="210">
        <f>'Consol_BW&amp;DW'!AB52</f>
        <v>300000</v>
      </c>
      <c r="R51" s="210">
        <f t="shared" si="20"/>
        <v>2999999.9999999995</v>
      </c>
      <c r="S51" s="211">
        <v>2.0000000000000001E-4</v>
      </c>
    </row>
    <row r="52" spans="2:37" s="206" customFormat="1" ht="15.75" thickBot="1" x14ac:dyDescent="0.3">
      <c r="B52" s="356" t="s">
        <v>628</v>
      </c>
      <c r="C52" s="357"/>
      <c r="D52" s="212">
        <f>SUM(D49:D51)</f>
        <v>4527272.7272727257</v>
      </c>
      <c r="E52" s="212">
        <f t="shared" ref="E52:R52" si="21">SUM(E49:E51)</f>
        <v>2154545.4545454546</v>
      </c>
      <c r="F52" s="212">
        <f t="shared" si="21"/>
        <v>81818.181818181838</v>
      </c>
      <c r="G52" s="212">
        <f t="shared" si="21"/>
        <v>436363.63636363647</v>
      </c>
      <c r="H52" s="212">
        <f t="shared" si="21"/>
        <v>7199999.9999999981</v>
      </c>
      <c r="I52" s="212">
        <f t="shared" si="21"/>
        <v>6200000</v>
      </c>
      <c r="J52" s="212">
        <f t="shared" si="21"/>
        <v>0</v>
      </c>
      <c r="K52" s="212">
        <f t="shared" si="21"/>
        <v>1601438.5464381108</v>
      </c>
      <c r="L52" s="212">
        <f t="shared" si="21"/>
        <v>6930131.0043668104</v>
      </c>
      <c r="M52" s="212">
        <f t="shared" si="21"/>
        <v>370287.70928762213</v>
      </c>
      <c r="N52" s="212">
        <f t="shared" si="21"/>
        <v>241048.03493449779</v>
      </c>
      <c r="O52" s="212">
        <f t="shared" si="21"/>
        <v>4657094.7049729563</v>
      </c>
      <c r="P52" s="212">
        <f t="shared" si="21"/>
        <v>27199999.999999993</v>
      </c>
      <c r="Q52" s="212">
        <f t="shared" si="21"/>
        <v>3800000</v>
      </c>
      <c r="R52" s="212">
        <f t="shared" si="21"/>
        <v>30999999.999999993</v>
      </c>
      <c r="S52" s="213">
        <v>4.7000000000000002E-3</v>
      </c>
    </row>
    <row r="53" spans="2:37" s="206" customFormat="1" ht="15.75" thickBot="1" x14ac:dyDescent="0.3">
      <c r="B53" s="208">
        <v>42</v>
      </c>
      <c r="C53" s="209" t="s">
        <v>55</v>
      </c>
      <c r="D53" s="210">
        <f>'Consol_BW&amp;DW'!C54</f>
        <v>0</v>
      </c>
      <c r="E53" s="210">
        <f>'Consol_BW&amp;DW'!D54</f>
        <v>0</v>
      </c>
      <c r="F53" s="210">
        <f>'Consol_BW&amp;DW'!E54</f>
        <v>0</v>
      </c>
      <c r="G53" s="210">
        <f>'Consol_BW&amp;DW'!F54</f>
        <v>0</v>
      </c>
      <c r="H53" s="210">
        <f>'Consol_BW&amp;DW'!G54</f>
        <v>0</v>
      </c>
      <c r="I53" s="210">
        <f>'Consol_BW&amp;DW'!M54</f>
        <v>5000000</v>
      </c>
      <c r="J53" s="210">
        <f>'Consol_BW&amp;DW'!N54</f>
        <v>0</v>
      </c>
      <c r="K53" s="210">
        <f>'Consol_BW&amp;DW'!O54</f>
        <v>0</v>
      </c>
      <c r="L53" s="210">
        <f>'Consol_BW&amp;DW'!P54</f>
        <v>0</v>
      </c>
      <c r="M53" s="210">
        <f>'Consol_BW&amp;DW'!Q54</f>
        <v>0</v>
      </c>
      <c r="N53" s="210">
        <f>'Consol_BW&amp;DW'!R54</f>
        <v>0</v>
      </c>
      <c r="O53" s="210">
        <f>'Consol_BW&amp;DW'!S54</f>
        <v>0</v>
      </c>
      <c r="P53" s="210">
        <f t="shared" ref="P53" si="22">SUM(H53:O53)</f>
        <v>5000000</v>
      </c>
      <c r="Q53" s="210">
        <f>'Consol_BW&amp;DW'!AB54</f>
        <v>0</v>
      </c>
      <c r="R53" s="210">
        <f t="shared" ref="R53" si="23">SUM(P53:Q53)</f>
        <v>5000000</v>
      </c>
      <c r="S53" s="211">
        <v>3.7000000000000002E-3</v>
      </c>
    </row>
    <row r="54" spans="2:37" s="206" customFormat="1" ht="15.75" thickBot="1" x14ac:dyDescent="0.3">
      <c r="B54" s="356" t="s">
        <v>56</v>
      </c>
      <c r="C54" s="357"/>
      <c r="D54" s="212">
        <f>D53</f>
        <v>0</v>
      </c>
      <c r="E54" s="212">
        <f t="shared" ref="E54:R54" si="24">E53</f>
        <v>0</v>
      </c>
      <c r="F54" s="212">
        <f t="shared" si="24"/>
        <v>0</v>
      </c>
      <c r="G54" s="212">
        <f t="shared" si="24"/>
        <v>0</v>
      </c>
      <c r="H54" s="212">
        <f t="shared" si="24"/>
        <v>0</v>
      </c>
      <c r="I54" s="212">
        <f t="shared" si="24"/>
        <v>5000000</v>
      </c>
      <c r="J54" s="212">
        <f t="shared" si="24"/>
        <v>0</v>
      </c>
      <c r="K54" s="212">
        <f t="shared" si="24"/>
        <v>0</v>
      </c>
      <c r="L54" s="212">
        <f t="shared" si="24"/>
        <v>0</v>
      </c>
      <c r="M54" s="212">
        <f t="shared" si="24"/>
        <v>0</v>
      </c>
      <c r="N54" s="212">
        <f t="shared" si="24"/>
        <v>0</v>
      </c>
      <c r="O54" s="212">
        <f t="shared" si="24"/>
        <v>0</v>
      </c>
      <c r="P54" s="212">
        <f t="shared" si="24"/>
        <v>5000000</v>
      </c>
      <c r="Q54" s="212">
        <f t="shared" si="24"/>
        <v>0</v>
      </c>
      <c r="R54" s="212">
        <f t="shared" si="24"/>
        <v>5000000</v>
      </c>
      <c r="S54" s="213">
        <v>3.7000000000000002E-3</v>
      </c>
    </row>
    <row r="55" spans="2:37" s="206" customFormat="1" ht="15.75" thickBot="1" x14ac:dyDescent="0.3">
      <c r="B55" s="365" t="s">
        <v>73</v>
      </c>
      <c r="C55" s="366"/>
      <c r="D55" s="212">
        <f>D54+D52+D48+D43+D41</f>
        <v>1660000024.2650554</v>
      </c>
      <c r="E55" s="212">
        <f t="shared" ref="E55:R55" si="25">E54+E52+E48+E43+E41</f>
        <v>790000011.5478276</v>
      </c>
      <c r="F55" s="212">
        <f t="shared" si="25"/>
        <v>30000000.438525099</v>
      </c>
      <c r="G55" s="212">
        <f t="shared" si="25"/>
        <v>160000002.33880052</v>
      </c>
      <c r="H55" s="212">
        <f t="shared" si="25"/>
        <v>2640000038.5902081</v>
      </c>
      <c r="I55" s="212">
        <f t="shared" si="25"/>
        <v>869999939.51985359</v>
      </c>
      <c r="J55" s="212">
        <f t="shared" si="25"/>
        <v>10999900</v>
      </c>
      <c r="K55" s="212">
        <f t="shared" si="25"/>
        <v>24998734.431707978</v>
      </c>
      <c r="L55" s="212">
        <f t="shared" si="25"/>
        <v>114996046.34816748</v>
      </c>
      <c r="M55" s="212">
        <f t="shared" si="25"/>
        <v>4996147.0622921344</v>
      </c>
      <c r="N55" s="212">
        <f t="shared" si="25"/>
        <v>3997210.9145216024</v>
      </c>
      <c r="O55" s="212">
        <f t="shared" si="25"/>
        <v>80010619.338151336</v>
      </c>
      <c r="P55" s="212">
        <f t="shared" si="25"/>
        <v>3749998636.2049026</v>
      </c>
      <c r="Q55" s="212">
        <f t="shared" si="25"/>
        <v>1650004116.4045694</v>
      </c>
      <c r="R55" s="212">
        <f t="shared" si="25"/>
        <v>5400002752.6094723</v>
      </c>
      <c r="S55" s="214" t="s">
        <v>125</v>
      </c>
    </row>
    <row r="59" spans="2:37" ht="15.75" thickBot="1" x14ac:dyDescent="0.3"/>
    <row r="60" spans="2:37" ht="42.75" x14ac:dyDescent="0.25">
      <c r="B60" s="361" t="s">
        <v>630</v>
      </c>
      <c r="C60" s="363" t="s">
        <v>58</v>
      </c>
      <c r="D60" s="363" t="s">
        <v>631</v>
      </c>
      <c r="E60" s="363" t="s">
        <v>632</v>
      </c>
      <c r="F60" s="363" t="s">
        <v>633</v>
      </c>
      <c r="G60" s="363" t="s">
        <v>634</v>
      </c>
      <c r="H60" s="363" t="s">
        <v>635</v>
      </c>
      <c r="I60" s="363" t="s">
        <v>636</v>
      </c>
      <c r="J60" s="363" t="s">
        <v>7</v>
      </c>
      <c r="K60" s="215" t="s">
        <v>637</v>
      </c>
      <c r="L60" s="363" t="s">
        <v>194</v>
      </c>
      <c r="M60" s="363" t="s">
        <v>639</v>
      </c>
      <c r="N60" s="363" t="s">
        <v>89</v>
      </c>
      <c r="O60" s="363" t="s">
        <v>55</v>
      </c>
      <c r="P60" s="363" t="s">
        <v>640</v>
      </c>
      <c r="Q60" s="363" t="s">
        <v>641</v>
      </c>
      <c r="R60" s="215" t="s">
        <v>642</v>
      </c>
      <c r="U60" s="361" t="s">
        <v>630</v>
      </c>
      <c r="V60" s="363" t="s">
        <v>58</v>
      </c>
      <c r="W60" s="363" t="s">
        <v>631</v>
      </c>
      <c r="X60" s="363" t="s">
        <v>632</v>
      </c>
      <c r="Y60" s="363" t="s">
        <v>633</v>
      </c>
      <c r="Z60" s="363" t="s">
        <v>634</v>
      </c>
      <c r="AA60" s="363" t="s">
        <v>635</v>
      </c>
      <c r="AB60" s="363" t="s">
        <v>636</v>
      </c>
      <c r="AC60" s="363" t="s">
        <v>7</v>
      </c>
      <c r="AD60" s="215" t="s">
        <v>637</v>
      </c>
      <c r="AE60" s="363" t="s">
        <v>194</v>
      </c>
      <c r="AF60" s="363" t="s">
        <v>639</v>
      </c>
      <c r="AG60" s="363" t="s">
        <v>89</v>
      </c>
      <c r="AH60" s="363" t="s">
        <v>55</v>
      </c>
      <c r="AI60" s="363" t="s">
        <v>640</v>
      </c>
      <c r="AJ60" s="363" t="s">
        <v>641</v>
      </c>
      <c r="AK60" s="215" t="s">
        <v>642</v>
      </c>
    </row>
    <row r="61" spans="2:37" ht="29.25" thickBot="1" x14ac:dyDescent="0.3">
      <c r="B61" s="362"/>
      <c r="C61" s="364"/>
      <c r="D61" s="364"/>
      <c r="E61" s="364"/>
      <c r="F61" s="364"/>
      <c r="G61" s="364"/>
      <c r="H61" s="364"/>
      <c r="I61" s="364"/>
      <c r="J61" s="364"/>
      <c r="K61" s="216" t="s">
        <v>638</v>
      </c>
      <c r="L61" s="364"/>
      <c r="M61" s="364"/>
      <c r="N61" s="364"/>
      <c r="O61" s="364"/>
      <c r="P61" s="364"/>
      <c r="Q61" s="364"/>
      <c r="R61" s="217" t="s">
        <v>643</v>
      </c>
      <c r="U61" s="362"/>
      <c r="V61" s="364"/>
      <c r="W61" s="364"/>
      <c r="X61" s="364"/>
      <c r="Y61" s="364"/>
      <c r="Z61" s="364"/>
      <c r="AA61" s="364"/>
      <c r="AB61" s="364"/>
      <c r="AC61" s="364"/>
      <c r="AD61" s="216" t="s">
        <v>638</v>
      </c>
      <c r="AE61" s="364"/>
      <c r="AF61" s="364"/>
      <c r="AG61" s="364"/>
      <c r="AH61" s="364"/>
      <c r="AI61" s="364"/>
      <c r="AJ61" s="364"/>
      <c r="AK61" s="217" t="s">
        <v>643</v>
      </c>
    </row>
    <row r="62" spans="2:37" ht="15.75" thickBot="1" x14ac:dyDescent="0.3">
      <c r="B62" s="218">
        <v>1</v>
      </c>
      <c r="C62" s="219" t="s">
        <v>93</v>
      </c>
      <c r="D62" s="222">
        <f>'Consol_BW&amp;DW'!C63</f>
        <v>4411363.5600281404</v>
      </c>
      <c r="E62" s="222">
        <f>'Consol_BW&amp;DW'!D63</f>
        <v>2099383.8629049589</v>
      </c>
      <c r="F62" s="222">
        <f>'Consol_BW&amp;DW'!E63</f>
        <v>79723.437831833886</v>
      </c>
      <c r="G62" s="222">
        <f>'Consol_BW&amp;DW'!F63</f>
        <v>425191.66843644733</v>
      </c>
      <c r="H62" s="223">
        <f>SUM(D62:G62)</f>
        <v>7015662.5292013809</v>
      </c>
      <c r="I62" s="223">
        <f>'Consol_BW&amp;DW'!M63</f>
        <v>1322874.1787016862</v>
      </c>
      <c r="J62" s="222">
        <f>'Consol_BW&amp;DW'!N63</f>
        <v>0</v>
      </c>
      <c r="K62" s="222">
        <f>'Consol_BW&amp;DW'!O63</f>
        <v>29639.823999854503</v>
      </c>
      <c r="L62" s="222">
        <f>'Consol_BW&amp;DW'!P63</f>
        <v>136343.19039933069</v>
      </c>
      <c r="M62" s="222">
        <f>'Consol_BW&amp;DW'!Q63</f>
        <v>5927.9647999709014</v>
      </c>
      <c r="N62" s="222">
        <f>'Consol_BW&amp;DW'!R63</f>
        <v>4742.3718399767204</v>
      </c>
      <c r="O62" s="222">
        <f>'Consol_BW&amp;DW'!S63</f>
        <v>94847.436799534422</v>
      </c>
      <c r="P62" s="223">
        <f>SUM(H62:O62)</f>
        <v>8610037.4957417324</v>
      </c>
      <c r="Q62" s="224">
        <f>'Consol_BW&amp;DW'!AB63</f>
        <v>3343025.0018617916</v>
      </c>
      <c r="R62" s="227">
        <f>P62+Q62</f>
        <v>11953062.497603524</v>
      </c>
      <c r="U62" s="218">
        <v>1</v>
      </c>
      <c r="V62" s="219" t="s">
        <v>93</v>
      </c>
      <c r="W62" s="222">
        <v>441.13635600281407</v>
      </c>
      <c r="X62" s="222">
        <v>209.93838629049588</v>
      </c>
      <c r="Y62" s="222">
        <v>7.9723437831833879</v>
      </c>
      <c r="Z62" s="222">
        <v>42.519166843644733</v>
      </c>
      <c r="AA62" s="223">
        <v>701.56625292013814</v>
      </c>
      <c r="AB62" s="223">
        <v>132.28741787016864</v>
      </c>
      <c r="AC62" s="222">
        <v>0</v>
      </c>
      <c r="AD62" s="222">
        <v>2.9639823999854507</v>
      </c>
      <c r="AE62" s="222">
        <v>13.63431903993307</v>
      </c>
      <c r="AF62" s="222">
        <v>0.59279647999709006</v>
      </c>
      <c r="AG62" s="222">
        <v>0.47423718399767201</v>
      </c>
      <c r="AH62" s="222">
        <v>9.484743679953441</v>
      </c>
      <c r="AI62" s="223">
        <v>861.00374957417341</v>
      </c>
      <c r="AJ62" s="224">
        <v>334.30250018617915</v>
      </c>
      <c r="AK62" s="227">
        <v>1195.3062497603526</v>
      </c>
    </row>
    <row r="63" spans="2:37" ht="15.75" thickBot="1" x14ac:dyDescent="0.3">
      <c r="B63" s="220">
        <v>2</v>
      </c>
      <c r="C63" s="221" t="s">
        <v>94</v>
      </c>
      <c r="D63" s="222">
        <f>'Consol_BW&amp;DW'!C64</f>
        <v>41483537.910263345</v>
      </c>
      <c r="E63" s="222">
        <f>'Consol_BW&amp;DW'!D64</f>
        <v>19742165.631992802</v>
      </c>
      <c r="F63" s="222">
        <f>'Consol_BW&amp;DW'!E64</f>
        <v>749702.49235415715</v>
      </c>
      <c r="G63" s="222">
        <f>'Consol_BW&amp;DW'!F64</f>
        <v>3998413.2925555045</v>
      </c>
      <c r="H63" s="223">
        <f t="shared" ref="H63:H87" si="26">SUM(D63:G63)</f>
        <v>65973819.327165805</v>
      </c>
      <c r="I63" s="223">
        <f>'Consol_BW&amp;DW'!M64</f>
        <v>21927221.427333221</v>
      </c>
      <c r="J63" s="225">
        <f>'Consol_BW&amp;DW'!N64</f>
        <v>0</v>
      </c>
      <c r="K63" s="225">
        <f>'Consol_BW&amp;DW'!O64</f>
        <v>507950.48651379941</v>
      </c>
      <c r="L63" s="225">
        <f>'Consol_BW&amp;DW'!P64</f>
        <v>2336572.2379634771</v>
      </c>
      <c r="M63" s="225">
        <f>'Consol_BW&amp;DW'!Q64</f>
        <v>101590.09730275988</v>
      </c>
      <c r="N63" s="225">
        <f>'Consol_BW&amp;DW'!R64</f>
        <v>81272.077842207902</v>
      </c>
      <c r="O63" s="225">
        <f>'Consol_BW&amp;DW'!S64</f>
        <v>1625441.5568441581</v>
      </c>
      <c r="P63" s="223">
        <f t="shared" ref="P63:P87" si="27">SUM(H63:O63)</f>
        <v>92553867.210965425</v>
      </c>
      <c r="Q63" s="224">
        <f>'Consol_BW&amp;DW'!AB64</f>
        <v>74960425.313744187</v>
      </c>
      <c r="R63" s="227">
        <f t="shared" ref="R63:R87" si="28">P63+Q63</f>
        <v>167514292.52470961</v>
      </c>
      <c r="U63" s="220">
        <v>2</v>
      </c>
      <c r="V63" s="221" t="s">
        <v>94</v>
      </c>
      <c r="W63" s="222">
        <v>4148.3537910263358</v>
      </c>
      <c r="X63" s="222">
        <v>1974.2165631992802</v>
      </c>
      <c r="Y63" s="222">
        <v>74.970249235415707</v>
      </c>
      <c r="Z63" s="222">
        <v>399.84132925555042</v>
      </c>
      <c r="AA63" s="223">
        <v>6597.381932716582</v>
      </c>
      <c r="AB63" s="223">
        <v>2192.722142733322</v>
      </c>
      <c r="AC63" s="225">
        <v>0</v>
      </c>
      <c r="AD63" s="225">
        <v>50.795048651379936</v>
      </c>
      <c r="AE63" s="225">
        <v>233.65722379634769</v>
      </c>
      <c r="AF63" s="225">
        <v>10.159009730275987</v>
      </c>
      <c r="AG63" s="225">
        <v>8.1272077842207899</v>
      </c>
      <c r="AH63" s="225">
        <v>162.54415568441578</v>
      </c>
      <c r="AI63" s="223">
        <v>9255.3867210965454</v>
      </c>
      <c r="AJ63" s="224">
        <v>7496.0425313744181</v>
      </c>
      <c r="AK63" s="227">
        <v>16751.429252470964</v>
      </c>
    </row>
    <row r="64" spans="2:37" ht="15.75" thickBot="1" x14ac:dyDescent="0.3">
      <c r="B64" s="220">
        <v>3</v>
      </c>
      <c r="C64" s="221" t="s">
        <v>95</v>
      </c>
      <c r="D64" s="222">
        <f>'Consol_BW&amp;DW'!C65</f>
        <v>81646148.210270137</v>
      </c>
      <c r="E64" s="222">
        <f>'Consol_BW&amp;DW'!D65</f>
        <v>38855697.039827362</v>
      </c>
      <c r="F64" s="222">
        <f>'Consol_BW&amp;DW'!E65</f>
        <v>1475532.798980786</v>
      </c>
      <c r="G64" s="222">
        <f>'Consol_BW&amp;DW'!F65</f>
        <v>7869508.2612308571</v>
      </c>
      <c r="H64" s="223">
        <f t="shared" si="26"/>
        <v>129846886.31030914</v>
      </c>
      <c r="I64" s="223">
        <f>'Consol_BW&amp;DW'!M65</f>
        <v>25136904.563886892</v>
      </c>
      <c r="J64" s="225">
        <f>'Consol_BW&amp;DW'!N65</f>
        <v>0</v>
      </c>
      <c r="K64" s="225">
        <f>'Consol_BW&amp;DW'!O65</f>
        <v>857803.34552956175</v>
      </c>
      <c r="L64" s="225">
        <f>'Consol_BW&amp;DW'!P65</f>
        <v>3947773.1186936256</v>
      </c>
      <c r="M64" s="225">
        <f>'Consol_BW&amp;DW'!Q65</f>
        <v>166837.96168233154</v>
      </c>
      <c r="N64" s="225">
        <f>'Consol_BW&amp;DW'!R65</f>
        <v>137248.53528472988</v>
      </c>
      <c r="O64" s="225">
        <f>'Consol_BW&amp;DW'!S65</f>
        <v>2747815.6838605362</v>
      </c>
      <c r="P64" s="223">
        <f t="shared" si="27"/>
        <v>162841269.51924679</v>
      </c>
      <c r="Q64" s="224">
        <f>'Consol_BW&amp;DW'!AB65</f>
        <v>27082241.629884899</v>
      </c>
      <c r="R64" s="227">
        <f t="shared" si="28"/>
        <v>189923511.14913169</v>
      </c>
      <c r="U64" s="220">
        <v>3</v>
      </c>
      <c r="V64" s="221" t="s">
        <v>95</v>
      </c>
      <c r="W64" s="222">
        <v>8164.6148210270139</v>
      </c>
      <c r="X64" s="222">
        <v>3885.5697039827355</v>
      </c>
      <c r="Y64" s="222">
        <v>147.55327989807859</v>
      </c>
      <c r="Z64" s="222">
        <v>786.95082612308568</v>
      </c>
      <c r="AA64" s="223">
        <v>12984.688631030915</v>
      </c>
      <c r="AB64" s="223">
        <v>2513.6904563886887</v>
      </c>
      <c r="AC64" s="225">
        <v>0</v>
      </c>
      <c r="AD64" s="225">
        <v>85.780334552956177</v>
      </c>
      <c r="AE64" s="225">
        <v>394.58953894359831</v>
      </c>
      <c r="AF64" s="225">
        <v>17.156066910591235</v>
      </c>
      <c r="AG64" s="225">
        <v>13.724853528472986</v>
      </c>
      <c r="AH64" s="225">
        <v>274.49707056945977</v>
      </c>
      <c r="AI64" s="223">
        <v>16284.126951924682</v>
      </c>
      <c r="AJ64" s="224">
        <v>2708.2241629884902</v>
      </c>
      <c r="AK64" s="227">
        <v>18992.351114913174</v>
      </c>
    </row>
    <row r="65" spans="2:37" ht="15.75" thickBot="1" x14ac:dyDescent="0.3">
      <c r="B65" s="220">
        <v>4</v>
      </c>
      <c r="C65" s="221" t="s">
        <v>96</v>
      </c>
      <c r="D65" s="222">
        <f>'Consol_BW&amp;DW'!C66</f>
        <v>63493696.878860265</v>
      </c>
      <c r="E65" s="222">
        <f>'Consol_BW&amp;DW'!D66</f>
        <v>30216879.839939527</v>
      </c>
      <c r="F65" s="222">
        <f>'Consol_BW&amp;DW'!E66</f>
        <v>1147476.4496179563</v>
      </c>
      <c r="G65" s="222">
        <f>'Consol_BW&amp;DW'!F66</f>
        <v>6119874.3979624342</v>
      </c>
      <c r="H65" s="223">
        <f t="shared" si="26"/>
        <v>100977927.56638019</v>
      </c>
      <c r="I65" s="223">
        <f>'Consol_BW&amp;DW'!M66</f>
        <v>11798524.291082015</v>
      </c>
      <c r="J65" s="225">
        <f>'Consol_BW&amp;DW'!N66</f>
        <v>29700.000000000004</v>
      </c>
      <c r="K65" s="225">
        <f>'Consol_BW&amp;DW'!O66</f>
        <v>503368.37932299916</v>
      </c>
      <c r="L65" s="225">
        <f>'Consol_BW&amp;DW'!P66</f>
        <v>2295494.544885796</v>
      </c>
      <c r="M65" s="225">
        <f>'Consol_BW&amp;DW'!Q66</f>
        <v>102473.67586459982</v>
      </c>
      <c r="N65" s="225">
        <f>'Consol_BW&amp;DW'!R66</f>
        <v>82138.940691679862</v>
      </c>
      <c r="O65" s="225">
        <f>'Consol_BW&amp;DW'!S66</f>
        <v>1595378.8138335973</v>
      </c>
      <c r="P65" s="223">
        <f t="shared" si="27"/>
        <v>117385006.21206088</v>
      </c>
      <c r="Q65" s="224">
        <f>'Consol_BW&amp;DW'!AB66</f>
        <v>19811270.026475746</v>
      </c>
      <c r="R65" s="227">
        <f t="shared" si="28"/>
        <v>137196276.23853663</v>
      </c>
      <c r="U65" s="220">
        <v>4</v>
      </c>
      <c r="V65" s="221" t="s">
        <v>96</v>
      </c>
      <c r="W65" s="222">
        <v>6349.3696878860264</v>
      </c>
      <c r="X65" s="222">
        <v>3021.6879839939525</v>
      </c>
      <c r="Y65" s="222">
        <v>114.74764496179564</v>
      </c>
      <c r="Z65" s="222">
        <v>611.98743979624351</v>
      </c>
      <c r="AA65" s="223">
        <v>10097.792756638017</v>
      </c>
      <c r="AB65" s="223">
        <v>1179.8524291082015</v>
      </c>
      <c r="AC65" s="225">
        <v>2.97</v>
      </c>
      <c r="AD65" s="225">
        <v>49.987492954133984</v>
      </c>
      <c r="AE65" s="225">
        <v>229.94246758901627</v>
      </c>
      <c r="AF65" s="225">
        <v>9.9974985908267939</v>
      </c>
      <c r="AG65" s="225">
        <v>7.9979988726614355</v>
      </c>
      <c r="AH65" s="225">
        <v>159.9599774532287</v>
      </c>
      <c r="AI65" s="223">
        <v>11738.500621206085</v>
      </c>
      <c r="AJ65" s="224">
        <v>1981.1270026475747</v>
      </c>
      <c r="AK65" s="227">
        <v>13719.627623853659</v>
      </c>
    </row>
    <row r="66" spans="2:37" ht="15.75" thickBot="1" x14ac:dyDescent="0.3">
      <c r="B66" s="220">
        <v>5</v>
      </c>
      <c r="C66" s="221" t="s">
        <v>97</v>
      </c>
      <c r="D66" s="222">
        <f>'Consol_BW&amp;DW'!C67</f>
        <v>63215662.223520398</v>
      </c>
      <c r="E66" s="222">
        <f>'Consol_BW&amp;DW'!D67</f>
        <v>30084562.142518744</v>
      </c>
      <c r="F66" s="222">
        <f>'Consol_BW&amp;DW'!E67</f>
        <v>1142451.7269310916</v>
      </c>
      <c r="G66" s="222">
        <f>'Consol_BW&amp;DW'!F67</f>
        <v>6093075.8769658217</v>
      </c>
      <c r="H66" s="223">
        <f t="shared" si="26"/>
        <v>100535751.96993606</v>
      </c>
      <c r="I66" s="223">
        <f>'Consol_BW&amp;DW'!M67</f>
        <v>11533329.654881636</v>
      </c>
      <c r="J66" s="225">
        <f>'Consol_BW&amp;DW'!N67</f>
        <v>0</v>
      </c>
      <c r="K66" s="225">
        <f>'Consol_BW&amp;DW'!O67</f>
        <v>559719.89799991553</v>
      </c>
      <c r="L66" s="225">
        <f>'Consol_BW&amp;DW'!P67</f>
        <v>2577075.021583979</v>
      </c>
      <c r="M66" s="225">
        <f>'Consol_BW&amp;DW'!Q67</f>
        <v>107909.87231322448</v>
      </c>
      <c r="N66" s="225">
        <f>'Consol_BW&amp;DW'!R67</f>
        <v>89132.445488814046</v>
      </c>
      <c r="O66" s="225">
        <f>'Consol_BW&amp;DW'!S67</f>
        <v>1790184.378229202</v>
      </c>
      <c r="P66" s="223">
        <f t="shared" si="27"/>
        <v>117193103.24043283</v>
      </c>
      <c r="Q66" s="224">
        <f>'Consol_BW&amp;DW'!AB67</f>
        <v>17242927.407100286</v>
      </c>
      <c r="R66" s="227">
        <f t="shared" si="28"/>
        <v>134436030.64753312</v>
      </c>
      <c r="U66" s="220">
        <v>5</v>
      </c>
      <c r="V66" s="221" t="s">
        <v>97</v>
      </c>
      <c r="W66" s="222">
        <v>6321.5662223520394</v>
      </c>
      <c r="X66" s="222">
        <v>3008.4562142518744</v>
      </c>
      <c r="Y66" s="222">
        <v>114.24517269310917</v>
      </c>
      <c r="Z66" s="222">
        <v>609.30758769658223</v>
      </c>
      <c r="AA66" s="223">
        <v>10053.575196993606</v>
      </c>
      <c r="AB66" s="223">
        <v>1153.3329654881636</v>
      </c>
      <c r="AC66" s="225">
        <v>0</v>
      </c>
      <c r="AD66" s="225">
        <v>55.939100607152128</v>
      </c>
      <c r="AE66" s="225">
        <v>257.31986279289976</v>
      </c>
      <c r="AF66" s="225">
        <v>11.187820121430423</v>
      </c>
      <c r="AG66" s="225">
        <v>8.9502560971443401</v>
      </c>
      <c r="AH66" s="225">
        <v>179.00512194288677</v>
      </c>
      <c r="AI66" s="223">
        <v>11719.310324043285</v>
      </c>
      <c r="AJ66" s="224">
        <v>1724.2927407100287</v>
      </c>
      <c r="AK66" s="227">
        <v>13443.603064753313</v>
      </c>
    </row>
    <row r="67" spans="2:37" ht="15.75" thickBot="1" x14ac:dyDescent="0.3">
      <c r="B67" s="220">
        <v>6</v>
      </c>
      <c r="C67" s="221" t="s">
        <v>98</v>
      </c>
      <c r="D67" s="222">
        <f>'Consol_BW&amp;DW'!C68</f>
        <v>69017446.587205321</v>
      </c>
      <c r="E67" s="222">
        <f>'Consol_BW&amp;DW'!D68</f>
        <v>32845652.291501328</v>
      </c>
      <c r="F67" s="222">
        <f>'Consol_BW&amp;DW'!E68</f>
        <v>1247303.2515759997</v>
      </c>
      <c r="G67" s="222">
        <f>'Consol_BW&amp;DW'!F68</f>
        <v>6652284.0084053315</v>
      </c>
      <c r="H67" s="223">
        <f t="shared" si="26"/>
        <v>109762686.13868798</v>
      </c>
      <c r="I67" s="223">
        <f>'Consol_BW&amp;DW'!M68</f>
        <v>18309973.078988764</v>
      </c>
      <c r="J67" s="225">
        <f>'Consol_BW&amp;DW'!N68</f>
        <v>0</v>
      </c>
      <c r="K67" s="225">
        <f>'Consol_BW&amp;DW'!O68</f>
        <v>643219.75894060137</v>
      </c>
      <c r="L67" s="225">
        <f>'Consol_BW&amp;DW'!P68</f>
        <v>2958810.8911267659</v>
      </c>
      <c r="M67" s="225">
        <f>'Consol_BW&amp;DW'!Q68</f>
        <v>128643.95178812028</v>
      </c>
      <c r="N67" s="225">
        <f>'Consol_BW&amp;DW'!R68</f>
        <v>102915.1614304962</v>
      </c>
      <c r="O67" s="225">
        <f>'Consol_BW&amp;DW'!S68</f>
        <v>2058303.2286099244</v>
      </c>
      <c r="P67" s="223">
        <f t="shared" si="27"/>
        <v>133964552.20957266</v>
      </c>
      <c r="Q67" s="224">
        <f>'Consol_BW&amp;DW'!AB68</f>
        <v>29211883.490165383</v>
      </c>
      <c r="R67" s="227">
        <f t="shared" si="28"/>
        <v>163176435.69973803</v>
      </c>
      <c r="U67" s="220">
        <v>6</v>
      </c>
      <c r="V67" s="221" t="s">
        <v>98</v>
      </c>
      <c r="W67" s="222">
        <v>6901.7446587205322</v>
      </c>
      <c r="X67" s="222">
        <v>3284.5652291501328</v>
      </c>
      <c r="Y67" s="222">
        <v>124.73032515759996</v>
      </c>
      <c r="Z67" s="222">
        <v>665.22840084053314</v>
      </c>
      <c r="AA67" s="223">
        <v>10976.268613868799</v>
      </c>
      <c r="AB67" s="223">
        <v>1830.9973078988764</v>
      </c>
      <c r="AC67" s="225">
        <v>0</v>
      </c>
      <c r="AD67" s="225">
        <v>64.321975894060145</v>
      </c>
      <c r="AE67" s="225">
        <v>295.88108911267659</v>
      </c>
      <c r="AF67" s="225">
        <v>12.864395178812027</v>
      </c>
      <c r="AG67" s="225">
        <v>10.29151614304962</v>
      </c>
      <c r="AH67" s="225">
        <v>205.83032286099242</v>
      </c>
      <c r="AI67" s="223">
        <v>13396.455220957267</v>
      </c>
      <c r="AJ67" s="224">
        <v>2921.1883490165383</v>
      </c>
      <c r="AK67" s="227">
        <v>16317.643569973805</v>
      </c>
    </row>
    <row r="68" spans="2:37" ht="15.75" thickBot="1" x14ac:dyDescent="0.3">
      <c r="B68" s="220">
        <v>7</v>
      </c>
      <c r="C68" s="221" t="s">
        <v>187</v>
      </c>
      <c r="D68" s="222">
        <f>'Consol_BW&amp;DW'!C69</f>
        <v>62270442.918510899</v>
      </c>
      <c r="E68" s="222">
        <f>'Consol_BW&amp;DW'!D69</f>
        <v>29634728.858809397</v>
      </c>
      <c r="F68" s="222">
        <f>'Consol_BW&amp;DW'!E69</f>
        <v>1125369.450334534</v>
      </c>
      <c r="G68" s="222">
        <f>'Consol_BW&amp;DW'!F69</f>
        <v>6001970.4017841816</v>
      </c>
      <c r="H68" s="223">
        <f t="shared" si="26"/>
        <v>99032511.629439011</v>
      </c>
      <c r="I68" s="223">
        <f>'Consol_BW&amp;DW'!M69</f>
        <v>17493591.542257853</v>
      </c>
      <c r="J68" s="225">
        <f>'Consol_BW&amp;DW'!N69</f>
        <v>20000</v>
      </c>
      <c r="K68" s="225">
        <f>'Consol_BW&amp;DW'!O69</f>
        <v>748383.61512876092</v>
      </c>
      <c r="L68" s="225">
        <f>'Consol_BW&amp;DW'!P69</f>
        <v>3442564.6295922995</v>
      </c>
      <c r="M68" s="225">
        <f>'Consol_BW&amp;DW'!Q69</f>
        <v>149676.72302575214</v>
      </c>
      <c r="N68" s="225">
        <f>'Consol_BW&amp;DW'!R69</f>
        <v>119741.37842060172</v>
      </c>
      <c r="O68" s="225">
        <f>'Consol_BW&amp;DW'!S69</f>
        <v>2394827.5684120348</v>
      </c>
      <c r="P68" s="223">
        <f t="shared" si="27"/>
        <v>123401297.08627632</v>
      </c>
      <c r="Q68" s="224">
        <f>'Consol_BW&amp;DW'!AB69</f>
        <v>19183852.1262661</v>
      </c>
      <c r="R68" s="227">
        <f t="shared" si="28"/>
        <v>142585149.21254241</v>
      </c>
      <c r="U68" s="220">
        <v>7</v>
      </c>
      <c r="V68" s="221" t="s">
        <v>187</v>
      </c>
      <c r="W68" s="222">
        <v>6227.0442918510889</v>
      </c>
      <c r="X68" s="222">
        <v>2963.4728858809399</v>
      </c>
      <c r="Y68" s="222">
        <v>112.53694503345341</v>
      </c>
      <c r="Z68" s="222">
        <v>600.19704017841809</v>
      </c>
      <c r="AA68" s="223">
        <v>9903.2511629438995</v>
      </c>
      <c r="AB68" s="223">
        <v>1749.3591542257852</v>
      </c>
      <c r="AC68" s="225">
        <v>2</v>
      </c>
      <c r="AD68" s="225">
        <v>74.838361512876077</v>
      </c>
      <c r="AE68" s="225">
        <v>344.25646295922991</v>
      </c>
      <c r="AF68" s="225">
        <v>14.967672302575215</v>
      </c>
      <c r="AG68" s="225">
        <v>11.974137842060172</v>
      </c>
      <c r="AH68" s="225">
        <v>239.48275684120344</v>
      </c>
      <c r="AI68" s="223">
        <v>12340.129708627632</v>
      </c>
      <c r="AJ68" s="224">
        <v>1918.3852126266104</v>
      </c>
      <c r="AK68" s="227">
        <v>14258.514921254242</v>
      </c>
    </row>
    <row r="69" spans="2:37" ht="15.75" thickBot="1" x14ac:dyDescent="0.3">
      <c r="B69" s="220">
        <v>8</v>
      </c>
      <c r="C69" s="221" t="s">
        <v>99</v>
      </c>
      <c r="D69" s="222">
        <f>'Consol_BW&amp;DW'!C70</f>
        <v>69836513.29053852</v>
      </c>
      <c r="E69" s="222">
        <f>'Consol_BW&amp;DW'!D70</f>
        <v>33235449.096099664</v>
      </c>
      <c r="F69" s="222">
        <f>'Consol_BW&amp;DW'!E70</f>
        <v>1262105.6618772021</v>
      </c>
      <c r="G69" s="222">
        <f>'Consol_BW&amp;DW'!F70</f>
        <v>6731230.1966784131</v>
      </c>
      <c r="H69" s="223">
        <f t="shared" si="26"/>
        <v>111065298.24519379</v>
      </c>
      <c r="I69" s="223">
        <f>'Consol_BW&amp;DW'!M70</f>
        <v>32661898.218260638</v>
      </c>
      <c r="J69" s="225">
        <f>'Consol_BW&amp;DW'!N70</f>
        <v>20000</v>
      </c>
      <c r="K69" s="225">
        <f>'Consol_BW&amp;DW'!O70</f>
        <v>878272.88238285296</v>
      </c>
      <c r="L69" s="225">
        <f>'Consol_BW&amp;DW'!P70</f>
        <v>4040055.2589611229</v>
      </c>
      <c r="M69" s="225">
        <f>'Consol_BW&amp;DW'!Q70</f>
        <v>175654.57647657057</v>
      </c>
      <c r="N69" s="225">
        <f>'Consol_BW&amp;DW'!R70</f>
        <v>140523.66118125644</v>
      </c>
      <c r="O69" s="225">
        <f>'Consol_BW&amp;DW'!S70</f>
        <v>2810473.2236251291</v>
      </c>
      <c r="P69" s="223">
        <f t="shared" si="27"/>
        <v>151792176.06608135</v>
      </c>
      <c r="Q69" s="224">
        <f>'Consol_BW&amp;DW'!AB70</f>
        <v>37110819.406063914</v>
      </c>
      <c r="R69" s="227">
        <f t="shared" si="28"/>
        <v>188902995.47214526</v>
      </c>
      <c r="U69" s="220">
        <v>8</v>
      </c>
      <c r="V69" s="221" t="s">
        <v>99</v>
      </c>
      <c r="W69" s="222">
        <v>6983.6513290538514</v>
      </c>
      <c r="X69" s="222">
        <v>3323.5449096099665</v>
      </c>
      <c r="Y69" s="222">
        <v>126.21056618772023</v>
      </c>
      <c r="Z69" s="222">
        <v>673.12301966784116</v>
      </c>
      <c r="AA69" s="223">
        <v>11106.529824519379</v>
      </c>
      <c r="AB69" s="223">
        <v>3266.1898218260644</v>
      </c>
      <c r="AC69" s="225">
        <v>2</v>
      </c>
      <c r="AD69" s="225">
        <v>87.827288238285277</v>
      </c>
      <c r="AE69" s="225">
        <v>404.00552589611226</v>
      </c>
      <c r="AF69" s="225">
        <v>17.565457647657055</v>
      </c>
      <c r="AG69" s="225">
        <v>14.052366118125644</v>
      </c>
      <c r="AH69" s="225">
        <v>281.04732236251289</v>
      </c>
      <c r="AI69" s="223">
        <v>15179.217606608136</v>
      </c>
      <c r="AJ69" s="224">
        <v>3711.081940606392</v>
      </c>
      <c r="AK69" s="227">
        <v>18890.299547214527</v>
      </c>
    </row>
    <row r="70" spans="2:37" ht="15.75" thickBot="1" x14ac:dyDescent="0.3">
      <c r="B70" s="220">
        <v>9</v>
      </c>
      <c r="C70" s="221" t="s">
        <v>100</v>
      </c>
      <c r="D70" s="222">
        <f>'Consol_BW&amp;DW'!C71</f>
        <v>79426573.979749963</v>
      </c>
      <c r="E70" s="222">
        <f>'Consol_BW&amp;DW'!D71</f>
        <v>37799393.64096535</v>
      </c>
      <c r="F70" s="222">
        <f>'Consol_BW&amp;DW'!E71</f>
        <v>1435420.0116822284</v>
      </c>
      <c r="G70" s="222">
        <f>'Consol_BW&amp;DW'!F71</f>
        <v>7655573.3956385534</v>
      </c>
      <c r="H70" s="223">
        <f t="shared" si="26"/>
        <v>126316961.0280361</v>
      </c>
      <c r="I70" s="223">
        <f>'Consol_BW&amp;DW'!M71</f>
        <v>24437313.924974732</v>
      </c>
      <c r="J70" s="225">
        <f>'Consol_BW&amp;DW'!N71</f>
        <v>76000</v>
      </c>
      <c r="K70" s="225">
        <f>'Consol_BW&amp;DW'!O71</f>
        <v>758669.36073342199</v>
      </c>
      <c r="L70" s="225">
        <f>'Consol_BW&amp;DW'!P71</f>
        <v>3489879.0593737401</v>
      </c>
      <c r="M70" s="225">
        <f>'Consol_BW&amp;DW'!Q71</f>
        <v>151733.87214668439</v>
      </c>
      <c r="N70" s="225">
        <f>'Consol_BW&amp;DW'!R71</f>
        <v>121387.09771734751</v>
      </c>
      <c r="O70" s="225">
        <f>'Consol_BW&amp;DW'!S71</f>
        <v>2427741.9543469502</v>
      </c>
      <c r="P70" s="223">
        <f t="shared" si="27"/>
        <v>157779686.29732898</v>
      </c>
      <c r="Q70" s="224">
        <f>'Consol_BW&amp;DW'!AB71</f>
        <v>24778225.950832907</v>
      </c>
      <c r="R70" s="227">
        <f t="shared" si="28"/>
        <v>182557912.24816188</v>
      </c>
      <c r="U70" s="220">
        <v>9</v>
      </c>
      <c r="V70" s="221" t="s">
        <v>100</v>
      </c>
      <c r="W70" s="222">
        <v>7942.6573979749974</v>
      </c>
      <c r="X70" s="222">
        <v>3779.9393640965354</v>
      </c>
      <c r="Y70" s="222">
        <v>143.54200116822284</v>
      </c>
      <c r="Z70" s="222">
        <v>765.55733956385529</v>
      </c>
      <c r="AA70" s="223">
        <v>12631.696102803611</v>
      </c>
      <c r="AB70" s="223">
        <v>2443.7313924974728</v>
      </c>
      <c r="AC70" s="225">
        <v>7.6</v>
      </c>
      <c r="AD70" s="225">
        <v>75.866936073342202</v>
      </c>
      <c r="AE70" s="225">
        <v>348.98790593737408</v>
      </c>
      <c r="AF70" s="225">
        <v>15.173387214668439</v>
      </c>
      <c r="AG70" s="225">
        <v>12.138709771734753</v>
      </c>
      <c r="AH70" s="225">
        <v>242.77419543469503</v>
      </c>
      <c r="AI70" s="223">
        <v>15777.968629732899</v>
      </c>
      <c r="AJ70" s="224">
        <v>2477.8225950832907</v>
      </c>
      <c r="AK70" s="227">
        <v>18255.791224816188</v>
      </c>
    </row>
    <row r="71" spans="2:37" ht="15.75" thickBot="1" x14ac:dyDescent="0.3">
      <c r="B71" s="220">
        <v>10</v>
      </c>
      <c r="C71" s="221" t="s">
        <v>101</v>
      </c>
      <c r="D71" s="222">
        <f>'Consol_BW&amp;DW'!C72</f>
        <v>85602309.694918945</v>
      </c>
      <c r="E71" s="222">
        <f>'Consol_BW&amp;DW'!D72</f>
        <v>40738448.589750588</v>
      </c>
      <c r="F71" s="222">
        <f>'Consol_BW&amp;DW'!E72</f>
        <v>1547029.6932816678</v>
      </c>
      <c r="G71" s="222">
        <f>'Consol_BW&amp;DW'!F72</f>
        <v>8250825.0308355624</v>
      </c>
      <c r="H71" s="223">
        <f t="shared" si="26"/>
        <v>136138613.00878677</v>
      </c>
      <c r="I71" s="223">
        <f>'Consol_BW&amp;DW'!M72</f>
        <v>94952147.394472182</v>
      </c>
      <c r="J71" s="225">
        <f>'Consol_BW&amp;DW'!N72</f>
        <v>689000</v>
      </c>
      <c r="K71" s="225">
        <f>'Consol_BW&amp;DW'!O72</f>
        <v>1445364.0228167218</v>
      </c>
      <c r="L71" s="225">
        <f>'Consol_BW&amp;DW'!P72</f>
        <v>6648674.5049569206</v>
      </c>
      <c r="M71" s="225">
        <f>'Consol_BW&amp;DW'!Q72</f>
        <v>289072.80456334434</v>
      </c>
      <c r="N71" s="225">
        <f>'Consol_BW&amp;DW'!R72</f>
        <v>231258.24365067549</v>
      </c>
      <c r="O71" s="225">
        <f>'Consol_BW&amp;DW'!S72</f>
        <v>4625164.8730135094</v>
      </c>
      <c r="P71" s="223">
        <f t="shared" si="27"/>
        <v>245019294.85226011</v>
      </c>
      <c r="Q71" s="224">
        <f>'Consol_BW&amp;DW'!AB72</f>
        <v>102286193.1179125</v>
      </c>
      <c r="R71" s="227">
        <f t="shared" si="28"/>
        <v>347305487.97017264</v>
      </c>
      <c r="U71" s="220">
        <v>10</v>
      </c>
      <c r="V71" s="221" t="s">
        <v>101</v>
      </c>
      <c r="W71" s="222">
        <v>8560.2309694918949</v>
      </c>
      <c r="X71" s="222">
        <v>4073.8448589750587</v>
      </c>
      <c r="Y71" s="222">
        <v>154.70296932816677</v>
      </c>
      <c r="Z71" s="222">
        <v>825.08250308355605</v>
      </c>
      <c r="AA71" s="223">
        <v>13613.861300878678</v>
      </c>
      <c r="AB71" s="223">
        <v>9495.2147394472158</v>
      </c>
      <c r="AC71" s="225">
        <v>68.900000000000006</v>
      </c>
      <c r="AD71" s="225">
        <v>144.5364022816722</v>
      </c>
      <c r="AE71" s="225">
        <v>664.86745049569208</v>
      </c>
      <c r="AF71" s="225">
        <v>28.907280456334433</v>
      </c>
      <c r="AG71" s="225">
        <v>23.125824365067551</v>
      </c>
      <c r="AH71" s="225">
        <v>462.51648730135094</v>
      </c>
      <c r="AI71" s="223">
        <v>24501.929485226006</v>
      </c>
      <c r="AJ71" s="224">
        <v>10228.619311791252</v>
      </c>
      <c r="AK71" s="227">
        <v>34730.548797017254</v>
      </c>
    </row>
    <row r="72" spans="2:37" ht="15.75" thickBot="1" x14ac:dyDescent="0.3">
      <c r="B72" s="220">
        <v>11</v>
      </c>
      <c r="C72" s="221" t="s">
        <v>102</v>
      </c>
      <c r="D72" s="222">
        <f>'Consol_BW&amp;DW'!C73</f>
        <v>72063575.211532116</v>
      </c>
      <c r="E72" s="222">
        <f>'Consol_BW&amp;DW'!D73</f>
        <v>34295315.913921915</v>
      </c>
      <c r="F72" s="222">
        <f>'Consol_BW&amp;DW'!E73</f>
        <v>1302353.7688831105</v>
      </c>
      <c r="G72" s="222">
        <f>'Consol_BW&amp;DW'!F73</f>
        <v>6945886.7673765887</v>
      </c>
      <c r="H72" s="223">
        <f t="shared" si="26"/>
        <v>114607131.66171373</v>
      </c>
      <c r="I72" s="223">
        <f>'Consol_BW&amp;DW'!M73</f>
        <v>40049166.555013567</v>
      </c>
      <c r="J72" s="225">
        <f>'Consol_BW&amp;DW'!N73</f>
        <v>1774200</v>
      </c>
      <c r="K72" s="225">
        <f>'Consol_BW&amp;DW'!O73</f>
        <v>793759.41060397692</v>
      </c>
      <c r="L72" s="225">
        <f>'Consol_BW&amp;DW'!P73</f>
        <v>3651293.2887782934</v>
      </c>
      <c r="M72" s="225">
        <f>'Consol_BW&amp;DW'!Q73</f>
        <v>158751.88212079537</v>
      </c>
      <c r="N72" s="225">
        <f>'Consol_BW&amp;DW'!R73</f>
        <v>127001.50569663628</v>
      </c>
      <c r="O72" s="225">
        <f>'Consol_BW&amp;DW'!S73</f>
        <v>2540030.113932726</v>
      </c>
      <c r="P72" s="223">
        <f t="shared" si="27"/>
        <v>163701334.41785973</v>
      </c>
      <c r="Q72" s="224">
        <f>'Consol_BW&amp;DW'!AB73</f>
        <v>41837558.831941091</v>
      </c>
      <c r="R72" s="227">
        <f t="shared" si="28"/>
        <v>205538893.24980083</v>
      </c>
      <c r="U72" s="220">
        <v>11</v>
      </c>
      <c r="V72" s="221" t="s">
        <v>102</v>
      </c>
      <c r="W72" s="222">
        <v>7206.3575211532107</v>
      </c>
      <c r="X72" s="222">
        <v>3429.5315913921913</v>
      </c>
      <c r="Y72" s="222">
        <v>130.23537688831104</v>
      </c>
      <c r="Z72" s="222">
        <v>694.58867673765883</v>
      </c>
      <c r="AA72" s="223">
        <v>11460.713166171374</v>
      </c>
      <c r="AB72" s="223">
        <v>4004.9166555013571</v>
      </c>
      <c r="AC72" s="225">
        <v>177.42000000000002</v>
      </c>
      <c r="AD72" s="225">
        <v>79.375941060397693</v>
      </c>
      <c r="AE72" s="225">
        <v>365.12932887782932</v>
      </c>
      <c r="AF72" s="225">
        <v>15.875188212079536</v>
      </c>
      <c r="AG72" s="225">
        <v>12.700150569663631</v>
      </c>
      <c r="AH72" s="225">
        <v>254.00301139327257</v>
      </c>
      <c r="AI72" s="223">
        <v>16370.133441785973</v>
      </c>
      <c r="AJ72" s="224">
        <v>4183.7558831941087</v>
      </c>
      <c r="AK72" s="227">
        <v>20553.889324980082</v>
      </c>
    </row>
    <row r="73" spans="2:37" ht="15.75" thickBot="1" x14ac:dyDescent="0.3">
      <c r="B73" s="220">
        <v>12</v>
      </c>
      <c r="C73" s="221" t="s">
        <v>103</v>
      </c>
      <c r="D73" s="222">
        <f>'Consol_BW&amp;DW'!C74</f>
        <v>63276244.446440063</v>
      </c>
      <c r="E73" s="222">
        <f>'Consol_BW&amp;DW'!D74</f>
        <v>30113393.441378109</v>
      </c>
      <c r="F73" s="222">
        <f>'Consol_BW&amp;DW'!E74</f>
        <v>1143546.586381447</v>
      </c>
      <c r="G73" s="222">
        <f>'Consol_BW&amp;DW'!F74</f>
        <v>6098915.1273677172</v>
      </c>
      <c r="H73" s="223">
        <f t="shared" si="26"/>
        <v>100632099.60156734</v>
      </c>
      <c r="I73" s="223">
        <f>'Consol_BW&amp;DW'!M74</f>
        <v>28644031.061826505</v>
      </c>
      <c r="J73" s="225">
        <f>'Consol_BW&amp;DW'!N74</f>
        <v>140000</v>
      </c>
      <c r="K73" s="225">
        <f>'Consol_BW&amp;DW'!O74</f>
        <v>1297596.733937603</v>
      </c>
      <c r="L73" s="225">
        <f>'Consol_BW&amp;DW'!P74</f>
        <v>5965944.976112972</v>
      </c>
      <c r="M73" s="225">
        <f>'Consol_BW&amp;DW'!Q74</f>
        <v>259519.34678752057</v>
      </c>
      <c r="N73" s="225">
        <f>'Consol_BW&amp;DW'!R74</f>
        <v>207615.47743001644</v>
      </c>
      <c r="O73" s="225">
        <f>'Consol_BW&amp;DW'!S74</f>
        <v>4155309.5486003291</v>
      </c>
      <c r="P73" s="223">
        <f t="shared" si="27"/>
        <v>141302116.74626228</v>
      </c>
      <c r="Q73" s="224">
        <f>'Consol_BW&amp;DW'!AB74</f>
        <v>62600474.145116284</v>
      </c>
      <c r="R73" s="227">
        <f t="shared" si="28"/>
        <v>203902590.89137858</v>
      </c>
      <c r="U73" s="220">
        <v>12</v>
      </c>
      <c r="V73" s="221" t="s">
        <v>103</v>
      </c>
      <c r="W73" s="222">
        <v>6327.6244446440069</v>
      </c>
      <c r="X73" s="222">
        <v>3011.3393441378103</v>
      </c>
      <c r="Y73" s="222">
        <v>114.35465863814471</v>
      </c>
      <c r="Z73" s="222">
        <v>609.89151273677169</v>
      </c>
      <c r="AA73" s="223">
        <v>10063.209960156733</v>
      </c>
      <c r="AB73" s="223">
        <v>2864.4031061826513</v>
      </c>
      <c r="AC73" s="225">
        <v>14</v>
      </c>
      <c r="AD73" s="225">
        <v>129.77277383044151</v>
      </c>
      <c r="AE73" s="225">
        <v>596.95475962003081</v>
      </c>
      <c r="AF73" s="225">
        <v>25.9545547660883</v>
      </c>
      <c r="AG73" s="225">
        <v>20.76364381287064</v>
      </c>
      <c r="AH73" s="225">
        <v>415.2728762574128</v>
      </c>
      <c r="AI73" s="223">
        <v>14130.33167462623</v>
      </c>
      <c r="AJ73" s="224">
        <v>6260.0474145116268</v>
      </c>
      <c r="AK73" s="227">
        <v>20390.379089137856</v>
      </c>
    </row>
    <row r="74" spans="2:37" ht="15.75" thickBot="1" x14ac:dyDescent="0.3">
      <c r="B74" s="220">
        <v>13</v>
      </c>
      <c r="C74" s="221" t="s">
        <v>104</v>
      </c>
      <c r="D74" s="222">
        <f>'Consol_BW&amp;DW'!C75</f>
        <v>48711201.314308569</v>
      </c>
      <c r="E74" s="222">
        <f>'Consol_BW&amp;DW'!D75</f>
        <v>23181836.770062514</v>
      </c>
      <c r="F74" s="222">
        <f>'Consol_BW&amp;DW'!E75</f>
        <v>880322.91531882971</v>
      </c>
      <c r="G74" s="222">
        <f>'Consol_BW&amp;DW'!F75</f>
        <v>4695055.5483670915</v>
      </c>
      <c r="H74" s="223">
        <f t="shared" si="26"/>
        <v>77468416.54805702</v>
      </c>
      <c r="I74" s="223">
        <f>'Consol_BW&amp;DW'!M75</f>
        <v>25607744.362817023</v>
      </c>
      <c r="J74" s="225">
        <f>'Consol_BW&amp;DW'!N75</f>
        <v>0</v>
      </c>
      <c r="K74" s="225">
        <f>'Consol_BW&amp;DW'!O75</f>
        <v>1982596.8098159942</v>
      </c>
      <c r="L74" s="225">
        <f>'Consol_BW&amp;DW'!P75</f>
        <v>9139945.3251535743</v>
      </c>
      <c r="M74" s="225">
        <f>'Consol_BW&amp;DW'!Q75</f>
        <v>396469.36196319887</v>
      </c>
      <c r="N74" s="225">
        <f>'Consol_BW&amp;DW'!R75</f>
        <v>320115.48957055912</v>
      </c>
      <c r="O74" s="225">
        <f>'Consol_BW&amp;DW'!S75</f>
        <v>6366959.7914111819</v>
      </c>
      <c r="P74" s="223">
        <f t="shared" si="27"/>
        <v>121282247.68878853</v>
      </c>
      <c r="Q74" s="224">
        <f>'Consol_BW&amp;DW'!AB75</f>
        <v>29402376.471189186</v>
      </c>
      <c r="R74" s="227">
        <f t="shared" si="28"/>
        <v>150684624.15997773</v>
      </c>
      <c r="U74" s="220">
        <v>13</v>
      </c>
      <c r="V74" s="221" t="s">
        <v>104</v>
      </c>
      <c r="W74" s="222">
        <v>4871.1201314308573</v>
      </c>
      <c r="X74" s="222">
        <v>2318.1836770062514</v>
      </c>
      <c r="Y74" s="222">
        <v>88.032291531882976</v>
      </c>
      <c r="Z74" s="222">
        <v>469.50555483670917</v>
      </c>
      <c r="AA74" s="223">
        <v>7746.8416548057012</v>
      </c>
      <c r="AB74" s="223">
        <v>2560.7744362817025</v>
      </c>
      <c r="AC74" s="225">
        <v>0</v>
      </c>
      <c r="AD74" s="225">
        <v>198.75640587242913</v>
      </c>
      <c r="AE74" s="225">
        <v>914.27946701317398</v>
      </c>
      <c r="AF74" s="225">
        <v>39.751281174485825</v>
      </c>
      <c r="AG74" s="225">
        <v>31.801024939588658</v>
      </c>
      <c r="AH74" s="225">
        <v>636.02049879177321</v>
      </c>
      <c r="AI74" s="223">
        <v>12128.224768878854</v>
      </c>
      <c r="AJ74" s="224">
        <v>2940.2376471189186</v>
      </c>
      <c r="AK74" s="227">
        <v>15068.462415997772</v>
      </c>
    </row>
    <row r="75" spans="2:37" ht="15.75" thickBot="1" x14ac:dyDescent="0.3">
      <c r="B75" s="220">
        <v>14</v>
      </c>
      <c r="C75" s="221" t="s">
        <v>105</v>
      </c>
      <c r="D75" s="222">
        <f>'Consol_BW&amp;DW'!C76</f>
        <v>53665205.847555988</v>
      </c>
      <c r="E75" s="222">
        <f>'Consol_BW&amp;DW'!D76</f>
        <v>25539465.433475439</v>
      </c>
      <c r="F75" s="222">
        <f>'Consol_BW&amp;DW'!E76</f>
        <v>969853.11772691552</v>
      </c>
      <c r="G75" s="222">
        <f>'Consol_BW&amp;DW'!F76</f>
        <v>5172549.9612102155</v>
      </c>
      <c r="H75" s="223">
        <f t="shared" si="26"/>
        <v>85347074.359968573</v>
      </c>
      <c r="I75" s="223">
        <f>'Consol_BW&amp;DW'!M76</f>
        <v>13289883.395297777</v>
      </c>
      <c r="J75" s="225">
        <f>'Consol_BW&amp;DW'!N76</f>
        <v>0</v>
      </c>
      <c r="K75" s="225">
        <f>'Consol_BW&amp;DW'!O76</f>
        <v>1231151.4545708916</v>
      </c>
      <c r="L75" s="225">
        <f>'Consol_BW&amp;DW'!P76</f>
        <v>5675264.6910261</v>
      </c>
      <c r="M75" s="225">
        <f>'Consol_BW&amp;DW'!Q76</f>
        <v>257014.19091417827</v>
      </c>
      <c r="N75" s="225">
        <f>'Consol_BW&amp;DW'!R76</f>
        <v>207906.83273134261</v>
      </c>
      <c r="O75" s="225">
        <f>'Consol_BW&amp;DW'!S76</f>
        <v>3935201.9546268522</v>
      </c>
      <c r="P75" s="223">
        <f t="shared" si="27"/>
        <v>109943496.87913573</v>
      </c>
      <c r="Q75" s="224">
        <f>'Consol_BW&amp;DW'!AB76</f>
        <v>18343811.547703255</v>
      </c>
      <c r="R75" s="227">
        <f t="shared" si="28"/>
        <v>128287308.42683898</v>
      </c>
      <c r="U75" s="220">
        <v>14</v>
      </c>
      <c r="V75" s="221" t="s">
        <v>105</v>
      </c>
      <c r="W75" s="222">
        <v>5366.5205847555981</v>
      </c>
      <c r="X75" s="222">
        <v>2553.9465433475443</v>
      </c>
      <c r="Y75" s="222">
        <v>96.985311772691546</v>
      </c>
      <c r="Z75" s="222">
        <v>517.25499612102158</v>
      </c>
      <c r="AA75" s="223">
        <v>8534.7074359968556</v>
      </c>
      <c r="AB75" s="223">
        <v>1328.9883395297777</v>
      </c>
      <c r="AC75" s="225">
        <v>0</v>
      </c>
      <c r="AD75" s="225">
        <v>123.43383323001493</v>
      </c>
      <c r="AE75" s="225">
        <v>567.79563285806853</v>
      </c>
      <c r="AF75" s="225">
        <v>24.686766646002983</v>
      </c>
      <c r="AG75" s="225">
        <v>19.749413316802382</v>
      </c>
      <c r="AH75" s="225">
        <v>394.98826633604773</v>
      </c>
      <c r="AI75" s="223">
        <v>10994.349687913571</v>
      </c>
      <c r="AJ75" s="224">
        <v>1834.3811547703258</v>
      </c>
      <c r="AK75" s="227">
        <v>12828.730842683897</v>
      </c>
    </row>
    <row r="76" spans="2:37" ht="15.75" thickBot="1" x14ac:dyDescent="0.3">
      <c r="B76" s="220">
        <v>15</v>
      </c>
      <c r="C76" s="221" t="s">
        <v>106</v>
      </c>
      <c r="D76" s="222">
        <f>'Consol_BW&amp;DW'!C77</f>
        <v>83529085.778193265</v>
      </c>
      <c r="E76" s="222">
        <f>'Consol_BW&amp;DW'!D77</f>
        <v>39751793.834200405</v>
      </c>
      <c r="F76" s="222">
        <f>'Consol_BW&amp;DW'!E77</f>
        <v>1509561.7911721675</v>
      </c>
      <c r="G76" s="222">
        <f>'Consol_BW&amp;DW'!F77</f>
        <v>8050996.2195848944</v>
      </c>
      <c r="H76" s="223">
        <f t="shared" si="26"/>
        <v>132841437.62315074</v>
      </c>
      <c r="I76" s="223">
        <f>'Consol_BW&amp;DW'!M77</f>
        <v>111880193.70799491</v>
      </c>
      <c r="J76" s="225">
        <f>'Consol_BW&amp;DW'!N77</f>
        <v>60000</v>
      </c>
      <c r="K76" s="225">
        <f>'Consol_BW&amp;DW'!O77</f>
        <v>2413449.7856225097</v>
      </c>
      <c r="L76" s="225">
        <f>'Consol_BW&amp;DW'!P77</f>
        <v>11101859.813863544</v>
      </c>
      <c r="M76" s="225">
        <f>'Consol_BW&amp;DW'!Q77</f>
        <v>482689.55712450197</v>
      </c>
      <c r="N76" s="225">
        <f>'Consol_BW&amp;DW'!R77</f>
        <v>386151.6456996015</v>
      </c>
      <c r="O76" s="225">
        <f>'Consol_BW&amp;DW'!S77</f>
        <v>7723032.9139920315</v>
      </c>
      <c r="P76" s="223">
        <f t="shared" si="27"/>
        <v>266888815.0474478</v>
      </c>
      <c r="Q76" s="224">
        <f>'Consol_BW&amp;DW'!AB77</f>
        <v>456135204.00612926</v>
      </c>
      <c r="R76" s="227">
        <f t="shared" si="28"/>
        <v>723024019.05357707</v>
      </c>
      <c r="U76" s="220">
        <v>15</v>
      </c>
      <c r="V76" s="221" t="s">
        <v>106</v>
      </c>
      <c r="W76" s="222">
        <v>8352.9085778193257</v>
      </c>
      <c r="X76" s="222">
        <v>3975.1793834200407</v>
      </c>
      <c r="Y76" s="222">
        <v>150.95617911721675</v>
      </c>
      <c r="Z76" s="222">
        <v>805.09962195848925</v>
      </c>
      <c r="AA76" s="223">
        <v>13284.14376231507</v>
      </c>
      <c r="AB76" s="223">
        <v>11188.019370799489</v>
      </c>
      <c r="AC76" s="225">
        <v>6</v>
      </c>
      <c r="AD76" s="225">
        <v>241.34477856225098</v>
      </c>
      <c r="AE76" s="225">
        <v>1110.1859813863543</v>
      </c>
      <c r="AF76" s="225">
        <v>48.268955712450193</v>
      </c>
      <c r="AG76" s="225">
        <v>38.61516456996015</v>
      </c>
      <c r="AH76" s="225">
        <v>772.30329139920309</v>
      </c>
      <c r="AI76" s="223">
        <v>26688.881304744784</v>
      </c>
      <c r="AJ76" s="224">
        <v>45613.520400612928</v>
      </c>
      <c r="AK76" s="227">
        <v>72302.401705357712</v>
      </c>
    </row>
    <row r="77" spans="2:37" ht="15.75" thickBot="1" x14ac:dyDescent="0.3">
      <c r="B77" s="220">
        <v>16</v>
      </c>
      <c r="C77" s="221" t="s">
        <v>107</v>
      </c>
      <c r="D77" s="222">
        <f>'Consol_BW&amp;DW'!C78</f>
        <v>83068685.636700332</v>
      </c>
      <c r="E77" s="222">
        <f>'Consol_BW&amp;DW'!D78</f>
        <v>39532687.742767021</v>
      </c>
      <c r="F77" s="222">
        <f>'Consol_BW&amp;DW'!E78</f>
        <v>1501241.306687355</v>
      </c>
      <c r="G77" s="222">
        <f>'Consol_BW&amp;DW'!F78</f>
        <v>8006620.3023325624</v>
      </c>
      <c r="H77" s="223">
        <f t="shared" si="26"/>
        <v>132109234.98848727</v>
      </c>
      <c r="I77" s="223">
        <f>'Consol_BW&amp;DW'!M78</f>
        <v>22240525.775153331</v>
      </c>
      <c r="J77" s="225">
        <f>'Consol_BW&amp;DW'!N78</f>
        <v>0</v>
      </c>
      <c r="K77" s="225">
        <f>'Consol_BW&amp;DW'!O78</f>
        <v>614572.7889602147</v>
      </c>
      <c r="L77" s="225">
        <f>'Consol_BW&amp;DW'!P78</f>
        <v>2827034.8292169878</v>
      </c>
      <c r="M77" s="225">
        <f>'Consol_BW&amp;DW'!Q78</f>
        <v>122914.55779204294</v>
      </c>
      <c r="N77" s="225">
        <f>'Consol_BW&amp;DW'!R78</f>
        <v>98331.646233634354</v>
      </c>
      <c r="O77" s="225">
        <f>'Consol_BW&amp;DW'!S78</f>
        <v>1966632.9246726872</v>
      </c>
      <c r="P77" s="223">
        <f t="shared" si="27"/>
        <v>159979247.5105162</v>
      </c>
      <c r="Q77" s="224">
        <f>'Consol_BW&amp;DW'!AB78</f>
        <v>23708828.817849867</v>
      </c>
      <c r="R77" s="227">
        <f t="shared" si="28"/>
        <v>183688076.32836607</v>
      </c>
      <c r="U77" s="220">
        <v>16</v>
      </c>
      <c r="V77" s="221" t="s">
        <v>107</v>
      </c>
      <c r="W77" s="222">
        <v>8306.868563670032</v>
      </c>
      <c r="X77" s="222">
        <v>3953.2687742767021</v>
      </c>
      <c r="Y77" s="222">
        <v>150.12413066873552</v>
      </c>
      <c r="Z77" s="222">
        <v>800.66203023325613</v>
      </c>
      <c r="AA77" s="223">
        <v>13210.923498848724</v>
      </c>
      <c r="AB77" s="223">
        <v>2224.0525775153328</v>
      </c>
      <c r="AC77" s="225">
        <v>0</v>
      </c>
      <c r="AD77" s="225">
        <v>61.457278896021471</v>
      </c>
      <c r="AE77" s="225">
        <v>282.70348292169876</v>
      </c>
      <c r="AF77" s="225">
        <v>12.291455779204295</v>
      </c>
      <c r="AG77" s="225">
        <v>9.8331646233634373</v>
      </c>
      <c r="AH77" s="225">
        <v>196.66329246726872</v>
      </c>
      <c r="AI77" s="223">
        <v>15997.924751051614</v>
      </c>
      <c r="AJ77" s="224">
        <v>2370.8828817849862</v>
      </c>
      <c r="AK77" s="227">
        <v>18368.807632836601</v>
      </c>
    </row>
    <row r="78" spans="2:37" ht="15.75" thickBot="1" x14ac:dyDescent="0.3">
      <c r="B78" s="220">
        <v>17</v>
      </c>
      <c r="C78" s="221" t="s">
        <v>108</v>
      </c>
      <c r="D78" s="222">
        <f>'Consol_BW&amp;DW'!C79</f>
        <v>16688515.021288997</v>
      </c>
      <c r="E78" s="222">
        <f>'Consol_BW&amp;DW'!D79</f>
        <v>7942124.6185652446</v>
      </c>
      <c r="F78" s="222">
        <f>'Consol_BW&amp;DW'!E79</f>
        <v>301599.66905943974</v>
      </c>
      <c r="G78" s="222">
        <f>'Consol_BW&amp;DW'!F79</f>
        <v>1608531.5683170117</v>
      </c>
      <c r="H78" s="223">
        <f t="shared" si="26"/>
        <v>26540770.877230693</v>
      </c>
      <c r="I78" s="223">
        <f>'Consol_BW&amp;DW'!M79</f>
        <v>3100836.7949868143</v>
      </c>
      <c r="J78" s="225">
        <f>'Consol_BW&amp;DW'!N79</f>
        <v>0</v>
      </c>
      <c r="K78" s="225">
        <f>'Consol_BW&amp;DW'!O79</f>
        <v>134852.68631719431</v>
      </c>
      <c r="L78" s="225">
        <f>'Consol_BW&amp;DW'!P79</f>
        <v>620322.35705909377</v>
      </c>
      <c r="M78" s="225">
        <f>'Consol_BW&amp;DW'!Q79</f>
        <v>26970.537263438866</v>
      </c>
      <c r="N78" s="225">
        <f>'Consol_BW&amp;DW'!R79</f>
        <v>21576.429810751091</v>
      </c>
      <c r="O78" s="225">
        <f>'Consol_BW&amp;DW'!S79</f>
        <v>431528.59621502191</v>
      </c>
      <c r="P78" s="223">
        <f t="shared" si="27"/>
        <v>30876858.278883006</v>
      </c>
      <c r="Q78" s="224">
        <f>'Consol_BW&amp;DW'!AB79</f>
        <v>5501278.8324063709</v>
      </c>
      <c r="R78" s="227">
        <f t="shared" si="28"/>
        <v>36378137.111289375</v>
      </c>
      <c r="U78" s="220">
        <v>17</v>
      </c>
      <c r="V78" s="221" t="s">
        <v>644</v>
      </c>
      <c r="W78" s="222">
        <v>1668.8515021288995</v>
      </c>
      <c r="X78" s="222">
        <v>794.21246185652467</v>
      </c>
      <c r="Y78" s="222">
        <v>30.159966905943971</v>
      </c>
      <c r="Z78" s="222">
        <v>160.85315683170117</v>
      </c>
      <c r="AA78" s="223">
        <v>2654.0770877230693</v>
      </c>
      <c r="AB78" s="223">
        <v>310.08367949868142</v>
      </c>
      <c r="AC78" s="225">
        <v>0</v>
      </c>
      <c r="AD78" s="225">
        <v>13.485268631719432</v>
      </c>
      <c r="AE78" s="225">
        <v>62.032235705909386</v>
      </c>
      <c r="AF78" s="225">
        <v>2.6970537263438867</v>
      </c>
      <c r="AG78" s="225">
        <v>2.1576429810751088</v>
      </c>
      <c r="AH78" s="225">
        <v>43.152859621502188</v>
      </c>
      <c r="AI78" s="223">
        <v>3087.6858278883005</v>
      </c>
      <c r="AJ78" s="224">
        <v>550.12788324063717</v>
      </c>
      <c r="AK78" s="227">
        <v>3637.8137111289379</v>
      </c>
    </row>
    <row r="79" spans="2:37" ht="15.75" thickBot="1" x14ac:dyDescent="0.3">
      <c r="B79" s="220">
        <v>18</v>
      </c>
      <c r="C79" s="221" t="s">
        <v>109</v>
      </c>
      <c r="D79" s="222">
        <f>'Consol_BW&amp;DW'!C80</f>
        <v>86375583.911060899</v>
      </c>
      <c r="E79" s="222">
        <f>'Consol_BW&amp;DW'!D80</f>
        <v>41106452.584179573</v>
      </c>
      <c r="F79" s="222">
        <f>'Consol_BW&amp;DW'!E80</f>
        <v>1561004.5285131487</v>
      </c>
      <c r="G79" s="222">
        <f>'Consol_BW&amp;DW'!F80</f>
        <v>8325357.4854034586</v>
      </c>
      <c r="H79" s="223">
        <f t="shared" si="26"/>
        <v>137368398.50915709</v>
      </c>
      <c r="I79" s="223">
        <f>'Consol_BW&amp;DW'!M80</f>
        <v>29266354.670148369</v>
      </c>
      <c r="J79" s="225">
        <f>'Consol_BW&amp;DW'!N80</f>
        <v>1471000</v>
      </c>
      <c r="K79" s="225">
        <f>'Consol_BW&amp;DW'!O80</f>
        <v>1046198.2625217835</v>
      </c>
      <c r="L79" s="225">
        <f>'Consol_BW&amp;DW'!P80</f>
        <v>4804091.7069495413</v>
      </c>
      <c r="M79" s="225">
        <f>'Consol_BW&amp;DW'!Q80</f>
        <v>206392.3686811571</v>
      </c>
      <c r="N79" s="225">
        <f>'Consol_BW&amp;DW'!R80</f>
        <v>162960.19945468561</v>
      </c>
      <c r="O79" s="225">
        <f>'Consol_BW&amp;DW'!S80</f>
        <v>3343943.3811721979</v>
      </c>
      <c r="P79" s="223">
        <f t="shared" si="27"/>
        <v>177669339.09808484</v>
      </c>
      <c r="Q79" s="224">
        <f>'Consol_BW&amp;DW'!AB80</f>
        <v>28242274.89976956</v>
      </c>
      <c r="R79" s="227">
        <f t="shared" si="28"/>
        <v>205911613.99785441</v>
      </c>
      <c r="U79" s="220">
        <v>18</v>
      </c>
      <c r="V79" s="221" t="s">
        <v>109</v>
      </c>
      <c r="W79" s="222">
        <v>8637.5583911060894</v>
      </c>
      <c r="X79" s="222">
        <v>4110.6452584179578</v>
      </c>
      <c r="Y79" s="222">
        <v>156.10045285131486</v>
      </c>
      <c r="Z79" s="222">
        <v>832.53574854034593</v>
      </c>
      <c r="AA79" s="223">
        <v>13736.839850915707</v>
      </c>
      <c r="AB79" s="223">
        <v>2926.6354670148376</v>
      </c>
      <c r="AC79" s="225">
        <v>147.1</v>
      </c>
      <c r="AD79" s="225">
        <v>104.40595981200181</v>
      </c>
      <c r="AE79" s="225">
        <v>480.26741513520824</v>
      </c>
      <c r="AF79" s="225">
        <v>20.881191962400358</v>
      </c>
      <c r="AG79" s="225">
        <v>16.704953569920285</v>
      </c>
      <c r="AH79" s="225">
        <v>334.09907139840573</v>
      </c>
      <c r="AI79" s="223">
        <v>17766.933909808475</v>
      </c>
      <c r="AJ79" s="224">
        <v>2824.2274899769563</v>
      </c>
      <c r="AK79" s="227">
        <v>20591.161399785429</v>
      </c>
    </row>
    <row r="80" spans="2:37" ht="15.75" thickBot="1" x14ac:dyDescent="0.3">
      <c r="B80" s="220">
        <v>19</v>
      </c>
      <c r="C80" s="221" t="s">
        <v>110</v>
      </c>
      <c r="D80" s="222">
        <f>'Consol_BW&amp;DW'!C81</f>
        <v>89290151.95731847</v>
      </c>
      <c r="E80" s="222">
        <f>'Consol_BW&amp;DW'!D81</f>
        <v>42493506.05197686</v>
      </c>
      <c r="F80" s="222">
        <f>'Consol_BW&amp;DW'!E81</f>
        <v>1613677.4450117799</v>
      </c>
      <c r="G80" s="222">
        <f>'Consol_BW&amp;DW'!F81</f>
        <v>8606279.7067294922</v>
      </c>
      <c r="H80" s="223">
        <f t="shared" si="26"/>
        <v>142003615.16103661</v>
      </c>
      <c r="I80" s="223">
        <f>'Consol_BW&amp;DW'!M81</f>
        <v>48278313.481713712</v>
      </c>
      <c r="J80" s="225">
        <f>'Consol_BW&amp;DW'!N81</f>
        <v>640000</v>
      </c>
      <c r="K80" s="225">
        <f>'Consol_BW&amp;DW'!O81</f>
        <v>1278842.680539493</v>
      </c>
      <c r="L80" s="225">
        <f>'Consol_BW&amp;DW'!P81</f>
        <v>5869878.8293987717</v>
      </c>
      <c r="M80" s="225">
        <f>'Consol_BW&amp;DW'!Q81</f>
        <v>256409.00784093444</v>
      </c>
      <c r="N80" s="225">
        <f>'Consol_BW&amp;DW'!R81</f>
        <v>200127.20627274757</v>
      </c>
      <c r="O80" s="225">
        <f>'Consol_BW&amp;DW'!S81</f>
        <v>4100231.8289343994</v>
      </c>
      <c r="P80" s="223">
        <f t="shared" si="27"/>
        <v>202627418.19573668</v>
      </c>
      <c r="Q80" s="224">
        <f>'Consol_BW&amp;DW'!AB81</f>
        <v>45000671.217811808</v>
      </c>
      <c r="R80" s="227">
        <f t="shared" si="28"/>
        <v>247628089.41354847</v>
      </c>
      <c r="U80" s="220">
        <v>19</v>
      </c>
      <c r="V80" s="221" t="s">
        <v>110</v>
      </c>
      <c r="W80" s="222">
        <v>8929.0151957318467</v>
      </c>
      <c r="X80" s="222">
        <v>4249.3506051976856</v>
      </c>
      <c r="Y80" s="222">
        <v>161.36774450117795</v>
      </c>
      <c r="Z80" s="222">
        <v>860.627970672949</v>
      </c>
      <c r="AA80" s="223">
        <v>14200.36151610366</v>
      </c>
      <c r="AB80" s="223">
        <v>4827.8313481713703</v>
      </c>
      <c r="AC80" s="225">
        <v>64</v>
      </c>
      <c r="AD80" s="225">
        <v>127.78918725967627</v>
      </c>
      <c r="AE80" s="225">
        <v>587.83026139451067</v>
      </c>
      <c r="AF80" s="225">
        <v>25.557837451935249</v>
      </c>
      <c r="AG80" s="225">
        <v>20.4462699615482</v>
      </c>
      <c r="AH80" s="225">
        <v>408.92539923096399</v>
      </c>
      <c r="AI80" s="223">
        <v>20262.741819573661</v>
      </c>
      <c r="AJ80" s="224">
        <v>4500.0671217811805</v>
      </c>
      <c r="AK80" s="227">
        <v>24762.80894135484</v>
      </c>
    </row>
    <row r="81" spans="2:37" ht="15.75" thickBot="1" x14ac:dyDescent="0.3">
      <c r="B81" s="220">
        <v>20</v>
      </c>
      <c r="C81" s="221" t="s">
        <v>111</v>
      </c>
      <c r="D81" s="222">
        <f>'Consol_BW&amp;DW'!C82</f>
        <v>56170549.950846836</v>
      </c>
      <c r="E81" s="222">
        <f>'Consol_BW&amp;DW'!D82</f>
        <v>26731767.747692164</v>
      </c>
      <c r="F81" s="222">
        <f>'Consol_BW&amp;DW'!E82</f>
        <v>1015130.4207984367</v>
      </c>
      <c r="G81" s="222">
        <f>'Consol_BW&amp;DW'!F82</f>
        <v>5414028.9109249962</v>
      </c>
      <c r="H81" s="223">
        <f t="shared" si="26"/>
        <v>89331477.03026244</v>
      </c>
      <c r="I81" s="223">
        <f>'Consol_BW&amp;DW'!M82</f>
        <v>11016374.257110178</v>
      </c>
      <c r="J81" s="225">
        <f>'Consol_BW&amp;DW'!N82</f>
        <v>0</v>
      </c>
      <c r="K81" s="225">
        <f>'Consol_BW&amp;DW'!O82</f>
        <v>388946.75443243224</v>
      </c>
      <c r="L81" s="225">
        <f>'Consol_BW&amp;DW'!P82</f>
        <v>1776585.8193134968</v>
      </c>
      <c r="M81" s="225">
        <f>'Consol_BW&amp;DW'!Q82</f>
        <v>79027.611351250729</v>
      </c>
      <c r="N81" s="225">
        <f>'Consol_BW&amp;DW'!R82</f>
        <v>61222.089081000595</v>
      </c>
      <c r="O81" s="225">
        <f>'Consol_BW&amp;DW'!S82</f>
        <v>1226297.9641552484</v>
      </c>
      <c r="P81" s="223">
        <f t="shared" si="27"/>
        <v>103879931.52570604</v>
      </c>
      <c r="Q81" s="224">
        <f>'Consol_BW&amp;DW'!AB82</f>
        <v>14828468.146006163</v>
      </c>
      <c r="R81" s="227">
        <f t="shared" si="28"/>
        <v>118708399.6717122</v>
      </c>
      <c r="U81" s="220">
        <v>20</v>
      </c>
      <c r="V81" s="221" t="s">
        <v>111</v>
      </c>
      <c r="W81" s="222">
        <v>5617.0549950846835</v>
      </c>
      <c r="X81" s="222">
        <v>2673.1767747692165</v>
      </c>
      <c r="Y81" s="222">
        <v>101.51304207984367</v>
      </c>
      <c r="Z81" s="222">
        <v>541.40289109249966</v>
      </c>
      <c r="AA81" s="223">
        <v>8933.1477030262431</v>
      </c>
      <c r="AB81" s="223">
        <v>1101.6374257110181</v>
      </c>
      <c r="AC81" s="225">
        <v>0</v>
      </c>
      <c r="AD81" s="225">
        <v>38.55982792940425</v>
      </c>
      <c r="AE81" s="225">
        <v>177.37520847525951</v>
      </c>
      <c r="AF81" s="225">
        <v>7.7119655858808489</v>
      </c>
      <c r="AG81" s="225">
        <v>6.1695724687046791</v>
      </c>
      <c r="AH81" s="225">
        <v>123.39144937409358</v>
      </c>
      <c r="AI81" s="223">
        <v>10387.993152570605</v>
      </c>
      <c r="AJ81" s="224">
        <v>1482.8468146006162</v>
      </c>
      <c r="AK81" s="227">
        <v>11870.839967171221</v>
      </c>
    </row>
    <row r="82" spans="2:37" ht="15.75" thickBot="1" x14ac:dyDescent="0.3">
      <c r="B82" s="220">
        <v>21</v>
      </c>
      <c r="C82" s="221" t="s">
        <v>112</v>
      </c>
      <c r="D82" s="222">
        <f>'Consol_BW&amp;DW'!C83</f>
        <v>52465504.56487795</v>
      </c>
      <c r="E82" s="222">
        <f>'Consol_BW&amp;DW'!D83</f>
        <v>24968523.256779268</v>
      </c>
      <c r="F82" s="222">
        <f>'Consol_BW&amp;DW'!E83</f>
        <v>948171.76924478239</v>
      </c>
      <c r="G82" s="222">
        <f>'Consol_BW&amp;DW'!F83</f>
        <v>5056916.1026388397</v>
      </c>
      <c r="H82" s="223">
        <f t="shared" si="26"/>
        <v>83439115.693540826</v>
      </c>
      <c r="I82" s="223">
        <f>'Consol_BW&amp;DW'!M83</f>
        <v>18143253.200882137</v>
      </c>
      <c r="J82" s="225">
        <f>'Consol_BW&amp;DW'!N83</f>
        <v>0</v>
      </c>
      <c r="K82" s="225">
        <f>'Consol_BW&amp;DW'!O83</f>
        <v>598099.69447509316</v>
      </c>
      <c r="L82" s="225">
        <f>'Consol_BW&amp;DW'!P83</f>
        <v>2751258.5945854289</v>
      </c>
      <c r="M82" s="225">
        <f>'Consol_BW&amp;DW'!Q83</f>
        <v>119619.93889501865</v>
      </c>
      <c r="N82" s="225">
        <f>'Consol_BW&amp;DW'!R83</f>
        <v>95695.951116014912</v>
      </c>
      <c r="O82" s="225">
        <f>'Consol_BW&amp;DW'!S83</f>
        <v>1913919.0223202985</v>
      </c>
      <c r="P82" s="223">
        <f t="shared" si="27"/>
        <v>107060962.09581482</v>
      </c>
      <c r="Q82" s="224">
        <f>'Consol_BW&amp;DW'!AB83</f>
        <v>22368957.606396303</v>
      </c>
      <c r="R82" s="227">
        <f t="shared" si="28"/>
        <v>129429919.70221113</v>
      </c>
      <c r="U82" s="220">
        <v>21</v>
      </c>
      <c r="V82" s="221" t="s">
        <v>112</v>
      </c>
      <c r="W82" s="222">
        <v>5246.5504564877956</v>
      </c>
      <c r="X82" s="222">
        <v>2496.8523256779267</v>
      </c>
      <c r="Y82" s="222">
        <v>94.817176924478233</v>
      </c>
      <c r="Z82" s="222">
        <v>505.69161026388394</v>
      </c>
      <c r="AA82" s="223">
        <v>8343.9115693540843</v>
      </c>
      <c r="AB82" s="223">
        <v>1814.3253200882141</v>
      </c>
      <c r="AC82" s="225">
        <v>0</v>
      </c>
      <c r="AD82" s="225">
        <v>59.809969447509317</v>
      </c>
      <c r="AE82" s="225">
        <v>275.12585945854289</v>
      </c>
      <c r="AF82" s="225">
        <v>11.961993889501864</v>
      </c>
      <c r="AG82" s="225">
        <v>9.5695951116014903</v>
      </c>
      <c r="AH82" s="225">
        <v>191.39190223202982</v>
      </c>
      <c r="AI82" s="223">
        <v>10706.096209581483</v>
      </c>
      <c r="AJ82" s="224">
        <v>2236.8957606396298</v>
      </c>
      <c r="AK82" s="227">
        <v>12942.991970221112</v>
      </c>
    </row>
    <row r="83" spans="2:37" ht="15.75" thickBot="1" x14ac:dyDescent="0.3">
      <c r="B83" s="220">
        <v>22</v>
      </c>
      <c r="C83" s="221" t="s">
        <v>113</v>
      </c>
      <c r="D83" s="222">
        <f>'Consol_BW&amp;DW'!C84</f>
        <v>85673040.523107961</v>
      </c>
      <c r="E83" s="222">
        <f>'Consol_BW&amp;DW'!D84</f>
        <v>40772109.64653933</v>
      </c>
      <c r="F83" s="222">
        <f>'Consol_BW&amp;DW'!E84</f>
        <v>1548307.9612609877</v>
      </c>
      <c r="G83" s="222">
        <f>'Consol_BW&amp;DW'!F84</f>
        <v>8257642.4600585988</v>
      </c>
      <c r="H83" s="223">
        <f t="shared" si="26"/>
        <v>136251100.59096688</v>
      </c>
      <c r="I83" s="223">
        <f>'Consol_BW&amp;DW'!M84</f>
        <v>36542671.090944894</v>
      </c>
      <c r="J83" s="225">
        <f>'Consol_BW&amp;DW'!N84</f>
        <v>200000</v>
      </c>
      <c r="K83" s="225">
        <f>'Consol_BW&amp;DW'!O84</f>
        <v>662408.939351907</v>
      </c>
      <c r="L83" s="225">
        <f>'Consol_BW&amp;DW'!P84</f>
        <v>3069123.047224184</v>
      </c>
      <c r="M83" s="225">
        <f>'Consol_BW&amp;DW'!Q84</f>
        <v>130102.89543950924</v>
      </c>
      <c r="N83" s="225">
        <f>'Consol_BW&amp;DW'!R84</f>
        <v>102686.70027510173</v>
      </c>
      <c r="O83" s="225">
        <f>'Consol_BW&amp;DW'!S84</f>
        <v>2141464.7446252052</v>
      </c>
      <c r="P83" s="223">
        <f t="shared" si="27"/>
        <v>179099558.00882769</v>
      </c>
      <c r="Q83" s="224">
        <f>'Consol_BW&amp;DW'!AB84</f>
        <v>57303143.696122244</v>
      </c>
      <c r="R83" s="227">
        <f t="shared" si="28"/>
        <v>236402701.70494992</v>
      </c>
      <c r="U83" s="220">
        <v>22</v>
      </c>
      <c r="V83" s="221" t="s">
        <v>113</v>
      </c>
      <c r="W83" s="222">
        <v>8567.3040523107957</v>
      </c>
      <c r="X83" s="222">
        <v>4077.2109646539334</v>
      </c>
      <c r="Y83" s="222">
        <v>154.83079612609873</v>
      </c>
      <c r="Z83" s="222">
        <v>825.76424600585995</v>
      </c>
      <c r="AA83" s="223">
        <v>13625.110059096687</v>
      </c>
      <c r="AB83" s="223">
        <v>3654.2671090944891</v>
      </c>
      <c r="AC83" s="225">
        <v>20</v>
      </c>
      <c r="AD83" s="225">
        <v>66.657055970697684</v>
      </c>
      <c r="AE83" s="225">
        <v>306.62245746520927</v>
      </c>
      <c r="AF83" s="225">
        <v>13.331411194139536</v>
      </c>
      <c r="AG83" s="225">
        <v>10.665128955311626</v>
      </c>
      <c r="AH83" s="225">
        <v>213.30257910623257</v>
      </c>
      <c r="AI83" s="223">
        <v>17909.955800882763</v>
      </c>
      <c r="AJ83" s="224">
        <v>5730.3143696122243</v>
      </c>
      <c r="AK83" s="227">
        <v>23640.270170494987</v>
      </c>
    </row>
    <row r="84" spans="2:37" ht="15.75" thickBot="1" x14ac:dyDescent="0.3">
      <c r="B84" s="220">
        <v>23</v>
      </c>
      <c r="C84" s="221" t="s">
        <v>114</v>
      </c>
      <c r="D84" s="222">
        <f>'Consol_BW&amp;DW'!C85</f>
        <v>44694890.778916277</v>
      </c>
      <c r="E84" s="222">
        <f>'Consol_BW&amp;DW'!D85</f>
        <v>21270460.069484241</v>
      </c>
      <c r="F84" s="222">
        <f>'Consol_BW&amp;DW'!E85</f>
        <v>807738.98998041463</v>
      </c>
      <c r="G84" s="222">
        <f>'Consol_BW&amp;DW'!F85</f>
        <v>4307941.2798955441</v>
      </c>
      <c r="H84" s="223">
        <f t="shared" si="26"/>
        <v>71081031.118276477</v>
      </c>
      <c r="I84" s="223">
        <f>'Consol_BW&amp;DW'!M85</f>
        <v>129360326.43936686</v>
      </c>
      <c r="J84" s="225">
        <f>'Consol_BW&amp;DW'!N85</f>
        <v>3480000</v>
      </c>
      <c r="K84" s="225">
        <f>'Consol_BW&amp;DW'!O85</f>
        <v>2944732.3538867207</v>
      </c>
      <c r="L84" s="225">
        <f>'Consol_BW&amp;DW'!P85</f>
        <v>13545768.827878913</v>
      </c>
      <c r="M84" s="225">
        <f>'Consol_BW&amp;DW'!Q85</f>
        <v>588946.47077734419</v>
      </c>
      <c r="N84" s="225">
        <f>'Consol_BW&amp;DW'!R85</f>
        <v>471157.17662187526</v>
      </c>
      <c r="O84" s="225">
        <f>'Consol_BW&amp;DW'!S85</f>
        <v>9423143.5324375071</v>
      </c>
      <c r="P84" s="223">
        <f t="shared" si="27"/>
        <v>230895105.91924572</v>
      </c>
      <c r="Q84" s="224">
        <f>'Consol_BW&amp;DW'!AB85</f>
        <v>401765927.78470153</v>
      </c>
      <c r="R84" s="227">
        <f t="shared" si="28"/>
        <v>632661033.70394731</v>
      </c>
      <c r="U84" s="220">
        <v>23</v>
      </c>
      <c r="V84" s="221" t="s">
        <v>114</v>
      </c>
      <c r="W84" s="222">
        <v>4469.4890778916269</v>
      </c>
      <c r="X84" s="222">
        <v>2127.0460069484247</v>
      </c>
      <c r="Y84" s="222">
        <v>80.773898998041474</v>
      </c>
      <c r="Z84" s="222">
        <v>430.79412798955434</v>
      </c>
      <c r="AA84" s="223">
        <v>7108.1031118276478</v>
      </c>
      <c r="AB84" s="223">
        <v>12936.032643936687</v>
      </c>
      <c r="AC84" s="225">
        <v>348</v>
      </c>
      <c r="AD84" s="225">
        <v>294.47323538867209</v>
      </c>
      <c r="AE84" s="225">
        <v>1354.576882787891</v>
      </c>
      <c r="AF84" s="225">
        <v>58.894647077734405</v>
      </c>
      <c r="AG84" s="225">
        <v>47.115717662187521</v>
      </c>
      <c r="AH84" s="225">
        <v>942.31435324375047</v>
      </c>
      <c r="AI84" s="223">
        <v>23089.510591924573</v>
      </c>
      <c r="AJ84" s="224">
        <v>40176.592778470156</v>
      </c>
      <c r="AK84" s="227">
        <v>63266.103370394732</v>
      </c>
    </row>
    <row r="85" spans="2:37" ht="15.75" thickBot="1" x14ac:dyDescent="0.3">
      <c r="B85" s="220">
        <v>24</v>
      </c>
      <c r="C85" s="221" t="s">
        <v>115</v>
      </c>
      <c r="D85" s="222">
        <f>'Consol_BW&amp;DW'!C86</f>
        <v>44905598.10173665</v>
      </c>
      <c r="E85" s="222">
        <f>'Consol_BW&amp;DW'!D86</f>
        <v>21370736.4460072</v>
      </c>
      <c r="F85" s="222">
        <f>'Consol_BW&amp;DW'!E86</f>
        <v>811546.95364584331</v>
      </c>
      <c r="G85" s="222">
        <f>'Consol_BW&amp;DW'!F86</f>
        <v>4328250.4194444958</v>
      </c>
      <c r="H85" s="223">
        <f t="shared" si="26"/>
        <v>71416131.920834184</v>
      </c>
      <c r="I85" s="223">
        <f>'Consol_BW&amp;DW'!M86</f>
        <v>15004941.389636781</v>
      </c>
      <c r="J85" s="225">
        <f>'Consol_BW&amp;DW'!N86</f>
        <v>0</v>
      </c>
      <c r="K85" s="225">
        <f>'Consol_BW&amp;DW'!O86</f>
        <v>577899.556446651</v>
      </c>
      <c r="L85" s="225">
        <f>'Consol_BW&amp;DW'!P86</f>
        <v>2658337.9596545943</v>
      </c>
      <c r="M85" s="225">
        <f>'Consol_BW&amp;DW'!Q86</f>
        <v>115579.91128933019</v>
      </c>
      <c r="N85" s="225">
        <f>'Consol_BW&amp;DW'!R86</f>
        <v>92463.929031464155</v>
      </c>
      <c r="O85" s="225">
        <f>'Consol_BW&amp;DW'!S86</f>
        <v>1849278.5806292831</v>
      </c>
      <c r="P85" s="223">
        <f t="shared" si="27"/>
        <v>91714633.247522309</v>
      </c>
      <c r="Q85" s="224">
        <f>'Consol_BW&amp;DW'!AB86</f>
        <v>21070408.823597956</v>
      </c>
      <c r="R85" s="227">
        <f t="shared" si="28"/>
        <v>112785042.07112026</v>
      </c>
      <c r="U85" s="220">
        <v>24</v>
      </c>
      <c r="V85" s="221" t="s">
        <v>115</v>
      </c>
      <c r="W85" s="222">
        <v>4490.559810173665</v>
      </c>
      <c r="X85" s="222">
        <v>2137.0736446007199</v>
      </c>
      <c r="Y85" s="222">
        <v>81.154695364584313</v>
      </c>
      <c r="Z85" s="222">
        <v>432.82504194444959</v>
      </c>
      <c r="AA85" s="223">
        <v>7141.6131920834187</v>
      </c>
      <c r="AB85" s="223">
        <v>1500.4941389636781</v>
      </c>
      <c r="AC85" s="225">
        <v>0</v>
      </c>
      <c r="AD85" s="225">
        <v>57.789955644665099</v>
      </c>
      <c r="AE85" s="225">
        <v>265.83379596545944</v>
      </c>
      <c r="AF85" s="225">
        <v>11.557991128933018</v>
      </c>
      <c r="AG85" s="225">
        <v>9.2463929031464147</v>
      </c>
      <c r="AH85" s="225">
        <v>184.92785806292829</v>
      </c>
      <c r="AI85" s="223">
        <v>9171.4633247522288</v>
      </c>
      <c r="AJ85" s="224">
        <v>2107.0408823597959</v>
      </c>
      <c r="AK85" s="227">
        <v>11278.504207112024</v>
      </c>
    </row>
    <row r="86" spans="2:37" ht="15.75" thickBot="1" x14ac:dyDescent="0.3">
      <c r="B86" s="220">
        <v>25</v>
      </c>
      <c r="C86" s="221" t="s">
        <v>116</v>
      </c>
      <c r="D86" s="222">
        <f>'Consol_BW&amp;DW'!C87</f>
        <v>88988973.531427994</v>
      </c>
      <c r="E86" s="222">
        <f>'Consol_BW&amp;DW'!D87</f>
        <v>42350174.15049886</v>
      </c>
      <c r="F86" s="222">
        <f>'Consol_BW&amp;DW'!E87</f>
        <v>1608234.4614113492</v>
      </c>
      <c r="G86" s="222">
        <f>'Consol_BW&amp;DW'!F87</f>
        <v>8577250.4608605318</v>
      </c>
      <c r="H86" s="223">
        <f t="shared" si="26"/>
        <v>141524632.60419872</v>
      </c>
      <c r="I86" s="223">
        <f>'Consol_BW&amp;DW'!M87</f>
        <v>50557740.351136699</v>
      </c>
      <c r="J86" s="225">
        <f>'Consol_BW&amp;DW'!N87</f>
        <v>2390000</v>
      </c>
      <c r="K86" s="225">
        <f>'Consol_BW&amp;DW'!O87</f>
        <v>1119020.2013911612</v>
      </c>
      <c r="L86" s="225">
        <f>'Consol_BW&amp;DW'!P87</f>
        <v>5147492.9263993409</v>
      </c>
      <c r="M86" s="225">
        <f>'Consol_BW&amp;DW'!Q87</f>
        <v>223804.04027823222</v>
      </c>
      <c r="N86" s="225">
        <f>'Consol_BW&amp;DW'!R87</f>
        <v>179043.23222258576</v>
      </c>
      <c r="O86" s="225">
        <f>'Consol_BW&amp;DW'!S87</f>
        <v>3580864.6444517155</v>
      </c>
      <c r="P86" s="223">
        <f t="shared" si="27"/>
        <v>204722598.00007847</v>
      </c>
      <c r="Q86" s="224">
        <f>'Consol_BW&amp;DW'!AB87</f>
        <v>35302741.172409505</v>
      </c>
      <c r="R86" s="227">
        <f t="shared" si="28"/>
        <v>240025339.17248797</v>
      </c>
      <c r="U86" s="220">
        <v>25</v>
      </c>
      <c r="V86" s="221" t="s">
        <v>116</v>
      </c>
      <c r="W86" s="222">
        <v>8898.8973531428001</v>
      </c>
      <c r="X86" s="222">
        <v>4235.017415049886</v>
      </c>
      <c r="Y86" s="222">
        <v>160.82344614113492</v>
      </c>
      <c r="Z86" s="222">
        <v>857.725046086053</v>
      </c>
      <c r="AA86" s="223">
        <v>14152.463260419874</v>
      </c>
      <c r="AB86" s="223">
        <v>5055.7740351136699</v>
      </c>
      <c r="AC86" s="225">
        <v>239</v>
      </c>
      <c r="AD86" s="225">
        <v>111.90202013911613</v>
      </c>
      <c r="AE86" s="225">
        <v>514.74929263993408</v>
      </c>
      <c r="AF86" s="225">
        <v>22.380404027823225</v>
      </c>
      <c r="AG86" s="225">
        <v>17.904323222258579</v>
      </c>
      <c r="AH86" s="225">
        <v>358.0864644451716</v>
      </c>
      <c r="AI86" s="223">
        <v>20472.259800007851</v>
      </c>
      <c r="AJ86" s="224">
        <v>3530.2741172409505</v>
      </c>
      <c r="AK86" s="227">
        <v>24002.533917248802</v>
      </c>
    </row>
    <row r="87" spans="2:37" ht="15.75" thickBot="1" x14ac:dyDescent="0.3">
      <c r="B87" s="220">
        <v>26</v>
      </c>
      <c r="C87" s="221" t="s">
        <v>117</v>
      </c>
      <c r="D87" s="222">
        <f>'Consol_BW&amp;DW'!C88</f>
        <v>70029522.435877025</v>
      </c>
      <c r="E87" s="222">
        <f>'Consol_BW&amp;DW'!D88</f>
        <v>33327302.845989674</v>
      </c>
      <c r="F87" s="222">
        <f>'Consol_BW&amp;DW'!E88</f>
        <v>1265593.7789616333</v>
      </c>
      <c r="G87" s="222">
        <f>'Consol_BW&amp;DW'!F88</f>
        <v>6749833.4877953762</v>
      </c>
      <c r="H87" s="223">
        <f t="shared" si="26"/>
        <v>111372252.54862371</v>
      </c>
      <c r="I87" s="223">
        <f>'Consol_BW&amp;DW'!M88</f>
        <v>27443804.710984532</v>
      </c>
      <c r="J87" s="225">
        <f>'Consol_BW&amp;DW'!N88</f>
        <v>10000</v>
      </c>
      <c r="K87" s="225">
        <f>'Consol_BW&amp;DW'!O88</f>
        <v>982214.74546586443</v>
      </c>
      <c r="L87" s="225">
        <f>'Consol_BW&amp;DW'!P88</f>
        <v>4518601.3980155811</v>
      </c>
      <c r="M87" s="225">
        <f>'Consol_BW&amp;DW'!Q88</f>
        <v>192413.88381032256</v>
      </c>
      <c r="N87" s="225">
        <f>'Consol_BW&amp;DW'!R88</f>
        <v>152795.48972579977</v>
      </c>
      <c r="O87" s="225">
        <f>'Consol_BW&amp;DW'!S88</f>
        <v>3142601.0784000764</v>
      </c>
      <c r="P87" s="223">
        <f t="shared" si="27"/>
        <v>147814683.85502589</v>
      </c>
      <c r="Q87" s="224">
        <f>'Consol_BW&amp;DW'!AB88</f>
        <v>31581127.135111187</v>
      </c>
      <c r="R87" s="227">
        <f t="shared" si="28"/>
        <v>179395810.99013707</v>
      </c>
      <c r="U87" s="220">
        <v>26</v>
      </c>
      <c r="V87" s="221" t="s">
        <v>117</v>
      </c>
      <c r="W87" s="222">
        <v>7002.9522435877025</v>
      </c>
      <c r="X87" s="222">
        <v>3332.730284598967</v>
      </c>
      <c r="Y87" s="222">
        <v>126.55937789616333</v>
      </c>
      <c r="Z87" s="222">
        <v>674.98334877953766</v>
      </c>
      <c r="AA87" s="223">
        <v>11137.225254862369</v>
      </c>
      <c r="AB87" s="223">
        <v>2744.3804710984532</v>
      </c>
      <c r="AC87" s="225">
        <v>1</v>
      </c>
      <c r="AD87" s="225">
        <v>98.129111303686074</v>
      </c>
      <c r="AE87" s="225">
        <v>451.39391199695586</v>
      </c>
      <c r="AF87" s="225">
        <v>19.625822260737209</v>
      </c>
      <c r="AG87" s="225">
        <v>15.700657808589769</v>
      </c>
      <c r="AH87" s="225">
        <v>314.01315617179534</v>
      </c>
      <c r="AI87" s="223">
        <v>14781.468385502587</v>
      </c>
      <c r="AJ87" s="224">
        <v>3158.1127135111187</v>
      </c>
      <c r="AK87" s="227">
        <v>17939.581099013707</v>
      </c>
    </row>
    <row r="88" spans="2:37" ht="15.75" thickBot="1" x14ac:dyDescent="0.3">
      <c r="B88" s="369" t="s">
        <v>73</v>
      </c>
      <c r="C88" s="370"/>
      <c r="D88" s="226">
        <f>SUM(D62:D87)</f>
        <v>1660000024.2650557</v>
      </c>
      <c r="E88" s="226">
        <f t="shared" ref="E88:R88" si="29">SUM(E62:E87)</f>
        <v>790000011.5478276</v>
      </c>
      <c r="F88" s="226">
        <f t="shared" si="29"/>
        <v>30000000.438525099</v>
      </c>
      <c r="G88" s="226">
        <f t="shared" si="29"/>
        <v>160000002.33880052</v>
      </c>
      <c r="H88" s="226">
        <f t="shared" si="29"/>
        <v>2640000038.590209</v>
      </c>
      <c r="I88" s="226">
        <f t="shared" si="29"/>
        <v>869999939.51985359</v>
      </c>
      <c r="J88" s="226">
        <f t="shared" si="29"/>
        <v>10999900</v>
      </c>
      <c r="K88" s="226">
        <f t="shared" si="29"/>
        <v>24998734.431707975</v>
      </c>
      <c r="L88" s="226">
        <f t="shared" si="29"/>
        <v>114996046.84816745</v>
      </c>
      <c r="M88" s="226">
        <f t="shared" si="29"/>
        <v>4996147.0622921353</v>
      </c>
      <c r="N88" s="226">
        <f t="shared" si="29"/>
        <v>3997210.9145216029</v>
      </c>
      <c r="O88" s="226">
        <f t="shared" si="29"/>
        <v>80010619.338151351</v>
      </c>
      <c r="P88" s="226">
        <f t="shared" si="29"/>
        <v>3749998636.7049026</v>
      </c>
      <c r="Q88" s="226">
        <f t="shared" si="29"/>
        <v>1650004116.6045692</v>
      </c>
      <c r="R88" s="226">
        <f t="shared" si="29"/>
        <v>5400002753.3094721</v>
      </c>
      <c r="U88" s="369" t="s">
        <v>73</v>
      </c>
      <c r="V88" s="370"/>
      <c r="W88" s="226">
        <v>166000.00242650553</v>
      </c>
      <c r="X88" s="226">
        <v>79000.00115478276</v>
      </c>
      <c r="Y88" s="226">
        <v>3000.0000438525103</v>
      </c>
      <c r="Z88" s="226">
        <v>16000.000233880048</v>
      </c>
      <c r="AA88" s="226">
        <v>264000.00385902089</v>
      </c>
      <c r="AB88" s="226">
        <v>86999.99395198538</v>
      </c>
      <c r="AC88" s="226">
        <v>1099.99</v>
      </c>
      <c r="AD88" s="226">
        <v>2499.9995261445474</v>
      </c>
      <c r="AE88" s="226">
        <v>11499.997820264918</v>
      </c>
      <c r="AF88" s="226">
        <v>499.99990522890943</v>
      </c>
      <c r="AG88" s="226">
        <v>399.99992418312758</v>
      </c>
      <c r="AH88" s="226">
        <v>7999.9984836625508</v>
      </c>
      <c r="AI88" s="226">
        <v>374999.98347049032</v>
      </c>
      <c r="AJ88" s="226">
        <v>165000.41166045691</v>
      </c>
      <c r="AK88" s="226">
        <v>540000.39513094723</v>
      </c>
    </row>
  </sheetData>
  <mergeCells count="58">
    <mergeCell ref="B88:C88"/>
    <mergeCell ref="U60:U61"/>
    <mergeCell ref="V60:V61"/>
    <mergeCell ref="AJ60:AJ61"/>
    <mergeCell ref="X60:X61"/>
    <mergeCell ref="Y60:Y61"/>
    <mergeCell ref="Z60:Z61"/>
    <mergeCell ref="AA60:AA61"/>
    <mergeCell ref="AB60:AB61"/>
    <mergeCell ref="AC60:AC61"/>
    <mergeCell ref="AE60:AE61"/>
    <mergeCell ref="AF60:AF61"/>
    <mergeCell ref="AG60:AG61"/>
    <mergeCell ref="AH60:AH61"/>
    <mergeCell ref="AI60:AI61"/>
    <mergeCell ref="W60:W61"/>
    <mergeCell ref="U88:V88"/>
    <mergeCell ref="I60:I61"/>
    <mergeCell ref="J60:J61"/>
    <mergeCell ref="L60:L61"/>
    <mergeCell ref="M60:M61"/>
    <mergeCell ref="N60:N61"/>
    <mergeCell ref="O60:O61"/>
    <mergeCell ref="P60:P61"/>
    <mergeCell ref="Q60:Q61"/>
    <mergeCell ref="B3:S3"/>
    <mergeCell ref="B60:B61"/>
    <mergeCell ref="C60:C61"/>
    <mergeCell ref="D60:D61"/>
    <mergeCell ref="E60:E61"/>
    <mergeCell ref="F60:F61"/>
    <mergeCell ref="G60:G61"/>
    <mergeCell ref="H60:H61"/>
    <mergeCell ref="B43:C43"/>
    <mergeCell ref="B48:C48"/>
    <mergeCell ref="B52:C52"/>
    <mergeCell ref="B54:C54"/>
    <mergeCell ref="B55:C55"/>
    <mergeCell ref="R4:R5"/>
    <mergeCell ref="S4:S5"/>
    <mergeCell ref="B18:C18"/>
    <mergeCell ref="B40:C40"/>
    <mergeCell ref="B41:C41"/>
    <mergeCell ref="L4:L5"/>
    <mergeCell ref="M4:M5"/>
    <mergeCell ref="N4:N5"/>
    <mergeCell ref="O4:O5"/>
    <mergeCell ref="P4:P5"/>
    <mergeCell ref="Q4:Q5"/>
    <mergeCell ref="B4:B5"/>
    <mergeCell ref="C4:C5"/>
    <mergeCell ref="E4:E5"/>
    <mergeCell ref="F4:F5"/>
    <mergeCell ref="G4:G5"/>
    <mergeCell ref="H4:H5"/>
    <mergeCell ref="I4:I5"/>
    <mergeCell ref="J4:J5"/>
    <mergeCell ref="K4:K5"/>
  </mergeCells>
  <pageMargins left="0.7" right="0.7" top="0.75" bottom="0.75" header="0.3" footer="0.3"/>
  <pageSetup paperSize="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91352-87AE-41D1-80F3-B7FEA23A09AF}">
  <dimension ref="A1:BD61"/>
  <sheetViews>
    <sheetView showGridLines="0" zoomScaleNormal="100" workbookViewId="0">
      <pane xSplit="2" ySplit="8" topLeftCell="C51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8" bestFit="1" customWidth="1"/>
    <col min="9" max="9" width="6" bestFit="1" customWidth="1"/>
    <col min="10" max="10" width="8" bestFit="1" customWidth="1"/>
    <col min="11" max="11" width="7" bestFit="1" customWidth="1"/>
    <col min="12" max="12" width="10" bestFit="1" customWidth="1"/>
    <col min="13" max="13" width="6" bestFit="1" customWidth="1"/>
    <col min="14" max="14" width="9" bestFit="1" customWidth="1"/>
    <col min="15" max="15" width="6" bestFit="1" customWidth="1"/>
    <col min="16" max="16" width="9" bestFit="1" customWidth="1"/>
    <col min="17" max="17" width="5" bestFit="1" customWidth="1"/>
    <col min="18" max="18" width="8.28515625" bestFit="1" customWidth="1"/>
    <col min="19" max="19" width="4.7109375" bestFit="1" customWidth="1"/>
    <col min="20" max="20" width="7" bestFit="1" customWidth="1"/>
    <col min="21" max="21" width="6" bestFit="1" customWidth="1"/>
    <col min="22" max="22" width="9" bestFit="1" customWidth="1"/>
    <col min="23" max="23" width="4.7109375" bestFit="1" customWidth="1"/>
    <col min="24" max="24" width="8" bestFit="1" customWidth="1"/>
    <col min="25" max="25" width="5" bestFit="1" customWidth="1"/>
    <col min="26" max="26" width="8" bestFit="1" customWidth="1"/>
    <col min="27" max="27" width="6" bestFit="1" customWidth="1"/>
    <col min="28" max="28" width="8" bestFit="1" customWidth="1"/>
    <col min="29" max="29" width="5" bestFit="1" customWidth="1"/>
    <col min="30" max="30" width="7" bestFit="1" customWidth="1"/>
    <col min="31" max="31" width="5" bestFit="1" customWidth="1"/>
    <col min="32" max="32" width="7" bestFit="1" customWidth="1"/>
    <col min="33" max="33" width="6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5" bestFit="1" customWidth="1"/>
    <col min="42" max="42" width="7" bestFit="1" customWidth="1"/>
    <col min="43" max="43" width="4.7109375" bestFit="1" customWidth="1"/>
    <col min="44" max="44" width="7" bestFit="1" customWidth="1"/>
    <col min="45" max="45" width="5" bestFit="1" customWidth="1"/>
    <col min="46" max="46" width="8" bestFit="1" customWidth="1"/>
    <col min="47" max="47" width="6" bestFit="1" customWidth="1"/>
    <col min="48" max="48" width="8" bestFit="1" customWidth="1"/>
    <col min="49" max="49" width="6" bestFit="1" customWidth="1"/>
    <col min="50" max="50" width="9" bestFit="1" customWidth="1"/>
    <col min="51" max="51" width="8.28515625" bestFit="1" customWidth="1"/>
    <col min="52" max="52" width="9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R1" s="85" t="s">
        <v>157</v>
      </c>
      <c r="AK1" s="85" t="s">
        <v>157</v>
      </c>
      <c r="AY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116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134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[1]WG!C9</f>
        <v>17621</v>
      </c>
      <c r="D9" s="281">
        <f>([1]WG!D9)*10000</f>
        <v>3956379.0276645552</v>
      </c>
      <c r="E9" s="20">
        <f>[1]WG!E9</f>
        <v>8386</v>
      </c>
      <c r="F9" s="281">
        <f>([1]WG!F9)*10000</f>
        <v>1882855.0794307222</v>
      </c>
      <c r="G9" s="20">
        <f>[1]WG!G9</f>
        <v>318</v>
      </c>
      <c r="H9" s="281">
        <f>([1]WG!H9)*10000</f>
        <v>71500.825801166662</v>
      </c>
      <c r="I9" s="20">
        <f>[1]WG!I9</f>
        <v>1698</v>
      </c>
      <c r="J9" s="281">
        <f>([1]WG!J9)*10000</f>
        <v>381337.73760622222</v>
      </c>
      <c r="K9" s="20">
        <f>C9+E9+G9+I9</f>
        <v>28023</v>
      </c>
      <c r="L9" s="281">
        <f>D9+F9+H9+J9</f>
        <v>6292072.6705026655</v>
      </c>
      <c r="M9" s="20">
        <f>[1]WG!M9</f>
        <v>319</v>
      </c>
      <c r="N9" s="281">
        <f>([1]WG!N9)*10000</f>
        <v>422893.99811989028</v>
      </c>
      <c r="O9" s="20">
        <f>[1]WG!O9</f>
        <v>187</v>
      </c>
      <c r="P9" s="281">
        <f>([1]WG!P9)*10000</f>
        <v>248220.39020080512</v>
      </c>
      <c r="Q9" s="20">
        <f>[1]WG!Q9</f>
        <v>94</v>
      </c>
      <c r="R9" s="281">
        <f>([1]WG!R9)*10000</f>
        <v>124110.19510040256</v>
      </c>
      <c r="S9" s="20">
        <f>[1]WG!S9</f>
        <v>3</v>
      </c>
      <c r="T9" s="281">
        <f>([1]WG!T9)*10000</f>
        <v>4596.6738926075022</v>
      </c>
      <c r="U9" s="20">
        <f>M9+O9+Q9+S9</f>
        <v>603</v>
      </c>
      <c r="V9" s="281">
        <f>N9+P9+R9+T9</f>
        <v>799821.2573137054</v>
      </c>
      <c r="W9" s="20">
        <f>[1]WG!W9</f>
        <v>0</v>
      </c>
      <c r="X9" s="281">
        <f>([1]WG!X9)*10000</f>
        <v>0</v>
      </c>
      <c r="Y9" s="20">
        <f>[1]WG!Y9</f>
        <v>132</v>
      </c>
      <c r="Z9" s="281">
        <f>([1]WG!Z9)*10000</f>
        <v>28138.346035577593</v>
      </c>
      <c r="AA9" s="20">
        <f>[1]WG!AA9</f>
        <v>605</v>
      </c>
      <c r="AB9" s="281">
        <f>([1]WG!AB9)*10000</f>
        <v>129436.39176365691</v>
      </c>
      <c r="AC9" s="20">
        <f>[1]WG!AC9</f>
        <v>27</v>
      </c>
      <c r="AD9" s="281">
        <f>([1]WG!AD9)*10000</f>
        <v>5627.6692071155176</v>
      </c>
      <c r="AE9" s="20">
        <f>[1]WG!AE9</f>
        <v>22</v>
      </c>
      <c r="AF9" s="281">
        <f>([1]WG!AF9)*10000</f>
        <v>4502.1353656924139</v>
      </c>
      <c r="AG9" s="20">
        <f>[1]WG!AG9</f>
        <v>421</v>
      </c>
      <c r="AH9" s="281">
        <f>([1]WG!AH9)*10000</f>
        <v>90042.707313848281</v>
      </c>
      <c r="AI9" s="20">
        <f>Y9+AA9+AC9+AE9+AG9</f>
        <v>1207</v>
      </c>
      <c r="AJ9" s="20">
        <f>Z9+AB9+AD9+AF9+AH9</f>
        <v>257747.24968589071</v>
      </c>
      <c r="AK9" s="20">
        <f>K9+U9+W9+AI9</f>
        <v>29833</v>
      </c>
      <c r="AL9" s="281">
        <f>L9+V9+X9+AJ9</f>
        <v>7349641.1775022615</v>
      </c>
      <c r="AM9" s="20">
        <f>[1]WG!AM9</f>
        <v>21539</v>
      </c>
      <c r="AN9" s="281">
        <f>([1]WG!AN9)*10000</f>
        <v>4824416.1717703147</v>
      </c>
      <c r="AO9" s="20">
        <f>[1]WG!AO9</f>
        <v>35</v>
      </c>
      <c r="AP9" s="281">
        <f>([1]WG!AP9)*10000</f>
        <v>16623.556545627711</v>
      </c>
      <c r="AQ9" s="20">
        <f>[1]WG!AQ9</f>
        <v>15</v>
      </c>
      <c r="AR9" s="281">
        <f>([1]WG!AR9)*10000</f>
        <v>6926.4818940115465</v>
      </c>
      <c r="AS9" s="20">
        <f>[1]WG!AS9</f>
        <v>218</v>
      </c>
      <c r="AT9" s="281">
        <f>([1]WG!AT9)*10000</f>
        <v>103897.22841017321</v>
      </c>
      <c r="AU9" s="20">
        <f>[1]WG!AU9</f>
        <v>290</v>
      </c>
      <c r="AV9" s="281">
        <f>([1]WG!AV9)*10000</f>
        <v>138529.63788023093</v>
      </c>
      <c r="AW9" s="20">
        <f>[1]WG!AW9</f>
        <v>1834</v>
      </c>
      <c r="AX9" s="281">
        <f>([1]WG!AX9)*10000</f>
        <v>876892.60778186168</v>
      </c>
      <c r="AY9" s="20">
        <f>AO9+AQ9+AS9+AU9+AW9</f>
        <v>2392</v>
      </c>
      <c r="AZ9" s="281">
        <f>AP9+AR9+AT9+AV9+AX9</f>
        <v>1142869.512511905</v>
      </c>
      <c r="BA9" s="20">
        <f>AY9+AK9</f>
        <v>32225</v>
      </c>
      <c r="BB9" s="281">
        <f>AZ9+AL9</f>
        <v>8492510.6900141668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[1]WG!C10</f>
        <v>11933</v>
      </c>
      <c r="D10" s="281">
        <f>([1]WG!D10)*10000</f>
        <v>2605020.942716172</v>
      </c>
      <c r="E10" s="20">
        <f>[1]WG!E10</f>
        <v>5679</v>
      </c>
      <c r="F10" s="281">
        <f>([1]WG!F10)*10000</f>
        <v>1239738.8823769733</v>
      </c>
      <c r="G10" s="20">
        <f>[1]WG!G10</f>
        <v>216</v>
      </c>
      <c r="H10" s="281">
        <f>([1]WG!H10)*10000</f>
        <v>47078.691735834429</v>
      </c>
      <c r="I10" s="20">
        <f>[1]WG!I10</f>
        <v>1150</v>
      </c>
      <c r="J10" s="281">
        <f>([1]WG!J10)*10000</f>
        <v>251086.3559244503</v>
      </c>
      <c r="K10" s="20">
        <f t="shared" ref="K10:K20" si="0">C10+E10+G10+I10</f>
        <v>18978</v>
      </c>
      <c r="L10" s="281">
        <f t="shared" ref="L10:L20" si="1">D10+F10+H10+J10</f>
        <v>4142924.8727534302</v>
      </c>
      <c r="M10" s="20">
        <f>[1]WG!M10</f>
        <v>1156</v>
      </c>
      <c r="N10" s="281">
        <f>([1]WG!N10)*10000</f>
        <v>522700.83259112644</v>
      </c>
      <c r="O10" s="20">
        <f>[1]WG!O10</f>
        <v>679</v>
      </c>
      <c r="P10" s="281">
        <f>([1]WG!P10)*10000</f>
        <v>306802.66260783508</v>
      </c>
      <c r="Q10" s="20">
        <f>[1]WG!Q10</f>
        <v>339</v>
      </c>
      <c r="R10" s="281">
        <f>([1]WG!R10)*10000</f>
        <v>153401.33130391754</v>
      </c>
      <c r="S10" s="20">
        <f>[1]WG!S10</f>
        <v>13</v>
      </c>
      <c r="T10" s="281">
        <f>([1]WG!T10)*10000</f>
        <v>5681.5307890339827</v>
      </c>
      <c r="U10" s="20">
        <f t="shared" ref="U10:U20" si="2">M10+O10+Q10+S10</f>
        <v>2187</v>
      </c>
      <c r="V10" s="281">
        <f t="shared" ref="V10:V20" si="3">N10+P10+R10+T10</f>
        <v>988586.35729191313</v>
      </c>
      <c r="W10" s="20">
        <f>[1]WG!W10</f>
        <v>0</v>
      </c>
      <c r="X10" s="281">
        <f>([1]WG!X10)*10000</f>
        <v>0</v>
      </c>
      <c r="Y10" s="20">
        <f>[1]WG!Y10</f>
        <v>41</v>
      </c>
      <c r="Z10" s="281">
        <f>([1]WG!Z10)*10000</f>
        <v>13541.322216853105</v>
      </c>
      <c r="AA10" s="20">
        <f>[1]WG!AA10</f>
        <v>185</v>
      </c>
      <c r="AB10" s="281">
        <f>([1]WG!AB10)*10000</f>
        <v>62290.082197524272</v>
      </c>
      <c r="AC10" s="20">
        <f>[1]WG!AC10</f>
        <v>9</v>
      </c>
      <c r="AD10" s="281">
        <f>([1]WG!AD10)*10000</f>
        <v>2708.2644433706205</v>
      </c>
      <c r="AE10" s="20">
        <f>[1]WG!AE10</f>
        <v>7</v>
      </c>
      <c r="AF10" s="281">
        <f>([1]WG!AF10)*10000</f>
        <v>2166.6115546964966</v>
      </c>
      <c r="AG10" s="20">
        <f>[1]WG!AG10</f>
        <v>129</v>
      </c>
      <c r="AH10" s="281">
        <f>([1]WG!AH10)*10000</f>
        <v>43332.231093929928</v>
      </c>
      <c r="AI10" s="20">
        <f t="shared" ref="AI10:AI20" si="4">Y10+AA10+AC10+AE10+AG10</f>
        <v>371</v>
      </c>
      <c r="AJ10" s="20">
        <f t="shared" ref="AJ10:AJ20" si="5">Z10+AB10+AD10+AF10+AH10</f>
        <v>124038.51150637443</v>
      </c>
      <c r="AK10" s="20">
        <f t="shared" ref="AK10:AK20" si="6">K10+U10+W10+AI10</f>
        <v>21536</v>
      </c>
      <c r="AL10" s="281">
        <f t="shared" ref="AL10:AL20" si="7">L10+V10+X10+AJ10</f>
        <v>5255549.7415517168</v>
      </c>
      <c r="AM10" s="20">
        <f>[1]WG!AM10</f>
        <v>14611</v>
      </c>
      <c r="AN10" s="281">
        <f>([1]WG!AN10)*10000</f>
        <v>3097726.1534913266</v>
      </c>
      <c r="AO10" s="20">
        <f>[1]WG!AO10</f>
        <v>4</v>
      </c>
      <c r="AP10" s="281">
        <f>([1]WG!AP10)*10000</f>
        <v>3386.9672874917333</v>
      </c>
      <c r="AQ10" s="20">
        <f>[1]WG!AQ10</f>
        <v>2</v>
      </c>
      <c r="AR10" s="281">
        <f>([1]WG!AR10)*10000</f>
        <v>1411.2363697882222</v>
      </c>
      <c r="AS10" s="20">
        <f>[1]WG!AS10</f>
        <v>25</v>
      </c>
      <c r="AT10" s="281">
        <f>([1]WG!AT10)*10000</f>
        <v>21168.545546823334</v>
      </c>
      <c r="AU10" s="20">
        <f>[1]WG!AU10</f>
        <v>33</v>
      </c>
      <c r="AV10" s="281">
        <f>([1]WG!AV10)*10000</f>
        <v>28224.727395764443</v>
      </c>
      <c r="AW10" s="20">
        <f>[1]WG!AW10</f>
        <v>208</v>
      </c>
      <c r="AX10" s="281">
        <f>([1]WG!AX10)*10000</f>
        <v>178662.52441518891</v>
      </c>
      <c r="AY10" s="20">
        <f t="shared" ref="AY10:AY20" si="8">AO10+AQ10+AS10+AU10+AW10</f>
        <v>272</v>
      </c>
      <c r="AZ10" s="281">
        <f t="shared" ref="AZ10:AZ20" si="9">AP10+AR10+AT10+AV10+AX10</f>
        <v>232854.00101505662</v>
      </c>
      <c r="BA10" s="20">
        <f t="shared" ref="BA10:BA20" si="10">AY10+AK10</f>
        <v>21808</v>
      </c>
      <c r="BB10" s="281">
        <f t="shared" ref="BB10:BB20" si="11">AZ10+AL10</f>
        <v>5488403.7425667737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[1]WG!C11</f>
        <v>179</v>
      </c>
      <c r="D11" s="281">
        <f>([1]WG!D11)*10000</f>
        <v>49219.612147258609</v>
      </c>
      <c r="E11" s="20">
        <f>[1]WG!E11</f>
        <v>85</v>
      </c>
      <c r="F11" s="281">
        <f>([1]WG!F11)*10000</f>
        <v>23423.791323092952</v>
      </c>
      <c r="G11" s="20">
        <f>[1]WG!G11</f>
        <v>3</v>
      </c>
      <c r="H11" s="281">
        <f>([1]WG!H11)*10000</f>
        <v>889.51106290226403</v>
      </c>
      <c r="I11" s="20">
        <f>[1]WG!I11</f>
        <v>17</v>
      </c>
      <c r="J11" s="281">
        <f>([1]WG!J11)*10000</f>
        <v>4744.0590021454082</v>
      </c>
      <c r="K11" s="20">
        <f t="shared" si="0"/>
        <v>284</v>
      </c>
      <c r="L11" s="281">
        <f t="shared" si="1"/>
        <v>78276.973535399244</v>
      </c>
      <c r="M11" s="20">
        <f>[1]WG!M11</f>
        <v>32</v>
      </c>
      <c r="N11" s="281">
        <f>([1]WG!N11)*10000</f>
        <v>30822.506805947509</v>
      </c>
      <c r="O11" s="20">
        <f>[1]WG!O11</f>
        <v>19</v>
      </c>
      <c r="P11" s="281">
        <f>([1]WG!P11)*10000</f>
        <v>18091.471386099623</v>
      </c>
      <c r="Q11" s="20">
        <f>[1]WG!Q11</f>
        <v>9</v>
      </c>
      <c r="R11" s="281">
        <f>([1]WG!R11)*10000</f>
        <v>9045.7356930498117</v>
      </c>
      <c r="S11" s="20">
        <f>[1]WG!S11</f>
        <v>0</v>
      </c>
      <c r="T11" s="281">
        <f>([1]WG!T11)*10000</f>
        <v>335.0272478907338</v>
      </c>
      <c r="U11" s="20">
        <f t="shared" si="2"/>
        <v>60</v>
      </c>
      <c r="V11" s="281">
        <f t="shared" si="3"/>
        <v>58294.741132987678</v>
      </c>
      <c r="W11" s="20">
        <f>[1]WG!W11</f>
        <v>0</v>
      </c>
      <c r="X11" s="281">
        <f>([1]WG!X11)*10000</f>
        <v>0</v>
      </c>
      <c r="Y11" s="20">
        <f>[1]WG!Y11</f>
        <v>18</v>
      </c>
      <c r="Z11" s="281">
        <f>([1]WG!Z11)*10000</f>
        <v>5871.9225365309621</v>
      </c>
      <c r="AA11" s="20">
        <f>[1]WG!AA11</f>
        <v>81</v>
      </c>
      <c r="AB11" s="281">
        <f>([1]WG!AB11)*10000</f>
        <v>27010.843668042424</v>
      </c>
      <c r="AC11" s="20">
        <f>[1]WG!AC11</f>
        <v>4</v>
      </c>
      <c r="AD11" s="281">
        <f>([1]WG!AD11)*10000</f>
        <v>1174.3845073061923</v>
      </c>
      <c r="AE11" s="20">
        <f>[1]WG!AE11</f>
        <v>3</v>
      </c>
      <c r="AF11" s="281">
        <f>([1]WG!AF11)*10000</f>
        <v>939.5076058449539</v>
      </c>
      <c r="AG11" s="20">
        <f>[1]WG!AG11</f>
        <v>57</v>
      </c>
      <c r="AH11" s="281">
        <f>([1]WG!AH11)*10000</f>
        <v>18790.152116899077</v>
      </c>
      <c r="AI11" s="20">
        <f t="shared" si="4"/>
        <v>163</v>
      </c>
      <c r="AJ11" s="20">
        <f t="shared" si="5"/>
        <v>53786.810434623607</v>
      </c>
      <c r="AK11" s="20">
        <f t="shared" si="6"/>
        <v>507</v>
      </c>
      <c r="AL11" s="281">
        <f t="shared" si="7"/>
        <v>190358.52510301053</v>
      </c>
      <c r="AM11" s="20">
        <f>[1]WG!AM11</f>
        <v>454</v>
      </c>
      <c r="AN11" s="281">
        <f>([1]WG!AN11)*10000</f>
        <v>103420.1761881702</v>
      </c>
      <c r="AO11" s="20">
        <f>[1]WG!AO11</f>
        <v>3</v>
      </c>
      <c r="AP11" s="281">
        <f>([1]WG!AP11)*10000</f>
        <v>1184.3686411484787</v>
      </c>
      <c r="AQ11" s="20">
        <f>[1]WG!AQ11</f>
        <v>2</v>
      </c>
      <c r="AR11" s="281">
        <f>([1]WG!AR11)*10000</f>
        <v>493.48693381186615</v>
      </c>
      <c r="AS11" s="20">
        <f>[1]WG!AS11</f>
        <v>19</v>
      </c>
      <c r="AT11" s="281">
        <f>([1]WG!AT11)*10000</f>
        <v>7402.3040071779924</v>
      </c>
      <c r="AU11" s="20">
        <f>[1]WG!AU11</f>
        <v>25</v>
      </c>
      <c r="AV11" s="281">
        <f>([1]WG!AV11)*10000</f>
        <v>9869.7386762373226</v>
      </c>
      <c r="AW11" s="20">
        <f>[1]WG!AW11</f>
        <v>153</v>
      </c>
      <c r="AX11" s="281">
        <f>([1]WG!AX11)*10000</f>
        <v>62475.445820582252</v>
      </c>
      <c r="AY11" s="20">
        <f t="shared" si="8"/>
        <v>202</v>
      </c>
      <c r="AZ11" s="281">
        <f t="shared" si="9"/>
        <v>81425.344078957918</v>
      </c>
      <c r="BA11" s="20">
        <f t="shared" si="10"/>
        <v>709</v>
      </c>
      <c r="BB11" s="281">
        <f t="shared" si="11"/>
        <v>271783.86918196845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[1]WG!C12</f>
        <v>42222</v>
      </c>
      <c r="D12" s="281">
        <f>([1]WG!D12)*10000</f>
        <v>9953827.7635065317</v>
      </c>
      <c r="E12" s="20">
        <f>[1]WG!E12</f>
        <v>20094</v>
      </c>
      <c r="F12" s="281">
        <f>([1]WG!F12)*10000</f>
        <v>4737062.6103434693</v>
      </c>
      <c r="G12" s="20">
        <f>[1]WG!G12</f>
        <v>763</v>
      </c>
      <c r="H12" s="281">
        <f>([1]WG!H12)*10000</f>
        <v>179888.45355734692</v>
      </c>
      <c r="I12" s="20">
        <f>[1]WG!I12</f>
        <v>4070</v>
      </c>
      <c r="J12" s="281">
        <f>([1]WG!J12)*10000</f>
        <v>959405.08563918376</v>
      </c>
      <c r="K12" s="20">
        <f t="shared" si="0"/>
        <v>67149</v>
      </c>
      <c r="L12" s="281">
        <f t="shared" si="1"/>
        <v>15830183.913046531</v>
      </c>
      <c r="M12" s="20">
        <f>[1]WG!M12</f>
        <v>962</v>
      </c>
      <c r="N12" s="281">
        <f>([1]WG!N12)*10000</f>
        <v>1217369.4252283527</v>
      </c>
      <c r="O12" s="20">
        <f>[1]WG!O12</f>
        <v>565</v>
      </c>
      <c r="P12" s="281">
        <f>([1]WG!P12)*10000</f>
        <v>714542.9235035982</v>
      </c>
      <c r="Q12" s="20">
        <f>[1]WG!Q12</f>
        <v>282</v>
      </c>
      <c r="R12" s="281">
        <f>([1]WG!R12)*10000</f>
        <v>357271.4617517991</v>
      </c>
      <c r="S12" s="20">
        <f>[1]WG!S12</f>
        <v>10</v>
      </c>
      <c r="T12" s="281">
        <f>([1]WG!T12)*10000</f>
        <v>13232.276361177746</v>
      </c>
      <c r="U12" s="20">
        <f t="shared" si="2"/>
        <v>1819</v>
      </c>
      <c r="V12" s="281">
        <f t="shared" si="3"/>
        <v>2302416.0868449276</v>
      </c>
      <c r="W12" s="20">
        <f>[1]WG!W12</f>
        <v>6</v>
      </c>
      <c r="X12" s="281">
        <f>([1]WG!X12)*10000</f>
        <v>190000</v>
      </c>
      <c r="Y12" s="20">
        <f>[1]WG!Y12</f>
        <v>50</v>
      </c>
      <c r="Z12" s="281">
        <f>([1]WG!Z12)*10000</f>
        <v>24017.467248908299</v>
      </c>
      <c r="AA12" s="20">
        <f>[1]WG!AA12</f>
        <v>227</v>
      </c>
      <c r="AB12" s="281">
        <f>([1]WG!AB12)*10000</f>
        <v>110480.34934497815</v>
      </c>
      <c r="AC12" s="20">
        <f>[1]WG!AC12</f>
        <v>10</v>
      </c>
      <c r="AD12" s="281">
        <f>([1]WG!AD12)*10000</f>
        <v>4803.4934497816594</v>
      </c>
      <c r="AE12" s="20">
        <f>[1]WG!AE12</f>
        <v>8</v>
      </c>
      <c r="AF12" s="281">
        <f>([1]WG!AF12)*10000</f>
        <v>3842.7947598253277</v>
      </c>
      <c r="AG12" s="20">
        <f>[1]WG!AG12</f>
        <v>158</v>
      </c>
      <c r="AH12" s="281">
        <f>([1]WG!AH12)*10000</f>
        <v>76855.89519650655</v>
      </c>
      <c r="AI12" s="20">
        <f t="shared" si="4"/>
        <v>453</v>
      </c>
      <c r="AJ12" s="20">
        <f t="shared" si="5"/>
        <v>220000</v>
      </c>
      <c r="AK12" s="20">
        <f t="shared" si="6"/>
        <v>69427</v>
      </c>
      <c r="AL12" s="281">
        <f t="shared" si="7"/>
        <v>18542599.99989146</v>
      </c>
      <c r="AM12" s="20">
        <f>[1]WG!AM12</f>
        <v>20884</v>
      </c>
      <c r="AN12" s="281">
        <f>([1]WG!AN12)*10000</f>
        <v>4006551.644492846</v>
      </c>
      <c r="AO12" s="20">
        <f>[1]WG!AO12</f>
        <v>12</v>
      </c>
      <c r="AP12" s="281">
        <f>([1]WG!AP12)*10000</f>
        <v>16401.870709717659</v>
      </c>
      <c r="AQ12" s="20">
        <f>[1]WG!AQ12</f>
        <v>5</v>
      </c>
      <c r="AR12" s="281">
        <f>([1]WG!AR12)*10000</f>
        <v>6834.1127957156923</v>
      </c>
      <c r="AS12" s="20">
        <f>[1]WG!AS12</f>
        <v>72</v>
      </c>
      <c r="AT12" s="281">
        <f>([1]WG!AT12)*10000</f>
        <v>102511.69193573539</v>
      </c>
      <c r="AU12" s="20">
        <f>[1]WG!AU12</f>
        <v>96</v>
      </c>
      <c r="AV12" s="281">
        <f>([1]WG!AV12)*10000</f>
        <v>136682.25591431384</v>
      </c>
      <c r="AW12" s="20">
        <f>[1]WG!AW12</f>
        <v>607</v>
      </c>
      <c r="AX12" s="281">
        <f>([1]WG!AX12)*10000</f>
        <v>865198.67993760656</v>
      </c>
      <c r="AY12" s="20">
        <f t="shared" si="8"/>
        <v>792</v>
      </c>
      <c r="AZ12" s="281">
        <f t="shared" si="9"/>
        <v>1127628.6112930891</v>
      </c>
      <c r="BA12" s="20">
        <f t="shared" si="10"/>
        <v>70219</v>
      </c>
      <c r="BB12" s="281">
        <f t="shared" si="11"/>
        <v>19670228.611184549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[1]WG!C13</f>
        <v>6060</v>
      </c>
      <c r="D13" s="281">
        <f>([1]WG!D13)*10000</f>
        <v>2262442.1211023293</v>
      </c>
      <c r="E13" s="20">
        <f>[1]WG!E13</f>
        <v>2884</v>
      </c>
      <c r="F13" s="281">
        <f>([1]WG!F13)*10000</f>
        <v>1076704.3829342411</v>
      </c>
      <c r="G13" s="20">
        <f>[1]WG!G13</f>
        <v>110</v>
      </c>
      <c r="H13" s="281">
        <f>([1]WG!H13)*10000</f>
        <v>40887.508212692694</v>
      </c>
      <c r="I13" s="20">
        <f>[1]WG!I13</f>
        <v>584</v>
      </c>
      <c r="J13" s="281">
        <f>([1]WG!J13)*10000</f>
        <v>218066.71046769439</v>
      </c>
      <c r="K13" s="20">
        <f t="shared" si="0"/>
        <v>9638</v>
      </c>
      <c r="L13" s="281">
        <f t="shared" si="1"/>
        <v>3598100.7227169573</v>
      </c>
      <c r="M13" s="20">
        <f>[1]WG!M13</f>
        <v>182</v>
      </c>
      <c r="N13" s="281">
        <f>([1]WG!N13)*10000</f>
        <v>395884.46766366501</v>
      </c>
      <c r="O13" s="20">
        <f>[1]WG!O13</f>
        <v>107</v>
      </c>
      <c r="P13" s="281">
        <f>([1]WG!P13)*10000</f>
        <v>232366.97015041209</v>
      </c>
      <c r="Q13" s="20">
        <f>[1]WG!Q13</f>
        <v>54</v>
      </c>
      <c r="R13" s="281">
        <f>([1]WG!R13)*10000</f>
        <v>116183.48507520604</v>
      </c>
      <c r="S13" s="20">
        <f>[1]WG!S13</f>
        <v>2</v>
      </c>
      <c r="T13" s="281">
        <f>([1]WG!T13)*10000</f>
        <v>4303.0920398224462</v>
      </c>
      <c r="U13" s="20">
        <f t="shared" si="2"/>
        <v>345</v>
      </c>
      <c r="V13" s="281">
        <f t="shared" si="3"/>
        <v>748738.01492910564</v>
      </c>
      <c r="W13" s="20">
        <f>[1]WG!W13</f>
        <v>0</v>
      </c>
      <c r="X13" s="281">
        <f>([1]WG!X13)*10000</f>
        <v>0</v>
      </c>
      <c r="Y13" s="20">
        <f>[1]WG!Y13</f>
        <v>101</v>
      </c>
      <c r="Z13" s="281">
        <f>([1]WG!Z13)*10000</f>
        <v>39333.233104597137</v>
      </c>
      <c r="AA13" s="20">
        <f>[1]WG!AA13</f>
        <v>461</v>
      </c>
      <c r="AB13" s="281">
        <f>([1]WG!AB13)*10000</f>
        <v>180932.87228114679</v>
      </c>
      <c r="AC13" s="20">
        <f>[1]WG!AC13</f>
        <v>21</v>
      </c>
      <c r="AD13" s="281">
        <f>([1]WG!AD13)*10000</f>
        <v>7866.6466209194259</v>
      </c>
      <c r="AE13" s="20">
        <f>[1]WG!AE13</f>
        <v>17</v>
      </c>
      <c r="AF13" s="281">
        <f>([1]WG!AF13)*10000</f>
        <v>6293.3172967355413</v>
      </c>
      <c r="AG13" s="20">
        <f>[1]WG!AG13</f>
        <v>321</v>
      </c>
      <c r="AH13" s="281">
        <f>([1]WG!AH13)*10000</f>
        <v>125866.34593471081</v>
      </c>
      <c r="AI13" s="20">
        <f t="shared" si="4"/>
        <v>921</v>
      </c>
      <c r="AJ13" s="20">
        <f t="shared" si="5"/>
        <v>360292.41523810971</v>
      </c>
      <c r="AK13" s="20">
        <f t="shared" si="6"/>
        <v>10904</v>
      </c>
      <c r="AL13" s="281">
        <f t="shared" si="7"/>
        <v>4707131.1528841723</v>
      </c>
      <c r="AM13" s="20">
        <f>[1]WG!AM13</f>
        <v>4950</v>
      </c>
      <c r="AN13" s="281">
        <f>([1]WG!AN13)*10000</f>
        <v>1451367.5610299406</v>
      </c>
      <c r="AO13" s="20">
        <f>[1]WG!AO13</f>
        <v>57</v>
      </c>
      <c r="AP13" s="281">
        <f>([1]WG!AP13)*10000</f>
        <v>16055.317693502726</v>
      </c>
      <c r="AQ13" s="20">
        <f>[1]WG!AQ13</f>
        <v>24</v>
      </c>
      <c r="AR13" s="281">
        <f>([1]WG!AR13)*10000</f>
        <v>6689.7157056261367</v>
      </c>
      <c r="AS13" s="20">
        <f>[1]WG!AS13</f>
        <v>355</v>
      </c>
      <c r="AT13" s="281">
        <f>([1]WG!AT13)*10000</f>
        <v>100345.73558439204</v>
      </c>
      <c r="AU13" s="20">
        <f>[1]WG!AU13</f>
        <v>473</v>
      </c>
      <c r="AV13" s="281">
        <f>([1]WG!AV13)*10000</f>
        <v>133794.31411252273</v>
      </c>
      <c r="AW13" s="20">
        <f>[1]WG!AW13</f>
        <v>2990</v>
      </c>
      <c r="AX13" s="281">
        <f>([1]WG!AX13)*10000</f>
        <v>846918.0083322688</v>
      </c>
      <c r="AY13" s="20">
        <f t="shared" si="8"/>
        <v>3899</v>
      </c>
      <c r="AZ13" s="281">
        <f t="shared" si="9"/>
        <v>1103803.0914283125</v>
      </c>
      <c r="BA13" s="20">
        <f t="shared" si="10"/>
        <v>14803</v>
      </c>
      <c r="BB13" s="281">
        <f t="shared" si="11"/>
        <v>5810934.2443124847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[1]WG!C14</f>
        <v>26697</v>
      </c>
      <c r="D14" s="281">
        <f>([1]WG!D14)*10000</f>
        <v>6123109.2370410683</v>
      </c>
      <c r="E14" s="20">
        <f>[1]WG!E14</f>
        <v>12705</v>
      </c>
      <c r="F14" s="281">
        <f>([1]WG!F14)*10000</f>
        <v>2914009.817627978</v>
      </c>
      <c r="G14" s="20">
        <f>[1]WG!G14</f>
        <v>482</v>
      </c>
      <c r="H14" s="281">
        <f>([1]WG!H14)*10000</f>
        <v>110658.6006694169</v>
      </c>
      <c r="I14" s="20">
        <f>[1]WG!I14</f>
        <v>2573</v>
      </c>
      <c r="J14" s="281">
        <f>([1]WG!J14)*10000</f>
        <v>590179.20357022341</v>
      </c>
      <c r="K14" s="20">
        <f t="shared" si="0"/>
        <v>42457</v>
      </c>
      <c r="L14" s="281">
        <f t="shared" si="1"/>
        <v>9737956.8589086868</v>
      </c>
      <c r="M14" s="20">
        <f>[1]WG!M14</f>
        <v>1703</v>
      </c>
      <c r="N14" s="281">
        <f>([1]WG!N14)*10000</f>
        <v>1674970.0955902699</v>
      </c>
      <c r="O14" s="20">
        <f>[1]WG!O14</f>
        <v>1000</v>
      </c>
      <c r="P14" s="281">
        <f>([1]WG!P14)*10000</f>
        <v>983134.62132472347</v>
      </c>
      <c r="Q14" s="20">
        <f>[1]WG!Q14</f>
        <v>500</v>
      </c>
      <c r="R14" s="281">
        <f>([1]WG!R14)*10000</f>
        <v>491567.31066236174</v>
      </c>
      <c r="S14" s="20">
        <f>[1]WG!S14</f>
        <v>19</v>
      </c>
      <c r="T14" s="281">
        <f>([1]WG!T14)*10000</f>
        <v>18206.196691198584</v>
      </c>
      <c r="U14" s="20">
        <f t="shared" si="2"/>
        <v>3222</v>
      </c>
      <c r="V14" s="281">
        <f t="shared" si="3"/>
        <v>3167878.2242685538</v>
      </c>
      <c r="W14" s="20">
        <f>[1]WG!W14</f>
        <v>0</v>
      </c>
      <c r="X14" s="281">
        <f>([1]WG!X14)*10000</f>
        <v>0</v>
      </c>
      <c r="Y14" s="20">
        <f>[1]WG!Y14</f>
        <v>295</v>
      </c>
      <c r="Z14" s="281">
        <f>([1]WG!Z14)*10000</f>
        <v>49314.219458765539</v>
      </c>
      <c r="AA14" s="20">
        <f>[1]WG!AA14</f>
        <v>1357</v>
      </c>
      <c r="AB14" s="281">
        <f>([1]WG!AB14)*10000</f>
        <v>226845.40951032148</v>
      </c>
      <c r="AC14" s="20">
        <f>[1]WG!AC14</f>
        <v>59</v>
      </c>
      <c r="AD14" s="281">
        <f>([1]WG!AD14)*10000</f>
        <v>9862.8438917531075</v>
      </c>
      <c r="AE14" s="20">
        <f>[1]WG!AE14</f>
        <v>48</v>
      </c>
      <c r="AF14" s="281">
        <f>([1]WG!AF14)*10000</f>
        <v>7890.2751134024866</v>
      </c>
      <c r="AG14" s="20">
        <f>[1]WG!AG14</f>
        <v>944</v>
      </c>
      <c r="AH14" s="281">
        <f>([1]WG!AH14)*10000</f>
        <v>157805.50226804972</v>
      </c>
      <c r="AI14" s="20">
        <f t="shared" si="4"/>
        <v>2703</v>
      </c>
      <c r="AJ14" s="20">
        <f t="shared" si="5"/>
        <v>451718.2502422923</v>
      </c>
      <c r="AK14" s="20">
        <f t="shared" si="6"/>
        <v>48382</v>
      </c>
      <c r="AL14" s="281">
        <f t="shared" si="7"/>
        <v>13357553.333419533</v>
      </c>
      <c r="AM14" s="20">
        <f>[1]WG!AM14</f>
        <v>34131</v>
      </c>
      <c r="AN14" s="281">
        <f>([1]WG!AN14)*10000</f>
        <v>5677131.6430033566</v>
      </c>
      <c r="AO14" s="20">
        <f>[1]WG!AO14</f>
        <v>165</v>
      </c>
      <c r="AP14" s="281">
        <f>([1]WG!AP14)*10000</f>
        <v>38558.156591139683</v>
      </c>
      <c r="AQ14" s="20">
        <f>[1]WG!AQ14</f>
        <v>69</v>
      </c>
      <c r="AR14" s="281">
        <f>([1]WG!AR14)*10000</f>
        <v>16065.898579641536</v>
      </c>
      <c r="AS14" s="20">
        <f>[1]WG!AS14</f>
        <v>1029</v>
      </c>
      <c r="AT14" s="281">
        <f>([1]WG!AT14)*10000</f>
        <v>240988.47869462305</v>
      </c>
      <c r="AU14" s="20">
        <f>[1]WG!AU14</f>
        <v>1372</v>
      </c>
      <c r="AV14" s="281">
        <f>([1]WG!AV14)*10000</f>
        <v>321317.97159283073</v>
      </c>
      <c r="AW14" s="20">
        <f>[1]WG!AW14</f>
        <v>8679</v>
      </c>
      <c r="AX14" s="281">
        <f>([1]WG!AX14)*10000</f>
        <v>2033942.7601826182</v>
      </c>
      <c r="AY14" s="20">
        <f t="shared" si="8"/>
        <v>11314</v>
      </c>
      <c r="AZ14" s="281">
        <f t="shared" si="9"/>
        <v>2650873.265640853</v>
      </c>
      <c r="BA14" s="20">
        <f t="shared" si="10"/>
        <v>59696</v>
      </c>
      <c r="BB14" s="281">
        <f t="shared" si="11"/>
        <v>16008426.599060386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[1]WG!C15</f>
        <v>3093</v>
      </c>
      <c r="D15" s="281">
        <f>([1]WG!D15)*10000</f>
        <v>707757.70534405776</v>
      </c>
      <c r="E15" s="20">
        <f>[1]WG!E15</f>
        <v>1472</v>
      </c>
      <c r="F15" s="281">
        <f>([1]WG!F15)*10000</f>
        <v>336824.45013361785</v>
      </c>
      <c r="G15" s="20">
        <f>[1]WG!G15</f>
        <v>56</v>
      </c>
      <c r="H15" s="281">
        <f>([1]WG!H15)*10000</f>
        <v>12790.801903808273</v>
      </c>
      <c r="I15" s="20">
        <f>[1]WG!I15</f>
        <v>298</v>
      </c>
      <c r="J15" s="281">
        <f>([1]WG!J15)*10000</f>
        <v>68217.610153644127</v>
      </c>
      <c r="K15" s="20">
        <f t="shared" si="0"/>
        <v>4919</v>
      </c>
      <c r="L15" s="281">
        <f t="shared" si="1"/>
        <v>1125590.567535128</v>
      </c>
      <c r="M15" s="20">
        <f>[1]WG!M15</f>
        <v>433</v>
      </c>
      <c r="N15" s="281">
        <f>([1]WG!N15)*10000</f>
        <v>66842.427608164915</v>
      </c>
      <c r="O15" s="20">
        <f>[1]WG!O15</f>
        <v>254</v>
      </c>
      <c r="P15" s="281">
        <f>([1]WG!P15)*10000</f>
        <v>39233.598813488097</v>
      </c>
      <c r="Q15" s="20">
        <f>[1]WG!Q15</f>
        <v>127</v>
      </c>
      <c r="R15" s="281">
        <f>([1]WG!R15)*10000</f>
        <v>19616.799406744049</v>
      </c>
      <c r="S15" s="20">
        <f>[1]WG!S15</f>
        <v>5</v>
      </c>
      <c r="T15" s="281">
        <f>([1]WG!T15)*10000</f>
        <v>726.54812617570553</v>
      </c>
      <c r="U15" s="20">
        <f t="shared" si="2"/>
        <v>819</v>
      </c>
      <c r="V15" s="281">
        <f t="shared" si="3"/>
        <v>126419.37395457277</v>
      </c>
      <c r="W15" s="20">
        <f>[1]WG!W15</f>
        <v>0</v>
      </c>
      <c r="X15" s="281">
        <f>([1]WG!X15)*10000</f>
        <v>0</v>
      </c>
      <c r="Y15" s="20">
        <f>[1]WG!Y15</f>
        <v>78</v>
      </c>
      <c r="Z15" s="281">
        <f>([1]WG!Z15)*10000</f>
        <v>17817.299444260549</v>
      </c>
      <c r="AA15" s="20">
        <f>[1]WG!AA15</f>
        <v>358</v>
      </c>
      <c r="AB15" s="281">
        <f>([1]WG!AB15)*10000</f>
        <v>81959.577443598522</v>
      </c>
      <c r="AC15" s="20">
        <f>[1]WG!AC15</f>
        <v>16</v>
      </c>
      <c r="AD15" s="281">
        <f>([1]WG!AD15)*10000</f>
        <v>3563.4598888521095</v>
      </c>
      <c r="AE15" s="20">
        <f>[1]WG!AE15</f>
        <v>13</v>
      </c>
      <c r="AF15" s="281">
        <f>([1]WG!AF15)*10000</f>
        <v>2850.7679110816875</v>
      </c>
      <c r="AG15" s="20">
        <f>[1]WG!AG15</f>
        <v>249</v>
      </c>
      <c r="AH15" s="281">
        <f>([1]WG!AH15)*10000</f>
        <v>57015.358221633753</v>
      </c>
      <c r="AI15" s="20">
        <f t="shared" si="4"/>
        <v>714</v>
      </c>
      <c r="AJ15" s="20">
        <f t="shared" si="5"/>
        <v>163206.46290942663</v>
      </c>
      <c r="AK15" s="20">
        <f t="shared" si="6"/>
        <v>6452</v>
      </c>
      <c r="AL15" s="281">
        <f t="shared" si="7"/>
        <v>1415216.4043991272</v>
      </c>
      <c r="AM15" s="20">
        <f>[1]WG!AM15</f>
        <v>4500</v>
      </c>
      <c r="AN15" s="281">
        <f>([1]WG!AN15)*10000</f>
        <v>638556.4206260317</v>
      </c>
      <c r="AO15" s="20">
        <f>[1]WG!AO15</f>
        <v>11</v>
      </c>
      <c r="AP15" s="281">
        <f>([1]WG!AP15)*10000</f>
        <v>2944.8243750145934</v>
      </c>
      <c r="AQ15" s="20">
        <f>[1]WG!AQ15</f>
        <v>5</v>
      </c>
      <c r="AR15" s="281">
        <f>([1]WG!AR15)*10000</f>
        <v>1227.0101562560806</v>
      </c>
      <c r="AS15" s="20">
        <f>[1]WG!AS15</f>
        <v>67</v>
      </c>
      <c r="AT15" s="281">
        <f>([1]WG!AT15)*10000</f>
        <v>18405.152343841208</v>
      </c>
      <c r="AU15" s="20">
        <f>[1]WG!AU15</f>
        <v>89</v>
      </c>
      <c r="AV15" s="281">
        <f>([1]WG!AV15)*10000</f>
        <v>24540.203125121614</v>
      </c>
      <c r="AW15" s="20">
        <f>[1]WG!AW15</f>
        <v>561</v>
      </c>
      <c r="AX15" s="281">
        <f>([1]WG!AX15)*10000</f>
        <v>155339.48578201979</v>
      </c>
      <c r="AY15" s="20">
        <f t="shared" si="8"/>
        <v>733</v>
      </c>
      <c r="AZ15" s="281">
        <f t="shared" si="9"/>
        <v>202456.6757822533</v>
      </c>
      <c r="BA15" s="20">
        <f t="shared" si="10"/>
        <v>7185</v>
      </c>
      <c r="BB15" s="281">
        <f t="shared" si="11"/>
        <v>1617673.0801813805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[1]WG!C16</f>
        <v>62</v>
      </c>
      <c r="D16" s="281">
        <f>([1]WG!D16)*10000</f>
        <v>32415.772633163942</v>
      </c>
      <c r="E16" s="20">
        <f>[1]WG!E16</f>
        <v>30</v>
      </c>
      <c r="F16" s="281">
        <f>([1]WG!F16)*10000</f>
        <v>15426.783361565975</v>
      </c>
      <c r="G16" s="20">
        <f>[1]WG!G16</f>
        <v>1</v>
      </c>
      <c r="H16" s="281">
        <f>([1]WG!H16)*10000</f>
        <v>585.82721626199907</v>
      </c>
      <c r="I16" s="20">
        <f>[1]WG!I16</f>
        <v>6</v>
      </c>
      <c r="J16" s="281">
        <f>([1]WG!J16)*10000</f>
        <v>3124.4118200639946</v>
      </c>
      <c r="K16" s="20">
        <f t="shared" si="0"/>
        <v>99</v>
      </c>
      <c r="L16" s="281">
        <f t="shared" si="1"/>
        <v>51552.79503105591</v>
      </c>
      <c r="M16" s="20">
        <f>[1]WG!M16</f>
        <v>2</v>
      </c>
      <c r="N16" s="281">
        <f>([1]WG!N16)*10000</f>
        <v>666.13761088601302</v>
      </c>
      <c r="O16" s="20">
        <f>[1]WG!O16</f>
        <v>1</v>
      </c>
      <c r="P16" s="281">
        <f>([1]WG!P16)*10000</f>
        <v>390.99381508526847</v>
      </c>
      <c r="Q16" s="20">
        <f>[1]WG!Q16</f>
        <v>0</v>
      </c>
      <c r="R16" s="281">
        <f>([1]WG!R16)*10000</f>
        <v>195.49690754263423</v>
      </c>
      <c r="S16" s="20">
        <f>[1]WG!S16</f>
        <v>0</v>
      </c>
      <c r="T16" s="281">
        <f>([1]WG!T16)*10000</f>
        <v>7.2406262052827497</v>
      </c>
      <c r="U16" s="20">
        <f t="shared" si="2"/>
        <v>3</v>
      </c>
      <c r="V16" s="281">
        <f t="shared" si="3"/>
        <v>1259.8689597191985</v>
      </c>
      <c r="W16" s="20">
        <f>[1]WG!W16</f>
        <v>0</v>
      </c>
      <c r="X16" s="281">
        <f>([1]WG!X16)*10000</f>
        <v>0</v>
      </c>
      <c r="Y16" s="20">
        <f>[1]WG!Y16</f>
        <v>14</v>
      </c>
      <c r="Z16" s="281">
        <f>([1]WG!Z16)*10000</f>
        <v>10541.809734347467</v>
      </c>
      <c r="AA16" s="20">
        <f>[1]WG!AA16</f>
        <v>63</v>
      </c>
      <c r="AB16" s="281">
        <f>([1]WG!AB16)*10000</f>
        <v>48492.324777998343</v>
      </c>
      <c r="AC16" s="20">
        <f>[1]WG!AC16</f>
        <v>3</v>
      </c>
      <c r="AD16" s="281">
        <f>([1]WG!AD16)*10000</f>
        <v>2108.3619468694933</v>
      </c>
      <c r="AE16" s="20">
        <f>[1]WG!AE16</f>
        <v>3</v>
      </c>
      <c r="AF16" s="281">
        <f>([1]WG!AF16)*10000</f>
        <v>1686.6895574955947</v>
      </c>
      <c r="AG16" s="20">
        <f>[1]WG!AG16</f>
        <v>44</v>
      </c>
      <c r="AH16" s="281">
        <f>([1]WG!AH16)*10000</f>
        <v>33733.791149911893</v>
      </c>
      <c r="AI16" s="20">
        <f t="shared" si="4"/>
        <v>127</v>
      </c>
      <c r="AJ16" s="20">
        <f t="shared" si="5"/>
        <v>96562.97716662279</v>
      </c>
      <c r="AK16" s="20">
        <f t="shared" si="6"/>
        <v>229</v>
      </c>
      <c r="AL16" s="281">
        <f t="shared" si="7"/>
        <v>149375.64115739788</v>
      </c>
      <c r="AM16" s="20">
        <f>[1]WG!AM16</f>
        <v>11</v>
      </c>
      <c r="AN16" s="281">
        <f>([1]WG!AN16)*10000</f>
        <v>4879.1321537805661</v>
      </c>
      <c r="AO16" s="20">
        <f>[1]WG!AO16</f>
        <v>3</v>
      </c>
      <c r="AP16" s="281">
        <f>([1]WG!AP16)*10000</f>
        <v>1596.8756780212625</v>
      </c>
      <c r="AQ16" s="20">
        <f>[1]WG!AQ16</f>
        <v>2</v>
      </c>
      <c r="AR16" s="281">
        <f>([1]WG!AR16)*10000</f>
        <v>665.36486584219267</v>
      </c>
      <c r="AS16" s="20">
        <f>[1]WG!AS16</f>
        <v>19</v>
      </c>
      <c r="AT16" s="281">
        <f>([1]WG!AT16)*10000</f>
        <v>9980.4729876328893</v>
      </c>
      <c r="AU16" s="20">
        <f>[1]WG!AU16</f>
        <v>25</v>
      </c>
      <c r="AV16" s="281">
        <f>([1]WG!AV16)*10000</f>
        <v>13307.297316843853</v>
      </c>
      <c r="AW16" s="20">
        <f>[1]WG!AW16</f>
        <v>155</v>
      </c>
      <c r="AX16" s="281">
        <f>([1]WG!AX16)*10000</f>
        <v>84235.192015621593</v>
      </c>
      <c r="AY16" s="20">
        <f t="shared" si="8"/>
        <v>204</v>
      </c>
      <c r="AZ16" s="281">
        <f t="shared" si="9"/>
        <v>109785.20286396179</v>
      </c>
      <c r="BA16" s="20">
        <f t="shared" si="10"/>
        <v>433</v>
      </c>
      <c r="BB16" s="281">
        <f t="shared" si="11"/>
        <v>259160.84402135969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[1]WG!C17</f>
        <v>2631</v>
      </c>
      <c r="D17" s="281">
        <f>([1]WG!D17)*10000</f>
        <v>617849.34264322696</v>
      </c>
      <c r="E17" s="20">
        <f>[1]WG!E17</f>
        <v>1252</v>
      </c>
      <c r="F17" s="281">
        <f>([1]WG!F17)*10000</f>
        <v>294036.73535430682</v>
      </c>
      <c r="G17" s="20">
        <f>[1]WG!G17</f>
        <v>48</v>
      </c>
      <c r="H17" s="281">
        <f>([1]WG!H17)*10000</f>
        <v>11165.951975480006</v>
      </c>
      <c r="I17" s="20">
        <f>[1]WG!I17</f>
        <v>254</v>
      </c>
      <c r="J17" s="281">
        <f>([1]WG!J17)*10000</f>
        <v>59551.743869226702</v>
      </c>
      <c r="K17" s="20">
        <f t="shared" si="0"/>
        <v>4185</v>
      </c>
      <c r="L17" s="281">
        <f t="shared" si="1"/>
        <v>982603.77384224045</v>
      </c>
      <c r="M17" s="20">
        <f>[1]WG!M17</f>
        <v>180</v>
      </c>
      <c r="N17" s="281">
        <f>([1]WG!N17)*10000</f>
        <v>201119.4152421242</v>
      </c>
      <c r="O17" s="20">
        <f>[1]WG!O17</f>
        <v>106</v>
      </c>
      <c r="P17" s="281">
        <f>([1]WG!P17)*10000</f>
        <v>118048.35242472506</v>
      </c>
      <c r="Q17" s="20">
        <f>[1]WG!Q17</f>
        <v>53</v>
      </c>
      <c r="R17" s="281">
        <f>([1]WG!R17)*10000</f>
        <v>59024.17621236253</v>
      </c>
      <c r="S17" s="20">
        <f>[1]WG!S17</f>
        <v>2</v>
      </c>
      <c r="T17" s="281">
        <f>([1]WG!T17)*10000</f>
        <v>2186.0806004578717</v>
      </c>
      <c r="U17" s="20">
        <f t="shared" si="2"/>
        <v>341</v>
      </c>
      <c r="V17" s="281">
        <f t="shared" si="3"/>
        <v>380378.02447966964</v>
      </c>
      <c r="W17" s="20">
        <f>[1]WG!W17</f>
        <v>0</v>
      </c>
      <c r="X17" s="281">
        <f>([1]WG!X17)*10000</f>
        <v>0</v>
      </c>
      <c r="Y17" s="20">
        <f>[1]WG!Y17</f>
        <v>95</v>
      </c>
      <c r="Z17" s="281">
        <f>([1]WG!Z17)*10000</f>
        <v>29425.455179465651</v>
      </c>
      <c r="AA17" s="20">
        <f>[1]WG!AA17</f>
        <v>437</v>
      </c>
      <c r="AB17" s="281">
        <f>([1]WG!AB17)*10000</f>
        <v>135357.09382554196</v>
      </c>
      <c r="AC17" s="20">
        <f>[1]WG!AC17</f>
        <v>19</v>
      </c>
      <c r="AD17" s="281">
        <f>([1]WG!AD17)*10000</f>
        <v>5885.0910358931296</v>
      </c>
      <c r="AE17" s="20">
        <f>[1]WG!AE17</f>
        <v>16</v>
      </c>
      <c r="AF17" s="281">
        <f>([1]WG!AF17)*10000</f>
        <v>4708.0728287145039</v>
      </c>
      <c r="AG17" s="20">
        <f>[1]WG!AG17</f>
        <v>304</v>
      </c>
      <c r="AH17" s="281">
        <f>([1]WG!AH17)*10000</f>
        <v>94161.456574290074</v>
      </c>
      <c r="AI17" s="20">
        <f t="shared" si="4"/>
        <v>871</v>
      </c>
      <c r="AJ17" s="20">
        <f t="shared" si="5"/>
        <v>269537.1694439053</v>
      </c>
      <c r="AK17" s="20">
        <f t="shared" si="6"/>
        <v>5397</v>
      </c>
      <c r="AL17" s="281">
        <f t="shared" si="7"/>
        <v>1632518.9677658156</v>
      </c>
      <c r="AM17" s="20">
        <f>[1]WG!AM17</f>
        <v>5011</v>
      </c>
      <c r="AN17" s="281">
        <f>([1]WG!AN17)*10000</f>
        <v>1077068.4229470603</v>
      </c>
      <c r="AO17" s="20">
        <f>[1]WG!AO17</f>
        <v>6</v>
      </c>
      <c r="AP17" s="281">
        <f>([1]WG!AP17)*10000</f>
        <v>4692.6566223266118</v>
      </c>
      <c r="AQ17" s="20">
        <f>[1]WG!AQ17</f>
        <v>3</v>
      </c>
      <c r="AR17" s="281">
        <f>([1]WG!AR17)*10000</f>
        <v>1955.2735926360883</v>
      </c>
      <c r="AS17" s="20">
        <f>[1]WG!AS17</f>
        <v>33</v>
      </c>
      <c r="AT17" s="281">
        <f>([1]WG!AT17)*10000</f>
        <v>29329.103889541326</v>
      </c>
      <c r="AU17" s="20">
        <f>[1]WG!AU17</f>
        <v>44</v>
      </c>
      <c r="AV17" s="281">
        <f>([1]WG!AV17)*10000</f>
        <v>39105.471852721763</v>
      </c>
      <c r="AW17" s="20">
        <f>[1]WG!AW17</f>
        <v>276</v>
      </c>
      <c r="AX17" s="281">
        <f>([1]WG!AX17)*10000</f>
        <v>247537.63682772877</v>
      </c>
      <c r="AY17" s="20">
        <f t="shared" si="8"/>
        <v>362</v>
      </c>
      <c r="AZ17" s="281">
        <f t="shared" si="9"/>
        <v>322620.14278495457</v>
      </c>
      <c r="BA17" s="20">
        <f t="shared" si="10"/>
        <v>5759</v>
      </c>
      <c r="BB17" s="281">
        <f t="shared" si="11"/>
        <v>1955139.1105507701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[1]WG!C18</f>
        <v>1066</v>
      </c>
      <c r="D18" s="281">
        <f>([1]WG!D18)*10000</f>
        <v>157214.88932721218</v>
      </c>
      <c r="E18" s="20">
        <f>[1]WG!E18</f>
        <v>507</v>
      </c>
      <c r="F18" s="281">
        <f>([1]WG!F18)*10000</f>
        <v>74819.134077408205</v>
      </c>
      <c r="G18" s="20">
        <f>[1]WG!G18</f>
        <v>19</v>
      </c>
      <c r="H18" s="281">
        <f>([1]WG!H18)*10000</f>
        <v>2841.2329396484133</v>
      </c>
      <c r="I18" s="20">
        <f>[1]WG!I18</f>
        <v>103</v>
      </c>
      <c r="J18" s="281">
        <f>([1]WG!J18)*10000</f>
        <v>15153.242344791535</v>
      </c>
      <c r="K18" s="20">
        <f t="shared" si="0"/>
        <v>1695</v>
      </c>
      <c r="L18" s="281">
        <f t="shared" si="1"/>
        <v>250028.49868906033</v>
      </c>
      <c r="M18" s="20">
        <f>[1]WG!M18</f>
        <v>607</v>
      </c>
      <c r="N18" s="281">
        <f>([1]WG!N18)*10000</f>
        <v>101216.1453317368</v>
      </c>
      <c r="O18" s="20">
        <f>[1]WG!O18</f>
        <v>356</v>
      </c>
      <c r="P18" s="281">
        <f>([1]WG!P18)*10000</f>
        <v>59409.476607758559</v>
      </c>
      <c r="Q18" s="20">
        <f>[1]WG!Q18</f>
        <v>178</v>
      </c>
      <c r="R18" s="281">
        <f>([1]WG!R18)*10000</f>
        <v>29704.73830387928</v>
      </c>
      <c r="S18" s="20">
        <f>[1]WG!S18</f>
        <v>7</v>
      </c>
      <c r="T18" s="281">
        <f>([1]WG!T18)*10000</f>
        <v>1100.1754927362697</v>
      </c>
      <c r="U18" s="20">
        <f t="shared" si="2"/>
        <v>1148</v>
      </c>
      <c r="V18" s="281">
        <f t="shared" si="3"/>
        <v>191430.53573611091</v>
      </c>
      <c r="W18" s="20">
        <f>[1]WG!W18</f>
        <v>0</v>
      </c>
      <c r="X18" s="281">
        <f>([1]WG!X18)*10000</f>
        <v>0</v>
      </c>
      <c r="Y18" s="20">
        <f>[1]WG!Y18</f>
        <v>373</v>
      </c>
      <c r="Z18" s="281">
        <f>([1]WG!Z18)*10000</f>
        <v>152838.42794759825</v>
      </c>
      <c r="AA18" s="20">
        <f>[1]WG!AA18</f>
        <v>1715</v>
      </c>
      <c r="AB18" s="281">
        <f>([1]WG!AB18)*10000</f>
        <v>703056.76855895191</v>
      </c>
      <c r="AC18" s="20">
        <f>[1]WG!AC18</f>
        <v>75</v>
      </c>
      <c r="AD18" s="281">
        <f>([1]WG!AD18)*10000</f>
        <v>30567.68558951965</v>
      </c>
      <c r="AE18" s="20">
        <f>[1]WG!AE18</f>
        <v>60</v>
      </c>
      <c r="AF18" s="281">
        <f>([1]WG!AF18)*10000</f>
        <v>24454.148471615721</v>
      </c>
      <c r="AG18" s="20">
        <f>[1]WG!AG18</f>
        <v>1194</v>
      </c>
      <c r="AH18" s="281">
        <f>([1]WG!AH18)*10000</f>
        <v>489082.96943231439</v>
      </c>
      <c r="AI18" s="20">
        <f t="shared" si="4"/>
        <v>3417</v>
      </c>
      <c r="AJ18" s="20">
        <f t="shared" si="5"/>
        <v>1400000</v>
      </c>
      <c r="AK18" s="20">
        <f t="shared" si="6"/>
        <v>6260</v>
      </c>
      <c r="AL18" s="281">
        <f t="shared" si="7"/>
        <v>1841459.0344251711</v>
      </c>
      <c r="AM18" s="20">
        <f>[1]WG!AM18</f>
        <v>1493</v>
      </c>
      <c r="AN18" s="281">
        <f>([1]WG!AN18)*10000</f>
        <v>416991.54442846059</v>
      </c>
      <c r="AO18" s="20">
        <f>[1]WG!AO18</f>
        <v>4</v>
      </c>
      <c r="AP18" s="281">
        <f>([1]WG!AP18)*10000</f>
        <v>1017.550408094358</v>
      </c>
      <c r="AQ18" s="20">
        <f>[1]WG!AQ18</f>
        <v>2</v>
      </c>
      <c r="AR18" s="281">
        <f>([1]WG!AR18)*10000</f>
        <v>423.97933670598252</v>
      </c>
      <c r="AS18" s="20">
        <f>[1]WG!AS18</f>
        <v>24</v>
      </c>
      <c r="AT18" s="281">
        <f>([1]WG!AT18)*10000</f>
        <v>6359.6900505897383</v>
      </c>
      <c r="AU18" s="20">
        <f>[1]WG!AU18</f>
        <v>32</v>
      </c>
      <c r="AV18" s="281">
        <f>([1]WG!AV18)*10000</f>
        <v>8479.5867341196499</v>
      </c>
      <c r="AW18" s="20">
        <f>[1]WG!AW18</f>
        <v>203</v>
      </c>
      <c r="AX18" s="281">
        <f>([1]WG!AX18)*10000</f>
        <v>53675.784026977381</v>
      </c>
      <c r="AY18" s="20">
        <f t="shared" si="8"/>
        <v>265</v>
      </c>
      <c r="AZ18" s="281">
        <f t="shared" si="9"/>
        <v>69956.590556487106</v>
      </c>
      <c r="BA18" s="20">
        <f t="shared" si="10"/>
        <v>6525</v>
      </c>
      <c r="BB18" s="281">
        <f t="shared" si="11"/>
        <v>1911415.6249816583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[1]WG!C19</f>
        <v>106154</v>
      </c>
      <c r="D19" s="281">
        <f>([1]WG!D19)*10000</f>
        <v>22005590.946498945</v>
      </c>
      <c r="E19" s="20">
        <f>[1]WG!E19</f>
        <v>50519</v>
      </c>
      <c r="F19" s="281">
        <f>([1]WG!F19)*10000</f>
        <v>10642633.878346222</v>
      </c>
      <c r="G19" s="20">
        <f>[1]WG!G19</f>
        <v>1918</v>
      </c>
      <c r="H19" s="281">
        <f>([1]WG!H19)*10000</f>
        <v>423018.65970484278</v>
      </c>
      <c r="I19" s="20">
        <f>[1]WG!I19</f>
        <v>10232</v>
      </c>
      <c r="J19" s="281">
        <f>([1]WG!J19)*10000</f>
        <v>2311095.1952294842</v>
      </c>
      <c r="K19" s="20">
        <f t="shared" si="0"/>
        <v>168823</v>
      </c>
      <c r="L19" s="281">
        <f t="shared" si="1"/>
        <v>35382338.679779492</v>
      </c>
      <c r="M19" s="20">
        <f>[1]WG!M19</f>
        <v>6970</v>
      </c>
      <c r="N19" s="281">
        <f>([1]WG!N19)*10000</f>
        <v>3453823.5162086687</v>
      </c>
      <c r="O19" s="20">
        <f>[1]WG!O19</f>
        <v>4091</v>
      </c>
      <c r="P19" s="281">
        <f>([1]WG!P19)*10000</f>
        <v>2027244.2377746534</v>
      </c>
      <c r="Q19" s="20">
        <f>[1]WG!Q19</f>
        <v>2046</v>
      </c>
      <c r="R19" s="281">
        <f>([1]WG!R19)*10000</f>
        <v>1013622.1188873267</v>
      </c>
      <c r="S19" s="20">
        <f>[1]WG!S19</f>
        <v>76</v>
      </c>
      <c r="T19" s="281">
        <f>([1]WG!T19)*10000</f>
        <v>37541.559958789876</v>
      </c>
      <c r="U19" s="20">
        <f t="shared" si="2"/>
        <v>13183</v>
      </c>
      <c r="V19" s="281">
        <f t="shared" si="3"/>
        <v>6532231.4328294387</v>
      </c>
      <c r="W19" s="20">
        <f>[1]WG!W19</f>
        <v>1</v>
      </c>
      <c r="X19" s="281">
        <f>([1]WG!X19)*10000</f>
        <v>20000</v>
      </c>
      <c r="Y19" s="20">
        <f>[1]WG!Y19</f>
        <v>838</v>
      </c>
      <c r="Z19" s="281">
        <f>([1]WG!Z19)*10000</f>
        <v>101200.87336244542</v>
      </c>
      <c r="AA19" s="20">
        <f>[1]WG!AA19</f>
        <v>3852</v>
      </c>
      <c r="AB19" s="281">
        <f>([1]WG!AB19)*10000</f>
        <v>465524.01746724889</v>
      </c>
      <c r="AC19" s="20">
        <f>[1]WG!AC19</f>
        <v>168</v>
      </c>
      <c r="AD19" s="281">
        <f>([1]WG!AD19)*10000</f>
        <v>20240.174672489084</v>
      </c>
      <c r="AE19" s="20">
        <f>[1]WG!AE19</f>
        <v>134</v>
      </c>
      <c r="AF19" s="281">
        <f>([1]WG!AF19)*10000</f>
        <v>16192.139737991267</v>
      </c>
      <c r="AG19" s="20">
        <f>[1]WG!AG19</f>
        <v>2680</v>
      </c>
      <c r="AH19" s="281">
        <f>([1]WG!AH19)*10000</f>
        <v>323842.7947598254</v>
      </c>
      <c r="AI19" s="20">
        <f t="shared" si="4"/>
        <v>7672</v>
      </c>
      <c r="AJ19" s="20">
        <f t="shared" si="5"/>
        <v>927000</v>
      </c>
      <c r="AK19" s="20">
        <f t="shared" si="6"/>
        <v>189679</v>
      </c>
      <c r="AL19" s="281">
        <f t="shared" si="7"/>
        <v>42861570.112608932</v>
      </c>
      <c r="AM19" s="20">
        <f>[1]WG!AM19</f>
        <v>151270</v>
      </c>
      <c r="AN19" s="281">
        <f>([1]WG!AN19)*10000</f>
        <v>28140574.963458121</v>
      </c>
      <c r="AO19" s="20">
        <f>[1]WG!AO19</f>
        <v>266</v>
      </c>
      <c r="AP19" s="281">
        <f>([1]WG!AP19)*10000</f>
        <v>61817.541375766683</v>
      </c>
      <c r="AQ19" s="20">
        <f>[1]WG!AQ19</f>
        <v>111</v>
      </c>
      <c r="AR19" s="281">
        <f>([1]WG!AR19)*10000</f>
        <v>25757.308906569451</v>
      </c>
      <c r="AS19" s="20">
        <f>[1]WG!AS19</f>
        <v>1657</v>
      </c>
      <c r="AT19" s="281">
        <f>([1]WG!AT19)*10000</f>
        <v>386359.63359854178</v>
      </c>
      <c r="AU19" s="20">
        <f>[1]WG!AU19</f>
        <v>2210</v>
      </c>
      <c r="AV19" s="281">
        <f>([1]WG!AV19)*10000</f>
        <v>515146.17813138902</v>
      </c>
      <c r="AW19" s="20">
        <f>[1]WG!AW19</f>
        <v>13986</v>
      </c>
      <c r="AX19" s="281">
        <f>([1]WG!AX19)*10000</f>
        <v>3260875.3075716924</v>
      </c>
      <c r="AY19" s="20">
        <f t="shared" si="8"/>
        <v>18230</v>
      </c>
      <c r="AZ19" s="281">
        <f t="shared" si="9"/>
        <v>4249955.9695839593</v>
      </c>
      <c r="BA19" s="20">
        <f t="shared" si="10"/>
        <v>207909</v>
      </c>
      <c r="BB19" s="281">
        <f t="shared" si="11"/>
        <v>47111526.08219289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[1]WG!C20</f>
        <v>47047</v>
      </c>
      <c r="D20" s="281">
        <f>([1]WG!D20)*10000</f>
        <v>13152732.603949878</v>
      </c>
      <c r="E20" s="20">
        <f>[1]WG!E20</f>
        <v>22390</v>
      </c>
      <c r="F20" s="281">
        <f>([1]WG!F20)*10000</f>
        <v>6429526.5948439529</v>
      </c>
      <c r="G20" s="20">
        <f>[1]WG!G20</f>
        <v>850</v>
      </c>
      <c r="H20" s="281">
        <f>([1]WG!H20)*10000</f>
        <v>263027.24387564277</v>
      </c>
      <c r="I20" s="20">
        <f>[1]WG!I20</f>
        <v>4535</v>
      </c>
      <c r="J20" s="281">
        <f>([1]WG!J20)*10000</f>
        <v>1457807.6441404175</v>
      </c>
      <c r="K20" s="20">
        <f t="shared" si="0"/>
        <v>74822</v>
      </c>
      <c r="L20" s="281">
        <f t="shared" si="1"/>
        <v>21303094.086809892</v>
      </c>
      <c r="M20" s="20">
        <f>[1]WG!M20</f>
        <v>1676</v>
      </c>
      <c r="N20" s="281">
        <f>([1]WG!N20)*10000</f>
        <v>6187381.6206878712</v>
      </c>
      <c r="O20" s="20">
        <f>[1]WG!O20</f>
        <v>983</v>
      </c>
      <c r="P20" s="281">
        <f>([1]WG!P20)*10000</f>
        <v>3631723.9947515763</v>
      </c>
      <c r="Q20" s="20">
        <f>[1]WG!Q20</f>
        <v>492</v>
      </c>
      <c r="R20" s="281">
        <f>([1]WG!R20)*10000</f>
        <v>1815861.9973757882</v>
      </c>
      <c r="S20" s="20">
        <f>[1]WG!S20</f>
        <v>18</v>
      </c>
      <c r="T20" s="281">
        <f>([1]WG!T20)*10000</f>
        <v>67254.148050955118</v>
      </c>
      <c r="U20" s="20">
        <f t="shared" si="2"/>
        <v>3169</v>
      </c>
      <c r="V20" s="281">
        <f t="shared" si="3"/>
        <v>11702221.760866191</v>
      </c>
      <c r="W20" s="20">
        <f>[1]WG!W20</f>
        <v>42</v>
      </c>
      <c r="X20" s="281">
        <f>([1]WG!X20)*10000</f>
        <v>2100000</v>
      </c>
      <c r="Y20" s="20">
        <f>[1]WG!Y20</f>
        <v>485</v>
      </c>
      <c r="Z20" s="281">
        <f>([1]WG!Z20)*10000</f>
        <v>177562.0059915499</v>
      </c>
      <c r="AA20" s="20">
        <f>[1]WG!AA20</f>
        <v>2229</v>
      </c>
      <c r="AB20" s="281">
        <f>([1]WG!AB20)*10000</f>
        <v>816785.22756112937</v>
      </c>
      <c r="AC20" s="20">
        <f>[1]WG!AC20</f>
        <v>97</v>
      </c>
      <c r="AD20" s="281">
        <f>([1]WG!AD20)*10000</f>
        <v>35512.401198309977</v>
      </c>
      <c r="AE20" s="20">
        <f>[1]WG!AE20</f>
        <v>78</v>
      </c>
      <c r="AF20" s="281">
        <f>([1]WG!AF20)*10000</f>
        <v>28409.920958647977</v>
      </c>
      <c r="AG20" s="20">
        <f>[1]WG!AG20</f>
        <v>1551</v>
      </c>
      <c r="AH20" s="281">
        <f>([1]WG!AH20)*10000</f>
        <v>568198.41917295964</v>
      </c>
      <c r="AI20" s="20">
        <f t="shared" si="4"/>
        <v>4440</v>
      </c>
      <c r="AJ20" s="20">
        <f t="shared" si="5"/>
        <v>1626467.9748825969</v>
      </c>
      <c r="AK20" s="20">
        <f t="shared" si="6"/>
        <v>82473</v>
      </c>
      <c r="AL20" s="281">
        <f t="shared" si="7"/>
        <v>36731783.822558679</v>
      </c>
      <c r="AM20" s="20">
        <f>[1]WG!AM20</f>
        <v>55074</v>
      </c>
      <c r="AN20" s="281">
        <f>([1]WG!AN20)*10000</f>
        <v>13888101.166296827</v>
      </c>
      <c r="AO20" s="20">
        <f>[1]WG!AO20</f>
        <v>125</v>
      </c>
      <c r="AP20" s="281">
        <f>([1]WG!AP20)*10000</f>
        <v>98148.533768969995</v>
      </c>
      <c r="AQ20" s="20">
        <f>[1]WG!AQ20</f>
        <v>52</v>
      </c>
      <c r="AR20" s="281">
        <f>([1]WG!AR20)*10000</f>
        <v>40895.222403737498</v>
      </c>
      <c r="AS20" s="20">
        <f>[1]WG!AS20</f>
        <v>780</v>
      </c>
      <c r="AT20" s="281">
        <f>([1]WG!AT20)*10000</f>
        <v>613428.33605606249</v>
      </c>
      <c r="AU20" s="20">
        <f>[1]WG!AU20</f>
        <v>1040</v>
      </c>
      <c r="AV20" s="281">
        <f>([1]WG!AV20)*10000</f>
        <v>817904.44807475002</v>
      </c>
      <c r="AW20" s="20">
        <f>[1]WG!AW20</f>
        <v>6582</v>
      </c>
      <c r="AX20" s="281">
        <f>([1]WG!AX20)*10000</f>
        <v>5177335.156313167</v>
      </c>
      <c r="AY20" s="20">
        <f t="shared" si="8"/>
        <v>8579</v>
      </c>
      <c r="AZ20" s="281">
        <f t="shared" si="9"/>
        <v>6747711.6966166869</v>
      </c>
      <c r="BA20" s="20">
        <f t="shared" si="10"/>
        <v>91052</v>
      </c>
      <c r="BB20" s="281">
        <f t="shared" si="11"/>
        <v>43479495.519175366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264765</v>
      </c>
      <c r="D21" s="21">
        <f>SUM(D9:D20)</f>
        <v>61623559.964574397</v>
      </c>
      <c r="E21" s="21">
        <f t="shared" ref="E21:BB21" si="12">SUM(E9:E20)</f>
        <v>126003</v>
      </c>
      <c r="F21" s="21">
        <f t="shared" si="12"/>
        <v>29667062.14015355</v>
      </c>
      <c r="G21" s="21">
        <f t="shared" si="12"/>
        <v>4784</v>
      </c>
      <c r="H21" s="21">
        <f t="shared" si="12"/>
        <v>1164333.3086550441</v>
      </c>
      <c r="I21" s="21">
        <f t="shared" si="12"/>
        <v>25520</v>
      </c>
      <c r="J21" s="21">
        <f t="shared" si="12"/>
        <v>6319768.9997675484</v>
      </c>
      <c r="K21" s="21">
        <f t="shared" si="12"/>
        <v>421072</v>
      </c>
      <c r="L21" s="21">
        <f t="shared" si="12"/>
        <v>98774724.413150534</v>
      </c>
      <c r="M21" s="21">
        <f t="shared" si="12"/>
        <v>14222</v>
      </c>
      <c r="N21" s="21">
        <f t="shared" si="12"/>
        <v>14275690.588688705</v>
      </c>
      <c r="O21" s="21">
        <f t="shared" si="12"/>
        <v>8348</v>
      </c>
      <c r="P21" s="21">
        <f t="shared" si="12"/>
        <v>8379209.6933607608</v>
      </c>
      <c r="Q21" s="21">
        <f t="shared" si="12"/>
        <v>4174</v>
      </c>
      <c r="R21" s="21">
        <f t="shared" si="12"/>
        <v>4189604.8466803804</v>
      </c>
      <c r="S21" s="21">
        <f t="shared" si="12"/>
        <v>155</v>
      </c>
      <c r="T21" s="21">
        <f t="shared" si="12"/>
        <v>155170.54987705112</v>
      </c>
      <c r="U21" s="21">
        <f t="shared" si="12"/>
        <v>26899</v>
      </c>
      <c r="V21" s="21">
        <f t="shared" si="12"/>
        <v>26999675.678606894</v>
      </c>
      <c r="W21" s="21">
        <f t="shared" si="12"/>
        <v>49</v>
      </c>
      <c r="X21" s="21">
        <f t="shared" si="12"/>
        <v>2310000</v>
      </c>
      <c r="Y21" s="21">
        <f t="shared" si="12"/>
        <v>2520</v>
      </c>
      <c r="Z21" s="21">
        <f t="shared" si="12"/>
        <v>649602.38226089987</v>
      </c>
      <c r="AA21" s="21">
        <f t="shared" si="12"/>
        <v>11570</v>
      </c>
      <c r="AB21" s="21">
        <f t="shared" si="12"/>
        <v>2988170.9584001387</v>
      </c>
      <c r="AC21" s="21">
        <f t="shared" si="12"/>
        <v>508</v>
      </c>
      <c r="AD21" s="21">
        <f t="shared" si="12"/>
        <v>129920.47645217997</v>
      </c>
      <c r="AE21" s="21">
        <f t="shared" si="12"/>
        <v>409</v>
      </c>
      <c r="AF21" s="21">
        <f t="shared" si="12"/>
        <v>103936.38116174398</v>
      </c>
      <c r="AG21" s="21">
        <f t="shared" si="12"/>
        <v>8052</v>
      </c>
      <c r="AH21" s="21">
        <f t="shared" si="12"/>
        <v>2078727.6232348795</v>
      </c>
      <c r="AI21" s="21">
        <f t="shared" si="12"/>
        <v>23059</v>
      </c>
      <c r="AJ21" s="21">
        <f t="shared" si="12"/>
        <v>5950357.8215098428</v>
      </c>
      <c r="AK21" s="21">
        <f t="shared" si="12"/>
        <v>471079</v>
      </c>
      <c r="AL21" s="21">
        <f t="shared" si="12"/>
        <v>134034757.91326725</v>
      </c>
      <c r="AM21" s="21">
        <f t="shared" si="12"/>
        <v>313928</v>
      </c>
      <c r="AN21" s="21">
        <f t="shared" si="12"/>
        <v>63326784.99988623</v>
      </c>
      <c r="AO21" s="21">
        <f t="shared" si="12"/>
        <v>691</v>
      </c>
      <c r="AP21" s="21">
        <f t="shared" si="12"/>
        <v>262428.21969682147</v>
      </c>
      <c r="AQ21" s="21">
        <f t="shared" si="12"/>
        <v>292</v>
      </c>
      <c r="AR21" s="21">
        <f t="shared" si="12"/>
        <v>109345.0915403423</v>
      </c>
      <c r="AS21" s="21">
        <f t="shared" si="12"/>
        <v>4298</v>
      </c>
      <c r="AT21" s="21">
        <f t="shared" si="12"/>
        <v>1640176.3731051343</v>
      </c>
      <c r="AU21" s="21">
        <f t="shared" si="12"/>
        <v>5729</v>
      </c>
      <c r="AV21" s="21">
        <f t="shared" si="12"/>
        <v>2186901.8308068458</v>
      </c>
      <c r="AW21" s="21">
        <f t="shared" si="12"/>
        <v>36234</v>
      </c>
      <c r="AX21" s="21">
        <f t="shared" si="12"/>
        <v>13843088.589007333</v>
      </c>
      <c r="AY21" s="21">
        <f t="shared" si="12"/>
        <v>47244</v>
      </c>
      <c r="AZ21" s="21">
        <f t="shared" si="12"/>
        <v>18041940.104156479</v>
      </c>
      <c r="BA21" s="21">
        <f t="shared" si="12"/>
        <v>518323</v>
      </c>
      <c r="BB21" s="21">
        <f t="shared" si="12"/>
        <v>152076698.01742375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[1]WG!C22</f>
        <v>2145</v>
      </c>
      <c r="D22" s="281">
        <f>([1]WG!D22)*10000</f>
        <v>3647657.0133664734</v>
      </c>
      <c r="E22" s="20">
        <f>[1]WG!E22</f>
        <v>1021</v>
      </c>
      <c r="F22" s="281">
        <f>([1]WG!F22)*10000</f>
        <v>1735933.1569635626</v>
      </c>
      <c r="G22" s="20">
        <f>[1]WG!G22</f>
        <v>39</v>
      </c>
      <c r="H22" s="281">
        <f>([1]WG!H22)*10000</f>
        <v>65921.512289755541</v>
      </c>
      <c r="I22" s="20">
        <f>[1]WG!I22</f>
        <v>207</v>
      </c>
      <c r="J22" s="281">
        <f>([1]WG!J22)*10000</f>
        <v>351581.39887869626</v>
      </c>
      <c r="K22" s="20">
        <f t="shared" ref="K22" si="13">C22+E22+G22+I22</f>
        <v>3412</v>
      </c>
      <c r="L22" s="20">
        <f t="shared" ref="L22" si="14">D22+F22+H22+J22</f>
        <v>5801093.0814984888</v>
      </c>
      <c r="M22" s="20">
        <f>[1]WG!M22</f>
        <v>241</v>
      </c>
      <c r="N22" s="281">
        <f>([1]WG!N22)*10000</f>
        <v>1839483.264595869</v>
      </c>
      <c r="O22" s="20">
        <f>[1]WG!O22</f>
        <v>141</v>
      </c>
      <c r="P22" s="281">
        <f>([1]WG!P22)*10000</f>
        <v>1079696.6987845318</v>
      </c>
      <c r="Q22" s="20">
        <f>[1]WG!Q22</f>
        <v>71</v>
      </c>
      <c r="R22" s="281">
        <f>([1]WG!R22)*10000</f>
        <v>539848.3493922659</v>
      </c>
      <c r="S22" s="20">
        <f>[1]WG!S22</f>
        <v>3</v>
      </c>
      <c r="T22" s="281">
        <f>([1]WG!T22)*10000</f>
        <v>19994.383310824662</v>
      </c>
      <c r="U22" s="20">
        <f t="shared" ref="U22" si="15">M22+O22+Q22+S22</f>
        <v>456</v>
      </c>
      <c r="V22" s="20">
        <f t="shared" ref="V22" si="16">N22+P22+R22+T22</f>
        <v>3479022.6960834917</v>
      </c>
      <c r="W22" s="20">
        <f>[1]WG!W22</f>
        <v>0</v>
      </c>
      <c r="X22" s="281">
        <f>([1]WG!X22)*10000</f>
        <v>0</v>
      </c>
      <c r="Y22" s="20">
        <f>[1]WG!Y22</f>
        <v>8</v>
      </c>
      <c r="Z22" s="281">
        <f>([1]WG!Z22)*10000</f>
        <v>2628.8163243719973</v>
      </c>
      <c r="AA22" s="20">
        <f>[1]WG!AA22</f>
        <v>36</v>
      </c>
      <c r="AB22" s="281">
        <f>([1]WG!AB22)*10000</f>
        <v>12092.555092111188</v>
      </c>
      <c r="AC22" s="20">
        <f>[1]WG!AC22</f>
        <v>2</v>
      </c>
      <c r="AD22" s="281">
        <f>([1]WG!AD22)*10000</f>
        <v>525.76326487439951</v>
      </c>
      <c r="AE22" s="20">
        <f>[1]WG!AE22</f>
        <v>2</v>
      </c>
      <c r="AF22" s="281">
        <f>([1]WG!AF22)*10000</f>
        <v>420.6106118995196</v>
      </c>
      <c r="AG22" s="20">
        <f>[1]WG!AG22</f>
        <v>25</v>
      </c>
      <c r="AH22" s="281">
        <f>([1]WG!AH22)*10000</f>
        <v>8412.2122379903922</v>
      </c>
      <c r="AI22" s="20">
        <f t="shared" ref="AI22" si="17">Y22+AA22+AC22+AE22+AG22</f>
        <v>73</v>
      </c>
      <c r="AJ22" s="20">
        <f t="shared" ref="AJ22" si="18">Z22+AB22+AD22+AF22+AH22</f>
        <v>24079.957531247499</v>
      </c>
      <c r="AK22" s="20">
        <f t="shared" ref="AK22" si="19">K22+U22+W22+AI22</f>
        <v>3941</v>
      </c>
      <c r="AL22" s="20">
        <f t="shared" ref="AL22" si="20">L22+V22+X22+AJ22</f>
        <v>9304195.7351132277</v>
      </c>
      <c r="AM22" s="20">
        <f>[1]WG!AM22</f>
        <v>2492</v>
      </c>
      <c r="AN22" s="281">
        <f>([1]WG!AN22)*10000</f>
        <v>2428413.7748245001</v>
      </c>
      <c r="AO22" s="20">
        <f>[1]WG!AO22</f>
        <v>13</v>
      </c>
      <c r="AP22" s="281">
        <f>([1]WG!AP22)*10000</f>
        <v>7521.2524224476592</v>
      </c>
      <c r="AQ22" s="20">
        <f>[1]WG!AQ22</f>
        <v>6</v>
      </c>
      <c r="AR22" s="281">
        <f>([1]WG!AR22)*10000</f>
        <v>3133.8551760198579</v>
      </c>
      <c r="AS22" s="20">
        <f>[1]WG!AS22</f>
        <v>77</v>
      </c>
      <c r="AT22" s="281">
        <f>([1]WG!AT22)*10000</f>
        <v>47007.827640297874</v>
      </c>
      <c r="AU22" s="20">
        <f>[1]WG!AU22</f>
        <v>102</v>
      </c>
      <c r="AV22" s="281">
        <f>([1]WG!AV22)*10000</f>
        <v>62677.10352039717</v>
      </c>
      <c r="AW22" s="20">
        <f>[1]WG!AW22</f>
        <v>644</v>
      </c>
      <c r="AX22" s="281">
        <f>([1]WG!AX22)*10000</f>
        <v>396746.06528411404</v>
      </c>
      <c r="AY22" s="20">
        <f t="shared" ref="AY22" si="21">AO22+AQ22+AS22+AU22+AW22</f>
        <v>842</v>
      </c>
      <c r="AZ22" s="20">
        <f t="shared" ref="AZ22" si="22">AP22+AR22+AT22+AV22+AX22</f>
        <v>517086.10404327663</v>
      </c>
      <c r="BA22" s="20">
        <f t="shared" ref="BA22" si="23">AY22+AK22</f>
        <v>4783</v>
      </c>
      <c r="BB22" s="20">
        <f t="shared" ref="BB22" si="24">AZ22+AL22</f>
        <v>9821281.8391565047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[1]WG!C23</f>
        <v>322</v>
      </c>
      <c r="D23" s="281">
        <f>([1]WG!D23)*10000</f>
        <v>22616.336211209004</v>
      </c>
      <c r="E23" s="20">
        <f>[1]WG!E23</f>
        <v>153</v>
      </c>
      <c r="F23" s="281">
        <f>([1]WG!F23)*10000</f>
        <v>10763.196148707901</v>
      </c>
      <c r="G23" s="20">
        <f>[1]WG!G23</f>
        <v>6</v>
      </c>
      <c r="H23" s="281">
        <f>([1]WG!H23)*10000</f>
        <v>408.72896767245192</v>
      </c>
      <c r="I23" s="20">
        <f>[1]WG!I23</f>
        <v>31</v>
      </c>
      <c r="J23" s="281">
        <f>([1]WG!J23)*10000</f>
        <v>2179.8878275864099</v>
      </c>
      <c r="K23" s="20">
        <f t="shared" ref="K23:K42" si="25">C23+E23+G23+I23</f>
        <v>512</v>
      </c>
      <c r="L23" s="20">
        <f t="shared" ref="L23:L42" si="26">D23+F23+H23+J23</f>
        <v>35968.149155175772</v>
      </c>
      <c r="M23" s="20">
        <f>[1]WG!M23</f>
        <v>428</v>
      </c>
      <c r="N23" s="281">
        <f>([1]WG!N23)*10000</f>
        <v>25884.086923512015</v>
      </c>
      <c r="O23" s="20">
        <f>[1]WG!O23</f>
        <v>251</v>
      </c>
      <c r="P23" s="281">
        <f>([1]WG!P23)*10000</f>
        <v>15192.833629017921</v>
      </c>
      <c r="Q23" s="20">
        <f>[1]WG!Q23</f>
        <v>126</v>
      </c>
      <c r="R23" s="281">
        <f>([1]WG!R23)*10000</f>
        <v>7596.4168145089607</v>
      </c>
      <c r="S23" s="20">
        <f>[1]WG!S23</f>
        <v>5</v>
      </c>
      <c r="T23" s="281">
        <f>([1]WG!T23)*10000</f>
        <v>281.34877090773927</v>
      </c>
      <c r="U23" s="20">
        <f t="shared" ref="U23:U42" si="27">M23+O23+Q23+S23</f>
        <v>810</v>
      </c>
      <c r="V23" s="20">
        <f t="shared" ref="V23:V42" si="28">N23+P23+R23+T23</f>
        <v>48954.686137946635</v>
      </c>
      <c r="W23" s="20">
        <f>[1]WG!W23</f>
        <v>0</v>
      </c>
      <c r="X23" s="281">
        <f>([1]WG!X23)*10000</f>
        <v>0</v>
      </c>
      <c r="Y23" s="20">
        <f>[1]WG!Y23</f>
        <v>2582</v>
      </c>
      <c r="Z23" s="281">
        <f>([1]WG!Z23)*10000</f>
        <v>121322.0944258658</v>
      </c>
      <c r="AA23" s="20">
        <f>[1]WG!AA23</f>
        <v>11877</v>
      </c>
      <c r="AB23" s="281">
        <f>([1]WG!AB23)*10000</f>
        <v>558081.63435898267</v>
      </c>
      <c r="AC23" s="20">
        <f>[1]WG!AC23</f>
        <v>517</v>
      </c>
      <c r="AD23" s="281">
        <f>([1]WG!AD23)*10000</f>
        <v>24264.41888517316</v>
      </c>
      <c r="AE23" s="20">
        <f>[1]WG!AE23</f>
        <v>414</v>
      </c>
      <c r="AF23" s="281">
        <f>([1]WG!AF23)*10000</f>
        <v>19411.535108138527</v>
      </c>
      <c r="AG23" s="20">
        <f>[1]WG!AG23</f>
        <v>8262</v>
      </c>
      <c r="AH23" s="281">
        <f>([1]WG!AH23)*10000</f>
        <v>388230.70216277055</v>
      </c>
      <c r="AI23" s="20">
        <f t="shared" ref="AI23:AI42" si="29">Y23+AA23+AC23+AE23+AG23</f>
        <v>23652</v>
      </c>
      <c r="AJ23" s="20">
        <f t="shared" ref="AJ23:AJ42" si="30">Z23+AB23+AD23+AF23+AH23</f>
        <v>1111310.3849409306</v>
      </c>
      <c r="AK23" s="20">
        <f t="shared" ref="AK23:AK42" si="31">K23+U23+W23+AI23</f>
        <v>24974</v>
      </c>
      <c r="AL23" s="20">
        <f t="shared" ref="AL23:AL42" si="32">L23+V23+X23+AJ23</f>
        <v>1196233.220234053</v>
      </c>
      <c r="AM23" s="20">
        <f>[1]WG!AM23</f>
        <v>15732</v>
      </c>
      <c r="AN23" s="281">
        <f>([1]WG!AN23)*10000</f>
        <v>743457.76193231368</v>
      </c>
      <c r="AO23" s="20">
        <f>[1]WG!AO23</f>
        <v>27</v>
      </c>
      <c r="AP23" s="281">
        <f>([1]WG!AP23)*10000</f>
        <v>3363.1135813339215</v>
      </c>
      <c r="AQ23" s="20">
        <f>[1]WG!AQ23</f>
        <v>11</v>
      </c>
      <c r="AR23" s="281">
        <f>([1]WG!AR23)*10000</f>
        <v>1401.2973255558006</v>
      </c>
      <c r="AS23" s="20">
        <f>[1]WG!AS23</f>
        <v>165</v>
      </c>
      <c r="AT23" s="281">
        <f>([1]WG!AT23)*10000</f>
        <v>21019.459883337007</v>
      </c>
      <c r="AU23" s="20">
        <f>[1]WG!AU23</f>
        <v>220</v>
      </c>
      <c r="AV23" s="281">
        <f>([1]WG!AV23)*10000</f>
        <v>28025.94651111601</v>
      </c>
      <c r="AW23" s="20">
        <f>[1]WG!AW23</f>
        <v>1392</v>
      </c>
      <c r="AX23" s="281">
        <f>([1]WG!AX23)*10000</f>
        <v>177404.24141536432</v>
      </c>
      <c r="AY23" s="20">
        <f t="shared" ref="AY23:AY42" si="33">AO23+AQ23+AS23+AU23+AW23</f>
        <v>1815</v>
      </c>
      <c r="AZ23" s="20">
        <f t="shared" ref="AZ23:AZ42" si="34">AP23+AR23+AT23+AV23+AX23</f>
        <v>231214.05871670705</v>
      </c>
      <c r="BA23" s="20">
        <f t="shared" ref="BA23:BA42" si="35">AY23+AK23</f>
        <v>26789</v>
      </c>
      <c r="BB23" s="20">
        <f t="shared" ref="BB23:BB42" si="36">AZ23+AL23</f>
        <v>1427447.2789507601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[1]WG!C24</f>
        <v>3262</v>
      </c>
      <c r="D24" s="281">
        <f>([1]WG!D24)*10000</f>
        <v>723655.75222120679</v>
      </c>
      <c r="E24" s="20">
        <f>[1]WG!E24</f>
        <v>1552</v>
      </c>
      <c r="F24" s="281">
        <f>([1]WG!F24)*10000</f>
        <v>344390.38810527313</v>
      </c>
      <c r="G24" s="20">
        <f>[1]WG!G24</f>
        <v>59</v>
      </c>
      <c r="H24" s="281">
        <f>([1]WG!H24)*10000</f>
        <v>13078.116003997715</v>
      </c>
      <c r="I24" s="20">
        <f>[1]WG!I24</f>
        <v>314</v>
      </c>
      <c r="J24" s="281">
        <f>([1]WG!J24)*10000</f>
        <v>69749.952021321151</v>
      </c>
      <c r="K24" s="20">
        <f t="shared" si="25"/>
        <v>5187</v>
      </c>
      <c r="L24" s="20">
        <f t="shared" si="26"/>
        <v>1150874.2083517986</v>
      </c>
      <c r="M24" s="20">
        <f>[1]WG!M24</f>
        <v>1</v>
      </c>
      <c r="N24" s="281">
        <f>([1]WG!N24)*10000</f>
        <v>12063.320163878136</v>
      </c>
      <c r="O24" s="20">
        <f>[1]WG!O24</f>
        <v>0</v>
      </c>
      <c r="P24" s="281">
        <f>([1]WG!P24)*10000</f>
        <v>7080.6444440154273</v>
      </c>
      <c r="Q24" s="20">
        <f>[1]WG!Q24</f>
        <v>0</v>
      </c>
      <c r="R24" s="281">
        <f>([1]WG!R24)*10000</f>
        <v>3540.3222220077137</v>
      </c>
      <c r="S24" s="20">
        <f>[1]WG!S24</f>
        <v>0</v>
      </c>
      <c r="T24" s="281">
        <f>([1]WG!T24)*10000</f>
        <v>131.12304525954494</v>
      </c>
      <c r="U24" s="20">
        <f t="shared" si="27"/>
        <v>1</v>
      </c>
      <c r="V24" s="20">
        <f t="shared" si="28"/>
        <v>22815.409875160822</v>
      </c>
      <c r="W24" s="20">
        <f>[1]WG!W24</f>
        <v>0</v>
      </c>
      <c r="X24" s="281">
        <f>([1]WG!X24)*10000</f>
        <v>0</v>
      </c>
      <c r="Y24" s="20">
        <f>[1]WG!Y24</f>
        <v>62</v>
      </c>
      <c r="Z24" s="281">
        <f>([1]WG!Z24)*10000</f>
        <v>4082.6422726754295</v>
      </c>
      <c r="AA24" s="20">
        <f>[1]WG!AA24</f>
        <v>282</v>
      </c>
      <c r="AB24" s="281">
        <f>([1]WG!AB24)*10000</f>
        <v>18780.154454306972</v>
      </c>
      <c r="AC24" s="20">
        <f>[1]WG!AC24</f>
        <v>13</v>
      </c>
      <c r="AD24" s="281">
        <f>([1]WG!AD24)*10000</f>
        <v>816.52845453508576</v>
      </c>
      <c r="AE24" s="20">
        <f>[1]WG!AE24</f>
        <v>10</v>
      </c>
      <c r="AF24" s="281">
        <f>([1]WG!AF24)*10000</f>
        <v>653.22276362806872</v>
      </c>
      <c r="AG24" s="20">
        <f>[1]WG!AG24</f>
        <v>196</v>
      </c>
      <c r="AH24" s="281">
        <f>([1]WG!AH24)*10000</f>
        <v>13064.455272561372</v>
      </c>
      <c r="AI24" s="20">
        <f t="shared" si="29"/>
        <v>563</v>
      </c>
      <c r="AJ24" s="20">
        <f t="shared" si="30"/>
        <v>37397.003217706922</v>
      </c>
      <c r="AK24" s="20">
        <f t="shared" si="31"/>
        <v>5751</v>
      </c>
      <c r="AL24" s="20">
        <f t="shared" si="32"/>
        <v>1211086.6214446663</v>
      </c>
      <c r="AM24" s="20">
        <f>[1]WG!AM24</f>
        <v>2020</v>
      </c>
      <c r="AN24" s="281">
        <f>([1]WG!AN24)*10000</f>
        <v>212155.12132956574</v>
      </c>
      <c r="AO24" s="20">
        <f>[1]WG!AO24</f>
        <v>7</v>
      </c>
      <c r="AP24" s="281">
        <f>([1]WG!AP24)*10000</f>
        <v>1620.3839605471737</v>
      </c>
      <c r="AQ24" s="20">
        <f>[1]WG!AQ24</f>
        <v>3</v>
      </c>
      <c r="AR24" s="281">
        <f>([1]WG!AR24)*10000</f>
        <v>675.15998356132229</v>
      </c>
      <c r="AS24" s="20">
        <f>[1]WG!AS24</f>
        <v>39</v>
      </c>
      <c r="AT24" s="281">
        <f>([1]WG!AT24)*10000</f>
        <v>10127.399753419835</v>
      </c>
      <c r="AU24" s="20">
        <f>[1]WG!AU24</f>
        <v>52</v>
      </c>
      <c r="AV24" s="281">
        <f>([1]WG!AV24)*10000</f>
        <v>13503.199671226446</v>
      </c>
      <c r="AW24" s="20">
        <f>[1]WG!AW24</f>
        <v>327</v>
      </c>
      <c r="AX24" s="281">
        <f>([1]WG!AX24)*10000</f>
        <v>85475.253918863411</v>
      </c>
      <c r="AY24" s="20">
        <f t="shared" si="33"/>
        <v>428</v>
      </c>
      <c r="AZ24" s="20">
        <f t="shared" si="34"/>
        <v>111401.39728761819</v>
      </c>
      <c r="BA24" s="20">
        <f t="shared" si="35"/>
        <v>6179</v>
      </c>
      <c r="BB24" s="20">
        <f t="shared" si="36"/>
        <v>1322488.0187322844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[1]WG!C25</f>
        <v>473</v>
      </c>
      <c r="D25" s="281">
        <f>([1]WG!D25)*10000</f>
        <v>55605.553642220941</v>
      </c>
      <c r="E25" s="20">
        <f>[1]WG!E25</f>
        <v>225</v>
      </c>
      <c r="F25" s="281">
        <f>([1]WG!F25)*10000</f>
        <v>26462.883962261774</v>
      </c>
      <c r="G25" s="20">
        <f>[1]WG!G25</f>
        <v>9</v>
      </c>
      <c r="H25" s="281">
        <f>([1]WG!H25)*10000</f>
        <v>1004.9196441365229</v>
      </c>
      <c r="I25" s="20">
        <f>[1]WG!I25</f>
        <v>46</v>
      </c>
      <c r="J25" s="281">
        <f>([1]WG!J25)*10000</f>
        <v>5359.5714353947897</v>
      </c>
      <c r="K25" s="20">
        <f t="shared" si="25"/>
        <v>753</v>
      </c>
      <c r="L25" s="20">
        <f t="shared" si="26"/>
        <v>88432.928684014027</v>
      </c>
      <c r="M25" s="20">
        <f>[1]WG!M25</f>
        <v>5</v>
      </c>
      <c r="N25" s="281">
        <f>([1]WG!N25)*10000</f>
        <v>6527.3296581974091</v>
      </c>
      <c r="O25" s="20">
        <f>[1]WG!O25</f>
        <v>3</v>
      </c>
      <c r="P25" s="281">
        <f>([1]WG!P25)*10000</f>
        <v>3831.2587124202187</v>
      </c>
      <c r="Q25" s="20">
        <f>[1]WG!Q25</f>
        <v>1</v>
      </c>
      <c r="R25" s="281">
        <f>([1]WG!R25)*10000</f>
        <v>1915.6293562101093</v>
      </c>
      <c r="S25" s="20">
        <f>[1]WG!S25</f>
        <v>0</v>
      </c>
      <c r="T25" s="281">
        <f>([1]WG!T25)*10000</f>
        <v>70.949235415189236</v>
      </c>
      <c r="U25" s="20">
        <f t="shared" si="27"/>
        <v>9</v>
      </c>
      <c r="V25" s="20">
        <f t="shared" si="28"/>
        <v>12345.166962242927</v>
      </c>
      <c r="W25" s="20">
        <f>[1]WG!W25</f>
        <v>0</v>
      </c>
      <c r="X25" s="281">
        <f>([1]WG!X25)*10000</f>
        <v>0</v>
      </c>
      <c r="Y25" s="20">
        <f>[1]WG!Y25</f>
        <v>0</v>
      </c>
      <c r="Z25" s="281">
        <f>([1]WG!Z25)*10000</f>
        <v>0</v>
      </c>
      <c r="AA25" s="20">
        <f>[1]WG!AA25</f>
        <v>0</v>
      </c>
      <c r="AB25" s="281">
        <f>([1]WG!AB25)*10000</f>
        <v>0</v>
      </c>
      <c r="AC25" s="20">
        <f>[1]WG!AC25</f>
        <v>0</v>
      </c>
      <c r="AD25" s="281">
        <f>([1]WG!AD25)*10000</f>
        <v>0</v>
      </c>
      <c r="AE25" s="20">
        <f>[1]WG!AE25</f>
        <v>0</v>
      </c>
      <c r="AF25" s="281">
        <f>([1]WG!AF25)*10000</f>
        <v>0</v>
      </c>
      <c r="AG25" s="20">
        <f>[1]WG!AG25</f>
        <v>0</v>
      </c>
      <c r="AH25" s="281">
        <f>([1]WG!AH25)*10000</f>
        <v>0</v>
      </c>
      <c r="AI25" s="20">
        <f t="shared" si="29"/>
        <v>0</v>
      </c>
      <c r="AJ25" s="20">
        <f t="shared" si="30"/>
        <v>0</v>
      </c>
      <c r="AK25" s="20">
        <f t="shared" si="31"/>
        <v>762</v>
      </c>
      <c r="AL25" s="20">
        <f t="shared" si="32"/>
        <v>100778.09564625696</v>
      </c>
      <c r="AM25" s="20">
        <f>[1]WG!AM25</f>
        <v>1022</v>
      </c>
      <c r="AN25" s="281">
        <f>([1]WG!AN25)*10000</f>
        <v>110826.00177873003</v>
      </c>
      <c r="AO25" s="20">
        <f>[1]WG!AO25</f>
        <v>18</v>
      </c>
      <c r="AP25" s="281">
        <f>([1]WG!AP25)*10000</f>
        <v>5433.2727174696238</v>
      </c>
      <c r="AQ25" s="20">
        <f>[1]WG!AQ25</f>
        <v>8</v>
      </c>
      <c r="AR25" s="281">
        <f>([1]WG!AR25)*10000</f>
        <v>2263.8636322790098</v>
      </c>
      <c r="AS25" s="20">
        <f>[1]WG!AS25</f>
        <v>107</v>
      </c>
      <c r="AT25" s="281">
        <f>([1]WG!AT25)*10000</f>
        <v>33957.954484185146</v>
      </c>
      <c r="AU25" s="20">
        <f>[1]WG!AU25</f>
        <v>142</v>
      </c>
      <c r="AV25" s="281">
        <f>([1]WG!AV25)*10000</f>
        <v>45277.272645580197</v>
      </c>
      <c r="AW25" s="20">
        <f>[1]WG!AW25</f>
        <v>899</v>
      </c>
      <c r="AX25" s="281">
        <f>([1]WG!AX25)*10000</f>
        <v>286605.13584652264</v>
      </c>
      <c r="AY25" s="20">
        <f t="shared" si="33"/>
        <v>1174</v>
      </c>
      <c r="AZ25" s="20">
        <f t="shared" si="34"/>
        <v>373537.4993260366</v>
      </c>
      <c r="BA25" s="20">
        <f t="shared" si="35"/>
        <v>1936</v>
      </c>
      <c r="BB25" s="20">
        <f t="shared" si="36"/>
        <v>474315.59497229359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[1]WG!C26</f>
        <v>1070</v>
      </c>
      <c r="D26" s="281">
        <f>([1]WG!D26)*10000</f>
        <v>78674.818760607028</v>
      </c>
      <c r="E26" s="20">
        <f>[1]WG!E26</f>
        <v>509</v>
      </c>
      <c r="F26" s="281">
        <f>([1]WG!F26)*10000</f>
        <v>37441.630614987684</v>
      </c>
      <c r="G26" s="20">
        <f>[1]WG!G26</f>
        <v>19</v>
      </c>
      <c r="H26" s="281">
        <f>([1]WG!H26)*10000</f>
        <v>1421.834073986874</v>
      </c>
      <c r="I26" s="20">
        <f>[1]WG!I26</f>
        <v>103</v>
      </c>
      <c r="J26" s="281">
        <f>([1]WG!J26)*10000</f>
        <v>7583.1150612633282</v>
      </c>
      <c r="K26" s="20">
        <f t="shared" si="25"/>
        <v>1701</v>
      </c>
      <c r="L26" s="20">
        <f t="shared" si="26"/>
        <v>125121.39851084491</v>
      </c>
      <c r="M26" s="20">
        <f>[1]WG!M26</f>
        <v>1108</v>
      </c>
      <c r="N26" s="281">
        <f>([1]WG!N26)*10000</f>
        <v>115265.62957463239</v>
      </c>
      <c r="O26" s="20">
        <f>[1]WG!O26</f>
        <v>650</v>
      </c>
      <c r="P26" s="281">
        <f>([1]WG!P26)*10000</f>
        <v>67655.913011197277</v>
      </c>
      <c r="Q26" s="20">
        <f>[1]WG!Q26</f>
        <v>325</v>
      </c>
      <c r="R26" s="281">
        <f>([1]WG!R26)*10000</f>
        <v>33827.956505598639</v>
      </c>
      <c r="S26" s="20">
        <f>[1]WG!S26</f>
        <v>12</v>
      </c>
      <c r="T26" s="281">
        <f>([1]WG!T26)*10000</f>
        <v>1252.8872779851347</v>
      </c>
      <c r="U26" s="20">
        <f t="shared" si="27"/>
        <v>2095</v>
      </c>
      <c r="V26" s="20">
        <f t="shared" si="28"/>
        <v>218002.38636941346</v>
      </c>
      <c r="W26" s="20">
        <f>[1]WG!W26</f>
        <v>0</v>
      </c>
      <c r="X26" s="281">
        <f>([1]WG!X26)*10000</f>
        <v>0</v>
      </c>
      <c r="Y26" s="20">
        <f>[1]WG!Y26</f>
        <v>19</v>
      </c>
      <c r="Z26" s="281">
        <f>([1]WG!Z26)*10000</f>
        <v>21765.889489859212</v>
      </c>
      <c r="AA26" s="20">
        <f>[1]WG!AA26</f>
        <v>85</v>
      </c>
      <c r="AB26" s="281">
        <f>([1]WG!AB26)*10000</f>
        <v>100123.09165335237</v>
      </c>
      <c r="AC26" s="20">
        <f>[1]WG!AC26</f>
        <v>4</v>
      </c>
      <c r="AD26" s="281">
        <f>([1]WG!AD26)*10000</f>
        <v>4353.177897971842</v>
      </c>
      <c r="AE26" s="20">
        <f>[1]WG!AE26</f>
        <v>3</v>
      </c>
      <c r="AF26" s="281">
        <f>([1]WG!AF26)*10000</f>
        <v>3482.5423183774737</v>
      </c>
      <c r="AG26" s="20">
        <f>[1]WG!AG26</f>
        <v>60</v>
      </c>
      <c r="AH26" s="281">
        <f>([1]WG!AH26)*10000</f>
        <v>69650.846367549471</v>
      </c>
      <c r="AI26" s="20">
        <f t="shared" si="29"/>
        <v>171</v>
      </c>
      <c r="AJ26" s="20">
        <f t="shared" si="30"/>
        <v>199375.54772711036</v>
      </c>
      <c r="AK26" s="20">
        <f t="shared" si="31"/>
        <v>3967</v>
      </c>
      <c r="AL26" s="20">
        <f t="shared" si="32"/>
        <v>542499.33260736871</v>
      </c>
      <c r="AM26" s="20">
        <f>[1]WG!AM26</f>
        <v>734</v>
      </c>
      <c r="AN26" s="281">
        <f>([1]WG!AN26)*10000</f>
        <v>30058.939161683855</v>
      </c>
      <c r="AO26" s="20">
        <f>[1]WG!AO26</f>
        <v>12</v>
      </c>
      <c r="AP26" s="281">
        <f>([1]WG!AP26)*10000</f>
        <v>2659.4795470642885</v>
      </c>
      <c r="AQ26" s="20">
        <f>[1]WG!AQ26</f>
        <v>5</v>
      </c>
      <c r="AR26" s="281">
        <f>([1]WG!AR26)*10000</f>
        <v>1108.1164779434537</v>
      </c>
      <c r="AS26" s="20">
        <f>[1]WG!AS26</f>
        <v>71</v>
      </c>
      <c r="AT26" s="281">
        <f>([1]WG!AT26)*10000</f>
        <v>16621.747169151804</v>
      </c>
      <c r="AU26" s="20">
        <f>[1]WG!AU26</f>
        <v>95</v>
      </c>
      <c r="AV26" s="281">
        <f>([1]WG!AV26)*10000</f>
        <v>22162.329558869071</v>
      </c>
      <c r="AW26" s="20">
        <f>[1]WG!AW26</f>
        <v>598</v>
      </c>
      <c r="AX26" s="281">
        <f>([1]WG!AX26)*10000</f>
        <v>140287.54610764122</v>
      </c>
      <c r="AY26" s="20">
        <f t="shared" si="33"/>
        <v>781</v>
      </c>
      <c r="AZ26" s="20">
        <f t="shared" si="34"/>
        <v>182839.21886066982</v>
      </c>
      <c r="BA26" s="20">
        <f t="shared" si="35"/>
        <v>4748</v>
      </c>
      <c r="BB26" s="20">
        <f t="shared" si="36"/>
        <v>725338.55146803847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[1]WG!C27</f>
        <v>167</v>
      </c>
      <c r="D27" s="281">
        <f>([1]WG!D27)*10000</f>
        <v>91040.716040716026</v>
      </c>
      <c r="E27" s="20">
        <f>[1]WG!E27</f>
        <v>80</v>
      </c>
      <c r="F27" s="281">
        <f>([1]WG!F27)*10000</f>
        <v>43326.605826605824</v>
      </c>
      <c r="G27" s="20">
        <f>[1]WG!G27</f>
        <v>3</v>
      </c>
      <c r="H27" s="281">
        <f>([1]WG!H27)*10000</f>
        <v>1645.3141453141452</v>
      </c>
      <c r="I27" s="20">
        <f>[1]WG!I27</f>
        <v>16</v>
      </c>
      <c r="J27" s="281">
        <f>([1]WG!J27)*10000</f>
        <v>8775.008775008775</v>
      </c>
      <c r="K27" s="20">
        <f t="shared" si="25"/>
        <v>266</v>
      </c>
      <c r="L27" s="20">
        <f t="shared" si="26"/>
        <v>144787.64478764479</v>
      </c>
      <c r="M27" s="20">
        <f>[1]WG!M27</f>
        <v>0</v>
      </c>
      <c r="N27" s="281">
        <f>([1]WG!N27)*10000</f>
        <v>0</v>
      </c>
      <c r="O27" s="20">
        <f>[1]WG!O27</f>
        <v>0</v>
      </c>
      <c r="P27" s="281">
        <f>([1]WG!P27)*10000</f>
        <v>0</v>
      </c>
      <c r="Q27" s="20">
        <f>[1]WG!Q27</f>
        <v>0</v>
      </c>
      <c r="R27" s="281">
        <f>([1]WG!R27)*10000</f>
        <v>0</v>
      </c>
      <c r="S27" s="20">
        <f>[1]WG!S27</f>
        <v>0</v>
      </c>
      <c r="T27" s="281">
        <f>([1]WG!T27)*10000</f>
        <v>0</v>
      </c>
      <c r="U27" s="20">
        <f t="shared" si="27"/>
        <v>0</v>
      </c>
      <c r="V27" s="20">
        <f t="shared" si="28"/>
        <v>0</v>
      </c>
      <c r="W27" s="20">
        <f>[1]WG!W27</f>
        <v>0</v>
      </c>
      <c r="X27" s="281">
        <f>([1]WG!X27)*10000</f>
        <v>0</v>
      </c>
      <c r="Y27" s="20">
        <f>[1]WG!Y27</f>
        <v>137</v>
      </c>
      <c r="Z27" s="281">
        <f>([1]WG!Z27)*10000</f>
        <v>7816.3737903996425</v>
      </c>
      <c r="AA27" s="20">
        <f>[1]WG!AA27</f>
        <v>627</v>
      </c>
      <c r="AB27" s="281">
        <f>([1]WG!AB27)*10000</f>
        <v>35955.319435838348</v>
      </c>
      <c r="AC27" s="20">
        <f>[1]WG!AC27</f>
        <v>28</v>
      </c>
      <c r="AD27" s="281">
        <f>([1]WG!AD27)*10000</f>
        <v>1563.2747580799282</v>
      </c>
      <c r="AE27" s="20">
        <f>[1]WG!AE27</f>
        <v>22</v>
      </c>
      <c r="AF27" s="281">
        <f>([1]WG!AF27)*10000</f>
        <v>1250.6198064639425</v>
      </c>
      <c r="AG27" s="20">
        <f>[1]WG!AG27</f>
        <v>436</v>
      </c>
      <c r="AH27" s="281">
        <f>([1]WG!AH27)*10000</f>
        <v>25012.396129278852</v>
      </c>
      <c r="AI27" s="20">
        <f t="shared" si="29"/>
        <v>1250</v>
      </c>
      <c r="AJ27" s="20">
        <f t="shared" si="30"/>
        <v>71597.983920060709</v>
      </c>
      <c r="AK27" s="20">
        <f t="shared" si="31"/>
        <v>1516</v>
      </c>
      <c r="AL27" s="20">
        <f t="shared" si="32"/>
        <v>216385.6287077055</v>
      </c>
      <c r="AM27" s="20">
        <f>[1]WG!AM27</f>
        <v>203</v>
      </c>
      <c r="AN27" s="281">
        <f>([1]WG!AN27)*10000</f>
        <v>53583.32633169731</v>
      </c>
      <c r="AO27" s="20">
        <f>[1]WG!AO27</f>
        <v>1</v>
      </c>
      <c r="AP27" s="281">
        <f>([1]WG!AP27)*10000</f>
        <v>283.62972698019053</v>
      </c>
      <c r="AQ27" s="20">
        <f>[1]WG!AQ27</f>
        <v>1</v>
      </c>
      <c r="AR27" s="281">
        <f>([1]WG!AR27)*10000</f>
        <v>118.17905290841271</v>
      </c>
      <c r="AS27" s="20">
        <f>[1]WG!AS27</f>
        <v>2</v>
      </c>
      <c r="AT27" s="281">
        <f>([1]WG!AT27)*10000</f>
        <v>1772.6857936261908</v>
      </c>
      <c r="AU27" s="20">
        <f>[1]WG!AU27</f>
        <v>2</v>
      </c>
      <c r="AV27" s="281">
        <f>([1]WG!AV27)*10000</f>
        <v>2363.5810581682545</v>
      </c>
      <c r="AW27" s="20">
        <f>[1]WG!AW27</f>
        <v>10</v>
      </c>
      <c r="AX27" s="281">
        <f>([1]WG!AX27)*10000</f>
        <v>14961.468098205049</v>
      </c>
      <c r="AY27" s="20">
        <f t="shared" si="33"/>
        <v>16</v>
      </c>
      <c r="AZ27" s="20">
        <f t="shared" si="34"/>
        <v>19499.543729888097</v>
      </c>
      <c r="BA27" s="20">
        <f t="shared" si="35"/>
        <v>1532</v>
      </c>
      <c r="BB27" s="20">
        <f t="shared" si="36"/>
        <v>235885.1724375936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[1]WG!C28</f>
        <v>0</v>
      </c>
      <c r="D28" s="281">
        <f>([1]WG!D28)*10000</f>
        <v>0</v>
      </c>
      <c r="E28" s="20">
        <f>[1]WG!E28</f>
        <v>0</v>
      </c>
      <c r="F28" s="281">
        <f>([1]WG!F28)*10000</f>
        <v>0</v>
      </c>
      <c r="G28" s="20">
        <f>[1]WG!G28</f>
        <v>0</v>
      </c>
      <c r="H28" s="281">
        <f>([1]WG!H28)*10000</f>
        <v>0</v>
      </c>
      <c r="I28" s="20">
        <f>[1]WG!I28</f>
        <v>0</v>
      </c>
      <c r="J28" s="281">
        <f>([1]WG!J28)*10000</f>
        <v>0</v>
      </c>
      <c r="K28" s="20">
        <f t="shared" si="25"/>
        <v>0</v>
      </c>
      <c r="L28" s="20">
        <f t="shared" si="26"/>
        <v>0</v>
      </c>
      <c r="M28" s="20">
        <f>[1]WG!M28</f>
        <v>0</v>
      </c>
      <c r="N28" s="281">
        <f>([1]WG!N28)*10000</f>
        <v>0</v>
      </c>
      <c r="O28" s="20">
        <f>[1]WG!O28</f>
        <v>0</v>
      </c>
      <c r="P28" s="281">
        <f>([1]WG!P28)*10000</f>
        <v>0</v>
      </c>
      <c r="Q28" s="20">
        <f>[1]WG!Q28</f>
        <v>0</v>
      </c>
      <c r="R28" s="281">
        <f>([1]WG!R28)*10000</f>
        <v>0</v>
      </c>
      <c r="S28" s="20">
        <f>[1]WG!S28</f>
        <v>0</v>
      </c>
      <c r="T28" s="281">
        <f>([1]WG!T28)*10000</f>
        <v>0</v>
      </c>
      <c r="U28" s="20">
        <f t="shared" si="27"/>
        <v>0</v>
      </c>
      <c r="V28" s="20">
        <f t="shared" si="28"/>
        <v>0</v>
      </c>
      <c r="W28" s="20">
        <f>[1]WG!W28</f>
        <v>0</v>
      </c>
      <c r="X28" s="281">
        <f>([1]WG!X28)*10000</f>
        <v>0</v>
      </c>
      <c r="Y28" s="20">
        <f>[1]WG!Y28</f>
        <v>0</v>
      </c>
      <c r="Z28" s="281">
        <f>([1]WG!Z28)*10000</f>
        <v>0</v>
      </c>
      <c r="AA28" s="20">
        <f>[1]WG!AA28</f>
        <v>0</v>
      </c>
      <c r="AB28" s="281">
        <f>([1]WG!AB28)*10000</f>
        <v>0</v>
      </c>
      <c r="AC28" s="20">
        <f>[1]WG!AC28</f>
        <v>0</v>
      </c>
      <c r="AD28" s="281">
        <f>([1]WG!AD28)*10000</f>
        <v>0</v>
      </c>
      <c r="AE28" s="20">
        <f>[1]WG!AE28</f>
        <v>0</v>
      </c>
      <c r="AF28" s="281">
        <f>([1]WG!AF28)*10000</f>
        <v>0</v>
      </c>
      <c r="AG28" s="20">
        <f>[1]WG!AG28</f>
        <v>0</v>
      </c>
      <c r="AH28" s="281">
        <f>([1]WG!AH28)*10000</f>
        <v>0</v>
      </c>
      <c r="AI28" s="20">
        <f t="shared" si="29"/>
        <v>0</v>
      </c>
      <c r="AJ28" s="20">
        <f t="shared" si="30"/>
        <v>0</v>
      </c>
      <c r="AK28" s="20">
        <f t="shared" si="31"/>
        <v>0</v>
      </c>
      <c r="AL28" s="20">
        <f t="shared" si="32"/>
        <v>0</v>
      </c>
      <c r="AM28" s="20">
        <f>[1]WG!AM28</f>
        <v>0</v>
      </c>
      <c r="AN28" s="281">
        <f>([1]WG!AN28)*10000</f>
        <v>0</v>
      </c>
      <c r="AO28" s="20">
        <f>[1]WG!AO28</f>
        <v>0</v>
      </c>
      <c r="AP28" s="281">
        <f>([1]WG!AP28)*10000</f>
        <v>0</v>
      </c>
      <c r="AQ28" s="20">
        <f>[1]WG!AQ28</f>
        <v>0</v>
      </c>
      <c r="AR28" s="281">
        <f>([1]WG!AR28)*10000</f>
        <v>0</v>
      </c>
      <c r="AS28" s="20">
        <f>[1]WG!AS28</f>
        <v>0</v>
      </c>
      <c r="AT28" s="281">
        <f>([1]WG!AT28)*10000</f>
        <v>0</v>
      </c>
      <c r="AU28" s="20">
        <f>[1]WG!AU28</f>
        <v>0</v>
      </c>
      <c r="AV28" s="281">
        <f>([1]WG!AV28)*10000</f>
        <v>0</v>
      </c>
      <c r="AW28" s="20">
        <f>[1]WG!AW28</f>
        <v>0</v>
      </c>
      <c r="AX28" s="281">
        <f>([1]WG!AX28)*10000</f>
        <v>0</v>
      </c>
      <c r="AY28" s="20">
        <f t="shared" si="33"/>
        <v>0</v>
      </c>
      <c r="AZ28" s="20">
        <f t="shared" si="34"/>
        <v>0</v>
      </c>
      <c r="BA28" s="20">
        <f t="shared" si="35"/>
        <v>0</v>
      </c>
      <c r="BB28" s="20">
        <f t="shared" si="36"/>
        <v>0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[1]WG!C29</f>
        <v>3910</v>
      </c>
      <c r="D29" s="281">
        <f>([1]WG!D29)*10000</f>
        <v>434609.61808186502</v>
      </c>
      <c r="E29" s="20">
        <f>[1]WG!E29</f>
        <v>1861</v>
      </c>
      <c r="F29" s="281">
        <f>([1]WG!F29)*10000</f>
        <v>206832.28812329724</v>
      </c>
      <c r="G29" s="20">
        <f>[1]WG!G29</f>
        <v>71</v>
      </c>
      <c r="H29" s="281">
        <f>([1]WG!H29)*10000</f>
        <v>7854.3906882264773</v>
      </c>
      <c r="I29" s="20">
        <f>[1]WG!I29</f>
        <v>377</v>
      </c>
      <c r="J29" s="281">
        <f>([1]WG!J29)*10000</f>
        <v>41890.083670541208</v>
      </c>
      <c r="K29" s="20">
        <f t="shared" si="25"/>
        <v>6219</v>
      </c>
      <c r="L29" s="20">
        <f t="shared" si="26"/>
        <v>691186.38056392991</v>
      </c>
      <c r="M29" s="20">
        <f>[1]WG!M29</f>
        <v>4</v>
      </c>
      <c r="N29" s="281">
        <f>([1]WG!N29)*10000</f>
        <v>22768.593673002018</v>
      </c>
      <c r="O29" s="20">
        <f>[1]WG!O29</f>
        <v>2</v>
      </c>
      <c r="P29" s="281">
        <f>([1]WG!P29)*10000</f>
        <v>13364.174547196837</v>
      </c>
      <c r="Q29" s="20">
        <f>[1]WG!Q29</f>
        <v>1</v>
      </c>
      <c r="R29" s="281">
        <f>([1]WG!R29)*10000</f>
        <v>6682.0872735984185</v>
      </c>
      <c r="S29" s="20">
        <f>[1]WG!S29</f>
        <v>0</v>
      </c>
      <c r="T29" s="281">
        <f>([1]WG!T29)*10000</f>
        <v>247.48471383697841</v>
      </c>
      <c r="U29" s="20">
        <f t="shared" si="27"/>
        <v>7</v>
      </c>
      <c r="V29" s="20">
        <f t="shared" si="28"/>
        <v>43062.340207634254</v>
      </c>
      <c r="W29" s="20">
        <f>[1]WG!W29</f>
        <v>0</v>
      </c>
      <c r="X29" s="281">
        <f>([1]WG!X29)*10000</f>
        <v>0</v>
      </c>
      <c r="Y29" s="20">
        <f>[1]WG!Y29</f>
        <v>65</v>
      </c>
      <c r="Z29" s="281">
        <f>([1]WG!Z29)*10000</f>
        <v>2877.8352754908669</v>
      </c>
      <c r="AA29" s="20">
        <f>[1]WG!AA29</f>
        <v>297</v>
      </c>
      <c r="AB29" s="281">
        <f>([1]WG!AB29)*10000</f>
        <v>13238.042267257986</v>
      </c>
      <c r="AC29" s="20">
        <f>[1]WG!AC29</f>
        <v>13</v>
      </c>
      <c r="AD29" s="281">
        <f>([1]WG!AD29)*10000</f>
        <v>575.56705509817334</v>
      </c>
      <c r="AE29" s="20">
        <f>[1]WG!AE29</f>
        <v>11</v>
      </c>
      <c r="AF29" s="281">
        <f>([1]WG!AF29)*10000</f>
        <v>460.45364407853867</v>
      </c>
      <c r="AG29" s="20">
        <f>[1]WG!AG29</f>
        <v>207</v>
      </c>
      <c r="AH29" s="281">
        <f>([1]WG!AH29)*10000</f>
        <v>9209.0728815707735</v>
      </c>
      <c r="AI29" s="20">
        <f t="shared" si="29"/>
        <v>593</v>
      </c>
      <c r="AJ29" s="20">
        <f t="shared" si="30"/>
        <v>26360.971123496336</v>
      </c>
      <c r="AK29" s="20">
        <f t="shared" si="31"/>
        <v>6819</v>
      </c>
      <c r="AL29" s="20">
        <f t="shared" si="32"/>
        <v>760609.69189506047</v>
      </c>
      <c r="AM29" s="20">
        <f>[1]WG!AM29</f>
        <v>5173</v>
      </c>
      <c r="AN29" s="281">
        <f>([1]WG!AN29)*10000</f>
        <v>376825.83151965984</v>
      </c>
      <c r="AO29" s="20">
        <f>[1]WG!AO29</f>
        <v>1</v>
      </c>
      <c r="AP29" s="281">
        <f>([1]WG!AP29)*10000</f>
        <v>478.53561762785785</v>
      </c>
      <c r="AQ29" s="20">
        <f>[1]WG!AQ29</f>
        <v>1</v>
      </c>
      <c r="AR29" s="281">
        <f>([1]WG!AR29)*10000</f>
        <v>199.38984067827406</v>
      </c>
      <c r="AS29" s="20">
        <f>[1]WG!AS29</f>
        <v>4</v>
      </c>
      <c r="AT29" s="281">
        <f>([1]WG!AT29)*10000</f>
        <v>2990.8476101741112</v>
      </c>
      <c r="AU29" s="20">
        <f>[1]WG!AU29</f>
        <v>5</v>
      </c>
      <c r="AV29" s="281">
        <f>([1]WG!AV29)*10000</f>
        <v>3987.7968135654819</v>
      </c>
      <c r="AW29" s="20">
        <f>[1]WG!AW29</f>
        <v>32</v>
      </c>
      <c r="AX29" s="281">
        <f>([1]WG!AX29)*10000</f>
        <v>25242.753829869496</v>
      </c>
      <c r="AY29" s="20">
        <f t="shared" si="33"/>
        <v>43</v>
      </c>
      <c r="AZ29" s="20">
        <f t="shared" si="34"/>
        <v>32899.323711915218</v>
      </c>
      <c r="BA29" s="20">
        <f t="shared" si="35"/>
        <v>6862</v>
      </c>
      <c r="BB29" s="20">
        <f t="shared" si="36"/>
        <v>793509.01560697565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[1]WG!C30</f>
        <v>2055</v>
      </c>
      <c r="D30" s="281">
        <f>([1]WG!D30)*10000</f>
        <v>5841110.7667323435</v>
      </c>
      <c r="E30" s="20">
        <f>[1]WG!E30</f>
        <v>978</v>
      </c>
      <c r="F30" s="281">
        <f>([1]WG!F30)*10000</f>
        <v>2779805.7263364769</v>
      </c>
      <c r="G30" s="20">
        <f>[1]WG!G30</f>
        <v>37</v>
      </c>
      <c r="H30" s="281">
        <f>([1]WG!H30)*10000</f>
        <v>105562.24277227129</v>
      </c>
      <c r="I30" s="20">
        <f>[1]WG!I30</f>
        <v>198</v>
      </c>
      <c r="J30" s="281">
        <f>([1]WG!J30)*10000</f>
        <v>562998.62811878009</v>
      </c>
      <c r="K30" s="20">
        <f t="shared" si="25"/>
        <v>3268</v>
      </c>
      <c r="L30" s="20">
        <f t="shared" si="26"/>
        <v>9289477.3639598712</v>
      </c>
      <c r="M30" s="20">
        <f>[1]WG!M30</f>
        <v>484</v>
      </c>
      <c r="N30" s="281">
        <f>([1]WG!N30)*10000</f>
        <v>5470068.7960357768</v>
      </c>
      <c r="O30" s="20">
        <f>[1]WG!O30</f>
        <v>284</v>
      </c>
      <c r="P30" s="281">
        <f>([1]WG!P30)*10000</f>
        <v>3210692.5541949123</v>
      </c>
      <c r="Q30" s="20">
        <f>[1]WG!Q30</f>
        <v>142</v>
      </c>
      <c r="R30" s="281">
        <f>([1]WG!R30)*10000</f>
        <v>1605346.2770974562</v>
      </c>
      <c r="S30" s="20">
        <f>[1]WG!S30</f>
        <v>5</v>
      </c>
      <c r="T30" s="281">
        <f>([1]WG!T30)*10000</f>
        <v>59457.269522128008</v>
      </c>
      <c r="U30" s="20">
        <f t="shared" si="27"/>
        <v>915</v>
      </c>
      <c r="V30" s="20">
        <f t="shared" si="28"/>
        <v>10345564.896850275</v>
      </c>
      <c r="W30" s="20">
        <f>[1]WG!W30</f>
        <v>5</v>
      </c>
      <c r="X30" s="281">
        <f>([1]WG!X30)*10000</f>
        <v>80000</v>
      </c>
      <c r="Y30" s="20">
        <f>[1]WG!Y30</f>
        <v>27</v>
      </c>
      <c r="Z30" s="281">
        <f>([1]WG!Z30)*10000</f>
        <v>4548.8874940245742</v>
      </c>
      <c r="AA30" s="20">
        <f>[1]WG!AA30</f>
        <v>122</v>
      </c>
      <c r="AB30" s="281">
        <f>([1]WG!AB30)*10000</f>
        <v>20924.882472513036</v>
      </c>
      <c r="AC30" s="20">
        <f>[1]WG!AC30</f>
        <v>6</v>
      </c>
      <c r="AD30" s="281">
        <f>([1]WG!AD30)*10000</f>
        <v>909.77749880491467</v>
      </c>
      <c r="AE30" s="20">
        <f>[1]WG!AE30</f>
        <v>5</v>
      </c>
      <c r="AF30" s="281">
        <f>([1]WG!AF30)*10000</f>
        <v>727.82199904393178</v>
      </c>
      <c r="AG30" s="20">
        <f>[1]WG!AG30</f>
        <v>85</v>
      </c>
      <c r="AH30" s="281">
        <f>([1]WG!AH30)*10000</f>
        <v>14556.439980878635</v>
      </c>
      <c r="AI30" s="20">
        <f t="shared" si="29"/>
        <v>245</v>
      </c>
      <c r="AJ30" s="20">
        <f t="shared" si="30"/>
        <v>41667.809445265091</v>
      </c>
      <c r="AK30" s="20">
        <f t="shared" si="31"/>
        <v>4433</v>
      </c>
      <c r="AL30" s="20">
        <f t="shared" si="32"/>
        <v>19756710.07025541</v>
      </c>
      <c r="AM30" s="20">
        <f>[1]WG!AM30</f>
        <v>1570</v>
      </c>
      <c r="AN30" s="281">
        <f>([1]WG!AN30)*10000</f>
        <v>744677.54497075919</v>
      </c>
      <c r="AO30" s="20">
        <f>[1]WG!AO30</f>
        <v>96</v>
      </c>
      <c r="AP30" s="281">
        <f>([1]WG!AP30)*10000</f>
        <v>91189.211404114481</v>
      </c>
      <c r="AQ30" s="20">
        <f>[1]WG!AQ30</f>
        <v>40</v>
      </c>
      <c r="AR30" s="281">
        <f>([1]WG!AR30)*10000</f>
        <v>37995.504751714361</v>
      </c>
      <c r="AS30" s="20">
        <f>[1]WG!AS30</f>
        <v>596</v>
      </c>
      <c r="AT30" s="281">
        <f>([1]WG!AT30)*10000</f>
        <v>569932.57127571548</v>
      </c>
      <c r="AU30" s="20">
        <f>[1]WG!AU30</f>
        <v>795</v>
      </c>
      <c r="AV30" s="281">
        <f>([1]WG!AV30)*10000</f>
        <v>759910.09503428731</v>
      </c>
      <c r="AW30" s="20">
        <f>[1]WG!AW30</f>
        <v>5029</v>
      </c>
      <c r="AX30" s="281">
        <f>([1]WG!AX30)*10000</f>
        <v>4810230.9015670381</v>
      </c>
      <c r="AY30" s="20">
        <f t="shared" si="33"/>
        <v>6556</v>
      </c>
      <c r="AZ30" s="20">
        <f t="shared" si="34"/>
        <v>6269258.2840328701</v>
      </c>
      <c r="BA30" s="20">
        <f t="shared" si="35"/>
        <v>10989</v>
      </c>
      <c r="BB30" s="20">
        <f t="shared" si="36"/>
        <v>26025968.35428828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[1]WG!C31</f>
        <v>1136</v>
      </c>
      <c r="D31" s="281">
        <f>([1]WG!D31)*10000</f>
        <v>756962.59781420778</v>
      </c>
      <c r="E31" s="20">
        <f>[1]WG!E31</f>
        <v>540</v>
      </c>
      <c r="F31" s="281">
        <f>([1]WG!F31)*10000</f>
        <v>360241.23630917119</v>
      </c>
      <c r="G31" s="20">
        <f>[1]WG!G31</f>
        <v>21</v>
      </c>
      <c r="H31" s="281">
        <f>([1]WG!H31)*10000</f>
        <v>13680.046948449539</v>
      </c>
      <c r="I31" s="20">
        <f>[1]WG!I31</f>
        <v>109</v>
      </c>
      <c r="J31" s="281">
        <f>([1]WG!J31)*10000</f>
        <v>72960.250391730879</v>
      </c>
      <c r="K31" s="20">
        <f t="shared" si="25"/>
        <v>1806</v>
      </c>
      <c r="L31" s="20">
        <f t="shared" si="26"/>
        <v>1203844.1314635593</v>
      </c>
      <c r="M31" s="20">
        <f>[1]WG!M31</f>
        <v>255</v>
      </c>
      <c r="N31" s="281">
        <f>([1]WG!N31)*10000</f>
        <v>2054159.7648669102</v>
      </c>
      <c r="O31" s="20">
        <f>[1]WG!O31</f>
        <v>150</v>
      </c>
      <c r="P31" s="281">
        <f>([1]WG!P31)*10000</f>
        <v>1205702.4706827516</v>
      </c>
      <c r="Q31" s="20">
        <f>[1]WG!Q31</f>
        <v>75</v>
      </c>
      <c r="R31" s="281">
        <f>([1]WG!R31)*10000</f>
        <v>602851.23534137581</v>
      </c>
      <c r="S31" s="20">
        <f>[1]WG!S31</f>
        <v>3</v>
      </c>
      <c r="T31" s="281">
        <f>([1]WG!T31)*10000</f>
        <v>22327.823531162067</v>
      </c>
      <c r="U31" s="20">
        <f t="shared" si="27"/>
        <v>483</v>
      </c>
      <c r="V31" s="20">
        <f t="shared" si="28"/>
        <v>3885041.2944221995</v>
      </c>
      <c r="W31" s="20">
        <f>[1]WG!W31</f>
        <v>0</v>
      </c>
      <c r="X31" s="281">
        <f>([1]WG!X31)*10000</f>
        <v>0</v>
      </c>
      <c r="Y31" s="20">
        <f>[1]WG!Y31</f>
        <v>14</v>
      </c>
      <c r="Z31" s="281">
        <f>([1]WG!Z31)*10000</f>
        <v>10631.891394136697</v>
      </c>
      <c r="AA31" s="20">
        <f>[1]WG!AA31</f>
        <v>62</v>
      </c>
      <c r="AB31" s="281">
        <f>([1]WG!AB31)*10000</f>
        <v>48906.700413028797</v>
      </c>
      <c r="AC31" s="20">
        <f>[1]WG!AC31</f>
        <v>3</v>
      </c>
      <c r="AD31" s="281">
        <f>([1]WG!AD31)*10000</f>
        <v>2126.3782788273393</v>
      </c>
      <c r="AE31" s="20">
        <f>[1]WG!AE31</f>
        <v>3</v>
      </c>
      <c r="AF31" s="281">
        <f>([1]WG!AF31)*10000</f>
        <v>1701.1026230618711</v>
      </c>
      <c r="AG31" s="20">
        <f>[1]WG!AG31</f>
        <v>43</v>
      </c>
      <c r="AH31" s="281">
        <f>([1]WG!AH31)*10000</f>
        <v>34022.052461237428</v>
      </c>
      <c r="AI31" s="20">
        <f t="shared" si="29"/>
        <v>125</v>
      </c>
      <c r="AJ31" s="20">
        <f t="shared" si="30"/>
        <v>97388.125170292129</v>
      </c>
      <c r="AK31" s="20">
        <f t="shared" si="31"/>
        <v>2414</v>
      </c>
      <c r="AL31" s="20">
        <f t="shared" si="32"/>
        <v>5186273.5510560516</v>
      </c>
      <c r="AM31" s="20">
        <f>[1]WG!AM31</f>
        <v>687</v>
      </c>
      <c r="AN31" s="281">
        <f>([1]WG!AN31)*10000</f>
        <v>200654.30982422584</v>
      </c>
      <c r="AO31" s="20">
        <f>[1]WG!AO31</f>
        <v>177</v>
      </c>
      <c r="AP31" s="281">
        <f>([1]WG!AP31)*10000</f>
        <v>38225.83159944685</v>
      </c>
      <c r="AQ31" s="20">
        <f>[1]WG!AQ31</f>
        <v>74</v>
      </c>
      <c r="AR31" s="281">
        <f>([1]WG!AR31)*10000</f>
        <v>15927.429833102855</v>
      </c>
      <c r="AS31" s="20">
        <f>[1]WG!AS31</f>
        <v>1103</v>
      </c>
      <c r="AT31" s="281">
        <f>([1]WG!AT31)*10000</f>
        <v>238911.44749654279</v>
      </c>
      <c r="AU31" s="20">
        <f>[1]WG!AU31</f>
        <v>1471</v>
      </c>
      <c r="AV31" s="281">
        <f>([1]WG!AV31)*10000</f>
        <v>318548.5966620571</v>
      </c>
      <c r="AW31" s="20">
        <f>[1]WG!AW31</f>
        <v>9307</v>
      </c>
      <c r="AX31" s="281">
        <f>([1]WG!AX31)*10000</f>
        <v>2016412.616870821</v>
      </c>
      <c r="AY31" s="20">
        <f t="shared" si="33"/>
        <v>12132</v>
      </c>
      <c r="AZ31" s="20">
        <f t="shared" si="34"/>
        <v>2628025.9224619707</v>
      </c>
      <c r="BA31" s="20">
        <f t="shared" si="35"/>
        <v>14546</v>
      </c>
      <c r="BB31" s="20">
        <f t="shared" si="36"/>
        <v>7814299.4735180223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[1]WG!C32</f>
        <v>1928</v>
      </c>
      <c r="D32" s="281">
        <f>([1]WG!D32)*10000</f>
        <v>618823.0737889054</v>
      </c>
      <c r="E32" s="20">
        <f>[1]WG!E32</f>
        <v>918</v>
      </c>
      <c r="F32" s="281">
        <f>([1]WG!F32)*10000</f>
        <v>294500.13752604538</v>
      </c>
      <c r="G32" s="20">
        <f>[1]WG!G32</f>
        <v>35</v>
      </c>
      <c r="H32" s="281">
        <f>([1]WG!H32)*10000</f>
        <v>11183.54952630552</v>
      </c>
      <c r="I32" s="20">
        <f>[1]WG!I32</f>
        <v>186</v>
      </c>
      <c r="J32" s="281">
        <f>([1]WG!J32)*10000</f>
        <v>59645.597473629445</v>
      </c>
      <c r="K32" s="20">
        <f t="shared" si="25"/>
        <v>3067</v>
      </c>
      <c r="L32" s="20">
        <f t="shared" si="26"/>
        <v>984152.35831488576</v>
      </c>
      <c r="M32" s="20">
        <f>[1]WG!M32</f>
        <v>32</v>
      </c>
      <c r="N32" s="281">
        <f>([1]WG!N32)*10000</f>
        <v>103997.6974145096</v>
      </c>
      <c r="O32" s="20">
        <f>[1]WG!O32</f>
        <v>19</v>
      </c>
      <c r="P32" s="281">
        <f>([1]WG!P32)*10000</f>
        <v>61042.126743299115</v>
      </c>
      <c r="Q32" s="20">
        <f>[1]WG!Q32</f>
        <v>9</v>
      </c>
      <c r="R32" s="281">
        <f>([1]WG!R32)*10000</f>
        <v>30521.063371649558</v>
      </c>
      <c r="S32" s="20">
        <f>[1]WG!S32</f>
        <v>0</v>
      </c>
      <c r="T32" s="281">
        <f>([1]WG!T32)*10000</f>
        <v>1130.4097545055392</v>
      </c>
      <c r="U32" s="20">
        <f t="shared" si="27"/>
        <v>60</v>
      </c>
      <c r="V32" s="20">
        <f t="shared" si="28"/>
        <v>196691.29728396382</v>
      </c>
      <c r="W32" s="20">
        <f>[1]WG!W32</f>
        <v>0</v>
      </c>
      <c r="X32" s="281">
        <f>([1]WG!X32)*10000</f>
        <v>0</v>
      </c>
      <c r="Y32" s="20">
        <f>[1]WG!Y32</f>
        <v>6</v>
      </c>
      <c r="Z32" s="281">
        <f>([1]WG!Z32)*10000</f>
        <v>3045.4135036050857</v>
      </c>
      <c r="AA32" s="20">
        <f>[1]WG!AA32</f>
        <v>24</v>
      </c>
      <c r="AB32" s="281">
        <f>([1]WG!AB32)*10000</f>
        <v>14008.902116583391</v>
      </c>
      <c r="AC32" s="20">
        <f>[1]WG!AC32</f>
        <v>2</v>
      </c>
      <c r="AD32" s="281">
        <f>([1]WG!AD32)*10000</f>
        <v>609.08270072101698</v>
      </c>
      <c r="AE32" s="20">
        <f>[1]WG!AE32</f>
        <v>1</v>
      </c>
      <c r="AF32" s="281">
        <f>([1]WG!AF32)*10000</f>
        <v>487.2661605768136</v>
      </c>
      <c r="AG32" s="20">
        <f>[1]WG!AG32</f>
        <v>17</v>
      </c>
      <c r="AH32" s="281">
        <f>([1]WG!AH32)*10000</f>
        <v>9745.3232115362716</v>
      </c>
      <c r="AI32" s="20">
        <f t="shared" si="29"/>
        <v>50</v>
      </c>
      <c r="AJ32" s="20">
        <f t="shared" si="30"/>
        <v>27895.98769302258</v>
      </c>
      <c r="AK32" s="20">
        <f t="shared" si="31"/>
        <v>3177</v>
      </c>
      <c r="AL32" s="20">
        <f t="shared" si="32"/>
        <v>1208739.643291872</v>
      </c>
      <c r="AM32" s="20">
        <f>[1]WG!AM32</f>
        <v>2499</v>
      </c>
      <c r="AN32" s="281">
        <f>([1]WG!AN32)*10000</f>
        <v>749818.05920420622</v>
      </c>
      <c r="AO32" s="20">
        <f>[1]WG!AO32</f>
        <v>1</v>
      </c>
      <c r="AP32" s="281">
        <f>([1]WG!AP32)*10000</f>
        <v>1693.6166415488049</v>
      </c>
      <c r="AQ32" s="20">
        <f>[1]WG!AQ32</f>
        <v>1</v>
      </c>
      <c r="AR32" s="281">
        <f>([1]WG!AR32)*10000</f>
        <v>705.67360064533545</v>
      </c>
      <c r="AS32" s="20">
        <f>[1]WG!AS32</f>
        <v>6</v>
      </c>
      <c r="AT32" s="281">
        <f>([1]WG!AT32)*10000</f>
        <v>10585.104009680032</v>
      </c>
      <c r="AU32" s="20">
        <f>[1]WG!AU32</f>
        <v>8</v>
      </c>
      <c r="AV32" s="281">
        <f>([1]WG!AV32)*10000</f>
        <v>14113.47201290671</v>
      </c>
      <c r="AW32" s="20">
        <f>[1]WG!AW32</f>
        <v>47</v>
      </c>
      <c r="AX32" s="281">
        <f>([1]WG!AX32)*10000</f>
        <v>89338.277841699455</v>
      </c>
      <c r="AY32" s="20">
        <f t="shared" si="33"/>
        <v>63</v>
      </c>
      <c r="AZ32" s="20">
        <f t="shared" si="34"/>
        <v>116436.14410648034</v>
      </c>
      <c r="BA32" s="20">
        <f t="shared" si="35"/>
        <v>3240</v>
      </c>
      <c r="BB32" s="20">
        <f t="shared" si="36"/>
        <v>1325175.7873983523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[1]WG!C33</f>
        <v>2069</v>
      </c>
      <c r="D33" s="281">
        <f>([1]WG!D33)*10000</f>
        <v>863933.61417218472</v>
      </c>
      <c r="E33" s="20">
        <f>[1]WG!E33</f>
        <v>985</v>
      </c>
      <c r="F33" s="281">
        <f>([1]WG!F33)*10000</f>
        <v>411149.12963616021</v>
      </c>
      <c r="G33" s="20">
        <f>[1]WG!G33</f>
        <v>37</v>
      </c>
      <c r="H33" s="281">
        <f>([1]WG!H33)*10000</f>
        <v>15613.258087449121</v>
      </c>
      <c r="I33" s="20">
        <f>[1]WG!I33</f>
        <v>199</v>
      </c>
      <c r="J33" s="281">
        <f>([1]WG!J33)*10000</f>
        <v>83270.709799728647</v>
      </c>
      <c r="K33" s="20">
        <f t="shared" si="25"/>
        <v>3290</v>
      </c>
      <c r="L33" s="20">
        <f t="shared" si="26"/>
        <v>1373966.7116955225</v>
      </c>
      <c r="M33" s="20">
        <f>[1]WG!M33</f>
        <v>122</v>
      </c>
      <c r="N33" s="281">
        <f>([1]WG!N33)*10000</f>
        <v>136586.14317272676</v>
      </c>
      <c r="O33" s="20">
        <f>[1]WG!O33</f>
        <v>72</v>
      </c>
      <c r="P33" s="281">
        <f>([1]WG!P33)*10000</f>
        <v>80170.127514426582</v>
      </c>
      <c r="Q33" s="20">
        <f>[1]WG!Q33</f>
        <v>36</v>
      </c>
      <c r="R33" s="281">
        <f>([1]WG!R33)*10000</f>
        <v>40085.063757213291</v>
      </c>
      <c r="S33" s="20">
        <f>[1]WG!S33</f>
        <v>1</v>
      </c>
      <c r="T33" s="281">
        <f>([1]WG!T33)*10000</f>
        <v>1484.6319910078994</v>
      </c>
      <c r="U33" s="20">
        <f t="shared" si="27"/>
        <v>231</v>
      </c>
      <c r="V33" s="20">
        <f t="shared" si="28"/>
        <v>258325.96643537452</v>
      </c>
      <c r="W33" s="20">
        <f>[1]WG!W33</f>
        <v>0</v>
      </c>
      <c r="X33" s="281">
        <f>([1]WG!X33)*10000</f>
        <v>0</v>
      </c>
      <c r="Y33" s="20">
        <f>[1]WG!Y33</f>
        <v>26</v>
      </c>
      <c r="Z33" s="281">
        <f>([1]WG!Z33)*10000</f>
        <v>20135.196949510701</v>
      </c>
      <c r="AA33" s="20">
        <f>[1]WG!AA33</f>
        <v>116</v>
      </c>
      <c r="AB33" s="281">
        <f>([1]WG!AB33)*10000</f>
        <v>92621.90596774919</v>
      </c>
      <c r="AC33" s="20">
        <f>[1]WG!AC33</f>
        <v>6</v>
      </c>
      <c r="AD33" s="281">
        <f>([1]WG!AD33)*10000</f>
        <v>4027.0393899021396</v>
      </c>
      <c r="AE33" s="20">
        <f>[1]WG!AE33</f>
        <v>5</v>
      </c>
      <c r="AF33" s="281">
        <f>([1]WG!AF33)*10000</f>
        <v>3221.6315119217115</v>
      </c>
      <c r="AG33" s="20">
        <f>[1]WG!AG33</f>
        <v>81</v>
      </c>
      <c r="AH33" s="281">
        <f>([1]WG!AH33)*10000</f>
        <v>64432.630238434234</v>
      </c>
      <c r="AI33" s="20">
        <f t="shared" si="29"/>
        <v>234</v>
      </c>
      <c r="AJ33" s="20">
        <f t="shared" si="30"/>
        <v>184438.404057518</v>
      </c>
      <c r="AK33" s="20">
        <f t="shared" si="31"/>
        <v>3755</v>
      </c>
      <c r="AL33" s="20">
        <f t="shared" si="32"/>
        <v>1816731.0821884149</v>
      </c>
      <c r="AM33" s="20">
        <f>[1]WG!AM33</f>
        <v>1747</v>
      </c>
      <c r="AN33" s="281">
        <f>([1]WG!AN33)*10000</f>
        <v>71880.071908374419</v>
      </c>
      <c r="AO33" s="20">
        <f>[1]WG!AO33</f>
        <v>90</v>
      </c>
      <c r="AP33" s="281">
        <f>([1]WG!AP33)*10000</f>
        <v>8327.677644364232</v>
      </c>
      <c r="AQ33" s="20">
        <f>[1]WG!AQ33</f>
        <v>38</v>
      </c>
      <c r="AR33" s="281">
        <f>([1]WG!AR33)*10000</f>
        <v>3469.8656851517635</v>
      </c>
      <c r="AS33" s="20">
        <f>[1]WG!AS33</f>
        <v>563</v>
      </c>
      <c r="AT33" s="281">
        <f>([1]WG!AT33)*10000</f>
        <v>52047.98527727645</v>
      </c>
      <c r="AU33" s="20">
        <f>[1]WG!AU33</f>
        <v>750</v>
      </c>
      <c r="AV33" s="281">
        <f>([1]WG!AV33)*10000</f>
        <v>69397.313703035266</v>
      </c>
      <c r="AW33" s="20">
        <f>[1]WG!AW33</f>
        <v>4748</v>
      </c>
      <c r="AX33" s="281">
        <f>([1]WG!AX33)*10000</f>
        <v>439284.99574021314</v>
      </c>
      <c r="AY33" s="20">
        <f t="shared" si="33"/>
        <v>6189</v>
      </c>
      <c r="AZ33" s="20">
        <f t="shared" si="34"/>
        <v>572527.83805004088</v>
      </c>
      <c r="BA33" s="20">
        <f t="shared" si="35"/>
        <v>9944</v>
      </c>
      <c r="BB33" s="20">
        <f t="shared" si="36"/>
        <v>2389258.9202384558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[1]WG!C34</f>
        <v>198</v>
      </c>
      <c r="D34" s="281">
        <f>([1]WG!D34)*10000</f>
        <v>689155.48763811414</v>
      </c>
      <c r="E34" s="20">
        <f>[1]WG!E34</f>
        <v>94</v>
      </c>
      <c r="F34" s="281">
        <f>([1]WG!F34)*10000</f>
        <v>327971.58749042777</v>
      </c>
      <c r="G34" s="20">
        <f>[1]WG!G34</f>
        <v>4</v>
      </c>
      <c r="H34" s="281">
        <f>([1]WG!H34)*10000</f>
        <v>12454.617246471942</v>
      </c>
      <c r="I34" s="20">
        <f>[1]WG!I34</f>
        <v>19</v>
      </c>
      <c r="J34" s="281">
        <f>([1]WG!J34)*10000</f>
        <v>66424.625314517034</v>
      </c>
      <c r="K34" s="20">
        <f t="shared" si="25"/>
        <v>315</v>
      </c>
      <c r="L34" s="20">
        <f t="shared" si="26"/>
        <v>1096006.3176895308</v>
      </c>
      <c r="M34" s="20">
        <f>[1]WG!M34</f>
        <v>1227</v>
      </c>
      <c r="N34" s="281">
        <f>([1]WG!N34)*10000</f>
        <v>504058.36732356617</v>
      </c>
      <c r="O34" s="20">
        <f>[1]WG!O34</f>
        <v>720</v>
      </c>
      <c r="P34" s="281">
        <f>([1]WG!P34)*10000</f>
        <v>295860.34603774536</v>
      </c>
      <c r="Q34" s="20">
        <f>[1]WG!Q34</f>
        <v>360</v>
      </c>
      <c r="R34" s="281">
        <f>([1]WG!R34)*10000</f>
        <v>147930.17301887268</v>
      </c>
      <c r="S34" s="20">
        <f>[1]WG!S34</f>
        <v>13</v>
      </c>
      <c r="T34" s="281">
        <f>([1]WG!T34)*10000</f>
        <v>5478.8952969952843</v>
      </c>
      <c r="U34" s="20">
        <f t="shared" si="27"/>
        <v>2320</v>
      </c>
      <c r="V34" s="20">
        <f t="shared" si="28"/>
        <v>953327.7816771795</v>
      </c>
      <c r="W34" s="20">
        <f>[1]WG!W34</f>
        <v>0</v>
      </c>
      <c r="X34" s="281">
        <f>([1]WG!X34)*10000</f>
        <v>0</v>
      </c>
      <c r="Y34" s="20">
        <f>[1]WG!Y34</f>
        <v>0</v>
      </c>
      <c r="Z34" s="281">
        <f>([1]WG!Z34)*10000</f>
        <v>0</v>
      </c>
      <c r="AA34" s="20">
        <f>[1]WG!AA34</f>
        <v>0</v>
      </c>
      <c r="AB34" s="281">
        <f>([1]WG!AB34)*10000</f>
        <v>0</v>
      </c>
      <c r="AC34" s="20">
        <f>[1]WG!AC34</f>
        <v>0</v>
      </c>
      <c r="AD34" s="281">
        <f>([1]WG!AD34)*10000</f>
        <v>0</v>
      </c>
      <c r="AE34" s="20">
        <f>[1]WG!AE34</f>
        <v>0</v>
      </c>
      <c r="AF34" s="281">
        <f>([1]WG!AF34)*10000</f>
        <v>0</v>
      </c>
      <c r="AG34" s="20">
        <f>[1]WG!AG34</f>
        <v>0</v>
      </c>
      <c r="AH34" s="281">
        <f>([1]WG!AH34)*10000</f>
        <v>0</v>
      </c>
      <c r="AI34" s="20">
        <f t="shared" si="29"/>
        <v>0</v>
      </c>
      <c r="AJ34" s="20">
        <f t="shared" si="30"/>
        <v>0</v>
      </c>
      <c r="AK34" s="20">
        <f t="shared" si="31"/>
        <v>2635</v>
      </c>
      <c r="AL34" s="20">
        <f t="shared" si="32"/>
        <v>2049334.0993667103</v>
      </c>
      <c r="AM34" s="20">
        <f>[1]WG!AM34</f>
        <v>393</v>
      </c>
      <c r="AN34" s="281">
        <f>([1]WG!AN34)*10000</f>
        <v>85994.704210382479</v>
      </c>
      <c r="AO34" s="20">
        <f>[1]WG!AO34</f>
        <v>51</v>
      </c>
      <c r="AP34" s="281">
        <f>([1]WG!AP34)*10000</f>
        <v>9875.6762157610028</v>
      </c>
      <c r="AQ34" s="20">
        <f>[1]WG!AQ34</f>
        <v>22</v>
      </c>
      <c r="AR34" s="281">
        <f>([1]WG!AR34)*10000</f>
        <v>4114.8650899004178</v>
      </c>
      <c r="AS34" s="20">
        <f>[1]WG!AS34</f>
        <v>319</v>
      </c>
      <c r="AT34" s="281">
        <f>([1]WG!AT34)*10000</f>
        <v>61722.976348506272</v>
      </c>
      <c r="AU34" s="20">
        <f>[1]WG!AU34</f>
        <v>425</v>
      </c>
      <c r="AV34" s="281">
        <f>([1]WG!AV34)*10000</f>
        <v>82297.301798008368</v>
      </c>
      <c r="AW34" s="20">
        <f>[1]WG!AW34</f>
        <v>2687</v>
      </c>
      <c r="AX34" s="281">
        <f>([1]WG!AX34)*10000</f>
        <v>520941.92038139288</v>
      </c>
      <c r="AY34" s="20">
        <f t="shared" si="33"/>
        <v>3504</v>
      </c>
      <c r="AZ34" s="20">
        <f t="shared" si="34"/>
        <v>678952.73983356892</v>
      </c>
      <c r="BA34" s="20">
        <f t="shared" si="35"/>
        <v>6139</v>
      </c>
      <c r="BB34" s="20">
        <f t="shared" si="36"/>
        <v>2728286.8392002792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[1]WG!C35</f>
        <v>819</v>
      </c>
      <c r="D35" s="281">
        <f>([1]WG!D35)*10000</f>
        <v>182274.46706539651</v>
      </c>
      <c r="E35" s="20">
        <f>[1]WG!E35</f>
        <v>390</v>
      </c>
      <c r="F35" s="281">
        <f>([1]WG!F35)*10000</f>
        <v>86745.077699797141</v>
      </c>
      <c r="G35" s="20">
        <f>[1]WG!G35</f>
        <v>15</v>
      </c>
      <c r="H35" s="281">
        <f>([1]WG!H35)*10000</f>
        <v>3294.1168746758408</v>
      </c>
      <c r="I35" s="20">
        <f>[1]WG!I35</f>
        <v>79</v>
      </c>
      <c r="J35" s="281">
        <f>([1]WG!J35)*10000</f>
        <v>17568.623331604485</v>
      </c>
      <c r="K35" s="20">
        <f t="shared" si="25"/>
        <v>1303</v>
      </c>
      <c r="L35" s="20">
        <f t="shared" si="26"/>
        <v>289882.28497147397</v>
      </c>
      <c r="M35" s="20">
        <f>[1]WG!M35</f>
        <v>17</v>
      </c>
      <c r="N35" s="281">
        <f>([1]WG!N35)*10000</f>
        <v>56271.138028281886</v>
      </c>
      <c r="O35" s="20">
        <f>[1]WG!O35</f>
        <v>10</v>
      </c>
      <c r="P35" s="281">
        <f>([1]WG!P35)*10000</f>
        <v>33028.711451382849</v>
      </c>
      <c r="Q35" s="20">
        <f>[1]WG!Q35</f>
        <v>5</v>
      </c>
      <c r="R35" s="281">
        <f>([1]WG!R35)*10000</f>
        <v>16514.355725691425</v>
      </c>
      <c r="S35" s="20">
        <f>[1]WG!S35</f>
        <v>0</v>
      </c>
      <c r="T35" s="281">
        <f>([1]WG!T35)*10000</f>
        <v>611.6428046552378</v>
      </c>
      <c r="U35" s="20">
        <f t="shared" si="27"/>
        <v>32</v>
      </c>
      <c r="V35" s="20">
        <f t="shared" si="28"/>
        <v>106425.84801001138</v>
      </c>
      <c r="W35" s="20">
        <f>[1]WG!W35</f>
        <v>0</v>
      </c>
      <c r="X35" s="281">
        <f>([1]WG!X35)*10000</f>
        <v>0</v>
      </c>
      <c r="Y35" s="20">
        <f>[1]WG!Y35</f>
        <v>7</v>
      </c>
      <c r="Z35" s="281">
        <f>([1]WG!Z35)*10000</f>
        <v>5868.9787771709771</v>
      </c>
      <c r="AA35" s="20">
        <f>[1]WG!AA35</f>
        <v>31</v>
      </c>
      <c r="AB35" s="281">
        <f>([1]WG!AB35)*10000</f>
        <v>26997.302374986488</v>
      </c>
      <c r="AC35" s="20">
        <f>[1]WG!AC35</f>
        <v>2</v>
      </c>
      <c r="AD35" s="281">
        <f>([1]WG!AD35)*10000</f>
        <v>1173.7957554341951</v>
      </c>
      <c r="AE35" s="20">
        <f>[1]WG!AE35</f>
        <v>2</v>
      </c>
      <c r="AF35" s="281">
        <f>([1]WG!AF35)*10000</f>
        <v>939.03660434735627</v>
      </c>
      <c r="AG35" s="20">
        <f>[1]WG!AG35</f>
        <v>22</v>
      </c>
      <c r="AH35" s="281">
        <f>([1]WG!AH35)*10000</f>
        <v>18780.732086947122</v>
      </c>
      <c r="AI35" s="20">
        <f t="shared" si="29"/>
        <v>64</v>
      </c>
      <c r="AJ35" s="20">
        <f t="shared" si="30"/>
        <v>53759.845598886131</v>
      </c>
      <c r="AK35" s="20">
        <f t="shared" si="31"/>
        <v>1399</v>
      </c>
      <c r="AL35" s="20">
        <f t="shared" si="32"/>
        <v>450067.97858037148</v>
      </c>
      <c r="AM35" s="20">
        <f>[1]WG!AM35</f>
        <v>822</v>
      </c>
      <c r="AN35" s="281">
        <f>([1]WG!AN35)*10000</f>
        <v>159181.686517091</v>
      </c>
      <c r="AO35" s="20">
        <f>[1]WG!AO35</f>
        <v>4</v>
      </c>
      <c r="AP35" s="281">
        <f>([1]WG!AP35)*10000</f>
        <v>6731.1068339008871</v>
      </c>
      <c r="AQ35" s="20">
        <f>[1]WG!AQ35</f>
        <v>2</v>
      </c>
      <c r="AR35" s="281">
        <f>([1]WG!AR35)*10000</f>
        <v>2804.6278474587034</v>
      </c>
      <c r="AS35" s="20">
        <f>[1]WG!AS35</f>
        <v>25</v>
      </c>
      <c r="AT35" s="281">
        <f>([1]WG!AT35)*10000</f>
        <v>42069.417711880553</v>
      </c>
      <c r="AU35" s="20">
        <f>[1]WG!AU35</f>
        <v>33</v>
      </c>
      <c r="AV35" s="281">
        <f>([1]WG!AV35)*10000</f>
        <v>56092.556949174061</v>
      </c>
      <c r="AW35" s="20">
        <f>[1]WG!AW35</f>
        <v>204</v>
      </c>
      <c r="AX35" s="281">
        <f>([1]WG!AX35)*10000</f>
        <v>355065.88548827183</v>
      </c>
      <c r="AY35" s="20">
        <f t="shared" si="33"/>
        <v>268</v>
      </c>
      <c r="AZ35" s="20">
        <f t="shared" si="34"/>
        <v>462763.59483068605</v>
      </c>
      <c r="BA35" s="20">
        <f t="shared" si="35"/>
        <v>1667</v>
      </c>
      <c r="BB35" s="20">
        <f t="shared" si="36"/>
        <v>912831.57341105747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[1]WG!C36</f>
        <v>6710</v>
      </c>
      <c r="D36" s="281">
        <f>([1]WG!D36)*10000</f>
        <v>1670689.3061372845</v>
      </c>
      <c r="E36" s="20">
        <f>[1]WG!E36</f>
        <v>3193</v>
      </c>
      <c r="F36" s="281">
        <f>([1]WG!F36)*10000</f>
        <v>795087.07942677999</v>
      </c>
      <c r="G36" s="20">
        <f>[1]WG!G36</f>
        <v>121</v>
      </c>
      <c r="H36" s="281">
        <f>([1]WG!H36)*10000</f>
        <v>30193.180231396709</v>
      </c>
      <c r="I36" s="20">
        <f>[1]WG!I36</f>
        <v>647</v>
      </c>
      <c r="J36" s="281">
        <f>([1]WG!J36)*10000</f>
        <v>161030.29456744911</v>
      </c>
      <c r="K36" s="20">
        <f t="shared" si="25"/>
        <v>10671</v>
      </c>
      <c r="L36" s="20">
        <f t="shared" si="26"/>
        <v>2656999.8603629102</v>
      </c>
      <c r="M36" s="20">
        <f>[1]WG!M36</f>
        <v>79</v>
      </c>
      <c r="N36" s="281">
        <f>([1]WG!N36)*10000</f>
        <v>563343.48070099542</v>
      </c>
      <c r="O36" s="20">
        <f>[1]WG!O36</f>
        <v>47</v>
      </c>
      <c r="P36" s="281">
        <f>([1]WG!P36)*10000</f>
        <v>330658.12997667125</v>
      </c>
      <c r="Q36" s="20">
        <f>[1]WG!Q36</f>
        <v>23</v>
      </c>
      <c r="R36" s="281">
        <f>([1]WG!R36)*10000</f>
        <v>165329.06498833562</v>
      </c>
      <c r="S36" s="20">
        <f>[1]WG!S36</f>
        <v>1</v>
      </c>
      <c r="T36" s="281">
        <f>([1]WG!T36)*10000</f>
        <v>6123.2987032716892</v>
      </c>
      <c r="U36" s="20">
        <f t="shared" si="27"/>
        <v>150</v>
      </c>
      <c r="V36" s="20">
        <f t="shared" si="28"/>
        <v>1065453.974369274</v>
      </c>
      <c r="W36" s="20">
        <f>[1]WG!W36</f>
        <v>0</v>
      </c>
      <c r="X36" s="281">
        <f>([1]WG!X36)*10000</f>
        <v>0</v>
      </c>
      <c r="Y36" s="20">
        <f>[1]WG!Y36</f>
        <v>3</v>
      </c>
      <c r="Z36" s="281">
        <f>([1]WG!Z36)*10000</f>
        <v>3456.9949217026588</v>
      </c>
      <c r="AA36" s="20">
        <f>[1]WG!AA36</f>
        <v>11</v>
      </c>
      <c r="AB36" s="281">
        <f>([1]WG!AB36)*10000</f>
        <v>15902.176639832227</v>
      </c>
      <c r="AC36" s="20">
        <f>[1]WG!AC36</f>
        <v>1</v>
      </c>
      <c r="AD36" s="281">
        <f>([1]WG!AD36)*10000</f>
        <v>691.39898434053157</v>
      </c>
      <c r="AE36" s="20">
        <f>[1]WG!AE36</f>
        <v>1</v>
      </c>
      <c r="AF36" s="281">
        <f>([1]WG!AF36)*10000</f>
        <v>553.11918747242521</v>
      </c>
      <c r="AG36" s="20">
        <f>[1]WG!AG36</f>
        <v>8</v>
      </c>
      <c r="AH36" s="281">
        <f>([1]WG!AH36)*10000</f>
        <v>11062.383749448505</v>
      </c>
      <c r="AI36" s="20">
        <f t="shared" si="29"/>
        <v>24</v>
      </c>
      <c r="AJ36" s="20">
        <f t="shared" si="30"/>
        <v>31666.07348279635</v>
      </c>
      <c r="AK36" s="20">
        <f t="shared" si="31"/>
        <v>10845</v>
      </c>
      <c r="AL36" s="20">
        <f t="shared" si="32"/>
        <v>3754119.9082149807</v>
      </c>
      <c r="AM36" s="20">
        <f>[1]WG!AM36</f>
        <v>6477</v>
      </c>
      <c r="AN36" s="281">
        <f>([1]WG!AN36)*10000</f>
        <v>1239648.0764998195</v>
      </c>
      <c r="AO36" s="20">
        <f>[1]WG!AO36</f>
        <v>57</v>
      </c>
      <c r="AP36" s="281">
        <f>([1]WG!AP36)*10000</f>
        <v>25773.562036432457</v>
      </c>
      <c r="AQ36" s="20">
        <f>[1]WG!AQ36</f>
        <v>24</v>
      </c>
      <c r="AR36" s="281">
        <f>([1]WG!AR36)*10000</f>
        <v>10738.984181846858</v>
      </c>
      <c r="AS36" s="20">
        <f>[1]WG!AS36</f>
        <v>352</v>
      </c>
      <c r="AT36" s="281">
        <f>([1]WG!AT36)*10000</f>
        <v>161084.76272770285</v>
      </c>
      <c r="AU36" s="20">
        <f>[1]WG!AU36</f>
        <v>469</v>
      </c>
      <c r="AV36" s="281">
        <f>([1]WG!AV36)*10000</f>
        <v>214779.68363693714</v>
      </c>
      <c r="AW36" s="20">
        <f>[1]WG!AW36</f>
        <v>2966</v>
      </c>
      <c r="AX36" s="281">
        <f>([1]WG!AX36)*10000</f>
        <v>1359555.3974218119</v>
      </c>
      <c r="AY36" s="20">
        <f t="shared" si="33"/>
        <v>3868</v>
      </c>
      <c r="AZ36" s="20">
        <f t="shared" si="34"/>
        <v>1771932.3900047312</v>
      </c>
      <c r="BA36" s="20">
        <f t="shared" si="35"/>
        <v>14713</v>
      </c>
      <c r="BB36" s="20">
        <f t="shared" si="36"/>
        <v>5526052.2982197125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[1]WG!C37</f>
        <v>736</v>
      </c>
      <c r="D37" s="281">
        <f>([1]WG!D37)*10000</f>
        <v>814039.50361637957</v>
      </c>
      <c r="E37" s="20">
        <f>[1]WG!E37</f>
        <v>350</v>
      </c>
      <c r="F37" s="281">
        <f>([1]WG!F37)*10000</f>
        <v>387404.34208249388</v>
      </c>
      <c r="G37" s="20">
        <f>[1]WG!G37</f>
        <v>13</v>
      </c>
      <c r="H37" s="281">
        <f>([1]WG!H37)*10000</f>
        <v>14711.557294271919</v>
      </c>
      <c r="I37" s="20">
        <f>[1]WG!I37</f>
        <v>71</v>
      </c>
      <c r="J37" s="281">
        <f>([1]WG!J37)*10000</f>
        <v>78461.638902783568</v>
      </c>
      <c r="K37" s="20">
        <f t="shared" si="25"/>
        <v>1170</v>
      </c>
      <c r="L37" s="20">
        <f t="shared" si="26"/>
        <v>1294617.041895929</v>
      </c>
      <c r="M37" s="20">
        <f>[1]WG!M37</f>
        <v>37</v>
      </c>
      <c r="N37" s="281">
        <f>([1]WG!N37)*10000</f>
        <v>514310.4549529659</v>
      </c>
      <c r="O37" s="20">
        <f>[1]WG!O37</f>
        <v>22</v>
      </c>
      <c r="P37" s="281">
        <f>([1]WG!P37)*10000</f>
        <v>301877.87573326257</v>
      </c>
      <c r="Q37" s="20">
        <f>[1]WG!Q37</f>
        <v>11</v>
      </c>
      <c r="R37" s="281">
        <f>([1]WG!R37)*10000</f>
        <v>150938.93786663128</v>
      </c>
      <c r="S37" s="20">
        <f>[1]WG!S37</f>
        <v>0</v>
      </c>
      <c r="T37" s="281">
        <f>([1]WG!T37)*10000</f>
        <v>5590.3310320974551</v>
      </c>
      <c r="U37" s="20">
        <f t="shared" si="27"/>
        <v>70</v>
      </c>
      <c r="V37" s="20">
        <f t="shared" si="28"/>
        <v>972717.59958495724</v>
      </c>
      <c r="W37" s="20">
        <f>[1]WG!W37</f>
        <v>0</v>
      </c>
      <c r="X37" s="281">
        <f>([1]WG!X37)*10000</f>
        <v>0</v>
      </c>
      <c r="Y37" s="20">
        <f>[1]WG!Y37</f>
        <v>0</v>
      </c>
      <c r="Z37" s="281">
        <f>([1]WG!Z37)*10000</f>
        <v>0</v>
      </c>
      <c r="AA37" s="20">
        <f>[1]WG!AA37</f>
        <v>0</v>
      </c>
      <c r="AB37" s="281">
        <f>([1]WG!AB37)*10000</f>
        <v>0</v>
      </c>
      <c r="AC37" s="20">
        <f>[1]WG!AC37</f>
        <v>0</v>
      </c>
      <c r="AD37" s="281">
        <f>([1]WG!AD37)*10000</f>
        <v>0</v>
      </c>
      <c r="AE37" s="20">
        <f>[1]WG!AE37</f>
        <v>0</v>
      </c>
      <c r="AF37" s="281">
        <f>([1]WG!AF37)*10000</f>
        <v>0</v>
      </c>
      <c r="AG37" s="20">
        <f>[1]WG!AG37</f>
        <v>0</v>
      </c>
      <c r="AH37" s="281">
        <f>([1]WG!AH37)*10000</f>
        <v>0</v>
      </c>
      <c r="AI37" s="20">
        <f t="shared" si="29"/>
        <v>0</v>
      </c>
      <c r="AJ37" s="20">
        <f t="shared" si="30"/>
        <v>0</v>
      </c>
      <c r="AK37" s="20">
        <f t="shared" si="31"/>
        <v>1240</v>
      </c>
      <c r="AL37" s="20">
        <f t="shared" si="32"/>
        <v>2267334.6414808864</v>
      </c>
      <c r="AM37" s="20">
        <f>[1]WG!AM37</f>
        <v>810</v>
      </c>
      <c r="AN37" s="281">
        <f>([1]WG!AN37)*10000</f>
        <v>294316.2217048349</v>
      </c>
      <c r="AO37" s="20">
        <f>[1]WG!AO37</f>
        <v>1</v>
      </c>
      <c r="AP37" s="281">
        <f>([1]WG!AP37)*10000</f>
        <v>3861.5869220334316</v>
      </c>
      <c r="AQ37" s="20">
        <f>[1]WG!AQ37</f>
        <v>1</v>
      </c>
      <c r="AR37" s="281">
        <f>([1]WG!AR37)*10000</f>
        <v>1608.9945508472631</v>
      </c>
      <c r="AS37" s="20">
        <f>[1]WG!AS37</f>
        <v>4</v>
      </c>
      <c r="AT37" s="281">
        <f>([1]WG!AT37)*10000</f>
        <v>24134.91826270895</v>
      </c>
      <c r="AU37" s="20">
        <f>[1]WG!AU37</f>
        <v>6</v>
      </c>
      <c r="AV37" s="281">
        <f>([1]WG!AV37)*10000</f>
        <v>32179.891016945265</v>
      </c>
      <c r="AW37" s="20">
        <f>[1]WG!AW37</f>
        <v>34</v>
      </c>
      <c r="AX37" s="281">
        <f>([1]WG!AX37)*10000</f>
        <v>203698.71013726349</v>
      </c>
      <c r="AY37" s="20">
        <f t="shared" si="33"/>
        <v>46</v>
      </c>
      <c r="AZ37" s="20">
        <f t="shared" si="34"/>
        <v>265484.10088979837</v>
      </c>
      <c r="BA37" s="20">
        <f t="shared" si="35"/>
        <v>1286</v>
      </c>
      <c r="BB37" s="20">
        <f t="shared" si="36"/>
        <v>2532818.7423706846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[1]WG!C38</f>
        <v>0</v>
      </c>
      <c r="D38" s="281">
        <f>([1]WG!D38)*10000</f>
        <v>0</v>
      </c>
      <c r="E38" s="20">
        <f>[1]WG!E38</f>
        <v>0</v>
      </c>
      <c r="F38" s="281">
        <f>([1]WG!F38)*10000</f>
        <v>0</v>
      </c>
      <c r="G38" s="20">
        <f>[1]WG!G38</f>
        <v>0</v>
      </c>
      <c r="H38" s="281">
        <f>([1]WG!H38)*10000</f>
        <v>0</v>
      </c>
      <c r="I38" s="20">
        <f>[1]WG!I38</f>
        <v>0</v>
      </c>
      <c r="J38" s="281">
        <f>([1]WG!J38)*10000</f>
        <v>0</v>
      </c>
      <c r="K38" s="20">
        <f t="shared" si="25"/>
        <v>0</v>
      </c>
      <c r="L38" s="20">
        <f t="shared" si="26"/>
        <v>0</v>
      </c>
      <c r="M38" s="20">
        <f>[1]WG!M38</f>
        <v>0</v>
      </c>
      <c r="N38" s="281">
        <f>([1]WG!N38)*10000</f>
        <v>0</v>
      </c>
      <c r="O38" s="20">
        <f>[1]WG!O38</f>
        <v>0</v>
      </c>
      <c r="P38" s="281">
        <f>([1]WG!P38)*10000</f>
        <v>0</v>
      </c>
      <c r="Q38" s="20">
        <f>[1]WG!Q38</f>
        <v>0</v>
      </c>
      <c r="R38" s="281">
        <f>([1]WG!R38)*10000</f>
        <v>0</v>
      </c>
      <c r="S38" s="20">
        <f>[1]WG!S38</f>
        <v>0</v>
      </c>
      <c r="T38" s="281">
        <f>([1]WG!T38)*10000</f>
        <v>0</v>
      </c>
      <c r="U38" s="20">
        <f t="shared" si="27"/>
        <v>0</v>
      </c>
      <c r="V38" s="20">
        <f t="shared" si="28"/>
        <v>0</v>
      </c>
      <c r="W38" s="20">
        <f>[1]WG!W38</f>
        <v>0</v>
      </c>
      <c r="X38" s="281">
        <f>([1]WG!X38)*10000</f>
        <v>0</v>
      </c>
      <c r="Y38" s="20">
        <f>[1]WG!Y38</f>
        <v>0</v>
      </c>
      <c r="Z38" s="281">
        <f>([1]WG!Z38)*10000</f>
        <v>0</v>
      </c>
      <c r="AA38" s="20">
        <f>[1]WG!AA38</f>
        <v>0</v>
      </c>
      <c r="AB38" s="281">
        <f>([1]WG!AB38)*10000</f>
        <v>0</v>
      </c>
      <c r="AC38" s="20">
        <f>[1]WG!AC38</f>
        <v>0</v>
      </c>
      <c r="AD38" s="281">
        <f>([1]WG!AD38)*10000</f>
        <v>0</v>
      </c>
      <c r="AE38" s="20">
        <f>[1]WG!AE38</f>
        <v>0</v>
      </c>
      <c r="AF38" s="281">
        <f>([1]WG!AF38)*10000</f>
        <v>0</v>
      </c>
      <c r="AG38" s="20">
        <f>[1]WG!AG38</f>
        <v>0</v>
      </c>
      <c r="AH38" s="281">
        <f>([1]WG!AH38)*10000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[1]WG!AM38</f>
        <v>0</v>
      </c>
      <c r="AN38" s="281">
        <f>([1]WG!AN38)*10000</f>
        <v>0</v>
      </c>
      <c r="AO38" s="20">
        <f>[1]WG!AO38</f>
        <v>0</v>
      </c>
      <c r="AP38" s="281">
        <f>([1]WG!AP38)*10000</f>
        <v>0</v>
      </c>
      <c r="AQ38" s="20">
        <f>[1]WG!AQ38</f>
        <v>0</v>
      </c>
      <c r="AR38" s="281">
        <f>([1]WG!AR38)*10000</f>
        <v>0</v>
      </c>
      <c r="AS38" s="20">
        <f>[1]WG!AS38</f>
        <v>0</v>
      </c>
      <c r="AT38" s="281">
        <f>([1]WG!AT38)*10000</f>
        <v>0</v>
      </c>
      <c r="AU38" s="20">
        <f>[1]WG!AU38</f>
        <v>0</v>
      </c>
      <c r="AV38" s="281">
        <f>([1]WG!AV38)*10000</f>
        <v>0</v>
      </c>
      <c r="AW38" s="20">
        <f>[1]WG!AW38</f>
        <v>0</v>
      </c>
      <c r="AX38" s="281">
        <f>([1]WG!AX38)*10000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[1]WG!C39</f>
        <v>0</v>
      </c>
      <c r="D39" s="281">
        <f>([1]WG!D39)*10000</f>
        <v>0</v>
      </c>
      <c r="E39" s="20">
        <f>[1]WG!E39</f>
        <v>0</v>
      </c>
      <c r="F39" s="281">
        <f>([1]WG!F39)*10000</f>
        <v>0</v>
      </c>
      <c r="G39" s="20">
        <f>[1]WG!G39</f>
        <v>0</v>
      </c>
      <c r="H39" s="281">
        <f>([1]WG!H39)*10000</f>
        <v>0</v>
      </c>
      <c r="I39" s="20">
        <f>[1]WG!I39</f>
        <v>0</v>
      </c>
      <c r="J39" s="281">
        <f>([1]WG!J39)*10000</f>
        <v>0</v>
      </c>
      <c r="K39" s="20">
        <f t="shared" si="25"/>
        <v>0</v>
      </c>
      <c r="L39" s="20">
        <f t="shared" si="26"/>
        <v>0</v>
      </c>
      <c r="M39" s="20">
        <f>[1]WG!M39</f>
        <v>0</v>
      </c>
      <c r="N39" s="281">
        <f>([1]WG!N39)*10000</f>
        <v>0</v>
      </c>
      <c r="O39" s="20">
        <f>[1]WG!O39</f>
        <v>0</v>
      </c>
      <c r="P39" s="281">
        <f>([1]WG!P39)*10000</f>
        <v>0</v>
      </c>
      <c r="Q39" s="20">
        <f>[1]WG!Q39</f>
        <v>0</v>
      </c>
      <c r="R39" s="281">
        <f>([1]WG!R39)*10000</f>
        <v>0</v>
      </c>
      <c r="S39" s="20">
        <f>[1]WG!S39</f>
        <v>0</v>
      </c>
      <c r="T39" s="281">
        <f>([1]WG!T39)*10000</f>
        <v>0</v>
      </c>
      <c r="U39" s="20">
        <f t="shared" si="27"/>
        <v>0</v>
      </c>
      <c r="V39" s="20">
        <f t="shared" si="28"/>
        <v>0</v>
      </c>
      <c r="W39" s="20">
        <f>[1]WG!W39</f>
        <v>0</v>
      </c>
      <c r="X39" s="281">
        <f>([1]WG!X39)*10000</f>
        <v>0</v>
      </c>
      <c r="Y39" s="20">
        <f>[1]WG!Y39</f>
        <v>0</v>
      </c>
      <c r="Z39" s="281">
        <f>([1]WG!Z39)*10000</f>
        <v>0</v>
      </c>
      <c r="AA39" s="20">
        <f>[1]WG!AA39</f>
        <v>0</v>
      </c>
      <c r="AB39" s="281">
        <f>([1]WG!AB39)*10000</f>
        <v>0</v>
      </c>
      <c r="AC39" s="20">
        <f>[1]WG!AC39</f>
        <v>0</v>
      </c>
      <c r="AD39" s="281">
        <f>([1]WG!AD39)*10000</f>
        <v>0</v>
      </c>
      <c r="AE39" s="20">
        <f>[1]WG!AE39</f>
        <v>0</v>
      </c>
      <c r="AF39" s="281">
        <f>([1]WG!AF39)*10000</f>
        <v>0</v>
      </c>
      <c r="AG39" s="20">
        <f>[1]WG!AG39</f>
        <v>0</v>
      </c>
      <c r="AH39" s="281">
        <f>([1]WG!AH39)*10000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0</v>
      </c>
      <c r="AL39" s="20">
        <f t="shared" si="32"/>
        <v>0</v>
      </c>
      <c r="AM39" s="20">
        <f>[1]WG!AM39</f>
        <v>0</v>
      </c>
      <c r="AN39" s="281">
        <f>([1]WG!AN39)*10000</f>
        <v>0</v>
      </c>
      <c r="AO39" s="20">
        <f>[1]WG!AO39</f>
        <v>0</v>
      </c>
      <c r="AP39" s="281">
        <f>([1]WG!AP39)*10000</f>
        <v>0</v>
      </c>
      <c r="AQ39" s="20">
        <f>[1]WG!AQ39</f>
        <v>0</v>
      </c>
      <c r="AR39" s="281">
        <f>([1]WG!AR39)*10000</f>
        <v>0</v>
      </c>
      <c r="AS39" s="20">
        <f>[1]WG!AS39</f>
        <v>0</v>
      </c>
      <c r="AT39" s="281">
        <f>([1]WG!AT39)*10000</f>
        <v>0</v>
      </c>
      <c r="AU39" s="20">
        <f>[1]WG!AU39</f>
        <v>0</v>
      </c>
      <c r="AV39" s="281">
        <f>([1]WG!AV39)*10000</f>
        <v>0</v>
      </c>
      <c r="AW39" s="20">
        <f>[1]WG!AW39</f>
        <v>0</v>
      </c>
      <c r="AX39" s="281">
        <f>([1]WG!AX39)*10000</f>
        <v>0</v>
      </c>
      <c r="AY39" s="20">
        <f t="shared" si="33"/>
        <v>0</v>
      </c>
      <c r="AZ39" s="20">
        <f t="shared" si="34"/>
        <v>0</v>
      </c>
      <c r="BA39" s="20">
        <f t="shared" si="35"/>
        <v>0</v>
      </c>
      <c r="BB39" s="20">
        <f t="shared" si="36"/>
        <v>0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[1]WG!C40</f>
        <v>2293</v>
      </c>
      <c r="D40" s="281">
        <f>([1]WG!D40)*10000</f>
        <v>500468.34534308547</v>
      </c>
      <c r="E40" s="20">
        <f>[1]WG!E40</f>
        <v>1091</v>
      </c>
      <c r="F40" s="281">
        <f>([1]WG!F40)*10000</f>
        <v>238174.69447050453</v>
      </c>
      <c r="G40" s="20">
        <f>[1]WG!G40</f>
        <v>41</v>
      </c>
      <c r="H40" s="281">
        <f>([1]WG!H40)*10000</f>
        <v>9044.6086507786531</v>
      </c>
      <c r="I40" s="20">
        <f>[1]WG!I40</f>
        <v>221</v>
      </c>
      <c r="J40" s="281">
        <f>([1]WG!J40)*10000</f>
        <v>48237.912804152824</v>
      </c>
      <c r="K40" s="20">
        <f t="shared" si="25"/>
        <v>3646</v>
      </c>
      <c r="L40" s="20">
        <f t="shared" si="26"/>
        <v>795925.56126852147</v>
      </c>
      <c r="M40" s="20">
        <f>[1]WG!M40</f>
        <v>0</v>
      </c>
      <c r="N40" s="281">
        <f>([1]WG!N40)*10000</f>
        <v>0</v>
      </c>
      <c r="O40" s="20">
        <f>[1]WG!O40</f>
        <v>0</v>
      </c>
      <c r="P40" s="281">
        <f>([1]WG!P40)*10000</f>
        <v>0</v>
      </c>
      <c r="Q40" s="20">
        <f>[1]WG!Q40</f>
        <v>0</v>
      </c>
      <c r="R40" s="281">
        <f>([1]WG!R40)*10000</f>
        <v>0</v>
      </c>
      <c r="S40" s="20">
        <f>[1]WG!S40</f>
        <v>0</v>
      </c>
      <c r="T40" s="281">
        <f>([1]WG!T40)*10000</f>
        <v>0</v>
      </c>
      <c r="U40" s="20">
        <f t="shared" si="27"/>
        <v>0</v>
      </c>
      <c r="V40" s="20">
        <f t="shared" si="28"/>
        <v>0</v>
      </c>
      <c r="W40" s="20">
        <f>[1]WG!W40</f>
        <v>0</v>
      </c>
      <c r="X40" s="281">
        <f>([1]WG!X40)*10000</f>
        <v>0</v>
      </c>
      <c r="Y40" s="20">
        <f>[1]WG!Y40</f>
        <v>0</v>
      </c>
      <c r="Z40" s="281">
        <f>([1]WG!Z40)*10000</f>
        <v>0</v>
      </c>
      <c r="AA40" s="20">
        <f>[1]WG!AA40</f>
        <v>0</v>
      </c>
      <c r="AB40" s="281">
        <f>([1]WG!AB40)*10000</f>
        <v>0</v>
      </c>
      <c r="AC40" s="20">
        <f>[1]WG!AC40</f>
        <v>0</v>
      </c>
      <c r="AD40" s="281">
        <f>([1]WG!AD40)*10000</f>
        <v>0</v>
      </c>
      <c r="AE40" s="20">
        <f>[1]WG!AE40</f>
        <v>0</v>
      </c>
      <c r="AF40" s="281">
        <f>([1]WG!AF40)*10000</f>
        <v>0</v>
      </c>
      <c r="AG40" s="20">
        <f>[1]WG!AG40</f>
        <v>0</v>
      </c>
      <c r="AH40" s="281">
        <f>([1]WG!AH40)*10000</f>
        <v>0</v>
      </c>
      <c r="AI40" s="20">
        <f t="shared" si="29"/>
        <v>0</v>
      </c>
      <c r="AJ40" s="20">
        <f t="shared" si="30"/>
        <v>0</v>
      </c>
      <c r="AK40" s="20">
        <f t="shared" si="31"/>
        <v>3646</v>
      </c>
      <c r="AL40" s="20">
        <f t="shared" si="32"/>
        <v>795925.56126852147</v>
      </c>
      <c r="AM40" s="20">
        <f>[1]WG!AM40</f>
        <v>0</v>
      </c>
      <c r="AN40" s="281">
        <f>([1]WG!AN40)*10000</f>
        <v>0</v>
      </c>
      <c r="AO40" s="20">
        <f>[1]WG!AO40</f>
        <v>8</v>
      </c>
      <c r="AP40" s="281">
        <f>([1]WG!AP40)*10000</f>
        <v>1608.4907510661067</v>
      </c>
      <c r="AQ40" s="20">
        <f>[1]WG!AQ40</f>
        <v>3</v>
      </c>
      <c r="AR40" s="281">
        <f>([1]WG!AR40)*10000</f>
        <v>670.2044796108778</v>
      </c>
      <c r="AS40" s="20">
        <f>[1]WG!AS40</f>
        <v>45</v>
      </c>
      <c r="AT40" s="281">
        <f>([1]WG!AT40)*10000</f>
        <v>10053.067194163168</v>
      </c>
      <c r="AU40" s="20">
        <f>[1]WG!AU40</f>
        <v>60</v>
      </c>
      <c r="AV40" s="281">
        <f>([1]WG!AV40)*10000</f>
        <v>13404.089592217557</v>
      </c>
      <c r="AW40" s="20">
        <f>[1]WG!AW40</f>
        <v>380</v>
      </c>
      <c r="AX40" s="281">
        <f>([1]WG!AX40)*10000</f>
        <v>84847.887118737126</v>
      </c>
      <c r="AY40" s="20">
        <f t="shared" si="33"/>
        <v>496</v>
      </c>
      <c r="AZ40" s="20">
        <f t="shared" si="34"/>
        <v>110583.73913579484</v>
      </c>
      <c r="BA40" s="20">
        <f t="shared" si="35"/>
        <v>4142</v>
      </c>
      <c r="BB40" s="20">
        <f t="shared" si="36"/>
        <v>906509.30040431628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[1]WG!C41</f>
        <v>4673</v>
      </c>
      <c r="D41" s="281">
        <f>([1]WG!D41)*10000</f>
        <v>662569.66456982936</v>
      </c>
      <c r="E41" s="20">
        <f>[1]WG!E41</f>
        <v>2224</v>
      </c>
      <c r="F41" s="281">
        <f>([1]WG!F41)*10000</f>
        <v>315319.29819889471</v>
      </c>
      <c r="G41" s="20">
        <f>[1]WG!G41</f>
        <v>84</v>
      </c>
      <c r="H41" s="281">
        <f>([1]WG!H41)*10000</f>
        <v>11974.15056451499</v>
      </c>
      <c r="I41" s="20">
        <f>[1]WG!I41</f>
        <v>450</v>
      </c>
      <c r="J41" s="281">
        <f>([1]WG!J41)*10000</f>
        <v>63862.13634407994</v>
      </c>
      <c r="K41" s="20">
        <f t="shared" si="25"/>
        <v>7431</v>
      </c>
      <c r="L41" s="20">
        <f t="shared" si="26"/>
        <v>1053725.2496773191</v>
      </c>
      <c r="M41" s="20">
        <f>[1]WG!M41</f>
        <v>153</v>
      </c>
      <c r="N41" s="281">
        <f>([1]WG!N41)*10000</f>
        <v>507684.72376648698</v>
      </c>
      <c r="O41" s="20">
        <f>[1]WG!O41</f>
        <v>90</v>
      </c>
      <c r="P41" s="281">
        <f>([1]WG!P41)*10000</f>
        <v>297988.85960206843</v>
      </c>
      <c r="Q41" s="20">
        <f>[1]WG!Q41</f>
        <v>45</v>
      </c>
      <c r="R41" s="281">
        <f>([1]WG!R41)*10000</f>
        <v>148994.42980103422</v>
      </c>
      <c r="S41" s="20">
        <f>[1]WG!S41</f>
        <v>2</v>
      </c>
      <c r="T41" s="281">
        <f>([1]WG!T41)*10000</f>
        <v>5518.3122148531183</v>
      </c>
      <c r="U41" s="20">
        <f t="shared" si="27"/>
        <v>290</v>
      </c>
      <c r="V41" s="20">
        <f t="shared" si="28"/>
        <v>960186.32538444281</v>
      </c>
      <c r="W41" s="20">
        <f>[1]WG!W41</f>
        <v>0</v>
      </c>
      <c r="X41" s="281">
        <f>([1]WG!X41)*10000</f>
        <v>0</v>
      </c>
      <c r="Y41" s="20">
        <f>[1]WG!Y41</f>
        <v>11</v>
      </c>
      <c r="Z41" s="281">
        <f>([1]WG!Z41)*10000</f>
        <v>12664.499356652701</v>
      </c>
      <c r="AA41" s="20">
        <f>[1]WG!AA41</f>
        <v>48</v>
      </c>
      <c r="AB41" s="281">
        <f>([1]WG!AB41)*10000</f>
        <v>58256.697040602419</v>
      </c>
      <c r="AC41" s="20">
        <f>[1]WG!AC41</f>
        <v>3</v>
      </c>
      <c r="AD41" s="281">
        <f>([1]WG!AD41)*10000</f>
        <v>2532.89987133054</v>
      </c>
      <c r="AE41" s="20">
        <f>[1]WG!AE41</f>
        <v>2</v>
      </c>
      <c r="AF41" s="281">
        <f>([1]WG!AF41)*10000</f>
        <v>2026.3198970644319</v>
      </c>
      <c r="AG41" s="20">
        <f>[1]WG!AG41</f>
        <v>34</v>
      </c>
      <c r="AH41" s="281">
        <f>([1]WG!AH41)*10000</f>
        <v>40526.39794128864</v>
      </c>
      <c r="AI41" s="20">
        <f t="shared" si="29"/>
        <v>98</v>
      </c>
      <c r="AJ41" s="20">
        <f t="shared" si="30"/>
        <v>116006.81410693872</v>
      </c>
      <c r="AK41" s="20">
        <f t="shared" si="31"/>
        <v>7819</v>
      </c>
      <c r="AL41" s="20">
        <f t="shared" si="32"/>
        <v>2129918.3891687007</v>
      </c>
      <c r="AM41" s="20">
        <f>[1]WG!AM41</f>
        <v>5332</v>
      </c>
      <c r="AN41" s="281">
        <f>([1]WG!AN41)*10000</f>
        <v>673843.00138105208</v>
      </c>
      <c r="AO41" s="20">
        <f>[1]WG!AO41</f>
        <v>10</v>
      </c>
      <c r="AP41" s="281">
        <f>([1]WG!AP41)*10000</f>
        <v>4466.4830119375583</v>
      </c>
      <c r="AQ41" s="20">
        <f>[1]WG!AQ41</f>
        <v>4</v>
      </c>
      <c r="AR41" s="281">
        <f>([1]WG!AR41)*10000</f>
        <v>1861.034588307316</v>
      </c>
      <c r="AS41" s="20">
        <f>[1]WG!AS41</f>
        <v>58</v>
      </c>
      <c r="AT41" s="281">
        <f>([1]WG!AT41)*10000</f>
        <v>27915.518824609742</v>
      </c>
      <c r="AU41" s="20">
        <f>[1]WG!AU41</f>
        <v>77</v>
      </c>
      <c r="AV41" s="281">
        <f>([1]WG!AV41)*10000</f>
        <v>37220.691766146323</v>
      </c>
      <c r="AW41" s="20">
        <f>[1]WG!AW41</f>
        <v>488</v>
      </c>
      <c r="AX41" s="281">
        <f>([1]WG!AX41)*10000</f>
        <v>235606.97887970618</v>
      </c>
      <c r="AY41" s="20">
        <f t="shared" si="33"/>
        <v>637</v>
      </c>
      <c r="AZ41" s="20">
        <f t="shared" si="34"/>
        <v>307070.70707070711</v>
      </c>
      <c r="BA41" s="20">
        <f t="shared" si="35"/>
        <v>8456</v>
      </c>
      <c r="BB41" s="20">
        <f t="shared" si="36"/>
        <v>2436989.0962394075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[1]WG!C42</f>
        <v>53</v>
      </c>
      <c r="D42" s="281">
        <f>([1]WG!D42)*10000</f>
        <v>164658.48391414035</v>
      </c>
      <c r="E42" s="20">
        <f>[1]WG!E42</f>
        <v>25</v>
      </c>
      <c r="F42" s="281">
        <f>([1]WG!F42)*10000</f>
        <v>78361.567645886069</v>
      </c>
      <c r="G42" s="20">
        <f>[1]WG!G42</f>
        <v>1</v>
      </c>
      <c r="H42" s="281">
        <f>([1]WG!H42)*10000</f>
        <v>2975.7557333880786</v>
      </c>
      <c r="I42" s="20">
        <f>[1]WG!I42</f>
        <v>5</v>
      </c>
      <c r="J42" s="281">
        <f>([1]WG!J42)*10000</f>
        <v>15870.697244736419</v>
      </c>
      <c r="K42" s="20">
        <f t="shared" si="25"/>
        <v>84</v>
      </c>
      <c r="L42" s="20">
        <f t="shared" si="26"/>
        <v>261866.50453815091</v>
      </c>
      <c r="M42" s="20">
        <f>[1]WG!M42</f>
        <v>27</v>
      </c>
      <c r="N42" s="281">
        <f>([1]WG!N42)*10000</f>
        <v>33285.755305143262</v>
      </c>
      <c r="O42" s="20">
        <f>[1]WG!O42</f>
        <v>16</v>
      </c>
      <c r="P42" s="281">
        <f>([1]WG!P42)*10000</f>
        <v>19537.291157366697</v>
      </c>
      <c r="Q42" s="20">
        <f>[1]WG!Q42</f>
        <v>8</v>
      </c>
      <c r="R42" s="281">
        <f>([1]WG!R42)*10000</f>
        <v>9768.6455786833485</v>
      </c>
      <c r="S42" s="20">
        <f>[1]WG!S42</f>
        <v>0</v>
      </c>
      <c r="T42" s="281">
        <f>([1]WG!T42)*10000</f>
        <v>361.80168809938328</v>
      </c>
      <c r="U42" s="20">
        <f t="shared" si="27"/>
        <v>51</v>
      </c>
      <c r="V42" s="20">
        <f t="shared" si="28"/>
        <v>62953.493729292684</v>
      </c>
      <c r="W42" s="20">
        <f>[1]WG!W42</f>
        <v>0</v>
      </c>
      <c r="X42" s="281">
        <f>([1]WG!X42)*10000</f>
        <v>0</v>
      </c>
      <c r="Y42" s="20">
        <f>[1]WG!Y42</f>
        <v>0</v>
      </c>
      <c r="Z42" s="281">
        <f>([1]WG!Z42)*10000</f>
        <v>0</v>
      </c>
      <c r="AA42" s="20">
        <f>[1]WG!AA42</f>
        <v>0</v>
      </c>
      <c r="AB42" s="281">
        <f>([1]WG!AB42)*10000</f>
        <v>0</v>
      </c>
      <c r="AC42" s="20">
        <f>[1]WG!AC42</f>
        <v>0</v>
      </c>
      <c r="AD42" s="281">
        <f>([1]WG!AD42)*10000</f>
        <v>0</v>
      </c>
      <c r="AE42" s="20">
        <f>[1]WG!AE42</f>
        <v>0</v>
      </c>
      <c r="AF42" s="281">
        <f>([1]WG!AF42)*10000</f>
        <v>0</v>
      </c>
      <c r="AG42" s="20">
        <f>[1]WG!AG42</f>
        <v>0</v>
      </c>
      <c r="AH42" s="281">
        <f>([1]WG!AH42)*10000</f>
        <v>0</v>
      </c>
      <c r="AI42" s="20">
        <f t="shared" si="29"/>
        <v>0</v>
      </c>
      <c r="AJ42" s="20">
        <f t="shared" si="30"/>
        <v>0</v>
      </c>
      <c r="AK42" s="20">
        <f t="shared" si="31"/>
        <v>135</v>
      </c>
      <c r="AL42" s="20">
        <f t="shared" si="32"/>
        <v>324819.99826744362</v>
      </c>
      <c r="AM42" s="20">
        <f>[1]WG!AM42</f>
        <v>17</v>
      </c>
      <c r="AN42" s="281">
        <f>([1]WG!AN42)*10000</f>
        <v>19255.146535455446</v>
      </c>
      <c r="AO42" s="20">
        <f>[1]WG!AO42</f>
        <v>23</v>
      </c>
      <c r="AP42" s="281">
        <f>([1]WG!AP42)*10000</f>
        <v>3116.7466986794725</v>
      </c>
      <c r="AQ42" s="20">
        <f>[1]WG!AQ42</f>
        <v>10</v>
      </c>
      <c r="AR42" s="281">
        <f>([1]WG!AR42)*10000</f>
        <v>1298.6444577831135</v>
      </c>
      <c r="AS42" s="20">
        <f>[1]WG!AS42</f>
        <v>142</v>
      </c>
      <c r="AT42" s="281">
        <f>([1]WG!AT42)*10000</f>
        <v>19479.666866746702</v>
      </c>
      <c r="AU42" s="20">
        <f>[1]WG!AU42</f>
        <v>190</v>
      </c>
      <c r="AV42" s="281">
        <f>([1]WG!AV42)*10000</f>
        <v>25972.889155662269</v>
      </c>
      <c r="AW42" s="20">
        <f>[1]WG!AW42</f>
        <v>1198</v>
      </c>
      <c r="AX42" s="281">
        <f>([1]WG!AX42)*10000</f>
        <v>164408.38835534215</v>
      </c>
      <c r="AY42" s="20">
        <f t="shared" si="33"/>
        <v>1563</v>
      </c>
      <c r="AZ42" s="20">
        <f t="shared" si="34"/>
        <v>214276.33553421369</v>
      </c>
      <c r="BA42" s="20">
        <f t="shared" si="35"/>
        <v>1698</v>
      </c>
      <c r="BB42" s="20">
        <f t="shared" si="36"/>
        <v>539096.33380165731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34019</v>
      </c>
      <c r="D43" s="21">
        <f t="shared" ref="D43:BB43" si="37">SUM(D22:D42)</f>
        <v>17818545.119116168</v>
      </c>
      <c r="E43" s="21">
        <f t="shared" si="37"/>
        <v>16189</v>
      </c>
      <c r="F43" s="21">
        <f t="shared" si="37"/>
        <v>8479910.0265673362</v>
      </c>
      <c r="G43" s="21">
        <f t="shared" si="37"/>
        <v>615</v>
      </c>
      <c r="H43" s="21">
        <f t="shared" si="37"/>
        <v>322021.89974306332</v>
      </c>
      <c r="I43" s="21">
        <f t="shared" si="37"/>
        <v>3278</v>
      </c>
      <c r="J43" s="21">
        <f t="shared" si="37"/>
        <v>1717450.1319630041</v>
      </c>
      <c r="K43" s="21">
        <f t="shared" si="37"/>
        <v>54101</v>
      </c>
      <c r="L43" s="21">
        <f t="shared" si="37"/>
        <v>28337927.17738957</v>
      </c>
      <c r="M43" s="21">
        <f t="shared" si="37"/>
        <v>4220</v>
      </c>
      <c r="N43" s="21">
        <f t="shared" si="37"/>
        <v>11965758.546156455</v>
      </c>
      <c r="O43" s="21">
        <f t="shared" si="37"/>
        <v>2477</v>
      </c>
      <c r="P43" s="21">
        <f t="shared" si="37"/>
        <v>7023380.0162222665</v>
      </c>
      <c r="Q43" s="21">
        <f t="shared" si="37"/>
        <v>1238</v>
      </c>
      <c r="R43" s="21">
        <f t="shared" si="37"/>
        <v>3511690.0081111332</v>
      </c>
      <c r="S43" s="21">
        <f t="shared" si="37"/>
        <v>45</v>
      </c>
      <c r="T43" s="21">
        <f t="shared" si="37"/>
        <v>130062.59289300493</v>
      </c>
      <c r="U43" s="21">
        <f t="shared" si="37"/>
        <v>7980</v>
      </c>
      <c r="V43" s="21">
        <f t="shared" si="37"/>
        <v>22630891.163382854</v>
      </c>
      <c r="W43" s="21">
        <f t="shared" si="37"/>
        <v>5</v>
      </c>
      <c r="X43" s="21">
        <f t="shared" si="37"/>
        <v>80000</v>
      </c>
      <c r="Y43" s="21">
        <f t="shared" si="37"/>
        <v>2967</v>
      </c>
      <c r="Z43" s="21">
        <f t="shared" si="37"/>
        <v>220845.51397546631</v>
      </c>
      <c r="AA43" s="21">
        <f t="shared" si="37"/>
        <v>13618</v>
      </c>
      <c r="AB43" s="21">
        <f t="shared" si="37"/>
        <v>1015889.3642871451</v>
      </c>
      <c r="AC43" s="21">
        <f t="shared" si="37"/>
        <v>600</v>
      </c>
      <c r="AD43" s="21">
        <f t="shared" si="37"/>
        <v>44169.102795093262</v>
      </c>
      <c r="AE43" s="21">
        <f t="shared" si="37"/>
        <v>481</v>
      </c>
      <c r="AF43" s="21">
        <f t="shared" si="37"/>
        <v>35335.282236074607</v>
      </c>
      <c r="AG43" s="21">
        <f t="shared" si="37"/>
        <v>9476</v>
      </c>
      <c r="AH43" s="21">
        <f t="shared" si="37"/>
        <v>706705.64472149219</v>
      </c>
      <c r="AI43" s="21">
        <f t="shared" si="37"/>
        <v>27142</v>
      </c>
      <c r="AJ43" s="21">
        <f t="shared" si="37"/>
        <v>2022944.908015271</v>
      </c>
      <c r="AK43" s="21">
        <f t="shared" si="37"/>
        <v>89228</v>
      </c>
      <c r="AL43" s="21">
        <f t="shared" si="37"/>
        <v>53071763.248787694</v>
      </c>
      <c r="AM43" s="21">
        <f t="shared" si="37"/>
        <v>47730</v>
      </c>
      <c r="AN43" s="21">
        <f t="shared" si="37"/>
        <v>8194589.5796343517</v>
      </c>
      <c r="AO43" s="21">
        <f t="shared" si="37"/>
        <v>597</v>
      </c>
      <c r="AP43" s="21">
        <f t="shared" si="37"/>
        <v>216229.657332756</v>
      </c>
      <c r="AQ43" s="21">
        <f t="shared" si="37"/>
        <v>254</v>
      </c>
      <c r="AR43" s="21">
        <f t="shared" si="37"/>
        <v>90095.690555314985</v>
      </c>
      <c r="AS43" s="21">
        <f t="shared" si="37"/>
        <v>3678</v>
      </c>
      <c r="AT43" s="21">
        <f t="shared" si="37"/>
        <v>1351435.358329725</v>
      </c>
      <c r="AU43" s="21">
        <f t="shared" si="37"/>
        <v>4902</v>
      </c>
      <c r="AV43" s="21">
        <f t="shared" si="37"/>
        <v>1801913.8111063</v>
      </c>
      <c r="AW43" s="21">
        <f t="shared" si="37"/>
        <v>30990</v>
      </c>
      <c r="AX43" s="21">
        <f t="shared" si="37"/>
        <v>11406114.424302878</v>
      </c>
      <c r="AY43" s="21">
        <f t="shared" si="37"/>
        <v>40421</v>
      </c>
      <c r="AZ43" s="21">
        <f t="shared" si="37"/>
        <v>14865788.941626973</v>
      </c>
      <c r="BA43" s="21">
        <f t="shared" si="37"/>
        <v>129649</v>
      </c>
      <c r="BB43" s="21">
        <f t="shared" si="37"/>
        <v>67937552.190414682</v>
      </c>
    </row>
    <row r="44" spans="1:54" s="11" customFormat="1" ht="20.25" customHeight="1" x14ac:dyDescent="0.25">
      <c r="A44" s="284" t="s">
        <v>49</v>
      </c>
      <c r="B44" s="285"/>
      <c r="C44" s="21">
        <f>C43+C21</f>
        <v>298784</v>
      </c>
      <c r="D44" s="21">
        <f t="shared" ref="D44:BB44" si="38">D43+D21</f>
        <v>79442105.083690569</v>
      </c>
      <c r="E44" s="21">
        <f t="shared" si="38"/>
        <v>142192</v>
      </c>
      <c r="F44" s="21">
        <f t="shared" si="38"/>
        <v>38146972.166720882</v>
      </c>
      <c r="G44" s="21">
        <f t="shared" si="38"/>
        <v>5399</v>
      </c>
      <c r="H44" s="21">
        <f t="shared" si="38"/>
        <v>1486355.2083981074</v>
      </c>
      <c r="I44" s="21">
        <f t="shared" si="38"/>
        <v>28798</v>
      </c>
      <c r="J44" s="21">
        <f t="shared" si="38"/>
        <v>8037219.1317305528</v>
      </c>
      <c r="K44" s="21">
        <f t="shared" si="38"/>
        <v>475173</v>
      </c>
      <c r="L44" s="21">
        <f t="shared" si="38"/>
        <v>127112651.59054011</v>
      </c>
      <c r="M44" s="21">
        <f t="shared" si="38"/>
        <v>18442</v>
      </c>
      <c r="N44" s="21">
        <f t="shared" si="38"/>
        <v>26241449.13484516</v>
      </c>
      <c r="O44" s="21">
        <f t="shared" si="38"/>
        <v>10825</v>
      </c>
      <c r="P44" s="21">
        <f t="shared" si="38"/>
        <v>15402589.709583027</v>
      </c>
      <c r="Q44" s="21">
        <f t="shared" si="38"/>
        <v>5412</v>
      </c>
      <c r="R44" s="21">
        <f t="shared" si="38"/>
        <v>7701294.8547915136</v>
      </c>
      <c r="S44" s="21">
        <f t="shared" si="38"/>
        <v>200</v>
      </c>
      <c r="T44" s="21">
        <f t="shared" si="38"/>
        <v>285233.14277005603</v>
      </c>
      <c r="U44" s="21">
        <f t="shared" si="38"/>
        <v>34879</v>
      </c>
      <c r="V44" s="21">
        <f t="shared" si="38"/>
        <v>49630566.841989748</v>
      </c>
      <c r="W44" s="21">
        <f t="shared" si="38"/>
        <v>54</v>
      </c>
      <c r="X44" s="21">
        <f t="shared" si="38"/>
        <v>2390000</v>
      </c>
      <c r="Y44" s="21">
        <f t="shared" si="38"/>
        <v>5487</v>
      </c>
      <c r="Z44" s="21">
        <f t="shared" si="38"/>
        <v>870447.89623636613</v>
      </c>
      <c r="AA44" s="21">
        <f t="shared" si="38"/>
        <v>25188</v>
      </c>
      <c r="AB44" s="21">
        <f t="shared" si="38"/>
        <v>4004060.3226872836</v>
      </c>
      <c r="AC44" s="21">
        <f t="shared" si="38"/>
        <v>1108</v>
      </c>
      <c r="AD44" s="21">
        <f t="shared" si="38"/>
        <v>174089.57924727321</v>
      </c>
      <c r="AE44" s="21">
        <f t="shared" si="38"/>
        <v>890</v>
      </c>
      <c r="AF44" s="21">
        <f t="shared" si="38"/>
        <v>139271.66339781857</v>
      </c>
      <c r="AG44" s="21">
        <f t="shared" si="38"/>
        <v>17528</v>
      </c>
      <c r="AH44" s="21">
        <f t="shared" si="38"/>
        <v>2785433.2679563714</v>
      </c>
      <c r="AI44" s="21">
        <f t="shared" si="38"/>
        <v>50201</v>
      </c>
      <c r="AJ44" s="21">
        <f t="shared" si="38"/>
        <v>7973302.7295251135</v>
      </c>
      <c r="AK44" s="21">
        <f t="shared" si="38"/>
        <v>560307</v>
      </c>
      <c r="AL44" s="21">
        <f t="shared" si="38"/>
        <v>187106521.16205496</v>
      </c>
      <c r="AM44" s="21">
        <f t="shared" si="38"/>
        <v>361658</v>
      </c>
      <c r="AN44" s="21">
        <f t="shared" si="38"/>
        <v>71521374.579520583</v>
      </c>
      <c r="AO44" s="21">
        <f t="shared" si="38"/>
        <v>1288</v>
      </c>
      <c r="AP44" s="21">
        <f t="shared" si="38"/>
        <v>478657.8770295775</v>
      </c>
      <c r="AQ44" s="21">
        <f t="shared" si="38"/>
        <v>546</v>
      </c>
      <c r="AR44" s="21">
        <f t="shared" si="38"/>
        <v>199440.78209565728</v>
      </c>
      <c r="AS44" s="21">
        <f t="shared" si="38"/>
        <v>7976</v>
      </c>
      <c r="AT44" s="21">
        <f t="shared" si="38"/>
        <v>2991611.7314348593</v>
      </c>
      <c r="AU44" s="21">
        <f t="shared" si="38"/>
        <v>10631</v>
      </c>
      <c r="AV44" s="21">
        <f t="shared" si="38"/>
        <v>3988815.6419131458</v>
      </c>
      <c r="AW44" s="21">
        <f t="shared" si="38"/>
        <v>67224</v>
      </c>
      <c r="AX44" s="21">
        <f t="shared" si="38"/>
        <v>25249203.013310209</v>
      </c>
      <c r="AY44" s="21">
        <f t="shared" si="38"/>
        <v>87665</v>
      </c>
      <c r="AZ44" s="21">
        <f t="shared" si="38"/>
        <v>32907729.045783453</v>
      </c>
      <c r="BA44" s="21">
        <f t="shared" si="38"/>
        <v>647972</v>
      </c>
      <c r="BB44" s="21">
        <f t="shared" si="38"/>
        <v>220014250.20783842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[1]WG!C45</f>
        <v>46681</v>
      </c>
      <c r="D45" s="281">
        <f>([1]WG!D45)*10000</f>
        <v>5227245.5834309794</v>
      </c>
      <c r="E45" s="20">
        <f>[1]WG!E45</f>
        <v>22216</v>
      </c>
      <c r="F45" s="281">
        <f>([1]WG!F45)*10000</f>
        <v>2487665.0668135388</v>
      </c>
      <c r="G45" s="20">
        <f>[1]WG!G45</f>
        <v>844</v>
      </c>
      <c r="H45" s="281">
        <f>([1]WG!H45)*10000</f>
        <v>94468.29367646348</v>
      </c>
      <c r="I45" s="20">
        <f>[1]WG!I45</f>
        <v>4499</v>
      </c>
      <c r="J45" s="281">
        <f>([1]WG!J45)*10000</f>
        <v>503830.89960780524</v>
      </c>
      <c r="K45" s="20">
        <f t="shared" ref="K45" si="39">C45+E45+G45+I45</f>
        <v>74240</v>
      </c>
      <c r="L45" s="20">
        <f t="shared" ref="L45" si="40">D45+F45+H45+J45</f>
        <v>8313209.8435287876</v>
      </c>
      <c r="M45" s="20">
        <f>[1]WG!M45</f>
        <v>124</v>
      </c>
      <c r="N45" s="281">
        <f>([1]WG!N45)*10000</f>
        <v>108348.87745609992</v>
      </c>
      <c r="O45" s="20">
        <f>[1]WG!O45</f>
        <v>73</v>
      </c>
      <c r="P45" s="281">
        <f>([1]WG!P45)*10000</f>
        <v>63596.080245971694</v>
      </c>
      <c r="Q45" s="20">
        <f>[1]WG!Q45</f>
        <v>36</v>
      </c>
      <c r="R45" s="281">
        <f>([1]WG!R45)*10000</f>
        <v>31798.040122985847</v>
      </c>
      <c r="S45" s="20">
        <f>[1]WG!S45</f>
        <v>1</v>
      </c>
      <c r="T45" s="281">
        <f>([1]WG!T45)*10000</f>
        <v>1177.7051897402164</v>
      </c>
      <c r="U45" s="20">
        <f t="shared" ref="U45" si="41">M45+O45+Q45+S45</f>
        <v>234</v>
      </c>
      <c r="V45" s="20">
        <f t="shared" ref="V45" si="42">N45+P45+R45+T45</f>
        <v>204920.70301479768</v>
      </c>
      <c r="W45" s="20">
        <f>[1]WG!W45</f>
        <v>0</v>
      </c>
      <c r="X45" s="281">
        <f>([1]WG!X45)*10000</f>
        <v>0</v>
      </c>
      <c r="Y45" s="20">
        <f>[1]WG!Y45</f>
        <v>12</v>
      </c>
      <c r="Z45" s="281">
        <f>([1]WG!Z45)*10000</f>
        <v>16785.401062468191</v>
      </c>
      <c r="AA45" s="20">
        <f>[1]WG!AA45</f>
        <v>54</v>
      </c>
      <c r="AB45" s="281">
        <f>([1]WG!AB45)*10000</f>
        <v>77212.844887353669</v>
      </c>
      <c r="AC45" s="20">
        <f>[1]WG!AC45</f>
        <v>3</v>
      </c>
      <c r="AD45" s="281">
        <f>([1]WG!AD45)*10000</f>
        <v>3357.0802124936376</v>
      </c>
      <c r="AE45" s="20">
        <f>[1]WG!AE45</f>
        <v>2</v>
      </c>
      <c r="AF45" s="281">
        <f>([1]WG!AF45)*10000</f>
        <v>2685.66416999491</v>
      </c>
      <c r="AG45" s="20">
        <f>[1]WG!AG45</f>
        <v>38</v>
      </c>
      <c r="AH45" s="281">
        <f>([1]WG!AH45)*10000</f>
        <v>53713.283399898202</v>
      </c>
      <c r="AI45" s="20">
        <f t="shared" ref="AI45" si="43">Y45+AA45+AC45+AE45+AG45</f>
        <v>109</v>
      </c>
      <c r="AJ45" s="20">
        <f t="shared" ref="AJ45" si="44">Z45+AB45+AD45+AF45+AH45</f>
        <v>153754.27373220862</v>
      </c>
      <c r="AK45" s="20">
        <f t="shared" ref="AK45" si="45">K45+U45+W45+AI45</f>
        <v>74583</v>
      </c>
      <c r="AL45" s="20">
        <f t="shared" ref="AL45" si="46">L45+V45+X45+AJ45</f>
        <v>8671884.8202757929</v>
      </c>
      <c r="AM45" s="20">
        <f>[1]WG!AM45</f>
        <v>600</v>
      </c>
      <c r="AN45" s="281">
        <f>([1]WG!AN45)*10000</f>
        <v>219822.32899979231</v>
      </c>
      <c r="AO45" s="20">
        <f>[1]WG!AO45</f>
        <v>58</v>
      </c>
      <c r="AP45" s="281">
        <f>([1]WG!AP45)*10000</f>
        <v>15070.391394456639</v>
      </c>
      <c r="AQ45" s="20">
        <f>[1]WG!AQ45</f>
        <v>25</v>
      </c>
      <c r="AR45" s="281">
        <f>([1]WG!AR45)*10000</f>
        <v>6279.3297476902653</v>
      </c>
      <c r="AS45" s="20">
        <f>[1]WG!AS45</f>
        <v>363</v>
      </c>
      <c r="AT45" s="281">
        <f>([1]WG!AT45)*10000</f>
        <v>94189.946215353993</v>
      </c>
      <c r="AU45" s="20">
        <f>[1]WG!AU45</f>
        <v>484</v>
      </c>
      <c r="AV45" s="281">
        <f>([1]WG!AV45)*10000</f>
        <v>125586.59495380531</v>
      </c>
      <c r="AW45" s="20">
        <f>[1]WG!AW45</f>
        <v>3059</v>
      </c>
      <c r="AX45" s="281">
        <f>([1]WG!AX45)*10000</f>
        <v>794963.14605758758</v>
      </c>
      <c r="AY45" s="20">
        <f t="shared" ref="AY45" si="47">AO45+AQ45+AS45+AU45+AW45</f>
        <v>3989</v>
      </c>
      <c r="AZ45" s="20">
        <f t="shared" ref="AZ45" si="48">AP45+AR45+AT45+AV45+AX45</f>
        <v>1036089.4083688938</v>
      </c>
      <c r="BA45" s="20">
        <f t="shared" ref="BA45" si="49">AY45+AK45</f>
        <v>78572</v>
      </c>
      <c r="BB45" s="20">
        <f t="shared" ref="BB45" si="50">AZ45+AL45</f>
        <v>9707974.2286446858</v>
      </c>
    </row>
    <row r="46" spans="1:54" s="11" customFormat="1" ht="20.25" customHeight="1" x14ac:dyDescent="0.25">
      <c r="A46" s="284" t="s">
        <v>51</v>
      </c>
      <c r="B46" s="285"/>
      <c r="C46" s="21">
        <f>C45</f>
        <v>46681</v>
      </c>
      <c r="D46" s="21">
        <f t="shared" ref="D46:BB46" si="51">D45</f>
        <v>5227245.5834309794</v>
      </c>
      <c r="E46" s="21">
        <f t="shared" si="51"/>
        <v>22216</v>
      </c>
      <c r="F46" s="21">
        <f t="shared" si="51"/>
        <v>2487665.0668135388</v>
      </c>
      <c r="G46" s="21">
        <f t="shared" si="51"/>
        <v>844</v>
      </c>
      <c r="H46" s="21">
        <f t="shared" si="51"/>
        <v>94468.29367646348</v>
      </c>
      <c r="I46" s="21">
        <f t="shared" si="51"/>
        <v>4499</v>
      </c>
      <c r="J46" s="21">
        <f t="shared" si="51"/>
        <v>503830.89960780524</v>
      </c>
      <c r="K46" s="21">
        <f t="shared" si="51"/>
        <v>74240</v>
      </c>
      <c r="L46" s="21">
        <f t="shared" si="51"/>
        <v>8313209.8435287876</v>
      </c>
      <c r="M46" s="21">
        <f t="shared" si="51"/>
        <v>124</v>
      </c>
      <c r="N46" s="21">
        <f t="shared" si="51"/>
        <v>108348.87745609992</v>
      </c>
      <c r="O46" s="21">
        <f t="shared" si="51"/>
        <v>73</v>
      </c>
      <c r="P46" s="21">
        <f t="shared" si="51"/>
        <v>63596.080245971694</v>
      </c>
      <c r="Q46" s="21">
        <f t="shared" si="51"/>
        <v>36</v>
      </c>
      <c r="R46" s="21">
        <f t="shared" si="51"/>
        <v>31798.040122985847</v>
      </c>
      <c r="S46" s="21">
        <f t="shared" si="51"/>
        <v>1</v>
      </c>
      <c r="T46" s="21">
        <f t="shared" si="51"/>
        <v>1177.7051897402164</v>
      </c>
      <c r="U46" s="21">
        <f t="shared" si="51"/>
        <v>234</v>
      </c>
      <c r="V46" s="21">
        <f t="shared" si="51"/>
        <v>204920.70301479768</v>
      </c>
      <c r="W46" s="21">
        <f t="shared" si="51"/>
        <v>0</v>
      </c>
      <c r="X46" s="21">
        <f t="shared" si="51"/>
        <v>0</v>
      </c>
      <c r="Y46" s="21">
        <f t="shared" si="51"/>
        <v>12</v>
      </c>
      <c r="Z46" s="21">
        <f t="shared" si="51"/>
        <v>16785.401062468191</v>
      </c>
      <c r="AA46" s="21">
        <f t="shared" si="51"/>
        <v>54</v>
      </c>
      <c r="AB46" s="21">
        <f t="shared" si="51"/>
        <v>77212.844887353669</v>
      </c>
      <c r="AC46" s="21">
        <f t="shared" si="51"/>
        <v>3</v>
      </c>
      <c r="AD46" s="21">
        <f t="shared" si="51"/>
        <v>3357.0802124936376</v>
      </c>
      <c r="AE46" s="21">
        <f t="shared" si="51"/>
        <v>2</v>
      </c>
      <c r="AF46" s="21">
        <f t="shared" si="51"/>
        <v>2685.66416999491</v>
      </c>
      <c r="AG46" s="21">
        <f t="shared" si="51"/>
        <v>38</v>
      </c>
      <c r="AH46" s="21">
        <f t="shared" si="51"/>
        <v>53713.283399898202</v>
      </c>
      <c r="AI46" s="21">
        <f t="shared" si="51"/>
        <v>109</v>
      </c>
      <c r="AJ46" s="21">
        <f t="shared" si="51"/>
        <v>153754.27373220862</v>
      </c>
      <c r="AK46" s="21">
        <f t="shared" si="51"/>
        <v>74583</v>
      </c>
      <c r="AL46" s="21">
        <f t="shared" si="51"/>
        <v>8671884.8202757929</v>
      </c>
      <c r="AM46" s="21">
        <f t="shared" si="51"/>
        <v>600</v>
      </c>
      <c r="AN46" s="21">
        <f t="shared" si="51"/>
        <v>219822.32899979231</v>
      </c>
      <c r="AO46" s="21">
        <f t="shared" si="51"/>
        <v>58</v>
      </c>
      <c r="AP46" s="21">
        <f t="shared" si="51"/>
        <v>15070.391394456639</v>
      </c>
      <c r="AQ46" s="21">
        <f t="shared" si="51"/>
        <v>25</v>
      </c>
      <c r="AR46" s="21">
        <f t="shared" si="51"/>
        <v>6279.3297476902653</v>
      </c>
      <c r="AS46" s="21">
        <f t="shared" si="51"/>
        <v>363</v>
      </c>
      <c r="AT46" s="21">
        <f t="shared" si="51"/>
        <v>94189.946215353993</v>
      </c>
      <c r="AU46" s="21">
        <f t="shared" si="51"/>
        <v>484</v>
      </c>
      <c r="AV46" s="21">
        <f t="shared" si="51"/>
        <v>125586.59495380531</v>
      </c>
      <c r="AW46" s="21">
        <f t="shared" si="51"/>
        <v>3059</v>
      </c>
      <c r="AX46" s="21">
        <f t="shared" si="51"/>
        <v>794963.14605758758</v>
      </c>
      <c r="AY46" s="21">
        <f t="shared" si="51"/>
        <v>3989</v>
      </c>
      <c r="AZ46" s="21">
        <f t="shared" si="51"/>
        <v>1036089.4083688938</v>
      </c>
      <c r="BA46" s="21">
        <f t="shared" si="51"/>
        <v>78572</v>
      </c>
      <c r="BB46" s="21">
        <f t="shared" si="51"/>
        <v>9707974.2286446858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[1]WG!C47</f>
        <v>0</v>
      </c>
      <c r="D47" s="281">
        <f>([1]WG!D47)*10000</f>
        <v>0</v>
      </c>
      <c r="E47" s="20">
        <f>[1]WG!E47</f>
        <v>0</v>
      </c>
      <c r="F47" s="281">
        <f>([1]WG!F47)*10000</f>
        <v>0</v>
      </c>
      <c r="G47" s="20">
        <f>[1]WG!G47</f>
        <v>0</v>
      </c>
      <c r="H47" s="281">
        <f>([1]WG!H47)*10000</f>
        <v>0</v>
      </c>
      <c r="I47" s="20">
        <f>[1]WG!I47</f>
        <v>0</v>
      </c>
      <c r="J47" s="281">
        <f>([1]WG!J47)*10000</f>
        <v>0</v>
      </c>
      <c r="K47" s="20">
        <f t="shared" ref="K47:K50" si="52">C47+E47+G47+I47</f>
        <v>0</v>
      </c>
      <c r="L47" s="20">
        <f t="shared" ref="L47:L50" si="53">D47+F47+H47+J47</f>
        <v>0</v>
      </c>
      <c r="M47" s="20">
        <f>[1]WG!M47</f>
        <v>0</v>
      </c>
      <c r="N47" s="281">
        <f>([1]WG!N47)*10000</f>
        <v>0</v>
      </c>
      <c r="O47" s="20">
        <f>[1]WG!O47</f>
        <v>0</v>
      </c>
      <c r="P47" s="281">
        <f>([1]WG!P47)*10000</f>
        <v>0</v>
      </c>
      <c r="Q47" s="20">
        <f>[1]WG!Q47</f>
        <v>0</v>
      </c>
      <c r="R47" s="281">
        <f>([1]WG!R47)*10000</f>
        <v>0</v>
      </c>
      <c r="S47" s="20">
        <f>[1]WG!S47</f>
        <v>0</v>
      </c>
      <c r="T47" s="281">
        <f>([1]WG!T47)*10000</f>
        <v>0</v>
      </c>
      <c r="U47" s="20">
        <f t="shared" ref="U47:U50" si="54">M47+O47+Q47+S47</f>
        <v>0</v>
      </c>
      <c r="V47" s="20">
        <f t="shared" ref="V47:V50" si="55">N47+P47+R47+T47</f>
        <v>0</v>
      </c>
      <c r="W47" s="20">
        <f>[1]WG!W47</f>
        <v>0</v>
      </c>
      <c r="X47" s="281">
        <f>([1]WG!X47)*10000</f>
        <v>0</v>
      </c>
      <c r="Y47" s="20">
        <f>[1]WG!Y47</f>
        <v>0</v>
      </c>
      <c r="Z47" s="281">
        <f>([1]WG!Z47)*10000</f>
        <v>0</v>
      </c>
      <c r="AA47" s="20">
        <f>[1]WG!AA47</f>
        <v>0</v>
      </c>
      <c r="AB47" s="281">
        <f>([1]WG!AB47)*10000</f>
        <v>0</v>
      </c>
      <c r="AC47" s="20">
        <f>[1]WG!AC47</f>
        <v>0</v>
      </c>
      <c r="AD47" s="281">
        <f>([1]WG!AD47)*10000</f>
        <v>0</v>
      </c>
      <c r="AE47" s="20">
        <f>[1]WG!AE47</f>
        <v>0</v>
      </c>
      <c r="AF47" s="281">
        <f>([1]WG!AF47)*10000</f>
        <v>0</v>
      </c>
      <c r="AG47" s="20">
        <f>[1]WG!AG47</f>
        <v>0</v>
      </c>
      <c r="AH47" s="281">
        <f>([1]WG!AH47)*10000</f>
        <v>0</v>
      </c>
      <c r="AI47" s="20">
        <f t="shared" ref="AI47" si="56">Y47+AA47+AC47+AE47+AG47</f>
        <v>0</v>
      </c>
      <c r="AJ47" s="20">
        <f t="shared" ref="AJ47" si="57">Z47+AB47+AD47+AF47+AH47</f>
        <v>0</v>
      </c>
      <c r="AK47" s="20">
        <f t="shared" ref="AK47:AK50" si="58">K47+U47+W47+AI47</f>
        <v>0</v>
      </c>
      <c r="AL47" s="20">
        <f t="shared" ref="AL47:AL50" si="59">L47+V47+X47+AJ47</f>
        <v>0</v>
      </c>
      <c r="AM47" s="20">
        <f>[1]WG!AM47</f>
        <v>0</v>
      </c>
      <c r="AN47" s="281">
        <f>([1]WG!AN47)*10000</f>
        <v>0</v>
      </c>
      <c r="AO47" s="20">
        <f>[1]WG!AO47</f>
        <v>0</v>
      </c>
      <c r="AP47" s="281">
        <f>([1]WG!AP47)*10000</f>
        <v>0</v>
      </c>
      <c r="AQ47" s="20">
        <f>[1]WG!AQ47</f>
        <v>0</v>
      </c>
      <c r="AR47" s="281">
        <f>([1]WG!AR47)*10000</f>
        <v>0</v>
      </c>
      <c r="AS47" s="20">
        <f>[1]WG!AS47</f>
        <v>0</v>
      </c>
      <c r="AT47" s="281">
        <f>([1]WG!AT47)*10000</f>
        <v>0</v>
      </c>
      <c r="AU47" s="20">
        <f>[1]WG!AU47</f>
        <v>0</v>
      </c>
      <c r="AV47" s="281">
        <f>([1]WG!AV47)*10000</f>
        <v>0</v>
      </c>
      <c r="AW47" s="20">
        <f>[1]WG!AW47</f>
        <v>0</v>
      </c>
      <c r="AX47" s="281">
        <f>([1]WG!AX47)*10000</f>
        <v>0</v>
      </c>
      <c r="AY47" s="20">
        <f t="shared" ref="AY47:AY50" si="60">AO47+AQ47+AS47+AU47+AW47</f>
        <v>0</v>
      </c>
      <c r="AZ47" s="20">
        <f t="shared" ref="AZ47:AZ50" si="61">AP47+AR47+AT47+AV47+AX47</f>
        <v>0</v>
      </c>
      <c r="BA47" s="20">
        <f t="shared" ref="BA47:BA50" si="62">AY47+AK47</f>
        <v>0</v>
      </c>
      <c r="BB47" s="20">
        <f t="shared" ref="BB47:BB50" si="63">AZ47+AL47</f>
        <v>0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[1]WG!C48</f>
        <v>0</v>
      </c>
      <c r="D48" s="281">
        <f>([1]WG!D48)*10000</f>
        <v>0</v>
      </c>
      <c r="E48" s="20">
        <f>[1]WG!E48</f>
        <v>0</v>
      </c>
      <c r="F48" s="281">
        <f>([1]WG!F48)*10000</f>
        <v>0</v>
      </c>
      <c r="G48" s="20">
        <f>[1]WG!G48</f>
        <v>0</v>
      </c>
      <c r="H48" s="281">
        <f>([1]WG!H48)*10000</f>
        <v>0</v>
      </c>
      <c r="I48" s="20">
        <f>[1]WG!I48</f>
        <v>0</v>
      </c>
      <c r="J48" s="281">
        <f>([1]WG!J48)*10000</f>
        <v>0</v>
      </c>
      <c r="K48" s="20">
        <f t="shared" si="52"/>
        <v>0</v>
      </c>
      <c r="L48" s="20">
        <f t="shared" si="53"/>
        <v>0</v>
      </c>
      <c r="M48" s="20">
        <f>[1]WG!M48</f>
        <v>0</v>
      </c>
      <c r="N48" s="281">
        <f>([1]WG!N48)*10000</f>
        <v>0</v>
      </c>
      <c r="O48" s="20">
        <f>[1]WG!O48</f>
        <v>0</v>
      </c>
      <c r="P48" s="281">
        <f>([1]WG!P48)*10000</f>
        <v>0</v>
      </c>
      <c r="Q48" s="20">
        <f>[1]WG!Q48</f>
        <v>0</v>
      </c>
      <c r="R48" s="281">
        <f>([1]WG!R48)*10000</f>
        <v>0</v>
      </c>
      <c r="S48" s="20">
        <f>[1]WG!S48</f>
        <v>0</v>
      </c>
      <c r="T48" s="281">
        <f>([1]WG!T48)*10000</f>
        <v>0</v>
      </c>
      <c r="U48" s="20">
        <f t="shared" si="54"/>
        <v>0</v>
      </c>
      <c r="V48" s="20">
        <f t="shared" si="55"/>
        <v>0</v>
      </c>
      <c r="W48" s="20">
        <f>[1]WG!W48</f>
        <v>0</v>
      </c>
      <c r="X48" s="281">
        <f>([1]WG!X48)*10000</f>
        <v>0</v>
      </c>
      <c r="Y48" s="20">
        <f>[1]WG!Y48</f>
        <v>0</v>
      </c>
      <c r="Z48" s="281">
        <f>([1]WG!Z48)*10000</f>
        <v>0</v>
      </c>
      <c r="AA48" s="20">
        <f>[1]WG!AA48</f>
        <v>0</v>
      </c>
      <c r="AB48" s="281">
        <f>([1]WG!AB48)*10000</f>
        <v>0</v>
      </c>
      <c r="AC48" s="20">
        <f>[1]WG!AC48</f>
        <v>0</v>
      </c>
      <c r="AD48" s="281">
        <f>([1]WG!AD48)*10000</f>
        <v>0</v>
      </c>
      <c r="AE48" s="20">
        <f>[1]WG!AE48</f>
        <v>0</v>
      </c>
      <c r="AF48" s="281">
        <f>([1]WG!AF48)*10000</f>
        <v>0</v>
      </c>
      <c r="AG48" s="20">
        <f>[1]WG!AG48</f>
        <v>0</v>
      </c>
      <c r="AH48" s="281">
        <f>([1]WG!AH48)*10000</f>
        <v>0</v>
      </c>
      <c r="AI48" s="20">
        <f t="shared" ref="AI48:AI50" si="64">Y48+AA48+AC48+AE48+AG48</f>
        <v>0</v>
      </c>
      <c r="AJ48" s="20">
        <f t="shared" ref="AJ48:AJ50" si="65">Z48+AB48+AD48+AF48+AH48</f>
        <v>0</v>
      </c>
      <c r="AK48" s="20">
        <f t="shared" si="58"/>
        <v>0</v>
      </c>
      <c r="AL48" s="20">
        <f t="shared" si="59"/>
        <v>0</v>
      </c>
      <c r="AM48" s="20">
        <f>[1]WG!AM48</f>
        <v>0</v>
      </c>
      <c r="AN48" s="281">
        <f>([1]WG!AN48)*10000</f>
        <v>0</v>
      </c>
      <c r="AO48" s="20">
        <f>[1]WG!AO48</f>
        <v>0</v>
      </c>
      <c r="AP48" s="281">
        <f>([1]WG!AP48)*10000</f>
        <v>0</v>
      </c>
      <c r="AQ48" s="20">
        <f>[1]WG!AQ48</f>
        <v>0</v>
      </c>
      <c r="AR48" s="281">
        <f>([1]WG!AR48)*10000</f>
        <v>0</v>
      </c>
      <c r="AS48" s="20">
        <f>[1]WG!AS48</f>
        <v>0</v>
      </c>
      <c r="AT48" s="281">
        <f>([1]WG!AT48)*10000</f>
        <v>0</v>
      </c>
      <c r="AU48" s="20">
        <f>[1]WG!AU48</f>
        <v>0</v>
      </c>
      <c r="AV48" s="281">
        <f>([1]WG!AV48)*10000</f>
        <v>0</v>
      </c>
      <c r="AW48" s="20">
        <f>[1]WG!AW48</f>
        <v>0</v>
      </c>
      <c r="AX48" s="281">
        <f>([1]WG!AX48)*10000</f>
        <v>0</v>
      </c>
      <c r="AY48" s="20">
        <f t="shared" si="60"/>
        <v>0</v>
      </c>
      <c r="AZ48" s="20">
        <f t="shared" si="61"/>
        <v>0</v>
      </c>
      <c r="BA48" s="20">
        <f t="shared" si="62"/>
        <v>0</v>
      </c>
      <c r="BB48" s="20">
        <f t="shared" si="63"/>
        <v>0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[1]WG!C49</f>
        <v>23312</v>
      </c>
      <c r="D49" s="281">
        <f>([1]WG!D49)*10000</f>
        <v>4062094.4728769227</v>
      </c>
      <c r="E49" s="20">
        <f>[1]WG!E49</f>
        <v>11094</v>
      </c>
      <c r="F49" s="281">
        <f>([1]WG!F49)*10000</f>
        <v>1592978.224657617</v>
      </c>
      <c r="G49" s="20">
        <f>[1]WG!G49</f>
        <v>421</v>
      </c>
      <c r="H49" s="281">
        <f>([1]WG!H49)*10000</f>
        <v>22756.8317808231</v>
      </c>
      <c r="I49" s="20">
        <f>[1]WG!I49</f>
        <v>2247</v>
      </c>
      <c r="J49" s="281">
        <f>([1]WG!J49)*10000</f>
        <v>11378.41589041155</v>
      </c>
      <c r="K49" s="20">
        <f t="shared" si="52"/>
        <v>37074</v>
      </c>
      <c r="L49" s="20">
        <f t="shared" si="53"/>
        <v>5689207.9452057742</v>
      </c>
      <c r="M49" s="20">
        <f>[1]WG!M49</f>
        <v>529</v>
      </c>
      <c r="N49" s="281">
        <f>([1]WG!N49)*10000</f>
        <v>138484.72747497735</v>
      </c>
      <c r="O49" s="20">
        <f>[1]WG!O49</f>
        <v>311</v>
      </c>
      <c r="P49" s="281">
        <f>([1]WG!P49)*10000</f>
        <v>81284.513952704088</v>
      </c>
      <c r="Q49" s="20">
        <f>[1]WG!Q49</f>
        <v>155</v>
      </c>
      <c r="R49" s="281">
        <f>([1]WG!R49)*10000</f>
        <v>40642.256976352044</v>
      </c>
      <c r="S49" s="20">
        <f>[1]WG!S49</f>
        <v>6</v>
      </c>
      <c r="T49" s="281">
        <f>([1]WG!T49)*10000</f>
        <v>1505.2687769019274</v>
      </c>
      <c r="U49" s="20">
        <f t="shared" si="54"/>
        <v>1001</v>
      </c>
      <c r="V49" s="20">
        <f t="shared" si="55"/>
        <v>261916.76718093542</v>
      </c>
      <c r="W49" s="20">
        <f>[1]WG!W49</f>
        <v>0</v>
      </c>
      <c r="X49" s="281">
        <f>([1]WG!X49)*10000</f>
        <v>0</v>
      </c>
      <c r="Y49" s="20">
        <f>[1]WG!Y49</f>
        <v>105</v>
      </c>
      <c r="Z49" s="281">
        <f>([1]WG!Z49)*10000</f>
        <v>70447.598253275108</v>
      </c>
      <c r="AA49" s="20">
        <f>[1]WG!AA49</f>
        <v>481</v>
      </c>
      <c r="AB49" s="281">
        <f>([1]WG!AB49)*10000</f>
        <v>324058.9519650655</v>
      </c>
      <c r="AC49" s="20">
        <f>[1]WG!AC49</f>
        <v>21</v>
      </c>
      <c r="AD49" s="281">
        <f>([1]WG!AD49)*10000</f>
        <v>14089.519650655022</v>
      </c>
      <c r="AE49" s="20">
        <f>[1]WG!AE49</f>
        <v>17</v>
      </c>
      <c r="AF49" s="281">
        <f>([1]WG!AF49)*10000</f>
        <v>11271.615720524018</v>
      </c>
      <c r="AG49" s="20">
        <f>[1]WG!AG49</f>
        <v>335</v>
      </c>
      <c r="AH49" s="281">
        <f>([1]WG!AH49)*10000</f>
        <v>225432.31441048035</v>
      </c>
      <c r="AI49" s="20">
        <f t="shared" si="64"/>
        <v>959</v>
      </c>
      <c r="AJ49" s="20">
        <f t="shared" si="65"/>
        <v>645300</v>
      </c>
      <c r="AK49" s="20">
        <f t="shared" si="58"/>
        <v>39034</v>
      </c>
      <c r="AL49" s="20">
        <f t="shared" si="59"/>
        <v>6596424.7123867096</v>
      </c>
      <c r="AM49" s="20">
        <f>[1]WG!AM49</f>
        <v>1026</v>
      </c>
      <c r="AN49" s="281">
        <f>([1]WG!AN49)*10000</f>
        <v>1076458.5314278377</v>
      </c>
      <c r="AO49" s="20">
        <f>[1]WG!AO49</f>
        <v>43</v>
      </c>
      <c r="AP49" s="281">
        <f>([1]WG!AP49)*10000</f>
        <v>17033.438179128218</v>
      </c>
      <c r="AQ49" s="20">
        <f>[1]WG!AQ49</f>
        <v>18</v>
      </c>
      <c r="AR49" s="281">
        <f>([1]WG!AR49)*10000</f>
        <v>7097.2659079700907</v>
      </c>
      <c r="AS49" s="20">
        <f>[1]WG!AS49</f>
        <v>267</v>
      </c>
      <c r="AT49" s="281">
        <f>([1]WG!AT49)*10000</f>
        <v>106458.98861955135</v>
      </c>
      <c r="AU49" s="20">
        <f>[1]WG!AU49</f>
        <v>356</v>
      </c>
      <c r="AV49" s="281">
        <f>([1]WG!AV49)*10000</f>
        <v>141945.3181594018</v>
      </c>
      <c r="AW49" s="20">
        <f>[1]WG!AW49</f>
        <v>2253</v>
      </c>
      <c r="AX49" s="281">
        <f>([1]WG!AX49)*10000</f>
        <v>898513.86394901341</v>
      </c>
      <c r="AY49" s="20">
        <f t="shared" si="60"/>
        <v>2937</v>
      </c>
      <c r="AZ49" s="20">
        <f t="shared" si="61"/>
        <v>1171048.8748150649</v>
      </c>
      <c r="BA49" s="20">
        <f t="shared" si="62"/>
        <v>41971</v>
      </c>
      <c r="BB49" s="20">
        <f t="shared" si="63"/>
        <v>7767473.5872017741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[1]WG!C50</f>
        <v>0</v>
      </c>
      <c r="D50" s="281">
        <f>([1]WG!D50)*10000</f>
        <v>0</v>
      </c>
      <c r="E50" s="20">
        <f>[1]WG!E50</f>
        <v>0</v>
      </c>
      <c r="F50" s="281">
        <f>([1]WG!F50)*10000</f>
        <v>0</v>
      </c>
      <c r="G50" s="20">
        <f>[1]WG!G50</f>
        <v>0</v>
      </c>
      <c r="H50" s="281">
        <f>([1]WG!H50)*10000</f>
        <v>0</v>
      </c>
      <c r="I50" s="20">
        <f>[1]WG!I50</f>
        <v>0</v>
      </c>
      <c r="J50" s="281">
        <f>([1]WG!J50)*10000</f>
        <v>0</v>
      </c>
      <c r="K50" s="20">
        <f t="shared" si="52"/>
        <v>0</v>
      </c>
      <c r="L50" s="20">
        <f t="shared" si="53"/>
        <v>0</v>
      </c>
      <c r="M50" s="20">
        <f>[1]WG!M50</f>
        <v>0</v>
      </c>
      <c r="N50" s="281">
        <f>([1]WG!N50)*10000</f>
        <v>0</v>
      </c>
      <c r="O50" s="20">
        <f>[1]WG!O50</f>
        <v>0</v>
      </c>
      <c r="P50" s="281">
        <f>([1]WG!P50)*10000</f>
        <v>0</v>
      </c>
      <c r="Q50" s="20">
        <f>[1]WG!Q50</f>
        <v>0</v>
      </c>
      <c r="R50" s="281">
        <f>([1]WG!R50)*10000</f>
        <v>0</v>
      </c>
      <c r="S50" s="20">
        <f>[1]WG!S50</f>
        <v>0</v>
      </c>
      <c r="T50" s="281">
        <f>([1]WG!T50)*10000</f>
        <v>0</v>
      </c>
      <c r="U50" s="20">
        <f t="shared" si="54"/>
        <v>0</v>
      </c>
      <c r="V50" s="20">
        <f t="shared" si="55"/>
        <v>0</v>
      </c>
      <c r="W50" s="20">
        <f>[1]WG!W50</f>
        <v>0</v>
      </c>
      <c r="X50" s="281">
        <f>([1]WG!X50)*10000</f>
        <v>0</v>
      </c>
      <c r="Y50" s="20">
        <f>[1]WG!Y50</f>
        <v>0</v>
      </c>
      <c r="Z50" s="281">
        <f>([1]WG!Z50)*10000</f>
        <v>0</v>
      </c>
      <c r="AA50" s="20">
        <f>[1]WG!AA50</f>
        <v>0</v>
      </c>
      <c r="AB50" s="281">
        <f>([1]WG!AB50)*10000</f>
        <v>0</v>
      </c>
      <c r="AC50" s="20">
        <f>[1]WG!AC50</f>
        <v>0</v>
      </c>
      <c r="AD50" s="281">
        <f>([1]WG!AD50)*10000</f>
        <v>0</v>
      </c>
      <c r="AE50" s="20">
        <f>[1]WG!AE50</f>
        <v>0</v>
      </c>
      <c r="AF50" s="281">
        <f>([1]WG!AF50)*10000</f>
        <v>0</v>
      </c>
      <c r="AG50" s="20">
        <f>[1]WG!AG50</f>
        <v>0</v>
      </c>
      <c r="AH50" s="281">
        <f>([1]WG!AH50)*10000</f>
        <v>0</v>
      </c>
      <c r="AI50" s="20">
        <f t="shared" si="64"/>
        <v>0</v>
      </c>
      <c r="AJ50" s="20">
        <f t="shared" si="65"/>
        <v>0</v>
      </c>
      <c r="AK50" s="20">
        <f t="shared" si="58"/>
        <v>0</v>
      </c>
      <c r="AL50" s="20">
        <f t="shared" si="59"/>
        <v>0</v>
      </c>
      <c r="AM50" s="20">
        <f>[1]WG!AM50</f>
        <v>0</v>
      </c>
      <c r="AN50" s="281">
        <f>([1]WG!AN50)*10000</f>
        <v>0</v>
      </c>
      <c r="AO50" s="20">
        <f>[1]WG!AO50</f>
        <v>0</v>
      </c>
      <c r="AP50" s="281">
        <f>([1]WG!AP50)*10000</f>
        <v>0</v>
      </c>
      <c r="AQ50" s="20">
        <f>[1]WG!AQ50</f>
        <v>0</v>
      </c>
      <c r="AR50" s="281">
        <f>([1]WG!AR50)*10000</f>
        <v>0</v>
      </c>
      <c r="AS50" s="20">
        <f>[1]WG!AS50</f>
        <v>0</v>
      </c>
      <c r="AT50" s="281">
        <f>([1]WG!AT50)*10000</f>
        <v>0</v>
      </c>
      <c r="AU50" s="20">
        <f>[1]WG!AU50</f>
        <v>0</v>
      </c>
      <c r="AV50" s="281">
        <f>([1]WG!AV50)*10000</f>
        <v>0</v>
      </c>
      <c r="AW50" s="20">
        <f>[1]WG!AW50</f>
        <v>0</v>
      </c>
      <c r="AX50" s="281">
        <f>([1]WG!AX50)*10000</f>
        <v>0</v>
      </c>
      <c r="AY50" s="20">
        <f t="shared" si="60"/>
        <v>0</v>
      </c>
      <c r="AZ50" s="20">
        <f t="shared" si="61"/>
        <v>0</v>
      </c>
      <c r="BA50" s="20">
        <f t="shared" si="62"/>
        <v>0</v>
      </c>
      <c r="BB50" s="20">
        <f t="shared" si="63"/>
        <v>0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23312</v>
      </c>
      <c r="D51" s="21">
        <f t="shared" ref="D51:BB51" si="66">SUM(D47:D50)</f>
        <v>4062094.4728769227</v>
      </c>
      <c r="E51" s="21">
        <f t="shared" si="66"/>
        <v>11094</v>
      </c>
      <c r="F51" s="21">
        <f t="shared" si="66"/>
        <v>1592978.224657617</v>
      </c>
      <c r="G51" s="21">
        <f t="shared" si="66"/>
        <v>421</v>
      </c>
      <c r="H51" s="21">
        <f t="shared" si="66"/>
        <v>22756.8317808231</v>
      </c>
      <c r="I51" s="21">
        <f t="shared" si="66"/>
        <v>2247</v>
      </c>
      <c r="J51" s="21">
        <f t="shared" si="66"/>
        <v>11378.41589041155</v>
      </c>
      <c r="K51" s="21">
        <f t="shared" si="66"/>
        <v>37074</v>
      </c>
      <c r="L51" s="21">
        <f t="shared" si="66"/>
        <v>5689207.9452057742</v>
      </c>
      <c r="M51" s="21">
        <f t="shared" si="66"/>
        <v>529</v>
      </c>
      <c r="N51" s="21">
        <f t="shared" si="66"/>
        <v>138484.72747497735</v>
      </c>
      <c r="O51" s="21">
        <f t="shared" si="66"/>
        <v>311</v>
      </c>
      <c r="P51" s="21">
        <f t="shared" si="66"/>
        <v>81284.513952704088</v>
      </c>
      <c r="Q51" s="21">
        <f t="shared" si="66"/>
        <v>155</v>
      </c>
      <c r="R51" s="21">
        <f t="shared" si="66"/>
        <v>40642.256976352044</v>
      </c>
      <c r="S51" s="21">
        <f t="shared" si="66"/>
        <v>6</v>
      </c>
      <c r="T51" s="21">
        <f t="shared" si="66"/>
        <v>1505.2687769019274</v>
      </c>
      <c r="U51" s="21">
        <f t="shared" si="66"/>
        <v>1001</v>
      </c>
      <c r="V51" s="21">
        <f t="shared" si="66"/>
        <v>261916.76718093542</v>
      </c>
      <c r="W51" s="21">
        <f t="shared" si="66"/>
        <v>0</v>
      </c>
      <c r="X51" s="21">
        <f t="shared" si="66"/>
        <v>0</v>
      </c>
      <c r="Y51" s="21">
        <f t="shared" si="66"/>
        <v>105</v>
      </c>
      <c r="Z51" s="21">
        <f t="shared" si="66"/>
        <v>70447.598253275108</v>
      </c>
      <c r="AA51" s="21">
        <f t="shared" si="66"/>
        <v>481</v>
      </c>
      <c r="AB51" s="21">
        <f t="shared" si="66"/>
        <v>324058.9519650655</v>
      </c>
      <c r="AC51" s="21">
        <f t="shared" si="66"/>
        <v>21</v>
      </c>
      <c r="AD51" s="21">
        <f t="shared" si="66"/>
        <v>14089.519650655022</v>
      </c>
      <c r="AE51" s="21">
        <f t="shared" si="66"/>
        <v>17</v>
      </c>
      <c r="AF51" s="21">
        <f t="shared" si="66"/>
        <v>11271.615720524018</v>
      </c>
      <c r="AG51" s="21">
        <f t="shared" si="66"/>
        <v>335</v>
      </c>
      <c r="AH51" s="21">
        <f t="shared" si="66"/>
        <v>225432.31441048035</v>
      </c>
      <c r="AI51" s="21">
        <f t="shared" si="66"/>
        <v>959</v>
      </c>
      <c r="AJ51" s="21">
        <f t="shared" si="66"/>
        <v>645300</v>
      </c>
      <c r="AK51" s="21">
        <f t="shared" si="66"/>
        <v>39034</v>
      </c>
      <c r="AL51" s="21">
        <f t="shared" si="66"/>
        <v>6596424.7123867096</v>
      </c>
      <c r="AM51" s="21">
        <f t="shared" si="66"/>
        <v>1026</v>
      </c>
      <c r="AN51" s="21">
        <f t="shared" si="66"/>
        <v>1076458.5314278377</v>
      </c>
      <c r="AO51" s="21">
        <f t="shared" si="66"/>
        <v>43</v>
      </c>
      <c r="AP51" s="21">
        <f t="shared" si="66"/>
        <v>17033.438179128218</v>
      </c>
      <c r="AQ51" s="21">
        <f t="shared" si="66"/>
        <v>18</v>
      </c>
      <c r="AR51" s="21">
        <f t="shared" si="66"/>
        <v>7097.2659079700907</v>
      </c>
      <c r="AS51" s="21">
        <f t="shared" si="66"/>
        <v>267</v>
      </c>
      <c r="AT51" s="21">
        <f t="shared" si="66"/>
        <v>106458.98861955135</v>
      </c>
      <c r="AU51" s="21">
        <f t="shared" si="66"/>
        <v>356</v>
      </c>
      <c r="AV51" s="21">
        <f t="shared" si="66"/>
        <v>141945.3181594018</v>
      </c>
      <c r="AW51" s="21">
        <f t="shared" si="66"/>
        <v>2253</v>
      </c>
      <c r="AX51" s="21">
        <f t="shared" si="66"/>
        <v>898513.86394901341</v>
      </c>
      <c r="AY51" s="21">
        <f t="shared" si="66"/>
        <v>2937</v>
      </c>
      <c r="AZ51" s="21">
        <f t="shared" si="66"/>
        <v>1171048.8748150649</v>
      </c>
      <c r="BA51" s="21">
        <f t="shared" si="66"/>
        <v>41971</v>
      </c>
      <c r="BB51" s="21">
        <f t="shared" si="66"/>
        <v>7767473.5872017741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[1]WG!C52</f>
        <v>0</v>
      </c>
      <c r="D52" s="281">
        <f>([1]WG!D52)*10000</f>
        <v>0</v>
      </c>
      <c r="E52" s="20">
        <f>[1]WG!E52</f>
        <v>0</v>
      </c>
      <c r="F52" s="281">
        <f>([1]WG!F52)*10000</f>
        <v>0</v>
      </c>
      <c r="G52" s="20">
        <f>[1]WG!G52</f>
        <v>0</v>
      </c>
      <c r="H52" s="281">
        <f>([1]WG!H52)*10000</f>
        <v>0</v>
      </c>
      <c r="I52" s="20">
        <f>[1]WG!I52</f>
        <v>0</v>
      </c>
      <c r="J52" s="281">
        <f>([1]WG!J52)*10000</f>
        <v>0</v>
      </c>
      <c r="K52" s="20">
        <f t="shared" ref="K52:K54" si="67">C52+E52+G52+I52</f>
        <v>0</v>
      </c>
      <c r="L52" s="20">
        <f t="shared" ref="L52:L54" si="68">D52+F52+H52+J52</f>
        <v>0</v>
      </c>
      <c r="M52" s="20">
        <f>[1]WG!M52</f>
        <v>87</v>
      </c>
      <c r="N52" s="281">
        <f>([1]WG!N52)*10000</f>
        <v>73199.94389723835</v>
      </c>
      <c r="O52" s="20">
        <f>[1]WG!O52</f>
        <v>51</v>
      </c>
      <c r="P52" s="281">
        <f>([1]WG!P52)*10000</f>
        <v>42965.184461422512</v>
      </c>
      <c r="Q52" s="20">
        <f>[1]WG!Q52</f>
        <v>26</v>
      </c>
      <c r="R52" s="281">
        <f>([1]WG!R52)*10000</f>
        <v>21482.592230711256</v>
      </c>
      <c r="S52" s="20">
        <f>[1]WG!S52</f>
        <v>1</v>
      </c>
      <c r="T52" s="281">
        <f>([1]WG!T52)*10000</f>
        <v>795.65156410041675</v>
      </c>
      <c r="U52" s="20">
        <f t="shared" ref="U52:U54" si="69">M52+O52+Q52+S52</f>
        <v>165</v>
      </c>
      <c r="V52" s="20">
        <f t="shared" ref="V52:V54" si="70">N52+P52+R52+T52</f>
        <v>138443.37215347253</v>
      </c>
      <c r="W52" s="20">
        <f>[1]WG!W52</f>
        <v>0</v>
      </c>
      <c r="X52" s="281">
        <f>([1]WG!X52)*10000</f>
        <v>0</v>
      </c>
      <c r="Y52" s="20">
        <f>[1]WG!Y52</f>
        <v>5</v>
      </c>
      <c r="Z52" s="281">
        <f>([1]WG!Z52)*10000</f>
        <v>4522.7241818495977</v>
      </c>
      <c r="AA52" s="20">
        <f>[1]WG!AA52</f>
        <v>20</v>
      </c>
      <c r="AB52" s="281">
        <f>([1]WG!AB52)*10000</f>
        <v>20804.531236508148</v>
      </c>
      <c r="AC52" s="20">
        <f>[1]WG!AC52</f>
        <v>1</v>
      </c>
      <c r="AD52" s="281">
        <f>([1]WG!AD52)*10000</f>
        <v>904.54483636991949</v>
      </c>
      <c r="AE52" s="20">
        <f>[1]WG!AE52</f>
        <v>1</v>
      </c>
      <c r="AF52" s="281">
        <f>([1]WG!AF52)*10000</f>
        <v>723.63586909593562</v>
      </c>
      <c r="AG52" s="20">
        <f>[1]WG!AG52</f>
        <v>14</v>
      </c>
      <c r="AH52" s="281">
        <f>([1]WG!AH52)*10000</f>
        <v>14472.717381918712</v>
      </c>
      <c r="AI52" s="20">
        <f t="shared" ref="AI52" si="71">Y52+AA52+AC52+AE52+AG52</f>
        <v>41</v>
      </c>
      <c r="AJ52" s="20">
        <f t="shared" ref="AJ52" si="72">Z52+AB52+AD52+AF52+AH52</f>
        <v>41428.15350574231</v>
      </c>
      <c r="AK52" s="20">
        <f t="shared" ref="AK52:AK54" si="73">K52+U52+W52+AI52</f>
        <v>206</v>
      </c>
      <c r="AL52" s="20">
        <f t="shared" ref="AL52:AL54" si="74">L52+V52+X52+AJ52</f>
        <v>179871.52565921485</v>
      </c>
      <c r="AM52" s="20">
        <f>[1]WG!AM52</f>
        <v>0</v>
      </c>
      <c r="AN52" s="281">
        <f>([1]WG!AN52)*10000</f>
        <v>0</v>
      </c>
      <c r="AO52" s="20">
        <f>[1]WG!AO52</f>
        <v>1</v>
      </c>
      <c r="AP52" s="281">
        <f>([1]WG!AP52)*10000</f>
        <v>392.67540993728113</v>
      </c>
      <c r="AQ52" s="20">
        <f>[1]WG!AQ52</f>
        <v>1</v>
      </c>
      <c r="AR52" s="281">
        <f>([1]WG!AR52)*10000</f>
        <v>163.61475414053379</v>
      </c>
      <c r="AS52" s="20">
        <f>[1]WG!AS52</f>
        <v>3</v>
      </c>
      <c r="AT52" s="281">
        <f>([1]WG!AT52)*10000</f>
        <v>2454.2213121080072</v>
      </c>
      <c r="AU52" s="20">
        <f>[1]WG!AU52</f>
        <v>4</v>
      </c>
      <c r="AV52" s="281">
        <f>([1]WG!AV52)*10000</f>
        <v>3272.2950828106755</v>
      </c>
      <c r="AW52" s="20">
        <f>[1]WG!AW52</f>
        <v>23</v>
      </c>
      <c r="AX52" s="281">
        <f>([1]WG!AX52)*10000</f>
        <v>20713.627874191578</v>
      </c>
      <c r="AY52" s="20">
        <f t="shared" ref="AY52:AY54" si="75">AO52+AQ52+AS52+AU52+AW52</f>
        <v>32</v>
      </c>
      <c r="AZ52" s="20">
        <f t="shared" ref="AZ52:AZ54" si="76">AP52+AR52+AT52+AV52+AX52</f>
        <v>26996.434433188075</v>
      </c>
      <c r="BA52" s="20">
        <f t="shared" ref="BA52:BA54" si="77">AY52+AK52</f>
        <v>238</v>
      </c>
      <c r="BB52" s="20">
        <f t="shared" ref="BB52:BB54" si="78">AZ52+AL52</f>
        <v>206867.96009240294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[1]WG!C53</f>
        <v>1630</v>
      </c>
      <c r="D53" s="281">
        <f>([1]WG!D53)*10000</f>
        <v>257528.39142952641</v>
      </c>
      <c r="E53" s="20">
        <f>[1]WG!E53</f>
        <v>776</v>
      </c>
      <c r="F53" s="281">
        <f>([1]WG!F53)*10000</f>
        <v>122558.69230682282</v>
      </c>
      <c r="G53" s="20">
        <f>[1]WG!G53</f>
        <v>29</v>
      </c>
      <c r="H53" s="281">
        <f>([1]WG!H53)*10000</f>
        <v>4654.1275559552969</v>
      </c>
      <c r="I53" s="20">
        <f>[1]WG!I53</f>
        <v>157</v>
      </c>
      <c r="J53" s="281">
        <f>([1]WG!J53)*10000</f>
        <v>24822.013631761583</v>
      </c>
      <c r="K53" s="20">
        <f t="shared" si="67"/>
        <v>2592</v>
      </c>
      <c r="L53" s="20">
        <f t="shared" si="68"/>
        <v>409563.22492406616</v>
      </c>
      <c r="M53" s="20">
        <f>[1]WG!M53</f>
        <v>487</v>
      </c>
      <c r="N53" s="281">
        <f>([1]WG!N53)*10000</f>
        <v>170196.12267466425</v>
      </c>
      <c r="O53" s="20">
        <f>[1]WG!O53</f>
        <v>286</v>
      </c>
      <c r="P53" s="281">
        <f>([1]WG!P53)*10000</f>
        <v>99897.72417860727</v>
      </c>
      <c r="Q53" s="20">
        <f>[1]WG!Q53</f>
        <v>143</v>
      </c>
      <c r="R53" s="281">
        <f>([1]WG!R53)*10000</f>
        <v>49948.862089303635</v>
      </c>
      <c r="S53" s="20">
        <f>[1]WG!S53</f>
        <v>5</v>
      </c>
      <c r="T53" s="281">
        <f>([1]WG!T53)*10000</f>
        <v>1849.9578551593941</v>
      </c>
      <c r="U53" s="20">
        <f t="shared" si="69"/>
        <v>921</v>
      </c>
      <c r="V53" s="20">
        <f t="shared" si="70"/>
        <v>321892.66679773456</v>
      </c>
      <c r="W53" s="20">
        <f>[1]WG!W53</f>
        <v>0</v>
      </c>
      <c r="X53" s="281">
        <f>([1]WG!X53)*10000</f>
        <v>0</v>
      </c>
      <c r="Y53" s="20">
        <f>[1]WG!Y53</f>
        <v>2166</v>
      </c>
      <c r="Z53" s="281">
        <f>([1]WG!Z53)*10000</f>
        <v>156816.58165720213</v>
      </c>
      <c r="AA53" s="20">
        <f>[1]WG!AA53</f>
        <v>9963</v>
      </c>
      <c r="AB53" s="281">
        <f>([1]WG!AB53)*10000</f>
        <v>721356.27562312956</v>
      </c>
      <c r="AC53" s="20">
        <f>[1]WG!AC53</f>
        <v>434</v>
      </c>
      <c r="AD53" s="281">
        <f>([1]WG!AD53)*10000</f>
        <v>31363.316331440423</v>
      </c>
      <c r="AE53" s="20">
        <f>[1]WG!AE53</f>
        <v>347</v>
      </c>
      <c r="AF53" s="281">
        <f>([1]WG!AF53)*10000</f>
        <v>25090.653065152339</v>
      </c>
      <c r="AG53" s="20">
        <f>[1]WG!AG53</f>
        <v>6931</v>
      </c>
      <c r="AH53" s="281">
        <f>([1]WG!AH53)*10000</f>
        <v>501813.06130304676</v>
      </c>
      <c r="AI53" s="20">
        <f t="shared" ref="AI53:AI54" si="79">Y53+AA53+AC53+AE53+AG53</f>
        <v>19841</v>
      </c>
      <c r="AJ53" s="20">
        <f t="shared" ref="AJ53:AJ54" si="80">Z53+AB53+AD53+AF53+AH53</f>
        <v>1436439.8879799712</v>
      </c>
      <c r="AK53" s="20">
        <f t="shared" si="73"/>
        <v>23354</v>
      </c>
      <c r="AL53" s="20">
        <f t="shared" si="74"/>
        <v>2167895.7797017721</v>
      </c>
      <c r="AM53" s="20">
        <f>[1]WG!AM53</f>
        <v>5764</v>
      </c>
      <c r="AN53" s="281">
        <f>([1]WG!AN53)*10000</f>
        <v>265825.57502115198</v>
      </c>
      <c r="AO53" s="20">
        <f>[1]WG!AO53</f>
        <v>4</v>
      </c>
      <c r="AP53" s="281">
        <f>([1]WG!AP53)*10000</f>
        <v>2340.0350401295395</v>
      </c>
      <c r="AQ53" s="20">
        <f>[1]WG!AQ53</f>
        <v>2</v>
      </c>
      <c r="AR53" s="281">
        <f>([1]WG!AR53)*10000</f>
        <v>975.01460005397473</v>
      </c>
      <c r="AS53" s="20">
        <f>[1]WG!AS53</f>
        <v>21</v>
      </c>
      <c r="AT53" s="281">
        <f>([1]WG!AT53)*10000</f>
        <v>14625.219000809622</v>
      </c>
      <c r="AU53" s="20">
        <f>[1]WG!AU53</f>
        <v>28</v>
      </c>
      <c r="AV53" s="281">
        <f>([1]WG!AV53)*10000</f>
        <v>19500.292001079495</v>
      </c>
      <c r="AW53" s="20">
        <f>[1]WG!AW53</f>
        <v>172</v>
      </c>
      <c r="AX53" s="281">
        <f>([1]WG!AX53)*10000</f>
        <v>123436.84836683319</v>
      </c>
      <c r="AY53" s="20">
        <f t="shared" si="75"/>
        <v>227</v>
      </c>
      <c r="AZ53" s="20">
        <f t="shared" si="76"/>
        <v>160877.40900890582</v>
      </c>
      <c r="BA53" s="20">
        <f t="shared" si="77"/>
        <v>23581</v>
      </c>
      <c r="BB53" s="20">
        <f t="shared" si="78"/>
        <v>2328773.1887106779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[1]WG!C54</f>
        <v>0</v>
      </c>
      <c r="D54" s="281">
        <f>([1]WG!D54)*10000</f>
        <v>0</v>
      </c>
      <c r="E54" s="20">
        <f>[1]WG!E54</f>
        <v>0</v>
      </c>
      <c r="F54" s="281">
        <f>([1]WG!F54)*10000</f>
        <v>0</v>
      </c>
      <c r="G54" s="20">
        <f>[1]WG!G54</f>
        <v>0</v>
      </c>
      <c r="H54" s="281">
        <f>([1]WG!H54)*10000</f>
        <v>0</v>
      </c>
      <c r="I54" s="20">
        <f>[1]WG!I54</f>
        <v>0</v>
      </c>
      <c r="J54" s="281">
        <f>([1]WG!J54)*10000</f>
        <v>0</v>
      </c>
      <c r="K54" s="20">
        <f t="shared" si="67"/>
        <v>0</v>
      </c>
      <c r="L54" s="20">
        <f t="shared" si="68"/>
        <v>0</v>
      </c>
      <c r="M54" s="20">
        <f>[1]WG!M54</f>
        <v>0</v>
      </c>
      <c r="N54" s="281">
        <f>([1]WG!N54)*10000</f>
        <v>0</v>
      </c>
      <c r="O54" s="20">
        <f>[1]WG!O54</f>
        <v>0</v>
      </c>
      <c r="P54" s="281">
        <f>([1]WG!P54)*10000</f>
        <v>0</v>
      </c>
      <c r="Q54" s="20">
        <f>[1]WG!Q54</f>
        <v>0</v>
      </c>
      <c r="R54" s="281">
        <f>([1]WG!R54)*10000</f>
        <v>0</v>
      </c>
      <c r="S54" s="20">
        <f>[1]WG!S54</f>
        <v>0</v>
      </c>
      <c r="T54" s="281">
        <f>([1]WG!T54)*10000</f>
        <v>0</v>
      </c>
      <c r="U54" s="20">
        <f t="shared" si="69"/>
        <v>0</v>
      </c>
      <c r="V54" s="20">
        <f t="shared" si="70"/>
        <v>0</v>
      </c>
      <c r="W54" s="20">
        <f>[1]WG!W54</f>
        <v>0</v>
      </c>
      <c r="X54" s="281">
        <f>([1]WG!X54)*10000</f>
        <v>0</v>
      </c>
      <c r="Y54" s="20">
        <f>[1]WG!Y54</f>
        <v>0</v>
      </c>
      <c r="Z54" s="281">
        <f>([1]WG!Z54)*10000</f>
        <v>0</v>
      </c>
      <c r="AA54" s="20">
        <f>[1]WG!AA54</f>
        <v>0</v>
      </c>
      <c r="AB54" s="281">
        <f>([1]WG!AB54)*10000</f>
        <v>0</v>
      </c>
      <c r="AC54" s="20">
        <f>[1]WG!AC54</f>
        <v>0</v>
      </c>
      <c r="AD54" s="281">
        <f>([1]WG!AD54)*10000</f>
        <v>0</v>
      </c>
      <c r="AE54" s="20">
        <f>[1]WG!AE54</f>
        <v>0</v>
      </c>
      <c r="AF54" s="281">
        <f>([1]WG!AF54)*10000</f>
        <v>0</v>
      </c>
      <c r="AG54" s="20">
        <f>[1]WG!AG54</f>
        <v>0</v>
      </c>
      <c r="AH54" s="281">
        <f>([1]WG!AH54)*10000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[1]WG!AM54</f>
        <v>0</v>
      </c>
      <c r="AN54" s="281">
        <f>([1]WG!AN54)*10000</f>
        <v>0</v>
      </c>
      <c r="AO54" s="20">
        <f>[1]WG!AO54</f>
        <v>0</v>
      </c>
      <c r="AP54" s="281">
        <f>([1]WG!AP54)*10000</f>
        <v>0</v>
      </c>
      <c r="AQ54" s="20">
        <f>[1]WG!AQ54</f>
        <v>0</v>
      </c>
      <c r="AR54" s="281">
        <f>([1]WG!AR54)*10000</f>
        <v>0</v>
      </c>
      <c r="AS54" s="20">
        <f>[1]WG!AS54</f>
        <v>0</v>
      </c>
      <c r="AT54" s="281">
        <f>([1]WG!AT54)*10000</f>
        <v>0</v>
      </c>
      <c r="AU54" s="20">
        <f>[1]WG!AU54</f>
        <v>0</v>
      </c>
      <c r="AV54" s="281">
        <f>([1]WG!AV54)*10000</f>
        <v>0</v>
      </c>
      <c r="AW54" s="20">
        <f>[1]WG!AW54</f>
        <v>0</v>
      </c>
      <c r="AX54" s="281">
        <f>([1]WG!AX54)*10000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1630</v>
      </c>
      <c r="D55" s="21">
        <f t="shared" ref="D55:BB55" si="81">SUM(D52:D54)</f>
        <v>257528.39142952641</v>
      </c>
      <c r="E55" s="21">
        <f t="shared" si="81"/>
        <v>776</v>
      </c>
      <c r="F55" s="21">
        <f t="shared" si="81"/>
        <v>122558.69230682282</v>
      </c>
      <c r="G55" s="21">
        <f t="shared" si="81"/>
        <v>29</v>
      </c>
      <c r="H55" s="21">
        <f t="shared" si="81"/>
        <v>4654.1275559552969</v>
      </c>
      <c r="I55" s="21">
        <f t="shared" si="81"/>
        <v>157</v>
      </c>
      <c r="J55" s="21">
        <f t="shared" si="81"/>
        <v>24822.013631761583</v>
      </c>
      <c r="K55" s="21">
        <f t="shared" si="81"/>
        <v>2592</v>
      </c>
      <c r="L55" s="21">
        <f t="shared" si="81"/>
        <v>409563.22492406616</v>
      </c>
      <c r="M55" s="21">
        <f t="shared" si="81"/>
        <v>574</v>
      </c>
      <c r="N55" s="21">
        <f t="shared" si="81"/>
        <v>243396.0665719026</v>
      </c>
      <c r="O55" s="21">
        <f t="shared" si="81"/>
        <v>337</v>
      </c>
      <c r="P55" s="21">
        <f t="shared" si="81"/>
        <v>142862.90864002978</v>
      </c>
      <c r="Q55" s="21">
        <f t="shared" si="81"/>
        <v>169</v>
      </c>
      <c r="R55" s="21">
        <f t="shared" si="81"/>
        <v>71431.454320014891</v>
      </c>
      <c r="S55" s="21">
        <f t="shared" si="81"/>
        <v>6</v>
      </c>
      <c r="T55" s="21">
        <f t="shared" si="81"/>
        <v>2645.6094192598107</v>
      </c>
      <c r="U55" s="21">
        <f t="shared" si="81"/>
        <v>1086</v>
      </c>
      <c r="V55" s="21">
        <f t="shared" si="81"/>
        <v>460336.03895120707</v>
      </c>
      <c r="W55" s="21">
        <f t="shared" si="81"/>
        <v>0</v>
      </c>
      <c r="X55" s="21">
        <f t="shared" si="81"/>
        <v>0</v>
      </c>
      <c r="Y55" s="21">
        <f t="shared" si="81"/>
        <v>2171</v>
      </c>
      <c r="Z55" s="21">
        <f t="shared" si="81"/>
        <v>161339.30583905173</v>
      </c>
      <c r="AA55" s="21">
        <f t="shared" si="81"/>
        <v>9983</v>
      </c>
      <c r="AB55" s="21">
        <f t="shared" si="81"/>
        <v>742160.80685963773</v>
      </c>
      <c r="AC55" s="21">
        <f t="shared" si="81"/>
        <v>435</v>
      </c>
      <c r="AD55" s="21">
        <f t="shared" si="81"/>
        <v>32267.861167810341</v>
      </c>
      <c r="AE55" s="21">
        <f t="shared" si="81"/>
        <v>348</v>
      </c>
      <c r="AF55" s="21">
        <f t="shared" si="81"/>
        <v>25814.288934248274</v>
      </c>
      <c r="AG55" s="21">
        <f t="shared" si="81"/>
        <v>6945</v>
      </c>
      <c r="AH55" s="21">
        <f t="shared" si="81"/>
        <v>516285.77868496545</v>
      </c>
      <c r="AI55" s="21">
        <f t="shared" si="81"/>
        <v>19882</v>
      </c>
      <c r="AJ55" s="21">
        <f t="shared" si="81"/>
        <v>1477868.0414857136</v>
      </c>
      <c r="AK55" s="21">
        <f t="shared" si="81"/>
        <v>23560</v>
      </c>
      <c r="AL55" s="21">
        <f t="shared" si="81"/>
        <v>2347767.3053609869</v>
      </c>
      <c r="AM55" s="21">
        <f t="shared" si="81"/>
        <v>5764</v>
      </c>
      <c r="AN55" s="21">
        <f t="shared" si="81"/>
        <v>265825.57502115198</v>
      </c>
      <c r="AO55" s="21">
        <f t="shared" si="81"/>
        <v>5</v>
      </c>
      <c r="AP55" s="21">
        <f t="shared" si="81"/>
        <v>2732.7104500668206</v>
      </c>
      <c r="AQ55" s="21">
        <f t="shared" si="81"/>
        <v>3</v>
      </c>
      <c r="AR55" s="21">
        <f t="shared" si="81"/>
        <v>1138.6293541945086</v>
      </c>
      <c r="AS55" s="21">
        <f t="shared" si="81"/>
        <v>24</v>
      </c>
      <c r="AT55" s="21">
        <f t="shared" si="81"/>
        <v>17079.440312917628</v>
      </c>
      <c r="AU55" s="21">
        <f t="shared" si="81"/>
        <v>32</v>
      </c>
      <c r="AV55" s="21">
        <f t="shared" si="81"/>
        <v>22772.587083890172</v>
      </c>
      <c r="AW55" s="21">
        <f t="shared" si="81"/>
        <v>195</v>
      </c>
      <c r="AX55" s="21">
        <f t="shared" si="81"/>
        <v>144150.47624102476</v>
      </c>
      <c r="AY55" s="21">
        <f t="shared" si="81"/>
        <v>259</v>
      </c>
      <c r="AZ55" s="21">
        <f t="shared" si="81"/>
        <v>187873.8434420939</v>
      </c>
      <c r="BA55" s="21">
        <f t="shared" si="81"/>
        <v>23819</v>
      </c>
      <c r="BB55" s="21">
        <f t="shared" si="81"/>
        <v>2535641.1488030809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[1]WG!C56</f>
        <v>0</v>
      </c>
      <c r="D56" s="20">
        <f>[1]WG!D56</f>
        <v>0</v>
      </c>
      <c r="E56" s="20">
        <f>[1]WG!E56</f>
        <v>0</v>
      </c>
      <c r="F56" s="20">
        <f>[1]WG!F56</f>
        <v>0</v>
      </c>
      <c r="G56" s="20">
        <f>[1]WG!G56</f>
        <v>0</v>
      </c>
      <c r="H56" s="20">
        <f>[1]WG!H56</f>
        <v>0</v>
      </c>
      <c r="I56" s="20">
        <f>[1]WG!I56</f>
        <v>0</v>
      </c>
      <c r="J56" s="20">
        <f>[1]WG!J56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[1]WG!M56</f>
        <v>0</v>
      </c>
      <c r="N56" s="281">
        <f>([1]WG!N56)*10000</f>
        <v>0</v>
      </c>
      <c r="O56" s="20">
        <f>[1]WG!O56</f>
        <v>0</v>
      </c>
      <c r="P56" s="281">
        <f>([1]WG!P56)*10000</f>
        <v>0</v>
      </c>
      <c r="Q56" s="20">
        <f>[1]WG!Q56</f>
        <v>0</v>
      </c>
      <c r="R56" s="281">
        <f>([1]WG!R56)*10000</f>
        <v>0</v>
      </c>
      <c r="S56" s="20">
        <f>[1]WG!S56</f>
        <v>0</v>
      </c>
      <c r="T56" s="281">
        <f>([1]WG!T56)*10000</f>
        <v>0</v>
      </c>
      <c r="U56" s="20">
        <f t="shared" ref="U56" si="84">M56+O56+Q56+S56</f>
        <v>0</v>
      </c>
      <c r="V56" s="20">
        <f t="shared" ref="V56" si="85">N56+P56+R56+T56</f>
        <v>0</v>
      </c>
      <c r="W56" s="20">
        <f>[1]WG!W56</f>
        <v>0</v>
      </c>
      <c r="X56" s="281">
        <f>([1]WG!X56)*10000</f>
        <v>0</v>
      </c>
      <c r="Y56" s="20">
        <f>[1]WG!Y56</f>
        <v>0</v>
      </c>
      <c r="Z56" s="281">
        <f>([1]WG!Z56)*10000</f>
        <v>0</v>
      </c>
      <c r="AA56" s="20">
        <f>[1]WG!AA56</f>
        <v>0</v>
      </c>
      <c r="AB56" s="281">
        <f>([1]WG!AB56)*10000</f>
        <v>0</v>
      </c>
      <c r="AC56" s="20">
        <f>[1]WG!AC56</f>
        <v>0</v>
      </c>
      <c r="AD56" s="281">
        <f>([1]WG!AD56)*10000</f>
        <v>0</v>
      </c>
      <c r="AE56" s="20">
        <f>[1]WG!AE56</f>
        <v>0</v>
      </c>
      <c r="AF56" s="281">
        <f>([1]WG!AF56)*10000</f>
        <v>0</v>
      </c>
      <c r="AG56" s="20">
        <f>[1]WG!AG56</f>
        <v>0</v>
      </c>
      <c r="AH56" s="281">
        <f>([1]WG!AH56)*10000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0</v>
      </c>
      <c r="AL56" s="20">
        <f t="shared" ref="AL56" si="89">L56+V56+X56+AJ56</f>
        <v>0</v>
      </c>
      <c r="AM56" s="20">
        <f>[1]WG!AM56</f>
        <v>0</v>
      </c>
      <c r="AN56" s="281">
        <f>([1]WG!AN56)*10000</f>
        <v>0</v>
      </c>
      <c r="AO56" s="20">
        <f>[1]WG!AO56</f>
        <v>0</v>
      </c>
      <c r="AP56" s="281">
        <f>([1]WG!AP56)*10000</f>
        <v>0</v>
      </c>
      <c r="AQ56" s="20">
        <f>[1]WG!AQ56</f>
        <v>0</v>
      </c>
      <c r="AR56" s="281">
        <f>([1]WG!AR56)*10000</f>
        <v>0</v>
      </c>
      <c r="AS56" s="20">
        <f>[1]WG!AS56</f>
        <v>0</v>
      </c>
      <c r="AT56" s="281">
        <f>([1]WG!AT56)*10000</f>
        <v>0</v>
      </c>
      <c r="AU56" s="20">
        <f>[1]WG!AU56</f>
        <v>0</v>
      </c>
      <c r="AV56" s="281">
        <f>([1]WG!AV56)*10000</f>
        <v>0</v>
      </c>
      <c r="AW56" s="20">
        <f>[1]WG!AW56</f>
        <v>0</v>
      </c>
      <c r="AX56" s="281">
        <f>([1]WG!AX56)*10000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0</v>
      </c>
      <c r="BB56" s="20">
        <f t="shared" ref="BB56" si="93">AZ56+AL56</f>
        <v>0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0</v>
      </c>
      <c r="N57" s="21">
        <f t="shared" si="94"/>
        <v>0</v>
      </c>
      <c r="O57" s="21">
        <f t="shared" si="94"/>
        <v>0</v>
      </c>
      <c r="P57" s="21">
        <f t="shared" si="94"/>
        <v>0</v>
      </c>
      <c r="Q57" s="21">
        <f t="shared" si="94"/>
        <v>0</v>
      </c>
      <c r="R57" s="21">
        <f t="shared" si="94"/>
        <v>0</v>
      </c>
      <c r="S57" s="21">
        <f t="shared" si="94"/>
        <v>0</v>
      </c>
      <c r="T57" s="21">
        <f t="shared" si="94"/>
        <v>0</v>
      </c>
      <c r="U57" s="21">
        <f t="shared" si="94"/>
        <v>0</v>
      </c>
      <c r="V57" s="21">
        <f t="shared" si="94"/>
        <v>0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0</v>
      </c>
      <c r="AL57" s="21">
        <f t="shared" si="94"/>
        <v>0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0</v>
      </c>
      <c r="BB57" s="21">
        <f t="shared" si="94"/>
        <v>0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370407</v>
      </c>
      <c r="D58" s="146">
        <f t="shared" ref="D58:BB58" si="95">D57+D55+D51+D46+D44</f>
        <v>88988973.531427994</v>
      </c>
      <c r="E58" s="146">
        <f t="shared" si="95"/>
        <v>176278</v>
      </c>
      <c r="F58" s="146">
        <f t="shared" si="95"/>
        <v>42350174.15049886</v>
      </c>
      <c r="G58" s="146">
        <f t="shared" si="95"/>
        <v>6693</v>
      </c>
      <c r="H58" s="146">
        <f t="shared" si="95"/>
        <v>1608234.4614113492</v>
      </c>
      <c r="I58" s="146">
        <f t="shared" si="95"/>
        <v>35701</v>
      </c>
      <c r="J58" s="146">
        <f t="shared" si="95"/>
        <v>8577250.4608605318</v>
      </c>
      <c r="K58" s="146">
        <f t="shared" si="95"/>
        <v>589079</v>
      </c>
      <c r="L58" s="146">
        <f t="shared" si="95"/>
        <v>141524632.60419875</v>
      </c>
      <c r="M58" s="146">
        <f t="shared" si="95"/>
        <v>19669</v>
      </c>
      <c r="N58" s="146">
        <f t="shared" si="95"/>
        <v>26731678.806348141</v>
      </c>
      <c r="O58" s="146">
        <f t="shared" si="95"/>
        <v>11546</v>
      </c>
      <c r="P58" s="146">
        <f t="shared" si="95"/>
        <v>15690333.212421732</v>
      </c>
      <c r="Q58" s="146">
        <f t="shared" si="95"/>
        <v>5772</v>
      </c>
      <c r="R58" s="146">
        <f t="shared" si="95"/>
        <v>7845166.606210866</v>
      </c>
      <c r="S58" s="146">
        <f t="shared" si="95"/>
        <v>213</v>
      </c>
      <c r="T58" s="146">
        <f t="shared" si="95"/>
        <v>290561.72615595796</v>
      </c>
      <c r="U58" s="146">
        <f t="shared" si="95"/>
        <v>37200</v>
      </c>
      <c r="V58" s="146">
        <f t="shared" si="95"/>
        <v>50557740.351136692</v>
      </c>
      <c r="W58" s="146">
        <f t="shared" si="95"/>
        <v>54</v>
      </c>
      <c r="X58" s="146">
        <f t="shared" si="95"/>
        <v>2390000</v>
      </c>
      <c r="Y58" s="146">
        <f t="shared" si="95"/>
        <v>7775</v>
      </c>
      <c r="Z58" s="146">
        <f t="shared" si="95"/>
        <v>1119020.2013911612</v>
      </c>
      <c r="AA58" s="146">
        <f t="shared" si="95"/>
        <v>35706</v>
      </c>
      <c r="AB58" s="146">
        <f t="shared" si="95"/>
        <v>5147492.9263993409</v>
      </c>
      <c r="AC58" s="146">
        <f t="shared" si="95"/>
        <v>1567</v>
      </c>
      <c r="AD58" s="146">
        <f t="shared" si="95"/>
        <v>223804.04027823222</v>
      </c>
      <c r="AE58" s="146">
        <f t="shared" si="95"/>
        <v>1257</v>
      </c>
      <c r="AF58" s="146">
        <f t="shared" si="95"/>
        <v>179043.23222258576</v>
      </c>
      <c r="AG58" s="146">
        <f t="shared" si="95"/>
        <v>24846</v>
      </c>
      <c r="AH58" s="146">
        <f t="shared" si="95"/>
        <v>3580864.6444517155</v>
      </c>
      <c r="AI58" s="146">
        <f t="shared" si="95"/>
        <v>71151</v>
      </c>
      <c r="AJ58" s="146">
        <f t="shared" si="95"/>
        <v>10250225.044743035</v>
      </c>
      <c r="AK58" s="146">
        <f t="shared" si="95"/>
        <v>697484</v>
      </c>
      <c r="AL58" s="146">
        <f t="shared" si="95"/>
        <v>204722598.00007844</v>
      </c>
      <c r="AM58" s="146">
        <f t="shared" si="95"/>
        <v>369048</v>
      </c>
      <c r="AN58" s="146">
        <f t="shared" si="95"/>
        <v>73083481.014969364</v>
      </c>
      <c r="AO58" s="146">
        <f t="shared" si="95"/>
        <v>1394</v>
      </c>
      <c r="AP58" s="146">
        <f t="shared" si="95"/>
        <v>513494.41705322918</v>
      </c>
      <c r="AQ58" s="146">
        <f t="shared" si="95"/>
        <v>592</v>
      </c>
      <c r="AR58" s="146">
        <f t="shared" si="95"/>
        <v>213956.00710551214</v>
      </c>
      <c r="AS58" s="146">
        <f t="shared" si="95"/>
        <v>8630</v>
      </c>
      <c r="AT58" s="146">
        <f t="shared" si="95"/>
        <v>3209340.1065826821</v>
      </c>
      <c r="AU58" s="146">
        <f t="shared" si="95"/>
        <v>11503</v>
      </c>
      <c r="AV58" s="146">
        <f t="shared" si="95"/>
        <v>4279120.1421102434</v>
      </c>
      <c r="AW58" s="146">
        <f t="shared" si="95"/>
        <v>72731</v>
      </c>
      <c r="AX58" s="146">
        <f t="shared" si="95"/>
        <v>27086830.499557834</v>
      </c>
      <c r="AY58" s="146">
        <f t="shared" si="95"/>
        <v>94850</v>
      </c>
      <c r="AZ58" s="146">
        <f t="shared" si="95"/>
        <v>35302741.172409505</v>
      </c>
      <c r="BA58" s="146">
        <f t="shared" si="95"/>
        <v>792334</v>
      </c>
      <c r="BB58" s="146">
        <f t="shared" si="95"/>
        <v>240025339.17248797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27559055118110237" bottom="0.31" header="0.31496062992125984" footer="0.1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9:C20 E9:E20 G9:G20 I9:I20 K9:M20 O9:O20 Q9:Q20 S9:S20 U9:W20 Y9:Y20 AA9:AA20 AC9:AC20 AE9:AE20 AG9:AG20 AI9 AK9:AM20 AO9:AO20 AQ9:AQ20 AS9:AS20 AU9:AU20 AW9:AW20 AY9:BB20 C43:C44 C22:C42 E22:E42 C46 C45 E45 C51 C47:C50 E47:E50 C55 C52:C54 E52:E54 G22:G42 G45 G47:G50 G52:G54 I22:I42 I45 I47:I50 I52:I54 K22:M42 K45:M45 K47:M50 K52:M54 O22:O42 O45 O47:O50 O52:O54 Q22:Q42 Q45 Q47:Q50 Q52:Q54 C58 C56:M56 O56 Q56 S22:S42 S45 S47:S50 S52:S54 S56 U22:W42 U45:W45 U47:W50 U52:W54 U56:W56 Y22:Y42 Y45 Y47:Y50 Y52:Y54 Y56 AA22:AA42 AA45 AA47:AA50 AA52:AA54 AA56 AC22:AC42 AC45 AC47:AC50 AC52:AC54 AC56 AE22:AE42 AE45 AE47:AE50 AE52:AE54 AE56 AG22:AG42 AG45 AG47:AG50 AG52:AG54 AG56 AK23:AM42 AK45:AM45 AK48:AM50 AK53:AM54 AK56:AM56 AO22:AO42 AO45 AO47:AO50 AO52:AO54 AO56 AQ22:AQ42 AQ45 AQ47:AQ50 AQ52:AQ54 AQ56 AS22:AS42 AS45 AS47:AS50 AS52:AS54 AS56 AU22:AU42 AU45 AU47:AU50 AU52:AU54 AU56 AW22:AW42 AW45 AW47:AW50 AW52:AW54 AW56 AY22:BB42 AY45:BB45 AY47:BB50 AY52:BB54 AY56:BB56 C57 AK22:AM22 AK47:AM47 AK52:AM52" unlockedFormula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3E415-F024-4345-B6E4-C83450D20477}">
  <dimension ref="A1:BD61"/>
  <sheetViews>
    <sheetView showGridLines="0" zoomScaleNormal="100" workbookViewId="0">
      <pane xSplit="2" ySplit="8" topLeftCell="C51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8" bestFit="1" customWidth="1"/>
    <col min="9" max="9" width="6" bestFit="1" customWidth="1"/>
    <col min="10" max="10" width="8" bestFit="1" customWidth="1"/>
    <col min="11" max="11" width="7" bestFit="1" customWidth="1"/>
    <col min="12" max="12" width="10" bestFit="1" customWidth="1"/>
    <col min="13" max="13" width="6" bestFit="1" customWidth="1"/>
    <col min="14" max="14" width="9" bestFit="1" customWidth="1"/>
    <col min="15" max="15" width="6" bestFit="1" customWidth="1"/>
    <col min="16" max="16" width="8" bestFit="1" customWidth="1"/>
    <col min="17" max="17" width="5" bestFit="1" customWidth="1"/>
    <col min="18" max="18" width="8.28515625" bestFit="1" customWidth="1"/>
    <col min="19" max="19" width="4.7109375" bestFit="1" customWidth="1"/>
    <col min="20" max="20" width="7" bestFit="1" customWidth="1"/>
    <col min="21" max="21" width="6" bestFit="1" customWidth="1"/>
    <col min="22" max="22" width="9" bestFit="1" customWidth="1"/>
    <col min="23" max="23" width="4.7109375" bestFit="1" customWidth="1"/>
    <col min="24" max="24" width="6" bestFit="1" customWidth="1"/>
    <col min="25" max="25" width="5" bestFit="1" customWidth="1"/>
    <col min="26" max="26" width="7" bestFit="1" customWidth="1"/>
    <col min="27" max="27" width="6" bestFit="1" customWidth="1"/>
    <col min="28" max="28" width="8" bestFit="1" customWidth="1"/>
    <col min="29" max="29" width="4.7109375" bestFit="1" customWidth="1"/>
    <col min="30" max="30" width="7" bestFit="1" customWidth="1"/>
    <col min="31" max="31" width="4.7109375" bestFit="1" customWidth="1"/>
    <col min="32" max="32" width="7" bestFit="1" customWidth="1"/>
    <col min="33" max="33" width="6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5" bestFit="1" customWidth="1"/>
    <col min="42" max="42" width="7" bestFit="1" customWidth="1"/>
    <col min="43" max="43" width="4.7109375" bestFit="1" customWidth="1"/>
    <col min="44" max="44" width="7" bestFit="1" customWidth="1"/>
    <col min="45" max="45" width="5" bestFit="1" customWidth="1"/>
    <col min="46" max="46" width="8" bestFit="1" customWidth="1"/>
    <col min="47" max="47" width="5" bestFit="1" customWidth="1"/>
    <col min="48" max="48" width="8" bestFit="1" customWidth="1"/>
    <col min="49" max="49" width="6" bestFit="1" customWidth="1"/>
    <col min="50" max="50" width="9" bestFit="1" customWidth="1"/>
    <col min="51" max="51" width="8.28515625" bestFit="1" customWidth="1"/>
    <col min="52" max="52" width="9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R1" s="85" t="s">
        <v>157</v>
      </c>
      <c r="AK1" s="85" t="s">
        <v>157</v>
      </c>
      <c r="AY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117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149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[1]YSR!C9</f>
        <v>7484</v>
      </c>
      <c r="D9" s="281">
        <f>([1]YSR!D9)*10000</f>
        <v>1644798.1645724382</v>
      </c>
      <c r="E9" s="20">
        <f>[1]YSR!E9</f>
        <v>3562</v>
      </c>
      <c r="F9" s="281">
        <f>([1]YSR!F9)*10000</f>
        <v>782765.39157363027</v>
      </c>
      <c r="G9" s="20">
        <f>[1]YSR!G9</f>
        <v>135</v>
      </c>
      <c r="H9" s="281">
        <f>([1]YSR!H9)*10000</f>
        <v>29725.268034441655</v>
      </c>
      <c r="I9" s="20">
        <f>[1]YSR!I9</f>
        <v>721</v>
      </c>
      <c r="J9" s="281">
        <f>([1]YSR!J9)*10000</f>
        <v>158534.7628503555</v>
      </c>
      <c r="K9" s="20">
        <f>C9+E9+G9+I9</f>
        <v>11902</v>
      </c>
      <c r="L9" s="281">
        <f>D9+F9+H9+J9</f>
        <v>2615823.5870308657</v>
      </c>
      <c r="M9" s="20">
        <f>[1]YSR!M9</f>
        <v>167</v>
      </c>
      <c r="N9" s="281">
        <f>([1]YSR!N9)*10000</f>
        <v>193219.28349932304</v>
      </c>
      <c r="O9" s="20">
        <f>[1]YSR!O9</f>
        <v>98</v>
      </c>
      <c r="P9" s="281">
        <f>([1]YSR!P9)*10000</f>
        <v>113411.31857568961</v>
      </c>
      <c r="Q9" s="20">
        <f>[1]YSR!Q9</f>
        <v>49</v>
      </c>
      <c r="R9" s="281">
        <f>([1]YSR!R9)*10000</f>
        <v>56705.659287844806</v>
      </c>
      <c r="S9" s="20">
        <f>[1]YSR!S9</f>
        <v>2</v>
      </c>
      <c r="T9" s="281">
        <f>([1]YSR!T9)*10000</f>
        <v>2100.209603253511</v>
      </c>
      <c r="U9" s="20">
        <f>M9+O9+Q9+S9</f>
        <v>316</v>
      </c>
      <c r="V9" s="281">
        <f>N9+P9+R9+T9</f>
        <v>365436.47096611094</v>
      </c>
      <c r="W9" s="20">
        <f>[1]YSR!W9</f>
        <v>0</v>
      </c>
      <c r="X9" s="281">
        <f>([1]YSR!X9)*10000</f>
        <v>0</v>
      </c>
      <c r="Y9" s="20">
        <f>[1]YSR!Y9</f>
        <v>7</v>
      </c>
      <c r="Z9" s="281">
        <f>([1]YSR!Z9)*10000</f>
        <v>4617.1566674845144</v>
      </c>
      <c r="AA9" s="20">
        <f>[1]YSR!AA9</f>
        <v>30</v>
      </c>
      <c r="AB9" s="281">
        <f>([1]YSR!AB9)*10000</f>
        <v>21238.920670428761</v>
      </c>
      <c r="AC9" s="20">
        <f>[1]YSR!AC9</f>
        <v>2</v>
      </c>
      <c r="AD9" s="281">
        <f>([1]YSR!AD9)*10000</f>
        <v>923.43133349690265</v>
      </c>
      <c r="AE9" s="20">
        <f>[1]YSR!AE9</f>
        <v>2</v>
      </c>
      <c r="AF9" s="281">
        <f>([1]YSR!AF9)*10000</f>
        <v>738.74506679752221</v>
      </c>
      <c r="AG9" s="20">
        <f>[1]YSR!AG9</f>
        <v>21</v>
      </c>
      <c r="AH9" s="281">
        <f>([1]YSR!AH9)*10000</f>
        <v>14774.901335950442</v>
      </c>
      <c r="AI9" s="20">
        <f>Y9+AA9+AC9+AE9+AG9</f>
        <v>62</v>
      </c>
      <c r="AJ9" s="20">
        <f>Z9+AB9+AD9+AF9+AH9</f>
        <v>42293.155074158138</v>
      </c>
      <c r="AK9" s="20">
        <f>K9+U9+W9+AI9</f>
        <v>12280</v>
      </c>
      <c r="AL9" s="281">
        <f>L9+V9+X9+AJ9</f>
        <v>3023553.2130711349</v>
      </c>
      <c r="AM9" s="20">
        <f>[1]YSR!AM9</f>
        <v>9909</v>
      </c>
      <c r="AN9" s="281">
        <f>([1]YSR!AN9)*10000</f>
        <v>2179229.5255421358</v>
      </c>
      <c r="AO9" s="20">
        <f>[1]YSR!AO9</f>
        <v>23</v>
      </c>
      <c r="AP9" s="281">
        <f>([1]YSR!AP9)*10000</f>
        <v>12535.363156196123</v>
      </c>
      <c r="AQ9" s="20">
        <f>[1]YSR!AQ9</f>
        <v>10</v>
      </c>
      <c r="AR9" s="281">
        <f>([1]YSR!AR9)*10000</f>
        <v>5223.0679817483842</v>
      </c>
      <c r="AS9" s="20">
        <f>[1]YSR!AS9</f>
        <v>141</v>
      </c>
      <c r="AT9" s="281">
        <f>([1]YSR!AT9)*10000</f>
        <v>78346.019726225757</v>
      </c>
      <c r="AU9" s="20">
        <f>[1]YSR!AU9</f>
        <v>188</v>
      </c>
      <c r="AV9" s="281">
        <f>([1]YSR!AV9)*10000</f>
        <v>104461.35963496768</v>
      </c>
      <c r="AW9" s="20">
        <f>[1]YSR!AW9</f>
        <v>1189</v>
      </c>
      <c r="AX9" s="281">
        <f>([1]YSR!AX9)*10000</f>
        <v>661240.40648934536</v>
      </c>
      <c r="AY9" s="20">
        <f>AO9+AQ9+AS9+AU9+AW9</f>
        <v>1551</v>
      </c>
      <c r="AZ9" s="281">
        <f>AP9+AR9+AT9+AV9+AX9</f>
        <v>861806.21698848333</v>
      </c>
      <c r="BA9" s="20">
        <f>AY9+AK9</f>
        <v>13831</v>
      </c>
      <c r="BB9" s="281">
        <f>AZ9+AL9</f>
        <v>3885359.4300596183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[1]YSR!C10</f>
        <v>9793</v>
      </c>
      <c r="D10" s="281">
        <f>([1]YSR!D10)*10000</f>
        <v>1791349.1695078551</v>
      </c>
      <c r="E10" s="20">
        <f>[1]YSR!E10</f>
        <v>4661</v>
      </c>
      <c r="F10" s="281">
        <f>([1]YSR!F10)*10000</f>
        <v>852509.54452482262</v>
      </c>
      <c r="G10" s="20">
        <f>[1]YSR!G10</f>
        <v>177</v>
      </c>
      <c r="H10" s="281">
        <f>([1]YSR!H10)*10000</f>
        <v>32373.780171828708</v>
      </c>
      <c r="I10" s="20">
        <f>[1]YSR!I10</f>
        <v>944</v>
      </c>
      <c r="J10" s="281">
        <f>([1]YSR!J10)*10000</f>
        <v>172660.16091641976</v>
      </c>
      <c r="K10" s="20">
        <f t="shared" ref="K10:K20" si="0">C10+E10+G10+I10</f>
        <v>15575</v>
      </c>
      <c r="L10" s="281">
        <f t="shared" ref="L10:L20" si="1">D10+F10+H10+J10</f>
        <v>2848892.6551209264</v>
      </c>
      <c r="M10" s="20">
        <f>[1]YSR!M10</f>
        <v>209</v>
      </c>
      <c r="N10" s="281">
        <f>([1]YSR!N10)*10000</f>
        <v>170157.40597489156</v>
      </c>
      <c r="O10" s="20">
        <f>[1]YSR!O10</f>
        <v>123</v>
      </c>
      <c r="P10" s="281">
        <f>([1]YSR!P10)*10000</f>
        <v>99874.999159175495</v>
      </c>
      <c r="Q10" s="20">
        <f>[1]YSR!Q10</f>
        <v>61</v>
      </c>
      <c r="R10" s="281">
        <f>([1]YSR!R10)*10000</f>
        <v>49937.499579587748</v>
      </c>
      <c r="S10" s="20">
        <f>[1]YSR!S10</f>
        <v>2</v>
      </c>
      <c r="T10" s="281">
        <f>([1]YSR!T10)*10000</f>
        <v>1849.5370214662128</v>
      </c>
      <c r="U10" s="20">
        <f t="shared" ref="U10:U20" si="2">M10+O10+Q10+S10</f>
        <v>395</v>
      </c>
      <c r="V10" s="281">
        <f t="shared" ref="V10:V20" si="3">N10+P10+R10+T10</f>
        <v>321819.44173512101</v>
      </c>
      <c r="W10" s="20">
        <f>[1]YSR!W10</f>
        <v>0</v>
      </c>
      <c r="X10" s="281">
        <f>([1]YSR!X10)*10000</f>
        <v>0</v>
      </c>
      <c r="Y10" s="20">
        <f>[1]YSR!Y10</f>
        <v>3</v>
      </c>
      <c r="Z10" s="281">
        <f>([1]YSR!Z10)*10000</f>
        <v>969.36473131297328</v>
      </c>
      <c r="AA10" s="20">
        <f>[1]YSR!AA10</f>
        <v>12</v>
      </c>
      <c r="AB10" s="281">
        <f>([1]YSR!AB10)*10000</f>
        <v>4459.0777640396764</v>
      </c>
      <c r="AC10" s="20">
        <f>[1]YSR!AC10</f>
        <v>1</v>
      </c>
      <c r="AD10" s="281">
        <f>([1]YSR!AD10)*10000</f>
        <v>193.87294626259464</v>
      </c>
      <c r="AE10" s="20">
        <f>[1]YSR!AE10</f>
        <v>1</v>
      </c>
      <c r="AF10" s="281">
        <f>([1]YSR!AF10)*10000</f>
        <v>155.09835701007572</v>
      </c>
      <c r="AG10" s="20">
        <f>[1]YSR!AG10</f>
        <v>9</v>
      </c>
      <c r="AH10" s="281">
        <f>([1]YSR!AH10)*10000</f>
        <v>3101.9671402015142</v>
      </c>
      <c r="AI10" s="20">
        <f t="shared" ref="AI10:AI20" si="4">Y10+AA10+AC10+AE10+AG10</f>
        <v>26</v>
      </c>
      <c r="AJ10" s="20">
        <f t="shared" ref="AJ10:AJ20" si="5">Z10+AB10+AD10+AF10+AH10</f>
        <v>8879.3809388268346</v>
      </c>
      <c r="AK10" s="20">
        <f t="shared" ref="AK10:AK20" si="6">K10+U10+W10+AI10</f>
        <v>15996</v>
      </c>
      <c r="AL10" s="281">
        <f t="shared" ref="AL10:AL20" si="7">L10+V10+X10+AJ10</f>
        <v>3179591.4777948745</v>
      </c>
      <c r="AM10" s="20">
        <f>[1]YSR!AM10</f>
        <v>13048</v>
      </c>
      <c r="AN10" s="281">
        <f>([1]YSR!AN10)*10000</f>
        <v>2315148.2069688798</v>
      </c>
      <c r="AO10" s="20">
        <f>[1]YSR!AO10</f>
        <v>2</v>
      </c>
      <c r="AP10" s="281">
        <f>([1]YSR!AP10)*10000</f>
        <v>1678.7191830331735</v>
      </c>
      <c r="AQ10" s="20">
        <f>[1]YSR!AQ10</f>
        <v>1</v>
      </c>
      <c r="AR10" s="281">
        <f>([1]YSR!AR10)*10000</f>
        <v>699.46632626382234</v>
      </c>
      <c r="AS10" s="20">
        <f>[1]YSR!AS10</f>
        <v>10</v>
      </c>
      <c r="AT10" s="281">
        <f>([1]YSR!AT10)*10000</f>
        <v>10491.994893957335</v>
      </c>
      <c r="AU10" s="20">
        <f>[1]YSR!AU10</f>
        <v>14</v>
      </c>
      <c r="AV10" s="281">
        <f>([1]YSR!AV10)*10000</f>
        <v>13989.326525276447</v>
      </c>
      <c r="AW10" s="20">
        <f>[1]YSR!AW10</f>
        <v>84</v>
      </c>
      <c r="AX10" s="281">
        <f>([1]YSR!AX10)*10000</f>
        <v>88552.436904999893</v>
      </c>
      <c r="AY10" s="20">
        <f t="shared" ref="AY10:AY20" si="8">AO10+AQ10+AS10+AU10+AW10</f>
        <v>111</v>
      </c>
      <c r="AZ10" s="281">
        <f t="shared" ref="AZ10:AZ20" si="9">AP10+AR10+AT10+AV10+AX10</f>
        <v>115411.94383353068</v>
      </c>
      <c r="BA10" s="20">
        <f t="shared" ref="BA10:BA20" si="10">AY10+AK10</f>
        <v>16107</v>
      </c>
      <c r="BB10" s="281">
        <f t="shared" ref="BB10:BB20" si="11">AZ10+AL10</f>
        <v>3295003.4216284053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[1]YSR!C11</f>
        <v>527</v>
      </c>
      <c r="D11" s="281">
        <f>([1]YSR!D11)*10000</f>
        <v>126875.83965646059</v>
      </c>
      <c r="E11" s="20">
        <f>[1]YSR!E11</f>
        <v>251</v>
      </c>
      <c r="F11" s="281">
        <f>([1]YSR!F11)*10000</f>
        <v>60380.670679881849</v>
      </c>
      <c r="G11" s="20">
        <f>[1]YSR!G11</f>
        <v>10</v>
      </c>
      <c r="H11" s="281">
        <f>([1]YSR!H11)*10000</f>
        <v>2292.9368612613362</v>
      </c>
      <c r="I11" s="20">
        <f>[1]YSR!I11</f>
        <v>51</v>
      </c>
      <c r="J11" s="281">
        <f>([1]YSR!J11)*10000</f>
        <v>12228.996593393793</v>
      </c>
      <c r="K11" s="20">
        <f t="shared" si="0"/>
        <v>839</v>
      </c>
      <c r="L11" s="281">
        <f t="shared" si="1"/>
        <v>201778.44379099758</v>
      </c>
      <c r="M11" s="20">
        <f>[1]YSR!M11</f>
        <v>33</v>
      </c>
      <c r="N11" s="281">
        <f>([1]YSR!N11)*10000</f>
        <v>75509.412584086997</v>
      </c>
      <c r="O11" s="20">
        <f>[1]YSR!O11</f>
        <v>20</v>
      </c>
      <c r="P11" s="281">
        <f>([1]YSR!P11)*10000</f>
        <v>44320.742168920624</v>
      </c>
      <c r="Q11" s="20">
        <f>[1]YSR!Q11</f>
        <v>10</v>
      </c>
      <c r="R11" s="281">
        <f>([1]YSR!R11)*10000</f>
        <v>22160.371084460312</v>
      </c>
      <c r="S11" s="20">
        <f>[1]YSR!S11</f>
        <v>0</v>
      </c>
      <c r="T11" s="281">
        <f>([1]YSR!T11)*10000</f>
        <v>820.75448460964128</v>
      </c>
      <c r="U11" s="20">
        <f t="shared" si="2"/>
        <v>63</v>
      </c>
      <c r="V11" s="281">
        <f t="shared" si="3"/>
        <v>142811.28032207757</v>
      </c>
      <c r="W11" s="20">
        <f>[1]YSR!W11</f>
        <v>0</v>
      </c>
      <c r="X11" s="281">
        <f>([1]YSR!X11)*10000</f>
        <v>0</v>
      </c>
      <c r="Y11" s="20">
        <f>[1]YSR!Y11</f>
        <v>42</v>
      </c>
      <c r="Z11" s="281">
        <f>([1]YSR!Z11)*10000</f>
        <v>11585.494041325253</v>
      </c>
      <c r="AA11" s="20">
        <f>[1]YSR!AA11</f>
        <v>193</v>
      </c>
      <c r="AB11" s="281">
        <f>([1]YSR!AB11)*10000</f>
        <v>53293.27259009616</v>
      </c>
      <c r="AC11" s="20">
        <f>[1]YSR!AC11</f>
        <v>9</v>
      </c>
      <c r="AD11" s="281">
        <f>([1]YSR!AD11)*10000</f>
        <v>2317.0988082650506</v>
      </c>
      <c r="AE11" s="20">
        <f>[1]YSR!AE11</f>
        <v>7</v>
      </c>
      <c r="AF11" s="281">
        <f>([1]YSR!AF11)*10000</f>
        <v>1853.6790466120403</v>
      </c>
      <c r="AG11" s="20">
        <f>[1]YSR!AG11</f>
        <v>134</v>
      </c>
      <c r="AH11" s="281">
        <f>([1]YSR!AH11)*10000</f>
        <v>37073.580932240809</v>
      </c>
      <c r="AI11" s="20">
        <f t="shared" si="4"/>
        <v>385</v>
      </c>
      <c r="AJ11" s="20">
        <f t="shared" si="5"/>
        <v>106123.1254185393</v>
      </c>
      <c r="AK11" s="20">
        <f t="shared" si="6"/>
        <v>1287</v>
      </c>
      <c r="AL11" s="281">
        <f t="shared" si="7"/>
        <v>450712.84953161445</v>
      </c>
      <c r="AM11" s="20">
        <f>[1]YSR!AM11</f>
        <v>1164</v>
      </c>
      <c r="AN11" s="281">
        <f>([1]YSR!AN11)*10000</f>
        <v>242823.95201047213</v>
      </c>
      <c r="AO11" s="20">
        <f>[1]YSR!AO11</f>
        <v>1</v>
      </c>
      <c r="AP11" s="281">
        <f>([1]YSR!AP11)*10000</f>
        <v>539.63116658388492</v>
      </c>
      <c r="AQ11" s="20">
        <f>[1]YSR!AQ11</f>
        <v>1</v>
      </c>
      <c r="AR11" s="281">
        <f>([1]YSR!AR11)*10000</f>
        <v>224.84631940995203</v>
      </c>
      <c r="AS11" s="20">
        <f>[1]YSR!AS11</f>
        <v>6</v>
      </c>
      <c r="AT11" s="281">
        <f>([1]YSR!AT11)*10000</f>
        <v>3372.6947911492807</v>
      </c>
      <c r="AU11" s="20">
        <f>[1]YSR!AU11</f>
        <v>8</v>
      </c>
      <c r="AV11" s="281">
        <f>([1]YSR!AV11)*10000</f>
        <v>4496.926388199041</v>
      </c>
      <c r="AW11" s="20">
        <f>[1]YSR!AW11</f>
        <v>49</v>
      </c>
      <c r="AX11" s="281">
        <f>([1]YSR!AX11)*10000</f>
        <v>28465.544037299929</v>
      </c>
      <c r="AY11" s="20">
        <f t="shared" si="8"/>
        <v>65</v>
      </c>
      <c r="AZ11" s="281">
        <f t="shared" si="9"/>
        <v>37099.642702642086</v>
      </c>
      <c r="BA11" s="20">
        <f t="shared" si="10"/>
        <v>1352</v>
      </c>
      <c r="BB11" s="281">
        <f t="shared" si="11"/>
        <v>487812.49223425653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[1]YSR!C12</f>
        <v>72606</v>
      </c>
      <c r="D12" s="281">
        <f>([1]YSR!D12)*10000</f>
        <v>13876762.06678859</v>
      </c>
      <c r="E12" s="20">
        <f>[1]YSR!E12</f>
        <v>34553</v>
      </c>
      <c r="F12" s="281">
        <f>([1]YSR!F12)*10000</f>
        <v>6604001.2245560158</v>
      </c>
      <c r="G12" s="20">
        <f>[1]YSR!G12</f>
        <v>1312</v>
      </c>
      <c r="H12" s="281">
        <f>([1]YSR!H12)*10000</f>
        <v>250784.85662870947</v>
      </c>
      <c r="I12" s="20">
        <f>[1]YSR!I12</f>
        <v>6998</v>
      </c>
      <c r="J12" s="281">
        <f>([1]YSR!J12)*10000</f>
        <v>1337519.2353531171</v>
      </c>
      <c r="K12" s="20">
        <f t="shared" si="0"/>
        <v>115469</v>
      </c>
      <c r="L12" s="281">
        <f t="shared" si="1"/>
        <v>22069067.38332643</v>
      </c>
      <c r="M12" s="20">
        <f>[1]YSR!M12</f>
        <v>2517</v>
      </c>
      <c r="N12" s="281">
        <f>([1]YSR!N12)*10000</f>
        <v>1739681.9190071253</v>
      </c>
      <c r="O12" s="20">
        <f>[1]YSR!O12</f>
        <v>1477</v>
      </c>
      <c r="P12" s="281">
        <f>([1]YSR!P12)*10000</f>
        <v>1021117.6481128779</v>
      </c>
      <c r="Q12" s="20">
        <f>[1]YSR!Q12</f>
        <v>739</v>
      </c>
      <c r="R12" s="281">
        <f>([1]YSR!R12)*10000</f>
        <v>510558.82405643893</v>
      </c>
      <c r="S12" s="20">
        <f>[1]YSR!S12</f>
        <v>27</v>
      </c>
      <c r="T12" s="281">
        <f>([1]YSR!T12)*10000</f>
        <v>18909.586076164403</v>
      </c>
      <c r="U12" s="20">
        <f t="shared" si="2"/>
        <v>4760</v>
      </c>
      <c r="V12" s="281">
        <f t="shared" si="3"/>
        <v>3290267.9772526068</v>
      </c>
      <c r="W12" s="20">
        <f>[1]YSR!W12</f>
        <v>0</v>
      </c>
      <c r="X12" s="281">
        <f>([1]YSR!X12)*10000</f>
        <v>0</v>
      </c>
      <c r="Y12" s="20">
        <f>[1]YSR!Y12</f>
        <v>38</v>
      </c>
      <c r="Z12" s="281">
        <f>([1]YSR!Z12)*10000</f>
        <v>13666.393494831767</v>
      </c>
      <c r="AA12" s="20">
        <f>[1]YSR!AA12</f>
        <v>175</v>
      </c>
      <c r="AB12" s="281">
        <f>([1]YSR!AB12)*10000</f>
        <v>62865.410076226122</v>
      </c>
      <c r="AC12" s="20">
        <f>[1]YSR!AC12</f>
        <v>8</v>
      </c>
      <c r="AD12" s="281">
        <f>([1]YSR!AD12)*10000</f>
        <v>2733.2786989663532</v>
      </c>
      <c r="AE12" s="20">
        <f>[1]YSR!AE12</f>
        <v>7</v>
      </c>
      <c r="AF12" s="281">
        <f>([1]YSR!AF12)*10000</f>
        <v>2186.6229591730826</v>
      </c>
      <c r="AG12" s="20">
        <f>[1]YSR!AG12</f>
        <v>122</v>
      </c>
      <c r="AH12" s="281">
        <f>([1]YSR!AH12)*10000</f>
        <v>43732.459183461651</v>
      </c>
      <c r="AI12" s="20">
        <f t="shared" si="4"/>
        <v>350</v>
      </c>
      <c r="AJ12" s="20">
        <f t="shared" si="5"/>
        <v>125184.16441265898</v>
      </c>
      <c r="AK12" s="20">
        <f t="shared" si="6"/>
        <v>120579</v>
      </c>
      <c r="AL12" s="281">
        <f t="shared" si="7"/>
        <v>25484519.524991695</v>
      </c>
      <c r="AM12" s="20">
        <f>[1]YSR!AM12</f>
        <v>42126</v>
      </c>
      <c r="AN12" s="281">
        <f>([1]YSR!AN12)*10000</f>
        <v>9299364.5030260943</v>
      </c>
      <c r="AO12" s="20">
        <f>[1]YSR!AO12</f>
        <v>21</v>
      </c>
      <c r="AP12" s="281">
        <f>([1]YSR!AP12)*10000</f>
        <v>16406.962560801021</v>
      </c>
      <c r="AQ12" s="20">
        <f>[1]YSR!AQ12</f>
        <v>9</v>
      </c>
      <c r="AR12" s="281">
        <f>([1]YSR!AR12)*10000</f>
        <v>6836.2344003337594</v>
      </c>
      <c r="AS12" s="20">
        <f>[1]YSR!AS12</f>
        <v>130</v>
      </c>
      <c r="AT12" s="281">
        <f>([1]YSR!AT12)*10000</f>
        <v>102543.51600500639</v>
      </c>
      <c r="AU12" s="20">
        <f>[1]YSR!AU12</f>
        <v>173</v>
      </c>
      <c r="AV12" s="281">
        <f>([1]YSR!AV12)*10000</f>
        <v>136724.68800667519</v>
      </c>
      <c r="AW12" s="20">
        <f>[1]YSR!AW12</f>
        <v>1091</v>
      </c>
      <c r="AX12" s="281">
        <f>([1]YSR!AX12)*10000</f>
        <v>865467.27508225385</v>
      </c>
      <c r="AY12" s="20">
        <f t="shared" si="8"/>
        <v>1424</v>
      </c>
      <c r="AZ12" s="281">
        <f t="shared" si="9"/>
        <v>1127978.6760550702</v>
      </c>
      <c r="BA12" s="20">
        <f t="shared" si="10"/>
        <v>122003</v>
      </c>
      <c r="BB12" s="281">
        <f t="shared" si="11"/>
        <v>26612498.201046765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[1]YSR!C13</f>
        <v>318</v>
      </c>
      <c r="D13" s="281">
        <f>([1]YSR!D13)*10000</f>
        <v>96042.998972004891</v>
      </c>
      <c r="E13" s="20">
        <f>[1]YSR!E13</f>
        <v>151</v>
      </c>
      <c r="F13" s="281">
        <f>([1]YSR!F13)*10000</f>
        <v>45707.210354146904</v>
      </c>
      <c r="G13" s="20">
        <f>[1]YSR!G13</f>
        <v>6</v>
      </c>
      <c r="H13" s="281">
        <f>([1]YSR!H13)*10000</f>
        <v>1735.7168488916548</v>
      </c>
      <c r="I13" s="20">
        <f>[1]YSR!I13</f>
        <v>31</v>
      </c>
      <c r="J13" s="281">
        <f>([1]YSR!J13)*10000</f>
        <v>9257.1565274221575</v>
      </c>
      <c r="K13" s="20">
        <f t="shared" si="0"/>
        <v>506</v>
      </c>
      <c r="L13" s="281">
        <f t="shared" si="1"/>
        <v>152743.08270246562</v>
      </c>
      <c r="M13" s="20">
        <f>[1]YSR!M13</f>
        <v>40</v>
      </c>
      <c r="N13" s="281">
        <f>([1]YSR!N13)*10000</f>
        <v>22169.530189165227</v>
      </c>
      <c r="O13" s="20">
        <f>[1]YSR!O13</f>
        <v>23</v>
      </c>
      <c r="P13" s="281">
        <f>([1]YSR!P13)*10000</f>
        <v>13012.550328423069</v>
      </c>
      <c r="Q13" s="20">
        <f>[1]YSR!Q13</f>
        <v>12</v>
      </c>
      <c r="R13" s="281">
        <f>([1]YSR!R13)*10000</f>
        <v>6506.2751642115345</v>
      </c>
      <c r="S13" s="20">
        <f>[1]YSR!S13</f>
        <v>0</v>
      </c>
      <c r="T13" s="281">
        <f>([1]YSR!T13)*10000</f>
        <v>240.97315423005685</v>
      </c>
      <c r="U13" s="20">
        <f t="shared" si="2"/>
        <v>75</v>
      </c>
      <c r="V13" s="281">
        <f t="shared" si="3"/>
        <v>41929.32883602989</v>
      </c>
      <c r="W13" s="20">
        <f>[1]YSR!W13</f>
        <v>0</v>
      </c>
      <c r="X13" s="281">
        <f>([1]YSR!X13)*10000</f>
        <v>0</v>
      </c>
      <c r="Y13" s="20">
        <f>[1]YSR!Y13</f>
        <v>3</v>
      </c>
      <c r="Z13" s="281">
        <f>([1]YSR!Z13)*10000</f>
        <v>1236.1443853331871</v>
      </c>
      <c r="AA13" s="20">
        <f>[1]YSR!AA13</f>
        <v>13</v>
      </c>
      <c r="AB13" s="281">
        <f>([1]YSR!AB13)*10000</f>
        <v>5686.2641725326603</v>
      </c>
      <c r="AC13" s="20">
        <f>[1]YSR!AC13</f>
        <v>1</v>
      </c>
      <c r="AD13" s="281">
        <f>([1]YSR!AD13)*10000</f>
        <v>247.22887706663741</v>
      </c>
      <c r="AE13" s="20">
        <f>[1]YSR!AE13</f>
        <v>1</v>
      </c>
      <c r="AF13" s="281">
        <f>([1]YSR!AF13)*10000</f>
        <v>197.78310165330993</v>
      </c>
      <c r="AG13" s="20">
        <f>[1]YSR!AG13</f>
        <v>9</v>
      </c>
      <c r="AH13" s="281">
        <f>([1]YSR!AH13)*10000</f>
        <v>3955.6620330661985</v>
      </c>
      <c r="AI13" s="20">
        <f t="shared" si="4"/>
        <v>27</v>
      </c>
      <c r="AJ13" s="20">
        <f t="shared" si="5"/>
        <v>11323.082569651993</v>
      </c>
      <c r="AK13" s="20">
        <f t="shared" si="6"/>
        <v>608</v>
      </c>
      <c r="AL13" s="281">
        <f t="shared" si="7"/>
        <v>205995.49410814751</v>
      </c>
      <c r="AM13" s="20">
        <f>[1]YSR!AM13</f>
        <v>220</v>
      </c>
      <c r="AN13" s="281">
        <f>([1]YSR!AN13)*10000</f>
        <v>72489.963427596987</v>
      </c>
      <c r="AO13" s="20">
        <f>[1]YSR!AO13</f>
        <v>12</v>
      </c>
      <c r="AP13" s="281">
        <f>([1]YSR!AP13)*10000</f>
        <v>2812.697026014645</v>
      </c>
      <c r="AQ13" s="20">
        <f>[1]YSR!AQ13</f>
        <v>5</v>
      </c>
      <c r="AR13" s="281">
        <f>([1]YSR!AR13)*10000</f>
        <v>1171.9570941727688</v>
      </c>
      <c r="AS13" s="20">
        <f>[1]YSR!AS13</f>
        <v>71</v>
      </c>
      <c r="AT13" s="281">
        <f>([1]YSR!AT13)*10000</f>
        <v>17579.356412591533</v>
      </c>
      <c r="AU13" s="20">
        <f>[1]YSR!AU13</f>
        <v>94</v>
      </c>
      <c r="AV13" s="281">
        <f>([1]YSR!AV13)*10000</f>
        <v>23439.141883455377</v>
      </c>
      <c r="AW13" s="20">
        <f>[1]YSR!AW13</f>
        <v>595</v>
      </c>
      <c r="AX13" s="281">
        <f>([1]YSR!AX13)*10000</f>
        <v>148369.76812227254</v>
      </c>
      <c r="AY13" s="20">
        <f t="shared" si="8"/>
        <v>777</v>
      </c>
      <c r="AZ13" s="281">
        <f t="shared" si="9"/>
        <v>193372.92053850688</v>
      </c>
      <c r="BA13" s="20">
        <f t="shared" si="10"/>
        <v>1385</v>
      </c>
      <c r="BB13" s="281">
        <f t="shared" si="11"/>
        <v>399368.41464665439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[1]YSR!C14</f>
        <v>6888</v>
      </c>
      <c r="D14" s="281">
        <f>([1]YSR!D14)*10000</f>
        <v>1684552.2490004504</v>
      </c>
      <c r="E14" s="20">
        <f>[1]YSR!E14</f>
        <v>3278</v>
      </c>
      <c r="F14" s="281">
        <f>([1]YSR!F14)*10000</f>
        <v>801684.50404238305</v>
      </c>
      <c r="G14" s="20">
        <f>[1]YSR!G14</f>
        <v>124</v>
      </c>
      <c r="H14" s="281">
        <f>([1]YSR!H14)*10000</f>
        <v>30443.715343381635</v>
      </c>
      <c r="I14" s="20">
        <f>[1]YSR!I14</f>
        <v>664</v>
      </c>
      <c r="J14" s="281">
        <f>([1]YSR!J14)*10000</f>
        <v>162366.48183136873</v>
      </c>
      <c r="K14" s="20">
        <f t="shared" si="0"/>
        <v>10954</v>
      </c>
      <c r="L14" s="281">
        <f t="shared" si="1"/>
        <v>2679046.9502175837</v>
      </c>
      <c r="M14" s="20">
        <f>[1]YSR!M14</f>
        <v>428</v>
      </c>
      <c r="N14" s="281">
        <f>([1]YSR!N14)*10000</f>
        <v>379791.70160719671</v>
      </c>
      <c r="O14" s="20">
        <f>[1]YSR!O14</f>
        <v>251</v>
      </c>
      <c r="P14" s="281">
        <f>([1]YSR!P14)*10000</f>
        <v>222921.21616074588</v>
      </c>
      <c r="Q14" s="20">
        <f>[1]YSR!Q14</f>
        <v>126</v>
      </c>
      <c r="R14" s="281">
        <f>([1]YSR!R14)*10000</f>
        <v>111460.60808037294</v>
      </c>
      <c r="S14" s="20">
        <f>[1]YSR!S14</f>
        <v>5</v>
      </c>
      <c r="T14" s="281">
        <f>([1]YSR!T14)*10000</f>
        <v>4128.1706696434421</v>
      </c>
      <c r="U14" s="20">
        <f t="shared" si="2"/>
        <v>810</v>
      </c>
      <c r="V14" s="281">
        <f t="shared" si="3"/>
        <v>718301.696517959</v>
      </c>
      <c r="W14" s="20">
        <f>[1]YSR!W14</f>
        <v>0</v>
      </c>
      <c r="X14" s="281">
        <f>([1]YSR!X14)*10000</f>
        <v>0</v>
      </c>
      <c r="Y14" s="20">
        <f>[1]YSR!Y14</f>
        <v>3</v>
      </c>
      <c r="Z14" s="281">
        <f>([1]YSR!Z14)*10000</f>
        <v>955.02522155268639</v>
      </c>
      <c r="AA14" s="20">
        <f>[1]YSR!AA14</f>
        <v>12</v>
      </c>
      <c r="AB14" s="281">
        <f>([1]YSR!AB14)*10000</f>
        <v>4393.1160191423569</v>
      </c>
      <c r="AC14" s="20">
        <f>[1]YSR!AC14</f>
        <v>1</v>
      </c>
      <c r="AD14" s="281">
        <f>([1]YSR!AD14)*10000</f>
        <v>191.00504431053724</v>
      </c>
      <c r="AE14" s="20">
        <f>[1]YSR!AE14</f>
        <v>1</v>
      </c>
      <c r="AF14" s="281">
        <f>([1]YSR!AF14)*10000</f>
        <v>152.8040354484298</v>
      </c>
      <c r="AG14" s="20">
        <f>[1]YSR!AG14</f>
        <v>9</v>
      </c>
      <c r="AH14" s="281">
        <f>([1]YSR!AH14)*10000</f>
        <v>3056.0807089685959</v>
      </c>
      <c r="AI14" s="20">
        <f t="shared" si="4"/>
        <v>26</v>
      </c>
      <c r="AJ14" s="20">
        <f t="shared" si="5"/>
        <v>8748.0310294226074</v>
      </c>
      <c r="AK14" s="20">
        <f t="shared" si="6"/>
        <v>11790</v>
      </c>
      <c r="AL14" s="281">
        <f t="shared" si="7"/>
        <v>3406096.6777649652</v>
      </c>
      <c r="AM14" s="20">
        <f>[1]YSR!AM14</f>
        <v>6983</v>
      </c>
      <c r="AN14" s="281">
        <f>([1]YSR!AN14)*10000</f>
        <v>971034.42596222169</v>
      </c>
      <c r="AO14" s="20">
        <f>[1]YSR!AO14</f>
        <v>44</v>
      </c>
      <c r="AP14" s="281">
        <f>([1]YSR!AP14)*10000</f>
        <v>16601.678555258521</v>
      </c>
      <c r="AQ14" s="20">
        <f>[1]YSR!AQ14</f>
        <v>19</v>
      </c>
      <c r="AR14" s="281">
        <f>([1]YSR!AR14)*10000</f>
        <v>6917.3660646910503</v>
      </c>
      <c r="AS14" s="20">
        <f>[1]YSR!AS14</f>
        <v>272</v>
      </c>
      <c r="AT14" s="281">
        <f>([1]YSR!AT14)*10000</f>
        <v>103760.49097036576</v>
      </c>
      <c r="AU14" s="20">
        <f>[1]YSR!AU14</f>
        <v>363</v>
      </c>
      <c r="AV14" s="281">
        <f>([1]YSR!AV14)*10000</f>
        <v>138347.32129382103</v>
      </c>
      <c r="AW14" s="20">
        <f>[1]YSR!AW14</f>
        <v>2296</v>
      </c>
      <c r="AX14" s="281">
        <f>([1]YSR!AX14)*10000</f>
        <v>875738.54378988699</v>
      </c>
      <c r="AY14" s="20">
        <f t="shared" si="8"/>
        <v>2994</v>
      </c>
      <c r="AZ14" s="281">
        <f t="shared" si="9"/>
        <v>1141365.4006740232</v>
      </c>
      <c r="BA14" s="20">
        <f t="shared" si="10"/>
        <v>14784</v>
      </c>
      <c r="BB14" s="281">
        <f t="shared" si="11"/>
        <v>4547462.078438988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[1]YSR!C15</f>
        <v>5700</v>
      </c>
      <c r="D15" s="281">
        <f>([1]YSR!D15)*10000</f>
        <v>1075034.4156123358</v>
      </c>
      <c r="E15" s="20">
        <f>[1]YSR!E15</f>
        <v>2713</v>
      </c>
      <c r="F15" s="281">
        <f>([1]YSR!F15)*10000</f>
        <v>511612.76405647298</v>
      </c>
      <c r="G15" s="20">
        <f>[1]YSR!G15</f>
        <v>103</v>
      </c>
      <c r="H15" s="281">
        <f>([1]YSR!H15)*10000</f>
        <v>19428.332812271128</v>
      </c>
      <c r="I15" s="20">
        <f>[1]YSR!I15</f>
        <v>549</v>
      </c>
      <c r="J15" s="281">
        <f>([1]YSR!J15)*10000</f>
        <v>103617.77499877935</v>
      </c>
      <c r="K15" s="20">
        <f t="shared" si="0"/>
        <v>9065</v>
      </c>
      <c r="L15" s="281">
        <f t="shared" si="1"/>
        <v>1709693.2874798593</v>
      </c>
      <c r="M15" s="20">
        <f>[1]YSR!M15</f>
        <v>447</v>
      </c>
      <c r="N15" s="281">
        <f>([1]YSR!N15)*10000</f>
        <v>61332.770984665796</v>
      </c>
      <c r="O15" s="20">
        <f>[1]YSR!O15</f>
        <v>262</v>
      </c>
      <c r="P15" s="281">
        <f>([1]YSR!P15)*10000</f>
        <v>35999.669925782095</v>
      </c>
      <c r="Q15" s="20">
        <f>[1]YSR!Q15</f>
        <v>131</v>
      </c>
      <c r="R15" s="281">
        <f>([1]YSR!R15)*10000</f>
        <v>17999.834962891047</v>
      </c>
      <c r="S15" s="20">
        <f>[1]YSR!S15</f>
        <v>5</v>
      </c>
      <c r="T15" s="281">
        <f>([1]YSR!T15)*10000</f>
        <v>666.66055418114991</v>
      </c>
      <c r="U15" s="20">
        <f t="shared" si="2"/>
        <v>845</v>
      </c>
      <c r="V15" s="281">
        <f t="shared" si="3"/>
        <v>115998.93642752008</v>
      </c>
      <c r="W15" s="20">
        <f>[1]YSR!W15</f>
        <v>0</v>
      </c>
      <c r="X15" s="281">
        <f>([1]YSR!X15)*10000</f>
        <v>0</v>
      </c>
      <c r="Y15" s="20">
        <f>[1]YSR!Y15</f>
        <v>7</v>
      </c>
      <c r="Z15" s="281">
        <f>([1]YSR!Z15)*10000</f>
        <v>3416.9522822680146</v>
      </c>
      <c r="AA15" s="20">
        <f>[1]YSR!AA15</f>
        <v>32</v>
      </c>
      <c r="AB15" s="281">
        <f>([1]YSR!AB15)*10000</f>
        <v>15717.980498432864</v>
      </c>
      <c r="AC15" s="20">
        <f>[1]YSR!AC15</f>
        <v>2</v>
      </c>
      <c r="AD15" s="281">
        <f>([1]YSR!AD15)*10000</f>
        <v>683.39045645360284</v>
      </c>
      <c r="AE15" s="20">
        <f>[1]YSR!AE15</f>
        <v>2</v>
      </c>
      <c r="AF15" s="281">
        <f>([1]YSR!AF15)*10000</f>
        <v>546.71236516288229</v>
      </c>
      <c r="AG15" s="20">
        <f>[1]YSR!AG15</f>
        <v>23</v>
      </c>
      <c r="AH15" s="281">
        <f>([1]YSR!AH15)*10000</f>
        <v>10934.247303257645</v>
      </c>
      <c r="AI15" s="20">
        <f t="shared" si="4"/>
        <v>66</v>
      </c>
      <c r="AJ15" s="20">
        <f t="shared" si="5"/>
        <v>31299.282905575008</v>
      </c>
      <c r="AK15" s="20">
        <f t="shared" si="6"/>
        <v>9976</v>
      </c>
      <c r="AL15" s="281">
        <f t="shared" si="7"/>
        <v>1856991.5068129546</v>
      </c>
      <c r="AM15" s="20">
        <f>[1]YSR!AM15</f>
        <v>7537</v>
      </c>
      <c r="AN15" s="281">
        <f>([1]YSR!AN15)*10000</f>
        <v>1357095.7576301091</v>
      </c>
      <c r="AO15" s="20">
        <f>[1]YSR!AO15</f>
        <v>7</v>
      </c>
      <c r="AP15" s="281">
        <f>([1]YSR!AP15)*10000</f>
        <v>1353.7401604544702</v>
      </c>
      <c r="AQ15" s="20">
        <f>[1]YSR!AQ15</f>
        <v>3</v>
      </c>
      <c r="AR15" s="281">
        <f>([1]YSR!AR15)*10000</f>
        <v>564.0584001893626</v>
      </c>
      <c r="AS15" s="20">
        <f>[1]YSR!AS15</f>
        <v>44</v>
      </c>
      <c r="AT15" s="281">
        <f>([1]YSR!AT15)*10000</f>
        <v>8460.8760028404395</v>
      </c>
      <c r="AU15" s="20">
        <f>[1]YSR!AU15</f>
        <v>59</v>
      </c>
      <c r="AV15" s="281">
        <f>([1]YSR!AV15)*10000</f>
        <v>11281.168003787252</v>
      </c>
      <c r="AW15" s="20">
        <f>[1]YSR!AW15</f>
        <v>368</v>
      </c>
      <c r="AX15" s="281">
        <f>([1]YSR!AX15)*10000</f>
        <v>71409.793463973299</v>
      </c>
      <c r="AY15" s="20">
        <f t="shared" si="8"/>
        <v>481</v>
      </c>
      <c r="AZ15" s="281">
        <f t="shared" si="9"/>
        <v>93069.636031244823</v>
      </c>
      <c r="BA15" s="20">
        <f t="shared" si="10"/>
        <v>10457</v>
      </c>
      <c r="BB15" s="281">
        <f t="shared" si="11"/>
        <v>1950061.1428441994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[1]YSR!C16</f>
        <v>0</v>
      </c>
      <c r="D16" s="281">
        <f>([1]YSR!D16)*10000</f>
        <v>0</v>
      </c>
      <c r="E16" s="20">
        <f>[1]YSR!E16</f>
        <v>0</v>
      </c>
      <c r="F16" s="281">
        <f>([1]YSR!F16)*10000</f>
        <v>0</v>
      </c>
      <c r="G16" s="20">
        <f>[1]YSR!G16</f>
        <v>0</v>
      </c>
      <c r="H16" s="281">
        <f>([1]YSR!H16)*10000</f>
        <v>0</v>
      </c>
      <c r="I16" s="20">
        <f>[1]YSR!I16</f>
        <v>0</v>
      </c>
      <c r="J16" s="281">
        <f>([1]YSR!J16)*10000</f>
        <v>0</v>
      </c>
      <c r="K16" s="20">
        <f t="shared" si="0"/>
        <v>0</v>
      </c>
      <c r="L16" s="281">
        <f t="shared" si="1"/>
        <v>0</v>
      </c>
      <c r="M16" s="20">
        <f>[1]YSR!M16</f>
        <v>0</v>
      </c>
      <c r="N16" s="281">
        <f>([1]YSR!N16)*10000</f>
        <v>0</v>
      </c>
      <c r="O16" s="20">
        <f>[1]YSR!O16</f>
        <v>0</v>
      </c>
      <c r="P16" s="281">
        <f>([1]YSR!P16)*10000</f>
        <v>0</v>
      </c>
      <c r="Q16" s="20">
        <f>[1]YSR!Q16</f>
        <v>0</v>
      </c>
      <c r="R16" s="281">
        <f>([1]YSR!R16)*10000</f>
        <v>0</v>
      </c>
      <c r="S16" s="20">
        <f>[1]YSR!S16</f>
        <v>0</v>
      </c>
      <c r="T16" s="281">
        <f>([1]YSR!T16)*10000</f>
        <v>0</v>
      </c>
      <c r="U16" s="20">
        <f t="shared" si="2"/>
        <v>0</v>
      </c>
      <c r="V16" s="281">
        <f t="shared" si="3"/>
        <v>0</v>
      </c>
      <c r="W16" s="20">
        <f>[1]YSR!W16</f>
        <v>0</v>
      </c>
      <c r="X16" s="281">
        <f>([1]YSR!X16)*10000</f>
        <v>0</v>
      </c>
      <c r="Y16" s="20">
        <f>[1]YSR!Y16</f>
        <v>0</v>
      </c>
      <c r="Z16" s="281">
        <f>([1]YSR!Z16)*10000</f>
        <v>0</v>
      </c>
      <c r="AA16" s="20">
        <f>[1]YSR!AA16</f>
        <v>0</v>
      </c>
      <c r="AB16" s="281">
        <f>([1]YSR!AB16)*10000</f>
        <v>0</v>
      </c>
      <c r="AC16" s="20">
        <f>[1]YSR!AC16</f>
        <v>0</v>
      </c>
      <c r="AD16" s="281">
        <f>([1]YSR!AD16)*10000</f>
        <v>0</v>
      </c>
      <c r="AE16" s="20">
        <f>[1]YSR!AE16</f>
        <v>0</v>
      </c>
      <c r="AF16" s="281">
        <f>([1]YSR!AF16)*10000</f>
        <v>0</v>
      </c>
      <c r="AG16" s="20">
        <f>[1]YSR!AG16</f>
        <v>0</v>
      </c>
      <c r="AH16" s="281">
        <f>([1]YSR!AH16)*10000</f>
        <v>0</v>
      </c>
      <c r="AI16" s="20">
        <f t="shared" si="4"/>
        <v>0</v>
      </c>
      <c r="AJ16" s="20">
        <f t="shared" si="5"/>
        <v>0</v>
      </c>
      <c r="AK16" s="20">
        <f t="shared" si="6"/>
        <v>0</v>
      </c>
      <c r="AL16" s="281">
        <f t="shared" si="7"/>
        <v>0</v>
      </c>
      <c r="AM16" s="20">
        <f>[1]YSR!AM16</f>
        <v>0</v>
      </c>
      <c r="AN16" s="281">
        <f>([1]YSR!AN16)*10000</f>
        <v>0</v>
      </c>
      <c r="AO16" s="20">
        <f>[1]YSR!AO16</f>
        <v>0</v>
      </c>
      <c r="AP16" s="281">
        <f>([1]YSR!AP16)*10000</f>
        <v>0</v>
      </c>
      <c r="AQ16" s="20">
        <f>[1]YSR!AQ16</f>
        <v>0</v>
      </c>
      <c r="AR16" s="281">
        <f>([1]YSR!AR16)*10000</f>
        <v>0</v>
      </c>
      <c r="AS16" s="20">
        <f>[1]YSR!AS16</f>
        <v>0</v>
      </c>
      <c r="AT16" s="281">
        <f>([1]YSR!AT16)*10000</f>
        <v>0</v>
      </c>
      <c r="AU16" s="20">
        <f>[1]YSR!AU16</f>
        <v>0</v>
      </c>
      <c r="AV16" s="281">
        <f>([1]YSR!AV16)*10000</f>
        <v>0</v>
      </c>
      <c r="AW16" s="20">
        <f>[1]YSR!AW16</f>
        <v>0</v>
      </c>
      <c r="AX16" s="281">
        <f>([1]YSR!AX16)*10000</f>
        <v>0</v>
      </c>
      <c r="AY16" s="20">
        <f t="shared" si="8"/>
        <v>0</v>
      </c>
      <c r="AZ16" s="281">
        <f t="shared" si="9"/>
        <v>0</v>
      </c>
      <c r="BA16" s="20">
        <f t="shared" si="10"/>
        <v>0</v>
      </c>
      <c r="BB16" s="281">
        <f t="shared" si="11"/>
        <v>0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[1]YSR!C17</f>
        <v>765</v>
      </c>
      <c r="D17" s="281">
        <f>([1]YSR!D17)*10000</f>
        <v>191327.90387078072</v>
      </c>
      <c r="E17" s="20">
        <f>[1]YSR!E17</f>
        <v>364</v>
      </c>
      <c r="F17" s="281">
        <f>([1]YSR!F17)*10000</f>
        <v>91053.640998745046</v>
      </c>
      <c r="G17" s="20">
        <f>[1]YSR!G17</f>
        <v>14</v>
      </c>
      <c r="H17" s="281">
        <f>([1]YSR!H17)*10000</f>
        <v>3457.7332024839889</v>
      </c>
      <c r="I17" s="20">
        <f>[1]YSR!I17</f>
        <v>74</v>
      </c>
      <c r="J17" s="281">
        <f>([1]YSR!J17)*10000</f>
        <v>18441.243746581276</v>
      </c>
      <c r="K17" s="20">
        <f t="shared" si="0"/>
        <v>1217</v>
      </c>
      <c r="L17" s="281">
        <f t="shared" si="1"/>
        <v>304280.52181859099</v>
      </c>
      <c r="M17" s="20">
        <f>[1]YSR!M17</f>
        <v>125</v>
      </c>
      <c r="N17" s="281">
        <f>([1]YSR!N17)*10000</f>
        <v>105292.58422559709</v>
      </c>
      <c r="O17" s="20">
        <f>[1]YSR!O17</f>
        <v>74</v>
      </c>
      <c r="P17" s="281">
        <f>([1]YSR!P17)*10000</f>
        <v>61802.169001980903</v>
      </c>
      <c r="Q17" s="20">
        <f>[1]YSR!Q17</f>
        <v>37</v>
      </c>
      <c r="R17" s="281">
        <f>([1]YSR!R17)*10000</f>
        <v>30901.084500990451</v>
      </c>
      <c r="S17" s="20">
        <f>[1]YSR!S17</f>
        <v>1</v>
      </c>
      <c r="T17" s="281">
        <f>([1]YSR!T17)*10000</f>
        <v>1144.4846111477943</v>
      </c>
      <c r="U17" s="20">
        <f t="shared" si="2"/>
        <v>237</v>
      </c>
      <c r="V17" s="281">
        <f t="shared" si="3"/>
        <v>199140.32233971625</v>
      </c>
      <c r="W17" s="20">
        <f>[1]YSR!W17</f>
        <v>0</v>
      </c>
      <c r="X17" s="281">
        <f>([1]YSR!X17)*10000</f>
        <v>0</v>
      </c>
      <c r="Y17" s="20">
        <f>[1]YSR!Y17</f>
        <v>6</v>
      </c>
      <c r="Z17" s="281">
        <f>([1]YSR!Z17)*10000</f>
        <v>2667.300561662601</v>
      </c>
      <c r="AA17" s="20">
        <f>[1]YSR!AA17</f>
        <v>25</v>
      </c>
      <c r="AB17" s="281">
        <f>([1]YSR!AB17)*10000</f>
        <v>12269.582583647962</v>
      </c>
      <c r="AC17" s="20">
        <f>[1]YSR!AC17</f>
        <v>2</v>
      </c>
      <c r="AD17" s="281">
        <f>([1]YSR!AD17)*10000</f>
        <v>533.46011233252011</v>
      </c>
      <c r="AE17" s="20">
        <f>[1]YSR!AE17</f>
        <v>1</v>
      </c>
      <c r="AF17" s="281">
        <f>([1]YSR!AF17)*10000</f>
        <v>426.76808986601611</v>
      </c>
      <c r="AG17" s="20">
        <f>[1]YSR!AG17</f>
        <v>17</v>
      </c>
      <c r="AH17" s="281">
        <f>([1]YSR!AH17)*10000</f>
        <v>8535.3617973203218</v>
      </c>
      <c r="AI17" s="20">
        <f t="shared" si="4"/>
        <v>51</v>
      </c>
      <c r="AJ17" s="20">
        <f t="shared" si="5"/>
        <v>24432.473144829419</v>
      </c>
      <c r="AK17" s="20">
        <f t="shared" si="6"/>
        <v>1505</v>
      </c>
      <c r="AL17" s="281">
        <f t="shared" si="7"/>
        <v>527853.31730313669</v>
      </c>
      <c r="AM17" s="20">
        <f>[1]YSR!AM17</f>
        <v>1497</v>
      </c>
      <c r="AN17" s="281">
        <f>([1]YSR!AN17)*10000</f>
        <v>341626.37812452862</v>
      </c>
      <c r="AO17" s="20">
        <f>[1]YSR!AO17</f>
        <v>4</v>
      </c>
      <c r="AP17" s="281">
        <f>([1]YSR!AP17)*10000</f>
        <v>3777.7586696334038</v>
      </c>
      <c r="AQ17" s="20">
        <f>[1]YSR!AQ17</f>
        <v>2</v>
      </c>
      <c r="AR17" s="281">
        <f>([1]YSR!AR17)*10000</f>
        <v>1574.0661123472516</v>
      </c>
      <c r="AS17" s="20">
        <f>[1]YSR!AS17</f>
        <v>20</v>
      </c>
      <c r="AT17" s="281">
        <f>([1]YSR!AT17)*10000</f>
        <v>23610.991685208774</v>
      </c>
      <c r="AU17" s="20">
        <f>[1]YSR!AU17</f>
        <v>27</v>
      </c>
      <c r="AV17" s="281">
        <f>([1]YSR!AV17)*10000</f>
        <v>31481.32224694503</v>
      </c>
      <c r="AW17" s="20">
        <f>[1]YSR!AW17</f>
        <v>169</v>
      </c>
      <c r="AX17" s="281">
        <f>([1]YSR!AX17)*10000</f>
        <v>199276.76982316203</v>
      </c>
      <c r="AY17" s="20">
        <f t="shared" si="8"/>
        <v>222</v>
      </c>
      <c r="AZ17" s="281">
        <f t="shared" si="9"/>
        <v>259720.90853729649</v>
      </c>
      <c r="BA17" s="20">
        <f t="shared" si="10"/>
        <v>1727</v>
      </c>
      <c r="BB17" s="281">
        <f t="shared" si="11"/>
        <v>787574.22584043315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[1]YSR!C18</f>
        <v>162</v>
      </c>
      <c r="D18" s="281">
        <f>([1]YSR!D18)*10000</f>
        <v>125867.48282306286</v>
      </c>
      <c r="E18" s="20">
        <f>[1]YSR!E18</f>
        <v>77</v>
      </c>
      <c r="F18" s="281">
        <f>([1]YSR!F18)*10000</f>
        <v>59900.790018204629</v>
      </c>
      <c r="G18" s="20">
        <f>[1]YSR!G18</f>
        <v>3</v>
      </c>
      <c r="H18" s="281">
        <f>([1]YSR!H18)*10000</f>
        <v>2274.7135449951124</v>
      </c>
      <c r="I18" s="20">
        <f>[1]YSR!I18</f>
        <v>16</v>
      </c>
      <c r="J18" s="281">
        <f>([1]YSR!J18)*10000</f>
        <v>12131.805573307265</v>
      </c>
      <c r="K18" s="20">
        <f t="shared" si="0"/>
        <v>258</v>
      </c>
      <c r="L18" s="281">
        <f t="shared" si="1"/>
        <v>200174.79195956988</v>
      </c>
      <c r="M18" s="20">
        <f>[1]YSR!M18</f>
        <v>273</v>
      </c>
      <c r="N18" s="281">
        <f>([1]YSR!N18)*10000</f>
        <v>39117.09444650761</v>
      </c>
      <c r="O18" s="20">
        <f>[1]YSR!O18</f>
        <v>160</v>
      </c>
      <c r="P18" s="281">
        <f>([1]YSR!P18)*10000</f>
        <v>22960.03369686316</v>
      </c>
      <c r="Q18" s="20">
        <f>[1]YSR!Q18</f>
        <v>80</v>
      </c>
      <c r="R18" s="281">
        <f>([1]YSR!R18)*10000</f>
        <v>11480.01684843158</v>
      </c>
      <c r="S18" s="20">
        <f>[1]YSR!S18</f>
        <v>3</v>
      </c>
      <c r="T18" s="281">
        <f>([1]YSR!T18)*10000</f>
        <v>425.1858092011696</v>
      </c>
      <c r="U18" s="20">
        <f t="shared" si="2"/>
        <v>516</v>
      </c>
      <c r="V18" s="281">
        <f t="shared" si="3"/>
        <v>73982.330801003511</v>
      </c>
      <c r="W18" s="20">
        <f>[1]YSR!W18</f>
        <v>0</v>
      </c>
      <c r="X18" s="281">
        <f>([1]YSR!X18)*10000</f>
        <v>0</v>
      </c>
      <c r="Y18" s="20">
        <f>[1]YSR!Y18</f>
        <v>43</v>
      </c>
      <c r="Z18" s="281">
        <f>([1]YSR!Z18)*10000</f>
        <v>10649.496589995357</v>
      </c>
      <c r="AA18" s="20">
        <f>[1]YSR!AA18</f>
        <v>197</v>
      </c>
      <c r="AB18" s="281">
        <f>([1]YSR!AB18)*10000</f>
        <v>48987.684313978643</v>
      </c>
      <c r="AC18" s="20">
        <f>[1]YSR!AC18</f>
        <v>9</v>
      </c>
      <c r="AD18" s="281">
        <f>([1]YSR!AD18)*10000</f>
        <v>2129.8993179990716</v>
      </c>
      <c r="AE18" s="20">
        <f>[1]YSR!AE18</f>
        <v>7</v>
      </c>
      <c r="AF18" s="281">
        <f>([1]YSR!AF18)*10000</f>
        <v>1703.9194543992573</v>
      </c>
      <c r="AG18" s="20">
        <f>[1]YSR!AG18</f>
        <v>137</v>
      </c>
      <c r="AH18" s="281">
        <f>([1]YSR!AH18)*10000</f>
        <v>34078.389087985146</v>
      </c>
      <c r="AI18" s="20">
        <f t="shared" si="4"/>
        <v>393</v>
      </c>
      <c r="AJ18" s="20">
        <f t="shared" si="5"/>
        <v>97549.388764357485</v>
      </c>
      <c r="AK18" s="20">
        <f t="shared" si="6"/>
        <v>1167</v>
      </c>
      <c r="AL18" s="281">
        <f t="shared" si="7"/>
        <v>371706.51152493089</v>
      </c>
      <c r="AM18" s="20">
        <f>[1]YSR!AM18</f>
        <v>330</v>
      </c>
      <c r="AN18" s="281">
        <f>([1]YSR!AN18)*10000</f>
        <v>133217.73327018728</v>
      </c>
      <c r="AO18" s="20">
        <f>[1]YSR!AO18</f>
        <v>15</v>
      </c>
      <c r="AP18" s="281">
        <f>([1]YSR!AP18)*10000</f>
        <v>3066.3279770800418</v>
      </c>
      <c r="AQ18" s="20">
        <f>[1]YSR!AQ18</f>
        <v>6</v>
      </c>
      <c r="AR18" s="281">
        <f>([1]YSR!AR18)*10000</f>
        <v>1277.6366571166841</v>
      </c>
      <c r="AS18" s="20">
        <f>[1]YSR!AS18</f>
        <v>90</v>
      </c>
      <c r="AT18" s="281">
        <f>([1]YSR!AT18)*10000</f>
        <v>19164.549856750262</v>
      </c>
      <c r="AU18" s="20">
        <f>[1]YSR!AU18</f>
        <v>119</v>
      </c>
      <c r="AV18" s="281">
        <f>([1]YSR!AV18)*10000</f>
        <v>25552.733142333684</v>
      </c>
      <c r="AW18" s="20">
        <f>[1]YSR!AW18</f>
        <v>753</v>
      </c>
      <c r="AX18" s="281">
        <f>([1]YSR!AX18)*10000</f>
        <v>161748.80079097216</v>
      </c>
      <c r="AY18" s="20">
        <f t="shared" si="8"/>
        <v>983</v>
      </c>
      <c r="AZ18" s="281">
        <f t="shared" si="9"/>
        <v>210810.04842425283</v>
      </c>
      <c r="BA18" s="20">
        <f t="shared" si="10"/>
        <v>2150</v>
      </c>
      <c r="BB18" s="281">
        <f t="shared" si="11"/>
        <v>582516.55994918372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[1]YSR!C19</f>
        <v>46467</v>
      </c>
      <c r="D19" s="281">
        <f>([1]YSR!D19)*10000</f>
        <v>9124627.2185236756</v>
      </c>
      <c r="E19" s="20">
        <f>[1]YSR!E19</f>
        <v>22114</v>
      </c>
      <c r="F19" s="281">
        <f>([1]YSR!F19)*10000</f>
        <v>5032014.0526144067</v>
      </c>
      <c r="G19" s="20">
        <f>[1]YSR!G19</f>
        <v>840</v>
      </c>
      <c r="H19" s="281">
        <f>([1]YSR!H19)*10000</f>
        <v>267581.31243780832</v>
      </c>
      <c r="I19" s="20">
        <f>[1]YSR!I19</f>
        <v>4479</v>
      </c>
      <c r="J19" s="281">
        <f>([1]YSR!J19)*10000</f>
        <v>1650056.5215736104</v>
      </c>
      <c r="K19" s="20">
        <f t="shared" si="0"/>
        <v>73900</v>
      </c>
      <c r="L19" s="281">
        <f t="shared" si="1"/>
        <v>16074279.105149502</v>
      </c>
      <c r="M19" s="20">
        <f>[1]YSR!M19</f>
        <v>5684</v>
      </c>
      <c r="N19" s="281">
        <f>([1]YSR!N19)*10000</f>
        <v>2097078.6737639767</v>
      </c>
      <c r="O19" s="20">
        <f>[1]YSR!O19</f>
        <v>3336</v>
      </c>
      <c r="P19" s="281">
        <f>([1]YSR!P19)*10000</f>
        <v>1230894.0041658124</v>
      </c>
      <c r="Q19" s="20">
        <f>[1]YSR!Q19</f>
        <v>1668</v>
      </c>
      <c r="R19" s="281">
        <f>([1]YSR!R19)*10000</f>
        <v>615447.0020829062</v>
      </c>
      <c r="S19" s="20">
        <f>[1]YSR!S19</f>
        <v>62</v>
      </c>
      <c r="T19" s="281">
        <f>([1]YSR!T19)*10000</f>
        <v>22794.333410478008</v>
      </c>
      <c r="U19" s="20">
        <f t="shared" si="2"/>
        <v>10750</v>
      </c>
      <c r="V19" s="281">
        <f t="shared" si="3"/>
        <v>3966214.0134231732</v>
      </c>
      <c r="W19" s="20">
        <f>[1]YSR!W19</f>
        <v>0</v>
      </c>
      <c r="X19" s="281">
        <f>([1]YSR!X19)*10000</f>
        <v>0</v>
      </c>
      <c r="Y19" s="20">
        <f>[1]YSR!Y19</f>
        <v>543</v>
      </c>
      <c r="Z19" s="281">
        <f>([1]YSR!Z19)*10000</f>
        <v>140000</v>
      </c>
      <c r="AA19" s="20">
        <f>[1]YSR!AA19</f>
        <v>2497</v>
      </c>
      <c r="AB19" s="281">
        <f>([1]YSR!AB19)*10000</f>
        <v>550000</v>
      </c>
      <c r="AC19" s="20">
        <f>[1]YSR!AC19</f>
        <v>109</v>
      </c>
      <c r="AD19" s="281">
        <f>([1]YSR!AD19)*10000</f>
        <v>15873.362445414847</v>
      </c>
      <c r="AE19" s="20">
        <f>[1]YSR!AE19</f>
        <v>87</v>
      </c>
      <c r="AF19" s="281">
        <f>([1]YSR!AF19)*10000</f>
        <v>12698.689956331877</v>
      </c>
      <c r="AG19" s="20">
        <f>[1]YSR!AG19</f>
        <v>1737</v>
      </c>
      <c r="AH19" s="281">
        <f>([1]YSR!AH19)*10000</f>
        <v>8427.9475982533077</v>
      </c>
      <c r="AI19" s="20">
        <f t="shared" si="4"/>
        <v>4973</v>
      </c>
      <c r="AJ19" s="20">
        <f t="shared" si="5"/>
        <v>727000</v>
      </c>
      <c r="AK19" s="20">
        <f t="shared" si="6"/>
        <v>89623</v>
      </c>
      <c r="AL19" s="281">
        <f t="shared" si="7"/>
        <v>20767493.118572675</v>
      </c>
      <c r="AM19" s="20">
        <f>[1]YSR!AM19</f>
        <v>73942</v>
      </c>
      <c r="AN19" s="281">
        <f>([1]YSR!AN19)*10000</f>
        <v>14581387.636954101</v>
      </c>
      <c r="AO19" s="20">
        <f>[1]YSR!AO19</f>
        <v>310</v>
      </c>
      <c r="AP19" s="281">
        <f>([1]YSR!AP19)*10000</f>
        <v>73066.800724321743</v>
      </c>
      <c r="AQ19" s="20">
        <f>[1]YSR!AQ19</f>
        <v>129</v>
      </c>
      <c r="AR19" s="281">
        <f>([1]YSR!AR19)*10000</f>
        <v>30444.500301800726</v>
      </c>
      <c r="AS19" s="20">
        <f>[1]YSR!AS19</f>
        <v>1933</v>
      </c>
      <c r="AT19" s="281">
        <f>([1]YSR!AT19)*10000</f>
        <v>456667.50452701095</v>
      </c>
      <c r="AU19" s="20">
        <f>[1]YSR!AU19</f>
        <v>2577</v>
      </c>
      <c r="AV19" s="281">
        <f>([1]YSR!AV19)*10000</f>
        <v>608890.00603601465</v>
      </c>
      <c r="AW19" s="20">
        <f>[1]YSR!AW19</f>
        <v>16308</v>
      </c>
      <c r="AX19" s="281">
        <f>([1]YSR!AX19)*10000</f>
        <v>3854273.7382079717</v>
      </c>
      <c r="AY19" s="20">
        <f t="shared" si="8"/>
        <v>21257</v>
      </c>
      <c r="AZ19" s="281">
        <f t="shared" si="9"/>
        <v>5023342.5497971196</v>
      </c>
      <c r="BA19" s="20">
        <f t="shared" si="10"/>
        <v>110880</v>
      </c>
      <c r="BB19" s="281">
        <f t="shared" si="11"/>
        <v>25790835.668369792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[1]YSR!C20</f>
        <v>61113</v>
      </c>
      <c r="D20" s="281">
        <f>([1]YSR!D20)*10000</f>
        <v>12500846.38426004</v>
      </c>
      <c r="E20" s="20">
        <f>[1]YSR!E20</f>
        <v>29084</v>
      </c>
      <c r="F20" s="281">
        <f>([1]YSR!F20)*10000</f>
        <v>6638768.9567901446</v>
      </c>
      <c r="G20" s="20">
        <f>[1]YSR!G20</f>
        <v>1104</v>
      </c>
      <c r="H20" s="281">
        <f>([1]YSR!H20)*10000</f>
        <v>328597.32145714021</v>
      </c>
      <c r="I20" s="20">
        <f>[1]YSR!I20</f>
        <v>5890</v>
      </c>
      <c r="J20" s="281">
        <f>([1]YSR!J20)*10000</f>
        <v>1975475.2363433801</v>
      </c>
      <c r="K20" s="20">
        <f t="shared" si="0"/>
        <v>97191</v>
      </c>
      <c r="L20" s="281">
        <f t="shared" si="1"/>
        <v>21443687.898850705</v>
      </c>
      <c r="M20" s="20">
        <f>[1]YSR!M20</f>
        <v>710</v>
      </c>
      <c r="N20" s="281">
        <f>([1]YSR!N20)*10000</f>
        <v>1843886.6316030617</v>
      </c>
      <c r="O20" s="20">
        <f>[1]YSR!O20</f>
        <v>417</v>
      </c>
      <c r="P20" s="281">
        <f>([1]YSR!P20)*10000</f>
        <v>1082281.2837670147</v>
      </c>
      <c r="Q20" s="20">
        <f>[1]YSR!Q20</f>
        <v>208</v>
      </c>
      <c r="R20" s="281">
        <f>([1]YSR!R20)*10000</f>
        <v>541140.64188350737</v>
      </c>
      <c r="S20" s="20">
        <f>[1]YSR!S20</f>
        <v>8</v>
      </c>
      <c r="T20" s="281">
        <f>([1]YSR!T20)*10000</f>
        <v>20042.245995685451</v>
      </c>
      <c r="U20" s="20">
        <f t="shared" si="2"/>
        <v>1343</v>
      </c>
      <c r="V20" s="281">
        <f t="shared" si="3"/>
        <v>3487350.8032492693</v>
      </c>
      <c r="W20" s="20">
        <f>[1]YSR!W20</f>
        <v>1</v>
      </c>
      <c r="X20" s="281">
        <f>([1]YSR!X20)*10000</f>
        <v>10000</v>
      </c>
      <c r="Y20" s="20">
        <f>[1]YSR!Y20</f>
        <v>519</v>
      </c>
      <c r="Z20" s="281">
        <f>([1]YSR!Z20)*10000</f>
        <v>248146.38989971278</v>
      </c>
      <c r="AA20" s="20">
        <f>[1]YSR!AA20</f>
        <v>2384</v>
      </c>
      <c r="AB20" s="281">
        <f>([1]YSR!AB20)*10000</f>
        <v>1880000</v>
      </c>
      <c r="AC20" s="20">
        <f>[1]YSR!AC20</f>
        <v>104</v>
      </c>
      <c r="AD20" s="281">
        <f>([1]YSR!AD20)*10000</f>
        <v>49629.277979942555</v>
      </c>
      <c r="AE20" s="20">
        <f>[1]YSR!AE20</f>
        <v>83</v>
      </c>
      <c r="AF20" s="281">
        <f>([1]YSR!AF20)*10000</f>
        <v>70000</v>
      </c>
      <c r="AG20" s="20">
        <f>[1]YSR!AG20</f>
        <v>1658</v>
      </c>
      <c r="AH20" s="281">
        <f>([1]YSR!AH20)*10000</f>
        <v>25245.263601713788</v>
      </c>
      <c r="AI20" s="20">
        <f t="shared" si="4"/>
        <v>4748</v>
      </c>
      <c r="AJ20" s="20">
        <f t="shared" si="5"/>
        <v>2273020.9314813693</v>
      </c>
      <c r="AK20" s="20">
        <f t="shared" si="6"/>
        <v>103283</v>
      </c>
      <c r="AL20" s="281">
        <f t="shared" si="7"/>
        <v>27214059.633581344</v>
      </c>
      <c r="AM20" s="20">
        <f>[1]YSR!AM20</f>
        <v>70272</v>
      </c>
      <c r="AN20" s="281">
        <f>([1]YSR!AN20)*10000</f>
        <v>15359682.274821004</v>
      </c>
      <c r="AO20" s="20">
        <f>[1]YSR!AO20</f>
        <v>199</v>
      </c>
      <c r="AP20" s="281">
        <f>([1]YSR!AP20)*10000</f>
        <v>126211.77122740945</v>
      </c>
      <c r="AQ20" s="20">
        <f>[1]YSR!AQ20</f>
        <v>83</v>
      </c>
      <c r="AR20" s="281">
        <f>([1]YSR!AR20)*10000</f>
        <v>52588.23801142061</v>
      </c>
      <c r="AS20" s="20">
        <f>[1]YSR!AS20</f>
        <v>1238</v>
      </c>
      <c r="AT20" s="281">
        <f>([1]YSR!AT20)*10000</f>
        <v>788823.57017130917</v>
      </c>
      <c r="AU20" s="20">
        <f>[1]YSR!AU20</f>
        <v>1651</v>
      </c>
      <c r="AV20" s="281">
        <f>([1]YSR!AV20)*10000</f>
        <v>1051764.7602284122</v>
      </c>
      <c r="AW20" s="20">
        <f>[1]YSR!AW20</f>
        <v>10446</v>
      </c>
      <c r="AX20" s="281">
        <f>([1]YSR!AX20)*10000</f>
        <v>6657670.9322458487</v>
      </c>
      <c r="AY20" s="20">
        <f t="shared" si="8"/>
        <v>13617</v>
      </c>
      <c r="AZ20" s="281">
        <f t="shared" si="9"/>
        <v>8677059.2718844004</v>
      </c>
      <c r="BA20" s="20">
        <f t="shared" si="10"/>
        <v>116900</v>
      </c>
      <c r="BB20" s="281">
        <f t="shared" si="11"/>
        <v>35891118.905465744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211823</v>
      </c>
      <c r="D21" s="21">
        <f>SUM(D9:D20)</f>
        <v>42238083.893587694</v>
      </c>
      <c r="E21" s="21">
        <f t="shared" ref="E21:BB21" si="12">SUM(E9:E20)</f>
        <v>100808</v>
      </c>
      <c r="F21" s="21">
        <f t="shared" si="12"/>
        <v>21480398.750208855</v>
      </c>
      <c r="G21" s="21">
        <f t="shared" si="12"/>
        <v>3828</v>
      </c>
      <c r="H21" s="21">
        <f t="shared" si="12"/>
        <v>968695.68734321324</v>
      </c>
      <c r="I21" s="21">
        <f t="shared" si="12"/>
        <v>20417</v>
      </c>
      <c r="J21" s="21">
        <f t="shared" si="12"/>
        <v>5612289.3763077352</v>
      </c>
      <c r="K21" s="21">
        <f t="shared" si="12"/>
        <v>336876</v>
      </c>
      <c r="L21" s="21">
        <f t="shared" si="12"/>
        <v>70299467.707447484</v>
      </c>
      <c r="M21" s="21">
        <f t="shared" si="12"/>
        <v>10633</v>
      </c>
      <c r="N21" s="21">
        <f t="shared" si="12"/>
        <v>6727237.0078855976</v>
      </c>
      <c r="O21" s="21">
        <f t="shared" si="12"/>
        <v>6241</v>
      </c>
      <c r="P21" s="21">
        <f t="shared" si="12"/>
        <v>3948595.6350632859</v>
      </c>
      <c r="Q21" s="21">
        <f t="shared" si="12"/>
        <v>3121</v>
      </c>
      <c r="R21" s="21">
        <f t="shared" si="12"/>
        <v>1974297.817531643</v>
      </c>
      <c r="S21" s="21">
        <f t="shared" si="12"/>
        <v>115</v>
      </c>
      <c r="T21" s="21">
        <f t="shared" si="12"/>
        <v>73122.141390060831</v>
      </c>
      <c r="U21" s="21">
        <f t="shared" si="12"/>
        <v>20110</v>
      </c>
      <c r="V21" s="21">
        <f t="shared" si="12"/>
        <v>12723252.601870587</v>
      </c>
      <c r="W21" s="21">
        <f t="shared" si="12"/>
        <v>1</v>
      </c>
      <c r="X21" s="21">
        <f t="shared" si="12"/>
        <v>10000</v>
      </c>
      <c r="Y21" s="21">
        <f t="shared" si="12"/>
        <v>1214</v>
      </c>
      <c r="Z21" s="21">
        <f t="shared" si="12"/>
        <v>437909.71787547914</v>
      </c>
      <c r="AA21" s="21">
        <f t="shared" si="12"/>
        <v>5570</v>
      </c>
      <c r="AB21" s="21">
        <f t="shared" si="12"/>
        <v>2658911.3086885251</v>
      </c>
      <c r="AC21" s="21">
        <f t="shared" si="12"/>
        <v>248</v>
      </c>
      <c r="AD21" s="21">
        <f t="shared" si="12"/>
        <v>75455.306020510674</v>
      </c>
      <c r="AE21" s="21">
        <f t="shared" si="12"/>
        <v>199</v>
      </c>
      <c r="AF21" s="21">
        <f t="shared" si="12"/>
        <v>90660.822432454501</v>
      </c>
      <c r="AG21" s="21">
        <f t="shared" si="12"/>
        <v>3876</v>
      </c>
      <c r="AH21" s="21">
        <f t="shared" si="12"/>
        <v>192915.86072241943</v>
      </c>
      <c r="AI21" s="21">
        <f t="shared" si="12"/>
        <v>11107</v>
      </c>
      <c r="AJ21" s="21">
        <f t="shared" si="12"/>
        <v>3455853.0157393888</v>
      </c>
      <c r="AK21" s="21">
        <f t="shared" si="12"/>
        <v>368094</v>
      </c>
      <c r="AL21" s="21">
        <f t="shared" si="12"/>
        <v>86488573.325057477</v>
      </c>
      <c r="AM21" s="21">
        <f t="shared" si="12"/>
        <v>227028</v>
      </c>
      <c r="AN21" s="21">
        <f t="shared" si="12"/>
        <v>46853100.357737333</v>
      </c>
      <c r="AO21" s="21">
        <f t="shared" si="12"/>
        <v>638</v>
      </c>
      <c r="AP21" s="21">
        <f t="shared" si="12"/>
        <v>258051.45040678649</v>
      </c>
      <c r="AQ21" s="21">
        <f t="shared" si="12"/>
        <v>268</v>
      </c>
      <c r="AR21" s="21">
        <f t="shared" si="12"/>
        <v>107521.43766949436</v>
      </c>
      <c r="AS21" s="21">
        <f t="shared" si="12"/>
        <v>3955</v>
      </c>
      <c r="AT21" s="21">
        <f t="shared" si="12"/>
        <v>1612821.5650424156</v>
      </c>
      <c r="AU21" s="21">
        <f t="shared" si="12"/>
        <v>5273</v>
      </c>
      <c r="AV21" s="21">
        <f t="shared" si="12"/>
        <v>2150428.7533898875</v>
      </c>
      <c r="AW21" s="21">
        <f t="shared" si="12"/>
        <v>33348</v>
      </c>
      <c r="AX21" s="21">
        <f t="shared" si="12"/>
        <v>13612214.008957986</v>
      </c>
      <c r="AY21" s="21">
        <f t="shared" si="12"/>
        <v>43482</v>
      </c>
      <c r="AZ21" s="21">
        <f t="shared" si="12"/>
        <v>17741037.21546657</v>
      </c>
      <c r="BA21" s="21">
        <f t="shared" si="12"/>
        <v>411576</v>
      </c>
      <c r="BB21" s="21">
        <f t="shared" si="12"/>
        <v>104229610.54052404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[1]YSR!C22</f>
        <v>1088</v>
      </c>
      <c r="D22" s="281">
        <f>([1]YSR!D22)*10000</f>
        <v>1072127.4593740811</v>
      </c>
      <c r="E22" s="20">
        <f>[1]YSR!E22</f>
        <v>518</v>
      </c>
      <c r="F22" s="281">
        <f>([1]YSR!F22)*10000</f>
        <v>510229.33307561686</v>
      </c>
      <c r="G22" s="20">
        <f>[1]YSR!G22</f>
        <v>20</v>
      </c>
      <c r="H22" s="281">
        <f>([1]YSR!H22)*10000</f>
        <v>19375.797458567729</v>
      </c>
      <c r="I22" s="20">
        <f>[1]YSR!I22</f>
        <v>105</v>
      </c>
      <c r="J22" s="281">
        <f>([1]YSR!J22)*10000</f>
        <v>103337.58644569456</v>
      </c>
      <c r="K22" s="20">
        <f t="shared" ref="K22" si="13">C22+E22+G22+I22</f>
        <v>1731</v>
      </c>
      <c r="L22" s="20">
        <f t="shared" ref="L22" si="14">D22+F22+H22+J22</f>
        <v>1705070.1763539601</v>
      </c>
      <c r="M22" s="20">
        <f>[1]YSR!M22</f>
        <v>103</v>
      </c>
      <c r="N22" s="281">
        <f>([1]YSR!N22)*10000</f>
        <v>704120.84818543424</v>
      </c>
      <c r="O22" s="20">
        <f>[1]YSR!O22</f>
        <v>60</v>
      </c>
      <c r="P22" s="281">
        <f>([1]YSR!P22)*10000</f>
        <v>413288.32393492881</v>
      </c>
      <c r="Q22" s="20">
        <f>[1]YSR!Q22</f>
        <v>30</v>
      </c>
      <c r="R22" s="281">
        <f>([1]YSR!R22)*10000</f>
        <v>206644.1619674644</v>
      </c>
      <c r="S22" s="20">
        <f>[1]YSR!S22</f>
        <v>1</v>
      </c>
      <c r="T22" s="281">
        <f>([1]YSR!T22)*10000</f>
        <v>7653.4874802764589</v>
      </c>
      <c r="U22" s="20">
        <f t="shared" ref="U22" si="15">M22+O22+Q22+S22</f>
        <v>194</v>
      </c>
      <c r="V22" s="20">
        <f t="shared" ref="V22" si="16">N22+P22+R22+T22</f>
        <v>1331706.821568104</v>
      </c>
      <c r="W22" s="20">
        <f>[1]YSR!W22</f>
        <v>0</v>
      </c>
      <c r="X22" s="281">
        <f>([1]YSR!X22)*10000</f>
        <v>0</v>
      </c>
      <c r="Y22" s="20">
        <f>[1]YSR!Y22</f>
        <v>3</v>
      </c>
      <c r="Z22" s="281">
        <f>([1]YSR!Z22)*10000</f>
        <v>717.91386439430551</v>
      </c>
      <c r="AA22" s="20">
        <f>[1]YSR!AA22</f>
        <v>12</v>
      </c>
      <c r="AB22" s="281">
        <f>([1]YSR!AB22)*10000</f>
        <v>3302.4037762138046</v>
      </c>
      <c r="AC22" s="20">
        <f>[1]YSR!AC22</f>
        <v>1</v>
      </c>
      <c r="AD22" s="281">
        <f>([1]YSR!AD22)*10000</f>
        <v>143.58277287886108</v>
      </c>
      <c r="AE22" s="20">
        <f>[1]YSR!AE22</f>
        <v>1</v>
      </c>
      <c r="AF22" s="281">
        <f>([1]YSR!AF22)*10000</f>
        <v>114.86621830308887</v>
      </c>
      <c r="AG22" s="20">
        <f>[1]YSR!AG22</f>
        <v>9</v>
      </c>
      <c r="AH22" s="281">
        <f>([1]YSR!AH22)*10000</f>
        <v>2297.3243660617773</v>
      </c>
      <c r="AI22" s="20">
        <f t="shared" ref="AI22" si="17">Y22+AA22+AC22+AE22+AG22</f>
        <v>26</v>
      </c>
      <c r="AJ22" s="20">
        <f t="shared" ref="AJ22" si="18">Z22+AB22+AD22+AF22+AH22</f>
        <v>6576.0909978518375</v>
      </c>
      <c r="AK22" s="20">
        <f t="shared" ref="AK22" si="19">K22+U22+W22+AI22</f>
        <v>1951</v>
      </c>
      <c r="AL22" s="20">
        <f t="shared" ref="AL22" si="20">L22+V22+X22+AJ22</f>
        <v>3043353.0889199157</v>
      </c>
      <c r="AM22" s="20">
        <f>[1]YSR!AM22</f>
        <v>1201</v>
      </c>
      <c r="AN22" s="281">
        <f>([1]YSR!AN22)*10000</f>
        <v>1106778.8526691888</v>
      </c>
      <c r="AO22" s="20">
        <f>[1]YSR!AO22</f>
        <v>9</v>
      </c>
      <c r="AP22" s="281">
        <f>([1]YSR!AP22)*10000</f>
        <v>9189.8635265395296</v>
      </c>
      <c r="AQ22" s="20">
        <f>[1]YSR!AQ22</f>
        <v>4</v>
      </c>
      <c r="AR22" s="281">
        <f>([1]YSR!AR22)*10000</f>
        <v>3829.1098027248045</v>
      </c>
      <c r="AS22" s="20">
        <f>[1]YSR!AS22</f>
        <v>55</v>
      </c>
      <c r="AT22" s="281">
        <f>([1]YSR!AT22)*10000</f>
        <v>57436.647040872063</v>
      </c>
      <c r="AU22" s="20">
        <f>[1]YSR!AU22</f>
        <v>74</v>
      </c>
      <c r="AV22" s="281">
        <f>([1]YSR!AV22)*10000</f>
        <v>76582.196054496089</v>
      </c>
      <c r="AW22" s="20">
        <f>[1]YSR!AW22</f>
        <v>464</v>
      </c>
      <c r="AX22" s="281">
        <f>([1]YSR!AX22)*10000</f>
        <v>484765.30102496024</v>
      </c>
      <c r="AY22" s="20">
        <f t="shared" ref="AY22" si="21">AO22+AQ22+AS22+AU22+AW22</f>
        <v>606</v>
      </c>
      <c r="AZ22" s="20">
        <f t="shared" ref="AZ22" si="22">AP22+AR22+AT22+AV22+AX22</f>
        <v>631803.1174495928</v>
      </c>
      <c r="BA22" s="20">
        <f t="shared" ref="BA22" si="23">AY22+AK22</f>
        <v>2557</v>
      </c>
      <c r="BB22" s="20">
        <f t="shared" ref="BB22" si="24">AZ22+AL22</f>
        <v>3675156.2063695085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[1]YSR!C23</f>
        <v>1</v>
      </c>
      <c r="D23" s="281">
        <f>([1]YSR!D23)*10000</f>
        <v>732.7106763890605</v>
      </c>
      <c r="E23" s="20">
        <f>[1]YSR!E23</f>
        <v>0</v>
      </c>
      <c r="F23" s="281">
        <f>([1]YSR!F23)*10000</f>
        <v>348.69965924539628</v>
      </c>
      <c r="G23" s="20">
        <f>[1]YSR!G23</f>
        <v>0</v>
      </c>
      <c r="H23" s="281">
        <f>([1]YSR!H23)*10000</f>
        <v>13.241759211850491</v>
      </c>
      <c r="I23" s="20">
        <f>[1]YSR!I23</f>
        <v>0</v>
      </c>
      <c r="J23" s="281">
        <f>([1]YSR!J23)*10000</f>
        <v>70.622715796535957</v>
      </c>
      <c r="K23" s="20">
        <f t="shared" ref="K23:K42" si="25">C23+E23+G23+I23</f>
        <v>1</v>
      </c>
      <c r="L23" s="20">
        <f t="shared" ref="L23:L42" si="26">D23+F23+H23+J23</f>
        <v>1165.274810642843</v>
      </c>
      <c r="M23" s="20">
        <f>[1]YSR!M23</f>
        <v>20</v>
      </c>
      <c r="N23" s="281">
        <f>([1]YSR!N23)*10000</f>
        <v>23526.867098603736</v>
      </c>
      <c r="O23" s="20">
        <f>[1]YSR!O23</f>
        <v>11</v>
      </c>
      <c r="P23" s="281">
        <f>([1]YSR!P23)*10000</f>
        <v>13809.248079615236</v>
      </c>
      <c r="Q23" s="20">
        <f>[1]YSR!Q23</f>
        <v>6</v>
      </c>
      <c r="R23" s="281">
        <f>([1]YSR!R23)*10000</f>
        <v>6904.6240398076179</v>
      </c>
      <c r="S23" s="20">
        <f>[1]YSR!S23</f>
        <v>0</v>
      </c>
      <c r="T23" s="281">
        <f>([1]YSR!T23)*10000</f>
        <v>255.72681628917098</v>
      </c>
      <c r="U23" s="20">
        <f t="shared" ref="U23:U42" si="27">M23+O23+Q23+S23</f>
        <v>37</v>
      </c>
      <c r="V23" s="20">
        <f t="shared" ref="V23:V42" si="28">N23+P23+R23+T23</f>
        <v>44496.466034315759</v>
      </c>
      <c r="W23" s="20">
        <f>[1]YSR!W23</f>
        <v>0</v>
      </c>
      <c r="X23" s="281">
        <f>([1]YSR!X23)*10000</f>
        <v>0</v>
      </c>
      <c r="Y23" s="20">
        <f>[1]YSR!Y23</f>
        <v>0</v>
      </c>
      <c r="Z23" s="281">
        <f>([1]YSR!Z23)*10000</f>
        <v>0</v>
      </c>
      <c r="AA23" s="20">
        <f>[1]YSR!AA23</f>
        <v>0</v>
      </c>
      <c r="AB23" s="281">
        <f>([1]YSR!AB23)*10000</f>
        <v>0</v>
      </c>
      <c r="AC23" s="20">
        <f>[1]YSR!AC23</f>
        <v>0</v>
      </c>
      <c r="AD23" s="281">
        <f>([1]YSR!AD23)*10000</f>
        <v>0</v>
      </c>
      <c r="AE23" s="20">
        <f>[1]YSR!AE23</f>
        <v>0</v>
      </c>
      <c r="AF23" s="281">
        <f>([1]YSR!AF23)*10000</f>
        <v>0</v>
      </c>
      <c r="AG23" s="20">
        <f>[1]YSR!AG23</f>
        <v>0</v>
      </c>
      <c r="AH23" s="281">
        <f>([1]YSR!AH23)*10000</f>
        <v>0</v>
      </c>
      <c r="AI23" s="20">
        <f t="shared" ref="AI23:AI42" si="29">Y23+AA23+AC23+AE23+AG23</f>
        <v>0</v>
      </c>
      <c r="AJ23" s="20">
        <f t="shared" ref="AJ23:AJ42" si="30">Z23+AB23+AD23+AF23+AH23</f>
        <v>0</v>
      </c>
      <c r="AK23" s="20">
        <f t="shared" ref="AK23:AK42" si="31">K23+U23+W23+AI23</f>
        <v>38</v>
      </c>
      <c r="AL23" s="20">
        <f t="shared" ref="AL23:AL42" si="32">L23+V23+X23+AJ23</f>
        <v>45661.7408449586</v>
      </c>
      <c r="AM23" s="20">
        <f>[1]YSR!AM23</f>
        <v>38</v>
      </c>
      <c r="AN23" s="281">
        <f>([1]YSR!AN23)*10000</f>
        <v>46526.010180693251</v>
      </c>
      <c r="AO23" s="20">
        <f>[1]YSR!AO23</f>
        <v>6</v>
      </c>
      <c r="AP23" s="281">
        <f>([1]YSR!AP23)*10000</f>
        <v>5520.4985692273831</v>
      </c>
      <c r="AQ23" s="20">
        <f>[1]YSR!AQ23</f>
        <v>3</v>
      </c>
      <c r="AR23" s="281">
        <f>([1]YSR!AR23)*10000</f>
        <v>2300.2077371780765</v>
      </c>
      <c r="AS23" s="20">
        <f>[1]YSR!AS23</f>
        <v>36</v>
      </c>
      <c r="AT23" s="281">
        <f>([1]YSR!AT23)*10000</f>
        <v>34503.116057671148</v>
      </c>
      <c r="AU23" s="20">
        <f>[1]YSR!AU23</f>
        <v>48</v>
      </c>
      <c r="AV23" s="281">
        <f>([1]YSR!AV23)*10000</f>
        <v>46004.154743561536</v>
      </c>
      <c r="AW23" s="20">
        <f>[1]YSR!AW23</f>
        <v>304</v>
      </c>
      <c r="AX23" s="281">
        <f>([1]YSR!AX23)*10000</f>
        <v>291206.29952674446</v>
      </c>
      <c r="AY23" s="20">
        <f t="shared" ref="AY23:AY42" si="33">AO23+AQ23+AS23+AU23+AW23</f>
        <v>397</v>
      </c>
      <c r="AZ23" s="20">
        <f t="shared" ref="AZ23:AZ42" si="34">AP23+AR23+AT23+AV23+AX23</f>
        <v>379534.27663438261</v>
      </c>
      <c r="BA23" s="20">
        <f t="shared" ref="BA23:BA42" si="35">AY23+AK23</f>
        <v>435</v>
      </c>
      <c r="BB23" s="20">
        <f t="shared" ref="BB23:BB42" si="36">AZ23+AL23</f>
        <v>425196.01747934119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[1]YSR!C24</f>
        <v>0</v>
      </c>
      <c r="D24" s="281">
        <f>([1]YSR!D24)*10000</f>
        <v>0</v>
      </c>
      <c r="E24" s="20">
        <f>[1]YSR!E24</f>
        <v>0</v>
      </c>
      <c r="F24" s="281">
        <f>([1]YSR!F24)*10000</f>
        <v>0</v>
      </c>
      <c r="G24" s="20">
        <f>[1]YSR!G24</f>
        <v>0</v>
      </c>
      <c r="H24" s="281">
        <f>([1]YSR!H24)*10000</f>
        <v>0</v>
      </c>
      <c r="I24" s="20">
        <f>[1]YSR!I24</f>
        <v>0</v>
      </c>
      <c r="J24" s="281">
        <f>([1]YSR!J24)*10000</f>
        <v>0</v>
      </c>
      <c r="K24" s="20">
        <f t="shared" si="25"/>
        <v>0</v>
      </c>
      <c r="L24" s="20">
        <f t="shared" si="26"/>
        <v>0</v>
      </c>
      <c r="M24" s="20">
        <f>[1]YSR!M24</f>
        <v>0</v>
      </c>
      <c r="N24" s="281">
        <f>([1]YSR!N24)*10000</f>
        <v>0</v>
      </c>
      <c r="O24" s="20">
        <f>[1]YSR!O24</f>
        <v>0</v>
      </c>
      <c r="P24" s="281">
        <f>([1]YSR!P24)*10000</f>
        <v>0</v>
      </c>
      <c r="Q24" s="20">
        <f>[1]YSR!Q24</f>
        <v>0</v>
      </c>
      <c r="R24" s="281">
        <f>([1]YSR!R24)*10000</f>
        <v>0</v>
      </c>
      <c r="S24" s="20">
        <f>[1]YSR!S24</f>
        <v>0</v>
      </c>
      <c r="T24" s="281">
        <f>([1]YSR!T24)*10000</f>
        <v>0</v>
      </c>
      <c r="U24" s="20">
        <f t="shared" si="27"/>
        <v>0</v>
      </c>
      <c r="V24" s="20">
        <f t="shared" si="28"/>
        <v>0</v>
      </c>
      <c r="W24" s="20">
        <f>[1]YSR!W24</f>
        <v>0</v>
      </c>
      <c r="X24" s="281">
        <f>([1]YSR!X24)*10000</f>
        <v>0</v>
      </c>
      <c r="Y24" s="20">
        <f>[1]YSR!Y24</f>
        <v>0</v>
      </c>
      <c r="Z24" s="281">
        <f>([1]YSR!Z24)*10000</f>
        <v>0</v>
      </c>
      <c r="AA24" s="20">
        <f>[1]YSR!AA24</f>
        <v>0</v>
      </c>
      <c r="AB24" s="281">
        <f>([1]YSR!AB24)*10000</f>
        <v>0</v>
      </c>
      <c r="AC24" s="20">
        <f>[1]YSR!AC24</f>
        <v>0</v>
      </c>
      <c r="AD24" s="281">
        <f>([1]YSR!AD24)*10000</f>
        <v>0</v>
      </c>
      <c r="AE24" s="20">
        <f>[1]YSR!AE24</f>
        <v>0</v>
      </c>
      <c r="AF24" s="281">
        <f>([1]YSR!AF24)*10000</f>
        <v>0</v>
      </c>
      <c r="AG24" s="20">
        <f>[1]YSR!AG24</f>
        <v>0</v>
      </c>
      <c r="AH24" s="281">
        <f>([1]YSR!AH24)*10000</f>
        <v>0</v>
      </c>
      <c r="AI24" s="20">
        <f t="shared" si="29"/>
        <v>0</v>
      </c>
      <c r="AJ24" s="20">
        <f t="shared" si="30"/>
        <v>0</v>
      </c>
      <c r="AK24" s="20">
        <f t="shared" si="31"/>
        <v>0</v>
      </c>
      <c r="AL24" s="20">
        <f t="shared" si="32"/>
        <v>0</v>
      </c>
      <c r="AM24" s="20">
        <f>[1]YSR!AM24</f>
        <v>0</v>
      </c>
      <c r="AN24" s="281">
        <f>([1]YSR!AN24)*10000</f>
        <v>0</v>
      </c>
      <c r="AO24" s="20">
        <f>[1]YSR!AO24</f>
        <v>0</v>
      </c>
      <c r="AP24" s="281">
        <f>([1]YSR!AP24)*10000</f>
        <v>0</v>
      </c>
      <c r="AQ24" s="20">
        <f>[1]YSR!AQ24</f>
        <v>0</v>
      </c>
      <c r="AR24" s="281">
        <f>([1]YSR!AR24)*10000</f>
        <v>0</v>
      </c>
      <c r="AS24" s="20">
        <f>[1]YSR!AS24</f>
        <v>0</v>
      </c>
      <c r="AT24" s="281">
        <f>([1]YSR!AT24)*10000</f>
        <v>0</v>
      </c>
      <c r="AU24" s="20">
        <f>[1]YSR!AU24</f>
        <v>0</v>
      </c>
      <c r="AV24" s="281">
        <f>([1]YSR!AV24)*10000</f>
        <v>0</v>
      </c>
      <c r="AW24" s="20">
        <f>[1]YSR!AW24</f>
        <v>0</v>
      </c>
      <c r="AX24" s="281">
        <f>([1]YSR!AX24)*10000</f>
        <v>0</v>
      </c>
      <c r="AY24" s="20">
        <f t="shared" si="33"/>
        <v>0</v>
      </c>
      <c r="AZ24" s="20">
        <f t="shared" si="34"/>
        <v>0</v>
      </c>
      <c r="BA24" s="20">
        <f t="shared" si="35"/>
        <v>0</v>
      </c>
      <c r="BB24" s="20">
        <f t="shared" si="36"/>
        <v>0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[1]YSR!C25</f>
        <v>255</v>
      </c>
      <c r="D25" s="281">
        <f>([1]YSR!D25)*10000</f>
        <v>30011.002372255578</v>
      </c>
      <c r="E25" s="20">
        <f>[1]YSR!E25</f>
        <v>121</v>
      </c>
      <c r="F25" s="281">
        <f>([1]YSR!F25)*10000</f>
        <v>14282.344502458982</v>
      </c>
      <c r="G25" s="20">
        <f>[1]YSR!G25</f>
        <v>5</v>
      </c>
      <c r="H25" s="281">
        <f>([1]YSR!H25)*10000</f>
        <v>542.36751275160691</v>
      </c>
      <c r="I25" s="20">
        <f>[1]YSR!I25</f>
        <v>25</v>
      </c>
      <c r="J25" s="281">
        <f>([1]YSR!J25)*10000</f>
        <v>2892.626734675237</v>
      </c>
      <c r="K25" s="20">
        <f t="shared" si="25"/>
        <v>406</v>
      </c>
      <c r="L25" s="20">
        <f t="shared" si="26"/>
        <v>47728.341122141399</v>
      </c>
      <c r="M25" s="20">
        <f>[1]YSR!M25</f>
        <v>16</v>
      </c>
      <c r="N25" s="281">
        <f>([1]YSR!N25)*10000</f>
        <v>98829.287078341033</v>
      </c>
      <c r="O25" s="20">
        <f>[1]YSR!O25</f>
        <v>9</v>
      </c>
      <c r="P25" s="281">
        <f>([1]YSR!P25)*10000</f>
        <v>58008.494589461036</v>
      </c>
      <c r="Q25" s="20">
        <f>[1]YSR!Q25</f>
        <v>5</v>
      </c>
      <c r="R25" s="281">
        <f>([1]YSR!R25)*10000</f>
        <v>29004.247294730518</v>
      </c>
      <c r="S25" s="20">
        <f>[1]YSR!S25</f>
        <v>0</v>
      </c>
      <c r="T25" s="281">
        <f>([1]YSR!T25)*10000</f>
        <v>1074.2313812863156</v>
      </c>
      <c r="U25" s="20">
        <f t="shared" si="27"/>
        <v>30</v>
      </c>
      <c r="V25" s="20">
        <f t="shared" si="28"/>
        <v>186916.2603438189</v>
      </c>
      <c r="W25" s="20">
        <f>[1]YSR!W25</f>
        <v>0</v>
      </c>
      <c r="X25" s="281">
        <f>([1]YSR!X25)*10000</f>
        <v>0</v>
      </c>
      <c r="Y25" s="20">
        <f>[1]YSR!Y25</f>
        <v>0</v>
      </c>
      <c r="Z25" s="281">
        <f>([1]YSR!Z25)*10000</f>
        <v>0</v>
      </c>
      <c r="AA25" s="20">
        <f>[1]YSR!AA25</f>
        <v>0</v>
      </c>
      <c r="AB25" s="281">
        <f>([1]YSR!AB25)*10000</f>
        <v>0</v>
      </c>
      <c r="AC25" s="20">
        <f>[1]YSR!AC25</f>
        <v>0</v>
      </c>
      <c r="AD25" s="281">
        <f>([1]YSR!AD25)*10000</f>
        <v>0</v>
      </c>
      <c r="AE25" s="20">
        <f>[1]YSR!AE25</f>
        <v>0</v>
      </c>
      <c r="AF25" s="281">
        <f>([1]YSR!AF25)*10000</f>
        <v>0</v>
      </c>
      <c r="AG25" s="20">
        <f>[1]YSR!AG25</f>
        <v>0</v>
      </c>
      <c r="AH25" s="281">
        <f>([1]YSR!AH25)*10000</f>
        <v>0</v>
      </c>
      <c r="AI25" s="20">
        <f t="shared" si="29"/>
        <v>0</v>
      </c>
      <c r="AJ25" s="20">
        <f t="shared" si="30"/>
        <v>0</v>
      </c>
      <c r="AK25" s="20">
        <f t="shared" si="31"/>
        <v>436</v>
      </c>
      <c r="AL25" s="20">
        <f t="shared" si="32"/>
        <v>234644.6014659603</v>
      </c>
      <c r="AM25" s="20">
        <f>[1]YSR!AM25</f>
        <v>521</v>
      </c>
      <c r="AN25" s="281">
        <f>([1]YSR!AN25)*10000</f>
        <v>61250.534001923923</v>
      </c>
      <c r="AO25" s="20">
        <f>[1]YSR!AO25</f>
        <v>8</v>
      </c>
      <c r="AP25" s="281">
        <f>([1]YSR!AP25)*10000</f>
        <v>3976.1392432983539</v>
      </c>
      <c r="AQ25" s="20">
        <f>[1]YSR!AQ25</f>
        <v>4</v>
      </c>
      <c r="AR25" s="281">
        <f>([1]YSR!AR25)*10000</f>
        <v>1656.7246847076472</v>
      </c>
      <c r="AS25" s="20">
        <f>[1]YSR!AS25</f>
        <v>48</v>
      </c>
      <c r="AT25" s="281">
        <f>([1]YSR!AT25)*10000</f>
        <v>24850.870270614709</v>
      </c>
      <c r="AU25" s="20">
        <f>[1]YSR!AU25</f>
        <v>64</v>
      </c>
      <c r="AV25" s="281">
        <f>([1]YSR!AV25)*10000</f>
        <v>33134.493694152945</v>
      </c>
      <c r="AW25" s="20">
        <f>[1]YSR!AW25</f>
        <v>403</v>
      </c>
      <c r="AX25" s="281">
        <f>([1]YSR!AX25)*10000</f>
        <v>209741.34508398813</v>
      </c>
      <c r="AY25" s="20">
        <f t="shared" si="33"/>
        <v>527</v>
      </c>
      <c r="AZ25" s="20">
        <f t="shared" si="34"/>
        <v>273359.57297676179</v>
      </c>
      <c r="BA25" s="20">
        <f t="shared" si="35"/>
        <v>963</v>
      </c>
      <c r="BB25" s="20">
        <f t="shared" si="36"/>
        <v>508004.17444272211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[1]YSR!C26</f>
        <v>0</v>
      </c>
      <c r="D26" s="281">
        <f>([1]YSR!D26)*10000</f>
        <v>0</v>
      </c>
      <c r="E26" s="20">
        <f>[1]YSR!E26</f>
        <v>0</v>
      </c>
      <c r="F26" s="281">
        <f>([1]YSR!F26)*10000</f>
        <v>0</v>
      </c>
      <c r="G26" s="20">
        <f>[1]YSR!G26</f>
        <v>0</v>
      </c>
      <c r="H26" s="281">
        <f>([1]YSR!H26)*10000</f>
        <v>0</v>
      </c>
      <c r="I26" s="20">
        <f>[1]YSR!I26</f>
        <v>0</v>
      </c>
      <c r="J26" s="281">
        <f>([1]YSR!J26)*10000</f>
        <v>0</v>
      </c>
      <c r="K26" s="20">
        <f t="shared" si="25"/>
        <v>0</v>
      </c>
      <c r="L26" s="20">
        <f t="shared" si="26"/>
        <v>0</v>
      </c>
      <c r="M26" s="20">
        <f>[1]YSR!M26</f>
        <v>0</v>
      </c>
      <c r="N26" s="281">
        <f>([1]YSR!N26)*10000</f>
        <v>0</v>
      </c>
      <c r="O26" s="20">
        <f>[1]YSR!O26</f>
        <v>0</v>
      </c>
      <c r="P26" s="281">
        <f>([1]YSR!P26)*10000</f>
        <v>0</v>
      </c>
      <c r="Q26" s="20">
        <f>[1]YSR!Q26</f>
        <v>0</v>
      </c>
      <c r="R26" s="281">
        <f>([1]YSR!R26)*10000</f>
        <v>0</v>
      </c>
      <c r="S26" s="20">
        <f>[1]YSR!S26</f>
        <v>0</v>
      </c>
      <c r="T26" s="281">
        <f>([1]YSR!T26)*10000</f>
        <v>0</v>
      </c>
      <c r="U26" s="20">
        <f t="shared" si="27"/>
        <v>0</v>
      </c>
      <c r="V26" s="20">
        <f t="shared" si="28"/>
        <v>0</v>
      </c>
      <c r="W26" s="20">
        <f>[1]YSR!W26</f>
        <v>0</v>
      </c>
      <c r="X26" s="281">
        <f>([1]YSR!X26)*10000</f>
        <v>0</v>
      </c>
      <c r="Y26" s="20">
        <f>[1]YSR!Y26</f>
        <v>0</v>
      </c>
      <c r="Z26" s="281">
        <f>([1]YSR!Z26)*10000</f>
        <v>0</v>
      </c>
      <c r="AA26" s="20">
        <f>[1]YSR!AA26</f>
        <v>0</v>
      </c>
      <c r="AB26" s="281">
        <f>([1]YSR!AB26)*10000</f>
        <v>0</v>
      </c>
      <c r="AC26" s="20">
        <f>[1]YSR!AC26</f>
        <v>0</v>
      </c>
      <c r="AD26" s="281">
        <f>([1]YSR!AD26)*10000</f>
        <v>0</v>
      </c>
      <c r="AE26" s="20">
        <f>[1]YSR!AE26</f>
        <v>0</v>
      </c>
      <c r="AF26" s="281">
        <f>([1]YSR!AF26)*10000</f>
        <v>0</v>
      </c>
      <c r="AG26" s="20">
        <f>[1]YSR!AG26</f>
        <v>0</v>
      </c>
      <c r="AH26" s="281">
        <f>([1]YSR!AH26)*10000</f>
        <v>0</v>
      </c>
      <c r="AI26" s="20">
        <f t="shared" si="29"/>
        <v>0</v>
      </c>
      <c r="AJ26" s="20">
        <f t="shared" si="30"/>
        <v>0</v>
      </c>
      <c r="AK26" s="20">
        <f t="shared" si="31"/>
        <v>0</v>
      </c>
      <c r="AL26" s="20">
        <f t="shared" si="32"/>
        <v>0</v>
      </c>
      <c r="AM26" s="20">
        <f>[1]YSR!AM26</f>
        <v>0</v>
      </c>
      <c r="AN26" s="281">
        <f>([1]YSR!AN26)*10000</f>
        <v>0</v>
      </c>
      <c r="AO26" s="20">
        <f>[1]YSR!AO26</f>
        <v>0</v>
      </c>
      <c r="AP26" s="281">
        <f>([1]YSR!AP26)*10000</f>
        <v>0</v>
      </c>
      <c r="AQ26" s="20">
        <f>[1]YSR!AQ26</f>
        <v>0</v>
      </c>
      <c r="AR26" s="281">
        <f>([1]YSR!AR26)*10000</f>
        <v>0</v>
      </c>
      <c r="AS26" s="20">
        <f>[1]YSR!AS26</f>
        <v>0</v>
      </c>
      <c r="AT26" s="281">
        <f>([1]YSR!AT26)*10000</f>
        <v>0</v>
      </c>
      <c r="AU26" s="20">
        <f>[1]YSR!AU26</f>
        <v>0</v>
      </c>
      <c r="AV26" s="281">
        <f>([1]YSR!AV26)*10000</f>
        <v>0</v>
      </c>
      <c r="AW26" s="20">
        <f>[1]YSR!AW26</f>
        <v>0</v>
      </c>
      <c r="AX26" s="281">
        <f>([1]YSR!AX26)*10000</f>
        <v>0</v>
      </c>
      <c r="AY26" s="20">
        <f t="shared" si="33"/>
        <v>0</v>
      </c>
      <c r="AZ26" s="20">
        <f t="shared" si="34"/>
        <v>0</v>
      </c>
      <c r="BA26" s="20">
        <f t="shared" si="35"/>
        <v>0</v>
      </c>
      <c r="BB26" s="20">
        <f t="shared" si="36"/>
        <v>0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[1]YSR!C27</f>
        <v>0</v>
      </c>
      <c r="D27" s="281">
        <f>([1]YSR!D27)*10000</f>
        <v>0</v>
      </c>
      <c r="E27" s="20">
        <f>[1]YSR!E27</f>
        <v>0</v>
      </c>
      <c r="F27" s="281">
        <f>([1]YSR!F27)*10000</f>
        <v>0</v>
      </c>
      <c r="G27" s="20">
        <f>[1]YSR!G27</f>
        <v>0</v>
      </c>
      <c r="H27" s="281">
        <f>([1]YSR!H27)*10000</f>
        <v>0</v>
      </c>
      <c r="I27" s="20">
        <f>[1]YSR!I27</f>
        <v>0</v>
      </c>
      <c r="J27" s="281">
        <f>([1]YSR!J27)*10000</f>
        <v>0</v>
      </c>
      <c r="K27" s="20">
        <f t="shared" si="25"/>
        <v>0</v>
      </c>
      <c r="L27" s="20">
        <f t="shared" si="26"/>
        <v>0</v>
      </c>
      <c r="M27" s="20">
        <f>[1]YSR!M27</f>
        <v>0</v>
      </c>
      <c r="N27" s="281">
        <f>([1]YSR!N27)*10000</f>
        <v>0</v>
      </c>
      <c r="O27" s="20">
        <f>[1]YSR!O27</f>
        <v>0</v>
      </c>
      <c r="P27" s="281">
        <f>([1]YSR!P27)*10000</f>
        <v>0</v>
      </c>
      <c r="Q27" s="20">
        <f>[1]YSR!Q27</f>
        <v>0</v>
      </c>
      <c r="R27" s="281">
        <f>([1]YSR!R27)*10000</f>
        <v>0</v>
      </c>
      <c r="S27" s="20">
        <f>[1]YSR!S27</f>
        <v>0</v>
      </c>
      <c r="T27" s="281">
        <f>([1]YSR!T27)*10000</f>
        <v>0</v>
      </c>
      <c r="U27" s="20">
        <f t="shared" si="27"/>
        <v>0</v>
      </c>
      <c r="V27" s="20">
        <f t="shared" si="28"/>
        <v>0</v>
      </c>
      <c r="W27" s="20">
        <f>[1]YSR!W27</f>
        <v>0</v>
      </c>
      <c r="X27" s="281">
        <f>([1]YSR!X27)*10000</f>
        <v>0</v>
      </c>
      <c r="Y27" s="20">
        <f>[1]YSR!Y27</f>
        <v>0</v>
      </c>
      <c r="Z27" s="281">
        <f>([1]YSR!Z27)*10000</f>
        <v>0</v>
      </c>
      <c r="AA27" s="20">
        <f>[1]YSR!AA27</f>
        <v>0</v>
      </c>
      <c r="AB27" s="281">
        <f>([1]YSR!AB27)*10000</f>
        <v>0</v>
      </c>
      <c r="AC27" s="20">
        <f>[1]YSR!AC27</f>
        <v>0</v>
      </c>
      <c r="AD27" s="281">
        <f>([1]YSR!AD27)*10000</f>
        <v>0</v>
      </c>
      <c r="AE27" s="20">
        <f>[1]YSR!AE27</f>
        <v>0</v>
      </c>
      <c r="AF27" s="281">
        <f>([1]YSR!AF27)*10000</f>
        <v>0</v>
      </c>
      <c r="AG27" s="20">
        <f>[1]YSR!AG27</f>
        <v>0</v>
      </c>
      <c r="AH27" s="281">
        <f>([1]YSR!AH27)*10000</f>
        <v>0</v>
      </c>
      <c r="AI27" s="20">
        <f t="shared" si="29"/>
        <v>0</v>
      </c>
      <c r="AJ27" s="20">
        <f t="shared" si="30"/>
        <v>0</v>
      </c>
      <c r="AK27" s="20">
        <f t="shared" si="31"/>
        <v>0</v>
      </c>
      <c r="AL27" s="20">
        <f t="shared" si="32"/>
        <v>0</v>
      </c>
      <c r="AM27" s="20">
        <f>[1]YSR!AM27</f>
        <v>0</v>
      </c>
      <c r="AN27" s="281">
        <f>([1]YSR!AN27)*10000</f>
        <v>0</v>
      </c>
      <c r="AO27" s="20">
        <f>[1]YSR!AO27</f>
        <v>0</v>
      </c>
      <c r="AP27" s="281">
        <f>([1]YSR!AP27)*10000</f>
        <v>0</v>
      </c>
      <c r="AQ27" s="20">
        <f>[1]YSR!AQ27</f>
        <v>0</v>
      </c>
      <c r="AR27" s="281">
        <f>([1]YSR!AR27)*10000</f>
        <v>0</v>
      </c>
      <c r="AS27" s="20">
        <f>[1]YSR!AS27</f>
        <v>0</v>
      </c>
      <c r="AT27" s="281">
        <f>([1]YSR!AT27)*10000</f>
        <v>0</v>
      </c>
      <c r="AU27" s="20">
        <f>[1]YSR!AU27</f>
        <v>0</v>
      </c>
      <c r="AV27" s="281">
        <f>([1]YSR!AV27)*10000</f>
        <v>0</v>
      </c>
      <c r="AW27" s="20">
        <f>[1]YSR!AW27</f>
        <v>0</v>
      </c>
      <c r="AX27" s="281">
        <f>([1]YSR!AX27)*10000</f>
        <v>0</v>
      </c>
      <c r="AY27" s="20">
        <f t="shared" si="33"/>
        <v>0</v>
      </c>
      <c r="AZ27" s="20">
        <f t="shared" si="34"/>
        <v>0</v>
      </c>
      <c r="BA27" s="20">
        <f t="shared" si="35"/>
        <v>0</v>
      </c>
      <c r="BB27" s="20">
        <f t="shared" si="36"/>
        <v>0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[1]YSR!C28</f>
        <v>0</v>
      </c>
      <c r="D28" s="281">
        <f>([1]YSR!D28)*10000</f>
        <v>0</v>
      </c>
      <c r="E28" s="20">
        <f>[1]YSR!E28</f>
        <v>0</v>
      </c>
      <c r="F28" s="281">
        <f>([1]YSR!F28)*10000</f>
        <v>0</v>
      </c>
      <c r="G28" s="20">
        <f>[1]YSR!G28</f>
        <v>0</v>
      </c>
      <c r="H28" s="281">
        <f>([1]YSR!H28)*10000</f>
        <v>0</v>
      </c>
      <c r="I28" s="20">
        <f>[1]YSR!I28</f>
        <v>0</v>
      </c>
      <c r="J28" s="281">
        <f>([1]YSR!J28)*10000</f>
        <v>0</v>
      </c>
      <c r="K28" s="20">
        <f t="shared" si="25"/>
        <v>0</v>
      </c>
      <c r="L28" s="20">
        <f t="shared" si="26"/>
        <v>0</v>
      </c>
      <c r="M28" s="20">
        <f>[1]YSR!M28</f>
        <v>0</v>
      </c>
      <c r="N28" s="281">
        <f>([1]YSR!N28)*10000</f>
        <v>0</v>
      </c>
      <c r="O28" s="20">
        <f>[1]YSR!O28</f>
        <v>0</v>
      </c>
      <c r="P28" s="281">
        <f>([1]YSR!P28)*10000</f>
        <v>0</v>
      </c>
      <c r="Q28" s="20">
        <f>[1]YSR!Q28</f>
        <v>0</v>
      </c>
      <c r="R28" s="281">
        <f>([1]YSR!R28)*10000</f>
        <v>0</v>
      </c>
      <c r="S28" s="20">
        <f>[1]YSR!S28</f>
        <v>0</v>
      </c>
      <c r="T28" s="281">
        <f>([1]YSR!T28)*10000</f>
        <v>0</v>
      </c>
      <c r="U28" s="20">
        <f t="shared" si="27"/>
        <v>0</v>
      </c>
      <c r="V28" s="20">
        <f t="shared" si="28"/>
        <v>0</v>
      </c>
      <c r="W28" s="20">
        <f>[1]YSR!W28</f>
        <v>0</v>
      </c>
      <c r="X28" s="281">
        <f>([1]YSR!X28)*10000</f>
        <v>0</v>
      </c>
      <c r="Y28" s="20">
        <f>[1]YSR!Y28</f>
        <v>0</v>
      </c>
      <c r="Z28" s="281">
        <f>([1]YSR!Z28)*10000</f>
        <v>0</v>
      </c>
      <c r="AA28" s="20">
        <f>[1]YSR!AA28</f>
        <v>0</v>
      </c>
      <c r="AB28" s="281">
        <f>([1]YSR!AB28)*10000</f>
        <v>0</v>
      </c>
      <c r="AC28" s="20">
        <f>[1]YSR!AC28</f>
        <v>0</v>
      </c>
      <c r="AD28" s="281">
        <f>([1]YSR!AD28)*10000</f>
        <v>0</v>
      </c>
      <c r="AE28" s="20">
        <f>[1]YSR!AE28</f>
        <v>0</v>
      </c>
      <c r="AF28" s="281">
        <f>([1]YSR!AF28)*10000</f>
        <v>0</v>
      </c>
      <c r="AG28" s="20">
        <f>[1]YSR!AG28</f>
        <v>0</v>
      </c>
      <c r="AH28" s="281">
        <f>([1]YSR!AH28)*10000</f>
        <v>0</v>
      </c>
      <c r="AI28" s="20">
        <f t="shared" si="29"/>
        <v>0</v>
      </c>
      <c r="AJ28" s="20">
        <f t="shared" si="30"/>
        <v>0</v>
      </c>
      <c r="AK28" s="20">
        <f t="shared" si="31"/>
        <v>0</v>
      </c>
      <c r="AL28" s="20">
        <f t="shared" si="32"/>
        <v>0</v>
      </c>
      <c r="AM28" s="20">
        <f>[1]YSR!AM28</f>
        <v>0</v>
      </c>
      <c r="AN28" s="281">
        <f>([1]YSR!AN28)*10000</f>
        <v>0</v>
      </c>
      <c r="AO28" s="20">
        <f>[1]YSR!AO28</f>
        <v>0</v>
      </c>
      <c r="AP28" s="281">
        <f>([1]YSR!AP28)*10000</f>
        <v>0</v>
      </c>
      <c r="AQ28" s="20">
        <f>[1]YSR!AQ28</f>
        <v>0</v>
      </c>
      <c r="AR28" s="281">
        <f>([1]YSR!AR28)*10000</f>
        <v>0</v>
      </c>
      <c r="AS28" s="20">
        <f>[1]YSR!AS28</f>
        <v>0</v>
      </c>
      <c r="AT28" s="281">
        <f>([1]YSR!AT28)*10000</f>
        <v>0</v>
      </c>
      <c r="AU28" s="20">
        <f>[1]YSR!AU28</f>
        <v>0</v>
      </c>
      <c r="AV28" s="281">
        <f>([1]YSR!AV28)*10000</f>
        <v>0</v>
      </c>
      <c r="AW28" s="20">
        <f>[1]YSR!AW28</f>
        <v>0</v>
      </c>
      <c r="AX28" s="281">
        <f>([1]YSR!AX28)*10000</f>
        <v>0</v>
      </c>
      <c r="AY28" s="20">
        <f t="shared" si="33"/>
        <v>0</v>
      </c>
      <c r="AZ28" s="20">
        <f t="shared" si="34"/>
        <v>0</v>
      </c>
      <c r="BA28" s="20">
        <f t="shared" si="35"/>
        <v>0</v>
      </c>
      <c r="BB28" s="20">
        <f t="shared" si="36"/>
        <v>0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[1]YSR!C29</f>
        <v>2024</v>
      </c>
      <c r="D29" s="281">
        <f>([1]YSR!D29)*10000</f>
        <v>316715.51478609478</v>
      </c>
      <c r="E29" s="20">
        <f>[1]YSR!E29</f>
        <v>963</v>
      </c>
      <c r="F29" s="281">
        <f>([1]YSR!F29)*10000</f>
        <v>150726.05824157523</v>
      </c>
      <c r="G29" s="20">
        <f>[1]YSR!G29</f>
        <v>37</v>
      </c>
      <c r="H29" s="281">
        <f>([1]YSR!H29)*10000</f>
        <v>5723.7743636041223</v>
      </c>
      <c r="I29" s="20">
        <f>[1]YSR!I29</f>
        <v>195</v>
      </c>
      <c r="J29" s="281">
        <f>([1]YSR!J29)*10000</f>
        <v>30526.796605888652</v>
      </c>
      <c r="K29" s="20">
        <f t="shared" si="25"/>
        <v>3219</v>
      </c>
      <c r="L29" s="20">
        <f t="shared" si="26"/>
        <v>503692.14399716281</v>
      </c>
      <c r="M29" s="20">
        <f>[1]YSR!M29</f>
        <v>7</v>
      </c>
      <c r="N29" s="281">
        <f>([1]YSR!N29)*10000</f>
        <v>42347.082188522974</v>
      </c>
      <c r="O29" s="20">
        <f>[1]YSR!O29</f>
        <v>4</v>
      </c>
      <c r="P29" s="281">
        <f>([1]YSR!P29)*10000</f>
        <v>24855.896067176527</v>
      </c>
      <c r="Q29" s="20">
        <f>[1]YSR!Q29</f>
        <v>2</v>
      </c>
      <c r="R29" s="281">
        <f>([1]YSR!R29)*10000</f>
        <v>12427.948033588264</v>
      </c>
      <c r="S29" s="20">
        <f>[1]YSR!S29</f>
        <v>0</v>
      </c>
      <c r="T29" s="281">
        <f>([1]YSR!T29)*10000</f>
        <v>460.29437161438005</v>
      </c>
      <c r="U29" s="20">
        <f t="shared" si="27"/>
        <v>13</v>
      </c>
      <c r="V29" s="20">
        <f t="shared" si="28"/>
        <v>80091.220660902152</v>
      </c>
      <c r="W29" s="20">
        <f>[1]YSR!W29</f>
        <v>0</v>
      </c>
      <c r="X29" s="281">
        <f>([1]YSR!X29)*10000</f>
        <v>0</v>
      </c>
      <c r="Y29" s="20">
        <f>[1]YSR!Y29</f>
        <v>582</v>
      </c>
      <c r="Z29" s="281">
        <f>([1]YSR!Z29)*10000</f>
        <v>28471.884173892453</v>
      </c>
      <c r="AA29" s="20">
        <f>[1]YSR!AA29</f>
        <v>2675</v>
      </c>
      <c r="AB29" s="281">
        <f>([1]YSR!AB29)*10000</f>
        <v>130970.66719990528</v>
      </c>
      <c r="AC29" s="20">
        <f>[1]YSR!AC29</f>
        <v>117</v>
      </c>
      <c r="AD29" s="281">
        <f>([1]YSR!AD29)*10000</f>
        <v>5694.3768347784908</v>
      </c>
      <c r="AE29" s="20">
        <f>[1]YSR!AE29</f>
        <v>94</v>
      </c>
      <c r="AF29" s="281">
        <f>([1]YSR!AF29)*10000</f>
        <v>4555.5014678227926</v>
      </c>
      <c r="AG29" s="20">
        <f>[1]YSR!AG29</f>
        <v>1861</v>
      </c>
      <c r="AH29" s="281">
        <f>([1]YSR!AH29)*10000</f>
        <v>91110.029356455852</v>
      </c>
      <c r="AI29" s="20">
        <f t="shared" si="29"/>
        <v>5329</v>
      </c>
      <c r="AJ29" s="20">
        <f t="shared" si="30"/>
        <v>260802.45903285488</v>
      </c>
      <c r="AK29" s="20">
        <f t="shared" si="31"/>
        <v>8561</v>
      </c>
      <c r="AL29" s="20">
        <f t="shared" si="32"/>
        <v>844585.82369091979</v>
      </c>
      <c r="AM29" s="20">
        <f>[1]YSR!AM29</f>
        <v>8059</v>
      </c>
      <c r="AN29" s="281">
        <f>([1]YSR!AN29)*10000</f>
        <v>474495.60195516021</v>
      </c>
      <c r="AO29" s="20">
        <f>[1]YSR!AO29</f>
        <v>1</v>
      </c>
      <c r="AP29" s="281">
        <f>([1]YSR!AP29)*10000</f>
        <v>571.70745311301687</v>
      </c>
      <c r="AQ29" s="20">
        <f>[1]YSR!AQ29</f>
        <v>1</v>
      </c>
      <c r="AR29" s="281">
        <f>([1]YSR!AR29)*10000</f>
        <v>238.21143879709038</v>
      </c>
      <c r="AS29" s="20">
        <f>[1]YSR!AS29</f>
        <v>4</v>
      </c>
      <c r="AT29" s="281">
        <f>([1]YSR!AT29)*10000</f>
        <v>3573.171581956356</v>
      </c>
      <c r="AU29" s="20">
        <f>[1]YSR!AU29</f>
        <v>5</v>
      </c>
      <c r="AV29" s="281">
        <f>([1]YSR!AV29)*10000</f>
        <v>4764.2287759418077</v>
      </c>
      <c r="AW29" s="20">
        <f>[1]YSR!AW29</f>
        <v>28</v>
      </c>
      <c r="AX29" s="281">
        <f>([1]YSR!AX29)*10000</f>
        <v>30157.568151711639</v>
      </c>
      <c r="AY29" s="20">
        <f t="shared" si="33"/>
        <v>39</v>
      </c>
      <c r="AZ29" s="20">
        <f t="shared" si="34"/>
        <v>39304.887401519911</v>
      </c>
      <c r="BA29" s="20">
        <f t="shared" si="35"/>
        <v>8600</v>
      </c>
      <c r="BB29" s="20">
        <f t="shared" si="36"/>
        <v>883890.71109243971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[1]YSR!C30</f>
        <v>1664</v>
      </c>
      <c r="D30" s="281">
        <f>([1]YSR!D30)*10000</f>
        <v>1257396.9464395002</v>
      </c>
      <c r="E30" s="20">
        <f>[1]YSR!E30</f>
        <v>792</v>
      </c>
      <c r="F30" s="281">
        <f>([1]YSR!F30)*10000</f>
        <v>598399.75161879836</v>
      </c>
      <c r="G30" s="20">
        <f>[1]YSR!G30</f>
        <v>30</v>
      </c>
      <c r="H30" s="281">
        <f>([1]YSR!H30)*10000</f>
        <v>22724.041200713862</v>
      </c>
      <c r="I30" s="20">
        <f>[1]YSR!I30</f>
        <v>160</v>
      </c>
      <c r="J30" s="281">
        <f>([1]YSR!J30)*10000</f>
        <v>121194.88640380725</v>
      </c>
      <c r="K30" s="20">
        <f t="shared" si="25"/>
        <v>2646</v>
      </c>
      <c r="L30" s="20">
        <f t="shared" si="26"/>
        <v>1999715.6256628197</v>
      </c>
      <c r="M30" s="20">
        <f>[1]YSR!M30</f>
        <v>137</v>
      </c>
      <c r="N30" s="281">
        <f>([1]YSR!N30)*10000</f>
        <v>882328.97094747808</v>
      </c>
      <c r="O30" s="20">
        <f>[1]YSR!O30</f>
        <v>81</v>
      </c>
      <c r="P30" s="281">
        <f>([1]YSR!P30)*10000</f>
        <v>517888.74381699803</v>
      </c>
      <c r="Q30" s="20">
        <f>[1]YSR!Q30</f>
        <v>40</v>
      </c>
      <c r="R30" s="281">
        <f>([1]YSR!R30)*10000</f>
        <v>258944.37190849902</v>
      </c>
      <c r="S30" s="20">
        <f>[1]YSR!S30</f>
        <v>1</v>
      </c>
      <c r="T30" s="281">
        <f>([1]YSR!T30)*10000</f>
        <v>9590.5322929073718</v>
      </c>
      <c r="U30" s="20">
        <f t="shared" si="27"/>
        <v>259</v>
      </c>
      <c r="V30" s="20">
        <f t="shared" si="28"/>
        <v>1668752.6189658823</v>
      </c>
      <c r="W30" s="20">
        <f>[1]YSR!W30</f>
        <v>0</v>
      </c>
      <c r="X30" s="281">
        <f>([1]YSR!X30)*10000</f>
        <v>0</v>
      </c>
      <c r="Y30" s="20">
        <f>[1]YSR!Y30</f>
        <v>5</v>
      </c>
      <c r="Z30" s="281">
        <f>([1]YSR!Z30)*10000</f>
        <v>1590.644018254023</v>
      </c>
      <c r="AA30" s="20">
        <f>[1]YSR!AA30</f>
        <v>23</v>
      </c>
      <c r="AB30" s="281">
        <f>([1]YSR!AB30)*10000</f>
        <v>7316.9624839685048</v>
      </c>
      <c r="AC30" s="20">
        <f>[1]YSR!AC30</f>
        <v>1</v>
      </c>
      <c r="AD30" s="281">
        <f>([1]YSR!AD30)*10000</f>
        <v>318.12880365080451</v>
      </c>
      <c r="AE30" s="20">
        <f>[1]YSR!AE30</f>
        <v>1</v>
      </c>
      <c r="AF30" s="281">
        <f>([1]YSR!AF30)*10000</f>
        <v>254.50304292064365</v>
      </c>
      <c r="AG30" s="20">
        <f>[1]YSR!AG30</f>
        <v>16</v>
      </c>
      <c r="AH30" s="281">
        <f>([1]YSR!AH30)*10000</f>
        <v>5090.0608584128722</v>
      </c>
      <c r="AI30" s="20">
        <f t="shared" si="29"/>
        <v>46</v>
      </c>
      <c r="AJ30" s="20">
        <f t="shared" si="30"/>
        <v>14570.299207206848</v>
      </c>
      <c r="AK30" s="20">
        <f t="shared" si="31"/>
        <v>2951</v>
      </c>
      <c r="AL30" s="20">
        <f t="shared" si="32"/>
        <v>3683038.5438359091</v>
      </c>
      <c r="AM30" s="20">
        <f>[1]YSR!AM30</f>
        <v>1184</v>
      </c>
      <c r="AN30" s="281">
        <f>([1]YSR!AN30)*10000</f>
        <v>392334.50157989102</v>
      </c>
      <c r="AO30" s="20">
        <f>[1]YSR!AO30</f>
        <v>86</v>
      </c>
      <c r="AP30" s="281">
        <f>([1]YSR!AP30)*10000</f>
        <v>72379.548682731387</v>
      </c>
      <c r="AQ30" s="20">
        <f>[1]YSR!AQ30</f>
        <v>36</v>
      </c>
      <c r="AR30" s="281">
        <f>([1]YSR!AR30)*10000</f>
        <v>30158.145284471415</v>
      </c>
      <c r="AS30" s="20">
        <f>[1]YSR!AS30</f>
        <v>533</v>
      </c>
      <c r="AT30" s="281">
        <f>([1]YSR!AT30)*10000</f>
        <v>452372.17926707119</v>
      </c>
      <c r="AU30" s="20">
        <f>[1]YSR!AU30</f>
        <v>710</v>
      </c>
      <c r="AV30" s="281">
        <f>([1]YSR!AV30)*10000</f>
        <v>603162.90568942821</v>
      </c>
      <c r="AW30" s="20">
        <f>[1]YSR!AW30</f>
        <v>4494</v>
      </c>
      <c r="AX30" s="281">
        <f>([1]YSR!AX30)*10000</f>
        <v>3818021.1930140802</v>
      </c>
      <c r="AY30" s="20">
        <f t="shared" si="33"/>
        <v>5859</v>
      </c>
      <c r="AZ30" s="20">
        <f t="shared" si="34"/>
        <v>4976093.9719377821</v>
      </c>
      <c r="BA30" s="20">
        <f t="shared" si="35"/>
        <v>8810</v>
      </c>
      <c r="BB30" s="20">
        <f t="shared" si="36"/>
        <v>8659132.5157736912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[1]YSR!C31</f>
        <v>1511</v>
      </c>
      <c r="D31" s="281">
        <f>([1]YSR!D31)*10000</f>
        <v>649303.26615143463</v>
      </c>
      <c r="E31" s="20">
        <f>[1]YSR!E31</f>
        <v>719</v>
      </c>
      <c r="F31" s="281">
        <f>([1]YSR!F31)*10000</f>
        <v>309005.77124074299</v>
      </c>
      <c r="G31" s="20">
        <f>[1]YSR!G31</f>
        <v>27</v>
      </c>
      <c r="H31" s="281">
        <f>([1]YSR!H31)*10000</f>
        <v>11734.396376230747</v>
      </c>
      <c r="I31" s="20">
        <f>[1]YSR!I31</f>
        <v>146</v>
      </c>
      <c r="J31" s="281">
        <f>([1]YSR!J31)*10000</f>
        <v>62583.447339897313</v>
      </c>
      <c r="K31" s="20">
        <f t="shared" si="25"/>
        <v>2403</v>
      </c>
      <c r="L31" s="20">
        <f t="shared" si="26"/>
        <v>1032626.8811083056</v>
      </c>
      <c r="M31" s="20">
        <f>[1]YSR!M31</f>
        <v>219</v>
      </c>
      <c r="N31" s="281">
        <f>([1]YSR!N31)*10000</f>
        <v>1321086.218691417</v>
      </c>
      <c r="O31" s="20">
        <f>[1]YSR!O31</f>
        <v>128</v>
      </c>
      <c r="P31" s="281">
        <f>([1]YSR!P31)*10000</f>
        <v>775420.17184061417</v>
      </c>
      <c r="Q31" s="20">
        <f>[1]YSR!Q31</f>
        <v>64</v>
      </c>
      <c r="R31" s="281">
        <f>([1]YSR!R31)*10000</f>
        <v>387710.08592030709</v>
      </c>
      <c r="S31" s="20">
        <f>[1]YSR!S31</f>
        <v>2</v>
      </c>
      <c r="T31" s="281">
        <f>([1]YSR!T31)*10000</f>
        <v>14359.632811863226</v>
      </c>
      <c r="U31" s="20">
        <f t="shared" si="27"/>
        <v>413</v>
      </c>
      <c r="V31" s="20">
        <f t="shared" si="28"/>
        <v>2498576.109264202</v>
      </c>
      <c r="W31" s="20">
        <f>[1]YSR!W31</f>
        <v>0</v>
      </c>
      <c r="X31" s="281">
        <f>([1]YSR!X31)*10000</f>
        <v>0</v>
      </c>
      <c r="Y31" s="20">
        <f>[1]YSR!Y31</f>
        <v>5</v>
      </c>
      <c r="Z31" s="281">
        <f>([1]YSR!Z31)*10000</f>
        <v>3870.3802999033528</v>
      </c>
      <c r="AA31" s="20">
        <f>[1]YSR!AA31</f>
        <v>22</v>
      </c>
      <c r="AB31" s="281">
        <f>([1]YSR!AB31)*10000</f>
        <v>17803.749379555422</v>
      </c>
      <c r="AC31" s="20">
        <f>[1]YSR!AC31</f>
        <v>1</v>
      </c>
      <c r="AD31" s="281">
        <f>([1]YSR!AD31)*10000</f>
        <v>774.07605998067049</v>
      </c>
      <c r="AE31" s="20">
        <f>[1]YSR!AE31</f>
        <v>1</v>
      </c>
      <c r="AF31" s="281">
        <f>([1]YSR!AF31)*10000</f>
        <v>619.26084798453633</v>
      </c>
      <c r="AG31" s="20">
        <f>[1]YSR!AG31</f>
        <v>16</v>
      </c>
      <c r="AH31" s="281">
        <f>([1]YSR!AH31)*10000</f>
        <v>12385.216959690728</v>
      </c>
      <c r="AI31" s="20">
        <f t="shared" si="29"/>
        <v>45</v>
      </c>
      <c r="AJ31" s="20">
        <f t="shared" si="30"/>
        <v>35452.683547114713</v>
      </c>
      <c r="AK31" s="20">
        <f t="shared" si="31"/>
        <v>2861</v>
      </c>
      <c r="AL31" s="20">
        <f t="shared" si="32"/>
        <v>3566655.6739196223</v>
      </c>
      <c r="AM31" s="20">
        <f>[1]YSR!AM31</f>
        <v>1032</v>
      </c>
      <c r="AN31" s="281">
        <f>([1]YSR!AN31)*10000</f>
        <v>311393.18424306699</v>
      </c>
      <c r="AO31" s="20">
        <f>[1]YSR!AO31</f>
        <v>241</v>
      </c>
      <c r="AP31" s="281">
        <f>([1]YSR!AP31)*10000</f>
        <v>53535.587783461779</v>
      </c>
      <c r="AQ31" s="20">
        <f>[1]YSR!AQ31</f>
        <v>101</v>
      </c>
      <c r="AR31" s="281">
        <f>([1]YSR!AR31)*10000</f>
        <v>22306.494909775742</v>
      </c>
      <c r="AS31" s="20">
        <f>[1]YSR!AS31</f>
        <v>1503</v>
      </c>
      <c r="AT31" s="281">
        <f>([1]YSR!AT31)*10000</f>
        <v>334597.42364663613</v>
      </c>
      <c r="AU31" s="20">
        <f>[1]YSR!AU31</f>
        <v>2004</v>
      </c>
      <c r="AV31" s="281">
        <f>([1]YSR!AV31)*10000</f>
        <v>446129.89819551486</v>
      </c>
      <c r="AW31" s="20">
        <f>[1]YSR!AW31</f>
        <v>12684</v>
      </c>
      <c r="AX31" s="281">
        <f>([1]YSR!AX31)*10000</f>
        <v>2824002.2555776085</v>
      </c>
      <c r="AY31" s="20">
        <f t="shared" si="33"/>
        <v>16533</v>
      </c>
      <c r="AZ31" s="20">
        <f t="shared" si="34"/>
        <v>3680571.6601129971</v>
      </c>
      <c r="BA31" s="20">
        <f t="shared" si="35"/>
        <v>19394</v>
      </c>
      <c r="BB31" s="20">
        <f t="shared" si="36"/>
        <v>7247227.3340326194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[1]YSR!C32</f>
        <v>1976</v>
      </c>
      <c r="D32" s="281">
        <f>([1]YSR!D32)*10000</f>
        <v>645473.07247641613</v>
      </c>
      <c r="E32" s="20">
        <f>[1]YSR!E32</f>
        <v>941</v>
      </c>
      <c r="F32" s="281">
        <f>([1]YSR!F32)*10000</f>
        <v>307182.96822672815</v>
      </c>
      <c r="G32" s="20">
        <f>[1]YSR!G32</f>
        <v>36</v>
      </c>
      <c r="H32" s="281">
        <f>([1]YSR!H32)*10000</f>
        <v>11665.176008609929</v>
      </c>
      <c r="I32" s="20">
        <f>[1]YSR!I32</f>
        <v>190</v>
      </c>
      <c r="J32" s="281">
        <f>([1]YSR!J32)*10000</f>
        <v>62214.272045919635</v>
      </c>
      <c r="K32" s="20">
        <f t="shared" si="25"/>
        <v>3143</v>
      </c>
      <c r="L32" s="20">
        <f t="shared" si="26"/>
        <v>1026535.4887576739</v>
      </c>
      <c r="M32" s="20">
        <f>[1]YSR!M32</f>
        <v>39</v>
      </c>
      <c r="N32" s="281">
        <f>([1]YSR!N32)*10000</f>
        <v>61991.00635214369</v>
      </c>
      <c r="O32" s="20">
        <f>[1]YSR!O32</f>
        <v>23</v>
      </c>
      <c r="P32" s="281">
        <f>([1]YSR!P32)*10000</f>
        <v>36386.025467562598</v>
      </c>
      <c r="Q32" s="20">
        <f>[1]YSR!Q32</f>
        <v>11</v>
      </c>
      <c r="R32" s="281">
        <f>([1]YSR!R32)*10000</f>
        <v>18193.012733781299</v>
      </c>
      <c r="S32" s="20">
        <f>[1]YSR!S32</f>
        <v>0</v>
      </c>
      <c r="T32" s="281">
        <f>([1]YSR!T32)*10000</f>
        <v>673.81528643634442</v>
      </c>
      <c r="U32" s="20">
        <f t="shared" si="27"/>
        <v>73</v>
      </c>
      <c r="V32" s="20">
        <f t="shared" si="28"/>
        <v>117243.85983992394</v>
      </c>
      <c r="W32" s="20">
        <f>[1]YSR!W32</f>
        <v>0</v>
      </c>
      <c r="X32" s="281">
        <f>([1]YSR!X32)*10000</f>
        <v>0</v>
      </c>
      <c r="Y32" s="20">
        <f>[1]YSR!Y32</f>
        <v>3</v>
      </c>
      <c r="Z32" s="281">
        <f>([1]YSR!Z32)*10000</f>
        <v>795.12649831825934</v>
      </c>
      <c r="AA32" s="20">
        <f>[1]YSR!AA32</f>
        <v>13</v>
      </c>
      <c r="AB32" s="281">
        <f>([1]YSR!AB32)*10000</f>
        <v>3657.5818922639919</v>
      </c>
      <c r="AC32" s="20">
        <f>[1]YSR!AC32</f>
        <v>1</v>
      </c>
      <c r="AD32" s="281">
        <f>([1]YSR!AD32)*10000</f>
        <v>159.02529966365185</v>
      </c>
      <c r="AE32" s="20">
        <f>[1]YSR!AE32</f>
        <v>1</v>
      </c>
      <c r="AF32" s="281">
        <f>([1]YSR!AF32)*10000</f>
        <v>127.22023973092148</v>
      </c>
      <c r="AG32" s="20">
        <f>[1]YSR!AG32</f>
        <v>9</v>
      </c>
      <c r="AH32" s="281">
        <f>([1]YSR!AH32)*10000</f>
        <v>2544.4047946184296</v>
      </c>
      <c r="AI32" s="20">
        <f t="shared" si="29"/>
        <v>27</v>
      </c>
      <c r="AJ32" s="20">
        <f t="shared" si="30"/>
        <v>7283.3587245952531</v>
      </c>
      <c r="AK32" s="20">
        <f t="shared" si="31"/>
        <v>3243</v>
      </c>
      <c r="AL32" s="20">
        <f t="shared" si="32"/>
        <v>1151062.7073221931</v>
      </c>
      <c r="AM32" s="20">
        <f>[1]YSR!AM32</f>
        <v>2176</v>
      </c>
      <c r="AN32" s="281">
        <f>([1]YSR!AN32)*10000</f>
        <v>530431.36700385867</v>
      </c>
      <c r="AO32" s="20">
        <f>[1]YSR!AO32</f>
        <v>4</v>
      </c>
      <c r="AP32" s="281">
        <f>([1]YSR!AP32)*10000</f>
        <v>1812.8692689835211</v>
      </c>
      <c r="AQ32" s="20">
        <f>[1]YSR!AQ32</f>
        <v>2</v>
      </c>
      <c r="AR32" s="281">
        <f>([1]YSR!AR32)*10000</f>
        <v>755.36219540980039</v>
      </c>
      <c r="AS32" s="20">
        <f>[1]YSR!AS32</f>
        <v>25</v>
      </c>
      <c r="AT32" s="281">
        <f>([1]YSR!AT32)*10000</f>
        <v>11330.432931147005</v>
      </c>
      <c r="AU32" s="20">
        <f>[1]YSR!AU32</f>
        <v>33</v>
      </c>
      <c r="AV32" s="281">
        <f>([1]YSR!AV32)*10000</f>
        <v>15107.243908196009</v>
      </c>
      <c r="AW32" s="20">
        <f>[1]YSR!AW32</f>
        <v>205</v>
      </c>
      <c r="AX32" s="281">
        <f>([1]YSR!AX32)*10000</f>
        <v>95628.853938880726</v>
      </c>
      <c r="AY32" s="20">
        <f t="shared" si="33"/>
        <v>269</v>
      </c>
      <c r="AZ32" s="20">
        <f t="shared" si="34"/>
        <v>124634.76224261706</v>
      </c>
      <c r="BA32" s="20">
        <f t="shared" si="35"/>
        <v>3512</v>
      </c>
      <c r="BB32" s="20">
        <f t="shared" si="36"/>
        <v>1275697.4695648102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[1]YSR!C33</f>
        <v>0</v>
      </c>
      <c r="D33" s="281">
        <f>([1]YSR!D33)*10000</f>
        <v>0</v>
      </c>
      <c r="E33" s="20">
        <f>[1]YSR!E33</f>
        <v>0</v>
      </c>
      <c r="F33" s="281">
        <f>([1]YSR!F33)*10000</f>
        <v>0</v>
      </c>
      <c r="G33" s="20">
        <f>[1]YSR!G33</f>
        <v>0</v>
      </c>
      <c r="H33" s="281">
        <f>([1]YSR!H33)*10000</f>
        <v>0</v>
      </c>
      <c r="I33" s="20">
        <f>[1]YSR!I33</f>
        <v>0</v>
      </c>
      <c r="J33" s="281">
        <f>([1]YSR!J33)*10000</f>
        <v>0</v>
      </c>
      <c r="K33" s="20">
        <f t="shared" si="25"/>
        <v>0</v>
      </c>
      <c r="L33" s="20">
        <f t="shared" si="26"/>
        <v>0</v>
      </c>
      <c r="M33" s="20">
        <f>[1]YSR!M33</f>
        <v>0</v>
      </c>
      <c r="N33" s="281">
        <f>([1]YSR!N33)*10000</f>
        <v>0</v>
      </c>
      <c r="O33" s="20">
        <f>[1]YSR!O33</f>
        <v>0</v>
      </c>
      <c r="P33" s="281">
        <f>([1]YSR!P33)*10000</f>
        <v>0</v>
      </c>
      <c r="Q33" s="20">
        <f>[1]YSR!Q33</f>
        <v>0</v>
      </c>
      <c r="R33" s="281">
        <f>([1]YSR!R33)*10000</f>
        <v>0</v>
      </c>
      <c r="S33" s="20">
        <f>[1]YSR!S33</f>
        <v>0</v>
      </c>
      <c r="T33" s="281">
        <f>([1]YSR!T33)*10000</f>
        <v>0</v>
      </c>
      <c r="U33" s="20">
        <f t="shared" si="27"/>
        <v>0</v>
      </c>
      <c r="V33" s="20">
        <f t="shared" si="28"/>
        <v>0</v>
      </c>
      <c r="W33" s="20">
        <f>[1]YSR!W33</f>
        <v>0</v>
      </c>
      <c r="X33" s="281">
        <f>([1]YSR!X33)*10000</f>
        <v>0</v>
      </c>
      <c r="Y33" s="20">
        <f>[1]YSR!Y33</f>
        <v>0</v>
      </c>
      <c r="Z33" s="281">
        <f>([1]YSR!Z33)*10000</f>
        <v>0</v>
      </c>
      <c r="AA33" s="20">
        <f>[1]YSR!AA33</f>
        <v>0</v>
      </c>
      <c r="AB33" s="281">
        <f>([1]YSR!AB33)*10000</f>
        <v>0</v>
      </c>
      <c r="AC33" s="20">
        <f>[1]YSR!AC33</f>
        <v>0</v>
      </c>
      <c r="AD33" s="281">
        <f>([1]YSR!AD33)*10000</f>
        <v>0</v>
      </c>
      <c r="AE33" s="20">
        <f>[1]YSR!AE33</f>
        <v>0</v>
      </c>
      <c r="AF33" s="281">
        <f>([1]YSR!AF33)*10000</f>
        <v>0</v>
      </c>
      <c r="AG33" s="20">
        <f>[1]YSR!AG33</f>
        <v>0</v>
      </c>
      <c r="AH33" s="281">
        <f>([1]YSR!AH33)*10000</f>
        <v>0</v>
      </c>
      <c r="AI33" s="20">
        <f t="shared" si="29"/>
        <v>0</v>
      </c>
      <c r="AJ33" s="20">
        <f t="shared" si="30"/>
        <v>0</v>
      </c>
      <c r="AK33" s="20">
        <f t="shared" si="31"/>
        <v>0</v>
      </c>
      <c r="AL33" s="20">
        <f t="shared" si="32"/>
        <v>0</v>
      </c>
      <c r="AM33" s="20">
        <f>[1]YSR!AM33</f>
        <v>0</v>
      </c>
      <c r="AN33" s="281">
        <f>([1]YSR!AN33)*10000</f>
        <v>0</v>
      </c>
      <c r="AO33" s="20">
        <f>[1]YSR!AO33</f>
        <v>0</v>
      </c>
      <c r="AP33" s="281">
        <f>([1]YSR!AP33)*10000</f>
        <v>0</v>
      </c>
      <c r="AQ33" s="20">
        <f>[1]YSR!AQ33</f>
        <v>0</v>
      </c>
      <c r="AR33" s="281">
        <f>([1]YSR!AR33)*10000</f>
        <v>0</v>
      </c>
      <c r="AS33" s="20">
        <f>[1]YSR!AS33</f>
        <v>0</v>
      </c>
      <c r="AT33" s="281">
        <f>([1]YSR!AT33)*10000</f>
        <v>0</v>
      </c>
      <c r="AU33" s="20">
        <f>[1]YSR!AU33</f>
        <v>0</v>
      </c>
      <c r="AV33" s="281">
        <f>([1]YSR!AV33)*10000</f>
        <v>0</v>
      </c>
      <c r="AW33" s="20">
        <f>[1]YSR!AW33</f>
        <v>0</v>
      </c>
      <c r="AX33" s="281">
        <f>([1]YSR!AX33)*10000</f>
        <v>0</v>
      </c>
      <c r="AY33" s="20">
        <f t="shared" si="33"/>
        <v>0</v>
      </c>
      <c r="AZ33" s="20">
        <f t="shared" si="34"/>
        <v>0</v>
      </c>
      <c r="BA33" s="20">
        <f t="shared" si="35"/>
        <v>0</v>
      </c>
      <c r="BB33" s="20">
        <f t="shared" si="36"/>
        <v>0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[1]YSR!C34</f>
        <v>227</v>
      </c>
      <c r="D34" s="281">
        <f>([1]YSR!D34)*10000</f>
        <v>98319.043321299658</v>
      </c>
      <c r="E34" s="20">
        <f>[1]YSR!E34</f>
        <v>108</v>
      </c>
      <c r="F34" s="281">
        <f>([1]YSR!F34)*10000</f>
        <v>46790.388086642612</v>
      </c>
      <c r="G34" s="20">
        <f>[1]YSR!G34</f>
        <v>4</v>
      </c>
      <c r="H34" s="281">
        <f>([1]YSR!H34)*10000</f>
        <v>1776.8501805054157</v>
      </c>
      <c r="I34" s="20">
        <f>[1]YSR!I34</f>
        <v>22</v>
      </c>
      <c r="J34" s="281">
        <f>([1]YSR!J34)*10000</f>
        <v>9476.5342960288835</v>
      </c>
      <c r="K34" s="20">
        <f t="shared" si="25"/>
        <v>361</v>
      </c>
      <c r="L34" s="20">
        <f t="shared" si="26"/>
        <v>156362.81588447659</v>
      </c>
      <c r="M34" s="20">
        <f>[1]YSR!M34</f>
        <v>1434</v>
      </c>
      <c r="N34" s="281">
        <f>([1]YSR!N34)*10000</f>
        <v>760608.90786817041</v>
      </c>
      <c r="O34" s="20">
        <f>[1]YSR!O34</f>
        <v>842</v>
      </c>
      <c r="P34" s="281">
        <f>([1]YSR!P34)*10000</f>
        <v>446444.35896609997</v>
      </c>
      <c r="Q34" s="20">
        <f>[1]YSR!Q34</f>
        <v>421</v>
      </c>
      <c r="R34" s="281">
        <f>([1]YSR!R34)*10000</f>
        <v>223222.17948304999</v>
      </c>
      <c r="S34" s="20">
        <f>[1]YSR!S34</f>
        <v>16</v>
      </c>
      <c r="T34" s="281">
        <f>([1]YSR!T34)*10000</f>
        <v>8267.4881290018529</v>
      </c>
      <c r="U34" s="20">
        <f t="shared" si="27"/>
        <v>2713</v>
      </c>
      <c r="V34" s="20">
        <f t="shared" si="28"/>
        <v>1438542.9344463223</v>
      </c>
      <c r="W34" s="20">
        <f>[1]YSR!W34</f>
        <v>0</v>
      </c>
      <c r="X34" s="281">
        <f>([1]YSR!X34)*10000</f>
        <v>0</v>
      </c>
      <c r="Y34" s="20">
        <f>[1]YSR!Y34</f>
        <v>0</v>
      </c>
      <c r="Z34" s="281">
        <f>([1]YSR!Z34)*10000</f>
        <v>0</v>
      </c>
      <c r="AA34" s="20">
        <f>[1]YSR!AA34</f>
        <v>0</v>
      </c>
      <c r="AB34" s="281">
        <f>([1]YSR!AB34)*10000</f>
        <v>0</v>
      </c>
      <c r="AC34" s="20">
        <f>[1]YSR!AC34</f>
        <v>0</v>
      </c>
      <c r="AD34" s="281">
        <f>([1]YSR!AD34)*10000</f>
        <v>0</v>
      </c>
      <c r="AE34" s="20">
        <f>[1]YSR!AE34</f>
        <v>0</v>
      </c>
      <c r="AF34" s="281">
        <f>([1]YSR!AF34)*10000</f>
        <v>0</v>
      </c>
      <c r="AG34" s="20">
        <f>[1]YSR!AG34</f>
        <v>0</v>
      </c>
      <c r="AH34" s="281">
        <f>([1]YSR!AH34)*10000</f>
        <v>0</v>
      </c>
      <c r="AI34" s="20">
        <f t="shared" si="29"/>
        <v>0</v>
      </c>
      <c r="AJ34" s="20">
        <f t="shared" si="30"/>
        <v>0</v>
      </c>
      <c r="AK34" s="20">
        <f t="shared" si="31"/>
        <v>3074</v>
      </c>
      <c r="AL34" s="20">
        <f t="shared" si="32"/>
        <v>1594905.7503307988</v>
      </c>
      <c r="AM34" s="20">
        <f>[1]YSR!AM34</f>
        <v>1044</v>
      </c>
      <c r="AN34" s="281">
        <f>([1]YSR!AN34)*10000</f>
        <v>182270.43688765977</v>
      </c>
      <c r="AO34" s="20">
        <f>[1]YSR!AO34</f>
        <v>95</v>
      </c>
      <c r="AP34" s="281">
        <f>([1]YSR!AP34)*10000</f>
        <v>17381.350004995795</v>
      </c>
      <c r="AQ34" s="20">
        <f>[1]YSR!AQ34</f>
        <v>40</v>
      </c>
      <c r="AR34" s="281">
        <f>([1]YSR!AR34)*10000</f>
        <v>7242.2291687482475</v>
      </c>
      <c r="AS34" s="20">
        <f>[1]YSR!AS34</f>
        <v>590</v>
      </c>
      <c r="AT34" s="281">
        <f>([1]YSR!AT34)*10000</f>
        <v>108633.43753122372</v>
      </c>
      <c r="AU34" s="20">
        <f>[1]YSR!AU34</f>
        <v>787</v>
      </c>
      <c r="AV34" s="281">
        <f>([1]YSR!AV34)*10000</f>
        <v>144844.58337496495</v>
      </c>
      <c r="AW34" s="20">
        <f>[1]YSR!AW34</f>
        <v>4977</v>
      </c>
      <c r="AX34" s="281">
        <f>([1]YSR!AX34)*10000</f>
        <v>916866.21276352811</v>
      </c>
      <c r="AY34" s="20">
        <f t="shared" si="33"/>
        <v>6489</v>
      </c>
      <c r="AZ34" s="20">
        <f t="shared" si="34"/>
        <v>1194967.8128434608</v>
      </c>
      <c r="BA34" s="20">
        <f t="shared" si="35"/>
        <v>9563</v>
      </c>
      <c r="BB34" s="20">
        <f t="shared" si="36"/>
        <v>2789873.5631742598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[1]YSR!C35</f>
        <v>947</v>
      </c>
      <c r="D35" s="281">
        <f>([1]YSR!D35)*10000</f>
        <v>166608.12647307917</v>
      </c>
      <c r="E35" s="20">
        <f>[1]YSR!E35</f>
        <v>451</v>
      </c>
      <c r="F35" s="281">
        <f>([1]YSR!F35)*10000</f>
        <v>79289.409586585884</v>
      </c>
      <c r="G35" s="20">
        <f>[1]YSR!G35</f>
        <v>17</v>
      </c>
      <c r="H35" s="281">
        <f>([1]YSR!H35)*10000</f>
        <v>3010.9902374652866</v>
      </c>
      <c r="I35" s="20">
        <f>[1]YSR!I35</f>
        <v>91</v>
      </c>
      <c r="J35" s="281">
        <f>([1]YSR!J35)*10000</f>
        <v>16058.614599814862</v>
      </c>
      <c r="K35" s="20">
        <f t="shared" si="25"/>
        <v>1506</v>
      </c>
      <c r="L35" s="20">
        <f t="shared" si="26"/>
        <v>264967.1408969452</v>
      </c>
      <c r="M35" s="20">
        <f>[1]YSR!M35</f>
        <v>25</v>
      </c>
      <c r="N35" s="281">
        <f>([1]YSR!N35)*10000</f>
        <v>153590.06156469439</v>
      </c>
      <c r="O35" s="20">
        <f>[1]YSR!O35</f>
        <v>15</v>
      </c>
      <c r="P35" s="281">
        <f>([1]YSR!P35)*10000</f>
        <v>90150.688309711913</v>
      </c>
      <c r="Q35" s="20">
        <f>[1]YSR!Q35</f>
        <v>7</v>
      </c>
      <c r="R35" s="281">
        <f>([1]YSR!R35)*10000</f>
        <v>45075.344154855957</v>
      </c>
      <c r="S35" s="20">
        <f>[1]YSR!S35</f>
        <v>0</v>
      </c>
      <c r="T35" s="281">
        <f>([1]YSR!T35)*10000</f>
        <v>1669.4571909205911</v>
      </c>
      <c r="U35" s="20">
        <f t="shared" si="27"/>
        <v>47</v>
      </c>
      <c r="V35" s="20">
        <f t="shared" si="28"/>
        <v>290485.55122018285</v>
      </c>
      <c r="W35" s="20">
        <f>[1]YSR!W35</f>
        <v>0</v>
      </c>
      <c r="X35" s="281">
        <f>([1]YSR!X35)*10000</f>
        <v>0</v>
      </c>
      <c r="Y35" s="20">
        <f>[1]YSR!Y35</f>
        <v>4</v>
      </c>
      <c r="Z35" s="281">
        <f>([1]YSR!Z35)*10000</f>
        <v>2833.2755862460958</v>
      </c>
      <c r="AA35" s="20">
        <f>[1]YSR!AA35</f>
        <v>18</v>
      </c>
      <c r="AB35" s="281">
        <f>([1]YSR!AB35)*10000</f>
        <v>13033.067696732038</v>
      </c>
      <c r="AC35" s="20">
        <f>[1]YSR!AC35</f>
        <v>1</v>
      </c>
      <c r="AD35" s="281">
        <f>([1]YSR!AD35)*10000</f>
        <v>566.65511724921907</v>
      </c>
      <c r="AE35" s="20">
        <f>[1]YSR!AE35</f>
        <v>1</v>
      </c>
      <c r="AF35" s="281">
        <f>([1]YSR!AF35)*10000</f>
        <v>453.32409379937525</v>
      </c>
      <c r="AG35" s="20">
        <f>[1]YSR!AG35</f>
        <v>12</v>
      </c>
      <c r="AH35" s="281">
        <f>([1]YSR!AH35)*10000</f>
        <v>9066.4818759875052</v>
      </c>
      <c r="AI35" s="20">
        <f t="shared" si="29"/>
        <v>36</v>
      </c>
      <c r="AJ35" s="20">
        <f t="shared" si="30"/>
        <v>25952.804370014233</v>
      </c>
      <c r="AK35" s="20">
        <f t="shared" si="31"/>
        <v>1589</v>
      </c>
      <c r="AL35" s="20">
        <f t="shared" si="32"/>
        <v>581405.49648714229</v>
      </c>
      <c r="AM35" s="20">
        <f>[1]YSR!AM35</f>
        <v>1118</v>
      </c>
      <c r="AN35" s="281">
        <f>([1]YSR!AN35)*10000</f>
        <v>218166.90916190253</v>
      </c>
      <c r="AO35" s="20">
        <f>[1]YSR!AO35</f>
        <v>3</v>
      </c>
      <c r="AP35" s="281">
        <f>([1]YSR!AP35)*10000</f>
        <v>4831.6665673208754</v>
      </c>
      <c r="AQ35" s="20">
        <f>[1]YSR!AQ35</f>
        <v>2</v>
      </c>
      <c r="AR35" s="281">
        <f>([1]YSR!AR35)*10000</f>
        <v>2013.1944030503648</v>
      </c>
      <c r="AS35" s="20">
        <f>[1]YSR!AS35</f>
        <v>18</v>
      </c>
      <c r="AT35" s="281">
        <f>([1]YSR!AT35)*10000</f>
        <v>30197.916045755475</v>
      </c>
      <c r="AU35" s="20">
        <f>[1]YSR!AU35</f>
        <v>24</v>
      </c>
      <c r="AV35" s="281">
        <f>([1]YSR!AV35)*10000</f>
        <v>40263.888061007303</v>
      </c>
      <c r="AW35" s="20">
        <f>[1]YSR!AW35</f>
        <v>146</v>
      </c>
      <c r="AX35" s="281">
        <f>([1]YSR!AX35)*10000</f>
        <v>254870.41142617617</v>
      </c>
      <c r="AY35" s="20">
        <f t="shared" si="33"/>
        <v>193</v>
      </c>
      <c r="AZ35" s="20">
        <f t="shared" si="34"/>
        <v>332177.07650331018</v>
      </c>
      <c r="BA35" s="20">
        <f t="shared" si="35"/>
        <v>1782</v>
      </c>
      <c r="BB35" s="20">
        <f t="shared" si="36"/>
        <v>913582.57299045241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[1]YSR!C36</f>
        <v>2483</v>
      </c>
      <c r="D36" s="281">
        <f>([1]YSR!D36)*10000</f>
        <v>794447.35447844211</v>
      </c>
      <c r="E36" s="20">
        <f>[1]YSR!E36</f>
        <v>1182</v>
      </c>
      <c r="F36" s="281">
        <f>([1]YSR!F36)*10000</f>
        <v>378080.36749275262</v>
      </c>
      <c r="G36" s="20">
        <f>[1]YSR!G36</f>
        <v>45</v>
      </c>
      <c r="H36" s="281">
        <f>([1]YSR!H36)*10000</f>
        <v>14357.482309851364</v>
      </c>
      <c r="I36" s="20">
        <f>[1]YSR!I36</f>
        <v>239</v>
      </c>
      <c r="J36" s="281">
        <f>([1]YSR!J36)*10000</f>
        <v>76573.238985873948</v>
      </c>
      <c r="K36" s="20">
        <f t="shared" si="25"/>
        <v>3949</v>
      </c>
      <c r="L36" s="20">
        <f t="shared" si="26"/>
        <v>1263458.44326692</v>
      </c>
      <c r="M36" s="20">
        <f>[1]YSR!M36</f>
        <v>12</v>
      </c>
      <c r="N36" s="281">
        <f>([1]YSR!N36)*10000</f>
        <v>198247.96453276734</v>
      </c>
      <c r="O36" s="20">
        <f>[1]YSR!O36</f>
        <v>7</v>
      </c>
      <c r="P36" s="281">
        <f>([1]YSR!P36)*10000</f>
        <v>116362.9357040156</v>
      </c>
      <c r="Q36" s="20">
        <f>[1]YSR!Q36</f>
        <v>3</v>
      </c>
      <c r="R36" s="281">
        <f>([1]YSR!R36)*10000</f>
        <v>58181.467852007801</v>
      </c>
      <c r="S36" s="20">
        <f>[1]YSR!S36</f>
        <v>0</v>
      </c>
      <c r="T36" s="281">
        <f>([1]YSR!T36)*10000</f>
        <v>2154.8691797039928</v>
      </c>
      <c r="U36" s="20">
        <f t="shared" si="27"/>
        <v>22</v>
      </c>
      <c r="V36" s="20">
        <f t="shared" si="28"/>
        <v>374947.23726849479</v>
      </c>
      <c r="W36" s="20">
        <f>[1]YSR!W36</f>
        <v>0</v>
      </c>
      <c r="X36" s="281">
        <f>([1]YSR!X36)*10000</f>
        <v>0</v>
      </c>
      <c r="Y36" s="20">
        <f>[1]YSR!Y36</f>
        <v>0</v>
      </c>
      <c r="Z36" s="281">
        <f>([1]YSR!Z36)*10000</f>
        <v>0</v>
      </c>
      <c r="AA36" s="20">
        <f>[1]YSR!AA36</f>
        <v>0</v>
      </c>
      <c r="AB36" s="281">
        <f>([1]YSR!AB36)*10000</f>
        <v>0</v>
      </c>
      <c r="AC36" s="20">
        <f>[1]YSR!AC36</f>
        <v>0</v>
      </c>
      <c r="AD36" s="281">
        <f>([1]YSR!AD36)*10000</f>
        <v>0</v>
      </c>
      <c r="AE36" s="20">
        <f>[1]YSR!AE36</f>
        <v>0</v>
      </c>
      <c r="AF36" s="281">
        <f>([1]YSR!AF36)*10000</f>
        <v>0</v>
      </c>
      <c r="AG36" s="20">
        <f>[1]YSR!AG36</f>
        <v>0</v>
      </c>
      <c r="AH36" s="281">
        <f>([1]YSR!AH36)*10000</f>
        <v>0</v>
      </c>
      <c r="AI36" s="20">
        <f t="shared" si="29"/>
        <v>0</v>
      </c>
      <c r="AJ36" s="20">
        <f t="shared" si="30"/>
        <v>0</v>
      </c>
      <c r="AK36" s="20">
        <f t="shared" si="31"/>
        <v>3971</v>
      </c>
      <c r="AL36" s="20">
        <f t="shared" si="32"/>
        <v>1638405.6805354147</v>
      </c>
      <c r="AM36" s="20">
        <f>[1]YSR!AM36</f>
        <v>2120</v>
      </c>
      <c r="AN36" s="281">
        <f>([1]YSR!AN36)*10000</f>
        <v>464824.46500748798</v>
      </c>
      <c r="AO36" s="20">
        <f>[1]YSR!AO36</f>
        <v>14</v>
      </c>
      <c r="AP36" s="281">
        <f>([1]YSR!AP36)*10000</f>
        <v>10440.622299725135</v>
      </c>
      <c r="AQ36" s="20">
        <f>[1]YSR!AQ36</f>
        <v>6</v>
      </c>
      <c r="AR36" s="281">
        <f>([1]YSR!AR36)*10000</f>
        <v>4350.25929155214</v>
      </c>
      <c r="AS36" s="20">
        <f>[1]YSR!AS36</f>
        <v>84</v>
      </c>
      <c r="AT36" s="281">
        <f>([1]YSR!AT36)*10000</f>
        <v>65253.889373282102</v>
      </c>
      <c r="AU36" s="20">
        <f>[1]YSR!AU36</f>
        <v>112</v>
      </c>
      <c r="AV36" s="281">
        <f>([1]YSR!AV36)*10000</f>
        <v>87005.185831042807</v>
      </c>
      <c r="AW36" s="20">
        <f>[1]YSR!AW36</f>
        <v>708</v>
      </c>
      <c r="AX36" s="281">
        <f>([1]YSR!AX36)*10000</f>
        <v>550742.82631050085</v>
      </c>
      <c r="AY36" s="20">
        <f t="shared" si="33"/>
        <v>924</v>
      </c>
      <c r="AZ36" s="20">
        <f t="shared" si="34"/>
        <v>717792.78310610307</v>
      </c>
      <c r="BA36" s="20">
        <f t="shared" si="35"/>
        <v>4895</v>
      </c>
      <c r="BB36" s="20">
        <f t="shared" si="36"/>
        <v>2356198.4636415178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[1]YSR!C37</f>
        <v>71</v>
      </c>
      <c r="D37" s="281">
        <f>([1]YSR!D37)*10000</f>
        <v>115748.901591906</v>
      </c>
      <c r="E37" s="20">
        <f>[1]YSR!E37</f>
        <v>34</v>
      </c>
      <c r="F37" s="281">
        <f>([1]YSR!F37)*10000</f>
        <v>55085.320637111887</v>
      </c>
      <c r="G37" s="20">
        <f>[1]YSR!G37</f>
        <v>1</v>
      </c>
      <c r="H37" s="281">
        <f>([1]YSR!H37)*10000</f>
        <v>2091.8476191308314</v>
      </c>
      <c r="I37" s="20">
        <f>[1]YSR!I37</f>
        <v>7</v>
      </c>
      <c r="J37" s="281">
        <f>([1]YSR!J37)*10000</f>
        <v>11156.520635364433</v>
      </c>
      <c r="K37" s="20">
        <f t="shared" si="25"/>
        <v>113</v>
      </c>
      <c r="L37" s="20">
        <f t="shared" si="26"/>
        <v>184082.59048351314</v>
      </c>
      <c r="M37" s="20">
        <f>[1]YSR!M37</f>
        <v>16</v>
      </c>
      <c r="N37" s="281">
        <f>([1]YSR!N37)*10000</f>
        <v>276541.80949011777</v>
      </c>
      <c r="O37" s="20">
        <f>[1]YSR!O37</f>
        <v>10</v>
      </c>
      <c r="P37" s="281">
        <f>([1]YSR!P37)*10000</f>
        <v>162318.01861376478</v>
      </c>
      <c r="Q37" s="20">
        <f>[1]YSR!Q37</f>
        <v>5</v>
      </c>
      <c r="R37" s="281">
        <f>([1]YSR!R37)*10000</f>
        <v>81159.009306882392</v>
      </c>
      <c r="S37" s="20">
        <f>[1]YSR!S37</f>
        <v>0</v>
      </c>
      <c r="T37" s="281">
        <f>([1]YSR!T37)*10000</f>
        <v>3005.8892335882365</v>
      </c>
      <c r="U37" s="20">
        <f t="shared" si="27"/>
        <v>31</v>
      </c>
      <c r="V37" s="20">
        <f t="shared" si="28"/>
        <v>523024.72664435318</v>
      </c>
      <c r="W37" s="20">
        <f>[1]YSR!W37</f>
        <v>0</v>
      </c>
      <c r="X37" s="281">
        <f>([1]YSR!X37)*10000</f>
        <v>0</v>
      </c>
      <c r="Y37" s="20">
        <f>[1]YSR!Y37</f>
        <v>31</v>
      </c>
      <c r="Z37" s="281">
        <f>([1]YSR!Z37)*10000</f>
        <v>1259.0979367397733</v>
      </c>
      <c r="AA37" s="20">
        <f>[1]YSR!AA37</f>
        <v>139</v>
      </c>
      <c r="AB37" s="281">
        <f>([1]YSR!AB37)*10000</f>
        <v>5791.8505090029557</v>
      </c>
      <c r="AC37" s="20">
        <f>[1]YSR!AC37</f>
        <v>7</v>
      </c>
      <c r="AD37" s="281">
        <f>([1]YSR!AD37)*10000</f>
        <v>251.81958734795464</v>
      </c>
      <c r="AE37" s="20">
        <f>[1]YSR!AE37</f>
        <v>5</v>
      </c>
      <c r="AF37" s="281">
        <f>([1]YSR!AF37)*10000</f>
        <v>201.45566987836372</v>
      </c>
      <c r="AG37" s="20">
        <f>[1]YSR!AG37</f>
        <v>97</v>
      </c>
      <c r="AH37" s="281">
        <f>([1]YSR!AH37)*10000</f>
        <v>4029.1133975672742</v>
      </c>
      <c r="AI37" s="20">
        <f t="shared" si="29"/>
        <v>279</v>
      </c>
      <c r="AJ37" s="20">
        <f t="shared" si="30"/>
        <v>11533.337100536321</v>
      </c>
      <c r="AK37" s="20">
        <f t="shared" si="31"/>
        <v>423</v>
      </c>
      <c r="AL37" s="20">
        <f t="shared" si="32"/>
        <v>718640.65422840265</v>
      </c>
      <c r="AM37" s="20">
        <f>[1]YSR!AM37</f>
        <v>218</v>
      </c>
      <c r="AN37" s="281">
        <f>([1]YSR!AN37)*10000</f>
        <v>9235.500148227502</v>
      </c>
      <c r="AO37" s="20">
        <f>[1]YSR!AO37</f>
        <v>2</v>
      </c>
      <c r="AP37" s="281">
        <f>([1]YSR!AP37)*10000</f>
        <v>1723.8636102361304</v>
      </c>
      <c r="AQ37" s="20">
        <f>[1]YSR!AQ37</f>
        <v>1</v>
      </c>
      <c r="AR37" s="281">
        <f>([1]YSR!AR37)*10000</f>
        <v>718.27650426505431</v>
      </c>
      <c r="AS37" s="20">
        <f>[1]YSR!AS37</f>
        <v>10</v>
      </c>
      <c r="AT37" s="281">
        <f>([1]YSR!AT37)*10000</f>
        <v>10774.147563975816</v>
      </c>
      <c r="AU37" s="20">
        <f>[1]YSR!AU37</f>
        <v>13</v>
      </c>
      <c r="AV37" s="281">
        <f>([1]YSR!AV37)*10000</f>
        <v>14365.530085301089</v>
      </c>
      <c r="AW37" s="20">
        <f>[1]YSR!AW37</f>
        <v>80</v>
      </c>
      <c r="AX37" s="281">
        <f>([1]YSR!AX37)*10000</f>
        <v>90933.805439955875</v>
      </c>
      <c r="AY37" s="20">
        <f t="shared" si="33"/>
        <v>106</v>
      </c>
      <c r="AZ37" s="20">
        <f t="shared" si="34"/>
        <v>118515.62320373397</v>
      </c>
      <c r="BA37" s="20">
        <f t="shared" si="35"/>
        <v>529</v>
      </c>
      <c r="BB37" s="20">
        <f t="shared" si="36"/>
        <v>837156.27743213659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[1]YSR!C38</f>
        <v>0</v>
      </c>
      <c r="D38" s="281">
        <f>([1]YSR!D38)*10000</f>
        <v>0</v>
      </c>
      <c r="E38" s="20">
        <f>[1]YSR!E38</f>
        <v>0</v>
      </c>
      <c r="F38" s="281">
        <f>([1]YSR!F38)*10000</f>
        <v>0</v>
      </c>
      <c r="G38" s="20">
        <f>[1]YSR!G38</f>
        <v>0</v>
      </c>
      <c r="H38" s="281">
        <f>([1]YSR!H38)*10000</f>
        <v>0</v>
      </c>
      <c r="I38" s="20">
        <f>[1]YSR!I38</f>
        <v>0</v>
      </c>
      <c r="J38" s="281">
        <f>([1]YSR!J38)*10000</f>
        <v>0</v>
      </c>
      <c r="K38" s="20">
        <f t="shared" si="25"/>
        <v>0</v>
      </c>
      <c r="L38" s="20">
        <f t="shared" si="26"/>
        <v>0</v>
      </c>
      <c r="M38" s="20">
        <f>[1]YSR!M38</f>
        <v>0</v>
      </c>
      <c r="N38" s="281">
        <f>([1]YSR!N38)*10000</f>
        <v>0</v>
      </c>
      <c r="O38" s="20">
        <f>[1]YSR!O38</f>
        <v>0</v>
      </c>
      <c r="P38" s="281">
        <f>([1]YSR!P38)*10000</f>
        <v>0</v>
      </c>
      <c r="Q38" s="20">
        <f>[1]YSR!Q38</f>
        <v>0</v>
      </c>
      <c r="R38" s="281">
        <f>([1]YSR!R38)*10000</f>
        <v>0</v>
      </c>
      <c r="S38" s="20">
        <f>[1]YSR!S38</f>
        <v>0</v>
      </c>
      <c r="T38" s="281">
        <f>([1]YSR!T38)*10000</f>
        <v>0</v>
      </c>
      <c r="U38" s="20">
        <f t="shared" si="27"/>
        <v>0</v>
      </c>
      <c r="V38" s="20">
        <f t="shared" si="28"/>
        <v>0</v>
      </c>
      <c r="W38" s="20">
        <f>[1]YSR!W38</f>
        <v>0</v>
      </c>
      <c r="X38" s="281">
        <f>([1]YSR!X38)*10000</f>
        <v>0</v>
      </c>
      <c r="Y38" s="20">
        <f>[1]YSR!Y38</f>
        <v>0</v>
      </c>
      <c r="Z38" s="281">
        <f>([1]YSR!Z38)*10000</f>
        <v>0</v>
      </c>
      <c r="AA38" s="20">
        <f>[1]YSR!AA38</f>
        <v>0</v>
      </c>
      <c r="AB38" s="281">
        <f>([1]YSR!AB38)*10000</f>
        <v>0</v>
      </c>
      <c r="AC38" s="20">
        <f>[1]YSR!AC38</f>
        <v>0</v>
      </c>
      <c r="AD38" s="281">
        <f>([1]YSR!AD38)*10000</f>
        <v>0</v>
      </c>
      <c r="AE38" s="20">
        <f>[1]YSR!AE38</f>
        <v>0</v>
      </c>
      <c r="AF38" s="281">
        <f>([1]YSR!AF38)*10000</f>
        <v>0</v>
      </c>
      <c r="AG38" s="20">
        <f>[1]YSR!AG38</f>
        <v>0</v>
      </c>
      <c r="AH38" s="281">
        <f>([1]YSR!AH38)*10000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[1]YSR!AM38</f>
        <v>0</v>
      </c>
      <c r="AN38" s="281">
        <f>([1]YSR!AN38)*10000</f>
        <v>0</v>
      </c>
      <c r="AO38" s="20">
        <f>[1]YSR!AO38</f>
        <v>0</v>
      </c>
      <c r="AP38" s="281">
        <f>([1]YSR!AP38)*10000</f>
        <v>0</v>
      </c>
      <c r="AQ38" s="20">
        <f>[1]YSR!AQ38</f>
        <v>0</v>
      </c>
      <c r="AR38" s="281">
        <f>([1]YSR!AR38)*10000</f>
        <v>0</v>
      </c>
      <c r="AS38" s="20">
        <f>[1]YSR!AS38</f>
        <v>0</v>
      </c>
      <c r="AT38" s="281">
        <f>([1]YSR!AT38)*10000</f>
        <v>0</v>
      </c>
      <c r="AU38" s="20">
        <f>[1]YSR!AU38</f>
        <v>0</v>
      </c>
      <c r="AV38" s="281">
        <f>([1]YSR!AV38)*10000</f>
        <v>0</v>
      </c>
      <c r="AW38" s="20">
        <f>[1]YSR!AW38</f>
        <v>0</v>
      </c>
      <c r="AX38" s="281">
        <f>([1]YSR!AX38)*10000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[1]YSR!C39</f>
        <v>0</v>
      </c>
      <c r="D39" s="281">
        <f>([1]YSR!D39)*10000</f>
        <v>0</v>
      </c>
      <c r="E39" s="20">
        <f>[1]YSR!E39</f>
        <v>0</v>
      </c>
      <c r="F39" s="281">
        <f>([1]YSR!F39)*10000</f>
        <v>0</v>
      </c>
      <c r="G39" s="20">
        <f>[1]YSR!G39</f>
        <v>0</v>
      </c>
      <c r="H39" s="281">
        <f>([1]YSR!H39)*10000</f>
        <v>0</v>
      </c>
      <c r="I39" s="20">
        <f>[1]YSR!I39</f>
        <v>0</v>
      </c>
      <c r="J39" s="281">
        <f>([1]YSR!J39)*10000</f>
        <v>0</v>
      </c>
      <c r="K39" s="20">
        <f t="shared" si="25"/>
        <v>0</v>
      </c>
      <c r="L39" s="20">
        <f t="shared" si="26"/>
        <v>0</v>
      </c>
      <c r="M39" s="20">
        <f>[1]YSR!M39</f>
        <v>0</v>
      </c>
      <c r="N39" s="281">
        <f>([1]YSR!N39)*10000</f>
        <v>0</v>
      </c>
      <c r="O39" s="20">
        <f>[1]YSR!O39</f>
        <v>0</v>
      </c>
      <c r="P39" s="281">
        <f>([1]YSR!P39)*10000</f>
        <v>0</v>
      </c>
      <c r="Q39" s="20">
        <f>[1]YSR!Q39</f>
        <v>0</v>
      </c>
      <c r="R39" s="281">
        <f>([1]YSR!R39)*10000</f>
        <v>0</v>
      </c>
      <c r="S39" s="20">
        <f>[1]YSR!S39</f>
        <v>0</v>
      </c>
      <c r="T39" s="281">
        <f>([1]YSR!T39)*10000</f>
        <v>0</v>
      </c>
      <c r="U39" s="20">
        <f t="shared" si="27"/>
        <v>0</v>
      </c>
      <c r="V39" s="20">
        <f t="shared" si="28"/>
        <v>0</v>
      </c>
      <c r="W39" s="20">
        <f>[1]YSR!W39</f>
        <v>0</v>
      </c>
      <c r="X39" s="281">
        <f>([1]YSR!X39)*10000</f>
        <v>0</v>
      </c>
      <c r="Y39" s="20">
        <f>[1]YSR!Y39</f>
        <v>0</v>
      </c>
      <c r="Z39" s="281">
        <f>([1]YSR!Z39)*10000</f>
        <v>0</v>
      </c>
      <c r="AA39" s="20">
        <f>[1]YSR!AA39</f>
        <v>0</v>
      </c>
      <c r="AB39" s="281">
        <f>([1]YSR!AB39)*10000</f>
        <v>0</v>
      </c>
      <c r="AC39" s="20">
        <f>[1]YSR!AC39</f>
        <v>0</v>
      </c>
      <c r="AD39" s="281">
        <f>([1]YSR!AD39)*10000</f>
        <v>0</v>
      </c>
      <c r="AE39" s="20">
        <f>[1]YSR!AE39</f>
        <v>0</v>
      </c>
      <c r="AF39" s="281">
        <f>([1]YSR!AF39)*10000</f>
        <v>0</v>
      </c>
      <c r="AG39" s="20">
        <f>[1]YSR!AG39</f>
        <v>0</v>
      </c>
      <c r="AH39" s="281">
        <f>([1]YSR!AH39)*10000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0</v>
      </c>
      <c r="AL39" s="20">
        <f t="shared" si="32"/>
        <v>0</v>
      </c>
      <c r="AM39" s="20">
        <f>[1]YSR!AM39</f>
        <v>0</v>
      </c>
      <c r="AN39" s="281">
        <f>([1]YSR!AN39)*10000</f>
        <v>0</v>
      </c>
      <c r="AO39" s="20">
        <f>[1]YSR!AO39</f>
        <v>0</v>
      </c>
      <c r="AP39" s="281">
        <f>([1]YSR!AP39)*10000</f>
        <v>0</v>
      </c>
      <c r="AQ39" s="20">
        <f>[1]YSR!AQ39</f>
        <v>0</v>
      </c>
      <c r="AR39" s="281">
        <f>([1]YSR!AR39)*10000</f>
        <v>0</v>
      </c>
      <c r="AS39" s="20">
        <f>[1]YSR!AS39</f>
        <v>0</v>
      </c>
      <c r="AT39" s="281">
        <f>([1]YSR!AT39)*10000</f>
        <v>0</v>
      </c>
      <c r="AU39" s="20">
        <f>[1]YSR!AU39</f>
        <v>0</v>
      </c>
      <c r="AV39" s="281">
        <f>([1]YSR!AV39)*10000</f>
        <v>0</v>
      </c>
      <c r="AW39" s="20">
        <f>[1]YSR!AW39</f>
        <v>0</v>
      </c>
      <c r="AX39" s="281">
        <f>([1]YSR!AX39)*10000</f>
        <v>0</v>
      </c>
      <c r="AY39" s="20">
        <f t="shared" si="33"/>
        <v>0</v>
      </c>
      <c r="AZ39" s="20">
        <f t="shared" si="34"/>
        <v>0</v>
      </c>
      <c r="BA39" s="20">
        <f t="shared" si="35"/>
        <v>0</v>
      </c>
      <c r="BB39" s="20">
        <f t="shared" si="36"/>
        <v>0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[1]YSR!C40</f>
        <v>0</v>
      </c>
      <c r="D40" s="281">
        <f>([1]YSR!D40)*10000</f>
        <v>0</v>
      </c>
      <c r="E40" s="20">
        <f>[1]YSR!E40</f>
        <v>0</v>
      </c>
      <c r="F40" s="281">
        <f>([1]YSR!F40)*10000</f>
        <v>0</v>
      </c>
      <c r="G40" s="20">
        <f>[1]YSR!G40</f>
        <v>0</v>
      </c>
      <c r="H40" s="281">
        <f>([1]YSR!H40)*10000</f>
        <v>0</v>
      </c>
      <c r="I40" s="20">
        <f>[1]YSR!I40</f>
        <v>0</v>
      </c>
      <c r="J40" s="281">
        <f>([1]YSR!J40)*10000</f>
        <v>0</v>
      </c>
      <c r="K40" s="20">
        <f t="shared" si="25"/>
        <v>0</v>
      </c>
      <c r="L40" s="20">
        <f t="shared" si="26"/>
        <v>0</v>
      </c>
      <c r="M40" s="20">
        <f>[1]YSR!M40</f>
        <v>0</v>
      </c>
      <c r="N40" s="281">
        <f>([1]YSR!N40)*10000</f>
        <v>0</v>
      </c>
      <c r="O40" s="20">
        <f>[1]YSR!O40</f>
        <v>0</v>
      </c>
      <c r="P40" s="281">
        <f>([1]YSR!P40)*10000</f>
        <v>0</v>
      </c>
      <c r="Q40" s="20">
        <f>[1]YSR!Q40</f>
        <v>0</v>
      </c>
      <c r="R40" s="281">
        <f>([1]YSR!R40)*10000</f>
        <v>0</v>
      </c>
      <c r="S40" s="20">
        <f>[1]YSR!S40</f>
        <v>0</v>
      </c>
      <c r="T40" s="281">
        <f>([1]YSR!T40)*10000</f>
        <v>0</v>
      </c>
      <c r="U40" s="20">
        <f t="shared" si="27"/>
        <v>0</v>
      </c>
      <c r="V40" s="20">
        <f t="shared" si="28"/>
        <v>0</v>
      </c>
      <c r="W40" s="20">
        <f>[1]YSR!W40</f>
        <v>0</v>
      </c>
      <c r="X40" s="281">
        <f>([1]YSR!X40)*10000</f>
        <v>0</v>
      </c>
      <c r="Y40" s="20">
        <f>[1]YSR!Y40</f>
        <v>0</v>
      </c>
      <c r="Z40" s="281">
        <f>([1]YSR!Z40)*10000</f>
        <v>0</v>
      </c>
      <c r="AA40" s="20">
        <f>[1]YSR!AA40</f>
        <v>0</v>
      </c>
      <c r="AB40" s="281">
        <f>([1]YSR!AB40)*10000</f>
        <v>0</v>
      </c>
      <c r="AC40" s="20">
        <f>[1]YSR!AC40</f>
        <v>0</v>
      </c>
      <c r="AD40" s="281">
        <f>([1]YSR!AD40)*10000</f>
        <v>0</v>
      </c>
      <c r="AE40" s="20">
        <f>[1]YSR!AE40</f>
        <v>0</v>
      </c>
      <c r="AF40" s="281">
        <f>([1]YSR!AF40)*10000</f>
        <v>0</v>
      </c>
      <c r="AG40" s="20">
        <f>[1]YSR!AG40</f>
        <v>0</v>
      </c>
      <c r="AH40" s="281">
        <f>([1]YSR!AH40)*10000</f>
        <v>0</v>
      </c>
      <c r="AI40" s="20">
        <f t="shared" si="29"/>
        <v>0</v>
      </c>
      <c r="AJ40" s="20">
        <f t="shared" si="30"/>
        <v>0</v>
      </c>
      <c r="AK40" s="20">
        <f t="shared" si="31"/>
        <v>0</v>
      </c>
      <c r="AL40" s="20">
        <f t="shared" si="32"/>
        <v>0</v>
      </c>
      <c r="AM40" s="20">
        <f>[1]YSR!AM40</f>
        <v>0</v>
      </c>
      <c r="AN40" s="281">
        <f>([1]YSR!AN40)*10000</f>
        <v>0</v>
      </c>
      <c r="AO40" s="20">
        <f>[1]YSR!AO40</f>
        <v>0</v>
      </c>
      <c r="AP40" s="281">
        <f>([1]YSR!AP40)*10000</f>
        <v>0</v>
      </c>
      <c r="AQ40" s="20">
        <f>[1]YSR!AQ40</f>
        <v>0</v>
      </c>
      <c r="AR40" s="281">
        <f>([1]YSR!AR40)*10000</f>
        <v>0</v>
      </c>
      <c r="AS40" s="20">
        <f>[1]YSR!AS40</f>
        <v>0</v>
      </c>
      <c r="AT40" s="281">
        <f>([1]YSR!AT40)*10000</f>
        <v>0</v>
      </c>
      <c r="AU40" s="20">
        <f>[1]YSR!AU40</f>
        <v>0</v>
      </c>
      <c r="AV40" s="281">
        <f>([1]YSR!AV40)*10000</f>
        <v>0</v>
      </c>
      <c r="AW40" s="20">
        <f>[1]YSR!AW40</f>
        <v>0</v>
      </c>
      <c r="AX40" s="281">
        <f>([1]YSR!AX40)*10000</f>
        <v>0</v>
      </c>
      <c r="AY40" s="20">
        <f t="shared" si="33"/>
        <v>0</v>
      </c>
      <c r="AZ40" s="20">
        <f t="shared" si="34"/>
        <v>0</v>
      </c>
      <c r="BA40" s="20">
        <f t="shared" si="35"/>
        <v>0</v>
      </c>
      <c r="BB40" s="20">
        <f t="shared" si="36"/>
        <v>0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[1]YSR!C41</f>
        <v>0</v>
      </c>
      <c r="D41" s="281">
        <f>([1]YSR!D41)*10000</f>
        <v>0</v>
      </c>
      <c r="E41" s="20">
        <f>[1]YSR!E41</f>
        <v>0</v>
      </c>
      <c r="F41" s="281">
        <f>([1]YSR!F41)*10000</f>
        <v>0</v>
      </c>
      <c r="G41" s="20">
        <f>[1]YSR!G41</f>
        <v>0</v>
      </c>
      <c r="H41" s="281">
        <f>([1]YSR!H41)*10000</f>
        <v>0</v>
      </c>
      <c r="I41" s="20">
        <f>[1]YSR!I41</f>
        <v>0</v>
      </c>
      <c r="J41" s="281">
        <f>([1]YSR!J41)*10000</f>
        <v>0</v>
      </c>
      <c r="K41" s="20">
        <f t="shared" si="25"/>
        <v>0</v>
      </c>
      <c r="L41" s="20">
        <f t="shared" si="26"/>
        <v>0</v>
      </c>
      <c r="M41" s="20">
        <f>[1]YSR!M41</f>
        <v>0</v>
      </c>
      <c r="N41" s="281">
        <f>([1]YSR!N41)*10000</f>
        <v>0</v>
      </c>
      <c r="O41" s="20">
        <f>[1]YSR!O41</f>
        <v>0</v>
      </c>
      <c r="P41" s="281">
        <f>([1]YSR!P41)*10000</f>
        <v>0</v>
      </c>
      <c r="Q41" s="20">
        <f>[1]YSR!Q41</f>
        <v>0</v>
      </c>
      <c r="R41" s="281">
        <f>([1]YSR!R41)*10000</f>
        <v>0</v>
      </c>
      <c r="S41" s="20">
        <f>[1]YSR!S41</f>
        <v>0</v>
      </c>
      <c r="T41" s="281">
        <f>([1]YSR!T41)*10000</f>
        <v>0</v>
      </c>
      <c r="U41" s="20">
        <f t="shared" si="27"/>
        <v>0</v>
      </c>
      <c r="V41" s="20">
        <f t="shared" si="28"/>
        <v>0</v>
      </c>
      <c r="W41" s="20">
        <f>[1]YSR!W41</f>
        <v>0</v>
      </c>
      <c r="X41" s="281">
        <f>([1]YSR!X41)*10000</f>
        <v>0</v>
      </c>
      <c r="Y41" s="20">
        <f>[1]YSR!Y41</f>
        <v>0</v>
      </c>
      <c r="Z41" s="281">
        <f>([1]YSR!Z41)*10000</f>
        <v>0</v>
      </c>
      <c r="AA41" s="20">
        <f>[1]YSR!AA41</f>
        <v>0</v>
      </c>
      <c r="AB41" s="281">
        <f>([1]YSR!AB41)*10000</f>
        <v>0</v>
      </c>
      <c r="AC41" s="20">
        <f>[1]YSR!AC41</f>
        <v>0</v>
      </c>
      <c r="AD41" s="281">
        <f>([1]YSR!AD41)*10000</f>
        <v>0</v>
      </c>
      <c r="AE41" s="20">
        <f>[1]YSR!AE41</f>
        <v>0</v>
      </c>
      <c r="AF41" s="281">
        <f>([1]YSR!AF41)*10000</f>
        <v>0</v>
      </c>
      <c r="AG41" s="20">
        <f>[1]YSR!AG41</f>
        <v>0</v>
      </c>
      <c r="AH41" s="281">
        <f>([1]YSR!AH41)*10000</f>
        <v>0</v>
      </c>
      <c r="AI41" s="20">
        <f t="shared" si="29"/>
        <v>0</v>
      </c>
      <c r="AJ41" s="20">
        <f t="shared" si="30"/>
        <v>0</v>
      </c>
      <c r="AK41" s="20">
        <f t="shared" si="31"/>
        <v>0</v>
      </c>
      <c r="AL41" s="20">
        <f t="shared" si="32"/>
        <v>0</v>
      </c>
      <c r="AM41" s="20">
        <f>[1]YSR!AM41</f>
        <v>0</v>
      </c>
      <c r="AN41" s="281">
        <f>([1]YSR!AN41)*10000</f>
        <v>0</v>
      </c>
      <c r="AO41" s="20">
        <f>[1]YSR!AO41</f>
        <v>0</v>
      </c>
      <c r="AP41" s="281">
        <f>([1]YSR!AP41)*10000</f>
        <v>0</v>
      </c>
      <c r="AQ41" s="20">
        <f>[1]YSR!AQ41</f>
        <v>0</v>
      </c>
      <c r="AR41" s="281">
        <f>([1]YSR!AR41)*10000</f>
        <v>0</v>
      </c>
      <c r="AS41" s="20">
        <f>[1]YSR!AS41</f>
        <v>0</v>
      </c>
      <c r="AT41" s="281">
        <f>([1]YSR!AT41)*10000</f>
        <v>0</v>
      </c>
      <c r="AU41" s="20">
        <f>[1]YSR!AU41</f>
        <v>0</v>
      </c>
      <c r="AV41" s="281">
        <f>([1]YSR!AV41)*10000</f>
        <v>0</v>
      </c>
      <c r="AW41" s="20">
        <f>[1]YSR!AW41</f>
        <v>0</v>
      </c>
      <c r="AX41" s="281">
        <f>([1]YSR!AX41)*10000</f>
        <v>0</v>
      </c>
      <c r="AY41" s="20">
        <f t="shared" si="33"/>
        <v>0</v>
      </c>
      <c r="AZ41" s="20">
        <f t="shared" si="34"/>
        <v>0</v>
      </c>
      <c r="BA41" s="20">
        <f t="shared" si="35"/>
        <v>0</v>
      </c>
      <c r="BB41" s="20">
        <f t="shared" si="36"/>
        <v>0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[1]YSR!C42</f>
        <v>0</v>
      </c>
      <c r="D42" s="281">
        <f>([1]YSR!D42)*10000</f>
        <v>0</v>
      </c>
      <c r="E42" s="20">
        <f>[1]YSR!E42</f>
        <v>0</v>
      </c>
      <c r="F42" s="281">
        <f>([1]YSR!F42)*10000</f>
        <v>0</v>
      </c>
      <c r="G42" s="20">
        <f>[1]YSR!G42</f>
        <v>0</v>
      </c>
      <c r="H42" s="281">
        <f>([1]YSR!H42)*10000</f>
        <v>0</v>
      </c>
      <c r="I42" s="20">
        <f>[1]YSR!I42</f>
        <v>0</v>
      </c>
      <c r="J42" s="281">
        <f>([1]YSR!J42)*10000</f>
        <v>0</v>
      </c>
      <c r="K42" s="20">
        <f t="shared" si="25"/>
        <v>0</v>
      </c>
      <c r="L42" s="20">
        <f t="shared" si="26"/>
        <v>0</v>
      </c>
      <c r="M42" s="20">
        <f>[1]YSR!M42</f>
        <v>2</v>
      </c>
      <c r="N42" s="281">
        <f>([1]YSR!N42)*10000</f>
        <v>2103.7345347351775</v>
      </c>
      <c r="O42" s="20">
        <f>[1]YSR!O42</f>
        <v>1</v>
      </c>
      <c r="P42" s="281">
        <f>([1]YSR!P42)*10000</f>
        <v>1234.8007051706477</v>
      </c>
      <c r="Q42" s="20">
        <f>[1]YSR!Q42</f>
        <v>1</v>
      </c>
      <c r="R42" s="281">
        <f>([1]YSR!R42)*10000</f>
        <v>617.40035258532384</v>
      </c>
      <c r="S42" s="20">
        <f>[1]YSR!S42</f>
        <v>0</v>
      </c>
      <c r="T42" s="281">
        <f>([1]YSR!T42)*10000</f>
        <v>22.866679725382362</v>
      </c>
      <c r="U42" s="20">
        <f t="shared" si="27"/>
        <v>4</v>
      </c>
      <c r="V42" s="20">
        <f t="shared" si="28"/>
        <v>3978.802272216531</v>
      </c>
      <c r="W42" s="20">
        <f>[1]YSR!W42</f>
        <v>0</v>
      </c>
      <c r="X42" s="281">
        <f>([1]YSR!X42)*10000</f>
        <v>0</v>
      </c>
      <c r="Y42" s="20">
        <f>[1]YSR!Y42</f>
        <v>0</v>
      </c>
      <c r="Z42" s="281">
        <f>([1]YSR!Z42)*10000</f>
        <v>0</v>
      </c>
      <c r="AA42" s="20">
        <f>[1]YSR!AA42</f>
        <v>0</v>
      </c>
      <c r="AB42" s="281">
        <f>([1]YSR!AB42)*10000</f>
        <v>0</v>
      </c>
      <c r="AC42" s="20">
        <f>[1]YSR!AC42</f>
        <v>0</v>
      </c>
      <c r="AD42" s="281">
        <f>([1]YSR!AD42)*10000</f>
        <v>0</v>
      </c>
      <c r="AE42" s="20">
        <f>[1]YSR!AE42</f>
        <v>0</v>
      </c>
      <c r="AF42" s="281">
        <f>([1]YSR!AF42)*10000</f>
        <v>0</v>
      </c>
      <c r="AG42" s="20">
        <f>[1]YSR!AG42</f>
        <v>0</v>
      </c>
      <c r="AH42" s="281">
        <f>([1]YSR!AH42)*10000</f>
        <v>0</v>
      </c>
      <c r="AI42" s="20">
        <f t="shared" si="29"/>
        <v>0</v>
      </c>
      <c r="AJ42" s="20">
        <f t="shared" si="30"/>
        <v>0</v>
      </c>
      <c r="AK42" s="20">
        <f t="shared" si="31"/>
        <v>4</v>
      </c>
      <c r="AL42" s="20">
        <f t="shared" si="32"/>
        <v>3978.802272216531</v>
      </c>
      <c r="AM42" s="20">
        <f>[1]YSR!AM42</f>
        <v>0</v>
      </c>
      <c r="AN42" s="281">
        <f>([1]YSR!AN42)*10000</f>
        <v>0</v>
      </c>
      <c r="AO42" s="20">
        <f>[1]YSR!AO42</f>
        <v>2</v>
      </c>
      <c r="AP42" s="281">
        <f>([1]YSR!AP42)*10000</f>
        <v>456.72814580377627</v>
      </c>
      <c r="AQ42" s="20">
        <f>[1]YSR!AQ42</f>
        <v>1</v>
      </c>
      <c r="AR42" s="281">
        <f>([1]YSR!AR42)*10000</f>
        <v>190.30339408490676</v>
      </c>
      <c r="AS42" s="20">
        <f>[1]YSR!AS42</f>
        <v>12</v>
      </c>
      <c r="AT42" s="281">
        <f>([1]YSR!AT42)*10000</f>
        <v>2854.5509112736017</v>
      </c>
      <c r="AU42" s="20">
        <f>[1]YSR!AU42</f>
        <v>16</v>
      </c>
      <c r="AV42" s="281">
        <f>([1]YSR!AV42)*10000</f>
        <v>3806.0678816981354</v>
      </c>
      <c r="AW42" s="20">
        <f>[1]YSR!AW42</f>
        <v>102</v>
      </c>
      <c r="AX42" s="281">
        <f>([1]YSR!AX42)*10000</f>
        <v>24092.409691149194</v>
      </c>
      <c r="AY42" s="20">
        <f t="shared" si="33"/>
        <v>133</v>
      </c>
      <c r="AZ42" s="20">
        <f t="shared" si="34"/>
        <v>31400.060024009614</v>
      </c>
      <c r="BA42" s="20">
        <f t="shared" si="35"/>
        <v>137</v>
      </c>
      <c r="BB42" s="20">
        <f t="shared" si="36"/>
        <v>35378.862296226143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12247</v>
      </c>
      <c r="D43" s="21">
        <f t="shared" ref="D43:BB43" si="37">SUM(D22:D42)</f>
        <v>5146883.3981408989</v>
      </c>
      <c r="E43" s="21">
        <f t="shared" si="37"/>
        <v>5829</v>
      </c>
      <c r="F43" s="21">
        <f t="shared" si="37"/>
        <v>2449420.4123682589</v>
      </c>
      <c r="G43" s="21">
        <f t="shared" si="37"/>
        <v>222</v>
      </c>
      <c r="H43" s="21">
        <f t="shared" si="37"/>
        <v>93015.965026642734</v>
      </c>
      <c r="I43" s="21">
        <f t="shared" si="37"/>
        <v>1180</v>
      </c>
      <c r="J43" s="21">
        <f t="shared" si="37"/>
        <v>496085.14680876135</v>
      </c>
      <c r="K43" s="21">
        <f t="shared" si="37"/>
        <v>19478</v>
      </c>
      <c r="L43" s="21">
        <f t="shared" si="37"/>
        <v>8185404.9223445598</v>
      </c>
      <c r="M43" s="21">
        <f t="shared" si="37"/>
        <v>2030</v>
      </c>
      <c r="N43" s="21">
        <f t="shared" si="37"/>
        <v>4525322.7585324263</v>
      </c>
      <c r="O43" s="21">
        <f t="shared" si="37"/>
        <v>1191</v>
      </c>
      <c r="P43" s="21">
        <f t="shared" si="37"/>
        <v>2656167.7060951195</v>
      </c>
      <c r="Q43" s="21">
        <f t="shared" si="37"/>
        <v>595</v>
      </c>
      <c r="R43" s="21">
        <f t="shared" si="37"/>
        <v>1328083.8530475597</v>
      </c>
      <c r="S43" s="21">
        <f t="shared" si="37"/>
        <v>20</v>
      </c>
      <c r="T43" s="21">
        <f t="shared" si="37"/>
        <v>49188.290853613325</v>
      </c>
      <c r="U43" s="21">
        <f t="shared" si="37"/>
        <v>3836</v>
      </c>
      <c r="V43" s="21">
        <f t="shared" si="37"/>
        <v>8558762.6085287184</v>
      </c>
      <c r="W43" s="21">
        <f t="shared" si="37"/>
        <v>0</v>
      </c>
      <c r="X43" s="21">
        <f t="shared" si="37"/>
        <v>0</v>
      </c>
      <c r="Y43" s="21">
        <f t="shared" si="37"/>
        <v>633</v>
      </c>
      <c r="Z43" s="21">
        <f t="shared" si="37"/>
        <v>39538.322377748271</v>
      </c>
      <c r="AA43" s="21">
        <f t="shared" si="37"/>
        <v>2902</v>
      </c>
      <c r="AB43" s="21">
        <f t="shared" si="37"/>
        <v>181876.28293764198</v>
      </c>
      <c r="AC43" s="21">
        <f t="shared" si="37"/>
        <v>129</v>
      </c>
      <c r="AD43" s="21">
        <f t="shared" si="37"/>
        <v>7907.6644755496527</v>
      </c>
      <c r="AE43" s="21">
        <f t="shared" si="37"/>
        <v>104</v>
      </c>
      <c r="AF43" s="21">
        <f t="shared" si="37"/>
        <v>6326.1315804397218</v>
      </c>
      <c r="AG43" s="21">
        <f t="shared" si="37"/>
        <v>2020</v>
      </c>
      <c r="AH43" s="21">
        <f t="shared" si="37"/>
        <v>126522.63160879444</v>
      </c>
      <c r="AI43" s="21">
        <f t="shared" si="37"/>
        <v>5788</v>
      </c>
      <c r="AJ43" s="21">
        <f t="shared" si="37"/>
        <v>362171.03298017418</v>
      </c>
      <c r="AK43" s="21">
        <f t="shared" si="37"/>
        <v>29102</v>
      </c>
      <c r="AL43" s="21">
        <f t="shared" si="37"/>
        <v>17106338.563853454</v>
      </c>
      <c r="AM43" s="21">
        <f t="shared" si="37"/>
        <v>18711</v>
      </c>
      <c r="AN43" s="21">
        <f t="shared" si="37"/>
        <v>3797707.3628390604</v>
      </c>
      <c r="AO43" s="21">
        <f t="shared" si="37"/>
        <v>471</v>
      </c>
      <c r="AP43" s="21">
        <f t="shared" si="37"/>
        <v>181820.44515543667</v>
      </c>
      <c r="AQ43" s="21">
        <f t="shared" si="37"/>
        <v>201</v>
      </c>
      <c r="AR43" s="21">
        <f t="shared" si="37"/>
        <v>75758.518814765295</v>
      </c>
      <c r="AS43" s="21">
        <f t="shared" si="37"/>
        <v>2918</v>
      </c>
      <c r="AT43" s="21">
        <f t="shared" si="37"/>
        <v>1136377.7822214793</v>
      </c>
      <c r="AU43" s="21">
        <f t="shared" si="37"/>
        <v>3890</v>
      </c>
      <c r="AV43" s="21">
        <f t="shared" si="37"/>
        <v>1515170.3762953056</v>
      </c>
      <c r="AW43" s="21">
        <f t="shared" si="37"/>
        <v>24595</v>
      </c>
      <c r="AX43" s="21">
        <f t="shared" si="37"/>
        <v>9591028.4819492828</v>
      </c>
      <c r="AY43" s="21">
        <f t="shared" si="37"/>
        <v>32075</v>
      </c>
      <c r="AZ43" s="21">
        <f t="shared" si="37"/>
        <v>12500155.604436271</v>
      </c>
      <c r="BA43" s="21">
        <f t="shared" si="37"/>
        <v>61177</v>
      </c>
      <c r="BB43" s="21">
        <f t="shared" si="37"/>
        <v>29606494.168289725</v>
      </c>
    </row>
    <row r="44" spans="1:54" s="11" customFormat="1" ht="20.25" customHeight="1" x14ac:dyDescent="0.25">
      <c r="A44" s="284" t="s">
        <v>49</v>
      </c>
      <c r="B44" s="285"/>
      <c r="C44" s="21">
        <f>C43+C21</f>
        <v>224070</v>
      </c>
      <c r="D44" s="21">
        <f t="shared" ref="D44:BB44" si="38">D43+D21</f>
        <v>47384967.291728593</v>
      </c>
      <c r="E44" s="21">
        <f t="shared" si="38"/>
        <v>106637</v>
      </c>
      <c r="F44" s="21">
        <f t="shared" si="38"/>
        <v>23929819.162577115</v>
      </c>
      <c r="G44" s="21">
        <f t="shared" si="38"/>
        <v>4050</v>
      </c>
      <c r="H44" s="21">
        <f t="shared" si="38"/>
        <v>1061711.6523698559</v>
      </c>
      <c r="I44" s="21">
        <f t="shared" si="38"/>
        <v>21597</v>
      </c>
      <c r="J44" s="21">
        <f t="shared" si="38"/>
        <v>6108374.5231164964</v>
      </c>
      <c r="K44" s="21">
        <f t="shared" si="38"/>
        <v>356354</v>
      </c>
      <c r="L44" s="21">
        <f t="shared" si="38"/>
        <v>78484872.62979205</v>
      </c>
      <c r="M44" s="21">
        <f t="shared" si="38"/>
        <v>12663</v>
      </c>
      <c r="N44" s="21">
        <f t="shared" si="38"/>
        <v>11252559.766418025</v>
      </c>
      <c r="O44" s="21">
        <f t="shared" si="38"/>
        <v>7432</v>
      </c>
      <c r="P44" s="21">
        <f t="shared" si="38"/>
        <v>6604763.3411584049</v>
      </c>
      <c r="Q44" s="21">
        <f t="shared" si="38"/>
        <v>3716</v>
      </c>
      <c r="R44" s="21">
        <f t="shared" si="38"/>
        <v>3302381.6705792025</v>
      </c>
      <c r="S44" s="21">
        <f t="shared" si="38"/>
        <v>135</v>
      </c>
      <c r="T44" s="21">
        <f t="shared" si="38"/>
        <v>122310.43224367415</v>
      </c>
      <c r="U44" s="21">
        <f t="shared" si="38"/>
        <v>23946</v>
      </c>
      <c r="V44" s="21">
        <f t="shared" si="38"/>
        <v>21282015.210399307</v>
      </c>
      <c r="W44" s="21">
        <f t="shared" si="38"/>
        <v>1</v>
      </c>
      <c r="X44" s="21">
        <f t="shared" si="38"/>
        <v>10000</v>
      </c>
      <c r="Y44" s="21">
        <f t="shared" si="38"/>
        <v>1847</v>
      </c>
      <c r="Z44" s="21">
        <f t="shared" si="38"/>
        <v>477448.0402532274</v>
      </c>
      <c r="AA44" s="21">
        <f t="shared" si="38"/>
        <v>8472</v>
      </c>
      <c r="AB44" s="21">
        <f t="shared" si="38"/>
        <v>2840787.5916261673</v>
      </c>
      <c r="AC44" s="21">
        <f t="shared" si="38"/>
        <v>377</v>
      </c>
      <c r="AD44" s="21">
        <f t="shared" si="38"/>
        <v>83362.970496060327</v>
      </c>
      <c r="AE44" s="21">
        <f t="shared" si="38"/>
        <v>303</v>
      </c>
      <c r="AF44" s="21">
        <f t="shared" si="38"/>
        <v>96986.954012894217</v>
      </c>
      <c r="AG44" s="21">
        <f t="shared" si="38"/>
        <v>5896</v>
      </c>
      <c r="AH44" s="21">
        <f t="shared" si="38"/>
        <v>319438.4923312139</v>
      </c>
      <c r="AI44" s="21">
        <f t="shared" si="38"/>
        <v>16895</v>
      </c>
      <c r="AJ44" s="21">
        <f t="shared" si="38"/>
        <v>3818024.0487195631</v>
      </c>
      <c r="AK44" s="21">
        <f t="shared" si="38"/>
        <v>397196</v>
      </c>
      <c r="AL44" s="21">
        <f t="shared" si="38"/>
        <v>103594911.88891093</v>
      </c>
      <c r="AM44" s="21">
        <f t="shared" si="38"/>
        <v>245739</v>
      </c>
      <c r="AN44" s="21">
        <f t="shared" si="38"/>
        <v>50650807.720576391</v>
      </c>
      <c r="AO44" s="21">
        <f t="shared" si="38"/>
        <v>1109</v>
      </c>
      <c r="AP44" s="21">
        <f t="shared" si="38"/>
        <v>439871.89556222316</v>
      </c>
      <c r="AQ44" s="21">
        <f t="shared" si="38"/>
        <v>469</v>
      </c>
      <c r="AR44" s="21">
        <f t="shared" si="38"/>
        <v>183279.95648425966</v>
      </c>
      <c r="AS44" s="21">
        <f t="shared" si="38"/>
        <v>6873</v>
      </c>
      <c r="AT44" s="21">
        <f t="shared" si="38"/>
        <v>2749199.347263895</v>
      </c>
      <c r="AU44" s="21">
        <f t="shared" si="38"/>
        <v>9163</v>
      </c>
      <c r="AV44" s="21">
        <f t="shared" si="38"/>
        <v>3665599.1296851933</v>
      </c>
      <c r="AW44" s="21">
        <f t="shared" si="38"/>
        <v>57943</v>
      </c>
      <c r="AX44" s="21">
        <f t="shared" si="38"/>
        <v>23203242.490907267</v>
      </c>
      <c r="AY44" s="21">
        <f t="shared" si="38"/>
        <v>75557</v>
      </c>
      <c r="AZ44" s="21">
        <f t="shared" si="38"/>
        <v>30241192.819902841</v>
      </c>
      <c r="BA44" s="21">
        <f t="shared" si="38"/>
        <v>472753</v>
      </c>
      <c r="BB44" s="21">
        <f t="shared" si="38"/>
        <v>133836104.70881376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[1]YSR!C45</f>
        <v>42190</v>
      </c>
      <c r="D45" s="281">
        <f>([1]YSR!D45)*10000</f>
        <v>6098249.9099518619</v>
      </c>
      <c r="E45" s="20">
        <f>[1]YSR!E45</f>
        <v>20079</v>
      </c>
      <c r="F45" s="281">
        <f>([1]YSR!F45)*10000</f>
        <v>2902179.1740132356</v>
      </c>
      <c r="G45" s="20">
        <f>[1]YSR!G45</f>
        <v>762</v>
      </c>
      <c r="H45" s="281">
        <f>([1]YSR!H45)*10000</f>
        <v>110209.33572202161</v>
      </c>
      <c r="I45" s="20">
        <f>[1]YSR!I45</f>
        <v>4067</v>
      </c>
      <c r="J45" s="281">
        <f>([1]YSR!J45)*10000</f>
        <v>587783.12385078182</v>
      </c>
      <c r="K45" s="20">
        <f t="shared" ref="K45" si="39">C45+E45+G45+I45</f>
        <v>67098</v>
      </c>
      <c r="L45" s="20">
        <f t="shared" ref="L45" si="40">D45+F45+H45+J45</f>
        <v>9698421.5435378999</v>
      </c>
      <c r="M45" s="20">
        <f>[1]YSR!M45</f>
        <v>4817</v>
      </c>
      <c r="N45" s="281">
        <f>([1]YSR!N45)*10000</f>
        <v>1837926.351267294</v>
      </c>
      <c r="O45" s="20">
        <f>[1]YSR!O45</f>
        <v>2827</v>
      </c>
      <c r="P45" s="281">
        <f>([1]YSR!P45)*10000</f>
        <v>1078782.8583525422</v>
      </c>
      <c r="Q45" s="20">
        <f>[1]YSR!Q45</f>
        <v>1414</v>
      </c>
      <c r="R45" s="281">
        <f>([1]YSR!R45)*10000</f>
        <v>539391.42917627108</v>
      </c>
      <c r="S45" s="20">
        <f>[1]YSR!S45</f>
        <v>52</v>
      </c>
      <c r="T45" s="281">
        <f>([1]YSR!T45)*10000</f>
        <v>19977.460339861889</v>
      </c>
      <c r="U45" s="20">
        <f t="shared" ref="U45" si="41">M45+O45+Q45+S45</f>
        <v>9110</v>
      </c>
      <c r="V45" s="20">
        <f t="shared" ref="V45" si="42">N45+P45+R45+T45</f>
        <v>3476078.0991359688</v>
      </c>
      <c r="W45" s="20">
        <f>[1]YSR!W45</f>
        <v>0</v>
      </c>
      <c r="X45" s="281">
        <f>([1]YSR!X45)*10000</f>
        <v>0</v>
      </c>
      <c r="Y45" s="20">
        <f>[1]YSR!Y45</f>
        <v>76</v>
      </c>
      <c r="Z45" s="281">
        <f>([1]YSR!Z45)*10000</f>
        <v>180000</v>
      </c>
      <c r="AA45" s="20">
        <f>[1]YSR!AA45</f>
        <v>347</v>
      </c>
      <c r="AB45" s="281">
        <f>([1]YSR!AB45)*10000</f>
        <v>900000</v>
      </c>
      <c r="AC45" s="20">
        <f>[1]YSR!AC45</f>
        <v>16</v>
      </c>
      <c r="AD45" s="281">
        <f>([1]YSR!AD45)*10000</f>
        <v>25555.579210009491</v>
      </c>
      <c r="AE45" s="20">
        <f>[1]YSR!AE45</f>
        <v>13</v>
      </c>
      <c r="AF45" s="281">
        <f>([1]YSR!AF45)*10000</f>
        <v>40000</v>
      </c>
      <c r="AG45" s="20">
        <f>[1]YSR!AG45</f>
        <v>241</v>
      </c>
      <c r="AH45" s="281">
        <f>([1]YSR!AH45)*10000</f>
        <v>24889.948608425297</v>
      </c>
      <c r="AI45" s="20">
        <f t="shared" ref="AI45" si="43">Y45+AA45+AC45+AE45+AG45</f>
        <v>693</v>
      </c>
      <c r="AJ45" s="20">
        <f t="shared" ref="AJ45" si="44">Z45+AB45+AD45+AF45+AH45</f>
        <v>1170445.5278184346</v>
      </c>
      <c r="AK45" s="20">
        <f t="shared" ref="AK45" si="45">K45+U45+W45+AI45</f>
        <v>76901</v>
      </c>
      <c r="AL45" s="20">
        <f t="shared" ref="AL45" si="46">L45+V45+X45+AJ45</f>
        <v>14344945.170492303</v>
      </c>
      <c r="AM45" s="20">
        <f>[1]YSR!AM45</f>
        <v>7290</v>
      </c>
      <c r="AN45" s="281">
        <f>([1]YSR!AN45)*10000</f>
        <v>3038915.1855662931</v>
      </c>
      <c r="AO45" s="20">
        <f>[1]YSR!AO45</f>
        <v>56</v>
      </c>
      <c r="AP45" s="281">
        <f>([1]YSR!AP45)*10000</f>
        <v>11132.717116734793</v>
      </c>
      <c r="AQ45" s="20">
        <f>[1]YSR!AQ45</f>
        <v>23</v>
      </c>
      <c r="AR45" s="281">
        <f>([1]YSR!AR45)*10000</f>
        <v>4638.6321319728313</v>
      </c>
      <c r="AS45" s="20">
        <f>[1]YSR!AS45</f>
        <v>345</v>
      </c>
      <c r="AT45" s="281">
        <f>([1]YSR!AT45)*10000</f>
        <v>69579.48197959247</v>
      </c>
      <c r="AU45" s="20">
        <f>[1]YSR!AU45</f>
        <v>460</v>
      </c>
      <c r="AV45" s="281">
        <f>([1]YSR!AV45)*10000</f>
        <v>92772.642639456622</v>
      </c>
      <c r="AW45" s="20">
        <f>[1]YSR!AW45</f>
        <v>2910</v>
      </c>
      <c r="AX45" s="281">
        <f>([1]YSR!AX45)*10000</f>
        <v>587250.82790776039</v>
      </c>
      <c r="AY45" s="20">
        <f t="shared" ref="AY45" si="47">AO45+AQ45+AS45+AU45+AW45</f>
        <v>3794</v>
      </c>
      <c r="AZ45" s="20">
        <f t="shared" ref="AZ45" si="48">AP45+AR45+AT45+AV45+AX45</f>
        <v>765374.30177551717</v>
      </c>
      <c r="BA45" s="20">
        <f t="shared" ref="BA45" si="49">AY45+AK45</f>
        <v>80695</v>
      </c>
      <c r="BB45" s="20">
        <f t="shared" ref="BB45" si="50">AZ45+AL45</f>
        <v>15110319.47226782</v>
      </c>
    </row>
    <row r="46" spans="1:54" s="11" customFormat="1" ht="20.25" customHeight="1" x14ac:dyDescent="0.25">
      <c r="A46" s="284" t="s">
        <v>51</v>
      </c>
      <c r="B46" s="285"/>
      <c r="C46" s="21">
        <f>C45</f>
        <v>42190</v>
      </c>
      <c r="D46" s="21">
        <f t="shared" ref="D46:BB46" si="51">D45</f>
        <v>6098249.9099518619</v>
      </c>
      <c r="E46" s="21">
        <f t="shared" si="51"/>
        <v>20079</v>
      </c>
      <c r="F46" s="21">
        <f t="shared" si="51"/>
        <v>2902179.1740132356</v>
      </c>
      <c r="G46" s="21">
        <f t="shared" si="51"/>
        <v>762</v>
      </c>
      <c r="H46" s="21">
        <f t="shared" si="51"/>
        <v>110209.33572202161</v>
      </c>
      <c r="I46" s="21">
        <f t="shared" si="51"/>
        <v>4067</v>
      </c>
      <c r="J46" s="21">
        <f t="shared" si="51"/>
        <v>587783.12385078182</v>
      </c>
      <c r="K46" s="21">
        <f t="shared" si="51"/>
        <v>67098</v>
      </c>
      <c r="L46" s="21">
        <f t="shared" si="51"/>
        <v>9698421.5435378999</v>
      </c>
      <c r="M46" s="21">
        <f t="shared" si="51"/>
        <v>4817</v>
      </c>
      <c r="N46" s="21">
        <f t="shared" si="51"/>
        <v>1837926.351267294</v>
      </c>
      <c r="O46" s="21">
        <f t="shared" si="51"/>
        <v>2827</v>
      </c>
      <c r="P46" s="21">
        <f t="shared" si="51"/>
        <v>1078782.8583525422</v>
      </c>
      <c r="Q46" s="21">
        <f t="shared" si="51"/>
        <v>1414</v>
      </c>
      <c r="R46" s="21">
        <f t="shared" si="51"/>
        <v>539391.42917627108</v>
      </c>
      <c r="S46" s="21">
        <f t="shared" si="51"/>
        <v>52</v>
      </c>
      <c r="T46" s="21">
        <f t="shared" si="51"/>
        <v>19977.460339861889</v>
      </c>
      <c r="U46" s="21">
        <f t="shared" si="51"/>
        <v>9110</v>
      </c>
      <c r="V46" s="21">
        <f t="shared" si="51"/>
        <v>3476078.0991359688</v>
      </c>
      <c r="W46" s="21">
        <f t="shared" si="51"/>
        <v>0</v>
      </c>
      <c r="X46" s="21">
        <f t="shared" si="51"/>
        <v>0</v>
      </c>
      <c r="Y46" s="21">
        <f t="shared" si="51"/>
        <v>76</v>
      </c>
      <c r="Z46" s="21">
        <f t="shared" si="51"/>
        <v>180000</v>
      </c>
      <c r="AA46" s="21">
        <f t="shared" si="51"/>
        <v>347</v>
      </c>
      <c r="AB46" s="21">
        <f t="shared" si="51"/>
        <v>900000</v>
      </c>
      <c r="AC46" s="21">
        <f t="shared" si="51"/>
        <v>16</v>
      </c>
      <c r="AD46" s="21">
        <f t="shared" si="51"/>
        <v>25555.579210009491</v>
      </c>
      <c r="AE46" s="21">
        <f t="shared" si="51"/>
        <v>13</v>
      </c>
      <c r="AF46" s="21">
        <f t="shared" si="51"/>
        <v>40000</v>
      </c>
      <c r="AG46" s="21">
        <f t="shared" si="51"/>
        <v>241</v>
      </c>
      <c r="AH46" s="21">
        <f t="shared" si="51"/>
        <v>24889.948608425297</v>
      </c>
      <c r="AI46" s="21">
        <f t="shared" si="51"/>
        <v>693</v>
      </c>
      <c r="AJ46" s="21">
        <f t="shared" si="51"/>
        <v>1170445.5278184346</v>
      </c>
      <c r="AK46" s="21">
        <f t="shared" si="51"/>
        <v>76901</v>
      </c>
      <c r="AL46" s="21">
        <f t="shared" si="51"/>
        <v>14344945.170492303</v>
      </c>
      <c r="AM46" s="21">
        <f t="shared" si="51"/>
        <v>7290</v>
      </c>
      <c r="AN46" s="21">
        <f t="shared" si="51"/>
        <v>3038915.1855662931</v>
      </c>
      <c r="AO46" s="21">
        <f t="shared" si="51"/>
        <v>56</v>
      </c>
      <c r="AP46" s="21">
        <f t="shared" si="51"/>
        <v>11132.717116734793</v>
      </c>
      <c r="AQ46" s="21">
        <f t="shared" si="51"/>
        <v>23</v>
      </c>
      <c r="AR46" s="21">
        <f t="shared" si="51"/>
        <v>4638.6321319728313</v>
      </c>
      <c r="AS46" s="21">
        <f t="shared" si="51"/>
        <v>345</v>
      </c>
      <c r="AT46" s="21">
        <f t="shared" si="51"/>
        <v>69579.48197959247</v>
      </c>
      <c r="AU46" s="21">
        <f t="shared" si="51"/>
        <v>460</v>
      </c>
      <c r="AV46" s="21">
        <f t="shared" si="51"/>
        <v>92772.642639456622</v>
      </c>
      <c r="AW46" s="21">
        <f t="shared" si="51"/>
        <v>2910</v>
      </c>
      <c r="AX46" s="21">
        <f t="shared" si="51"/>
        <v>587250.82790776039</v>
      </c>
      <c r="AY46" s="21">
        <f t="shared" si="51"/>
        <v>3794</v>
      </c>
      <c r="AZ46" s="21">
        <f t="shared" si="51"/>
        <v>765374.30177551717</v>
      </c>
      <c r="BA46" s="21">
        <f t="shared" si="51"/>
        <v>80695</v>
      </c>
      <c r="BB46" s="21">
        <f t="shared" si="51"/>
        <v>15110319.47226782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[1]YSR!C47</f>
        <v>104439</v>
      </c>
      <c r="D47" s="281">
        <f>([1]YSR!D47)*10000</f>
        <v>16468005.376591431</v>
      </c>
      <c r="E47" s="20">
        <f>[1]YSR!E47</f>
        <v>49703</v>
      </c>
      <c r="F47" s="281">
        <f>([1]YSR!F47)*10000</f>
        <v>6458041.3241535043</v>
      </c>
      <c r="G47" s="20">
        <f>[1]YSR!G47</f>
        <v>1887</v>
      </c>
      <c r="H47" s="281">
        <f>([1]YSR!H47)*10000</f>
        <v>92257.733202192918</v>
      </c>
      <c r="I47" s="20">
        <f>[1]YSR!I47</f>
        <v>10066</v>
      </c>
      <c r="J47" s="281">
        <f>([1]YSR!J47)*10000</f>
        <v>46128.866601096459</v>
      </c>
      <c r="K47" s="20">
        <f t="shared" ref="K47:K50" si="52">C47+E47+G47+I47</f>
        <v>166095</v>
      </c>
      <c r="L47" s="20">
        <f t="shared" ref="L47:L50" si="53">D47+F47+H47+J47</f>
        <v>23064433.300548222</v>
      </c>
      <c r="M47" s="20">
        <f>[1]YSR!M47</f>
        <v>5041</v>
      </c>
      <c r="N47" s="281">
        <f>([1]YSR!N47)*10000</f>
        <v>1062643.96821352</v>
      </c>
      <c r="O47" s="20">
        <f>[1]YSR!O47</f>
        <v>2959</v>
      </c>
      <c r="P47" s="281">
        <f>([1]YSR!P47)*10000</f>
        <v>623725.80742967466</v>
      </c>
      <c r="Q47" s="20">
        <f>[1]YSR!Q47</f>
        <v>1480</v>
      </c>
      <c r="R47" s="281">
        <f>([1]YSR!R47)*10000</f>
        <v>311862.90371483733</v>
      </c>
      <c r="S47" s="20">
        <f>[1]YSR!S47</f>
        <v>55</v>
      </c>
      <c r="T47" s="281">
        <f>([1]YSR!T47)*10000</f>
        <v>11550.477915364345</v>
      </c>
      <c r="U47" s="20">
        <f t="shared" ref="U47:U50" si="54">M47+O47+Q47+S47</f>
        <v>9535</v>
      </c>
      <c r="V47" s="20">
        <f t="shared" ref="V47:V50" si="55">N47+P47+R47+T47</f>
        <v>2009783.1572733962</v>
      </c>
      <c r="W47" s="20">
        <f>[1]YSR!W47</f>
        <v>0</v>
      </c>
      <c r="X47" s="281">
        <f>([1]YSR!X47)*10000</f>
        <v>0</v>
      </c>
      <c r="Y47" s="20">
        <f>[1]YSR!Y47</f>
        <v>1879</v>
      </c>
      <c r="Z47" s="281">
        <f>([1]YSR!Z47)*10000</f>
        <v>174766.70521263711</v>
      </c>
      <c r="AA47" s="20">
        <f>[1]YSR!AA47</f>
        <v>8640</v>
      </c>
      <c r="AB47" s="281">
        <f>([1]YSR!AB47)*10000</f>
        <v>524300.11563791113</v>
      </c>
      <c r="AC47" s="20">
        <f>[1]YSR!AC47</f>
        <v>376</v>
      </c>
      <c r="AD47" s="281">
        <f>([1]YSR!AD47)*10000</f>
        <v>3495.3341042527413</v>
      </c>
      <c r="AE47" s="20">
        <f>[1]YSR!AE47</f>
        <v>301</v>
      </c>
      <c r="AF47" s="281">
        <f>([1]YSR!AF47)*10000</f>
        <v>6990.6682085054827</v>
      </c>
      <c r="AG47" s="20">
        <f>[1]YSR!AG47</f>
        <v>6011</v>
      </c>
      <c r="AH47" s="281">
        <f>([1]YSR!AH47)*10000</f>
        <v>2785781.2810894349</v>
      </c>
      <c r="AI47" s="20">
        <f t="shared" ref="AI47" si="56">Y47+AA47+AC47+AE47+AG47</f>
        <v>17207</v>
      </c>
      <c r="AJ47" s="20">
        <f t="shared" ref="AJ47" si="57">Z47+AB47+AD47+AF47+AH47</f>
        <v>3495334.1042527412</v>
      </c>
      <c r="AK47" s="20">
        <f t="shared" ref="AK47:AK50" si="58">K47+U47+W47+AI47</f>
        <v>192837</v>
      </c>
      <c r="AL47" s="20">
        <f t="shared" ref="AL47:AL50" si="59">L47+V47+X47+AJ47</f>
        <v>28569550.56207436</v>
      </c>
      <c r="AM47" s="20">
        <f>[1]YSR!AM47</f>
        <v>65374</v>
      </c>
      <c r="AN47" s="281">
        <f>([1]YSR!AN47)*10000</f>
        <v>11873019.586785458</v>
      </c>
      <c r="AO47" s="20">
        <f>[1]YSR!AO47</f>
        <v>23</v>
      </c>
      <c r="AP47" s="281">
        <f>([1]YSR!AP47)*10000</f>
        <v>7459.434677792804</v>
      </c>
      <c r="AQ47" s="20">
        <f>[1]YSR!AQ47</f>
        <v>10</v>
      </c>
      <c r="AR47" s="281">
        <f>([1]YSR!AR47)*10000</f>
        <v>3108.0977824136685</v>
      </c>
      <c r="AS47" s="20">
        <f>[1]YSR!AS47</f>
        <v>143</v>
      </c>
      <c r="AT47" s="281">
        <f>([1]YSR!AT47)*10000</f>
        <v>46621.466736205031</v>
      </c>
      <c r="AU47" s="20">
        <f>[1]YSR!AU47</f>
        <v>191</v>
      </c>
      <c r="AV47" s="281">
        <f>([1]YSR!AV47)*10000</f>
        <v>62161.955648273375</v>
      </c>
      <c r="AW47" s="20">
        <f>[1]YSR!AW47</f>
        <v>1206</v>
      </c>
      <c r="AX47" s="281">
        <f>([1]YSR!AX47)*10000</f>
        <v>393485.17925357044</v>
      </c>
      <c r="AY47" s="20">
        <f t="shared" ref="AY47:AY50" si="60">AO47+AQ47+AS47+AU47+AW47</f>
        <v>1573</v>
      </c>
      <c r="AZ47" s="20">
        <f t="shared" ref="AZ47:AZ50" si="61">AP47+AR47+AT47+AV47+AX47</f>
        <v>512836.13409825531</v>
      </c>
      <c r="BA47" s="20">
        <f t="shared" ref="BA47:BA50" si="62">AY47+AK47</f>
        <v>194410</v>
      </c>
      <c r="BB47" s="20">
        <f t="shared" ref="BB47:BB50" si="63">AZ47+AL47</f>
        <v>29082386.696172614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[1]YSR!C48</f>
        <v>0</v>
      </c>
      <c r="D48" s="281">
        <f>([1]YSR!D48)*10000</f>
        <v>0</v>
      </c>
      <c r="E48" s="20">
        <f>[1]YSR!E48</f>
        <v>0</v>
      </c>
      <c r="F48" s="281">
        <f>([1]YSR!F48)*10000</f>
        <v>0</v>
      </c>
      <c r="G48" s="20">
        <f>[1]YSR!G48</f>
        <v>0</v>
      </c>
      <c r="H48" s="281">
        <f>([1]YSR!H48)*10000</f>
        <v>0</v>
      </c>
      <c r="I48" s="20">
        <f>[1]YSR!I48</f>
        <v>0</v>
      </c>
      <c r="J48" s="281">
        <f>([1]YSR!J48)*10000</f>
        <v>0</v>
      </c>
      <c r="K48" s="20">
        <f t="shared" si="52"/>
        <v>0</v>
      </c>
      <c r="L48" s="20">
        <f t="shared" si="53"/>
        <v>0</v>
      </c>
      <c r="M48" s="20">
        <f>[1]YSR!M48</f>
        <v>0</v>
      </c>
      <c r="N48" s="281">
        <f>([1]YSR!N48)*10000</f>
        <v>0</v>
      </c>
      <c r="O48" s="20">
        <f>[1]YSR!O48</f>
        <v>0</v>
      </c>
      <c r="P48" s="281">
        <f>([1]YSR!P48)*10000</f>
        <v>0</v>
      </c>
      <c r="Q48" s="20">
        <f>[1]YSR!Q48</f>
        <v>0</v>
      </c>
      <c r="R48" s="281">
        <f>([1]YSR!R48)*10000</f>
        <v>0</v>
      </c>
      <c r="S48" s="20">
        <f>[1]YSR!S48</f>
        <v>0</v>
      </c>
      <c r="T48" s="281">
        <f>([1]YSR!T48)*10000</f>
        <v>0</v>
      </c>
      <c r="U48" s="20">
        <f t="shared" si="54"/>
        <v>0</v>
      </c>
      <c r="V48" s="20">
        <f t="shared" si="55"/>
        <v>0</v>
      </c>
      <c r="W48" s="20">
        <f>[1]YSR!W48</f>
        <v>0</v>
      </c>
      <c r="X48" s="281">
        <f>([1]YSR!X48)*10000</f>
        <v>0</v>
      </c>
      <c r="Y48" s="20">
        <f>[1]YSR!Y48</f>
        <v>0</v>
      </c>
      <c r="Z48" s="281">
        <f>([1]YSR!Z48)*10000</f>
        <v>0</v>
      </c>
      <c r="AA48" s="20">
        <f>[1]YSR!AA48</f>
        <v>0</v>
      </c>
      <c r="AB48" s="281">
        <f>([1]YSR!AB48)*10000</f>
        <v>0</v>
      </c>
      <c r="AC48" s="20">
        <f>[1]YSR!AC48</f>
        <v>0</v>
      </c>
      <c r="AD48" s="281">
        <f>([1]YSR!AD48)*10000</f>
        <v>0</v>
      </c>
      <c r="AE48" s="20">
        <f>[1]YSR!AE48</f>
        <v>0</v>
      </c>
      <c r="AF48" s="281">
        <f>([1]YSR!AF48)*10000</f>
        <v>0</v>
      </c>
      <c r="AG48" s="20">
        <f>[1]YSR!AG48</f>
        <v>0</v>
      </c>
      <c r="AH48" s="281">
        <f>([1]YSR!AH48)*10000</f>
        <v>0</v>
      </c>
      <c r="AI48" s="20">
        <f t="shared" ref="AI48:AI50" si="64">Y48+AA48+AC48+AE48+AG48</f>
        <v>0</v>
      </c>
      <c r="AJ48" s="20">
        <f t="shared" ref="AJ48:AJ50" si="65">Z48+AB48+AD48+AF48+AH48</f>
        <v>0</v>
      </c>
      <c r="AK48" s="20">
        <f t="shared" si="58"/>
        <v>0</v>
      </c>
      <c r="AL48" s="20">
        <f t="shared" si="59"/>
        <v>0</v>
      </c>
      <c r="AM48" s="20">
        <f>[1]YSR!AM48</f>
        <v>0</v>
      </c>
      <c r="AN48" s="281">
        <f>([1]YSR!AN48)*10000</f>
        <v>0</v>
      </c>
      <c r="AO48" s="20">
        <f>[1]YSR!AO48</f>
        <v>0</v>
      </c>
      <c r="AP48" s="281">
        <f>([1]YSR!AP48)*10000</f>
        <v>0</v>
      </c>
      <c r="AQ48" s="20">
        <f>[1]YSR!AQ48</f>
        <v>0</v>
      </c>
      <c r="AR48" s="281">
        <f>([1]YSR!AR48)*10000</f>
        <v>0</v>
      </c>
      <c r="AS48" s="20">
        <f>[1]YSR!AS48</f>
        <v>0</v>
      </c>
      <c r="AT48" s="281">
        <f>([1]YSR!AT48)*10000</f>
        <v>0</v>
      </c>
      <c r="AU48" s="20">
        <f>[1]YSR!AU48</f>
        <v>0</v>
      </c>
      <c r="AV48" s="281">
        <f>([1]YSR!AV48)*10000</f>
        <v>0</v>
      </c>
      <c r="AW48" s="20">
        <f>[1]YSR!AW48</f>
        <v>0</v>
      </c>
      <c r="AX48" s="281">
        <f>([1]YSR!AX48)*10000</f>
        <v>0</v>
      </c>
      <c r="AY48" s="20">
        <f t="shared" si="60"/>
        <v>0</v>
      </c>
      <c r="AZ48" s="20">
        <f t="shared" si="61"/>
        <v>0</v>
      </c>
      <c r="BA48" s="20">
        <f t="shared" si="62"/>
        <v>0</v>
      </c>
      <c r="BB48" s="20">
        <f t="shared" si="63"/>
        <v>0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[1]YSR!C49</f>
        <v>0</v>
      </c>
      <c r="D49" s="281">
        <f>([1]YSR!D49)*10000</f>
        <v>0</v>
      </c>
      <c r="E49" s="20">
        <f>[1]YSR!E49</f>
        <v>0</v>
      </c>
      <c r="F49" s="281">
        <f>([1]YSR!F49)*10000</f>
        <v>0</v>
      </c>
      <c r="G49" s="20">
        <f>[1]YSR!G49</f>
        <v>0</v>
      </c>
      <c r="H49" s="281">
        <f>([1]YSR!H49)*10000</f>
        <v>0</v>
      </c>
      <c r="I49" s="20">
        <f>[1]YSR!I49</f>
        <v>0</v>
      </c>
      <c r="J49" s="281">
        <f>([1]YSR!J49)*10000</f>
        <v>0</v>
      </c>
      <c r="K49" s="20">
        <f t="shared" si="52"/>
        <v>0</v>
      </c>
      <c r="L49" s="20">
        <f t="shared" si="53"/>
        <v>0</v>
      </c>
      <c r="M49" s="20">
        <f>[1]YSR!M49</f>
        <v>0</v>
      </c>
      <c r="N49" s="281">
        <f>([1]YSR!N49)*10000</f>
        <v>0</v>
      </c>
      <c r="O49" s="20">
        <f>[1]YSR!O49</f>
        <v>0</v>
      </c>
      <c r="P49" s="281">
        <f>([1]YSR!P49)*10000</f>
        <v>0</v>
      </c>
      <c r="Q49" s="20">
        <f>[1]YSR!Q49</f>
        <v>0</v>
      </c>
      <c r="R49" s="281">
        <f>([1]YSR!R49)*10000</f>
        <v>0</v>
      </c>
      <c r="S49" s="20">
        <f>[1]YSR!S49</f>
        <v>0</v>
      </c>
      <c r="T49" s="281">
        <f>([1]YSR!T49)*10000</f>
        <v>0</v>
      </c>
      <c r="U49" s="20">
        <f t="shared" si="54"/>
        <v>0</v>
      </c>
      <c r="V49" s="20">
        <f t="shared" si="55"/>
        <v>0</v>
      </c>
      <c r="W49" s="20">
        <f>[1]YSR!W49</f>
        <v>0</v>
      </c>
      <c r="X49" s="281">
        <f>([1]YSR!X49)*10000</f>
        <v>0</v>
      </c>
      <c r="Y49" s="20">
        <f>[1]YSR!Y49</f>
        <v>0</v>
      </c>
      <c r="Z49" s="281">
        <f>([1]YSR!Z49)*10000</f>
        <v>0</v>
      </c>
      <c r="AA49" s="20">
        <f>[1]YSR!AA49</f>
        <v>0</v>
      </c>
      <c r="AB49" s="281">
        <f>([1]YSR!AB49)*10000</f>
        <v>0</v>
      </c>
      <c r="AC49" s="20">
        <f>[1]YSR!AC49</f>
        <v>0</v>
      </c>
      <c r="AD49" s="281">
        <f>([1]YSR!AD49)*10000</f>
        <v>0</v>
      </c>
      <c r="AE49" s="20">
        <f>[1]YSR!AE49</f>
        <v>0</v>
      </c>
      <c r="AF49" s="281">
        <f>([1]YSR!AF49)*10000</f>
        <v>0</v>
      </c>
      <c r="AG49" s="20">
        <f>[1]YSR!AG49</f>
        <v>0</v>
      </c>
      <c r="AH49" s="281">
        <f>([1]YSR!AH49)*10000</f>
        <v>0</v>
      </c>
      <c r="AI49" s="20">
        <f t="shared" si="64"/>
        <v>0</v>
      </c>
      <c r="AJ49" s="20">
        <f t="shared" si="65"/>
        <v>0</v>
      </c>
      <c r="AK49" s="20">
        <f t="shared" si="58"/>
        <v>0</v>
      </c>
      <c r="AL49" s="20">
        <f t="shared" si="59"/>
        <v>0</v>
      </c>
      <c r="AM49" s="20">
        <f>[1]YSR!AM49</f>
        <v>0</v>
      </c>
      <c r="AN49" s="281">
        <f>([1]YSR!AN49)*10000</f>
        <v>0</v>
      </c>
      <c r="AO49" s="20">
        <f>[1]YSR!AO49</f>
        <v>0</v>
      </c>
      <c r="AP49" s="281">
        <f>([1]YSR!AP49)*10000</f>
        <v>0</v>
      </c>
      <c r="AQ49" s="20">
        <f>[1]YSR!AQ49</f>
        <v>0</v>
      </c>
      <c r="AR49" s="281">
        <f>([1]YSR!AR49)*10000</f>
        <v>0</v>
      </c>
      <c r="AS49" s="20">
        <f>[1]YSR!AS49</f>
        <v>0</v>
      </c>
      <c r="AT49" s="281">
        <f>([1]YSR!AT49)*10000</f>
        <v>0</v>
      </c>
      <c r="AU49" s="20">
        <f>[1]YSR!AU49</f>
        <v>0</v>
      </c>
      <c r="AV49" s="281">
        <f>([1]YSR!AV49)*10000</f>
        <v>0</v>
      </c>
      <c r="AW49" s="20">
        <f>[1]YSR!AW49</f>
        <v>0</v>
      </c>
      <c r="AX49" s="281">
        <f>([1]YSR!AX49)*10000</f>
        <v>0</v>
      </c>
      <c r="AY49" s="20">
        <f t="shared" si="60"/>
        <v>0</v>
      </c>
      <c r="AZ49" s="20">
        <f t="shared" si="61"/>
        <v>0</v>
      </c>
      <c r="BA49" s="20">
        <f t="shared" si="62"/>
        <v>0</v>
      </c>
      <c r="BB49" s="20">
        <f t="shared" si="63"/>
        <v>0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[1]YSR!C50</f>
        <v>0</v>
      </c>
      <c r="D50" s="281">
        <f>([1]YSR!D50)*10000</f>
        <v>0</v>
      </c>
      <c r="E50" s="20">
        <f>[1]YSR!E50</f>
        <v>0</v>
      </c>
      <c r="F50" s="281">
        <f>([1]YSR!F50)*10000</f>
        <v>0</v>
      </c>
      <c r="G50" s="20">
        <f>[1]YSR!G50</f>
        <v>0</v>
      </c>
      <c r="H50" s="281">
        <f>([1]YSR!H50)*10000</f>
        <v>0</v>
      </c>
      <c r="I50" s="20">
        <f>[1]YSR!I50</f>
        <v>0</v>
      </c>
      <c r="J50" s="281">
        <f>([1]YSR!J50)*10000</f>
        <v>0</v>
      </c>
      <c r="K50" s="20">
        <f t="shared" si="52"/>
        <v>0</v>
      </c>
      <c r="L50" s="20">
        <f t="shared" si="53"/>
        <v>0</v>
      </c>
      <c r="M50" s="20">
        <f>[1]YSR!M50</f>
        <v>0</v>
      </c>
      <c r="N50" s="281">
        <f>([1]YSR!N50)*10000</f>
        <v>0</v>
      </c>
      <c r="O50" s="20">
        <f>[1]YSR!O50</f>
        <v>0</v>
      </c>
      <c r="P50" s="281">
        <f>([1]YSR!P50)*10000</f>
        <v>0</v>
      </c>
      <c r="Q50" s="20">
        <f>[1]YSR!Q50</f>
        <v>0</v>
      </c>
      <c r="R50" s="281">
        <f>([1]YSR!R50)*10000</f>
        <v>0</v>
      </c>
      <c r="S50" s="20">
        <f>[1]YSR!S50</f>
        <v>0</v>
      </c>
      <c r="T50" s="281">
        <f>([1]YSR!T50)*10000</f>
        <v>0</v>
      </c>
      <c r="U50" s="20">
        <f t="shared" si="54"/>
        <v>0</v>
      </c>
      <c r="V50" s="20">
        <f t="shared" si="55"/>
        <v>0</v>
      </c>
      <c r="W50" s="20">
        <f>[1]YSR!W50</f>
        <v>0</v>
      </c>
      <c r="X50" s="281">
        <f>([1]YSR!X50)*10000</f>
        <v>0</v>
      </c>
      <c r="Y50" s="20">
        <f>[1]YSR!Y50</f>
        <v>0</v>
      </c>
      <c r="Z50" s="281">
        <f>([1]YSR!Z50)*10000</f>
        <v>0</v>
      </c>
      <c r="AA50" s="20">
        <f>[1]YSR!AA50</f>
        <v>0</v>
      </c>
      <c r="AB50" s="281">
        <f>([1]YSR!AB50)*10000</f>
        <v>0</v>
      </c>
      <c r="AC50" s="20">
        <f>[1]YSR!AC50</f>
        <v>0</v>
      </c>
      <c r="AD50" s="281">
        <f>([1]YSR!AD50)*10000</f>
        <v>0</v>
      </c>
      <c r="AE50" s="20">
        <f>[1]YSR!AE50</f>
        <v>0</v>
      </c>
      <c r="AF50" s="281">
        <f>([1]YSR!AF50)*10000</f>
        <v>0</v>
      </c>
      <c r="AG50" s="20">
        <f>[1]YSR!AG50</f>
        <v>0</v>
      </c>
      <c r="AH50" s="281">
        <f>([1]YSR!AH50)*10000</f>
        <v>0</v>
      </c>
      <c r="AI50" s="20">
        <f t="shared" si="64"/>
        <v>0</v>
      </c>
      <c r="AJ50" s="20">
        <f t="shared" si="65"/>
        <v>0</v>
      </c>
      <c r="AK50" s="20">
        <f t="shared" si="58"/>
        <v>0</v>
      </c>
      <c r="AL50" s="20">
        <f t="shared" si="59"/>
        <v>0</v>
      </c>
      <c r="AM50" s="20">
        <f>[1]YSR!AM50</f>
        <v>0</v>
      </c>
      <c r="AN50" s="281">
        <f>([1]YSR!AN50)*10000</f>
        <v>0</v>
      </c>
      <c r="AO50" s="20">
        <f>[1]YSR!AO50</f>
        <v>0</v>
      </c>
      <c r="AP50" s="281">
        <f>([1]YSR!AP50)*10000</f>
        <v>0</v>
      </c>
      <c r="AQ50" s="20">
        <f>[1]YSR!AQ50</f>
        <v>0</v>
      </c>
      <c r="AR50" s="281">
        <f>([1]YSR!AR50)*10000</f>
        <v>0</v>
      </c>
      <c r="AS50" s="20">
        <f>[1]YSR!AS50</f>
        <v>0</v>
      </c>
      <c r="AT50" s="281">
        <f>([1]YSR!AT50)*10000</f>
        <v>0</v>
      </c>
      <c r="AU50" s="20">
        <f>[1]YSR!AU50</f>
        <v>0</v>
      </c>
      <c r="AV50" s="281">
        <f>([1]YSR!AV50)*10000</f>
        <v>0</v>
      </c>
      <c r="AW50" s="20">
        <f>[1]YSR!AW50</f>
        <v>0</v>
      </c>
      <c r="AX50" s="281">
        <f>([1]YSR!AX50)*10000</f>
        <v>0</v>
      </c>
      <c r="AY50" s="20">
        <f t="shared" si="60"/>
        <v>0</v>
      </c>
      <c r="AZ50" s="20">
        <f t="shared" si="61"/>
        <v>0</v>
      </c>
      <c r="BA50" s="20">
        <f t="shared" si="62"/>
        <v>0</v>
      </c>
      <c r="BB50" s="20">
        <f t="shared" si="63"/>
        <v>0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104439</v>
      </c>
      <c r="D51" s="21">
        <f t="shared" ref="D51:BB51" si="66">SUM(D47:D50)</f>
        <v>16468005.376591431</v>
      </c>
      <c r="E51" s="21">
        <f t="shared" si="66"/>
        <v>49703</v>
      </c>
      <c r="F51" s="21">
        <f t="shared" si="66"/>
        <v>6458041.3241535043</v>
      </c>
      <c r="G51" s="21">
        <f t="shared" si="66"/>
        <v>1887</v>
      </c>
      <c r="H51" s="21">
        <f t="shared" si="66"/>
        <v>92257.733202192918</v>
      </c>
      <c r="I51" s="21">
        <f t="shared" si="66"/>
        <v>10066</v>
      </c>
      <c r="J51" s="21">
        <f t="shared" si="66"/>
        <v>46128.866601096459</v>
      </c>
      <c r="K51" s="21">
        <f t="shared" si="66"/>
        <v>166095</v>
      </c>
      <c r="L51" s="21">
        <f t="shared" si="66"/>
        <v>23064433.300548222</v>
      </c>
      <c r="M51" s="21">
        <f t="shared" si="66"/>
        <v>5041</v>
      </c>
      <c r="N51" s="21">
        <f t="shared" si="66"/>
        <v>1062643.96821352</v>
      </c>
      <c r="O51" s="21">
        <f t="shared" si="66"/>
        <v>2959</v>
      </c>
      <c r="P51" s="21">
        <f t="shared" si="66"/>
        <v>623725.80742967466</v>
      </c>
      <c r="Q51" s="21">
        <f t="shared" si="66"/>
        <v>1480</v>
      </c>
      <c r="R51" s="21">
        <f t="shared" si="66"/>
        <v>311862.90371483733</v>
      </c>
      <c r="S51" s="21">
        <f t="shared" si="66"/>
        <v>55</v>
      </c>
      <c r="T51" s="21">
        <f t="shared" si="66"/>
        <v>11550.477915364345</v>
      </c>
      <c r="U51" s="21">
        <f t="shared" si="66"/>
        <v>9535</v>
      </c>
      <c r="V51" s="21">
        <f t="shared" si="66"/>
        <v>2009783.1572733962</v>
      </c>
      <c r="W51" s="21">
        <f t="shared" si="66"/>
        <v>0</v>
      </c>
      <c r="X51" s="21">
        <f t="shared" si="66"/>
        <v>0</v>
      </c>
      <c r="Y51" s="21">
        <f t="shared" si="66"/>
        <v>1879</v>
      </c>
      <c r="Z51" s="21">
        <f t="shared" si="66"/>
        <v>174766.70521263711</v>
      </c>
      <c r="AA51" s="21">
        <f t="shared" si="66"/>
        <v>8640</v>
      </c>
      <c r="AB51" s="21">
        <f t="shared" si="66"/>
        <v>524300.11563791113</v>
      </c>
      <c r="AC51" s="21">
        <f t="shared" si="66"/>
        <v>376</v>
      </c>
      <c r="AD51" s="21">
        <f t="shared" si="66"/>
        <v>3495.3341042527413</v>
      </c>
      <c r="AE51" s="21">
        <f t="shared" si="66"/>
        <v>301</v>
      </c>
      <c r="AF51" s="21">
        <f t="shared" si="66"/>
        <v>6990.6682085054827</v>
      </c>
      <c r="AG51" s="21">
        <f t="shared" si="66"/>
        <v>6011</v>
      </c>
      <c r="AH51" s="21">
        <f t="shared" si="66"/>
        <v>2785781.2810894349</v>
      </c>
      <c r="AI51" s="21">
        <f t="shared" si="66"/>
        <v>17207</v>
      </c>
      <c r="AJ51" s="21">
        <f t="shared" si="66"/>
        <v>3495334.1042527412</v>
      </c>
      <c r="AK51" s="21">
        <f t="shared" si="66"/>
        <v>192837</v>
      </c>
      <c r="AL51" s="21">
        <f t="shared" si="66"/>
        <v>28569550.56207436</v>
      </c>
      <c r="AM51" s="21">
        <f t="shared" si="66"/>
        <v>65374</v>
      </c>
      <c r="AN51" s="21">
        <f t="shared" si="66"/>
        <v>11873019.586785458</v>
      </c>
      <c r="AO51" s="21">
        <f t="shared" si="66"/>
        <v>23</v>
      </c>
      <c r="AP51" s="21">
        <f t="shared" si="66"/>
        <v>7459.434677792804</v>
      </c>
      <c r="AQ51" s="21">
        <f t="shared" si="66"/>
        <v>10</v>
      </c>
      <c r="AR51" s="21">
        <f t="shared" si="66"/>
        <v>3108.0977824136685</v>
      </c>
      <c r="AS51" s="21">
        <f t="shared" si="66"/>
        <v>143</v>
      </c>
      <c r="AT51" s="21">
        <f t="shared" si="66"/>
        <v>46621.466736205031</v>
      </c>
      <c r="AU51" s="21">
        <f t="shared" si="66"/>
        <v>191</v>
      </c>
      <c r="AV51" s="21">
        <f t="shared" si="66"/>
        <v>62161.955648273375</v>
      </c>
      <c r="AW51" s="21">
        <f t="shared" si="66"/>
        <v>1206</v>
      </c>
      <c r="AX51" s="21">
        <f t="shared" si="66"/>
        <v>393485.17925357044</v>
      </c>
      <c r="AY51" s="21">
        <f t="shared" si="66"/>
        <v>1573</v>
      </c>
      <c r="AZ51" s="21">
        <f t="shared" si="66"/>
        <v>512836.13409825531</v>
      </c>
      <c r="BA51" s="21">
        <f t="shared" si="66"/>
        <v>194410</v>
      </c>
      <c r="BB51" s="21">
        <f t="shared" si="66"/>
        <v>29082386.696172614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[1]YSR!C52</f>
        <v>11</v>
      </c>
      <c r="D52" s="281">
        <f>([1]YSR!D52)*10000</f>
        <v>6730.6871532223668</v>
      </c>
      <c r="E52" s="20">
        <f>[1]YSR!E52</f>
        <v>5</v>
      </c>
      <c r="F52" s="281">
        <f>([1]YSR!F52)*10000</f>
        <v>3203.1583440034156</v>
      </c>
      <c r="G52" s="20">
        <f>[1]YSR!G52</f>
        <v>0</v>
      </c>
      <c r="H52" s="281">
        <f>([1]YSR!H52)*10000</f>
        <v>121.6389244558259</v>
      </c>
      <c r="I52" s="20">
        <f>[1]YSR!I52</f>
        <v>1</v>
      </c>
      <c r="J52" s="281">
        <f>([1]YSR!J52)*10000</f>
        <v>648.74093043107155</v>
      </c>
      <c r="K52" s="20">
        <f t="shared" ref="K52:K54" si="67">C52+E52+G52+I52</f>
        <v>17</v>
      </c>
      <c r="L52" s="20">
        <f t="shared" ref="L52:L54" si="68">D52+F52+H52+J52</f>
        <v>10704.22535211268</v>
      </c>
      <c r="M52" s="20">
        <f>[1]YSR!M52</f>
        <v>77</v>
      </c>
      <c r="N52" s="281">
        <f>([1]YSR!N52)*10000</f>
        <v>72520.594069885774</v>
      </c>
      <c r="O52" s="20">
        <f>[1]YSR!O52</f>
        <v>45</v>
      </c>
      <c r="P52" s="281">
        <f>([1]YSR!P52)*10000</f>
        <v>42566.435649715568</v>
      </c>
      <c r="Q52" s="20">
        <f>[1]YSR!Q52</f>
        <v>23</v>
      </c>
      <c r="R52" s="281">
        <f>([1]YSR!R52)*10000</f>
        <v>21283.217824857784</v>
      </c>
      <c r="S52" s="20">
        <f>[1]YSR!S52</f>
        <v>1</v>
      </c>
      <c r="T52" s="281">
        <f>([1]YSR!T52)*10000</f>
        <v>788.26732684658452</v>
      </c>
      <c r="U52" s="20">
        <f t="shared" ref="U52:U54" si="69">M52+O52+Q52+S52</f>
        <v>146</v>
      </c>
      <c r="V52" s="20">
        <f t="shared" ref="V52:V54" si="70">N52+P52+R52+T52</f>
        <v>137158.5148713057</v>
      </c>
      <c r="W52" s="20">
        <f>[1]YSR!W52</f>
        <v>0</v>
      </c>
      <c r="X52" s="281">
        <f>([1]YSR!X52)*10000</f>
        <v>0</v>
      </c>
      <c r="Y52" s="20">
        <f>[1]YSR!Y52</f>
        <v>0</v>
      </c>
      <c r="Z52" s="281">
        <f>([1]YSR!Z52)*10000</f>
        <v>0</v>
      </c>
      <c r="AA52" s="20">
        <f>[1]YSR!AA52</f>
        <v>0</v>
      </c>
      <c r="AB52" s="281">
        <f>([1]YSR!AB52)*10000</f>
        <v>0</v>
      </c>
      <c r="AC52" s="20">
        <f>[1]YSR!AC52</f>
        <v>0</v>
      </c>
      <c r="AD52" s="281">
        <f>([1]YSR!AD52)*10000</f>
        <v>0</v>
      </c>
      <c r="AE52" s="20">
        <f>[1]YSR!AE52</f>
        <v>0</v>
      </c>
      <c r="AF52" s="281">
        <f>([1]YSR!AF52)*10000</f>
        <v>0</v>
      </c>
      <c r="AG52" s="20">
        <f>[1]YSR!AG52</f>
        <v>0</v>
      </c>
      <c r="AH52" s="281">
        <f>([1]YSR!AH52)*10000</f>
        <v>0</v>
      </c>
      <c r="AI52" s="20">
        <f t="shared" ref="AI52" si="71">Y52+AA52+AC52+AE52+AG52</f>
        <v>0</v>
      </c>
      <c r="AJ52" s="20">
        <f t="shared" ref="AJ52" si="72">Z52+AB52+AD52+AF52+AH52</f>
        <v>0</v>
      </c>
      <c r="AK52" s="20">
        <f t="shared" ref="AK52:AK54" si="73">K52+U52+W52+AI52</f>
        <v>163</v>
      </c>
      <c r="AL52" s="20">
        <f t="shared" ref="AL52:AL54" si="74">L52+V52+X52+AJ52</f>
        <v>147862.74022341837</v>
      </c>
      <c r="AM52" s="20">
        <f>[1]YSR!AM52</f>
        <v>0</v>
      </c>
      <c r="AN52" s="281">
        <f>([1]YSR!AN52)*10000</f>
        <v>0</v>
      </c>
      <c r="AO52" s="20">
        <f>[1]YSR!AO52</f>
        <v>1</v>
      </c>
      <c r="AP52" s="281">
        <f>([1]YSR!AP52)*10000</f>
        <v>263.01843495799017</v>
      </c>
      <c r="AQ52" s="20">
        <f>[1]YSR!AQ52</f>
        <v>1</v>
      </c>
      <c r="AR52" s="281">
        <f>([1]YSR!AR52)*10000</f>
        <v>109.59101456582923</v>
      </c>
      <c r="AS52" s="20">
        <f>[1]YSR!AS52</f>
        <v>2</v>
      </c>
      <c r="AT52" s="281">
        <f>([1]YSR!AT52)*10000</f>
        <v>1643.8652184874386</v>
      </c>
      <c r="AU52" s="20">
        <f>[1]YSR!AU52</f>
        <v>2</v>
      </c>
      <c r="AV52" s="281">
        <f>([1]YSR!AV52)*10000</f>
        <v>2191.8202913165851</v>
      </c>
      <c r="AW52" s="20">
        <f>[1]YSR!AW52</f>
        <v>10</v>
      </c>
      <c r="AX52" s="281">
        <f>([1]YSR!AX52)*10000</f>
        <v>13874.222444033981</v>
      </c>
      <c r="AY52" s="20">
        <f t="shared" ref="AY52:AY54" si="75">AO52+AQ52+AS52+AU52+AW52</f>
        <v>16</v>
      </c>
      <c r="AZ52" s="20">
        <f t="shared" ref="AZ52:AZ54" si="76">AP52+AR52+AT52+AV52+AX52</f>
        <v>18082.517403361824</v>
      </c>
      <c r="BA52" s="20">
        <f t="shared" ref="BA52:BA54" si="77">AY52+AK52</f>
        <v>179</v>
      </c>
      <c r="BB52" s="20">
        <f t="shared" ref="BB52:BB54" si="78">AZ52+AL52</f>
        <v>165945.25762678019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[1]YSR!C53</f>
        <v>817</v>
      </c>
      <c r="D53" s="281">
        <f>([1]YSR!D53)*10000</f>
        <v>71569.170451921484</v>
      </c>
      <c r="E53" s="20">
        <f>[1]YSR!E53</f>
        <v>389</v>
      </c>
      <c r="F53" s="281">
        <f>([1]YSR!F53)*10000</f>
        <v>34060.026901818062</v>
      </c>
      <c r="G53" s="20">
        <f>[1]YSR!G53</f>
        <v>15</v>
      </c>
      <c r="H53" s="281">
        <f>([1]YSR!H53)*10000</f>
        <v>1293.418743107015</v>
      </c>
      <c r="I53" s="20">
        <f>[1]YSR!I53</f>
        <v>79</v>
      </c>
      <c r="J53" s="281">
        <f>([1]YSR!J53)*10000</f>
        <v>6898.2332965707465</v>
      </c>
      <c r="K53" s="20">
        <f t="shared" si="67"/>
        <v>1300</v>
      </c>
      <c r="L53" s="20">
        <f t="shared" si="68"/>
        <v>113820.84939341732</v>
      </c>
      <c r="M53" s="20">
        <f>[1]YSR!M53</f>
        <v>666</v>
      </c>
      <c r="N53" s="281">
        <f>([1]YSR!N53)*10000</f>
        <v>61004.210231736142</v>
      </c>
      <c r="O53" s="20">
        <f>[1]YSR!O53</f>
        <v>391</v>
      </c>
      <c r="P53" s="281">
        <f>([1]YSR!P53)*10000</f>
        <v>35806.81904906252</v>
      </c>
      <c r="Q53" s="20">
        <f>[1]YSR!Q53</f>
        <v>196</v>
      </c>
      <c r="R53" s="281">
        <f>([1]YSR!R53)*10000</f>
        <v>17903.40952453126</v>
      </c>
      <c r="S53" s="20">
        <f>[1]YSR!S53</f>
        <v>7</v>
      </c>
      <c r="T53" s="281">
        <f>([1]YSR!T53)*10000</f>
        <v>663.0892416493059</v>
      </c>
      <c r="U53" s="20">
        <f t="shared" si="69"/>
        <v>1260</v>
      </c>
      <c r="V53" s="20">
        <f t="shared" si="70"/>
        <v>115377.52804697922</v>
      </c>
      <c r="W53" s="20">
        <f>[1]YSR!W53</f>
        <v>0</v>
      </c>
      <c r="X53" s="281">
        <f>([1]YSR!X53)*10000</f>
        <v>0</v>
      </c>
      <c r="Y53" s="20">
        <f>[1]YSR!Y53</f>
        <v>1137</v>
      </c>
      <c r="Z53" s="281">
        <f>([1]YSR!Z53)*10000</f>
        <v>150000</v>
      </c>
      <c r="AA53" s="20">
        <f>[1]YSR!AA53</f>
        <v>5227</v>
      </c>
      <c r="AB53" s="281">
        <f>([1]YSR!AB53)*10000</f>
        <v>253513.69075150232</v>
      </c>
      <c r="AC53" s="20">
        <f>[1]YSR!AC53</f>
        <v>228</v>
      </c>
      <c r="AD53" s="281">
        <f>([1]YSR!AD53)*10000</f>
        <v>80000</v>
      </c>
      <c r="AE53" s="20">
        <f>[1]YSR!AE53</f>
        <v>182</v>
      </c>
      <c r="AF53" s="281">
        <f>([1]YSR!AF53)*10000</f>
        <v>8817.8675044000793</v>
      </c>
      <c r="AG53" s="20">
        <f>[1]YSR!AG53</f>
        <v>3636</v>
      </c>
      <c r="AH53" s="281">
        <f>([1]YSR!AH53)*10000</f>
        <v>12491.356371002232</v>
      </c>
      <c r="AI53" s="20">
        <f t="shared" ref="AI53:AI54" si="79">Y53+AA53+AC53+AE53+AG53</f>
        <v>10410</v>
      </c>
      <c r="AJ53" s="20">
        <f t="shared" ref="AJ53:AJ54" si="80">Z53+AB53+AD53+AF53+AH53</f>
        <v>504822.91462690459</v>
      </c>
      <c r="AK53" s="20">
        <f t="shared" si="73"/>
        <v>12970</v>
      </c>
      <c r="AL53" s="20">
        <f t="shared" si="74"/>
        <v>734021.29206730111</v>
      </c>
      <c r="AM53" s="20">
        <f>[1]YSR!AM53</f>
        <v>5579</v>
      </c>
      <c r="AN53" s="281">
        <f>([1]YSR!AN53)*10000</f>
        <v>262253.35326570558</v>
      </c>
      <c r="AO53" s="20">
        <f>[1]YSR!AO53</f>
        <v>1</v>
      </c>
      <c r="AP53" s="281">
        <f>([1]YSR!AP53)*10000</f>
        <v>634.78344627223544</v>
      </c>
      <c r="AQ53" s="20">
        <f>[1]YSR!AQ53</f>
        <v>1</v>
      </c>
      <c r="AR53" s="281">
        <f>([1]YSR!AR53)*10000</f>
        <v>264.4931026134314</v>
      </c>
      <c r="AS53" s="20">
        <f>[1]YSR!AS53</f>
        <v>6</v>
      </c>
      <c r="AT53" s="281">
        <f>([1]YSR!AT53)*10000</f>
        <v>3967.3965392014716</v>
      </c>
      <c r="AU53" s="20">
        <f>[1]YSR!AU53</f>
        <v>7</v>
      </c>
      <c r="AV53" s="281">
        <f>([1]YSR!AV53)*10000</f>
        <v>5289.8620522686288</v>
      </c>
      <c r="AW53" s="20">
        <f>[1]YSR!AW53</f>
        <v>43</v>
      </c>
      <c r="AX53" s="281">
        <f>([1]YSR!AX53)*10000</f>
        <v>33484.826790860418</v>
      </c>
      <c r="AY53" s="20">
        <f t="shared" si="75"/>
        <v>58</v>
      </c>
      <c r="AZ53" s="20">
        <f t="shared" si="76"/>
        <v>43641.361931216183</v>
      </c>
      <c r="BA53" s="20">
        <f t="shared" si="77"/>
        <v>13028</v>
      </c>
      <c r="BB53" s="20">
        <f t="shared" si="78"/>
        <v>777662.65399851731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[1]YSR!C54</f>
        <v>0</v>
      </c>
      <c r="D54" s="281">
        <f>([1]YSR!D54)*10000</f>
        <v>0</v>
      </c>
      <c r="E54" s="20">
        <f>[1]YSR!E54</f>
        <v>0</v>
      </c>
      <c r="F54" s="281">
        <f>([1]YSR!F54)*10000</f>
        <v>0</v>
      </c>
      <c r="G54" s="20">
        <f>[1]YSR!G54</f>
        <v>0</v>
      </c>
      <c r="H54" s="281">
        <f>([1]YSR!H54)*10000</f>
        <v>0</v>
      </c>
      <c r="I54" s="20">
        <f>[1]YSR!I54</f>
        <v>0</v>
      </c>
      <c r="J54" s="281">
        <f>([1]YSR!J54)*10000</f>
        <v>0</v>
      </c>
      <c r="K54" s="20">
        <f t="shared" si="67"/>
        <v>0</v>
      </c>
      <c r="L54" s="20">
        <f t="shared" si="68"/>
        <v>0</v>
      </c>
      <c r="M54" s="20">
        <f>[1]YSR!M54</f>
        <v>0</v>
      </c>
      <c r="N54" s="281">
        <f>([1]YSR!N54)*10000</f>
        <v>0</v>
      </c>
      <c r="O54" s="20">
        <f>[1]YSR!O54</f>
        <v>0</v>
      </c>
      <c r="P54" s="281">
        <f>([1]YSR!P54)*10000</f>
        <v>0</v>
      </c>
      <c r="Q54" s="20">
        <f>[1]YSR!Q54</f>
        <v>0</v>
      </c>
      <c r="R54" s="281">
        <f>([1]YSR!R54)*10000</f>
        <v>0</v>
      </c>
      <c r="S54" s="20">
        <f>[1]YSR!S54</f>
        <v>0</v>
      </c>
      <c r="T54" s="281">
        <f>([1]YSR!T54)*10000</f>
        <v>0</v>
      </c>
      <c r="U54" s="20">
        <f t="shared" si="69"/>
        <v>0</v>
      </c>
      <c r="V54" s="20">
        <f t="shared" si="70"/>
        <v>0</v>
      </c>
      <c r="W54" s="20">
        <f>[1]YSR!W54</f>
        <v>0</v>
      </c>
      <c r="X54" s="281">
        <f>([1]YSR!X54)*10000</f>
        <v>0</v>
      </c>
      <c r="Y54" s="20">
        <f>[1]YSR!Y54</f>
        <v>0</v>
      </c>
      <c r="Z54" s="281">
        <f>([1]YSR!Z54)*10000</f>
        <v>0</v>
      </c>
      <c r="AA54" s="20">
        <f>[1]YSR!AA54</f>
        <v>0</v>
      </c>
      <c r="AB54" s="281">
        <f>([1]YSR!AB54)*10000</f>
        <v>0</v>
      </c>
      <c r="AC54" s="20">
        <f>[1]YSR!AC54</f>
        <v>0</v>
      </c>
      <c r="AD54" s="281">
        <f>([1]YSR!AD54)*10000</f>
        <v>0</v>
      </c>
      <c r="AE54" s="20">
        <f>[1]YSR!AE54</f>
        <v>0</v>
      </c>
      <c r="AF54" s="281">
        <f>([1]YSR!AF54)*10000</f>
        <v>0</v>
      </c>
      <c r="AG54" s="20">
        <f>[1]YSR!AG54</f>
        <v>0</v>
      </c>
      <c r="AH54" s="281">
        <f>([1]YSR!AH54)*10000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[1]YSR!AM54</f>
        <v>0</v>
      </c>
      <c r="AN54" s="281">
        <f>([1]YSR!AN54)*10000</f>
        <v>0</v>
      </c>
      <c r="AO54" s="20">
        <f>[1]YSR!AO54</f>
        <v>0</v>
      </c>
      <c r="AP54" s="281">
        <f>([1]YSR!AP54)*10000</f>
        <v>0</v>
      </c>
      <c r="AQ54" s="20">
        <f>[1]YSR!AQ54</f>
        <v>0</v>
      </c>
      <c r="AR54" s="281">
        <f>([1]YSR!AR54)*10000</f>
        <v>0</v>
      </c>
      <c r="AS54" s="20">
        <f>[1]YSR!AS54</f>
        <v>0</v>
      </c>
      <c r="AT54" s="281">
        <f>([1]YSR!AT54)*10000</f>
        <v>0</v>
      </c>
      <c r="AU54" s="20">
        <f>[1]YSR!AU54</f>
        <v>0</v>
      </c>
      <c r="AV54" s="281">
        <f>([1]YSR!AV54)*10000</f>
        <v>0</v>
      </c>
      <c r="AW54" s="20">
        <f>[1]YSR!AW54</f>
        <v>0</v>
      </c>
      <c r="AX54" s="281">
        <f>([1]YSR!AX54)*10000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828</v>
      </c>
      <c r="D55" s="21">
        <f t="shared" ref="D55:BB55" si="81">SUM(D52:D54)</f>
        <v>78299.857605143858</v>
      </c>
      <c r="E55" s="21">
        <f t="shared" si="81"/>
        <v>394</v>
      </c>
      <c r="F55" s="21">
        <f t="shared" si="81"/>
        <v>37263.185245821478</v>
      </c>
      <c r="G55" s="21">
        <f t="shared" si="81"/>
        <v>15</v>
      </c>
      <c r="H55" s="21">
        <f t="shared" si="81"/>
        <v>1415.0576675628408</v>
      </c>
      <c r="I55" s="21">
        <f t="shared" si="81"/>
        <v>80</v>
      </c>
      <c r="J55" s="21">
        <f t="shared" si="81"/>
        <v>7546.9742270018178</v>
      </c>
      <c r="K55" s="21">
        <f t="shared" si="81"/>
        <v>1317</v>
      </c>
      <c r="L55" s="21">
        <f t="shared" si="81"/>
        <v>124525.07474553</v>
      </c>
      <c r="M55" s="21">
        <f t="shared" si="81"/>
        <v>743</v>
      </c>
      <c r="N55" s="21">
        <f t="shared" si="81"/>
        <v>133524.80430162192</v>
      </c>
      <c r="O55" s="21">
        <f t="shared" si="81"/>
        <v>436</v>
      </c>
      <c r="P55" s="21">
        <f t="shared" si="81"/>
        <v>78373.254698778095</v>
      </c>
      <c r="Q55" s="21">
        <f t="shared" si="81"/>
        <v>219</v>
      </c>
      <c r="R55" s="21">
        <f t="shared" si="81"/>
        <v>39186.627349389048</v>
      </c>
      <c r="S55" s="21">
        <f t="shared" si="81"/>
        <v>8</v>
      </c>
      <c r="T55" s="21">
        <f t="shared" si="81"/>
        <v>1451.3565684958903</v>
      </c>
      <c r="U55" s="21">
        <f t="shared" si="81"/>
        <v>1406</v>
      </c>
      <c r="V55" s="21">
        <f t="shared" si="81"/>
        <v>252536.04291828492</v>
      </c>
      <c r="W55" s="21">
        <f t="shared" si="81"/>
        <v>0</v>
      </c>
      <c r="X55" s="21">
        <f t="shared" si="81"/>
        <v>0</v>
      </c>
      <c r="Y55" s="21">
        <f t="shared" si="81"/>
        <v>1137</v>
      </c>
      <c r="Z55" s="21">
        <f t="shared" si="81"/>
        <v>150000</v>
      </c>
      <c r="AA55" s="21">
        <f t="shared" si="81"/>
        <v>5227</v>
      </c>
      <c r="AB55" s="21">
        <f t="shared" si="81"/>
        <v>253513.69075150232</v>
      </c>
      <c r="AC55" s="21">
        <f t="shared" si="81"/>
        <v>228</v>
      </c>
      <c r="AD55" s="21">
        <f t="shared" si="81"/>
        <v>80000</v>
      </c>
      <c r="AE55" s="21">
        <f t="shared" si="81"/>
        <v>182</v>
      </c>
      <c r="AF55" s="21">
        <f t="shared" si="81"/>
        <v>8817.8675044000793</v>
      </c>
      <c r="AG55" s="21">
        <f t="shared" si="81"/>
        <v>3636</v>
      </c>
      <c r="AH55" s="21">
        <f t="shared" si="81"/>
        <v>12491.356371002232</v>
      </c>
      <c r="AI55" s="21">
        <f t="shared" si="81"/>
        <v>10410</v>
      </c>
      <c r="AJ55" s="21">
        <f t="shared" si="81"/>
        <v>504822.91462690459</v>
      </c>
      <c r="AK55" s="21">
        <f t="shared" si="81"/>
        <v>13133</v>
      </c>
      <c r="AL55" s="21">
        <f t="shared" si="81"/>
        <v>881884.03229071945</v>
      </c>
      <c r="AM55" s="21">
        <f t="shared" si="81"/>
        <v>5579</v>
      </c>
      <c r="AN55" s="21">
        <f t="shared" si="81"/>
        <v>262253.35326570558</v>
      </c>
      <c r="AO55" s="21">
        <f t="shared" si="81"/>
        <v>2</v>
      </c>
      <c r="AP55" s="21">
        <f t="shared" si="81"/>
        <v>897.8018812302256</v>
      </c>
      <c r="AQ55" s="21">
        <f t="shared" si="81"/>
        <v>2</v>
      </c>
      <c r="AR55" s="21">
        <f t="shared" si="81"/>
        <v>374.0841171792606</v>
      </c>
      <c r="AS55" s="21">
        <f t="shared" si="81"/>
        <v>8</v>
      </c>
      <c r="AT55" s="21">
        <f t="shared" si="81"/>
        <v>5611.2617576889097</v>
      </c>
      <c r="AU55" s="21">
        <f t="shared" si="81"/>
        <v>9</v>
      </c>
      <c r="AV55" s="21">
        <f t="shared" si="81"/>
        <v>7481.6823435852139</v>
      </c>
      <c r="AW55" s="21">
        <f t="shared" si="81"/>
        <v>53</v>
      </c>
      <c r="AX55" s="21">
        <f t="shared" si="81"/>
        <v>47359.049234894395</v>
      </c>
      <c r="AY55" s="21">
        <f t="shared" si="81"/>
        <v>74</v>
      </c>
      <c r="AZ55" s="21">
        <f t="shared" si="81"/>
        <v>61723.879334578007</v>
      </c>
      <c r="BA55" s="21">
        <f t="shared" si="81"/>
        <v>13207</v>
      </c>
      <c r="BB55" s="21">
        <f t="shared" si="81"/>
        <v>943607.91162529751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[1]YSR!C56</f>
        <v>0</v>
      </c>
      <c r="D56" s="20">
        <f>[1]YSR!D56</f>
        <v>0</v>
      </c>
      <c r="E56" s="20">
        <f>[1]YSR!E56</f>
        <v>0</v>
      </c>
      <c r="F56" s="20">
        <f>[1]YSR!F56</f>
        <v>0</v>
      </c>
      <c r="G56" s="20">
        <f>[1]YSR!G56</f>
        <v>0</v>
      </c>
      <c r="H56" s="20">
        <f>[1]YSR!H56</f>
        <v>0</v>
      </c>
      <c r="I56" s="20">
        <f>[1]YSR!I56</f>
        <v>0</v>
      </c>
      <c r="J56" s="20">
        <f>[1]YSR!J56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[1]YSR!M56</f>
        <v>34</v>
      </c>
      <c r="N56" s="281">
        <f>([1]YSR!N56)*10000</f>
        <v>223862.54319365986</v>
      </c>
      <c r="O56" s="20">
        <f>[1]YSR!O56</f>
        <v>20</v>
      </c>
      <c r="P56" s="281">
        <f>([1]YSR!P56)*10000</f>
        <v>131397.57970062646</v>
      </c>
      <c r="Q56" s="20">
        <f>[1]YSR!Q56</f>
        <v>10</v>
      </c>
      <c r="R56" s="281">
        <f>([1]YSR!R56)*10000</f>
        <v>65698.789850313231</v>
      </c>
      <c r="S56" s="20">
        <v>3</v>
      </c>
      <c r="T56" s="281">
        <f>([1]YSR!T56)*10000</f>
        <v>2433.2885129745637</v>
      </c>
      <c r="U56" s="20">
        <f t="shared" ref="U56" si="84">M56+O56+Q56+S56</f>
        <v>67</v>
      </c>
      <c r="V56" s="20">
        <f t="shared" ref="V56" si="85">N56+P56+R56+T56</f>
        <v>423392.20125757408</v>
      </c>
      <c r="W56" s="20">
        <f>[1]YSR!W56</f>
        <v>0</v>
      </c>
      <c r="X56" s="281">
        <f>([1]YSR!X56)*10000</f>
        <v>0</v>
      </c>
      <c r="Y56" s="20">
        <f>[1]YSR!Y56</f>
        <v>0</v>
      </c>
      <c r="Z56" s="281">
        <f>([1]YSR!Z56)*10000</f>
        <v>0</v>
      </c>
      <c r="AA56" s="20">
        <f>[1]YSR!AA56</f>
        <v>0</v>
      </c>
      <c r="AB56" s="281">
        <f>([1]YSR!AB56)*10000</f>
        <v>0</v>
      </c>
      <c r="AC56" s="20">
        <f>[1]YSR!AC56</f>
        <v>0</v>
      </c>
      <c r="AD56" s="281">
        <f>([1]YSR!AD56)*10000</f>
        <v>0</v>
      </c>
      <c r="AE56" s="20">
        <f>[1]YSR!AE56</f>
        <v>0</v>
      </c>
      <c r="AF56" s="281">
        <f>([1]YSR!AF56)*10000</f>
        <v>0</v>
      </c>
      <c r="AG56" s="20">
        <f>[1]YSR!AG56</f>
        <v>0</v>
      </c>
      <c r="AH56" s="281">
        <f>([1]YSR!AH56)*10000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67</v>
      </c>
      <c r="AL56" s="20">
        <f t="shared" ref="AL56" si="89">L56+V56+X56+AJ56</f>
        <v>423392.20125757408</v>
      </c>
      <c r="AM56" s="20">
        <f>[1]YSR!AM56</f>
        <v>0</v>
      </c>
      <c r="AN56" s="281">
        <f>([1]YSR!AN56)*10000</f>
        <v>0</v>
      </c>
      <c r="AO56" s="20">
        <f>[1]YSR!AO56</f>
        <v>0</v>
      </c>
      <c r="AP56" s="281">
        <f>([1]YSR!AP56)*10000</f>
        <v>0</v>
      </c>
      <c r="AQ56" s="20">
        <f>[1]YSR!AQ56</f>
        <v>0</v>
      </c>
      <c r="AR56" s="281">
        <f>([1]YSR!AR56)*10000</f>
        <v>0</v>
      </c>
      <c r="AS56" s="20">
        <f>[1]YSR!AS56</f>
        <v>0</v>
      </c>
      <c r="AT56" s="281">
        <f>([1]YSR!AT56)*10000</f>
        <v>0</v>
      </c>
      <c r="AU56" s="20">
        <f>[1]YSR!AU56</f>
        <v>0</v>
      </c>
      <c r="AV56" s="281">
        <f>([1]YSR!AV56)*10000</f>
        <v>0</v>
      </c>
      <c r="AW56" s="20">
        <f>[1]YSR!AW56</f>
        <v>0</v>
      </c>
      <c r="AX56" s="281">
        <f>([1]YSR!AX56)*10000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67</v>
      </c>
      <c r="BB56" s="20">
        <f t="shared" ref="BB56" si="93">AZ56+AL56</f>
        <v>423392.20125757408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34</v>
      </c>
      <c r="N57" s="21">
        <f t="shared" si="94"/>
        <v>223862.54319365986</v>
      </c>
      <c r="O57" s="21">
        <f t="shared" si="94"/>
        <v>20</v>
      </c>
      <c r="P57" s="21">
        <f t="shared" si="94"/>
        <v>131397.57970062646</v>
      </c>
      <c r="Q57" s="21">
        <f t="shared" si="94"/>
        <v>10</v>
      </c>
      <c r="R57" s="21">
        <f t="shared" si="94"/>
        <v>65698.789850313231</v>
      </c>
      <c r="S57" s="21">
        <f t="shared" si="94"/>
        <v>3</v>
      </c>
      <c r="T57" s="21">
        <f t="shared" si="94"/>
        <v>2433.2885129745637</v>
      </c>
      <c r="U57" s="21">
        <f t="shared" si="94"/>
        <v>67</v>
      </c>
      <c r="V57" s="21">
        <f t="shared" si="94"/>
        <v>423392.20125757408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67</v>
      </c>
      <c r="AL57" s="21">
        <f t="shared" si="94"/>
        <v>423392.20125757408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67</v>
      </c>
      <c r="BB57" s="21">
        <f t="shared" si="94"/>
        <v>423392.20125757408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371527</v>
      </c>
      <c r="D58" s="146">
        <f t="shared" ref="D58:BB58" si="95">D57+D55+D51+D46+D44</f>
        <v>70029522.435877025</v>
      </c>
      <c r="E58" s="146">
        <f t="shared" si="95"/>
        <v>176813</v>
      </c>
      <c r="F58" s="146">
        <f t="shared" si="95"/>
        <v>33327302.845989674</v>
      </c>
      <c r="G58" s="146">
        <f t="shared" si="95"/>
        <v>6714</v>
      </c>
      <c r="H58" s="146">
        <f t="shared" si="95"/>
        <v>1265593.7789616333</v>
      </c>
      <c r="I58" s="146">
        <f t="shared" si="95"/>
        <v>35810</v>
      </c>
      <c r="J58" s="146">
        <f t="shared" si="95"/>
        <v>6749833.4877953762</v>
      </c>
      <c r="K58" s="146">
        <f t="shared" si="95"/>
        <v>590864</v>
      </c>
      <c r="L58" s="146">
        <f t="shared" si="95"/>
        <v>111372252.5486237</v>
      </c>
      <c r="M58" s="146">
        <f t="shared" si="95"/>
        <v>23298</v>
      </c>
      <c r="N58" s="146">
        <f t="shared" si="95"/>
        <v>14510517.433394121</v>
      </c>
      <c r="O58" s="146">
        <f t="shared" si="95"/>
        <v>13674</v>
      </c>
      <c r="P58" s="146">
        <f t="shared" si="95"/>
        <v>8517042.8413400259</v>
      </c>
      <c r="Q58" s="146">
        <f t="shared" si="95"/>
        <v>6839</v>
      </c>
      <c r="R58" s="146">
        <f t="shared" si="95"/>
        <v>4258521.4206700129</v>
      </c>
      <c r="S58" s="146">
        <f t="shared" si="95"/>
        <v>253</v>
      </c>
      <c r="T58" s="146">
        <f t="shared" si="95"/>
        <v>157723.01558037085</v>
      </c>
      <c r="U58" s="146">
        <f t="shared" si="95"/>
        <v>44064</v>
      </c>
      <c r="V58" s="146">
        <f t="shared" si="95"/>
        <v>27443804.710984532</v>
      </c>
      <c r="W58" s="146">
        <f t="shared" si="95"/>
        <v>1</v>
      </c>
      <c r="X58" s="146">
        <f t="shared" si="95"/>
        <v>10000</v>
      </c>
      <c r="Y58" s="146">
        <f t="shared" si="95"/>
        <v>4939</v>
      </c>
      <c r="Z58" s="146">
        <f t="shared" si="95"/>
        <v>982214.74546586443</v>
      </c>
      <c r="AA58" s="146">
        <f t="shared" si="95"/>
        <v>22686</v>
      </c>
      <c r="AB58" s="146">
        <f t="shared" si="95"/>
        <v>4518601.3980155811</v>
      </c>
      <c r="AC58" s="146">
        <f t="shared" si="95"/>
        <v>997</v>
      </c>
      <c r="AD58" s="146">
        <f t="shared" si="95"/>
        <v>192413.88381032256</v>
      </c>
      <c r="AE58" s="146">
        <f t="shared" si="95"/>
        <v>799</v>
      </c>
      <c r="AF58" s="146">
        <f t="shared" si="95"/>
        <v>152795.48972579977</v>
      </c>
      <c r="AG58" s="146">
        <f t="shared" si="95"/>
        <v>15784</v>
      </c>
      <c r="AH58" s="146">
        <f t="shared" si="95"/>
        <v>3142601.0784000764</v>
      </c>
      <c r="AI58" s="146">
        <f t="shared" si="95"/>
        <v>45205</v>
      </c>
      <c r="AJ58" s="146">
        <f t="shared" si="95"/>
        <v>8988626.595417643</v>
      </c>
      <c r="AK58" s="146">
        <f t="shared" si="95"/>
        <v>680134</v>
      </c>
      <c r="AL58" s="146">
        <f t="shared" si="95"/>
        <v>147814683.85502589</v>
      </c>
      <c r="AM58" s="146">
        <f t="shared" si="95"/>
        <v>323982</v>
      </c>
      <c r="AN58" s="146">
        <f t="shared" si="95"/>
        <v>65824995.84619385</v>
      </c>
      <c r="AO58" s="146">
        <f t="shared" si="95"/>
        <v>1190</v>
      </c>
      <c r="AP58" s="146">
        <f t="shared" si="95"/>
        <v>459361.84923798096</v>
      </c>
      <c r="AQ58" s="146">
        <f t="shared" si="95"/>
        <v>504</v>
      </c>
      <c r="AR58" s="146">
        <f t="shared" si="95"/>
        <v>191400.77051582542</v>
      </c>
      <c r="AS58" s="146">
        <f t="shared" si="95"/>
        <v>7369</v>
      </c>
      <c r="AT58" s="146">
        <f t="shared" si="95"/>
        <v>2871011.5577373812</v>
      </c>
      <c r="AU58" s="146">
        <f t="shared" si="95"/>
        <v>9823</v>
      </c>
      <c r="AV58" s="146">
        <f t="shared" si="95"/>
        <v>3828015.4103165083</v>
      </c>
      <c r="AW58" s="146">
        <f t="shared" si="95"/>
        <v>62112</v>
      </c>
      <c r="AX58" s="146">
        <f t="shared" si="95"/>
        <v>24231337.54730349</v>
      </c>
      <c r="AY58" s="146">
        <f t="shared" si="95"/>
        <v>80998</v>
      </c>
      <c r="AZ58" s="146">
        <f t="shared" si="95"/>
        <v>31581127.13511119</v>
      </c>
      <c r="BA58" s="146">
        <f t="shared" si="95"/>
        <v>761132</v>
      </c>
      <c r="BB58" s="146">
        <f t="shared" si="95"/>
        <v>179395810.99013707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27559055118110237" bottom="0.33" header="0.31496062992125984" footer="0.1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58 C56:M56 U56:W56 C9:C20 E9:E20 G9:G20 I9:I20 K9:M20 O9:O20 Q9:Q20 S9:S20 U9:W20 Y9:Y20 AA9:AA20 AC9:AC20 AE9:AE20 AG9:AG20 AI9 AK9:AM20 AO9:AO20 AQ9:AQ20 AS9:AS20 AU9:AU20 AW9:AW20 AY9:BB20 C43:C44 C22:C42 E22:E42 C46 C45 E45 C51 C47:C50 E47:E50 C55 C52:C54 E52:E54 G22:G42 G45 G47:G50 G52:G54 I22:I42 I45 I47:I50 I52:I54 K22:M42 K45:M45 K47:M50 K52:M54 O22:O42 O45 O47:O50 O52:O54 Q22:Q42 Q45 Q47:Q50 Q52:Q54 O56 Q56 S22:S42 S45 S47:S50 S52:S54 U22:W42 U45:W45 U47:W50 U52:W54 Y22:Y42 Y45 Y47:Y50 Y52:Y54 Y56 AA22:AA42 AA45 AA47:AA50 AA52:AA54 AA56 AC22:AC42 AC45 AC47:AC50 AC52:AC54 AC56 AE22:AE42 AE45 AE47:AE50 AE52:AE54 AE56 AG22:AG42 AG45 AG47:AG50 AG52:AG54 AG56 AK23:AM42 AK45:AM45 AK48:AM50 AK53:AM54 AK56:AM56 AO22:AO42 AO45 AO47:AO50 AO52:AO54 AO56 AQ22:AQ42 AQ45 AQ47:AQ50 AQ52:AQ54 AQ56 AS22:AS42 AS45 AS47:AS50 AS52:AS54 AS56 AU22:AU42 AU45 AU47:AU50 AU52:AU54 AU56 AW22:AW42 AW45 AW47:AW50 AW52:AW54 AW56 AY22:BB42 AY45:BB45 AY47:BB50 AY52:BB54 AY56:BB56 C57 AK22:AM22 AK47:AM47 AK52:AM52" unlockedFormula="1"/>
  </ignoredError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111D4-AEB7-47D5-8D0D-0BA885454871}">
  <dimension ref="A1:AJ58"/>
  <sheetViews>
    <sheetView showGridLines="0" zoomScale="90" zoomScaleNormal="90" workbookViewId="0">
      <pane xSplit="2" ySplit="4" topLeftCell="T31" activePane="bottomRight" state="frozen"/>
      <selection activeCell="B25" sqref="B25"/>
      <selection pane="topRight" activeCell="B25" sqref="B25"/>
      <selection pane="bottomLeft" activeCell="B25" sqref="B25"/>
      <selection pane="bottomRight" activeCell="Y63" sqref="Y63"/>
    </sheetView>
  </sheetViews>
  <sheetFormatPr defaultRowHeight="15" x14ac:dyDescent="0.25"/>
  <cols>
    <col min="1" max="1" width="4.7109375" style="90" bestFit="1" customWidth="1"/>
    <col min="2" max="2" width="26.85546875" style="104" customWidth="1"/>
    <col min="3" max="3" width="15.42578125" customWidth="1"/>
    <col min="4" max="4" width="15.85546875" customWidth="1"/>
    <col min="5" max="5" width="11.5703125" customWidth="1"/>
    <col min="6" max="6" width="12" customWidth="1"/>
    <col min="7" max="7" width="13.7109375" style="91" bestFit="1" customWidth="1"/>
    <col min="8" max="8" width="11.42578125" style="91" customWidth="1"/>
    <col min="9" max="9" width="12.5703125" style="91" bestFit="1" customWidth="1"/>
    <col min="10" max="10" width="12.28515625" style="91" customWidth="1"/>
    <col min="11" max="11" width="12.42578125" style="91" bestFit="1" customWidth="1"/>
    <col min="12" max="12" width="10" style="91" bestFit="1" customWidth="1"/>
    <col min="13" max="13" width="11.28515625" style="91" bestFit="1" customWidth="1"/>
    <col min="14" max="14" width="11.7109375" style="91" bestFit="1" customWidth="1"/>
    <col min="15" max="15" width="10.85546875" style="91" customWidth="1"/>
    <col min="16" max="16" width="11" style="91" customWidth="1"/>
    <col min="17" max="17" width="11.140625" style="91" customWidth="1"/>
    <col min="18" max="18" width="11.42578125" style="91" customWidth="1"/>
    <col min="19" max="19" width="9.42578125" style="91" customWidth="1"/>
    <col min="20" max="20" width="9.28515625" style="91" customWidth="1"/>
    <col min="21" max="21" width="12.140625" style="91" customWidth="1"/>
    <col min="22" max="22" width="12.85546875" style="91" customWidth="1"/>
    <col min="23" max="26" width="14.140625" style="91" customWidth="1"/>
    <col min="27" max="27" width="11.42578125" style="91" bestFit="1" customWidth="1"/>
    <col min="28" max="32" width="10.7109375" style="91" customWidth="1"/>
    <col min="33" max="33" width="12.28515625" style="91" bestFit="1" customWidth="1"/>
    <col min="34" max="34" width="10.7109375" style="91" customWidth="1"/>
    <col min="35" max="35" width="10.7109375" bestFit="1" customWidth="1"/>
  </cols>
  <sheetData>
    <row r="1" spans="1:36" s="11" customFormat="1" ht="33.75" customHeight="1" x14ac:dyDescent="0.25">
      <c r="A1" s="87" t="s">
        <v>159</v>
      </c>
      <c r="B1" s="88"/>
      <c r="D1" s="426" t="s">
        <v>160</v>
      </c>
      <c r="E1" s="426"/>
      <c r="G1" s="89"/>
      <c r="H1" s="89"/>
      <c r="I1" s="89"/>
      <c r="J1" s="89"/>
      <c r="K1" s="89"/>
      <c r="L1" s="426" t="s">
        <v>160</v>
      </c>
      <c r="M1" s="426"/>
      <c r="N1" s="89"/>
      <c r="O1" s="89"/>
      <c r="P1" s="89"/>
      <c r="Q1" s="89"/>
      <c r="R1" s="89"/>
      <c r="S1" s="89"/>
      <c r="T1" s="426" t="s">
        <v>160</v>
      </c>
      <c r="U1" s="426"/>
      <c r="V1" s="426"/>
      <c r="W1" s="89"/>
      <c r="X1" s="89"/>
      <c r="Y1" s="89"/>
      <c r="Z1" s="89"/>
      <c r="AA1" s="89"/>
      <c r="AB1" s="89"/>
      <c r="AC1" s="89"/>
      <c r="AD1" s="89"/>
      <c r="AE1" s="426" t="s">
        <v>160</v>
      </c>
      <c r="AF1" s="426"/>
      <c r="AG1" s="426"/>
      <c r="AH1" s="89"/>
    </row>
    <row r="2" spans="1:36" s="124" customFormat="1" ht="32.25" customHeight="1" x14ac:dyDescent="0.3">
      <c r="A2" s="122"/>
      <c r="B2" s="123"/>
      <c r="C2" s="424" t="s">
        <v>753</v>
      </c>
      <c r="D2" s="425"/>
      <c r="E2" s="425"/>
      <c r="F2" s="425"/>
      <c r="G2" s="424" t="s">
        <v>754</v>
      </c>
      <c r="H2" s="425"/>
      <c r="I2" s="425"/>
      <c r="J2" s="425"/>
      <c r="K2" s="425"/>
      <c r="L2" s="425"/>
      <c r="M2" s="425"/>
      <c r="N2" s="425"/>
      <c r="O2" s="424" t="s">
        <v>755</v>
      </c>
      <c r="P2" s="425"/>
      <c r="Q2" s="425"/>
      <c r="R2" s="425"/>
      <c r="S2" s="425"/>
      <c r="T2" s="425"/>
      <c r="U2" s="425"/>
      <c r="V2" s="425"/>
      <c r="W2" s="424" t="s">
        <v>751</v>
      </c>
      <c r="X2" s="425"/>
      <c r="Y2" s="425"/>
      <c r="Z2" s="425"/>
      <c r="AA2" s="424" t="s">
        <v>752</v>
      </c>
      <c r="AB2" s="425"/>
      <c r="AC2" s="425"/>
      <c r="AD2" s="425"/>
      <c r="AE2" s="425"/>
      <c r="AF2" s="425"/>
      <c r="AG2" s="425"/>
      <c r="AH2" s="425"/>
    </row>
    <row r="3" spans="1:36" s="91" customFormat="1" x14ac:dyDescent="0.2">
      <c r="A3" s="430" t="s">
        <v>153</v>
      </c>
      <c r="B3" s="430" t="s">
        <v>154</v>
      </c>
      <c r="C3" s="428" t="s">
        <v>161</v>
      </c>
      <c r="D3" s="428"/>
      <c r="E3" s="428" t="s">
        <v>162</v>
      </c>
      <c r="F3" s="428"/>
      <c r="G3" s="428" t="s">
        <v>163</v>
      </c>
      <c r="H3" s="428"/>
      <c r="I3" s="428" t="s">
        <v>164</v>
      </c>
      <c r="J3" s="428"/>
      <c r="K3" s="428" t="s">
        <v>55</v>
      </c>
      <c r="L3" s="428"/>
      <c r="M3" s="428" t="s">
        <v>73</v>
      </c>
      <c r="N3" s="428"/>
      <c r="O3" s="428" t="s">
        <v>121</v>
      </c>
      <c r="P3" s="428"/>
      <c r="Q3" s="428" t="s">
        <v>122</v>
      </c>
      <c r="R3" s="428"/>
      <c r="S3" s="428" t="s">
        <v>123</v>
      </c>
      <c r="T3" s="428"/>
      <c r="U3" s="428" t="s">
        <v>124</v>
      </c>
      <c r="V3" s="428"/>
      <c r="W3" s="428" t="s">
        <v>165</v>
      </c>
      <c r="X3" s="428"/>
      <c r="Y3" s="428" t="s">
        <v>166</v>
      </c>
      <c r="Z3" s="428"/>
      <c r="AA3" s="427" t="s">
        <v>167</v>
      </c>
      <c r="AB3" s="427"/>
      <c r="AC3" s="427" t="s">
        <v>168</v>
      </c>
      <c r="AD3" s="427"/>
      <c r="AE3" s="427" t="s">
        <v>169</v>
      </c>
      <c r="AF3" s="427"/>
      <c r="AG3" s="427" t="s">
        <v>170</v>
      </c>
      <c r="AH3" s="427"/>
    </row>
    <row r="4" spans="1:36" s="91" customFormat="1" ht="14.25" x14ac:dyDescent="0.2">
      <c r="A4" s="430"/>
      <c r="B4" s="430"/>
      <c r="C4" s="92" t="s">
        <v>57</v>
      </c>
      <c r="D4" s="92" t="s">
        <v>18</v>
      </c>
      <c r="E4" s="92" t="s">
        <v>57</v>
      </c>
      <c r="F4" s="92" t="s">
        <v>18</v>
      </c>
      <c r="G4" s="93" t="s">
        <v>57</v>
      </c>
      <c r="H4" s="93" t="s">
        <v>18</v>
      </c>
      <c r="I4" s="93" t="s">
        <v>57</v>
      </c>
      <c r="J4" s="93" t="s">
        <v>18</v>
      </c>
      <c r="K4" s="93" t="s">
        <v>57</v>
      </c>
      <c r="L4" s="93" t="s">
        <v>18</v>
      </c>
      <c r="M4" s="93" t="s">
        <v>57</v>
      </c>
      <c r="N4" s="93" t="s">
        <v>18</v>
      </c>
      <c r="O4" s="93" t="s">
        <v>57</v>
      </c>
      <c r="P4" s="93" t="s">
        <v>18</v>
      </c>
      <c r="Q4" s="93" t="s">
        <v>57</v>
      </c>
      <c r="R4" s="93" t="s">
        <v>18</v>
      </c>
      <c r="S4" s="93" t="s">
        <v>57</v>
      </c>
      <c r="T4" s="93" t="s">
        <v>18</v>
      </c>
      <c r="U4" s="93" t="s">
        <v>57</v>
      </c>
      <c r="V4" s="93" t="s">
        <v>18</v>
      </c>
      <c r="W4" s="93" t="s">
        <v>57</v>
      </c>
      <c r="X4" s="93" t="s">
        <v>18</v>
      </c>
      <c r="Y4" s="93" t="s">
        <v>57</v>
      </c>
      <c r="Z4" s="93" t="s">
        <v>18</v>
      </c>
      <c r="AA4" s="94" t="s">
        <v>57</v>
      </c>
      <c r="AB4" s="94" t="s">
        <v>18</v>
      </c>
      <c r="AC4" s="94" t="s">
        <v>57</v>
      </c>
      <c r="AD4" s="94" t="s">
        <v>18</v>
      </c>
      <c r="AE4" s="94" t="s">
        <v>57</v>
      </c>
      <c r="AF4" s="94" t="s">
        <v>18</v>
      </c>
      <c r="AG4" s="94" t="s">
        <v>57</v>
      </c>
      <c r="AH4" s="94" t="s">
        <v>18</v>
      </c>
    </row>
    <row r="5" spans="1:36" x14ac:dyDescent="0.25">
      <c r="A5" s="95">
        <v>1</v>
      </c>
      <c r="B5" s="96" t="s">
        <v>19</v>
      </c>
      <c r="C5" s="97">
        <v>6302.7858313374509</v>
      </c>
      <c r="D5" s="97">
        <v>56.725072482037064</v>
      </c>
      <c r="E5" s="97">
        <v>354.82344845383</v>
      </c>
      <c r="F5" s="97">
        <v>18.181818181818183</v>
      </c>
      <c r="G5" s="97">
        <v>7299.4523698160274</v>
      </c>
      <c r="H5" s="97">
        <v>62.046182386252696</v>
      </c>
      <c r="I5" s="97">
        <v>1168.241461038961</v>
      </c>
      <c r="J5" s="97">
        <v>40.888347257410871</v>
      </c>
      <c r="K5" s="97">
        <v>730.36355950116251</v>
      </c>
      <c r="L5" s="97">
        <v>10</v>
      </c>
      <c r="M5" s="98">
        <f>G5+I5+K5</f>
        <v>9198.0573903561508</v>
      </c>
      <c r="N5" s="121">
        <f>H5+J5+L5</f>
        <v>112.93452964366357</v>
      </c>
      <c r="O5" s="97">
        <v>1350</v>
      </c>
      <c r="P5" s="97">
        <v>87.75</v>
      </c>
      <c r="Q5" s="97">
        <v>5759.9999999999982</v>
      </c>
      <c r="R5" s="97">
        <v>236.15981107215109</v>
      </c>
      <c r="S5" s="97">
        <v>50</v>
      </c>
      <c r="T5" s="97">
        <v>60</v>
      </c>
      <c r="U5" s="97">
        <v>875.00000000000034</v>
      </c>
      <c r="V5" s="97">
        <v>131.25</v>
      </c>
      <c r="W5" s="97">
        <v>120.60301507537689</v>
      </c>
      <c r="X5" s="97">
        <v>10</v>
      </c>
      <c r="Y5" s="97">
        <v>312.73757826656652</v>
      </c>
      <c r="Z5" s="97">
        <v>62.547515653313319</v>
      </c>
      <c r="AA5" s="98">
        <v>21147.84383976581</v>
      </c>
      <c r="AB5" s="121">
        <v>45.50491524745788</v>
      </c>
      <c r="AC5" s="98">
        <v>9709.3811681734678</v>
      </c>
      <c r="AD5" s="121">
        <v>148.16566449411312</v>
      </c>
      <c r="AE5" s="98">
        <v>1978.4192102100633</v>
      </c>
      <c r="AF5" s="121">
        <v>156.32175204102862</v>
      </c>
      <c r="AG5" s="98">
        <f>AA5+AC5+AE5</f>
        <v>32835.64421814934</v>
      </c>
      <c r="AH5" s="98">
        <v>350</v>
      </c>
      <c r="AI5" s="250"/>
      <c r="AJ5" s="153"/>
    </row>
    <row r="6" spans="1:36" x14ac:dyDescent="0.25">
      <c r="A6" s="95">
        <v>2</v>
      </c>
      <c r="B6" s="96" t="s">
        <v>20</v>
      </c>
      <c r="C6" s="97">
        <v>3781.6714988024705</v>
      </c>
      <c r="D6" s="97">
        <v>34.03504348922224</v>
      </c>
      <c r="E6" s="97">
        <v>236.54896563588665</v>
      </c>
      <c r="F6" s="97">
        <v>12.121212121212121</v>
      </c>
      <c r="G6" s="97">
        <v>4883.0819301527908</v>
      </c>
      <c r="H6" s="97">
        <v>41.506756492872491</v>
      </c>
      <c r="I6" s="97">
        <v>781.51325324675327</v>
      </c>
      <c r="J6" s="97">
        <v>27.352894372198996</v>
      </c>
      <c r="K6" s="97">
        <v>488.58803635595018</v>
      </c>
      <c r="L6" s="97">
        <v>10</v>
      </c>
      <c r="M6" s="98">
        <f t="shared" ref="M6:M45" si="0">G6+I6+K6</f>
        <v>6153.1832197554941</v>
      </c>
      <c r="N6" s="121">
        <f t="shared" ref="N6:N45" si="1">H6+J6+L6</f>
        <v>78.859650865071487</v>
      </c>
      <c r="O6" s="97">
        <v>1499.9999999999998</v>
      </c>
      <c r="P6" s="97">
        <v>97.5</v>
      </c>
      <c r="Q6" s="97">
        <v>4679.9999999999982</v>
      </c>
      <c r="R6" s="97">
        <v>191.87984649612275</v>
      </c>
      <c r="S6" s="97">
        <v>50</v>
      </c>
      <c r="T6" s="97">
        <v>40</v>
      </c>
      <c r="U6" s="97">
        <v>175.00000000000009</v>
      </c>
      <c r="V6" s="97">
        <v>26.25</v>
      </c>
      <c r="W6" s="97">
        <v>90.452261306532677</v>
      </c>
      <c r="X6" s="97">
        <v>8</v>
      </c>
      <c r="Y6" s="97">
        <v>121.08554649781291</v>
      </c>
      <c r="Z6" s="97">
        <v>24.217109299562591</v>
      </c>
      <c r="AA6" s="98">
        <v>16314.050962105051</v>
      </c>
      <c r="AB6" s="121">
        <v>35.103791762324654</v>
      </c>
      <c r="AC6" s="98">
        <v>7490.0940440195318</v>
      </c>
      <c r="AD6" s="121">
        <v>114.2992268954587</v>
      </c>
      <c r="AE6" s="98">
        <v>1526.2091050191916</v>
      </c>
      <c r="AF6" s="121">
        <v>120.59106586022207</v>
      </c>
      <c r="AG6" s="98">
        <f t="shared" ref="AG6:AG45" si="2">AA6+AC6+AE6</f>
        <v>25330.354111143777</v>
      </c>
      <c r="AH6" s="98">
        <v>270</v>
      </c>
      <c r="AI6" s="250"/>
    </row>
    <row r="7" spans="1:36" x14ac:dyDescent="0.25">
      <c r="A7" s="95">
        <v>3</v>
      </c>
      <c r="B7" s="96" t="s">
        <v>21</v>
      </c>
      <c r="C7" s="97">
        <v>491.61729484432118</v>
      </c>
      <c r="D7" s="97">
        <v>4.4245556535988912</v>
      </c>
      <c r="E7" s="97">
        <v>47.309793127177322</v>
      </c>
      <c r="F7" s="97">
        <v>2.4242424242424243</v>
      </c>
      <c r="G7" s="97">
        <v>251.70525413158714</v>
      </c>
      <c r="H7" s="97">
        <v>2.1395235305604374</v>
      </c>
      <c r="I7" s="97">
        <v>40.284188311688311</v>
      </c>
      <c r="J7" s="97">
        <v>1.409943008876237</v>
      </c>
      <c r="K7" s="97">
        <v>25.184950327626293</v>
      </c>
      <c r="L7" s="97">
        <v>7.5553836416063017E-2</v>
      </c>
      <c r="M7" s="98">
        <f t="shared" si="0"/>
        <v>317.1743927709017</v>
      </c>
      <c r="N7" s="121">
        <f t="shared" si="1"/>
        <v>3.6250203758527375</v>
      </c>
      <c r="O7" s="97">
        <v>45</v>
      </c>
      <c r="P7" s="97">
        <v>2.9249999999999998</v>
      </c>
      <c r="Q7" s="97">
        <v>233.99999999999991</v>
      </c>
      <c r="R7" s="97">
        <v>9.5939923248061394</v>
      </c>
      <c r="S7" s="97">
        <v>3.5999999985887996</v>
      </c>
      <c r="T7" s="97">
        <v>3.24</v>
      </c>
      <c r="U7" s="97">
        <v>35.000000000000014</v>
      </c>
      <c r="V7" s="97">
        <v>5.25</v>
      </c>
      <c r="W7" s="97">
        <v>15.075376884422111</v>
      </c>
      <c r="X7" s="97">
        <v>2</v>
      </c>
      <c r="Y7" s="97">
        <v>5.5472133430903758</v>
      </c>
      <c r="Z7" s="97">
        <v>1.1094426686180754</v>
      </c>
      <c r="AA7" s="98">
        <v>18126.723291227834</v>
      </c>
      <c r="AB7" s="121">
        <v>39.004213069249616</v>
      </c>
      <c r="AC7" s="98">
        <v>8322.3267155772573</v>
      </c>
      <c r="AD7" s="121">
        <v>126.9991409949541</v>
      </c>
      <c r="AE7" s="98">
        <v>1695.7878944657687</v>
      </c>
      <c r="AF7" s="121">
        <v>133.99007317802452</v>
      </c>
      <c r="AG7" s="98">
        <f t="shared" si="2"/>
        <v>28144.837901270857</v>
      </c>
      <c r="AH7" s="98">
        <v>300</v>
      </c>
      <c r="AI7" s="250"/>
    </row>
    <row r="8" spans="1:36" x14ac:dyDescent="0.25">
      <c r="A8" s="95">
        <v>4</v>
      </c>
      <c r="B8" s="96" t="s">
        <v>22</v>
      </c>
      <c r="C8" s="97">
        <v>15126.685995209882</v>
      </c>
      <c r="D8" s="97">
        <v>136.14017395688896</v>
      </c>
      <c r="E8" s="97">
        <v>1182.7448281794332</v>
      </c>
      <c r="F8" s="97">
        <v>60.606060606060609</v>
      </c>
      <c r="G8" s="97">
        <v>22905.178125974431</v>
      </c>
      <c r="H8" s="97">
        <v>180</v>
      </c>
      <c r="I8" s="97">
        <v>3665.8611363636364</v>
      </c>
      <c r="J8" s="97">
        <v>128.30481380773756</v>
      </c>
      <c r="K8" s="97">
        <v>2291.830479813993</v>
      </c>
      <c r="L8" s="97">
        <v>27</v>
      </c>
      <c r="M8" s="98">
        <f t="shared" si="0"/>
        <v>28862.869742152063</v>
      </c>
      <c r="N8" s="121">
        <f t="shared" si="1"/>
        <v>335.30481380773756</v>
      </c>
      <c r="O8" s="97">
        <v>4050.0000000000005</v>
      </c>
      <c r="P8" s="97">
        <v>263.25</v>
      </c>
      <c r="Q8" s="97">
        <v>21599.999999999993</v>
      </c>
      <c r="R8" s="97">
        <v>885.59929152056668</v>
      </c>
      <c r="S8" s="97">
        <v>100</v>
      </c>
      <c r="T8" s="97">
        <v>100</v>
      </c>
      <c r="U8" s="97">
        <v>2500</v>
      </c>
      <c r="V8" s="97">
        <v>425</v>
      </c>
      <c r="W8" s="97">
        <v>452.2613065326633</v>
      </c>
      <c r="X8" s="97">
        <v>40</v>
      </c>
      <c r="Y8" s="97">
        <v>1080.3571942152307</v>
      </c>
      <c r="Z8" s="97">
        <v>216.0714388430462</v>
      </c>
      <c r="AA8" s="98">
        <v>145013.78632982267</v>
      </c>
      <c r="AB8" s="121">
        <v>312.03370455399693</v>
      </c>
      <c r="AC8" s="98">
        <v>66578.613724618059</v>
      </c>
      <c r="AD8" s="121">
        <v>1015.9931279596328</v>
      </c>
      <c r="AE8" s="98">
        <v>13566.303155726149</v>
      </c>
      <c r="AF8" s="121">
        <v>1071.9205854241961</v>
      </c>
      <c r="AG8" s="98">
        <f t="shared" si="2"/>
        <v>225158.70321016686</v>
      </c>
      <c r="AH8" s="98">
        <v>2400</v>
      </c>
      <c r="AI8" s="250"/>
    </row>
    <row r="9" spans="1:36" x14ac:dyDescent="0.25">
      <c r="A9" s="95">
        <v>5</v>
      </c>
      <c r="B9" s="96" t="s">
        <v>171</v>
      </c>
      <c r="C9" s="97">
        <v>2401.3614017395689</v>
      </c>
      <c r="D9" s="97">
        <v>21.612252615656118</v>
      </c>
      <c r="E9" s="97">
        <v>354.82344845383</v>
      </c>
      <c r="F9" s="97">
        <v>18.181818181818183</v>
      </c>
      <c r="G9" s="97">
        <v>4077.625116931712</v>
      </c>
      <c r="H9" s="97">
        <v>34.660281195079094</v>
      </c>
      <c r="I9" s="97">
        <v>652.60385064935076</v>
      </c>
      <c r="J9" s="97">
        <v>22.841076743795039</v>
      </c>
      <c r="K9" s="97">
        <v>407.99619530754597</v>
      </c>
      <c r="L9" s="97">
        <v>5</v>
      </c>
      <c r="M9" s="98">
        <f t="shared" si="0"/>
        <v>5138.2251628886088</v>
      </c>
      <c r="N9" s="121">
        <f t="shared" si="1"/>
        <v>62.501357938874136</v>
      </c>
      <c r="O9" s="97">
        <v>720</v>
      </c>
      <c r="P9" s="97">
        <v>46.8</v>
      </c>
      <c r="Q9" s="97">
        <v>3599.9999999999986</v>
      </c>
      <c r="R9" s="97">
        <v>147.59988192009448</v>
      </c>
      <c r="S9" s="97">
        <v>17.999999992943998</v>
      </c>
      <c r="T9" s="97">
        <v>25</v>
      </c>
      <c r="U9" s="97">
        <v>525.00000000000023</v>
      </c>
      <c r="V9" s="97">
        <v>78.75</v>
      </c>
      <c r="W9" s="97">
        <v>60.301507537688444</v>
      </c>
      <c r="X9" s="97">
        <v>5</v>
      </c>
      <c r="Y9" s="97">
        <v>79.954394403819563</v>
      </c>
      <c r="Z9" s="97">
        <v>15.990878880763917</v>
      </c>
      <c r="AA9" s="98">
        <v>2416.896438830378</v>
      </c>
      <c r="AB9" s="121">
        <v>5.2005617425666149</v>
      </c>
      <c r="AC9" s="98">
        <v>1109.6435620769678</v>
      </c>
      <c r="AD9" s="121">
        <v>16.933218799327214</v>
      </c>
      <c r="AE9" s="98">
        <v>226.10505259543581</v>
      </c>
      <c r="AF9" s="121">
        <v>17.865343090403268</v>
      </c>
      <c r="AG9" s="98">
        <f t="shared" si="2"/>
        <v>3752.6450535027811</v>
      </c>
      <c r="AH9" s="98">
        <v>40</v>
      </c>
      <c r="AI9" s="250"/>
    </row>
    <row r="10" spans="1:36" x14ac:dyDescent="0.25">
      <c r="A10" s="95">
        <v>6</v>
      </c>
      <c r="B10" s="96" t="s">
        <v>24</v>
      </c>
      <c r="C10" s="97">
        <v>6302.7858313374509</v>
      </c>
      <c r="D10" s="97">
        <v>56.725072482037064</v>
      </c>
      <c r="E10" s="97">
        <v>591.37241408971659</v>
      </c>
      <c r="F10" s="97">
        <v>30.303030303030305</v>
      </c>
      <c r="G10" s="97">
        <v>9564.7996570003124</v>
      </c>
      <c r="H10" s="97">
        <v>81.30189416129663</v>
      </c>
      <c r="I10" s="97">
        <v>1530.7991558441558</v>
      </c>
      <c r="J10" s="97">
        <v>53.577834337297006</v>
      </c>
      <c r="K10" s="97">
        <v>957.02811244979921</v>
      </c>
      <c r="L10" s="97">
        <v>2.8710457838103949</v>
      </c>
      <c r="M10" s="98">
        <f t="shared" si="0"/>
        <v>12052.626925294267</v>
      </c>
      <c r="N10" s="121">
        <f t="shared" si="1"/>
        <v>137.75077428240402</v>
      </c>
      <c r="O10" s="97">
        <v>1800.0000000000002</v>
      </c>
      <c r="P10" s="97">
        <v>117</v>
      </c>
      <c r="Q10" s="97">
        <v>8999.9999999999964</v>
      </c>
      <c r="R10" s="97">
        <v>368.99970480023615</v>
      </c>
      <c r="S10" s="97">
        <v>51</v>
      </c>
      <c r="T10" s="97">
        <v>50</v>
      </c>
      <c r="U10" s="97">
        <v>1400.0000000000007</v>
      </c>
      <c r="V10" s="97">
        <v>210</v>
      </c>
      <c r="W10" s="97">
        <v>150.7537688442211</v>
      </c>
      <c r="X10" s="97">
        <v>15</v>
      </c>
      <c r="Y10" s="97">
        <v>372.67174662615002</v>
      </c>
      <c r="Z10" s="97">
        <v>74.534349325230011</v>
      </c>
      <c r="AA10" s="98">
        <v>12084.482194151891</v>
      </c>
      <c r="AB10" s="121">
        <v>26.002808712833076</v>
      </c>
      <c r="AC10" s="98">
        <v>5548.2178103848391</v>
      </c>
      <c r="AD10" s="121">
        <v>84.666093996636079</v>
      </c>
      <c r="AE10" s="98">
        <v>1130.525262977179</v>
      </c>
      <c r="AF10" s="121">
        <v>89.326715452016344</v>
      </c>
      <c r="AG10" s="98">
        <f t="shared" si="2"/>
        <v>18763.22526751391</v>
      </c>
      <c r="AH10" s="98">
        <v>200</v>
      </c>
      <c r="AI10" s="250"/>
    </row>
    <row r="11" spans="1:36" x14ac:dyDescent="0.25">
      <c r="A11" s="95">
        <v>7</v>
      </c>
      <c r="B11" s="96" t="s">
        <v>25</v>
      </c>
      <c r="C11" s="97">
        <v>3781.6714988024705</v>
      </c>
      <c r="D11" s="97">
        <v>34.03504348922224</v>
      </c>
      <c r="E11" s="97">
        <v>354.82344845383</v>
      </c>
      <c r="F11" s="97">
        <v>18.181818181818183</v>
      </c>
      <c r="G11" s="97">
        <v>4379.6714218896168</v>
      </c>
      <c r="H11" s="97">
        <v>37.227709431751613</v>
      </c>
      <c r="I11" s="97">
        <v>700.94487662337667</v>
      </c>
      <c r="J11" s="97">
        <v>24.533008354446526</v>
      </c>
      <c r="K11" s="97">
        <v>438.21813570069747</v>
      </c>
      <c r="L11" s="97">
        <v>1.3146367536394965</v>
      </c>
      <c r="M11" s="98">
        <f t="shared" si="0"/>
        <v>5518.8344342136907</v>
      </c>
      <c r="N11" s="121">
        <f t="shared" si="1"/>
        <v>63.07535453983764</v>
      </c>
      <c r="O11" s="97">
        <v>749.99999999999989</v>
      </c>
      <c r="P11" s="97">
        <v>48.75</v>
      </c>
      <c r="Q11" s="97">
        <v>4319.9999999999973</v>
      </c>
      <c r="R11" s="97">
        <v>177.11985830411334</v>
      </c>
      <c r="S11" s="97">
        <v>50</v>
      </c>
      <c r="T11" s="97">
        <v>90</v>
      </c>
      <c r="U11" s="97">
        <v>350.00000000000017</v>
      </c>
      <c r="V11" s="97">
        <v>52.5</v>
      </c>
      <c r="W11" s="97">
        <v>90.452261306532677</v>
      </c>
      <c r="X11" s="97">
        <v>6.0301507537688446</v>
      </c>
      <c r="Y11" s="97">
        <v>439.22912117287194</v>
      </c>
      <c r="Z11" s="97">
        <v>87.845824234574408</v>
      </c>
      <c r="AA11" s="98">
        <v>21147.84383976581</v>
      </c>
      <c r="AB11" s="121">
        <v>45.50491524745788</v>
      </c>
      <c r="AC11" s="98">
        <v>9709.3811681734678</v>
      </c>
      <c r="AD11" s="121">
        <v>148.16566449411312</v>
      </c>
      <c r="AE11" s="98">
        <v>1978.4192102100633</v>
      </c>
      <c r="AF11" s="121">
        <v>156.32175204102862</v>
      </c>
      <c r="AG11" s="98">
        <f t="shared" si="2"/>
        <v>32835.64421814934</v>
      </c>
      <c r="AH11" s="98">
        <v>350</v>
      </c>
      <c r="AI11" s="250"/>
    </row>
    <row r="12" spans="1:36" x14ac:dyDescent="0.25">
      <c r="A12" s="95">
        <v>8</v>
      </c>
      <c r="B12" s="96" t="s">
        <v>27</v>
      </c>
      <c r="C12" s="97">
        <v>2521.1143325349803</v>
      </c>
      <c r="D12" s="97">
        <v>22.690028992814824</v>
      </c>
      <c r="E12" s="97">
        <v>118.27448281794332</v>
      </c>
      <c r="F12" s="97">
        <v>6.0606060606060606</v>
      </c>
      <c r="G12" s="97">
        <v>2517.0525413158716</v>
      </c>
      <c r="H12" s="97">
        <v>21.395235305604373</v>
      </c>
      <c r="I12" s="97">
        <v>402.8418831168832</v>
      </c>
      <c r="J12" s="97">
        <v>14.099430088762372</v>
      </c>
      <c r="K12" s="97">
        <v>251.84950327626294</v>
      </c>
      <c r="L12" s="97">
        <v>0.75553836416063025</v>
      </c>
      <c r="M12" s="98">
        <f t="shared" si="0"/>
        <v>3171.743927709018</v>
      </c>
      <c r="N12" s="121">
        <f t="shared" si="1"/>
        <v>36.250203758527377</v>
      </c>
      <c r="O12" s="97">
        <v>450.00000000000006</v>
      </c>
      <c r="P12" s="97">
        <v>29.25</v>
      </c>
      <c r="Q12" s="97">
        <v>2429.9999999999995</v>
      </c>
      <c r="R12" s="97">
        <v>99.62992029606373</v>
      </c>
      <c r="S12" s="97">
        <v>50</v>
      </c>
      <c r="T12" s="97">
        <v>75.599999999999994</v>
      </c>
      <c r="U12" s="97">
        <v>175.00000000000009</v>
      </c>
      <c r="V12" s="97">
        <v>26.25</v>
      </c>
      <c r="W12" s="97">
        <v>60.301507537688444</v>
      </c>
      <c r="X12" s="97">
        <v>4.0201005025125625</v>
      </c>
      <c r="Y12" s="97">
        <v>71.236378540479208</v>
      </c>
      <c r="Z12" s="97">
        <v>14.247275708095845</v>
      </c>
      <c r="AA12" s="98">
        <v>9063.3616456139171</v>
      </c>
      <c r="AB12" s="121">
        <v>19.502106534624808</v>
      </c>
      <c r="AC12" s="98">
        <v>4161.1633577886287</v>
      </c>
      <c r="AD12" s="121">
        <v>63.499570497477052</v>
      </c>
      <c r="AE12" s="98">
        <v>847.89394723288433</v>
      </c>
      <c r="AF12" s="121">
        <v>66.995036589012258</v>
      </c>
      <c r="AG12" s="98">
        <f t="shared" si="2"/>
        <v>14072.418950635429</v>
      </c>
      <c r="AH12" s="98">
        <v>150</v>
      </c>
      <c r="AI12" s="250"/>
    </row>
    <row r="13" spans="1:36" x14ac:dyDescent="0.25">
      <c r="A13" s="95">
        <v>9</v>
      </c>
      <c r="B13" s="96" t="s">
        <v>26</v>
      </c>
      <c r="C13" s="97">
        <v>189.08357494012353</v>
      </c>
      <c r="D13" s="97">
        <v>1.7017521744611117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J13" s="97">
        <v>0</v>
      </c>
      <c r="K13" s="97">
        <v>0</v>
      </c>
      <c r="L13" s="97">
        <v>0</v>
      </c>
      <c r="M13" s="98">
        <f t="shared" si="0"/>
        <v>0</v>
      </c>
      <c r="N13" s="121">
        <f t="shared" si="1"/>
        <v>0</v>
      </c>
      <c r="O13" s="97">
        <v>0</v>
      </c>
      <c r="P13" s="97">
        <v>0</v>
      </c>
      <c r="Q13" s="97">
        <v>0</v>
      </c>
      <c r="R13" s="97">
        <v>0</v>
      </c>
      <c r="S13" s="97">
        <v>0</v>
      </c>
      <c r="T13" s="97">
        <v>0</v>
      </c>
      <c r="U13" s="97">
        <v>0</v>
      </c>
      <c r="V13" s="97">
        <v>0</v>
      </c>
      <c r="W13" s="97">
        <v>3.0150753768844218</v>
      </c>
      <c r="X13" s="97">
        <v>0.20100502512562815</v>
      </c>
      <c r="Y13" s="97">
        <v>0.27287677646148961</v>
      </c>
      <c r="Z13" s="97">
        <v>5.4575355292297935E-2</v>
      </c>
      <c r="AA13" s="98">
        <v>1208.448219415189</v>
      </c>
      <c r="AB13" s="121">
        <v>2.6002808712833074</v>
      </c>
      <c r="AC13" s="98">
        <v>554.82178103848389</v>
      </c>
      <c r="AD13" s="121">
        <v>8.4666093996636071</v>
      </c>
      <c r="AE13" s="98">
        <v>113.0525262977179</v>
      </c>
      <c r="AF13" s="121">
        <v>8.9326715452016341</v>
      </c>
      <c r="AG13" s="98">
        <f t="shared" si="2"/>
        <v>1876.3225267513906</v>
      </c>
      <c r="AH13" s="98">
        <v>20</v>
      </c>
      <c r="AI13" s="250"/>
    </row>
    <row r="14" spans="1:36" x14ac:dyDescent="0.25">
      <c r="A14" s="95">
        <v>10</v>
      </c>
      <c r="B14" s="96" t="s">
        <v>172</v>
      </c>
      <c r="C14" s="97">
        <v>756.3342997604941</v>
      </c>
      <c r="D14" s="97">
        <v>6.8070086978444468</v>
      </c>
      <c r="E14" s="97">
        <v>0</v>
      </c>
      <c r="F14" s="97">
        <v>0</v>
      </c>
      <c r="G14" s="97">
        <v>805.45681322107885</v>
      </c>
      <c r="H14" s="97">
        <v>6.8464752977934005</v>
      </c>
      <c r="I14" s="97">
        <v>128.90940259740262</v>
      </c>
      <c r="J14" s="97">
        <v>4.5118176284039579</v>
      </c>
      <c r="K14" s="97">
        <v>80.591841048404149</v>
      </c>
      <c r="L14" s="97">
        <v>0.37273225965257756</v>
      </c>
      <c r="M14" s="98">
        <f t="shared" si="0"/>
        <v>1014.9580568668856</v>
      </c>
      <c r="N14" s="121">
        <f t="shared" si="1"/>
        <v>11.731025185849935</v>
      </c>
      <c r="O14" s="97">
        <v>150</v>
      </c>
      <c r="P14" s="97">
        <v>9.75</v>
      </c>
      <c r="Q14" s="97">
        <v>269.99999999999983</v>
      </c>
      <c r="R14" s="97">
        <v>12.545989963208029</v>
      </c>
      <c r="S14" s="97">
        <v>0</v>
      </c>
      <c r="T14" s="97">
        <v>0</v>
      </c>
      <c r="U14" s="97">
        <v>100</v>
      </c>
      <c r="V14" s="97">
        <v>31</v>
      </c>
      <c r="W14" s="97">
        <v>7.5376884422110555</v>
      </c>
      <c r="X14" s="97">
        <v>0.50251256281407031</v>
      </c>
      <c r="Y14" s="97">
        <v>19.911421233790655</v>
      </c>
      <c r="Z14" s="97">
        <v>3.9822842467581321</v>
      </c>
      <c r="AA14" s="98">
        <v>7250.6893164911344</v>
      </c>
      <c r="AB14" s="121">
        <v>15.601685227699845</v>
      </c>
      <c r="AC14" s="98">
        <v>3328.9306862309036</v>
      </c>
      <c r="AD14" s="121">
        <v>50.799656397981643</v>
      </c>
      <c r="AE14" s="98">
        <v>678.3151577863074</v>
      </c>
      <c r="AF14" s="121">
        <v>53.596029271209808</v>
      </c>
      <c r="AG14" s="98">
        <f t="shared" si="2"/>
        <v>11257.935160508347</v>
      </c>
      <c r="AH14" s="98">
        <v>120</v>
      </c>
      <c r="AI14" s="250"/>
    </row>
    <row r="15" spans="1:36" x14ac:dyDescent="0.25">
      <c r="A15" s="95">
        <v>11</v>
      </c>
      <c r="B15" s="96" t="s">
        <v>29</v>
      </c>
      <c r="C15" s="97">
        <v>25211.143325349803</v>
      </c>
      <c r="D15" s="97">
        <v>226.90028992814825</v>
      </c>
      <c r="E15" s="97">
        <v>1774.1172422691498</v>
      </c>
      <c r="F15" s="97">
        <v>90.909090909090907</v>
      </c>
      <c r="G15" s="97">
        <v>50341.050826317427</v>
      </c>
      <c r="H15" s="97">
        <v>380</v>
      </c>
      <c r="I15" s="97">
        <v>6678.1113173701297</v>
      </c>
      <c r="J15" s="97">
        <v>233.76855087168008</v>
      </c>
      <c r="K15" s="97">
        <v>4175.6647643204396</v>
      </c>
      <c r="L15" s="97">
        <v>30</v>
      </c>
      <c r="M15" s="98">
        <f t="shared" si="0"/>
        <v>61194.826908007999</v>
      </c>
      <c r="N15" s="121">
        <f t="shared" si="1"/>
        <v>643.76855087168008</v>
      </c>
      <c r="O15" s="97">
        <v>9000</v>
      </c>
      <c r="P15" s="97">
        <v>610</v>
      </c>
      <c r="Q15" s="97">
        <v>57599.999999999978</v>
      </c>
      <c r="R15" s="97">
        <v>2383.1980934415251</v>
      </c>
      <c r="S15" s="97">
        <v>150</v>
      </c>
      <c r="T15" s="97">
        <v>180</v>
      </c>
      <c r="U15" s="97">
        <v>3300</v>
      </c>
      <c r="V15" s="97">
        <v>556</v>
      </c>
      <c r="W15" s="97">
        <v>603.0150753768844</v>
      </c>
      <c r="X15" s="97">
        <v>60</v>
      </c>
      <c r="Y15" s="97">
        <v>2006.7083983089858</v>
      </c>
      <c r="Z15" s="97">
        <v>401.34167966179723</v>
      </c>
      <c r="AA15" s="98">
        <v>217520.67949473401</v>
      </c>
      <c r="AB15" s="121">
        <v>468.05055683099533</v>
      </c>
      <c r="AC15" s="98">
        <v>99867.92058692711</v>
      </c>
      <c r="AD15" s="121">
        <v>1523.9896919394494</v>
      </c>
      <c r="AE15" s="98">
        <v>20349.454733589224</v>
      </c>
      <c r="AF15" s="121">
        <v>1607.8808781362943</v>
      </c>
      <c r="AG15" s="98">
        <f t="shared" si="2"/>
        <v>337738.05481525033</v>
      </c>
      <c r="AH15" s="98">
        <v>3600</v>
      </c>
      <c r="AI15" s="250"/>
    </row>
    <row r="16" spans="1:36" x14ac:dyDescent="0.25">
      <c r="A16" s="95">
        <v>12</v>
      </c>
      <c r="B16" s="96" t="s">
        <v>30</v>
      </c>
      <c r="C16" s="97">
        <v>26471.700491617295</v>
      </c>
      <c r="D16" s="97">
        <v>238.24530442455563</v>
      </c>
      <c r="E16" s="97">
        <v>1892.3917250870932</v>
      </c>
      <c r="F16" s="97">
        <v>96.969696969696969</v>
      </c>
      <c r="G16" s="97">
        <v>46917.859370127844</v>
      </c>
      <c r="H16" s="97">
        <v>380</v>
      </c>
      <c r="I16" s="97">
        <v>7589.5410779220783</v>
      </c>
      <c r="J16" s="97">
        <v>200.22197828191764</v>
      </c>
      <c r="K16" s="97">
        <v>4694.4747410695418</v>
      </c>
      <c r="L16" s="97">
        <v>30</v>
      </c>
      <c r="M16" s="98">
        <f t="shared" si="0"/>
        <v>59201.875189119462</v>
      </c>
      <c r="N16" s="121">
        <f t="shared" si="1"/>
        <v>610.2219782819177</v>
      </c>
      <c r="O16" s="97">
        <v>9750</v>
      </c>
      <c r="P16" s="97">
        <v>633.75</v>
      </c>
      <c r="Q16" s="97">
        <v>21599.999999999993</v>
      </c>
      <c r="R16" s="97">
        <v>863.99930880055297</v>
      </c>
      <c r="S16" s="97">
        <v>200</v>
      </c>
      <c r="T16" s="97">
        <v>200</v>
      </c>
      <c r="U16" s="97">
        <v>5000</v>
      </c>
      <c r="V16" s="97">
        <v>688</v>
      </c>
      <c r="W16" s="97">
        <v>603.0150753768844</v>
      </c>
      <c r="X16" s="97">
        <v>60</v>
      </c>
      <c r="Y16" s="97">
        <v>1668.8157192432238</v>
      </c>
      <c r="Z16" s="97">
        <v>333.7631438486448</v>
      </c>
      <c r="AA16" s="98">
        <v>102718.09865029107</v>
      </c>
      <c r="AB16" s="121">
        <v>221.02387405908115</v>
      </c>
      <c r="AC16" s="98">
        <v>47159.851388271127</v>
      </c>
      <c r="AD16" s="121">
        <v>719.6617989714066</v>
      </c>
      <c r="AE16" s="98">
        <v>9609.4647353060209</v>
      </c>
      <c r="AF16" s="121">
        <v>759.2770813421389</v>
      </c>
      <c r="AG16" s="98">
        <f t="shared" si="2"/>
        <v>159487.41477386819</v>
      </c>
      <c r="AH16" s="98">
        <v>1700</v>
      </c>
      <c r="AI16" s="250"/>
    </row>
    <row r="17" spans="1:35" x14ac:dyDescent="0.25">
      <c r="A17" s="95">
        <v>13</v>
      </c>
      <c r="B17" s="99" t="s">
        <v>32</v>
      </c>
      <c r="C17" s="97">
        <v>3214.4207739821004</v>
      </c>
      <c r="D17" s="97">
        <v>28.929786965838904</v>
      </c>
      <c r="E17" s="97">
        <v>118.27448281794332</v>
      </c>
      <c r="F17" s="97">
        <v>6.0606060606060606</v>
      </c>
      <c r="G17" s="97">
        <v>100.68210165263486</v>
      </c>
      <c r="H17" s="97">
        <v>0.85580941222417506</v>
      </c>
      <c r="I17" s="97">
        <v>50.355235389610399</v>
      </c>
      <c r="J17" s="97">
        <v>1.7624287610952964</v>
      </c>
      <c r="K17" s="97">
        <v>100.73980131050517</v>
      </c>
      <c r="L17" s="97">
        <v>0.30221534566425207</v>
      </c>
      <c r="M17" s="98">
        <f t="shared" si="0"/>
        <v>251.77713835275046</v>
      </c>
      <c r="N17" s="121">
        <f t="shared" si="1"/>
        <v>2.9204535189837237</v>
      </c>
      <c r="O17" s="97">
        <v>863.99999999999989</v>
      </c>
      <c r="P17" s="97">
        <v>56.160000000000004</v>
      </c>
      <c r="Q17" s="97">
        <v>4499.9999999999982</v>
      </c>
      <c r="R17" s="97">
        <v>250.49985240011807</v>
      </c>
      <c r="S17" s="97">
        <v>50</v>
      </c>
      <c r="T17" s="97">
        <v>50</v>
      </c>
      <c r="U17" s="97">
        <v>262.50000000000011</v>
      </c>
      <c r="V17" s="97">
        <v>39.375</v>
      </c>
      <c r="W17" s="97">
        <v>15.075376884422111</v>
      </c>
      <c r="X17" s="97">
        <v>1.0050251256281406</v>
      </c>
      <c r="Y17" s="97">
        <v>198.89889590682733</v>
      </c>
      <c r="Z17" s="97">
        <v>39.77977918136547</v>
      </c>
      <c r="AA17" s="98">
        <v>16314.050962105051</v>
      </c>
      <c r="AB17" s="121">
        <v>35.103791762324654</v>
      </c>
      <c r="AC17" s="98">
        <v>7490.0940440195318</v>
      </c>
      <c r="AD17" s="121">
        <v>114.2992268954587</v>
      </c>
      <c r="AE17" s="98">
        <v>1526.2091050191916</v>
      </c>
      <c r="AF17" s="121">
        <v>120.59106586022207</v>
      </c>
      <c r="AG17" s="98">
        <f t="shared" si="2"/>
        <v>25330.354111143777</v>
      </c>
      <c r="AH17" s="98">
        <v>270</v>
      </c>
      <c r="AI17" s="250"/>
    </row>
    <row r="18" spans="1:35" x14ac:dyDescent="0.25">
      <c r="A18" s="95">
        <v>14</v>
      </c>
      <c r="B18" s="99" t="s">
        <v>33</v>
      </c>
      <c r="C18" s="97">
        <v>0</v>
      </c>
      <c r="D18" s="97">
        <v>0</v>
      </c>
      <c r="E18" s="97">
        <v>0</v>
      </c>
      <c r="F18" s="97">
        <v>0</v>
      </c>
      <c r="G18" s="97">
        <v>0</v>
      </c>
      <c r="H18" s="97">
        <v>0</v>
      </c>
      <c r="I18" s="97">
        <v>0</v>
      </c>
      <c r="J18" s="97">
        <v>0</v>
      </c>
      <c r="K18" s="97">
        <v>0</v>
      </c>
      <c r="L18" s="97">
        <v>0</v>
      </c>
      <c r="M18" s="98">
        <f t="shared" si="0"/>
        <v>0</v>
      </c>
      <c r="N18" s="121">
        <f t="shared" si="1"/>
        <v>0</v>
      </c>
      <c r="O18" s="97">
        <v>0</v>
      </c>
      <c r="P18" s="97">
        <v>0</v>
      </c>
      <c r="Q18" s="97">
        <v>0</v>
      </c>
      <c r="R18" s="97">
        <v>0</v>
      </c>
      <c r="S18" s="97">
        <v>0</v>
      </c>
      <c r="T18" s="97">
        <v>0</v>
      </c>
      <c r="U18" s="97">
        <v>0</v>
      </c>
      <c r="V18" s="97">
        <v>0</v>
      </c>
      <c r="W18" s="97">
        <v>0</v>
      </c>
      <c r="X18" s="97">
        <v>0</v>
      </c>
      <c r="Y18" s="97">
        <v>0</v>
      </c>
      <c r="Z18" s="97">
        <v>0</v>
      </c>
      <c r="AA18" s="98">
        <v>9063.3616456139171</v>
      </c>
      <c r="AB18" s="121">
        <v>19.502106534624808</v>
      </c>
      <c r="AC18" s="98">
        <v>4161.1633577886287</v>
      </c>
      <c r="AD18" s="121">
        <v>63.499570497477052</v>
      </c>
      <c r="AE18" s="98">
        <v>847.89394723288433</v>
      </c>
      <c r="AF18" s="121">
        <v>66.995036589012258</v>
      </c>
      <c r="AG18" s="98">
        <f t="shared" si="2"/>
        <v>14072.418950635429</v>
      </c>
      <c r="AH18" s="98">
        <v>150</v>
      </c>
      <c r="AI18" s="250"/>
    </row>
    <row r="19" spans="1:35" x14ac:dyDescent="0.25">
      <c r="A19" s="95">
        <v>15</v>
      </c>
      <c r="B19" s="99" t="s">
        <v>118</v>
      </c>
      <c r="C19" s="97">
        <v>0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  <c r="J19" s="97">
        <v>0</v>
      </c>
      <c r="K19" s="97">
        <v>0</v>
      </c>
      <c r="L19" s="97">
        <v>0</v>
      </c>
      <c r="M19" s="98">
        <f t="shared" si="0"/>
        <v>0</v>
      </c>
      <c r="N19" s="121">
        <f t="shared" si="1"/>
        <v>0</v>
      </c>
      <c r="O19" s="97">
        <v>0</v>
      </c>
      <c r="P19" s="97">
        <v>0</v>
      </c>
      <c r="Q19" s="97">
        <v>0</v>
      </c>
      <c r="R19" s="97">
        <v>0</v>
      </c>
      <c r="S19" s="97">
        <v>0</v>
      </c>
      <c r="T19" s="97">
        <v>0</v>
      </c>
      <c r="U19" s="97">
        <v>0</v>
      </c>
      <c r="V19" s="97">
        <v>0</v>
      </c>
      <c r="W19" s="97">
        <v>0</v>
      </c>
      <c r="X19" s="97">
        <v>0</v>
      </c>
      <c r="Y19" s="97">
        <v>0.47913574834083145</v>
      </c>
      <c r="Z19" s="97">
        <v>9.5827149668166314E-2</v>
      </c>
      <c r="AA19" s="98">
        <v>3.0211205485379726</v>
      </c>
      <c r="AB19" s="121">
        <v>6.500702178208269E-3</v>
      </c>
      <c r="AC19" s="98">
        <v>1.3870544525962099</v>
      </c>
      <c r="AD19" s="121">
        <v>2.1166523499159019E-2</v>
      </c>
      <c r="AE19" s="98">
        <v>0.28263131574429479</v>
      </c>
      <c r="AF19" s="121">
        <v>2.2331678863004089E-2</v>
      </c>
      <c r="AG19" s="98">
        <f t="shared" si="2"/>
        <v>4.6908063168784775</v>
      </c>
      <c r="AH19" s="121">
        <v>0.05</v>
      </c>
      <c r="AI19" s="250"/>
    </row>
    <row r="20" spans="1:35" x14ac:dyDescent="0.25">
      <c r="A20" s="95">
        <v>16</v>
      </c>
      <c r="B20" s="99" t="s">
        <v>34</v>
      </c>
      <c r="C20" s="97">
        <v>0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8">
        <f t="shared" si="0"/>
        <v>0</v>
      </c>
      <c r="N20" s="121">
        <f t="shared" si="1"/>
        <v>0</v>
      </c>
      <c r="O20" s="97">
        <v>0</v>
      </c>
      <c r="P20" s="97">
        <v>0</v>
      </c>
      <c r="Q20" s="97">
        <v>0</v>
      </c>
      <c r="R20" s="97">
        <v>0</v>
      </c>
      <c r="S20" s="97">
        <v>0</v>
      </c>
      <c r="T20" s="97">
        <v>0</v>
      </c>
      <c r="U20" s="97">
        <v>0</v>
      </c>
      <c r="V20" s="97">
        <v>0</v>
      </c>
      <c r="W20" s="97">
        <v>0</v>
      </c>
      <c r="X20" s="97">
        <v>0</v>
      </c>
      <c r="Y20" s="97">
        <v>48.912547247141255</v>
      </c>
      <c r="Z20" s="97">
        <v>9.7825094494282538</v>
      </c>
      <c r="AA20" s="98">
        <v>3.0211205485379726</v>
      </c>
      <c r="AB20" s="121">
        <v>6.500702178208269E-3</v>
      </c>
      <c r="AC20" s="98">
        <v>1.3870544525962099</v>
      </c>
      <c r="AD20" s="121">
        <v>2.1166523499159019E-2</v>
      </c>
      <c r="AE20" s="98">
        <v>0.28263131574429479</v>
      </c>
      <c r="AF20" s="121">
        <v>2.2331678863004089E-2</v>
      </c>
      <c r="AG20" s="98">
        <f t="shared" si="2"/>
        <v>4.6908063168784775</v>
      </c>
      <c r="AH20" s="121">
        <v>0.05</v>
      </c>
      <c r="AI20" s="250"/>
    </row>
    <row r="21" spans="1:35" x14ac:dyDescent="0.25">
      <c r="A21" s="95">
        <v>17</v>
      </c>
      <c r="B21" s="99" t="s">
        <v>173</v>
      </c>
      <c r="C21" s="97">
        <v>0</v>
      </c>
      <c r="D21" s="97">
        <v>0</v>
      </c>
      <c r="E21" s="97">
        <v>0</v>
      </c>
      <c r="F21" s="97">
        <v>0</v>
      </c>
      <c r="G21" s="97">
        <v>805.45681322107885</v>
      </c>
      <c r="H21" s="97">
        <v>6.8464752977934005</v>
      </c>
      <c r="I21" s="97">
        <v>100.7104707792208</v>
      </c>
      <c r="J21" s="97">
        <v>3.5248575221905929</v>
      </c>
      <c r="K21" s="97">
        <v>201.47960262101034</v>
      </c>
      <c r="L21" s="97">
        <v>0.60443069132850413</v>
      </c>
      <c r="M21" s="98">
        <f t="shared" si="0"/>
        <v>1107.6468866213099</v>
      </c>
      <c r="N21" s="121">
        <f t="shared" si="1"/>
        <v>10.975763511312499</v>
      </c>
      <c r="O21" s="97">
        <v>297</v>
      </c>
      <c r="P21" s="97">
        <v>19.305</v>
      </c>
      <c r="Q21" s="97">
        <v>1439.9999999999995</v>
      </c>
      <c r="R21" s="97">
        <v>59.039952768037772</v>
      </c>
      <c r="S21" s="97">
        <v>0</v>
      </c>
      <c r="T21" s="97">
        <v>0</v>
      </c>
      <c r="U21" s="97">
        <v>17.500000000000007</v>
      </c>
      <c r="V21" s="97">
        <v>2.625</v>
      </c>
      <c r="W21" s="97">
        <v>4.5226130653266337</v>
      </c>
      <c r="X21" s="97">
        <v>0.30150753768844218</v>
      </c>
      <c r="Y21" s="97">
        <v>3.3211922140941756</v>
      </c>
      <c r="Z21" s="97">
        <v>0.66423844281883537</v>
      </c>
      <c r="AA21" s="98">
        <v>15.337415292618667</v>
      </c>
      <c r="AB21" s="121">
        <v>3.3002314008642016E-2</v>
      </c>
      <c r="AC21" s="98">
        <v>7.0417018557035354</v>
      </c>
      <c r="AD21" s="121">
        <v>0.10745673864774401</v>
      </c>
      <c r="AE21" s="98">
        <v>1.4348430638980167</v>
      </c>
      <c r="AF21" s="121">
        <v>0.11337191859789932</v>
      </c>
      <c r="AG21" s="98">
        <f t="shared" si="2"/>
        <v>23.81396021222022</v>
      </c>
      <c r="AH21" s="121">
        <v>0.25383653260776018</v>
      </c>
      <c r="AI21" s="250"/>
    </row>
    <row r="22" spans="1:35" x14ac:dyDescent="0.25">
      <c r="A22" s="95">
        <v>18</v>
      </c>
      <c r="B22" s="99" t="s">
        <v>174</v>
      </c>
      <c r="C22" s="97">
        <v>0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8">
        <f t="shared" si="0"/>
        <v>0</v>
      </c>
      <c r="N22" s="121">
        <f t="shared" si="1"/>
        <v>0</v>
      </c>
      <c r="O22" s="97">
        <v>0</v>
      </c>
      <c r="P22" s="97">
        <v>0</v>
      </c>
      <c r="Q22" s="97">
        <v>0</v>
      </c>
      <c r="R22" s="97">
        <v>0</v>
      </c>
      <c r="S22" s="97">
        <v>0</v>
      </c>
      <c r="T22" s="97">
        <v>0</v>
      </c>
      <c r="U22" s="97">
        <v>0</v>
      </c>
      <c r="V22" s="97">
        <v>0</v>
      </c>
      <c r="W22" s="97">
        <v>0</v>
      </c>
      <c r="X22" s="97">
        <v>0</v>
      </c>
      <c r="Y22" s="97">
        <v>1.7645481054687058</v>
      </c>
      <c r="Z22" s="97">
        <v>0.35290962109374119</v>
      </c>
      <c r="AA22" s="98">
        <v>15.337415292618667</v>
      </c>
      <c r="AB22" s="121">
        <v>3.3002314008642016E-2</v>
      </c>
      <c r="AC22" s="98">
        <v>7.0417018557035354</v>
      </c>
      <c r="AD22" s="121">
        <v>0.10745673864774401</v>
      </c>
      <c r="AE22" s="98">
        <v>1.4348430638980167</v>
      </c>
      <c r="AF22" s="121">
        <v>0.11337191859789932</v>
      </c>
      <c r="AG22" s="98">
        <f t="shared" si="2"/>
        <v>23.81396021222022</v>
      </c>
      <c r="AH22" s="121">
        <v>0.25383653260776018</v>
      </c>
      <c r="AI22" s="250"/>
    </row>
    <row r="23" spans="1:35" x14ac:dyDescent="0.25">
      <c r="A23" s="95">
        <v>19</v>
      </c>
      <c r="B23" s="99" t="s">
        <v>36</v>
      </c>
      <c r="C23" s="97">
        <v>170.17521744611119</v>
      </c>
      <c r="D23" s="97">
        <v>1.5315769570150004</v>
      </c>
      <c r="E23" s="97">
        <v>17.031525525783838</v>
      </c>
      <c r="F23" s="97">
        <v>0.8484848484848484</v>
      </c>
      <c r="G23" s="97">
        <v>50.341050826317428</v>
      </c>
      <c r="H23" s="97">
        <v>0.42790470611208753</v>
      </c>
      <c r="I23" s="97">
        <v>10.071047077922078</v>
      </c>
      <c r="J23" s="97">
        <v>0.35248575221905926</v>
      </c>
      <c r="K23" s="97">
        <v>5.0369900655252593</v>
      </c>
      <c r="L23" s="97">
        <v>1.5110767283212603E-2</v>
      </c>
      <c r="M23" s="98">
        <f t="shared" si="0"/>
        <v>65.449087969764761</v>
      </c>
      <c r="N23" s="121">
        <f t="shared" si="1"/>
        <v>0.79550122561435932</v>
      </c>
      <c r="O23" s="97">
        <v>9</v>
      </c>
      <c r="P23" s="97">
        <v>0.58499999999999996</v>
      </c>
      <c r="Q23" s="97">
        <v>35.999999999999986</v>
      </c>
      <c r="R23" s="97">
        <v>1.4759988192009446</v>
      </c>
      <c r="S23" s="97">
        <v>23.999999990591999</v>
      </c>
      <c r="T23" s="97">
        <v>21.599999999999998</v>
      </c>
      <c r="U23" s="97">
        <v>7.0000000000000044</v>
      </c>
      <c r="V23" s="97">
        <v>1.0499999999999998</v>
      </c>
      <c r="W23" s="97">
        <v>15.075376884422111</v>
      </c>
      <c r="X23" s="97">
        <v>1.0050251256281406</v>
      </c>
      <c r="Y23" s="97">
        <v>6.5003603932657192</v>
      </c>
      <c r="Z23" s="97">
        <v>1.3000720786531439</v>
      </c>
      <c r="AA23" s="98">
        <v>15.337415292618667</v>
      </c>
      <c r="AB23" s="121">
        <v>3.3002314008642016E-2</v>
      </c>
      <c r="AC23" s="98">
        <v>7.0417018557035354</v>
      </c>
      <c r="AD23" s="121">
        <v>0.10745673864774401</v>
      </c>
      <c r="AE23" s="98">
        <v>1.4348430638980167</v>
      </c>
      <c r="AF23" s="121">
        <v>0.11337191859789932</v>
      </c>
      <c r="AG23" s="98">
        <f t="shared" si="2"/>
        <v>23.81396021222022</v>
      </c>
      <c r="AH23" s="121">
        <v>0.25383653260776018</v>
      </c>
      <c r="AI23" s="250"/>
    </row>
    <row r="24" spans="1:35" x14ac:dyDescent="0.25">
      <c r="A24" s="95">
        <v>20</v>
      </c>
      <c r="B24" s="99" t="s">
        <v>37</v>
      </c>
      <c r="C24" s="97">
        <v>472.70893735030882</v>
      </c>
      <c r="D24" s="97">
        <v>4.2543804361527799</v>
      </c>
      <c r="E24" s="97">
        <v>47.309793127177322</v>
      </c>
      <c r="F24" s="97">
        <v>2.4242424242424243</v>
      </c>
      <c r="G24" s="97">
        <v>553.75155908949171</v>
      </c>
      <c r="H24" s="97">
        <v>4.7069517672329617</v>
      </c>
      <c r="I24" s="97">
        <v>110.78151785714287</v>
      </c>
      <c r="J24" s="97">
        <v>3.8773432744096521</v>
      </c>
      <c r="K24" s="97">
        <v>55.406890720777852</v>
      </c>
      <c r="L24" s="97">
        <v>0.16621844011533865</v>
      </c>
      <c r="M24" s="98">
        <f t="shared" si="0"/>
        <v>719.93996766741236</v>
      </c>
      <c r="N24" s="121">
        <f t="shared" si="1"/>
        <v>8.7505134817579524</v>
      </c>
      <c r="O24" s="97">
        <v>99</v>
      </c>
      <c r="P24" s="97">
        <v>6.4350000000000005</v>
      </c>
      <c r="Q24" s="97">
        <v>539.99999999999966</v>
      </c>
      <c r="R24" s="97">
        <v>22.139982288014167</v>
      </c>
      <c r="S24" s="97">
        <v>23.999999990591999</v>
      </c>
      <c r="T24" s="97">
        <v>21.599999999999998</v>
      </c>
      <c r="U24" s="97">
        <v>77.000000000000043</v>
      </c>
      <c r="V24" s="97">
        <v>11.55</v>
      </c>
      <c r="W24" s="97">
        <v>15.075376884422111</v>
      </c>
      <c r="X24" s="97">
        <v>1.0050251256281406</v>
      </c>
      <c r="Y24" s="97">
        <v>8.3874378192177108</v>
      </c>
      <c r="Z24" s="97">
        <v>1.6774875638435427</v>
      </c>
      <c r="AA24" s="98">
        <v>7250.6893164911344</v>
      </c>
      <c r="AB24" s="121">
        <v>15.601685227699845</v>
      </c>
      <c r="AC24" s="98">
        <v>3328.9306862309036</v>
      </c>
      <c r="AD24" s="121">
        <v>50.799656397981643</v>
      </c>
      <c r="AE24" s="98">
        <v>678.3151577863074</v>
      </c>
      <c r="AF24" s="121">
        <v>53.596029271209808</v>
      </c>
      <c r="AG24" s="98">
        <f t="shared" si="2"/>
        <v>11257.935160508347</v>
      </c>
      <c r="AH24" s="98">
        <v>120</v>
      </c>
      <c r="AI24" s="250"/>
    </row>
    <row r="25" spans="1:35" x14ac:dyDescent="0.25">
      <c r="A25" s="95">
        <v>21</v>
      </c>
      <c r="B25" s="99" t="s">
        <v>119</v>
      </c>
      <c r="C25" s="97">
        <v>3932.9383587545694</v>
      </c>
      <c r="D25" s="97">
        <v>35.39644522879113</v>
      </c>
      <c r="E25" s="97">
        <v>236.54896563588665</v>
      </c>
      <c r="F25" s="97">
        <v>12.121212121212121</v>
      </c>
      <c r="G25" s="97">
        <v>3020.4630495790457</v>
      </c>
      <c r="H25" s="97">
        <v>25.674282366725247</v>
      </c>
      <c r="I25" s="97">
        <v>503.55235389610385</v>
      </c>
      <c r="J25" s="97">
        <v>17.624287610952962</v>
      </c>
      <c r="K25" s="97">
        <v>503.69900655252587</v>
      </c>
      <c r="L25" s="97">
        <v>1.5110767283212605</v>
      </c>
      <c r="M25" s="98">
        <f t="shared" si="0"/>
        <v>4027.7144100276755</v>
      </c>
      <c r="N25" s="121">
        <f t="shared" si="1"/>
        <v>44.809646705999477</v>
      </c>
      <c r="O25" s="97">
        <v>881.99999999999989</v>
      </c>
      <c r="P25" s="97">
        <v>57.33</v>
      </c>
      <c r="Q25" s="97">
        <v>6479.9999999999973</v>
      </c>
      <c r="R25" s="97">
        <v>265.67978745617</v>
      </c>
      <c r="S25" s="97">
        <v>100</v>
      </c>
      <c r="T25" s="97">
        <v>96</v>
      </c>
      <c r="U25" s="97">
        <v>1750.0000000000007</v>
      </c>
      <c r="V25" s="97">
        <v>262.5</v>
      </c>
      <c r="W25" s="97">
        <v>30.150753768844222</v>
      </c>
      <c r="X25" s="97">
        <v>10</v>
      </c>
      <c r="Y25" s="97">
        <v>245.0777174873588</v>
      </c>
      <c r="Z25" s="97">
        <v>49.015543497471775</v>
      </c>
      <c r="AA25" s="98">
        <v>24168.964388303782</v>
      </c>
      <c r="AB25" s="121">
        <v>52.005617425666152</v>
      </c>
      <c r="AC25" s="98">
        <v>11096.435620769678</v>
      </c>
      <c r="AD25" s="121">
        <v>169.33218799327216</v>
      </c>
      <c r="AE25" s="98">
        <v>2261.0505259543579</v>
      </c>
      <c r="AF25" s="121">
        <v>178.65343090403269</v>
      </c>
      <c r="AG25" s="98">
        <f t="shared" si="2"/>
        <v>37526.45053502782</v>
      </c>
      <c r="AH25" s="98">
        <v>400</v>
      </c>
      <c r="AI25" s="250"/>
    </row>
    <row r="26" spans="1:35" x14ac:dyDescent="0.25">
      <c r="A26" s="95">
        <v>22</v>
      </c>
      <c r="B26" s="99" t="s">
        <v>120</v>
      </c>
      <c r="C26" s="97">
        <v>3403.5043489222235</v>
      </c>
      <c r="D26" s="97">
        <v>30.631539140300013</v>
      </c>
      <c r="E26" s="97">
        <v>236.54896563588665</v>
      </c>
      <c r="F26" s="97">
        <v>12.121212121212121</v>
      </c>
      <c r="G26" s="97">
        <v>2819.098846273776</v>
      </c>
      <c r="H26" s="97">
        <v>23.962663542276903</v>
      </c>
      <c r="I26" s="97">
        <v>604.26282467532474</v>
      </c>
      <c r="J26" s="97">
        <v>21.149145133143556</v>
      </c>
      <c r="K26" s="97">
        <v>302.21940393151556</v>
      </c>
      <c r="L26" s="97">
        <v>0.90664603699275625</v>
      </c>
      <c r="M26" s="98">
        <f t="shared" si="0"/>
        <v>3725.5810748806161</v>
      </c>
      <c r="N26" s="121">
        <f t="shared" si="1"/>
        <v>46.018454712413217</v>
      </c>
      <c r="O26" s="97">
        <v>981</v>
      </c>
      <c r="P26" s="97">
        <v>63.765000000000001</v>
      </c>
      <c r="Q26" s="97">
        <v>6479.9999999999973</v>
      </c>
      <c r="R26" s="97">
        <v>265.67978745617</v>
      </c>
      <c r="S26" s="97">
        <v>93</v>
      </c>
      <c r="T26" s="97">
        <v>108</v>
      </c>
      <c r="U26" s="97">
        <v>1750.0000000000007</v>
      </c>
      <c r="V26" s="97">
        <v>262.5</v>
      </c>
      <c r="W26" s="97">
        <v>30.150753768844222</v>
      </c>
      <c r="X26" s="97">
        <v>10</v>
      </c>
      <c r="Y26" s="97">
        <v>297.40045577329278</v>
      </c>
      <c r="Z26" s="97">
        <v>59.480091154658567</v>
      </c>
      <c r="AA26" s="98">
        <v>9063.3616456139171</v>
      </c>
      <c r="AB26" s="121">
        <v>19.502106534624808</v>
      </c>
      <c r="AC26" s="98">
        <v>4161.1633577886287</v>
      </c>
      <c r="AD26" s="121">
        <v>63.499570497477052</v>
      </c>
      <c r="AE26" s="98">
        <v>847.89394723288433</v>
      </c>
      <c r="AF26" s="121">
        <v>66.995036589012258</v>
      </c>
      <c r="AG26" s="98">
        <f t="shared" si="2"/>
        <v>14072.418950635429</v>
      </c>
      <c r="AH26" s="98">
        <v>150</v>
      </c>
      <c r="AI26" s="250"/>
    </row>
    <row r="27" spans="1:35" x14ac:dyDescent="0.25">
      <c r="A27" s="95">
        <v>23</v>
      </c>
      <c r="B27" s="99" t="s">
        <v>175</v>
      </c>
      <c r="C27" s="97">
        <v>1021.0513046766671</v>
      </c>
      <c r="D27" s="97">
        <v>9.1894617420900051</v>
      </c>
      <c r="E27" s="97">
        <v>59.137241408971661</v>
      </c>
      <c r="F27" s="97">
        <v>3.0303030303030303</v>
      </c>
      <c r="G27" s="97">
        <v>2517.0525413158716</v>
      </c>
      <c r="H27" s="97">
        <v>21.395235305604373</v>
      </c>
      <c r="I27" s="97">
        <v>604.26282467532474</v>
      </c>
      <c r="J27" s="97">
        <v>21.149145133143556</v>
      </c>
      <c r="K27" s="97">
        <v>302.21940393151556</v>
      </c>
      <c r="L27" s="97">
        <v>0.90664603699275625</v>
      </c>
      <c r="M27" s="98">
        <f t="shared" si="0"/>
        <v>3423.5347699227118</v>
      </c>
      <c r="N27" s="121">
        <f t="shared" si="1"/>
        <v>43.451026475740683</v>
      </c>
      <c r="O27" s="97">
        <v>171</v>
      </c>
      <c r="P27" s="97">
        <v>11.115</v>
      </c>
      <c r="Q27" s="97">
        <v>971.99999999999966</v>
      </c>
      <c r="R27" s="97">
        <v>39.851968118425503</v>
      </c>
      <c r="S27" s="97">
        <v>100</v>
      </c>
      <c r="T27" s="97">
        <v>120</v>
      </c>
      <c r="U27" s="97">
        <v>129.50000000000006</v>
      </c>
      <c r="V27" s="97">
        <v>19.425000000000001</v>
      </c>
      <c r="W27" s="97">
        <v>30.150753768844222</v>
      </c>
      <c r="X27" s="97">
        <v>5</v>
      </c>
      <c r="Y27" s="97">
        <v>14.867659137713598</v>
      </c>
      <c r="Z27" s="97">
        <v>2.9735318275427205</v>
      </c>
      <c r="AA27" s="98">
        <v>1812.6723291227836</v>
      </c>
      <c r="AB27" s="121">
        <v>3.9004213069249611</v>
      </c>
      <c r="AC27" s="98">
        <v>832.23267155772589</v>
      </c>
      <c r="AD27" s="121">
        <v>12.699914099495411</v>
      </c>
      <c r="AE27" s="98">
        <v>169.57878944657685</v>
      </c>
      <c r="AF27" s="121">
        <v>13.399007317802452</v>
      </c>
      <c r="AG27" s="98">
        <f t="shared" si="2"/>
        <v>2814.4837901270866</v>
      </c>
      <c r="AH27" s="98">
        <v>30</v>
      </c>
      <c r="AI27" s="250"/>
    </row>
    <row r="28" spans="1:35" x14ac:dyDescent="0.25">
      <c r="A28" s="95">
        <v>24</v>
      </c>
      <c r="B28" s="99" t="s">
        <v>176</v>
      </c>
      <c r="C28" s="97">
        <v>623.97579730240761</v>
      </c>
      <c r="D28" s="97">
        <v>5.6157821757216695</v>
      </c>
      <c r="E28" s="97">
        <v>59.137241408971661</v>
      </c>
      <c r="F28" s="97">
        <v>3.0303030303030303</v>
      </c>
      <c r="G28" s="97">
        <v>50.341050826317428</v>
      </c>
      <c r="H28" s="97">
        <v>0.42790470611208753</v>
      </c>
      <c r="I28" s="97">
        <v>20.142094155844156</v>
      </c>
      <c r="J28" s="97">
        <v>0.70497150443811851</v>
      </c>
      <c r="K28" s="97">
        <v>60.443880786303097</v>
      </c>
      <c r="L28" s="97">
        <v>0.18132920739855127</v>
      </c>
      <c r="M28" s="98">
        <f t="shared" si="0"/>
        <v>130.92702576846466</v>
      </c>
      <c r="N28" s="121">
        <f t="shared" si="1"/>
        <v>1.3142054179487574</v>
      </c>
      <c r="O28" s="97">
        <v>107.99999999999999</v>
      </c>
      <c r="P28" s="97">
        <v>7.0200000000000005</v>
      </c>
      <c r="Q28" s="97">
        <v>583.19999999999982</v>
      </c>
      <c r="R28" s="97">
        <v>23.911180871055297</v>
      </c>
      <c r="S28" s="97">
        <v>0</v>
      </c>
      <c r="T28" s="97">
        <v>0</v>
      </c>
      <c r="U28" s="97">
        <v>84.000000000000043</v>
      </c>
      <c r="V28" s="97">
        <v>12.6</v>
      </c>
      <c r="W28" s="97">
        <v>7.5376884422110555</v>
      </c>
      <c r="X28" s="97">
        <v>0.50251256281407031</v>
      </c>
      <c r="Y28" s="97">
        <v>0</v>
      </c>
      <c r="Z28" s="97">
        <v>0</v>
      </c>
      <c r="AA28" s="98">
        <v>24168.964388303782</v>
      </c>
      <c r="AB28" s="121">
        <v>52.005617425666152</v>
      </c>
      <c r="AC28" s="98">
        <v>11096.435620769678</v>
      </c>
      <c r="AD28" s="121">
        <v>169.33218799327216</v>
      </c>
      <c r="AE28" s="98">
        <v>2261.0505259543579</v>
      </c>
      <c r="AF28" s="121">
        <v>178.65343090403269</v>
      </c>
      <c r="AG28" s="98">
        <f t="shared" si="2"/>
        <v>37526.45053502782</v>
      </c>
      <c r="AH28" s="98">
        <v>400</v>
      </c>
      <c r="AI28" s="250"/>
    </row>
    <row r="29" spans="1:35" x14ac:dyDescent="0.25">
      <c r="A29" s="95">
        <v>25</v>
      </c>
      <c r="B29" s="99" t="s">
        <v>40</v>
      </c>
      <c r="C29" s="97">
        <v>831.96772973654356</v>
      </c>
      <c r="D29" s="97">
        <v>7.4877095676288921</v>
      </c>
      <c r="E29" s="97">
        <v>83.265235903832092</v>
      </c>
      <c r="F29" s="97">
        <v>4.2666666666666666</v>
      </c>
      <c r="G29" s="97">
        <v>302.04630495790457</v>
      </c>
      <c r="H29" s="97">
        <v>2.5674282366725252</v>
      </c>
      <c r="I29" s="97">
        <v>50.355235389610399</v>
      </c>
      <c r="J29" s="97">
        <v>1.7624287610952964</v>
      </c>
      <c r="K29" s="97">
        <v>65.480870851828371</v>
      </c>
      <c r="L29" s="97">
        <v>0.19643997468176386</v>
      </c>
      <c r="M29" s="98">
        <f t="shared" si="0"/>
        <v>417.88241119934332</v>
      </c>
      <c r="N29" s="121">
        <f t="shared" si="1"/>
        <v>4.5262969724495852</v>
      </c>
      <c r="O29" s="97">
        <v>117</v>
      </c>
      <c r="P29" s="97">
        <v>7.6049999999999995</v>
      </c>
      <c r="Q29" s="97">
        <v>629.99999999999977</v>
      </c>
      <c r="R29" s="97">
        <v>25.829979336016525</v>
      </c>
      <c r="S29" s="97">
        <v>0</v>
      </c>
      <c r="T29" s="97">
        <v>0</v>
      </c>
      <c r="U29" s="97">
        <v>91.000000000000043</v>
      </c>
      <c r="V29" s="97">
        <v>13.649999999999999</v>
      </c>
      <c r="W29" s="97">
        <v>7.5376884422110555</v>
      </c>
      <c r="X29" s="97">
        <v>0.50251256281407031</v>
      </c>
      <c r="Y29" s="97">
        <v>173.8410827245543</v>
      </c>
      <c r="Z29" s="97">
        <v>34.768216544910864</v>
      </c>
      <c r="AA29" s="98">
        <v>24168.964388303782</v>
      </c>
      <c r="AB29" s="121">
        <v>52.005617425666152</v>
      </c>
      <c r="AC29" s="98">
        <v>11096.435620769678</v>
      </c>
      <c r="AD29" s="121">
        <v>169.33218799327216</v>
      </c>
      <c r="AE29" s="98">
        <v>2261.0505259543579</v>
      </c>
      <c r="AF29" s="121">
        <v>178.65343090403269</v>
      </c>
      <c r="AG29" s="98">
        <f t="shared" si="2"/>
        <v>37526.45053502782</v>
      </c>
      <c r="AH29" s="98">
        <v>400</v>
      </c>
      <c r="AI29" s="250"/>
    </row>
    <row r="30" spans="1:35" x14ac:dyDescent="0.25">
      <c r="A30" s="95">
        <v>26</v>
      </c>
      <c r="B30" s="99" t="s">
        <v>41</v>
      </c>
      <c r="C30" s="97">
        <v>605.06743980839531</v>
      </c>
      <c r="D30" s="97">
        <v>5.4456069582755582</v>
      </c>
      <c r="E30" s="97">
        <v>77.588060728570824</v>
      </c>
      <c r="F30" s="97">
        <v>3.975757575757576</v>
      </c>
      <c r="G30" s="97">
        <v>906.1389148737137</v>
      </c>
      <c r="H30" s="97">
        <v>7.702284710017576</v>
      </c>
      <c r="I30" s="97">
        <v>201.4209415584416</v>
      </c>
      <c r="J30" s="97">
        <v>7.0497150443811858</v>
      </c>
      <c r="K30" s="97">
        <v>50.369900655252586</v>
      </c>
      <c r="L30" s="97">
        <v>0.15110767283212603</v>
      </c>
      <c r="M30" s="98">
        <f t="shared" si="0"/>
        <v>1157.929757087408</v>
      </c>
      <c r="N30" s="121">
        <f t="shared" si="1"/>
        <v>14.903107427230887</v>
      </c>
      <c r="O30" s="97">
        <v>90</v>
      </c>
      <c r="P30" s="97">
        <v>5.85</v>
      </c>
      <c r="Q30" s="97">
        <v>449.99999999999983</v>
      </c>
      <c r="R30" s="97">
        <v>18.449985240011809</v>
      </c>
      <c r="S30" s="97">
        <v>11.999999995295999</v>
      </c>
      <c r="T30" s="97">
        <v>10.799999999999999</v>
      </c>
      <c r="U30" s="97">
        <v>17.500000000000007</v>
      </c>
      <c r="V30" s="97">
        <v>2.625</v>
      </c>
      <c r="W30" s="97">
        <v>15.075376884422111</v>
      </c>
      <c r="X30" s="97">
        <v>2</v>
      </c>
      <c r="Y30" s="97">
        <v>5.8874894022262261</v>
      </c>
      <c r="Z30" s="97">
        <v>1.1774978804452454</v>
      </c>
      <c r="AA30" s="98">
        <v>604.22410970759449</v>
      </c>
      <c r="AB30" s="121">
        <v>1.3001404356416537</v>
      </c>
      <c r="AC30" s="98">
        <v>277.41089051924195</v>
      </c>
      <c r="AD30" s="121">
        <v>4.2333046998318036</v>
      </c>
      <c r="AE30" s="98">
        <v>56.526263148858952</v>
      </c>
      <c r="AF30" s="121">
        <v>4.466335772600817</v>
      </c>
      <c r="AG30" s="98">
        <f t="shared" si="2"/>
        <v>938.16126337569528</v>
      </c>
      <c r="AH30" s="98">
        <v>10</v>
      </c>
      <c r="AI30" s="250"/>
    </row>
    <row r="31" spans="1:35" x14ac:dyDescent="0.25">
      <c r="A31" s="95">
        <v>27</v>
      </c>
      <c r="B31" s="99" t="s">
        <v>42</v>
      </c>
      <c r="C31" s="97">
        <v>2287.9112567754946</v>
      </c>
      <c r="D31" s="97">
        <v>20.591201310979454</v>
      </c>
      <c r="E31" s="97">
        <v>212.89406907229798</v>
      </c>
      <c r="F31" s="97">
        <v>10.909090909090908</v>
      </c>
      <c r="G31" s="97">
        <v>3523.8735578422202</v>
      </c>
      <c r="H31" s="97">
        <v>29.953329427846125</v>
      </c>
      <c r="I31" s="97">
        <v>704.97329545454556</v>
      </c>
      <c r="J31" s="97">
        <v>24.674002655334149</v>
      </c>
      <c r="K31" s="97">
        <v>352.58930458676815</v>
      </c>
      <c r="L31" s="97">
        <v>1.0577537098248821</v>
      </c>
      <c r="M31" s="98">
        <f t="shared" si="0"/>
        <v>4581.4361578835333</v>
      </c>
      <c r="N31" s="121">
        <f t="shared" si="1"/>
        <v>55.685085793005157</v>
      </c>
      <c r="O31" s="97">
        <v>630</v>
      </c>
      <c r="P31" s="97">
        <v>40.950000000000003</v>
      </c>
      <c r="Q31" s="97">
        <v>3239.9999999999986</v>
      </c>
      <c r="R31" s="97">
        <v>132.839893728085</v>
      </c>
      <c r="S31" s="97">
        <v>11.999999995295999</v>
      </c>
      <c r="T31" s="97">
        <v>10.799999999999999</v>
      </c>
      <c r="U31" s="97">
        <v>175.00000000000009</v>
      </c>
      <c r="V31" s="97">
        <v>26.25</v>
      </c>
      <c r="W31" s="97">
        <v>15.075376884422111</v>
      </c>
      <c r="X31" s="97">
        <v>6</v>
      </c>
      <c r="Y31" s="97">
        <v>22.415610130266121</v>
      </c>
      <c r="Z31" s="97">
        <v>4.4831220260532252</v>
      </c>
      <c r="AA31" s="98">
        <v>60.422410970759451</v>
      </c>
      <c r="AB31" s="121">
        <v>0.13001404356416538</v>
      </c>
      <c r="AC31" s="98">
        <v>27.741089051924195</v>
      </c>
      <c r="AD31" s="121">
        <v>0.42333046998318036</v>
      </c>
      <c r="AE31" s="98">
        <v>5.6526263148858957</v>
      </c>
      <c r="AF31" s="121">
        <v>0.44663357726008174</v>
      </c>
      <c r="AG31" s="98">
        <f t="shared" si="2"/>
        <v>93.816126337569543</v>
      </c>
      <c r="AH31" s="121">
        <v>1</v>
      </c>
      <c r="AI31" s="250"/>
    </row>
    <row r="32" spans="1:35" x14ac:dyDescent="0.25">
      <c r="A32" s="95">
        <v>28</v>
      </c>
      <c r="B32" s="100" t="s">
        <v>44</v>
      </c>
      <c r="C32" s="97">
        <v>0</v>
      </c>
      <c r="D32" s="97">
        <v>0</v>
      </c>
      <c r="E32" s="97">
        <v>0</v>
      </c>
      <c r="F32" s="97">
        <v>0</v>
      </c>
      <c r="G32" s="97">
        <v>0</v>
      </c>
      <c r="H32" s="97">
        <v>0</v>
      </c>
      <c r="I32" s="97">
        <v>0</v>
      </c>
      <c r="J32" s="97">
        <v>0</v>
      </c>
      <c r="K32" s="97">
        <v>0</v>
      </c>
      <c r="L32" s="97">
        <v>0</v>
      </c>
      <c r="M32" s="98">
        <f t="shared" si="0"/>
        <v>0</v>
      </c>
      <c r="N32" s="121">
        <f t="shared" si="1"/>
        <v>0</v>
      </c>
      <c r="O32" s="97">
        <v>0</v>
      </c>
      <c r="P32" s="97">
        <v>0</v>
      </c>
      <c r="Q32" s="97">
        <v>0</v>
      </c>
      <c r="R32" s="97">
        <v>0</v>
      </c>
      <c r="S32" s="97">
        <v>0</v>
      </c>
      <c r="T32" s="97">
        <v>0</v>
      </c>
      <c r="U32" s="97">
        <v>0</v>
      </c>
      <c r="V32" s="97">
        <v>0</v>
      </c>
      <c r="W32" s="97">
        <v>0</v>
      </c>
      <c r="X32" s="97">
        <v>0</v>
      </c>
      <c r="Y32" s="97">
        <v>126.99252160787941</v>
      </c>
      <c r="Z32" s="97">
        <v>25.398504321575885</v>
      </c>
      <c r="AA32" s="98">
        <v>15.105602742689863</v>
      </c>
      <c r="AB32" s="121">
        <v>3.2503510891041344E-2</v>
      </c>
      <c r="AC32" s="98">
        <v>6.9352722629810488</v>
      </c>
      <c r="AD32" s="121">
        <v>0.10583261749579509</v>
      </c>
      <c r="AE32" s="98">
        <v>1.4131565787214739</v>
      </c>
      <c r="AF32" s="121">
        <v>0.11165839431502043</v>
      </c>
      <c r="AG32" s="98">
        <f t="shared" si="2"/>
        <v>23.454031584392386</v>
      </c>
      <c r="AH32" s="121">
        <v>0.25</v>
      </c>
      <c r="AI32" s="250"/>
    </row>
    <row r="33" spans="1:35" x14ac:dyDescent="0.25">
      <c r="A33" s="95">
        <v>29</v>
      </c>
      <c r="B33" s="99" t="s">
        <v>43</v>
      </c>
      <c r="C33" s="97">
        <v>1386.6128828942392</v>
      </c>
      <c r="D33" s="97">
        <v>12.479515946048153</v>
      </c>
      <c r="E33" s="97">
        <v>212.89406907229798</v>
      </c>
      <c r="F33" s="97">
        <v>10.909090909090908</v>
      </c>
      <c r="G33" s="97">
        <v>1510.2315247895228</v>
      </c>
      <c r="H33" s="97">
        <v>12.837141183362624</v>
      </c>
      <c r="I33" s="97">
        <v>302.13141233766237</v>
      </c>
      <c r="J33" s="97">
        <v>10.574572566571778</v>
      </c>
      <c r="K33" s="97">
        <v>347.55231452124286</v>
      </c>
      <c r="L33" s="97">
        <v>1.0426429425416697</v>
      </c>
      <c r="M33" s="98">
        <f t="shared" si="0"/>
        <v>2159.9152516484282</v>
      </c>
      <c r="N33" s="121">
        <f t="shared" si="1"/>
        <v>24.454356692476068</v>
      </c>
      <c r="O33" s="97">
        <v>621</v>
      </c>
      <c r="P33" s="97">
        <v>40.365000000000002</v>
      </c>
      <c r="Q33" s="97">
        <v>3959.9999999999986</v>
      </c>
      <c r="R33" s="97">
        <v>162.35987011210392</v>
      </c>
      <c r="S33" s="97">
        <v>11.999999995295999</v>
      </c>
      <c r="T33" s="97">
        <v>10.08</v>
      </c>
      <c r="U33" s="97">
        <v>175.00000000000009</v>
      </c>
      <c r="V33" s="97">
        <v>26.25</v>
      </c>
      <c r="W33" s="97">
        <v>15.075376884422111</v>
      </c>
      <c r="X33" s="97">
        <v>1.0050251256281406</v>
      </c>
      <c r="Y33" s="97">
        <v>1.8063673934774666E-2</v>
      </c>
      <c r="Z33" s="97">
        <v>3.6127347869549342E-3</v>
      </c>
      <c r="AA33" s="98">
        <v>15.105602742689863</v>
      </c>
      <c r="AB33" s="121">
        <v>3.2503510891041344E-2</v>
      </c>
      <c r="AC33" s="98">
        <v>6.9352722629810488</v>
      </c>
      <c r="AD33" s="121">
        <v>0.10583261749579509</v>
      </c>
      <c r="AE33" s="98">
        <v>1.4131565787214739</v>
      </c>
      <c r="AF33" s="121">
        <v>0.11165839431502043</v>
      </c>
      <c r="AG33" s="98">
        <f t="shared" si="2"/>
        <v>23.454031584392386</v>
      </c>
      <c r="AH33" s="121">
        <v>0.25</v>
      </c>
      <c r="AI33" s="250"/>
    </row>
    <row r="34" spans="1:35" x14ac:dyDescent="0.25">
      <c r="A34" s="95">
        <v>31</v>
      </c>
      <c r="B34" s="99" t="s">
        <v>45</v>
      </c>
      <c r="C34" s="97">
        <v>151.26685995209883</v>
      </c>
      <c r="D34" s="97">
        <v>1.3614017395688895</v>
      </c>
      <c r="E34" s="97">
        <v>0</v>
      </c>
      <c r="F34" s="97">
        <v>0</v>
      </c>
      <c r="G34" s="97">
        <v>0</v>
      </c>
      <c r="H34" s="97">
        <v>0</v>
      </c>
      <c r="I34" s="97">
        <v>0</v>
      </c>
      <c r="J34" s="97">
        <v>0</v>
      </c>
      <c r="K34" s="97">
        <v>0</v>
      </c>
      <c r="L34" s="97">
        <v>0</v>
      </c>
      <c r="M34" s="98">
        <f t="shared" si="0"/>
        <v>0</v>
      </c>
      <c r="N34" s="121">
        <f t="shared" si="1"/>
        <v>0</v>
      </c>
      <c r="O34" s="97">
        <v>0</v>
      </c>
      <c r="P34" s="97">
        <v>0</v>
      </c>
      <c r="Q34" s="97">
        <v>0</v>
      </c>
      <c r="R34" s="97">
        <v>0</v>
      </c>
      <c r="S34" s="97">
        <v>0</v>
      </c>
      <c r="T34" s="97">
        <v>0</v>
      </c>
      <c r="U34" s="97">
        <v>0</v>
      </c>
      <c r="V34" s="97">
        <v>0</v>
      </c>
      <c r="W34" s="97">
        <v>0</v>
      </c>
      <c r="X34" s="97">
        <v>0</v>
      </c>
      <c r="Y34" s="97">
        <v>7.0538006159481768</v>
      </c>
      <c r="Z34" s="97">
        <v>1.4107601231896356</v>
      </c>
      <c r="AA34" s="98">
        <v>15.105602742689863</v>
      </c>
      <c r="AB34" s="121">
        <v>3.2503510891041344E-2</v>
      </c>
      <c r="AC34" s="98">
        <v>6.9352722629810488</v>
      </c>
      <c r="AD34" s="121">
        <v>0.10583261749579509</v>
      </c>
      <c r="AE34" s="98">
        <v>1.4131565787214739</v>
      </c>
      <c r="AF34" s="121">
        <v>0.11165839431502043</v>
      </c>
      <c r="AG34" s="98">
        <f t="shared" si="2"/>
        <v>23.454031584392386</v>
      </c>
      <c r="AH34" s="121">
        <v>0.25</v>
      </c>
      <c r="AI34" s="250"/>
    </row>
    <row r="35" spans="1:35" x14ac:dyDescent="0.25">
      <c r="A35" s="95">
        <v>32</v>
      </c>
      <c r="B35" s="99" t="s">
        <v>46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J35" s="97">
        <v>0</v>
      </c>
      <c r="K35" s="97">
        <v>0</v>
      </c>
      <c r="L35" s="97">
        <v>0</v>
      </c>
      <c r="M35" s="98">
        <f t="shared" si="0"/>
        <v>0</v>
      </c>
      <c r="N35" s="121">
        <f t="shared" si="1"/>
        <v>0</v>
      </c>
      <c r="O35" s="97">
        <v>0</v>
      </c>
      <c r="P35" s="97">
        <v>0</v>
      </c>
      <c r="Q35" s="97">
        <v>0</v>
      </c>
      <c r="R35" s="97">
        <v>0</v>
      </c>
      <c r="S35" s="97">
        <v>0</v>
      </c>
      <c r="T35" s="97">
        <v>0</v>
      </c>
      <c r="U35" s="97">
        <v>0</v>
      </c>
      <c r="V35" s="97">
        <v>0</v>
      </c>
      <c r="W35" s="97">
        <v>0</v>
      </c>
      <c r="X35" s="97">
        <v>0</v>
      </c>
      <c r="Y35" s="97">
        <v>15.943434192785155</v>
      </c>
      <c r="Z35" s="97">
        <v>3.1886868385570319</v>
      </c>
      <c r="AA35" s="98">
        <v>30.211205485379725</v>
      </c>
      <c r="AB35" s="121">
        <v>6.5007021782082688E-2</v>
      </c>
      <c r="AC35" s="98">
        <v>13.870544525962098</v>
      </c>
      <c r="AD35" s="121">
        <v>0.21166523499159018</v>
      </c>
      <c r="AE35" s="98">
        <v>2.8263131574429479</v>
      </c>
      <c r="AF35" s="121">
        <v>0.22331678863004087</v>
      </c>
      <c r="AG35" s="98">
        <f t="shared" si="2"/>
        <v>46.908063168784771</v>
      </c>
      <c r="AH35" s="121">
        <v>0.5</v>
      </c>
      <c r="AI35" s="250"/>
    </row>
    <row r="36" spans="1:35" x14ac:dyDescent="0.25">
      <c r="A36" s="95">
        <v>33</v>
      </c>
      <c r="B36" s="99" t="s">
        <v>177</v>
      </c>
      <c r="C36" s="97">
        <v>491.61729484432118</v>
      </c>
      <c r="D36" s="97">
        <v>4.4245556535988912</v>
      </c>
      <c r="E36" s="97">
        <v>11.82744828179433</v>
      </c>
      <c r="F36" s="97">
        <v>0.60606060606060608</v>
      </c>
      <c r="G36" s="97">
        <v>755.11576239476142</v>
      </c>
      <c r="H36" s="97">
        <v>6.4185705916813118</v>
      </c>
      <c r="I36" s="97">
        <v>151.06570616883118</v>
      </c>
      <c r="J36" s="97">
        <v>5.2872862832858889</v>
      </c>
      <c r="K36" s="97">
        <v>75.554850982878889</v>
      </c>
      <c r="L36" s="97">
        <v>0.22666150924818906</v>
      </c>
      <c r="M36" s="98">
        <f t="shared" si="0"/>
        <v>981.73631954647146</v>
      </c>
      <c r="N36" s="121">
        <f t="shared" si="1"/>
        <v>11.932518384215388</v>
      </c>
      <c r="O36" s="97">
        <v>135</v>
      </c>
      <c r="P36" s="97">
        <v>5.3849999999999998</v>
      </c>
      <c r="Q36" s="97">
        <v>719.99999999999977</v>
      </c>
      <c r="R36" s="97">
        <v>29.519976384018886</v>
      </c>
      <c r="S36" s="97">
        <v>0</v>
      </c>
      <c r="T36" s="97">
        <v>0</v>
      </c>
      <c r="U36" s="97">
        <v>105.00000000000004</v>
      </c>
      <c r="V36" s="97">
        <v>15.749999999999998</v>
      </c>
      <c r="W36" s="97">
        <v>15.075376884422111</v>
      </c>
      <c r="X36" s="97">
        <v>1.0050251256281406</v>
      </c>
      <c r="Y36" s="97">
        <v>13.326648395449599</v>
      </c>
      <c r="Z36" s="97">
        <v>2.6653296790899201</v>
      </c>
      <c r="AA36" s="98">
        <v>302.11205485379725</v>
      </c>
      <c r="AB36" s="121">
        <v>0.65007021782082686</v>
      </c>
      <c r="AC36" s="98">
        <v>138.70544525962097</v>
      </c>
      <c r="AD36" s="121">
        <v>2.1166523499159018</v>
      </c>
      <c r="AE36" s="98">
        <v>28.263131574429476</v>
      </c>
      <c r="AF36" s="121">
        <v>2.2331678863004085</v>
      </c>
      <c r="AG36" s="98">
        <f t="shared" si="2"/>
        <v>469.08063168784764</v>
      </c>
      <c r="AH36" s="98">
        <v>5</v>
      </c>
      <c r="AI36" s="250"/>
    </row>
    <row r="37" spans="1:35" x14ac:dyDescent="0.25">
      <c r="A37" s="95">
        <v>34</v>
      </c>
      <c r="B37" s="99" t="s">
        <v>47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J37" s="97">
        <v>0</v>
      </c>
      <c r="K37" s="97">
        <v>0</v>
      </c>
      <c r="L37" s="97">
        <v>0</v>
      </c>
      <c r="M37" s="98">
        <f t="shared" si="0"/>
        <v>0</v>
      </c>
      <c r="N37" s="121">
        <f t="shared" si="1"/>
        <v>0</v>
      </c>
      <c r="O37" s="97">
        <v>0</v>
      </c>
      <c r="P37" s="97">
        <v>0</v>
      </c>
      <c r="Q37" s="97">
        <v>0</v>
      </c>
      <c r="R37" s="97">
        <v>0</v>
      </c>
      <c r="S37" s="97">
        <v>0</v>
      </c>
      <c r="T37" s="97">
        <v>0</v>
      </c>
      <c r="U37" s="97">
        <v>0</v>
      </c>
      <c r="V37" s="97">
        <v>0</v>
      </c>
      <c r="W37" s="97">
        <v>0</v>
      </c>
      <c r="X37" s="97">
        <v>0</v>
      </c>
      <c r="Y37" s="97">
        <v>0.33437013453731829</v>
      </c>
      <c r="Z37" s="97">
        <v>6.6874026907463663E-2</v>
      </c>
      <c r="AA37" s="98">
        <v>1208.448219415189</v>
      </c>
      <c r="AB37" s="121">
        <v>2.6002808712833074</v>
      </c>
      <c r="AC37" s="98">
        <v>554.82178103848389</v>
      </c>
      <c r="AD37" s="121">
        <v>8.4666093996636071</v>
      </c>
      <c r="AE37" s="98">
        <v>113.0525262977179</v>
      </c>
      <c r="AF37" s="121">
        <v>8.9326715452016341</v>
      </c>
      <c r="AG37" s="98">
        <f t="shared" si="2"/>
        <v>1876.3225267513906</v>
      </c>
      <c r="AH37" s="98">
        <v>20</v>
      </c>
      <c r="AI37" s="250"/>
    </row>
    <row r="38" spans="1:35" x14ac:dyDescent="0.25">
      <c r="A38" s="95">
        <v>35</v>
      </c>
      <c r="B38" s="101" t="s">
        <v>178</v>
      </c>
      <c r="C38" s="97">
        <v>7563.342997604941</v>
      </c>
      <c r="D38" s="97">
        <v>68.070086978444479</v>
      </c>
      <c r="E38" s="97">
        <v>709.64689690765999</v>
      </c>
      <c r="F38" s="97">
        <v>36.363636363636367</v>
      </c>
      <c r="G38" s="97">
        <v>23156.883380106017</v>
      </c>
      <c r="H38" s="97">
        <v>194</v>
      </c>
      <c r="I38" s="97">
        <v>5216.8023863636363</v>
      </c>
      <c r="J38" s="97">
        <v>203.45477618084098</v>
      </c>
      <c r="K38" s="97">
        <v>1304.580426971042</v>
      </c>
      <c r="L38" s="97">
        <v>20</v>
      </c>
      <c r="M38" s="98">
        <f t="shared" si="0"/>
        <v>29678.266193440697</v>
      </c>
      <c r="N38" s="121">
        <f t="shared" si="1"/>
        <v>417.45477618084101</v>
      </c>
      <c r="O38" s="97">
        <v>1499.9999999999998</v>
      </c>
      <c r="P38" s="97">
        <v>97.5</v>
      </c>
      <c r="Q38" s="97">
        <v>10367.999999999996</v>
      </c>
      <c r="R38" s="97">
        <v>425.08765992987196</v>
      </c>
      <c r="S38" s="97">
        <v>200</v>
      </c>
      <c r="T38" s="97">
        <v>25</v>
      </c>
      <c r="U38" s="97">
        <v>437.50000000000017</v>
      </c>
      <c r="V38" s="97">
        <v>65.625</v>
      </c>
      <c r="W38" s="97">
        <v>120.60301507537689</v>
      </c>
      <c r="X38" s="97">
        <v>10</v>
      </c>
      <c r="Y38" s="97">
        <v>770.39463184299859</v>
      </c>
      <c r="Z38" s="97">
        <v>154.07892636859975</v>
      </c>
      <c r="AA38" s="98">
        <v>15.105602742689863</v>
      </c>
      <c r="AB38" s="121">
        <v>3.2503510891041344E-2</v>
      </c>
      <c r="AC38" s="98">
        <v>6.9352722629810488</v>
      </c>
      <c r="AD38" s="121">
        <v>0.10583261749579509</v>
      </c>
      <c r="AE38" s="98">
        <v>1.4131565787214739</v>
      </c>
      <c r="AF38" s="121">
        <v>0.11165839431502043</v>
      </c>
      <c r="AG38" s="98">
        <f t="shared" si="2"/>
        <v>23.454031584392386</v>
      </c>
      <c r="AH38" s="121">
        <v>0.25</v>
      </c>
      <c r="AI38" s="250"/>
    </row>
    <row r="39" spans="1:35" x14ac:dyDescent="0.25">
      <c r="A39" s="95">
        <v>36</v>
      </c>
      <c r="B39" s="96" t="s">
        <v>68</v>
      </c>
      <c r="C39" s="97">
        <v>5042.2286650699607</v>
      </c>
      <c r="D39" s="97">
        <v>45.380057985629648</v>
      </c>
      <c r="E39" s="97">
        <v>354.82344845383</v>
      </c>
      <c r="F39" s="97">
        <v>24.242424242424242</v>
      </c>
      <c r="G39" s="97">
        <v>11981.170096663549</v>
      </c>
      <c r="H39" s="97">
        <v>101.84132005467683</v>
      </c>
      <c r="I39" s="97">
        <v>3595.3638068181822</v>
      </c>
      <c r="J39" s="97">
        <v>100</v>
      </c>
      <c r="K39" s="97">
        <v>1198.8036355950117</v>
      </c>
      <c r="L39" s="97">
        <v>20</v>
      </c>
      <c r="M39" s="98">
        <f t="shared" si="0"/>
        <v>16775.337539076743</v>
      </c>
      <c r="N39" s="121">
        <f t="shared" si="1"/>
        <v>221.84132005467683</v>
      </c>
      <c r="O39" s="97">
        <v>1800.0000000000002</v>
      </c>
      <c r="P39" s="97">
        <v>117</v>
      </c>
      <c r="Q39" s="97">
        <v>10799.999999999996</v>
      </c>
      <c r="R39" s="97">
        <v>442.79964576028334</v>
      </c>
      <c r="S39" s="97">
        <v>200</v>
      </c>
      <c r="T39" s="97">
        <v>25</v>
      </c>
      <c r="U39" s="97">
        <v>261</v>
      </c>
      <c r="V39" s="97">
        <v>39.375</v>
      </c>
      <c r="W39" s="97">
        <v>90.452261306532677</v>
      </c>
      <c r="X39" s="97">
        <v>10</v>
      </c>
      <c r="Y39" s="97">
        <v>405.68376410888027</v>
      </c>
      <c r="Z39" s="97">
        <v>81.136752821776071</v>
      </c>
      <c r="AA39" s="98">
        <v>30211.205485379727</v>
      </c>
      <c r="AB39" s="121">
        <v>65.007021782082688</v>
      </c>
      <c r="AC39" s="98">
        <v>13870.544525962097</v>
      </c>
      <c r="AD39" s="121">
        <v>211.66523499159018</v>
      </c>
      <c r="AE39" s="98">
        <v>2826.3131574429476</v>
      </c>
      <c r="AF39" s="121">
        <v>223.31678863004086</v>
      </c>
      <c r="AG39" s="98">
        <f t="shared" si="2"/>
        <v>46908.063168784771</v>
      </c>
      <c r="AH39" s="98">
        <v>500</v>
      </c>
      <c r="AI39" s="250"/>
    </row>
    <row r="40" spans="1:35" x14ac:dyDescent="0.25">
      <c r="A40" s="95">
        <v>37</v>
      </c>
      <c r="B40" s="96" t="s">
        <v>67</v>
      </c>
      <c r="C40" s="97">
        <v>15126.685995209882</v>
      </c>
      <c r="D40" s="97">
        <v>136.14017395688896</v>
      </c>
      <c r="E40" s="97">
        <v>946.19586254354658</v>
      </c>
      <c r="F40" s="97">
        <v>54.545454545454547</v>
      </c>
      <c r="G40" s="97">
        <v>28452.761927034611</v>
      </c>
      <c r="H40" s="97">
        <v>220</v>
      </c>
      <c r="I40" s="97">
        <v>7115.1947605519472</v>
      </c>
      <c r="J40" s="97">
        <v>270.37671399500243</v>
      </c>
      <c r="K40" s="97">
        <v>2372.4223208623971</v>
      </c>
      <c r="L40" s="97">
        <v>15</v>
      </c>
      <c r="M40" s="98">
        <f t="shared" si="0"/>
        <v>37940.379008448952</v>
      </c>
      <c r="N40" s="121">
        <f t="shared" si="1"/>
        <v>505.37671399500243</v>
      </c>
      <c r="O40" s="97">
        <v>3450.0000000000005</v>
      </c>
      <c r="P40" s="97">
        <v>224.25</v>
      </c>
      <c r="Q40" s="97">
        <v>14399.999999999995</v>
      </c>
      <c r="R40" s="97">
        <v>629.99949600040316</v>
      </c>
      <c r="S40" s="97">
        <v>200</v>
      </c>
      <c r="T40" s="97">
        <v>30</v>
      </c>
      <c r="U40" s="97">
        <v>700.00000000000034</v>
      </c>
      <c r="V40" s="97">
        <v>90.125</v>
      </c>
      <c r="W40" s="97">
        <v>135.678391959799</v>
      </c>
      <c r="X40" s="97">
        <v>10</v>
      </c>
      <c r="Y40" s="97">
        <v>908.60054416270259</v>
      </c>
      <c r="Z40" s="97">
        <v>181.72010883254057</v>
      </c>
      <c r="AA40" s="98">
        <v>108760.339747367</v>
      </c>
      <c r="AB40" s="121">
        <v>234.02527841549767</v>
      </c>
      <c r="AC40" s="98">
        <v>49933.960293463555</v>
      </c>
      <c r="AD40" s="121">
        <v>761.99484596972468</v>
      </c>
      <c r="AE40" s="98">
        <v>10174.727366794612</v>
      </c>
      <c r="AF40" s="121">
        <v>803.94043906814716</v>
      </c>
      <c r="AG40" s="98">
        <f t="shared" si="2"/>
        <v>168869.02740762517</v>
      </c>
      <c r="AH40" s="98">
        <v>1800</v>
      </c>
      <c r="AI40" s="250"/>
    </row>
    <row r="41" spans="1:35" x14ac:dyDescent="0.25">
      <c r="A41" s="95">
        <v>38</v>
      </c>
      <c r="B41" s="96" t="s">
        <v>69</v>
      </c>
      <c r="C41" s="97">
        <v>5042.2286650699607</v>
      </c>
      <c r="D41" s="97">
        <v>45.380057985629648</v>
      </c>
      <c r="E41" s="97">
        <v>354.82344845383</v>
      </c>
      <c r="F41" s="97">
        <v>30.303030303030305</v>
      </c>
      <c r="G41" s="97">
        <v>12625.535547240412</v>
      </c>
      <c r="H41" s="97">
        <v>107.31850029291154</v>
      </c>
      <c r="I41" s="97">
        <v>3927.7083603896103</v>
      </c>
      <c r="J41" s="97">
        <v>140.8130225007682</v>
      </c>
      <c r="K41" s="97">
        <v>1052.7309236947792</v>
      </c>
      <c r="L41" s="97">
        <v>10</v>
      </c>
      <c r="M41" s="98">
        <f t="shared" si="0"/>
        <v>17605.974831324802</v>
      </c>
      <c r="N41" s="121">
        <f t="shared" si="1"/>
        <v>258.13152279367972</v>
      </c>
      <c r="O41" s="97">
        <v>2100</v>
      </c>
      <c r="P41" s="97">
        <v>136.5</v>
      </c>
      <c r="Q41" s="97">
        <v>10079.999999999996</v>
      </c>
      <c r="R41" s="97">
        <v>414.089668728265</v>
      </c>
      <c r="S41" s="97">
        <v>150</v>
      </c>
      <c r="T41" s="97">
        <v>26</v>
      </c>
      <c r="U41" s="97">
        <v>262.50000000000011</v>
      </c>
      <c r="V41" s="97">
        <v>39.375</v>
      </c>
      <c r="W41" s="97">
        <v>90.452261306532677</v>
      </c>
      <c r="X41" s="97">
        <v>10</v>
      </c>
      <c r="Y41" s="97">
        <v>221.73480032842551</v>
      </c>
      <c r="Z41" s="97">
        <v>44.34696006568511</v>
      </c>
      <c r="AA41" s="98">
        <v>21147.84383976581</v>
      </c>
      <c r="AB41" s="121">
        <v>45.50491524745788</v>
      </c>
      <c r="AC41" s="98">
        <v>9709.3811681734678</v>
      </c>
      <c r="AD41" s="121">
        <v>148.16566449411312</v>
      </c>
      <c r="AE41" s="98">
        <v>1978.4192102100633</v>
      </c>
      <c r="AF41" s="121">
        <v>156.32175204102862</v>
      </c>
      <c r="AG41" s="98">
        <f t="shared" si="2"/>
        <v>32835.64421814934</v>
      </c>
      <c r="AH41" s="98">
        <v>350</v>
      </c>
      <c r="AI41" s="250"/>
    </row>
    <row r="42" spans="1:35" x14ac:dyDescent="0.25">
      <c r="A42" s="95">
        <v>39</v>
      </c>
      <c r="B42" s="96" t="s">
        <v>70</v>
      </c>
      <c r="C42" s="97">
        <v>5294.3400983234596</v>
      </c>
      <c r="D42" s="97">
        <v>47.649060884911137</v>
      </c>
      <c r="E42" s="97">
        <v>354.82344845383</v>
      </c>
      <c r="F42" s="97">
        <v>30.303030303030305</v>
      </c>
      <c r="G42" s="97">
        <v>11236.122544434051</v>
      </c>
      <c r="H42" s="97">
        <v>106.22105057605937</v>
      </c>
      <c r="I42" s="97">
        <v>3021.3141233766232</v>
      </c>
      <c r="J42" s="97">
        <v>114.80964500849358</v>
      </c>
      <c r="K42" s="97">
        <v>936.88015218769817</v>
      </c>
      <c r="L42" s="97">
        <v>10</v>
      </c>
      <c r="M42" s="98">
        <f t="shared" si="0"/>
        <v>15194.316819998372</v>
      </c>
      <c r="N42" s="121">
        <f t="shared" si="1"/>
        <v>231.03069558455294</v>
      </c>
      <c r="O42" s="97">
        <v>2400</v>
      </c>
      <c r="P42" s="97">
        <v>156</v>
      </c>
      <c r="Q42" s="97">
        <v>9719.9999999999982</v>
      </c>
      <c r="R42" s="97">
        <v>413.99966880026494</v>
      </c>
      <c r="S42" s="97">
        <v>100</v>
      </c>
      <c r="T42" s="97">
        <v>21.599999999999998</v>
      </c>
      <c r="U42" s="97">
        <v>262.50000000000011</v>
      </c>
      <c r="V42" s="97">
        <v>39.375</v>
      </c>
      <c r="W42" s="97">
        <v>90.452261306532677</v>
      </c>
      <c r="X42" s="97">
        <v>10</v>
      </c>
      <c r="Y42" s="97">
        <v>323.37819678126385</v>
      </c>
      <c r="Z42" s="97">
        <v>64.675639356252788</v>
      </c>
      <c r="AA42" s="98">
        <v>120844.82194151891</v>
      </c>
      <c r="AB42" s="121">
        <v>260.02808712833075</v>
      </c>
      <c r="AC42" s="98">
        <v>55482.17810384839</v>
      </c>
      <c r="AD42" s="121">
        <v>846.66093996636073</v>
      </c>
      <c r="AE42" s="98">
        <v>11305.25262977179</v>
      </c>
      <c r="AF42" s="121">
        <v>893.26715452016344</v>
      </c>
      <c r="AG42" s="98">
        <f t="shared" si="2"/>
        <v>187632.25267513908</v>
      </c>
      <c r="AH42" s="98">
        <v>2000</v>
      </c>
      <c r="AI42" s="250"/>
    </row>
    <row r="43" spans="1:35" x14ac:dyDescent="0.25">
      <c r="A43" s="95">
        <v>40</v>
      </c>
      <c r="B43" s="102" t="s">
        <v>71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8">
        <f t="shared" si="0"/>
        <v>0</v>
      </c>
      <c r="N43" s="121">
        <f t="shared" si="1"/>
        <v>0</v>
      </c>
      <c r="O43" s="97">
        <v>0</v>
      </c>
      <c r="P43" s="97">
        <v>0</v>
      </c>
      <c r="Q43" s="97">
        <v>0</v>
      </c>
      <c r="R43" s="97">
        <v>0</v>
      </c>
      <c r="S43" s="97">
        <v>0</v>
      </c>
      <c r="T43" s="97">
        <v>0</v>
      </c>
      <c r="U43" s="97">
        <v>0</v>
      </c>
      <c r="V43" s="97">
        <v>0</v>
      </c>
      <c r="W43" s="97">
        <v>0</v>
      </c>
      <c r="X43" s="97">
        <v>0</v>
      </c>
      <c r="Y43" s="97">
        <v>0.25750343694253247</v>
      </c>
      <c r="Z43" s="97">
        <v>5.1500687388506501E-2</v>
      </c>
      <c r="AA43" s="98">
        <v>60.422410970759451</v>
      </c>
      <c r="AB43" s="121">
        <v>0.13001404356416538</v>
      </c>
      <c r="AC43" s="98">
        <v>27.741089051924195</v>
      </c>
      <c r="AD43" s="121">
        <v>0.42333046998318036</v>
      </c>
      <c r="AE43" s="98">
        <v>5.6526263148858957</v>
      </c>
      <c r="AF43" s="121">
        <v>0.44663357726008174</v>
      </c>
      <c r="AG43" s="98">
        <f t="shared" si="2"/>
        <v>93.816126337569543</v>
      </c>
      <c r="AH43" s="98">
        <v>1</v>
      </c>
      <c r="AI43" s="250"/>
    </row>
    <row r="44" spans="1:35" x14ac:dyDescent="0.25">
      <c r="A44" s="95">
        <v>41</v>
      </c>
      <c r="B44" s="103" t="s">
        <v>72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7">
        <v>0</v>
      </c>
      <c r="J44" s="97">
        <v>0</v>
      </c>
      <c r="K44" s="97">
        <v>0</v>
      </c>
      <c r="L44" s="97">
        <v>0</v>
      </c>
      <c r="M44" s="98">
        <f t="shared" si="0"/>
        <v>0</v>
      </c>
      <c r="N44" s="121">
        <f t="shared" si="1"/>
        <v>0</v>
      </c>
      <c r="O44" s="97">
        <v>0</v>
      </c>
      <c r="P44" s="97">
        <v>0</v>
      </c>
      <c r="Q44" s="97">
        <v>0</v>
      </c>
      <c r="R44" s="97">
        <v>0</v>
      </c>
      <c r="S44" s="97">
        <v>0</v>
      </c>
      <c r="T44" s="97">
        <v>0</v>
      </c>
      <c r="U44" s="97">
        <v>0</v>
      </c>
      <c r="V44" s="97">
        <v>0</v>
      </c>
      <c r="W44" s="97">
        <v>0</v>
      </c>
      <c r="X44" s="97">
        <v>0</v>
      </c>
      <c r="Y44" s="97">
        <v>0</v>
      </c>
      <c r="Z44" s="97">
        <v>0</v>
      </c>
      <c r="AA44" s="98">
        <v>22114.602415297959</v>
      </c>
      <c r="AB44" s="121">
        <v>47.585139944484531</v>
      </c>
      <c r="AC44" s="98">
        <v>10153.238593004255</v>
      </c>
      <c r="AD44" s="121">
        <v>154.93895201384402</v>
      </c>
      <c r="AE44" s="98">
        <v>2068.8612312482378</v>
      </c>
      <c r="AF44" s="121">
        <v>163.46788927718993</v>
      </c>
      <c r="AG44" s="98">
        <f t="shared" si="2"/>
        <v>34336.702239550454</v>
      </c>
      <c r="AH44" s="98">
        <v>366</v>
      </c>
      <c r="AI44" s="250"/>
    </row>
    <row r="45" spans="1:35" x14ac:dyDescent="0.25">
      <c r="A45" s="95">
        <v>42</v>
      </c>
      <c r="B45" s="103" t="s">
        <v>53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8">
        <f t="shared" si="0"/>
        <v>0</v>
      </c>
      <c r="N45" s="121">
        <f t="shared" si="1"/>
        <v>0</v>
      </c>
      <c r="O45" s="97">
        <v>0</v>
      </c>
      <c r="P45" s="97">
        <v>0</v>
      </c>
      <c r="Q45" s="97">
        <v>0</v>
      </c>
      <c r="R45" s="97">
        <v>0</v>
      </c>
      <c r="S45" s="97">
        <v>0</v>
      </c>
      <c r="T45" s="97">
        <v>0</v>
      </c>
      <c r="U45" s="97">
        <v>0</v>
      </c>
      <c r="V45" s="97">
        <v>0</v>
      </c>
      <c r="W45" s="97">
        <v>0</v>
      </c>
      <c r="X45" s="97">
        <v>0</v>
      </c>
      <c r="Y45" s="97">
        <v>0</v>
      </c>
      <c r="Z45" s="97">
        <v>0</v>
      </c>
      <c r="AA45" s="98">
        <v>1510.5602742689864</v>
      </c>
      <c r="AB45" s="121">
        <v>3.2503510891041345</v>
      </c>
      <c r="AC45" s="98">
        <v>693.52722629810489</v>
      </c>
      <c r="AD45" s="121">
        <v>10.58326174957951</v>
      </c>
      <c r="AE45" s="98">
        <v>141.31565787214737</v>
      </c>
      <c r="AF45" s="121">
        <v>11.165839431502043</v>
      </c>
      <c r="AG45" s="98">
        <f t="shared" si="2"/>
        <v>2345.4031584392387</v>
      </c>
      <c r="AH45" s="98">
        <v>25</v>
      </c>
      <c r="AI45" s="250"/>
    </row>
    <row r="46" spans="1:35" s="132" customFormat="1" x14ac:dyDescent="0.25">
      <c r="A46" s="429" t="s">
        <v>155</v>
      </c>
      <c r="B46" s="429"/>
      <c r="C46" s="152">
        <f t="shared" ref="C46:AH46" si="3">SUM(C5:C45)</f>
        <v>150000</v>
      </c>
      <c r="D46" s="152">
        <f t="shared" si="3"/>
        <v>1350.0000000000005</v>
      </c>
      <c r="E46" s="152">
        <f t="shared" si="3"/>
        <v>11000.000000000002</v>
      </c>
      <c r="F46" s="152">
        <f t="shared" si="3"/>
        <v>600</v>
      </c>
      <c r="G46" s="152">
        <f t="shared" si="3"/>
        <v>258309.99999999997</v>
      </c>
      <c r="H46" s="152">
        <f t="shared" si="3"/>
        <v>2100.280909978519</v>
      </c>
      <c r="I46" s="152">
        <f t="shared" si="3"/>
        <v>49630.119999999995</v>
      </c>
      <c r="J46" s="152">
        <f t="shared" si="3"/>
        <v>1700.4565224398923</v>
      </c>
      <c r="K46" s="152">
        <f t="shared" si="3"/>
        <v>23830.000000000007</v>
      </c>
      <c r="L46" s="152">
        <f t="shared" si="3"/>
        <v>199.65778606090441</v>
      </c>
      <c r="M46" s="152">
        <f t="shared" si="3"/>
        <v>331770.12</v>
      </c>
      <c r="N46" s="152">
        <f t="shared" si="3"/>
        <v>4000.3952184793166</v>
      </c>
      <c r="O46" s="152">
        <f t="shared" si="3"/>
        <v>45819</v>
      </c>
      <c r="P46" s="152">
        <f t="shared" si="3"/>
        <v>2999.8449999999993</v>
      </c>
      <c r="Q46" s="152">
        <f t="shared" si="3"/>
        <v>216493.19999999998</v>
      </c>
      <c r="R46" s="152">
        <f t="shared" si="3"/>
        <v>8999.5800531359564</v>
      </c>
      <c r="S46" s="152">
        <f t="shared" si="3"/>
        <v>1999.5999999586049</v>
      </c>
      <c r="T46" s="152">
        <f t="shared" si="3"/>
        <v>1400.3199999999997</v>
      </c>
      <c r="U46" s="152">
        <f t="shared" si="3"/>
        <v>20999.500000000004</v>
      </c>
      <c r="V46" s="152">
        <f t="shared" si="3"/>
        <v>3200.2750000000005</v>
      </c>
      <c r="W46" s="152">
        <f t="shared" si="3"/>
        <v>3000</v>
      </c>
      <c r="X46" s="152">
        <f t="shared" si="3"/>
        <v>300.08542713567846</v>
      </c>
      <c r="Y46" s="152">
        <f t="shared" si="3"/>
        <v>10000</v>
      </c>
      <c r="Z46" s="152">
        <f t="shared" si="3"/>
        <v>2000</v>
      </c>
      <c r="AA46" s="152">
        <f>SUM(AA5:AA45)</f>
        <v>996991.62429902027</v>
      </c>
      <c r="AB46" s="152">
        <f t="shared" ref="AB46:AF46" si="4">SUM(AB5:AB45)</f>
        <v>2145.278720133329</v>
      </c>
      <c r="AC46" s="152">
        <f t="shared" si="4"/>
        <v>457737.99802669563</v>
      </c>
      <c r="AD46" s="152">
        <f t="shared" si="4"/>
        <v>6985.1057927504271</v>
      </c>
      <c r="AE46" s="152">
        <f t="shared" si="4"/>
        <v>93270.377674283023</v>
      </c>
      <c r="AF46" s="152">
        <f t="shared" si="4"/>
        <v>7369.6154871162416</v>
      </c>
      <c r="AG46" s="152">
        <f t="shared" si="3"/>
        <v>1547999.9999999986</v>
      </c>
      <c r="AH46" s="152">
        <f t="shared" si="3"/>
        <v>16500.36150959782</v>
      </c>
    </row>
    <row r="47" spans="1:35" hidden="1" x14ac:dyDescent="0.25">
      <c r="G47" s="105"/>
      <c r="H47" s="106"/>
      <c r="N47" s="107"/>
      <c r="R47" s="106"/>
      <c r="W47" s="105"/>
      <c r="X47" s="105"/>
      <c r="Y47" s="105"/>
      <c r="Z47" s="105"/>
      <c r="AA47" s="105">
        <f>AA49-AA46</f>
        <v>-217907.62903114804</v>
      </c>
      <c r="AB47" s="105">
        <f t="shared" ref="AB47:AH47" si="5">AB49-AB46</f>
        <v>-454.99084688347239</v>
      </c>
      <c r="AC47" s="105">
        <f t="shared" si="5"/>
        <v>-41613.031224020524</v>
      </c>
      <c r="AD47" s="105">
        <f t="shared" si="5"/>
        <v>-1481.4852393113097</v>
      </c>
      <c r="AE47" s="105">
        <f t="shared" si="5"/>
        <v>-8479.3397448303585</v>
      </c>
      <c r="AF47" s="105">
        <f t="shared" si="5"/>
        <v>-1563.5239138052148</v>
      </c>
      <c r="AG47" s="105">
        <f t="shared" si="5"/>
        <v>-267999.9999999986</v>
      </c>
      <c r="AH47" s="105">
        <f t="shared" si="5"/>
        <v>-3500.3615095978203</v>
      </c>
    </row>
    <row r="48" spans="1:35" hidden="1" x14ac:dyDescent="0.25"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54"/>
      <c r="AC48" s="108"/>
      <c r="AD48" s="154"/>
      <c r="AE48" s="108"/>
      <c r="AF48" s="154"/>
      <c r="AG48" s="108"/>
      <c r="AH48" s="108"/>
    </row>
    <row r="49" spans="18:34" hidden="1" x14ac:dyDescent="0.25">
      <c r="R49" s="106"/>
      <c r="AA49" s="155">
        <v>779083.99526787223</v>
      </c>
      <c r="AB49" s="155">
        <v>1690.2878732498566</v>
      </c>
      <c r="AC49" s="155">
        <v>416124.9668026751</v>
      </c>
      <c r="AD49" s="155">
        <v>5503.6205534391174</v>
      </c>
      <c r="AE49" s="155">
        <v>84791.037929452665</v>
      </c>
      <c r="AF49" s="155">
        <v>5806.0915733110269</v>
      </c>
      <c r="AG49" s="155">
        <v>1280000</v>
      </c>
      <c r="AH49" s="155">
        <v>13000</v>
      </c>
    </row>
    <row r="50" spans="18:34" hidden="1" x14ac:dyDescent="0.25">
      <c r="AA50" s="155">
        <f>AA49/AB49</f>
        <v>460.91793451132975</v>
      </c>
      <c r="AC50" s="91">
        <f>AC49/AD49</f>
        <v>75.609312590172266</v>
      </c>
      <c r="AE50" s="91">
        <f>AE49/AF49</f>
        <v>14.603806512321174</v>
      </c>
    </row>
    <row r="51" spans="18:34" hidden="1" x14ac:dyDescent="0.25"/>
    <row r="52" spans="18:34" hidden="1" x14ac:dyDescent="0.25"/>
    <row r="53" spans="18:34" hidden="1" x14ac:dyDescent="0.25"/>
    <row r="54" spans="18:34" hidden="1" x14ac:dyDescent="0.25"/>
    <row r="55" spans="18:34" hidden="1" x14ac:dyDescent="0.25"/>
    <row r="57" spans="18:34" x14ac:dyDescent="0.25">
      <c r="S57" s="91">
        <v>2000</v>
      </c>
      <c r="T57" s="91">
        <v>1400</v>
      </c>
      <c r="U57" s="91">
        <v>21000</v>
      </c>
      <c r="V57" s="91">
        <v>3200</v>
      </c>
      <c r="W57" s="91">
        <v>3000</v>
      </c>
      <c r="X57" s="91">
        <v>300</v>
      </c>
      <c r="AA57" s="155"/>
      <c r="AB57" s="248"/>
      <c r="AC57" s="155"/>
      <c r="AD57" s="248"/>
      <c r="AE57" s="155"/>
      <c r="AF57" s="248"/>
      <c r="AG57" s="249"/>
    </row>
    <row r="58" spans="18:34" x14ac:dyDescent="0.25">
      <c r="AB58" s="251"/>
      <c r="AD58" s="251"/>
      <c r="AF58" s="251"/>
    </row>
  </sheetData>
  <mergeCells count="28">
    <mergeCell ref="A46:B46"/>
    <mergeCell ref="Q3:R3"/>
    <mergeCell ref="S3:T3"/>
    <mergeCell ref="U3:V3"/>
    <mergeCell ref="W3:X3"/>
    <mergeCell ref="A3:A4"/>
    <mergeCell ref="B3:B4"/>
    <mergeCell ref="C3:D3"/>
    <mergeCell ref="E3:F3"/>
    <mergeCell ref="G3:H3"/>
    <mergeCell ref="I3:J3"/>
    <mergeCell ref="AA3:AB3"/>
    <mergeCell ref="AC3:AD3"/>
    <mergeCell ref="AE3:AF3"/>
    <mergeCell ref="AG3:AH3"/>
    <mergeCell ref="L1:M1"/>
    <mergeCell ref="K3:L3"/>
    <mergeCell ref="M3:N3"/>
    <mergeCell ref="O3:P3"/>
    <mergeCell ref="W2:Z2"/>
    <mergeCell ref="Y3:Z3"/>
    <mergeCell ref="AA2:AH2"/>
    <mergeCell ref="AE1:AG1"/>
    <mergeCell ref="C2:F2"/>
    <mergeCell ref="G2:N2"/>
    <mergeCell ref="O2:V2"/>
    <mergeCell ref="D1:E1"/>
    <mergeCell ref="T1:V1"/>
  </mergeCells>
  <conditionalFormatting sqref="AI5:AJ5 AI6:AI45">
    <cfRule type="duplicateValues" dxfId="4" priority="26"/>
  </conditionalFormatting>
  <conditionalFormatting sqref="AI5:AJ5 AI6:AI45">
    <cfRule type="containsText" dxfId="3" priority="27" operator="containsText" text="Check">
      <formula>NOT(ISERROR(SEARCH("Check",AI5)))</formula>
    </cfRule>
    <cfRule type="duplicateValues" dxfId="2" priority="28"/>
  </conditionalFormatting>
  <printOptions horizontalCentered="1"/>
  <pageMargins left="0.23622047244094491" right="0.15748031496062992" top="0.9055118110236221" bottom="0.23622047244094491" header="1.2598425196850394" footer="0.31496062992125984"/>
  <pageSetup paperSize="9" scale="78" orientation="portrait" r:id="rId1"/>
  <headerFooter>
    <oddFooter>&amp;C&amp;P</oddFooter>
  </headerFooter>
  <colBreaks count="4" manualBreakCount="4">
    <brk id="6" max="1048575" man="1"/>
    <brk id="14" max="1048575" man="1"/>
    <brk id="22" max="51" man="1"/>
    <brk id="26" max="1048575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D848E-F825-4027-AE16-90AD7C4D48B5}">
  <dimension ref="A1:AC44"/>
  <sheetViews>
    <sheetView showGridLines="0" zoomScale="90" zoomScaleNormal="90" workbookViewId="0">
      <pane xSplit="2" ySplit="5" topLeftCell="J12" activePane="bottomRight" state="frozen"/>
      <selection activeCell="B25" sqref="B25"/>
      <selection pane="topRight" activeCell="B25" sqref="B25"/>
      <selection pane="bottomLeft" activeCell="B25" sqref="B25"/>
      <selection pane="bottomRight" activeCell="B25" sqref="B25"/>
    </sheetView>
  </sheetViews>
  <sheetFormatPr defaultRowHeight="14.25" x14ac:dyDescent="0.2"/>
  <cols>
    <col min="1" max="1" width="5.42578125" style="91" bestFit="1" customWidth="1"/>
    <col min="2" max="2" width="23.85546875" style="91" bestFit="1" customWidth="1"/>
    <col min="3" max="3" width="15.28515625" style="91" customWidth="1"/>
    <col min="4" max="4" width="17.5703125" style="91" customWidth="1"/>
    <col min="5" max="5" width="15" style="91" customWidth="1"/>
    <col min="6" max="6" width="17" style="91" customWidth="1"/>
    <col min="7" max="17" width="10.140625" style="91" customWidth="1"/>
    <col min="18" max="18" width="12.140625" style="91" customWidth="1"/>
    <col min="19" max="24" width="10.140625" style="91" customWidth="1"/>
    <col min="25" max="25" width="13" style="91" customWidth="1"/>
    <col min="26" max="26" width="14.140625" style="91" customWidth="1"/>
    <col min="27" max="27" width="8.7109375" style="91" bestFit="1" customWidth="1"/>
    <col min="28" max="28" width="11" style="91" bestFit="1" customWidth="1"/>
    <col min="29" max="16384" width="9.140625" style="91"/>
  </cols>
  <sheetData>
    <row r="1" spans="1:29" hidden="1" x14ac:dyDescent="0.2"/>
    <row r="2" spans="1:29" s="109" customFormat="1" ht="28.5" customHeight="1" x14ac:dyDescent="0.25">
      <c r="A2" s="119" t="s">
        <v>156</v>
      </c>
      <c r="E2" s="110" t="s">
        <v>179</v>
      </c>
      <c r="G2" s="434"/>
      <c r="H2" s="434"/>
      <c r="I2" s="434"/>
      <c r="J2" s="434"/>
      <c r="K2" s="434"/>
      <c r="L2" s="109" t="s">
        <v>179</v>
      </c>
      <c r="O2" s="111"/>
      <c r="P2" s="111"/>
      <c r="Q2" s="111"/>
      <c r="R2" s="111"/>
      <c r="S2" s="111"/>
      <c r="T2" s="109" t="s">
        <v>179</v>
      </c>
      <c r="W2" s="112"/>
      <c r="X2" s="112"/>
      <c r="Y2" s="439" t="s">
        <v>179</v>
      </c>
      <c r="Z2" s="439"/>
    </row>
    <row r="3" spans="1:29" ht="51.75" customHeight="1" x14ac:dyDescent="0.25">
      <c r="A3" s="113"/>
      <c r="C3" s="432" t="s">
        <v>756</v>
      </c>
      <c r="D3" s="435"/>
      <c r="E3" s="435"/>
      <c r="F3" s="435"/>
      <c r="G3" s="432" t="s">
        <v>757</v>
      </c>
      <c r="H3" s="432"/>
      <c r="I3" s="432"/>
      <c r="J3" s="432"/>
      <c r="K3" s="432"/>
      <c r="L3" s="432"/>
      <c r="M3" s="432"/>
      <c r="N3" s="432"/>
      <c r="O3" s="432" t="s">
        <v>758</v>
      </c>
      <c r="P3" s="435"/>
      <c r="Q3" s="435"/>
      <c r="R3" s="435"/>
      <c r="S3" s="435"/>
      <c r="T3" s="435"/>
      <c r="U3" s="435"/>
      <c r="V3" s="435"/>
      <c r="W3" s="432" t="s">
        <v>750</v>
      </c>
      <c r="X3" s="432"/>
      <c r="Y3" s="432"/>
      <c r="Z3" s="432"/>
      <c r="AA3" s="432"/>
    </row>
    <row r="4" spans="1:29" x14ac:dyDescent="0.2">
      <c r="A4" s="440" t="s">
        <v>153</v>
      </c>
      <c r="B4" s="440" t="s">
        <v>58</v>
      </c>
      <c r="C4" s="433" t="s">
        <v>161</v>
      </c>
      <c r="D4" s="433"/>
      <c r="E4" s="433" t="s">
        <v>180</v>
      </c>
      <c r="F4" s="433"/>
      <c r="G4" s="433" t="s">
        <v>163</v>
      </c>
      <c r="H4" s="433"/>
      <c r="I4" s="433" t="s">
        <v>164</v>
      </c>
      <c r="J4" s="433"/>
      <c r="K4" s="433" t="s">
        <v>55</v>
      </c>
      <c r="L4" s="433"/>
      <c r="M4" s="433" t="s">
        <v>73</v>
      </c>
      <c r="N4" s="433"/>
      <c r="O4" s="433" t="s">
        <v>121</v>
      </c>
      <c r="P4" s="433"/>
      <c r="Q4" s="433" t="s">
        <v>122</v>
      </c>
      <c r="R4" s="433"/>
      <c r="S4" s="433" t="s">
        <v>123</v>
      </c>
      <c r="T4" s="433"/>
      <c r="U4" s="433" t="s">
        <v>124</v>
      </c>
      <c r="V4" s="433"/>
      <c r="W4" s="433" t="s">
        <v>165</v>
      </c>
      <c r="X4" s="433"/>
      <c r="Y4" s="436" t="s">
        <v>181</v>
      </c>
      <c r="Z4" s="437"/>
      <c r="AA4" s="204" t="s">
        <v>166</v>
      </c>
    </row>
    <row r="5" spans="1:29" x14ac:dyDescent="0.2">
      <c r="A5" s="441"/>
      <c r="B5" s="441"/>
      <c r="C5" s="114" t="s">
        <v>182</v>
      </c>
      <c r="D5" s="114" t="s">
        <v>92</v>
      </c>
      <c r="E5" s="114" t="s">
        <v>182</v>
      </c>
      <c r="F5" s="114" t="s">
        <v>92</v>
      </c>
      <c r="G5" s="114" t="s">
        <v>182</v>
      </c>
      <c r="H5" s="114" t="s">
        <v>92</v>
      </c>
      <c r="I5" s="114" t="s">
        <v>182</v>
      </c>
      <c r="J5" s="114" t="s">
        <v>92</v>
      </c>
      <c r="K5" s="114" t="s">
        <v>182</v>
      </c>
      <c r="L5" s="114" t="s">
        <v>92</v>
      </c>
      <c r="M5" s="114" t="s">
        <v>182</v>
      </c>
      <c r="N5" s="114" t="s">
        <v>92</v>
      </c>
      <c r="O5" s="114" t="s">
        <v>182</v>
      </c>
      <c r="P5" s="114" t="s">
        <v>92</v>
      </c>
      <c r="Q5" s="114" t="s">
        <v>182</v>
      </c>
      <c r="R5" s="114" t="s">
        <v>92</v>
      </c>
      <c r="S5" s="114" t="s">
        <v>182</v>
      </c>
      <c r="T5" s="114" t="s">
        <v>92</v>
      </c>
      <c r="U5" s="114" t="s">
        <v>182</v>
      </c>
      <c r="V5" s="114" t="s">
        <v>92</v>
      </c>
      <c r="W5" s="114" t="s">
        <v>182</v>
      </c>
      <c r="X5" s="114" t="s">
        <v>92</v>
      </c>
      <c r="Y5" s="115" t="s">
        <v>182</v>
      </c>
      <c r="Z5" s="116" t="s">
        <v>92</v>
      </c>
      <c r="AA5" s="204" t="s">
        <v>92</v>
      </c>
    </row>
    <row r="6" spans="1:29" x14ac:dyDescent="0.2">
      <c r="A6" s="95">
        <v>1</v>
      </c>
      <c r="B6" s="101" t="s">
        <v>183</v>
      </c>
      <c r="C6" s="117">
        <v>911.30012150668267</v>
      </c>
      <c r="D6" s="120">
        <v>8.2017010935601444</v>
      </c>
      <c r="E6" s="117">
        <v>94.371997254632788</v>
      </c>
      <c r="F6" s="120">
        <v>4.838709677419355</v>
      </c>
      <c r="G6" s="117">
        <v>1750</v>
      </c>
      <c r="H6" s="120">
        <f>N6*$H$37</f>
        <v>7.875</v>
      </c>
      <c r="I6" s="117">
        <v>399.99999999999994</v>
      </c>
      <c r="J6" s="120">
        <f>N6*$J$37</f>
        <v>6.375</v>
      </c>
      <c r="K6" s="117">
        <v>204.99999999999997</v>
      </c>
      <c r="L6" s="120">
        <f>N6*$L$37</f>
        <v>0.75</v>
      </c>
      <c r="M6" s="117">
        <v>2355</v>
      </c>
      <c r="N6" s="117">
        <v>15</v>
      </c>
      <c r="O6" s="117">
        <v>297.9516191962544</v>
      </c>
      <c r="P6" s="120">
        <v>19.87999762500295</v>
      </c>
      <c r="Q6" s="117">
        <v>2900.3014267532999</v>
      </c>
      <c r="R6" s="120">
        <v>120.50384414836154</v>
      </c>
      <c r="S6" s="117">
        <v>4.4715447154471528</v>
      </c>
      <c r="T6" s="120">
        <v>2.8455284552845539</v>
      </c>
      <c r="U6" s="117">
        <v>105.00000000000004</v>
      </c>
      <c r="V6" s="120">
        <v>16</v>
      </c>
      <c r="W6" s="117">
        <v>15</v>
      </c>
      <c r="X6" s="120">
        <v>1.5</v>
      </c>
      <c r="Y6" s="117">
        <v>15487.999999999995</v>
      </c>
      <c r="Z6" s="120">
        <v>164.99999999999997</v>
      </c>
      <c r="AA6" s="129">
        <v>20</v>
      </c>
      <c r="AB6" s="247"/>
      <c r="AC6" s="106"/>
    </row>
    <row r="7" spans="1:29" x14ac:dyDescent="0.2">
      <c r="A7" s="95">
        <v>2</v>
      </c>
      <c r="B7" s="101" t="s">
        <v>184</v>
      </c>
      <c r="C7" s="117">
        <v>1458.0801944106922</v>
      </c>
      <c r="D7" s="120">
        <v>13.122721749696233</v>
      </c>
      <c r="E7" s="117">
        <v>188.74399450926558</v>
      </c>
      <c r="F7" s="120">
        <v>9.67741935483871</v>
      </c>
      <c r="G7" s="117">
        <v>6000</v>
      </c>
      <c r="H7" s="120">
        <f t="shared" ref="H7:H31" si="0">N7*$H$37</f>
        <v>36.75</v>
      </c>
      <c r="I7" s="117">
        <v>1800.0000000000002</v>
      </c>
      <c r="J7" s="120">
        <f t="shared" ref="J7:J30" si="1">N7*$J$37</f>
        <v>29.75</v>
      </c>
      <c r="K7" s="117">
        <v>500</v>
      </c>
      <c r="L7" s="120">
        <f t="shared" ref="L7:L31" si="2">N7*$L$37</f>
        <v>3.5</v>
      </c>
      <c r="M7" s="117">
        <v>8300</v>
      </c>
      <c r="N7" s="117">
        <v>70</v>
      </c>
      <c r="O7" s="117">
        <v>1191.8064767850176</v>
      </c>
      <c r="P7" s="120">
        <v>79.599990490454459</v>
      </c>
      <c r="Q7" s="117">
        <v>8700.9042802598979</v>
      </c>
      <c r="R7" s="120">
        <v>361.5115324450847</v>
      </c>
      <c r="S7" s="117">
        <v>22.357723577235763</v>
      </c>
      <c r="T7" s="120">
        <v>14.227642276422769</v>
      </c>
      <c r="U7" s="117">
        <v>420.00000000000017</v>
      </c>
      <c r="V7" s="120">
        <v>64</v>
      </c>
      <c r="W7" s="117">
        <v>90</v>
      </c>
      <c r="X7" s="120">
        <v>9</v>
      </c>
      <c r="Y7" s="117">
        <v>30975.999999999989</v>
      </c>
      <c r="Z7" s="120">
        <v>329.99999999999994</v>
      </c>
      <c r="AA7" s="129">
        <v>40</v>
      </c>
      <c r="AB7" s="247"/>
      <c r="AC7" s="106"/>
    </row>
    <row r="8" spans="1:29" x14ac:dyDescent="0.2">
      <c r="A8" s="95">
        <v>3</v>
      </c>
      <c r="B8" s="101" t="s">
        <v>185</v>
      </c>
      <c r="C8" s="117">
        <v>4556.5006075334122</v>
      </c>
      <c r="D8" s="120">
        <v>41.008505467800724</v>
      </c>
      <c r="E8" s="117">
        <v>0</v>
      </c>
      <c r="F8" s="120">
        <v>0</v>
      </c>
      <c r="G8" s="117">
        <v>8000</v>
      </c>
      <c r="H8" s="120">
        <f t="shared" si="0"/>
        <v>36.75</v>
      </c>
      <c r="I8" s="117">
        <v>1500</v>
      </c>
      <c r="J8" s="120">
        <f t="shared" si="1"/>
        <v>29.75</v>
      </c>
      <c r="K8" s="117">
        <v>500</v>
      </c>
      <c r="L8" s="120">
        <f t="shared" si="2"/>
        <v>3.5</v>
      </c>
      <c r="M8" s="117">
        <v>10000</v>
      </c>
      <c r="N8" s="117">
        <v>70</v>
      </c>
      <c r="O8" s="117">
        <v>1340.7822863831448</v>
      </c>
      <c r="P8" s="120">
        <v>89.392129320620271</v>
      </c>
      <c r="Q8" s="117">
        <v>6482.1736887936258</v>
      </c>
      <c r="R8" s="120">
        <v>269.32609167158807</v>
      </c>
      <c r="S8" s="117">
        <v>26.829268292682915</v>
      </c>
      <c r="T8" s="120">
        <v>17.073170731707322</v>
      </c>
      <c r="U8" s="117">
        <v>21.000000000000011</v>
      </c>
      <c r="V8" s="120">
        <v>3.2</v>
      </c>
      <c r="W8" s="117">
        <v>90</v>
      </c>
      <c r="X8" s="120">
        <v>9</v>
      </c>
      <c r="Y8" s="117">
        <v>61951.999999999978</v>
      </c>
      <c r="Z8" s="120">
        <v>659.99999999999989</v>
      </c>
      <c r="AA8" s="129">
        <v>80</v>
      </c>
      <c r="AB8" s="247"/>
      <c r="AC8" s="106"/>
    </row>
    <row r="9" spans="1:29" x14ac:dyDescent="0.2">
      <c r="A9" s="95">
        <v>4</v>
      </c>
      <c r="B9" s="101" t="s">
        <v>186</v>
      </c>
      <c r="C9" s="117">
        <v>7290.4009720534614</v>
      </c>
      <c r="D9" s="120">
        <v>65.613608748481155</v>
      </c>
      <c r="E9" s="117">
        <v>0</v>
      </c>
      <c r="F9" s="120">
        <v>0</v>
      </c>
      <c r="G9" s="117">
        <v>7000</v>
      </c>
      <c r="H9" s="120">
        <f t="shared" si="0"/>
        <v>52.5</v>
      </c>
      <c r="I9" s="117">
        <v>1500</v>
      </c>
      <c r="J9" s="120">
        <f t="shared" si="1"/>
        <v>42.5</v>
      </c>
      <c r="K9" s="117">
        <v>400</v>
      </c>
      <c r="L9" s="120">
        <f t="shared" si="2"/>
        <v>5</v>
      </c>
      <c r="M9" s="117">
        <v>7900</v>
      </c>
      <c r="N9" s="117">
        <v>100</v>
      </c>
      <c r="O9" s="117">
        <v>1042.8306671868904</v>
      </c>
      <c r="P9" s="120">
        <v>69.599991685120997</v>
      </c>
      <c r="Q9" s="117">
        <v>6090.6329961819292</v>
      </c>
      <c r="R9" s="120">
        <v>253.0580727115593</v>
      </c>
      <c r="S9" s="117">
        <v>44.715447154471526</v>
      </c>
      <c r="T9" s="120">
        <v>28.455284552845537</v>
      </c>
      <c r="U9" s="117">
        <v>0</v>
      </c>
      <c r="V9" s="120">
        <v>0</v>
      </c>
      <c r="W9" s="117">
        <v>75</v>
      </c>
      <c r="X9" s="120">
        <v>7.5</v>
      </c>
      <c r="Y9" s="117">
        <v>30975.999999999989</v>
      </c>
      <c r="Z9" s="120">
        <v>329.99999999999994</v>
      </c>
      <c r="AA9" s="129">
        <v>40</v>
      </c>
      <c r="AB9" s="247"/>
      <c r="AC9" s="106"/>
    </row>
    <row r="10" spans="1:29" x14ac:dyDescent="0.2">
      <c r="A10" s="95">
        <v>5</v>
      </c>
      <c r="B10" s="101" t="s">
        <v>97</v>
      </c>
      <c r="C10" s="117">
        <v>4556.5006075334122</v>
      </c>
      <c r="D10" s="120">
        <v>41.008505467800724</v>
      </c>
      <c r="E10" s="117">
        <v>471.85998627316405</v>
      </c>
      <c r="F10" s="120">
        <v>24.193548387096772</v>
      </c>
      <c r="G10" s="117">
        <v>8000</v>
      </c>
      <c r="H10" s="120">
        <f t="shared" si="0"/>
        <v>105</v>
      </c>
      <c r="I10" s="117">
        <v>1599.9999999999998</v>
      </c>
      <c r="J10" s="120">
        <f t="shared" si="1"/>
        <v>85</v>
      </c>
      <c r="K10" s="117">
        <v>555</v>
      </c>
      <c r="L10" s="120">
        <f t="shared" si="2"/>
        <v>10</v>
      </c>
      <c r="M10" s="117">
        <v>10155</v>
      </c>
      <c r="N10" s="117">
        <v>200</v>
      </c>
      <c r="O10" s="117">
        <v>1489.7580959812717</v>
      </c>
      <c r="P10" s="120">
        <v>99.324588134022548</v>
      </c>
      <c r="Q10" s="117">
        <v>5800.6028535065998</v>
      </c>
      <c r="R10" s="120">
        <v>241.00768829672307</v>
      </c>
      <c r="S10" s="117">
        <v>44.715447154471526</v>
      </c>
      <c r="T10" s="120">
        <v>28.455284552845537</v>
      </c>
      <c r="U10" s="117">
        <v>1050.0000000000002</v>
      </c>
      <c r="V10" s="120">
        <v>160</v>
      </c>
      <c r="W10" s="117">
        <v>120</v>
      </c>
      <c r="X10" s="120">
        <v>12</v>
      </c>
      <c r="Y10" s="117">
        <v>30975.999999999989</v>
      </c>
      <c r="Z10" s="120">
        <v>329.99999999999994</v>
      </c>
      <c r="AA10" s="129">
        <v>40</v>
      </c>
      <c r="AB10" s="247"/>
      <c r="AC10" s="106"/>
    </row>
    <row r="11" spans="1:29" x14ac:dyDescent="0.2">
      <c r="A11" s="95">
        <v>6</v>
      </c>
      <c r="B11" s="101" t="s">
        <v>98</v>
      </c>
      <c r="C11" s="117">
        <v>7290.4009720534614</v>
      </c>
      <c r="D11" s="120">
        <v>65.613608748481155</v>
      </c>
      <c r="E11" s="117">
        <v>37.748798901853121</v>
      </c>
      <c r="F11" s="120">
        <v>1.935483870967742</v>
      </c>
      <c r="G11" s="117">
        <v>5000</v>
      </c>
      <c r="H11" s="120">
        <f t="shared" si="0"/>
        <v>52.5</v>
      </c>
      <c r="I11" s="117">
        <v>1200</v>
      </c>
      <c r="J11" s="120">
        <f t="shared" si="1"/>
        <v>42.5</v>
      </c>
      <c r="K11" s="117">
        <v>970.00000000000011</v>
      </c>
      <c r="L11" s="120">
        <f t="shared" si="2"/>
        <v>5</v>
      </c>
      <c r="M11" s="117">
        <v>7170</v>
      </c>
      <c r="N11" s="117">
        <v>100</v>
      </c>
      <c r="O11" s="117">
        <v>1042.8306671868904</v>
      </c>
      <c r="P11" s="120">
        <v>69.527211693815786</v>
      </c>
      <c r="Q11" s="117">
        <v>13051.35642038985</v>
      </c>
      <c r="R11" s="120">
        <v>542.26729866762696</v>
      </c>
      <c r="S11" s="117">
        <v>111.78861788617881</v>
      </c>
      <c r="T11" s="120">
        <v>71.138211382113838</v>
      </c>
      <c r="U11" s="117">
        <v>21.000000000000011</v>
      </c>
      <c r="V11" s="120">
        <v>3.2</v>
      </c>
      <c r="W11" s="117">
        <v>150</v>
      </c>
      <c r="X11" s="120">
        <v>15</v>
      </c>
      <c r="Y11" s="117">
        <v>61951.999999999978</v>
      </c>
      <c r="Z11" s="120">
        <v>659.99999999999989</v>
      </c>
      <c r="AA11" s="129">
        <v>90</v>
      </c>
      <c r="AB11" s="247"/>
      <c r="AC11" s="106"/>
    </row>
    <row r="12" spans="1:29" x14ac:dyDescent="0.2">
      <c r="A12" s="95">
        <v>7</v>
      </c>
      <c r="B12" s="101" t="s">
        <v>99</v>
      </c>
      <c r="C12" s="117">
        <v>5467.8007290400947</v>
      </c>
      <c r="D12" s="120">
        <v>49.210206561360863</v>
      </c>
      <c r="E12" s="117">
        <v>943.71997254632811</v>
      </c>
      <c r="F12" s="120">
        <v>48.387096774193544</v>
      </c>
      <c r="G12" s="117">
        <v>16000</v>
      </c>
      <c r="H12" s="120">
        <f t="shared" si="0"/>
        <v>183.75</v>
      </c>
      <c r="I12" s="117">
        <v>3500</v>
      </c>
      <c r="J12" s="120">
        <f t="shared" si="1"/>
        <v>148.75</v>
      </c>
      <c r="K12" s="117">
        <v>1500</v>
      </c>
      <c r="L12" s="120">
        <f t="shared" si="2"/>
        <v>17.5</v>
      </c>
      <c r="M12" s="117">
        <v>20500</v>
      </c>
      <c r="N12" s="117">
        <v>350</v>
      </c>
      <c r="O12" s="117">
        <v>1936.6855247756537</v>
      </c>
      <c r="P12" s="120">
        <v>129.12196457422931</v>
      </c>
      <c r="Q12" s="117">
        <v>11601.2057070132</v>
      </c>
      <c r="R12" s="120">
        <v>482.01537659344615</v>
      </c>
      <c r="S12" s="117">
        <v>111.78861788617881</v>
      </c>
      <c r="T12" s="120">
        <v>71.138211382113838</v>
      </c>
      <c r="U12" s="117">
        <v>1680.0000000000007</v>
      </c>
      <c r="V12" s="120">
        <v>256</v>
      </c>
      <c r="W12" s="117">
        <v>150</v>
      </c>
      <c r="X12" s="120">
        <v>15</v>
      </c>
      <c r="Y12" s="117">
        <v>61951.999999999978</v>
      </c>
      <c r="Z12" s="120">
        <v>659.99999999999989</v>
      </c>
      <c r="AA12" s="129">
        <v>90</v>
      </c>
      <c r="AB12" s="247"/>
      <c r="AC12" s="106"/>
    </row>
    <row r="13" spans="1:29" x14ac:dyDescent="0.2">
      <c r="A13" s="95">
        <v>8</v>
      </c>
      <c r="B13" s="101" t="s">
        <v>100</v>
      </c>
      <c r="C13" s="117">
        <v>6379.100850546778</v>
      </c>
      <c r="D13" s="120">
        <v>57.411907654921016</v>
      </c>
      <c r="E13" s="117">
        <v>1392.930679478379</v>
      </c>
      <c r="F13" s="120">
        <v>77.41935483870968</v>
      </c>
      <c r="G13" s="117">
        <v>16000</v>
      </c>
      <c r="H13" s="120">
        <f t="shared" si="0"/>
        <v>126</v>
      </c>
      <c r="I13" s="117">
        <v>3000.04</v>
      </c>
      <c r="J13" s="120">
        <f t="shared" si="1"/>
        <v>102</v>
      </c>
      <c r="K13" s="117">
        <v>1500</v>
      </c>
      <c r="L13" s="120">
        <f t="shared" si="2"/>
        <v>12</v>
      </c>
      <c r="M13" s="117">
        <v>20500</v>
      </c>
      <c r="N13" s="117">
        <v>240</v>
      </c>
      <c r="O13" s="117">
        <v>3801.8626609442063</v>
      </c>
      <c r="P13" s="120">
        <v>198.41997629542684</v>
      </c>
      <c r="Q13" s="117">
        <v>8700.9042802598979</v>
      </c>
      <c r="R13" s="120">
        <v>361.5115324450847</v>
      </c>
      <c r="S13" s="117">
        <v>111.78861788617881</v>
      </c>
      <c r="T13" s="120">
        <v>71.138211382113838</v>
      </c>
      <c r="U13" s="117">
        <v>1680.0000000000007</v>
      </c>
      <c r="V13" s="120">
        <v>256</v>
      </c>
      <c r="W13" s="117">
        <v>150</v>
      </c>
      <c r="X13" s="120">
        <v>15</v>
      </c>
      <c r="Y13" s="117">
        <v>61951.999999999978</v>
      </c>
      <c r="Z13" s="120">
        <v>659.99999999999989</v>
      </c>
      <c r="AA13" s="129">
        <v>80</v>
      </c>
      <c r="AB13" s="247"/>
      <c r="AC13" s="106"/>
    </row>
    <row r="14" spans="1:29" x14ac:dyDescent="0.2">
      <c r="A14" s="95">
        <v>9</v>
      </c>
      <c r="B14" s="101" t="s">
        <v>101</v>
      </c>
      <c r="C14" s="117">
        <v>8201.7010935601429</v>
      </c>
      <c r="D14" s="120">
        <v>73.815309842041302</v>
      </c>
      <c r="E14" s="117">
        <v>566.23198352779684</v>
      </c>
      <c r="F14" s="120">
        <v>29.032258064516132</v>
      </c>
      <c r="G14" s="117">
        <v>20000</v>
      </c>
      <c r="H14" s="120">
        <f t="shared" si="0"/>
        <v>94.5</v>
      </c>
      <c r="I14" s="117">
        <v>4000</v>
      </c>
      <c r="J14" s="120">
        <f t="shared" si="1"/>
        <v>76.5</v>
      </c>
      <c r="K14" s="117">
        <v>1600</v>
      </c>
      <c r="L14" s="120">
        <f t="shared" si="2"/>
        <v>9</v>
      </c>
      <c r="M14" s="117">
        <v>25599.999999999996</v>
      </c>
      <c r="N14" s="117">
        <v>180</v>
      </c>
      <c r="O14" s="117">
        <v>3724.39523995318</v>
      </c>
      <c r="P14" s="120">
        <v>248.31147033505636</v>
      </c>
      <c r="Q14" s="117">
        <v>11601.2057070132</v>
      </c>
      <c r="R14" s="120">
        <v>482.01537659344615</v>
      </c>
      <c r="S14" s="117">
        <v>111.78861788617881</v>
      </c>
      <c r="T14" s="120">
        <v>71.138211382113838</v>
      </c>
      <c r="U14" s="117">
        <v>210.00000000000009</v>
      </c>
      <c r="V14" s="120">
        <v>32</v>
      </c>
      <c r="W14" s="117">
        <v>180</v>
      </c>
      <c r="X14" s="120">
        <v>18</v>
      </c>
      <c r="Y14" s="117">
        <v>92927.999999999985</v>
      </c>
      <c r="Z14" s="120">
        <v>990</v>
      </c>
      <c r="AA14" s="129">
        <v>150</v>
      </c>
      <c r="AB14" s="247"/>
      <c r="AC14" s="106"/>
    </row>
    <row r="15" spans="1:29" x14ac:dyDescent="0.2">
      <c r="A15" s="95">
        <v>10</v>
      </c>
      <c r="B15" s="101" t="s">
        <v>102</v>
      </c>
      <c r="C15" s="117">
        <v>7290.4009720534614</v>
      </c>
      <c r="D15" s="120">
        <v>65.613608748481155</v>
      </c>
      <c r="E15" s="117">
        <v>1204.1866849691191</v>
      </c>
      <c r="F15" s="120">
        <v>67.741935483870961</v>
      </c>
      <c r="G15" s="117">
        <v>16000</v>
      </c>
      <c r="H15" s="120">
        <f t="shared" si="0"/>
        <v>144.375</v>
      </c>
      <c r="I15" s="117">
        <v>2000</v>
      </c>
      <c r="J15" s="120">
        <f t="shared" si="1"/>
        <v>116.875</v>
      </c>
      <c r="K15" s="117">
        <v>1500</v>
      </c>
      <c r="L15" s="120">
        <f t="shared" si="2"/>
        <v>13.75</v>
      </c>
      <c r="M15" s="117">
        <v>19500</v>
      </c>
      <c r="N15" s="117">
        <v>275</v>
      </c>
      <c r="O15" s="117">
        <v>2240.596176355833</v>
      </c>
      <c r="P15" s="120">
        <v>149.38418055356988</v>
      </c>
      <c r="Q15" s="117">
        <v>11601.2057070132</v>
      </c>
      <c r="R15" s="120">
        <v>482.01537659344615</v>
      </c>
      <c r="S15" s="117">
        <v>111.78861788617881</v>
      </c>
      <c r="T15" s="120">
        <v>71.138211382113838</v>
      </c>
      <c r="U15" s="117">
        <v>1680.0000000000007</v>
      </c>
      <c r="V15" s="120">
        <v>256</v>
      </c>
      <c r="W15" s="117">
        <v>180</v>
      </c>
      <c r="X15" s="120">
        <v>18</v>
      </c>
      <c r="Y15" s="117">
        <v>61951.999999999978</v>
      </c>
      <c r="Z15" s="120">
        <v>659.99999999999989</v>
      </c>
      <c r="AA15" s="129">
        <v>90</v>
      </c>
      <c r="AB15" s="247"/>
      <c r="AC15" s="106"/>
    </row>
    <row r="16" spans="1:29" x14ac:dyDescent="0.2">
      <c r="A16" s="95">
        <v>11</v>
      </c>
      <c r="B16" s="101" t="s">
        <v>187</v>
      </c>
      <c r="C16" s="117">
        <v>7290.4009720534614</v>
      </c>
      <c r="D16" s="120">
        <v>65.613608748481155</v>
      </c>
      <c r="E16" s="117">
        <v>1158.8881262868895</v>
      </c>
      <c r="F16" s="120">
        <v>77.41935483870968</v>
      </c>
      <c r="G16" s="117">
        <v>10000</v>
      </c>
      <c r="H16" s="120">
        <f t="shared" si="0"/>
        <v>120.75</v>
      </c>
      <c r="I16" s="117">
        <v>2000.04</v>
      </c>
      <c r="J16" s="120">
        <f t="shared" si="1"/>
        <v>97.75</v>
      </c>
      <c r="K16" s="117">
        <v>1500</v>
      </c>
      <c r="L16" s="120">
        <f t="shared" si="2"/>
        <v>11.5</v>
      </c>
      <c r="M16" s="117">
        <v>13500</v>
      </c>
      <c r="N16" s="117">
        <v>230</v>
      </c>
      <c r="O16" s="117">
        <v>2085.6613343737808</v>
      </c>
      <c r="P16" s="120">
        <v>139.05442338763157</v>
      </c>
      <c r="Q16" s="117">
        <v>10151.054993636548</v>
      </c>
      <c r="R16" s="120">
        <v>421.76345451926545</v>
      </c>
      <c r="S16" s="117">
        <v>67.073170731707293</v>
      </c>
      <c r="T16" s="120">
        <v>42.682926829268304</v>
      </c>
      <c r="U16" s="117">
        <v>2100.0000000000005</v>
      </c>
      <c r="V16" s="120">
        <v>320</v>
      </c>
      <c r="W16" s="117">
        <v>150</v>
      </c>
      <c r="X16" s="120">
        <v>15</v>
      </c>
      <c r="Y16" s="117">
        <v>61951.999999999978</v>
      </c>
      <c r="Z16" s="120">
        <v>659.99999999999989</v>
      </c>
      <c r="AA16" s="129">
        <v>80</v>
      </c>
      <c r="AB16" s="247"/>
      <c r="AC16" s="106"/>
    </row>
    <row r="17" spans="1:29" x14ac:dyDescent="0.2">
      <c r="A17" s="95">
        <v>12</v>
      </c>
      <c r="B17" s="101" t="s">
        <v>103</v>
      </c>
      <c r="C17" s="117">
        <v>9113.0012150668244</v>
      </c>
      <c r="D17" s="120">
        <v>82.017010935601448</v>
      </c>
      <c r="E17" s="117">
        <v>943.71997254632811</v>
      </c>
      <c r="F17" s="120">
        <v>48.387096774193544</v>
      </c>
      <c r="G17" s="117">
        <v>18000</v>
      </c>
      <c r="H17" s="120">
        <f t="shared" si="0"/>
        <v>110.25</v>
      </c>
      <c r="I17" s="117">
        <v>3000</v>
      </c>
      <c r="J17" s="120">
        <f t="shared" si="1"/>
        <v>89.25</v>
      </c>
      <c r="K17" s="117">
        <v>1500</v>
      </c>
      <c r="L17" s="120">
        <f t="shared" si="2"/>
        <v>10.5</v>
      </c>
      <c r="M17" s="117">
        <v>19500</v>
      </c>
      <c r="N17" s="117">
        <v>210</v>
      </c>
      <c r="O17" s="117">
        <v>2234.6371439719078</v>
      </c>
      <c r="P17" s="120">
        <v>148.99998219946877</v>
      </c>
      <c r="Q17" s="117">
        <v>13051.35642038985</v>
      </c>
      <c r="R17" s="120">
        <v>542.26729866762696</v>
      </c>
      <c r="S17" s="117">
        <v>67.073170731707293</v>
      </c>
      <c r="T17" s="120">
        <v>42.682926829268304</v>
      </c>
      <c r="U17" s="117">
        <v>2100.0000000000005</v>
      </c>
      <c r="V17" s="120">
        <v>320</v>
      </c>
      <c r="W17" s="117">
        <v>165</v>
      </c>
      <c r="X17" s="120">
        <v>16.5</v>
      </c>
      <c r="Y17" s="117">
        <v>77439.999999999985</v>
      </c>
      <c r="Z17" s="120">
        <v>824.99999999999989</v>
      </c>
      <c r="AA17" s="129">
        <v>100</v>
      </c>
      <c r="AB17" s="247"/>
      <c r="AC17" s="106"/>
    </row>
    <row r="18" spans="1:29" x14ac:dyDescent="0.2">
      <c r="A18" s="95">
        <v>13</v>
      </c>
      <c r="B18" s="101" t="s">
        <v>104</v>
      </c>
      <c r="C18" s="117">
        <v>5467.8007290400947</v>
      </c>
      <c r="D18" s="120">
        <v>49.210206561360863</v>
      </c>
      <c r="E18" s="117">
        <v>0</v>
      </c>
      <c r="F18" s="120">
        <v>0</v>
      </c>
      <c r="G18" s="117">
        <v>8000</v>
      </c>
      <c r="H18" s="120">
        <f t="shared" si="0"/>
        <v>57.75</v>
      </c>
      <c r="I18" s="117">
        <v>1500</v>
      </c>
      <c r="J18" s="120">
        <f t="shared" si="1"/>
        <v>46.75</v>
      </c>
      <c r="K18" s="117">
        <v>815</v>
      </c>
      <c r="L18" s="120">
        <f t="shared" si="2"/>
        <v>5.5</v>
      </c>
      <c r="M18" s="117">
        <v>10315</v>
      </c>
      <c r="N18" s="117">
        <v>110</v>
      </c>
      <c r="O18" s="117">
        <v>1489.7580959812717</v>
      </c>
      <c r="P18" s="120">
        <v>99.39998812501473</v>
      </c>
      <c r="Q18" s="117">
        <v>5800.6028535065998</v>
      </c>
      <c r="R18" s="120">
        <v>241.00768829672307</v>
      </c>
      <c r="S18" s="117">
        <v>89.430894308943053</v>
      </c>
      <c r="T18" s="120">
        <v>56.910569105691074</v>
      </c>
      <c r="U18" s="117">
        <v>21.000000000000011</v>
      </c>
      <c r="V18" s="120">
        <v>3.2</v>
      </c>
      <c r="W18" s="117">
        <v>150</v>
      </c>
      <c r="X18" s="120">
        <v>15</v>
      </c>
      <c r="Y18" s="117">
        <v>61951.999999999978</v>
      </c>
      <c r="Z18" s="120">
        <v>659.99999999999989</v>
      </c>
      <c r="AA18" s="129">
        <v>80</v>
      </c>
      <c r="AB18" s="247"/>
      <c r="AC18" s="106"/>
    </row>
    <row r="19" spans="1:29" x14ac:dyDescent="0.2">
      <c r="A19" s="95">
        <v>14</v>
      </c>
      <c r="B19" s="101" t="s">
        <v>188</v>
      </c>
      <c r="C19" s="117">
        <v>1822.6002430133653</v>
      </c>
      <c r="D19" s="120">
        <v>16.403402187120289</v>
      </c>
      <c r="E19" s="117">
        <v>37.748798901853121</v>
      </c>
      <c r="F19" s="120">
        <v>1.935483870967742</v>
      </c>
      <c r="G19" s="117">
        <v>2500</v>
      </c>
      <c r="H19" s="120">
        <f t="shared" si="0"/>
        <v>21</v>
      </c>
      <c r="I19" s="117">
        <v>399.99999999999994</v>
      </c>
      <c r="J19" s="120">
        <f t="shared" si="1"/>
        <v>17</v>
      </c>
      <c r="K19" s="117">
        <v>300</v>
      </c>
      <c r="L19" s="120">
        <f t="shared" si="2"/>
        <v>2</v>
      </c>
      <c r="M19" s="117">
        <v>2200</v>
      </c>
      <c r="N19" s="117">
        <v>40</v>
      </c>
      <c r="O19" s="117">
        <v>595.9032383925088</v>
      </c>
      <c r="P19" s="120">
        <v>39.79999524522723</v>
      </c>
      <c r="Q19" s="117">
        <v>4350.4521401299489</v>
      </c>
      <c r="R19" s="120">
        <v>180.75576622254235</v>
      </c>
      <c r="S19" s="117">
        <v>22.357723577235763</v>
      </c>
      <c r="T19" s="120">
        <v>14.227642276422769</v>
      </c>
      <c r="U19" s="117">
        <v>21.000000000000011</v>
      </c>
      <c r="V19" s="120">
        <v>3.2</v>
      </c>
      <c r="W19" s="117">
        <v>15</v>
      </c>
      <c r="X19" s="120">
        <v>1.5</v>
      </c>
      <c r="Y19" s="117">
        <v>15487.999999999995</v>
      </c>
      <c r="Z19" s="120">
        <v>164.99999999999997</v>
      </c>
      <c r="AA19" s="129">
        <v>20</v>
      </c>
      <c r="AB19" s="247"/>
      <c r="AC19" s="106"/>
    </row>
    <row r="20" spans="1:29" x14ac:dyDescent="0.2">
      <c r="A20" s="95">
        <v>15</v>
      </c>
      <c r="B20" s="101" t="s">
        <v>105</v>
      </c>
      <c r="C20" s="117">
        <v>7290.4009720534614</v>
      </c>
      <c r="D20" s="120">
        <v>65.613608748481155</v>
      </c>
      <c r="E20" s="117">
        <v>37.748798901853121</v>
      </c>
      <c r="F20" s="120">
        <v>1.935483870967742</v>
      </c>
      <c r="G20" s="117">
        <v>5000</v>
      </c>
      <c r="H20" s="120">
        <f t="shared" si="0"/>
        <v>68.25</v>
      </c>
      <c r="I20" s="117">
        <v>1500</v>
      </c>
      <c r="J20" s="120">
        <f t="shared" si="1"/>
        <v>55.25</v>
      </c>
      <c r="K20" s="117">
        <v>700</v>
      </c>
      <c r="L20" s="120">
        <f t="shared" si="2"/>
        <v>6.5</v>
      </c>
      <c r="M20" s="117">
        <v>7200</v>
      </c>
      <c r="N20" s="117">
        <v>130</v>
      </c>
      <c r="O20" s="117">
        <v>1191.8064767850176</v>
      </c>
      <c r="P20" s="120">
        <v>79.399990514347792</v>
      </c>
      <c r="Q20" s="117">
        <v>7540.7837095585792</v>
      </c>
      <c r="R20" s="120">
        <v>313.30999478574006</v>
      </c>
      <c r="S20" s="117">
        <v>89.430894308943053</v>
      </c>
      <c r="T20" s="120">
        <v>56.910569105691074</v>
      </c>
      <c r="U20" s="117">
        <v>0</v>
      </c>
      <c r="V20" s="120">
        <v>0</v>
      </c>
      <c r="W20" s="117">
        <v>120</v>
      </c>
      <c r="X20" s="120">
        <v>12</v>
      </c>
      <c r="Y20" s="117">
        <v>46463.999999999993</v>
      </c>
      <c r="Z20" s="120">
        <v>495</v>
      </c>
      <c r="AA20" s="129">
        <v>60</v>
      </c>
      <c r="AB20" s="247"/>
      <c r="AC20" s="106"/>
    </row>
    <row r="21" spans="1:29" x14ac:dyDescent="0.2">
      <c r="A21" s="95">
        <v>16</v>
      </c>
      <c r="B21" s="101" t="s">
        <v>106</v>
      </c>
      <c r="C21" s="117">
        <v>4556.5006075334122</v>
      </c>
      <c r="D21" s="120">
        <v>41.008505467800724</v>
      </c>
      <c r="E21" s="117">
        <v>377.48798901853115</v>
      </c>
      <c r="F21" s="120">
        <v>19.35483870967742</v>
      </c>
      <c r="G21" s="117">
        <v>10000</v>
      </c>
      <c r="H21" s="120">
        <f t="shared" si="0"/>
        <v>105</v>
      </c>
      <c r="I21" s="117">
        <v>1500</v>
      </c>
      <c r="J21" s="120">
        <f t="shared" si="1"/>
        <v>85</v>
      </c>
      <c r="K21" s="117">
        <v>1245</v>
      </c>
      <c r="L21" s="120">
        <f t="shared" si="2"/>
        <v>10</v>
      </c>
      <c r="M21" s="117">
        <v>19745</v>
      </c>
      <c r="N21" s="117">
        <v>200</v>
      </c>
      <c r="O21" s="117">
        <v>1787.7097151775265</v>
      </c>
      <c r="P21" s="120">
        <v>119.19998575957503</v>
      </c>
      <c r="Q21" s="117">
        <v>8700.9042802598979</v>
      </c>
      <c r="R21" s="120">
        <v>361.5115324450847</v>
      </c>
      <c r="S21" s="117">
        <v>89.430894308943053</v>
      </c>
      <c r="T21" s="120">
        <v>56.910569105691074</v>
      </c>
      <c r="U21" s="117">
        <v>1680.0000000000007</v>
      </c>
      <c r="V21" s="120">
        <v>256</v>
      </c>
      <c r="W21" s="117">
        <v>150</v>
      </c>
      <c r="X21" s="120">
        <v>15</v>
      </c>
      <c r="Y21" s="117">
        <v>123104</v>
      </c>
      <c r="Z21" s="120">
        <v>1319.9999999999998</v>
      </c>
      <c r="AA21" s="129">
        <v>80</v>
      </c>
      <c r="AB21" s="247"/>
      <c r="AC21" s="106"/>
    </row>
    <row r="22" spans="1:29" x14ac:dyDescent="0.2">
      <c r="A22" s="95">
        <v>17</v>
      </c>
      <c r="B22" s="101" t="s">
        <v>107</v>
      </c>
      <c r="C22" s="117">
        <v>7290.4009720534614</v>
      </c>
      <c r="D22" s="120">
        <v>65.613608748481155</v>
      </c>
      <c r="E22" s="117">
        <v>37.748798901853121</v>
      </c>
      <c r="F22" s="120">
        <v>1.935483870967742</v>
      </c>
      <c r="G22" s="117">
        <v>13000</v>
      </c>
      <c r="H22" s="120">
        <f t="shared" si="0"/>
        <v>110.25</v>
      </c>
      <c r="I22" s="117">
        <v>3000</v>
      </c>
      <c r="J22" s="120">
        <f t="shared" si="1"/>
        <v>89.25</v>
      </c>
      <c r="K22" s="117">
        <v>1300</v>
      </c>
      <c r="L22" s="120">
        <f t="shared" si="2"/>
        <v>10.5</v>
      </c>
      <c r="M22" s="117">
        <v>15300</v>
      </c>
      <c r="N22" s="117">
        <v>210</v>
      </c>
      <c r="O22" s="117">
        <v>2383.6129535700352</v>
      </c>
      <c r="P22" s="120">
        <v>158.99998100480224</v>
      </c>
      <c r="Q22" s="117">
        <v>11311.175564337869</v>
      </c>
      <c r="R22" s="120">
        <v>469.96499217861015</v>
      </c>
      <c r="S22" s="117">
        <v>89.430894308943053</v>
      </c>
      <c r="T22" s="120">
        <v>56.910569105691074</v>
      </c>
      <c r="U22" s="117">
        <v>21.000000000000011</v>
      </c>
      <c r="V22" s="120">
        <v>3.2</v>
      </c>
      <c r="W22" s="117">
        <v>75</v>
      </c>
      <c r="X22" s="120">
        <v>7.5</v>
      </c>
      <c r="Y22" s="117">
        <v>46463.999999999993</v>
      </c>
      <c r="Z22" s="120">
        <v>495</v>
      </c>
      <c r="AA22" s="129">
        <v>80</v>
      </c>
      <c r="AB22" s="247"/>
      <c r="AC22" s="106"/>
    </row>
    <row r="23" spans="1:29" x14ac:dyDescent="0.2">
      <c r="A23" s="95">
        <v>18</v>
      </c>
      <c r="B23" s="101" t="s">
        <v>109</v>
      </c>
      <c r="C23" s="117">
        <v>9113.0012150668244</v>
      </c>
      <c r="D23" s="120">
        <v>82.017010935601448</v>
      </c>
      <c r="E23" s="117">
        <v>660.60398078242963</v>
      </c>
      <c r="F23" s="120">
        <v>33.87096774193548</v>
      </c>
      <c r="G23" s="117">
        <v>20000</v>
      </c>
      <c r="H23" s="120">
        <f t="shared" si="0"/>
        <v>110.25</v>
      </c>
      <c r="I23" s="117">
        <v>3500</v>
      </c>
      <c r="J23" s="120">
        <f t="shared" si="1"/>
        <v>89.25</v>
      </c>
      <c r="K23" s="117">
        <v>1600</v>
      </c>
      <c r="L23" s="120">
        <f t="shared" si="2"/>
        <v>10.5</v>
      </c>
      <c r="M23" s="117">
        <v>22099.999999999996</v>
      </c>
      <c r="N23" s="117">
        <v>210</v>
      </c>
      <c r="O23" s="117">
        <v>2160.1492391728443</v>
      </c>
      <c r="P23" s="120">
        <v>143.99998279680204</v>
      </c>
      <c r="Q23" s="117">
        <v>11601.2057070132</v>
      </c>
      <c r="R23" s="120">
        <v>482.01537659344615</v>
      </c>
      <c r="S23" s="117">
        <v>89.430894308943053</v>
      </c>
      <c r="T23" s="120">
        <v>56.910569105691074</v>
      </c>
      <c r="U23" s="117">
        <v>1806.0000000000007</v>
      </c>
      <c r="V23" s="120">
        <v>275.2</v>
      </c>
      <c r="W23" s="117">
        <v>120</v>
      </c>
      <c r="X23" s="120">
        <v>12</v>
      </c>
      <c r="Y23" s="117">
        <v>77439.999999999985</v>
      </c>
      <c r="Z23" s="120">
        <v>824.99999999999989</v>
      </c>
      <c r="AA23" s="129">
        <v>120</v>
      </c>
      <c r="AB23" s="247"/>
      <c r="AC23" s="106"/>
    </row>
    <row r="24" spans="1:29" x14ac:dyDescent="0.2">
      <c r="A24" s="95">
        <v>19</v>
      </c>
      <c r="B24" s="101" t="s">
        <v>110</v>
      </c>
      <c r="C24" s="117">
        <v>8201.7010935601429</v>
      </c>
      <c r="D24" s="120">
        <v>73.815309842041302</v>
      </c>
      <c r="E24" s="117">
        <v>660.60398078242963</v>
      </c>
      <c r="F24" s="120">
        <v>33.87096774193548</v>
      </c>
      <c r="G24" s="117">
        <v>11000</v>
      </c>
      <c r="H24" s="120">
        <f t="shared" si="0"/>
        <v>110.25</v>
      </c>
      <c r="I24" s="117">
        <v>1599.9999999999998</v>
      </c>
      <c r="J24" s="120">
        <f t="shared" si="1"/>
        <v>89.25</v>
      </c>
      <c r="K24" s="117">
        <v>600</v>
      </c>
      <c r="L24" s="120">
        <f t="shared" si="2"/>
        <v>10.5</v>
      </c>
      <c r="M24" s="117">
        <v>13200</v>
      </c>
      <c r="N24" s="117">
        <v>210</v>
      </c>
      <c r="O24" s="117">
        <v>2085.6613343737808</v>
      </c>
      <c r="P24" s="120">
        <v>138.99998339413531</v>
      </c>
      <c r="Q24" s="117">
        <v>10441.085136311878</v>
      </c>
      <c r="R24" s="120">
        <v>433.81383893410168</v>
      </c>
      <c r="S24" s="117">
        <v>89.430894308943053</v>
      </c>
      <c r="T24" s="120">
        <v>56.910569105691074</v>
      </c>
      <c r="U24" s="117">
        <v>2100.0000000000005</v>
      </c>
      <c r="V24" s="120">
        <v>320</v>
      </c>
      <c r="W24" s="117">
        <v>120</v>
      </c>
      <c r="X24" s="120">
        <v>12</v>
      </c>
      <c r="Y24" s="117">
        <v>77439.999999999985</v>
      </c>
      <c r="Z24" s="120">
        <v>824.99999999999989</v>
      </c>
      <c r="AA24" s="129">
        <v>120</v>
      </c>
      <c r="AB24" s="247"/>
      <c r="AC24" s="106"/>
    </row>
    <row r="25" spans="1:29" x14ac:dyDescent="0.2">
      <c r="A25" s="95">
        <v>20</v>
      </c>
      <c r="B25" s="101" t="s">
        <v>189</v>
      </c>
      <c r="C25" s="117">
        <v>6561.3608748481147</v>
      </c>
      <c r="D25" s="120">
        <v>59.052247873633043</v>
      </c>
      <c r="E25" s="117">
        <v>18.87439945092656</v>
      </c>
      <c r="F25" s="120">
        <v>0.967741935483871</v>
      </c>
      <c r="G25" s="117">
        <v>7000</v>
      </c>
      <c r="H25" s="120">
        <f t="shared" si="0"/>
        <v>52.5</v>
      </c>
      <c r="I25" s="117">
        <v>1200</v>
      </c>
      <c r="J25" s="120">
        <f t="shared" si="1"/>
        <v>42.5</v>
      </c>
      <c r="K25" s="117">
        <v>500</v>
      </c>
      <c r="L25" s="120">
        <f t="shared" si="2"/>
        <v>5</v>
      </c>
      <c r="M25" s="117">
        <v>8700</v>
      </c>
      <c r="N25" s="117">
        <v>100</v>
      </c>
      <c r="O25" s="117">
        <v>1787.7097151775265</v>
      </c>
      <c r="P25" s="120">
        <v>119.19998575957503</v>
      </c>
      <c r="Q25" s="117">
        <v>10151.054993636548</v>
      </c>
      <c r="R25" s="120">
        <v>421.76345451926545</v>
      </c>
      <c r="S25" s="117">
        <v>111.78861788617881</v>
      </c>
      <c r="T25" s="120">
        <v>71.138211382113838</v>
      </c>
      <c r="U25" s="117">
        <v>21.000000000000011</v>
      </c>
      <c r="V25" s="120">
        <v>3.2</v>
      </c>
      <c r="W25" s="117">
        <v>120</v>
      </c>
      <c r="X25" s="120">
        <v>12</v>
      </c>
      <c r="Y25" s="117">
        <v>61951.999999999978</v>
      </c>
      <c r="Z25" s="120">
        <v>659.99999999999989</v>
      </c>
      <c r="AA25" s="129">
        <v>100</v>
      </c>
      <c r="AB25" s="247"/>
      <c r="AC25" s="106"/>
    </row>
    <row r="26" spans="1:29" x14ac:dyDescent="0.2">
      <c r="A26" s="95">
        <v>21</v>
      </c>
      <c r="B26" s="101" t="s">
        <v>190</v>
      </c>
      <c r="C26" s="117">
        <v>4738.7606318347489</v>
      </c>
      <c r="D26" s="120">
        <v>42.648845686512757</v>
      </c>
      <c r="E26" s="117">
        <v>37.748798901853121</v>
      </c>
      <c r="F26" s="120">
        <v>1.935483870967742</v>
      </c>
      <c r="G26" s="117">
        <v>7000</v>
      </c>
      <c r="H26" s="120">
        <f t="shared" si="0"/>
        <v>26.25</v>
      </c>
      <c r="I26" s="117">
        <v>1000</v>
      </c>
      <c r="J26" s="120">
        <f t="shared" si="1"/>
        <v>21.25</v>
      </c>
      <c r="K26" s="117">
        <v>760</v>
      </c>
      <c r="L26" s="120">
        <f t="shared" si="2"/>
        <v>2.5</v>
      </c>
      <c r="M26" s="117">
        <v>7760.0000000000009</v>
      </c>
      <c r="N26" s="117">
        <v>50</v>
      </c>
      <c r="O26" s="117">
        <v>1340.7822863831448</v>
      </c>
      <c r="P26" s="120">
        <v>89.392129320620271</v>
      </c>
      <c r="Q26" s="117">
        <v>5220.5425681559391</v>
      </c>
      <c r="R26" s="120">
        <v>216.90691946705084</v>
      </c>
      <c r="S26" s="117">
        <v>89.430894308943053</v>
      </c>
      <c r="T26" s="120">
        <v>56.910569105691074</v>
      </c>
      <c r="U26" s="117">
        <v>0</v>
      </c>
      <c r="V26" s="120">
        <v>0</v>
      </c>
      <c r="W26" s="117">
        <v>75</v>
      </c>
      <c r="X26" s="120">
        <v>7.5</v>
      </c>
      <c r="Y26" s="117">
        <v>46463.999999999993</v>
      </c>
      <c r="Z26" s="120">
        <v>495</v>
      </c>
      <c r="AA26" s="129">
        <v>80</v>
      </c>
      <c r="AB26" s="247"/>
      <c r="AC26" s="106"/>
    </row>
    <row r="27" spans="1:29" x14ac:dyDescent="0.2">
      <c r="A27" s="95">
        <v>22</v>
      </c>
      <c r="B27" s="101" t="s">
        <v>112</v>
      </c>
      <c r="C27" s="117">
        <v>4556.5006075334122</v>
      </c>
      <c r="D27" s="120">
        <v>41.008505467800724</v>
      </c>
      <c r="E27" s="117">
        <v>37.748798901853121</v>
      </c>
      <c r="F27" s="120">
        <v>1.935483870967742</v>
      </c>
      <c r="G27" s="117">
        <v>8000</v>
      </c>
      <c r="H27" s="120">
        <f t="shared" si="0"/>
        <v>36.75</v>
      </c>
      <c r="I27" s="117">
        <v>1000</v>
      </c>
      <c r="J27" s="120">
        <f t="shared" si="1"/>
        <v>29.75</v>
      </c>
      <c r="K27" s="117">
        <v>500</v>
      </c>
      <c r="L27" s="120">
        <f t="shared" si="2"/>
        <v>3.5</v>
      </c>
      <c r="M27" s="117">
        <v>9500</v>
      </c>
      <c r="N27" s="117">
        <v>70</v>
      </c>
      <c r="O27" s="117">
        <v>1191.8064767850176</v>
      </c>
      <c r="P27" s="120">
        <v>79.399990514347792</v>
      </c>
      <c r="Q27" s="117">
        <v>6380.6631388572596</v>
      </c>
      <c r="R27" s="120">
        <v>265.10845712639548</v>
      </c>
      <c r="S27" s="117">
        <v>67.073170731707293</v>
      </c>
      <c r="T27" s="120">
        <v>42.682926829268304</v>
      </c>
      <c r="U27" s="117">
        <v>21.000000000000011</v>
      </c>
      <c r="V27" s="120">
        <v>3.2</v>
      </c>
      <c r="W27" s="117">
        <v>45</v>
      </c>
      <c r="X27" s="120">
        <v>4.5</v>
      </c>
      <c r="Y27" s="117">
        <v>38719.999999999993</v>
      </c>
      <c r="Z27" s="120">
        <v>412.49999999999994</v>
      </c>
      <c r="AA27" s="129">
        <v>50</v>
      </c>
      <c r="AB27" s="247"/>
      <c r="AC27" s="106"/>
    </row>
    <row r="28" spans="1:29" x14ac:dyDescent="0.2">
      <c r="A28" s="95">
        <v>23</v>
      </c>
      <c r="B28" s="101" t="s">
        <v>114</v>
      </c>
      <c r="C28" s="117">
        <v>911.30012150668267</v>
      </c>
      <c r="D28" s="120">
        <v>8.2017010935601444</v>
      </c>
      <c r="E28" s="117">
        <v>283.11599176389842</v>
      </c>
      <c r="F28" s="120">
        <v>14.516129032258066</v>
      </c>
      <c r="G28" s="117">
        <v>2000</v>
      </c>
      <c r="H28" s="120">
        <f t="shared" si="0"/>
        <v>7.875</v>
      </c>
      <c r="I28" s="117">
        <v>430.00000000000006</v>
      </c>
      <c r="J28" s="120">
        <f t="shared" si="1"/>
        <v>6.375</v>
      </c>
      <c r="K28" s="117">
        <v>210</v>
      </c>
      <c r="L28" s="120">
        <f t="shared" si="2"/>
        <v>0.75</v>
      </c>
      <c r="M28" s="117">
        <v>7640</v>
      </c>
      <c r="N28" s="117">
        <v>15</v>
      </c>
      <c r="O28" s="117">
        <v>819.36695278969967</v>
      </c>
      <c r="P28" s="120">
        <v>54.599993477120776</v>
      </c>
      <c r="Q28" s="117">
        <v>1769.1838703195126</v>
      </c>
      <c r="R28" s="120">
        <v>78.327498696435015</v>
      </c>
      <c r="S28" s="117">
        <v>223.57723577235762</v>
      </c>
      <c r="T28" s="120">
        <v>142.27642276422768</v>
      </c>
      <c r="U28" s="117">
        <v>2100.0000000000005</v>
      </c>
      <c r="V28" s="120">
        <v>320</v>
      </c>
      <c r="W28" s="117">
        <v>225</v>
      </c>
      <c r="X28" s="120">
        <v>22.5</v>
      </c>
      <c r="Y28" s="117">
        <v>131647.99999999997</v>
      </c>
      <c r="Z28" s="120">
        <v>1402.5</v>
      </c>
      <c r="AA28" s="129">
        <v>50</v>
      </c>
      <c r="AB28" s="247"/>
      <c r="AC28" s="106"/>
    </row>
    <row r="29" spans="1:29" x14ac:dyDescent="0.2">
      <c r="A29" s="95">
        <v>15</v>
      </c>
      <c r="B29" s="101" t="s">
        <v>115</v>
      </c>
      <c r="C29" s="117">
        <v>3645.2004860267307</v>
      </c>
      <c r="D29" s="120">
        <v>32.806804374240578</v>
      </c>
      <c r="E29" s="117">
        <v>18.87439945092656</v>
      </c>
      <c r="F29" s="120">
        <v>0.967741935483871</v>
      </c>
      <c r="G29" s="117">
        <v>4000</v>
      </c>
      <c r="H29" s="120">
        <f t="shared" si="0"/>
        <v>36.75</v>
      </c>
      <c r="I29" s="117">
        <v>1000</v>
      </c>
      <c r="J29" s="120">
        <f t="shared" si="1"/>
        <v>29.75</v>
      </c>
      <c r="K29" s="117">
        <v>500</v>
      </c>
      <c r="L29" s="120">
        <f t="shared" si="2"/>
        <v>3.5</v>
      </c>
      <c r="M29" s="117">
        <v>5500</v>
      </c>
      <c r="N29" s="117">
        <v>70</v>
      </c>
      <c r="O29" s="117">
        <v>1340.7822863831448</v>
      </c>
      <c r="P29" s="120">
        <v>89.392129320620271</v>
      </c>
      <c r="Q29" s="117">
        <v>6380.6631388572596</v>
      </c>
      <c r="R29" s="120">
        <v>265.10845712639548</v>
      </c>
      <c r="S29" s="117">
        <v>67.073170731707293</v>
      </c>
      <c r="T29" s="120">
        <v>42.682926829268304</v>
      </c>
      <c r="U29" s="117">
        <v>21.000000000000011</v>
      </c>
      <c r="V29" s="120">
        <v>3.2</v>
      </c>
      <c r="W29" s="117">
        <v>75</v>
      </c>
      <c r="X29" s="120">
        <v>7.5</v>
      </c>
      <c r="Y29" s="117">
        <v>46463.999999999993</v>
      </c>
      <c r="Z29" s="120">
        <v>495</v>
      </c>
      <c r="AA29" s="129">
        <v>60</v>
      </c>
      <c r="AB29" s="247"/>
      <c r="AC29" s="106"/>
    </row>
    <row r="30" spans="1:29" x14ac:dyDescent="0.2">
      <c r="A30" s="95">
        <v>25</v>
      </c>
      <c r="B30" s="101" t="s">
        <v>116</v>
      </c>
      <c r="C30" s="117">
        <v>9113.0012150668244</v>
      </c>
      <c r="D30" s="120">
        <v>82.017010935601448</v>
      </c>
      <c r="E30" s="117">
        <v>1770.4186684969097</v>
      </c>
      <c r="F30" s="120">
        <v>96.774193548387089</v>
      </c>
      <c r="G30" s="117">
        <v>21000</v>
      </c>
      <c r="H30" s="120">
        <f t="shared" si="0"/>
        <v>217.875</v>
      </c>
      <c r="I30" s="117">
        <v>3500.04</v>
      </c>
      <c r="J30" s="120">
        <f t="shared" si="1"/>
        <v>176.375</v>
      </c>
      <c r="K30" s="117">
        <v>1600</v>
      </c>
      <c r="L30" s="120">
        <f t="shared" si="2"/>
        <v>20.75</v>
      </c>
      <c r="M30" s="117">
        <v>25599.999999999996</v>
      </c>
      <c r="N30" s="117">
        <v>415</v>
      </c>
      <c r="O30" s="117">
        <v>2979.5161919625434</v>
      </c>
      <c r="P30" s="120">
        <v>198.59997627392281</v>
      </c>
      <c r="Q30" s="117">
        <v>10151.054993636548</v>
      </c>
      <c r="R30" s="120">
        <v>421.76345451926545</v>
      </c>
      <c r="S30" s="117">
        <v>178.86178861788611</v>
      </c>
      <c r="T30" s="120">
        <v>113.82113821138215</v>
      </c>
      <c r="U30" s="117">
        <v>2100.0000000000005</v>
      </c>
      <c r="V30" s="120">
        <v>320</v>
      </c>
      <c r="W30" s="117">
        <v>120</v>
      </c>
      <c r="X30" s="120">
        <v>12</v>
      </c>
      <c r="Y30" s="117">
        <v>77439.999999999985</v>
      </c>
      <c r="Z30" s="120">
        <v>824.99999999999989</v>
      </c>
      <c r="AA30" s="129">
        <v>120</v>
      </c>
      <c r="AB30" s="247"/>
      <c r="AC30" s="106"/>
    </row>
    <row r="31" spans="1:29" x14ac:dyDescent="0.2">
      <c r="A31" s="95">
        <v>26</v>
      </c>
      <c r="B31" s="101" t="s">
        <v>191</v>
      </c>
      <c r="C31" s="117">
        <v>6925.8809234507871</v>
      </c>
      <c r="D31" s="120">
        <v>62.332928311057103</v>
      </c>
      <c r="E31" s="117">
        <v>18.87439945092656</v>
      </c>
      <c r="F31" s="120">
        <v>0.967741935483871</v>
      </c>
      <c r="G31" s="117">
        <v>8060</v>
      </c>
      <c r="H31" s="120">
        <f t="shared" si="0"/>
        <v>68.25</v>
      </c>
      <c r="I31" s="117">
        <v>3000</v>
      </c>
      <c r="J31" s="120">
        <f>N31*$J$37</f>
        <v>55.25</v>
      </c>
      <c r="K31" s="117">
        <v>970.00000000000011</v>
      </c>
      <c r="L31" s="120">
        <f t="shared" si="2"/>
        <v>6.5</v>
      </c>
      <c r="M31" s="117">
        <v>12030</v>
      </c>
      <c r="N31" s="117">
        <v>130</v>
      </c>
      <c r="O31" s="117">
        <v>2234.6371439719078</v>
      </c>
      <c r="P31" s="120">
        <v>148.99998219946877</v>
      </c>
      <c r="Q31" s="117">
        <v>6960.7234242079185</v>
      </c>
      <c r="R31" s="120">
        <v>289.37962573568399</v>
      </c>
      <c r="S31" s="117">
        <v>67.073170731707293</v>
      </c>
      <c r="T31" s="120">
        <v>42.682926829268304</v>
      </c>
      <c r="U31" s="117">
        <v>21.000000000000011</v>
      </c>
      <c r="V31" s="120">
        <v>3.2</v>
      </c>
      <c r="W31" s="117">
        <v>75</v>
      </c>
      <c r="X31" s="120">
        <v>7.5</v>
      </c>
      <c r="Y31" s="117">
        <v>46463.999999999993</v>
      </c>
      <c r="Z31" s="120">
        <v>495</v>
      </c>
      <c r="AA31" s="129">
        <v>80</v>
      </c>
      <c r="AB31" s="247"/>
      <c r="AC31" s="106"/>
    </row>
    <row r="32" spans="1:29" x14ac:dyDescent="0.2">
      <c r="A32" s="438" t="s">
        <v>73</v>
      </c>
      <c r="B32" s="438"/>
      <c r="C32" s="118">
        <f>SUM(C6:C31)</f>
        <v>149999.99999999994</v>
      </c>
      <c r="D32" s="118">
        <f t="shared" ref="D32:AA32" si="3">SUM(D6:D31)</f>
        <v>1349.9999999999995</v>
      </c>
      <c r="E32" s="118">
        <f t="shared" si="3"/>
        <v>10999.999999999998</v>
      </c>
      <c r="F32" s="118">
        <f t="shared" si="3"/>
        <v>600</v>
      </c>
      <c r="G32" s="118">
        <f t="shared" si="3"/>
        <v>258310</v>
      </c>
      <c r="H32" s="243">
        <v>2100</v>
      </c>
      <c r="I32" s="118">
        <f t="shared" si="3"/>
        <v>49630.12</v>
      </c>
      <c r="J32" s="243">
        <v>1700</v>
      </c>
      <c r="K32" s="118">
        <f t="shared" si="3"/>
        <v>23830</v>
      </c>
      <c r="L32" s="243">
        <v>200</v>
      </c>
      <c r="M32" s="118">
        <f t="shared" si="3"/>
        <v>331770</v>
      </c>
      <c r="N32" s="118">
        <f t="shared" si="3"/>
        <v>4000</v>
      </c>
      <c r="O32" s="118">
        <f t="shared" si="3"/>
        <v>45819.000000000007</v>
      </c>
      <c r="P32" s="118">
        <f t="shared" si="3"/>
        <v>3000</v>
      </c>
      <c r="Q32" s="118">
        <f t="shared" si="3"/>
        <v>216493.00000000006</v>
      </c>
      <c r="R32" s="118">
        <f t="shared" si="3"/>
        <v>9000.0000000000018</v>
      </c>
      <c r="S32" s="118">
        <v>2200</v>
      </c>
      <c r="T32" s="118">
        <v>1400</v>
      </c>
      <c r="U32" s="118">
        <f t="shared" si="3"/>
        <v>21000.000000000004</v>
      </c>
      <c r="V32" s="118">
        <f t="shared" si="3"/>
        <v>3199.9999999999995</v>
      </c>
      <c r="W32" s="118">
        <f t="shared" si="3"/>
        <v>3000</v>
      </c>
      <c r="X32" s="118">
        <f t="shared" si="3"/>
        <v>300</v>
      </c>
      <c r="Y32" s="118">
        <f>SUM(Y6:Y31)</f>
        <v>1547999.9999999998</v>
      </c>
      <c r="Z32" s="118">
        <f t="shared" si="3"/>
        <v>16500</v>
      </c>
      <c r="AA32" s="118">
        <f t="shared" si="3"/>
        <v>2000</v>
      </c>
      <c r="AB32" s="247"/>
    </row>
    <row r="34" spans="1:27" x14ac:dyDescent="0.2">
      <c r="Y34" s="247"/>
    </row>
    <row r="35" spans="1:27" s="242" customFormat="1" x14ac:dyDescent="0.2">
      <c r="A35" s="431" t="s">
        <v>749</v>
      </c>
      <c r="B35" s="43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>
        <v>4000</v>
      </c>
      <c r="O35" s="241">
        <f>O32</f>
        <v>45819.000000000007</v>
      </c>
      <c r="P35" s="241">
        <v>3000</v>
      </c>
      <c r="Q35" s="241">
        <f>Q32</f>
        <v>216493.00000000006</v>
      </c>
      <c r="R35" s="241">
        <v>9000</v>
      </c>
      <c r="S35" s="241">
        <v>2200</v>
      </c>
      <c r="T35" s="241">
        <v>1400</v>
      </c>
      <c r="U35" s="241">
        <v>21000</v>
      </c>
      <c r="V35" s="241">
        <v>3200</v>
      </c>
      <c r="W35" s="241">
        <v>3000</v>
      </c>
      <c r="X35" s="241">
        <v>300</v>
      </c>
      <c r="Y35" s="246">
        <v>1548000</v>
      </c>
      <c r="Z35" s="241">
        <v>16500</v>
      </c>
      <c r="AA35" s="241">
        <v>2000</v>
      </c>
    </row>
    <row r="37" spans="1:27" x14ac:dyDescent="0.2">
      <c r="H37" s="91">
        <f>H32/$N$32</f>
        <v>0.52500000000000002</v>
      </c>
      <c r="J37" s="91">
        <f>J32/$N$32</f>
        <v>0.42499999999999999</v>
      </c>
      <c r="L37" s="91">
        <f>L32/$N$32</f>
        <v>0.05</v>
      </c>
    </row>
    <row r="44" spans="1:27" ht="15.75" customHeight="1" x14ac:dyDescent="0.2"/>
  </sheetData>
  <mergeCells count="22">
    <mergeCell ref="Y2:Z2"/>
    <mergeCell ref="A4:A5"/>
    <mergeCell ref="B4:B5"/>
    <mergeCell ref="C4:D4"/>
    <mergeCell ref="E4:F4"/>
    <mergeCell ref="G4:H4"/>
    <mergeCell ref="A35:B35"/>
    <mergeCell ref="W3:AA3"/>
    <mergeCell ref="I4:J4"/>
    <mergeCell ref="G2:K2"/>
    <mergeCell ref="C3:F3"/>
    <mergeCell ref="G3:N3"/>
    <mergeCell ref="O3:V3"/>
    <mergeCell ref="W4:X4"/>
    <mergeCell ref="Y4:Z4"/>
    <mergeCell ref="S4:T4"/>
    <mergeCell ref="U4:V4"/>
    <mergeCell ref="A32:B32"/>
    <mergeCell ref="K4:L4"/>
    <mergeCell ref="M4:N4"/>
    <mergeCell ref="O4:P4"/>
    <mergeCell ref="Q4:R4"/>
  </mergeCells>
  <printOptions horizontalCentered="1"/>
  <pageMargins left="0.55118110236220474" right="0.15748031496062992" top="0.82677165354330717" bottom="0.23622047244094491" header="0.78740157480314965" footer="0.31496062992125984"/>
  <pageSetup paperSize="9" scale="85" orientation="portrait" r:id="rId1"/>
  <headerFooter>
    <oddFooter>&amp;C&amp;P</oddFooter>
  </headerFooter>
  <colBreaks count="3" manualBreakCount="3">
    <brk id="6" max="1048575" man="1"/>
    <brk id="14" max="32" man="1"/>
    <brk id="22" max="104857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A34D1-B5F3-4AA5-8687-FCE99AE8519F}">
  <dimension ref="A1:N56"/>
  <sheetViews>
    <sheetView showGridLines="0" topLeftCell="A2" zoomScaleNormal="100" workbookViewId="0">
      <selection activeCell="B25" sqref="B25"/>
    </sheetView>
  </sheetViews>
  <sheetFormatPr defaultRowHeight="15" x14ac:dyDescent="0.25"/>
  <cols>
    <col min="1" max="1" width="5.28515625" customWidth="1"/>
    <col min="2" max="2" width="22.7109375" customWidth="1"/>
    <col min="3" max="5" width="18" customWidth="1"/>
    <col min="6" max="6" width="4.140625" customWidth="1"/>
    <col min="7" max="7" width="3.42578125" customWidth="1"/>
    <col min="8" max="8" width="7.28515625" customWidth="1"/>
    <col min="9" max="9" width="26" customWidth="1"/>
    <col min="10" max="12" width="15.7109375" customWidth="1"/>
    <col min="14" max="14" width="12.140625" bestFit="1" customWidth="1"/>
  </cols>
  <sheetData>
    <row r="1" spans="1:14" hidden="1" x14ac:dyDescent="0.25"/>
    <row r="2" spans="1:14" ht="15" customHeight="1" x14ac:dyDescent="0.25">
      <c r="H2" s="442" t="s">
        <v>156</v>
      </c>
      <c r="I2" s="442"/>
      <c r="K2" s="442" t="s">
        <v>157</v>
      </c>
    </row>
    <row r="3" spans="1:14" s="130" customFormat="1" ht="16.5" x14ac:dyDescent="0.3">
      <c r="A3" s="130" t="s">
        <v>156</v>
      </c>
      <c r="D3" s="131" t="s">
        <v>157</v>
      </c>
      <c r="H3" s="443"/>
      <c r="I3" s="443"/>
      <c r="K3" s="443"/>
    </row>
    <row r="4" spans="1:14" s="132" customFormat="1" ht="46.5" customHeight="1" x14ac:dyDescent="0.25">
      <c r="A4" s="447" t="s">
        <v>776</v>
      </c>
      <c r="B4" s="448"/>
      <c r="C4" s="448"/>
      <c r="D4" s="448"/>
      <c r="E4" s="448"/>
      <c r="H4" s="447" t="s">
        <v>777</v>
      </c>
      <c r="I4" s="448"/>
      <c r="J4" s="448"/>
      <c r="K4" s="448"/>
      <c r="L4" s="448"/>
    </row>
    <row r="5" spans="1:14" s="257" customFormat="1" ht="30" x14ac:dyDescent="0.25">
      <c r="A5" s="253" t="s">
        <v>153</v>
      </c>
      <c r="B5" s="254" t="s">
        <v>154</v>
      </c>
      <c r="C5" s="255" t="s">
        <v>198</v>
      </c>
      <c r="D5" s="255" t="s">
        <v>199</v>
      </c>
      <c r="E5" s="256" t="s">
        <v>73</v>
      </c>
      <c r="H5" s="253" t="s">
        <v>153</v>
      </c>
      <c r="I5" s="254" t="s">
        <v>154</v>
      </c>
      <c r="J5" s="255" t="s">
        <v>198</v>
      </c>
      <c r="K5" s="255" t="s">
        <v>199</v>
      </c>
      <c r="L5" s="256" t="s">
        <v>73</v>
      </c>
    </row>
    <row r="6" spans="1:14" s="2" customFormat="1" ht="12.75" x14ac:dyDescent="0.2">
      <c r="A6" s="133">
        <v>1</v>
      </c>
      <c r="B6" s="134" t="s">
        <v>19</v>
      </c>
      <c r="C6" s="135">
        <f>'Consol_BW&amp;DW'!C7*0.59</f>
        <v>37098484.848484851</v>
      </c>
      <c r="D6" s="135">
        <f>'Consol_BW&amp;DW'!C7*0.41</f>
        <v>25780303.030303031</v>
      </c>
      <c r="E6" s="135">
        <f>SUM(C6:D6)</f>
        <v>62878787.878787883</v>
      </c>
      <c r="H6" s="136">
        <v>1</v>
      </c>
      <c r="I6" s="137" t="s">
        <v>93</v>
      </c>
      <c r="J6" s="138">
        <f>'Consol_BW&amp;DW'!C63*0.59</f>
        <v>2602704.5004166029</v>
      </c>
      <c r="K6" s="138">
        <f>'Consol_BW&amp;DW'!C63*0.41</f>
        <v>1808659.0596115375</v>
      </c>
      <c r="L6" s="138">
        <f>SUM(J6:K6)</f>
        <v>4411363.5600281404</v>
      </c>
      <c r="N6" s="156"/>
    </row>
    <row r="7" spans="1:14" s="2" customFormat="1" ht="12.75" x14ac:dyDescent="0.2">
      <c r="A7" s="133">
        <v>2</v>
      </c>
      <c r="B7" s="134" t="s">
        <v>20</v>
      </c>
      <c r="C7" s="135">
        <f>'Consol_BW&amp;DW'!C8*0.59</f>
        <v>25968939.393939395</v>
      </c>
      <c r="D7" s="135">
        <f>'Consol_BW&amp;DW'!C8*0.41</f>
        <v>18046212.121212121</v>
      </c>
      <c r="E7" s="135">
        <f t="shared" ref="E7:E55" si="0">SUM(C7:D7)</f>
        <v>44015151.515151516</v>
      </c>
      <c r="H7" s="136">
        <v>2</v>
      </c>
      <c r="I7" s="137" t="s">
        <v>94</v>
      </c>
      <c r="J7" s="138">
        <f>'Consol_BW&amp;DW'!C64*0.59</f>
        <v>24475287.367055371</v>
      </c>
      <c r="K7" s="138">
        <f>'Consol_BW&amp;DW'!C64*0.41</f>
        <v>17008250.54320797</v>
      </c>
      <c r="L7" s="138">
        <f t="shared" ref="L7:L31" si="1">SUM(J7:K7)</f>
        <v>41483537.910263345</v>
      </c>
      <c r="N7" s="156"/>
    </row>
    <row r="8" spans="1:14" s="2" customFormat="1" ht="12.75" x14ac:dyDescent="0.2">
      <c r="A8" s="133">
        <v>3</v>
      </c>
      <c r="B8" s="134" t="s">
        <v>21</v>
      </c>
      <c r="C8" s="135">
        <f>'Consol_BW&amp;DW'!C9*0.59</f>
        <v>1298446.96969697</v>
      </c>
      <c r="D8" s="135">
        <f>'Consol_BW&amp;DW'!C9*0.41</f>
        <v>902310.60606060619</v>
      </c>
      <c r="E8" s="135">
        <f t="shared" si="0"/>
        <v>2200757.5757575762</v>
      </c>
      <c r="H8" s="136">
        <v>3</v>
      </c>
      <c r="I8" s="137" t="s">
        <v>95</v>
      </c>
      <c r="J8" s="138">
        <f>'Consol_BW&amp;DW'!C65*0.59</f>
        <v>48171227.444059379</v>
      </c>
      <c r="K8" s="138">
        <f>'Consol_BW&amp;DW'!C65*0.41</f>
        <v>33474920.766210753</v>
      </c>
      <c r="L8" s="138">
        <f t="shared" si="1"/>
        <v>81646148.210270137</v>
      </c>
      <c r="N8" s="156"/>
    </row>
    <row r="9" spans="1:14" s="2" customFormat="1" ht="12.75" x14ac:dyDescent="0.2">
      <c r="A9" s="133">
        <v>4</v>
      </c>
      <c r="B9" s="134" t="s">
        <v>22</v>
      </c>
      <c r="C9" s="135">
        <f>'Consol_BW&amp;DW'!C10*0.59</f>
        <v>144684090.90909088</v>
      </c>
      <c r="D9" s="135">
        <f>'Consol_BW&amp;DW'!C10*0.41</f>
        <v>100543181.8181818</v>
      </c>
      <c r="E9" s="135">
        <f t="shared" si="0"/>
        <v>245227272.72727269</v>
      </c>
      <c r="H9" s="136">
        <v>4</v>
      </c>
      <c r="I9" s="137" t="s">
        <v>96</v>
      </c>
      <c r="J9" s="138">
        <f>'Consol_BW&amp;DW'!C66*0.59</f>
        <v>37461281.158527553</v>
      </c>
      <c r="K9" s="138">
        <f>'Consol_BW&amp;DW'!C66*0.41</f>
        <v>26032415.720332708</v>
      </c>
      <c r="L9" s="138">
        <f t="shared" si="1"/>
        <v>63493696.878860265</v>
      </c>
      <c r="N9" s="156"/>
    </row>
    <row r="10" spans="1:14" s="2" customFormat="1" ht="12.75" x14ac:dyDescent="0.2">
      <c r="A10" s="133">
        <v>5</v>
      </c>
      <c r="B10" s="134" t="s">
        <v>23</v>
      </c>
      <c r="C10" s="135">
        <f>'Consol_BW&amp;DW'!C11*0.59</f>
        <v>11129545.454545451</v>
      </c>
      <c r="D10" s="135">
        <f>'Consol_BW&amp;DW'!C11*0.41</f>
        <v>7734090.9090909073</v>
      </c>
      <c r="E10" s="135">
        <f t="shared" si="0"/>
        <v>18863636.36363636</v>
      </c>
      <c r="H10" s="136">
        <v>5</v>
      </c>
      <c r="I10" s="137" t="s">
        <v>97</v>
      </c>
      <c r="J10" s="138">
        <f>'Consol_BW&amp;DW'!C67*0.59</f>
        <v>37297240.711877033</v>
      </c>
      <c r="K10" s="138">
        <f>'Consol_BW&amp;DW'!C67*0.41</f>
        <v>25918421.511643361</v>
      </c>
      <c r="L10" s="138">
        <f t="shared" si="1"/>
        <v>63215662.223520398</v>
      </c>
      <c r="N10" s="156"/>
    </row>
    <row r="11" spans="1:14" s="2" customFormat="1" ht="12.75" x14ac:dyDescent="0.2">
      <c r="A11" s="133">
        <v>6</v>
      </c>
      <c r="B11" s="134" t="s">
        <v>24</v>
      </c>
      <c r="C11" s="135">
        <f>'Consol_BW&amp;DW'!C12*0.59</f>
        <v>51937878.787878789</v>
      </c>
      <c r="D11" s="135">
        <f>'Consol_BW&amp;DW'!C12*0.41</f>
        <v>36092424.242424242</v>
      </c>
      <c r="E11" s="135">
        <f t="shared" si="0"/>
        <v>88030303.030303031</v>
      </c>
      <c r="H11" s="136">
        <v>6</v>
      </c>
      <c r="I11" s="137" t="s">
        <v>98</v>
      </c>
      <c r="J11" s="138">
        <f>'Consol_BW&amp;DW'!C68*0.59</f>
        <v>40720293.486451134</v>
      </c>
      <c r="K11" s="138">
        <f>'Consol_BW&amp;DW'!C68*0.41</f>
        <v>28297153.100754179</v>
      </c>
      <c r="L11" s="138">
        <f t="shared" si="1"/>
        <v>69017446.587205321</v>
      </c>
      <c r="N11" s="156"/>
    </row>
    <row r="12" spans="1:14" s="2" customFormat="1" ht="12.75" x14ac:dyDescent="0.2">
      <c r="A12" s="133">
        <v>7</v>
      </c>
      <c r="B12" s="134" t="s">
        <v>129</v>
      </c>
      <c r="C12" s="135">
        <f>'Consol_BW&amp;DW'!C13*0.59</f>
        <v>16323333.333333334</v>
      </c>
      <c r="D12" s="135">
        <f>'Consol_BW&amp;DW'!C13*0.41</f>
        <v>11343333.333333334</v>
      </c>
      <c r="E12" s="135">
        <f t="shared" si="0"/>
        <v>27666666.666666668</v>
      </c>
      <c r="H12" s="136">
        <v>7</v>
      </c>
      <c r="I12" s="137" t="s">
        <v>152</v>
      </c>
      <c r="J12" s="138">
        <f>'Consol_BW&amp;DW'!C69*0.59</f>
        <v>36739561.321921431</v>
      </c>
      <c r="K12" s="138">
        <f>'Consol_BW&amp;DW'!C69*0.41</f>
        <v>25530881.596589468</v>
      </c>
      <c r="L12" s="138">
        <f t="shared" si="1"/>
        <v>62270442.918510899</v>
      </c>
      <c r="N12" s="156"/>
    </row>
    <row r="13" spans="1:14" s="2" customFormat="1" ht="12.75" x14ac:dyDescent="0.2">
      <c r="A13" s="133">
        <v>8</v>
      </c>
      <c r="B13" s="134" t="s">
        <v>26</v>
      </c>
      <c r="C13" s="135">
        <f>'Consol_BW&amp;DW'!C14*0.59</f>
        <v>185492.42424242425</v>
      </c>
      <c r="D13" s="135">
        <f>'Consol_BW&amp;DW'!C14*0.41</f>
        <v>128901.51515151517</v>
      </c>
      <c r="E13" s="135">
        <f t="shared" si="0"/>
        <v>314393.93939393945</v>
      </c>
      <c r="H13" s="136">
        <v>8</v>
      </c>
      <c r="I13" s="137" t="s">
        <v>99</v>
      </c>
      <c r="J13" s="138">
        <f>'Consol_BW&amp;DW'!C70*0.59</f>
        <v>41203542.841417722</v>
      </c>
      <c r="K13" s="138">
        <f>'Consol_BW&amp;DW'!C70*0.41</f>
        <v>28632970.44912079</v>
      </c>
      <c r="L13" s="138">
        <f t="shared" si="1"/>
        <v>69836513.29053852</v>
      </c>
      <c r="N13" s="156"/>
    </row>
    <row r="14" spans="1:14" s="2" customFormat="1" ht="12.75" x14ac:dyDescent="0.2">
      <c r="A14" s="133">
        <v>9</v>
      </c>
      <c r="B14" s="134" t="s">
        <v>27</v>
      </c>
      <c r="C14" s="135">
        <f>'Consol_BW&amp;DW'!C15*0.59</f>
        <v>3709848.4848484849</v>
      </c>
      <c r="D14" s="135">
        <f>'Consol_BW&amp;DW'!C15*0.41</f>
        <v>2578030.3030303027</v>
      </c>
      <c r="E14" s="135">
        <f t="shared" si="0"/>
        <v>6287878.7878787871</v>
      </c>
      <c r="H14" s="136">
        <v>9</v>
      </c>
      <c r="I14" s="137" t="s">
        <v>100</v>
      </c>
      <c r="J14" s="138">
        <f>'Consol_BW&amp;DW'!C71*0.59</f>
        <v>46861678.648052476</v>
      </c>
      <c r="K14" s="138">
        <f>'Consol_BW&amp;DW'!C71*0.41</f>
        <v>32564895.331697483</v>
      </c>
      <c r="L14" s="138">
        <f t="shared" si="1"/>
        <v>79426573.979749963</v>
      </c>
      <c r="N14" s="156"/>
    </row>
    <row r="15" spans="1:14" s="2" customFormat="1" ht="12.75" x14ac:dyDescent="0.2">
      <c r="A15" s="133">
        <v>10</v>
      </c>
      <c r="B15" s="134" t="s">
        <v>28</v>
      </c>
      <c r="C15" s="135">
        <f>'Consol_BW&amp;DW'!C16*0.59</f>
        <v>1483939.3939393936</v>
      </c>
      <c r="D15" s="135">
        <f>'Consol_BW&amp;DW'!C16*0.41</f>
        <v>1031212.121212121</v>
      </c>
      <c r="E15" s="135">
        <f t="shared" si="0"/>
        <v>2515151.5151515147</v>
      </c>
      <c r="H15" s="136">
        <v>10</v>
      </c>
      <c r="I15" s="137" t="s">
        <v>101</v>
      </c>
      <c r="J15" s="138">
        <f>'Consol_BW&amp;DW'!C72*0.59</f>
        <v>50505362.720002174</v>
      </c>
      <c r="K15" s="138">
        <f>'Consol_BW&amp;DW'!C72*0.41</f>
        <v>35096946.974916764</v>
      </c>
      <c r="L15" s="138">
        <f t="shared" si="1"/>
        <v>85602309.694918931</v>
      </c>
      <c r="N15" s="156"/>
    </row>
    <row r="16" spans="1:14" s="2" customFormat="1" ht="12.75" x14ac:dyDescent="0.2">
      <c r="A16" s="133">
        <v>11</v>
      </c>
      <c r="B16" s="134" t="s">
        <v>29</v>
      </c>
      <c r="C16" s="135">
        <f>'Consol_BW&amp;DW'!C17*0.59</f>
        <v>165534199.25577834</v>
      </c>
      <c r="D16" s="135">
        <f>'Consol_BW&amp;DW'!C17*0.41</f>
        <v>115032240.16079511</v>
      </c>
      <c r="E16" s="135">
        <f t="shared" si="0"/>
        <v>280566439.41657346</v>
      </c>
      <c r="H16" s="136">
        <v>11</v>
      </c>
      <c r="I16" s="137" t="s">
        <v>102</v>
      </c>
      <c r="J16" s="138">
        <f>'Consol_BW&amp;DW'!C73*0.59</f>
        <v>42517509.374803945</v>
      </c>
      <c r="K16" s="138">
        <f>'Consol_BW&amp;DW'!C73*0.41</f>
        <v>29546065.836728167</v>
      </c>
      <c r="L16" s="138">
        <f t="shared" si="1"/>
        <v>72063575.211532116</v>
      </c>
      <c r="N16" s="156"/>
    </row>
    <row r="17" spans="1:14" s="2" customFormat="1" ht="12.75" x14ac:dyDescent="0.2">
      <c r="A17" s="133">
        <v>12</v>
      </c>
      <c r="B17" s="134" t="s">
        <v>30</v>
      </c>
      <c r="C17" s="135">
        <f>'Consol_BW&amp;DW'!C18*0.59</f>
        <v>159969709.00000012</v>
      </c>
      <c r="D17" s="135">
        <f>'Consol_BW&amp;DW'!C18*0.41</f>
        <v>111165391.00000009</v>
      </c>
      <c r="E17" s="135">
        <f t="shared" si="0"/>
        <v>271135100.00000024</v>
      </c>
      <c r="H17" s="136">
        <v>12</v>
      </c>
      <c r="I17" s="137" t="s">
        <v>103</v>
      </c>
      <c r="J17" s="138">
        <f>'Consol_BW&amp;DW'!C74*0.59</f>
        <v>37332984.223399639</v>
      </c>
      <c r="K17" s="138">
        <f>'Consol_BW&amp;DW'!C74*0.41</f>
        <v>25943260.223040424</v>
      </c>
      <c r="L17" s="138">
        <f t="shared" si="1"/>
        <v>63276244.446440063</v>
      </c>
      <c r="N17" s="156"/>
    </row>
    <row r="18" spans="1:14" s="2" customFormat="1" ht="12.75" x14ac:dyDescent="0.2">
      <c r="A18" s="444" t="s">
        <v>31</v>
      </c>
      <c r="B18" s="445"/>
      <c r="C18" s="139">
        <f>SUM(C6:C17)</f>
        <v>619323908.25577843</v>
      </c>
      <c r="D18" s="139">
        <f t="shared" ref="D18" si="2">SUM(D6:D17)</f>
        <v>430377631.16079521</v>
      </c>
      <c r="E18" s="139">
        <f t="shared" si="0"/>
        <v>1049701539.4165736</v>
      </c>
      <c r="H18" s="136">
        <v>13</v>
      </c>
      <c r="I18" s="137" t="s">
        <v>104</v>
      </c>
      <c r="J18" s="138">
        <f>'Consol_BW&amp;DW'!C75*0.59</f>
        <v>28739608.775442053</v>
      </c>
      <c r="K18" s="138">
        <f>'Consol_BW&amp;DW'!C75*0.41</f>
        <v>19971592.538866512</v>
      </c>
      <c r="L18" s="138">
        <f t="shared" si="1"/>
        <v>48711201.314308569</v>
      </c>
      <c r="N18" s="156"/>
    </row>
    <row r="19" spans="1:14" s="2" customFormat="1" ht="12.75" x14ac:dyDescent="0.2">
      <c r="A19" s="133">
        <v>13</v>
      </c>
      <c r="B19" s="134" t="s">
        <v>32</v>
      </c>
      <c r="C19" s="135">
        <f>'Consol_BW&amp;DW'!C20*0.59</f>
        <v>16694318.18181818</v>
      </c>
      <c r="D19" s="135">
        <f>'Consol_BW&amp;DW'!C20*0.41</f>
        <v>11601136.363636361</v>
      </c>
      <c r="E19" s="135">
        <f t="shared" si="0"/>
        <v>28295454.545454539</v>
      </c>
      <c r="H19" s="136">
        <v>14</v>
      </c>
      <c r="I19" s="137" t="s">
        <v>105</v>
      </c>
      <c r="J19" s="138">
        <f>'Consol_BW&amp;DW'!C76*0.59</f>
        <v>31662471.450058032</v>
      </c>
      <c r="K19" s="138">
        <f>'Consol_BW&amp;DW'!C76*0.41</f>
        <v>22002734.397497952</v>
      </c>
      <c r="L19" s="138">
        <f t="shared" si="1"/>
        <v>53665205.84755598</v>
      </c>
      <c r="N19" s="156"/>
    </row>
    <row r="20" spans="1:14" s="2" customFormat="1" ht="12.75" x14ac:dyDescent="0.2">
      <c r="A20" s="128">
        <v>14</v>
      </c>
      <c r="B20" s="140" t="s">
        <v>33</v>
      </c>
      <c r="C20" s="135">
        <f>'Consol_BW&amp;DW'!C21*0.59</f>
        <v>296787.87878787867</v>
      </c>
      <c r="D20" s="135">
        <f>'Consol_BW&amp;DW'!C21*0.41</f>
        <v>206242.42424242417</v>
      </c>
      <c r="E20" s="135">
        <f t="shared" si="0"/>
        <v>503030.30303030286</v>
      </c>
      <c r="H20" s="136">
        <v>15</v>
      </c>
      <c r="I20" s="137" t="s">
        <v>106</v>
      </c>
      <c r="J20" s="138">
        <f>'Consol_BW&amp;DW'!C77*0.59</f>
        <v>49282160.609134026</v>
      </c>
      <c r="K20" s="138">
        <f>'Consol_BW&amp;DW'!C77*0.41</f>
        <v>34246925.169059239</v>
      </c>
      <c r="L20" s="138">
        <f t="shared" si="1"/>
        <v>83529085.778193265</v>
      </c>
      <c r="N20" s="156"/>
    </row>
    <row r="21" spans="1:14" s="2" customFormat="1" ht="12.75" x14ac:dyDescent="0.2">
      <c r="A21" s="133">
        <v>15</v>
      </c>
      <c r="B21" s="134" t="s">
        <v>63</v>
      </c>
      <c r="C21" s="135">
        <f>'Consol_BW&amp;DW'!C22*0.59</f>
        <v>4822803.0303030284</v>
      </c>
      <c r="D21" s="135">
        <f>'Consol_BW&amp;DW'!C22*0.41</f>
        <v>3351439.3939393926</v>
      </c>
      <c r="E21" s="135">
        <f t="shared" si="0"/>
        <v>8174242.4242424211</v>
      </c>
      <c r="H21" s="136">
        <v>16</v>
      </c>
      <c r="I21" s="137" t="s">
        <v>107</v>
      </c>
      <c r="J21" s="138">
        <f>'Consol_BW&amp;DW'!C78*0.59</f>
        <v>49010524.525653191</v>
      </c>
      <c r="K21" s="138">
        <f>'Consol_BW&amp;DW'!C78*0.41</f>
        <v>34058161.111047134</v>
      </c>
      <c r="L21" s="138">
        <f t="shared" si="1"/>
        <v>83068685.636700332</v>
      </c>
      <c r="N21" s="156"/>
    </row>
    <row r="22" spans="1:14" s="2" customFormat="1" ht="12.75" x14ac:dyDescent="0.2">
      <c r="A22" s="128">
        <v>16</v>
      </c>
      <c r="B22" s="134" t="s">
        <v>34</v>
      </c>
      <c r="C22" s="135">
        <f>'Consol_BW&amp;DW'!C23*0.59</f>
        <v>741969.69696969679</v>
      </c>
      <c r="D22" s="135">
        <f>'Consol_BW&amp;DW'!C23*0.41</f>
        <v>515606.06060606049</v>
      </c>
      <c r="E22" s="135">
        <f t="shared" si="0"/>
        <v>1257575.7575757573</v>
      </c>
      <c r="H22" s="136">
        <v>17</v>
      </c>
      <c r="I22" s="137" t="s">
        <v>108</v>
      </c>
      <c r="J22" s="138">
        <f>'Consol_BW&amp;DW'!C79*0.59</f>
        <v>9846223.8625605069</v>
      </c>
      <c r="K22" s="138">
        <f>'Consol_BW&amp;DW'!C79*0.41</f>
        <v>6842291.1587284878</v>
      </c>
      <c r="L22" s="138">
        <f t="shared" si="1"/>
        <v>16688515.021288995</v>
      </c>
      <c r="N22" s="156"/>
    </row>
    <row r="23" spans="1:14" s="2" customFormat="1" ht="12.75" x14ac:dyDescent="0.2">
      <c r="A23" s="133">
        <v>17</v>
      </c>
      <c r="B23" s="134" t="s">
        <v>64</v>
      </c>
      <c r="C23" s="135">
        <f>'Consol_BW&amp;DW'!C24*0.59</f>
        <v>556477.27272727259</v>
      </c>
      <c r="D23" s="135">
        <f>'Consol_BW&amp;DW'!C24*0.41</f>
        <v>386704.54545454535</v>
      </c>
      <c r="E23" s="135">
        <f t="shared" si="0"/>
        <v>943181.81818181789</v>
      </c>
      <c r="H23" s="136">
        <v>18</v>
      </c>
      <c r="I23" s="137" t="s">
        <v>109</v>
      </c>
      <c r="J23" s="138">
        <f>'Consol_BW&amp;DW'!C80*0.59</f>
        <v>50961594.507525928</v>
      </c>
      <c r="K23" s="138">
        <f>'Consol_BW&amp;DW'!C80*0.41</f>
        <v>35413989.403534964</v>
      </c>
      <c r="L23" s="138">
        <f t="shared" si="1"/>
        <v>86375583.911060899</v>
      </c>
      <c r="N23" s="156"/>
    </row>
    <row r="24" spans="1:14" s="2" customFormat="1" ht="12.75" x14ac:dyDescent="0.2">
      <c r="A24" s="128">
        <v>18</v>
      </c>
      <c r="B24" s="134" t="s">
        <v>35</v>
      </c>
      <c r="C24" s="135">
        <f>'Consol_BW&amp;DW'!C25*0.59</f>
        <v>370984.84848484845</v>
      </c>
      <c r="D24" s="135">
        <f>'Consol_BW&amp;DW'!C25*0.41</f>
        <v>257803.03030303027</v>
      </c>
      <c r="E24" s="135">
        <f t="shared" si="0"/>
        <v>628787.87878787867</v>
      </c>
      <c r="H24" s="136">
        <v>19</v>
      </c>
      <c r="I24" s="137" t="s">
        <v>110</v>
      </c>
      <c r="J24" s="138">
        <f>'Consol_BW&amp;DW'!C81*0.59</f>
        <v>52681189.654817894</v>
      </c>
      <c r="K24" s="138">
        <f>'Consol_BW&amp;DW'!C81*0.41</f>
        <v>36608962.302500568</v>
      </c>
      <c r="L24" s="138">
        <f t="shared" si="1"/>
        <v>89290151.957318455</v>
      </c>
      <c r="N24" s="156"/>
    </row>
    <row r="25" spans="1:14" s="2" customFormat="1" ht="12.75" x14ac:dyDescent="0.2">
      <c r="A25" s="133">
        <v>19</v>
      </c>
      <c r="B25" s="134" t="s">
        <v>36</v>
      </c>
      <c r="C25" s="135">
        <f>'Consol_BW&amp;DW'!C26*0.59</f>
        <v>1483939.3939393938</v>
      </c>
      <c r="D25" s="135">
        <f>'Consol_BW&amp;DW'!C26*0.41</f>
        <v>1031212.1212121211</v>
      </c>
      <c r="E25" s="135">
        <f t="shared" si="0"/>
        <v>2515151.5151515147</v>
      </c>
      <c r="H25" s="136">
        <v>20</v>
      </c>
      <c r="I25" s="137" t="s">
        <v>111</v>
      </c>
      <c r="J25" s="138">
        <f>'Consol_BW&amp;DW'!C82*0.59</f>
        <v>33140624.470999632</v>
      </c>
      <c r="K25" s="138">
        <f>'Consol_BW&amp;DW'!C82*0.41</f>
        <v>23029925.4798472</v>
      </c>
      <c r="L25" s="138">
        <f t="shared" si="1"/>
        <v>56170549.950846836</v>
      </c>
      <c r="N25" s="156"/>
    </row>
    <row r="26" spans="1:14" s="2" customFormat="1" ht="12.75" x14ac:dyDescent="0.2">
      <c r="A26" s="128">
        <v>20</v>
      </c>
      <c r="B26" s="134" t="s">
        <v>37</v>
      </c>
      <c r="C26" s="135">
        <f>'Consol_BW&amp;DW'!C27*0.59</f>
        <v>5193787.8787878798</v>
      </c>
      <c r="D26" s="135">
        <f>'Consol_BW&amp;DW'!C27*0.41</f>
        <v>3609242.4242424248</v>
      </c>
      <c r="E26" s="135">
        <f t="shared" si="0"/>
        <v>8803030.3030303046</v>
      </c>
      <c r="H26" s="136">
        <v>21</v>
      </c>
      <c r="I26" s="137" t="s">
        <v>112</v>
      </c>
      <c r="J26" s="138">
        <f>'Consol_BW&amp;DW'!C83*0.59</f>
        <v>30954647.693277989</v>
      </c>
      <c r="K26" s="138">
        <f>'Consol_BW&amp;DW'!C83*0.41</f>
        <v>21510856.871599957</v>
      </c>
      <c r="L26" s="138">
        <f t="shared" si="1"/>
        <v>52465504.564877942</v>
      </c>
      <c r="N26" s="156"/>
    </row>
    <row r="27" spans="1:14" s="2" customFormat="1" ht="12.75" x14ac:dyDescent="0.2">
      <c r="A27" s="133">
        <v>21</v>
      </c>
      <c r="B27" s="134" t="s">
        <v>65</v>
      </c>
      <c r="C27" s="135">
        <f>'Consol_BW&amp;DW'!C28*0.59</f>
        <v>23372045.454545449</v>
      </c>
      <c r="D27" s="135">
        <f>'Consol_BW&amp;DW'!C28*0.41</f>
        <v>16241590.909090906</v>
      </c>
      <c r="E27" s="135">
        <f t="shared" si="0"/>
        <v>39613636.36363636</v>
      </c>
      <c r="H27" s="136">
        <v>22</v>
      </c>
      <c r="I27" s="137" t="s">
        <v>113</v>
      </c>
      <c r="J27" s="138">
        <f>'Consol_BW&amp;DW'!C84*0.59</f>
        <v>50547093.908633694</v>
      </c>
      <c r="K27" s="138">
        <f>'Consol_BW&amp;DW'!C84*0.41</f>
        <v>35125946.614474259</v>
      </c>
      <c r="L27" s="138">
        <f t="shared" si="1"/>
        <v>85673040.523107946</v>
      </c>
      <c r="N27" s="156"/>
    </row>
    <row r="28" spans="1:14" s="2" customFormat="1" ht="12.75" x14ac:dyDescent="0.2">
      <c r="A28" s="141">
        <v>22</v>
      </c>
      <c r="B28" s="134" t="s">
        <v>66</v>
      </c>
      <c r="C28" s="135">
        <f>'Consol_BW&amp;DW'!C29*0.59</f>
        <v>9274621.2121212073</v>
      </c>
      <c r="D28" s="135">
        <f>'Consol_BW&amp;DW'!C29*0.41</f>
        <v>6445075.7575757541</v>
      </c>
      <c r="E28" s="135">
        <f t="shared" si="0"/>
        <v>15719696.969696961</v>
      </c>
      <c r="H28" s="136">
        <v>23</v>
      </c>
      <c r="I28" s="137" t="s">
        <v>114</v>
      </c>
      <c r="J28" s="138">
        <f>'Consol_BW&amp;DW'!C85*0.59</f>
        <v>26369985.559560601</v>
      </c>
      <c r="K28" s="138">
        <f>'Consol_BW&amp;DW'!C85*0.41</f>
        <v>18324905.219355673</v>
      </c>
      <c r="L28" s="138">
        <f t="shared" si="1"/>
        <v>44694890.77891627</v>
      </c>
      <c r="N28" s="156"/>
    </row>
    <row r="29" spans="1:14" s="2" customFormat="1" ht="12.75" x14ac:dyDescent="0.2">
      <c r="A29" s="133">
        <v>23</v>
      </c>
      <c r="B29" s="134" t="s">
        <v>38</v>
      </c>
      <c r="C29" s="135">
        <f>'Consol_BW&amp;DW'!C30*0.59</f>
        <v>8903636.3636363633</v>
      </c>
      <c r="D29" s="135">
        <f>'Consol_BW&amp;DW'!C30*0.41</f>
        <v>6187272.7272727266</v>
      </c>
      <c r="E29" s="135">
        <f t="shared" si="0"/>
        <v>15090909.09090909</v>
      </c>
      <c r="H29" s="136">
        <v>24</v>
      </c>
      <c r="I29" s="137" t="s">
        <v>115</v>
      </c>
      <c r="J29" s="138">
        <f>'Consol_BW&amp;DW'!C86*0.59</f>
        <v>26494302.880024623</v>
      </c>
      <c r="K29" s="138">
        <f>'Consol_BW&amp;DW'!C86*0.41</f>
        <v>18411295.221712027</v>
      </c>
      <c r="L29" s="138">
        <f t="shared" si="1"/>
        <v>44905598.10173665</v>
      </c>
      <c r="N29" s="156"/>
    </row>
    <row r="30" spans="1:14" s="2" customFormat="1" ht="12.75" x14ac:dyDescent="0.2">
      <c r="A30" s="128">
        <v>24</v>
      </c>
      <c r="B30" s="134" t="s">
        <v>39</v>
      </c>
      <c r="C30" s="135">
        <f>'Consol_BW&amp;DW'!C31*0.59</f>
        <v>2967878.7878787881</v>
      </c>
      <c r="D30" s="135">
        <f>'Consol_BW&amp;DW'!C31*0.41</f>
        <v>2062424.2424242427</v>
      </c>
      <c r="E30" s="135">
        <f t="shared" si="0"/>
        <v>5030303.0303030312</v>
      </c>
      <c r="H30" s="136">
        <v>25</v>
      </c>
      <c r="I30" s="137" t="s">
        <v>116</v>
      </c>
      <c r="J30" s="138">
        <f>'Consol_BW&amp;DW'!C87*0.59</f>
        <v>52503494.383542515</v>
      </c>
      <c r="K30" s="138">
        <f>'Consol_BW&amp;DW'!C87*0.41</f>
        <v>36485479.147885479</v>
      </c>
      <c r="L30" s="138">
        <f t="shared" si="1"/>
        <v>88988973.531427994</v>
      </c>
      <c r="N30" s="156"/>
    </row>
    <row r="31" spans="1:14" s="2" customFormat="1" ht="12.75" x14ac:dyDescent="0.2">
      <c r="A31" s="133">
        <v>25</v>
      </c>
      <c r="B31" s="134" t="s">
        <v>40</v>
      </c>
      <c r="C31" s="135">
        <f>'Consol_BW&amp;DW'!C32*0.59</f>
        <v>1854924.2424242429</v>
      </c>
      <c r="D31" s="135">
        <f>'Consol_BW&amp;DW'!C32*0.41</f>
        <v>1289015.1515151518</v>
      </c>
      <c r="E31" s="135">
        <f t="shared" si="0"/>
        <v>3143939.3939393945</v>
      </c>
      <c r="H31" s="136">
        <v>26</v>
      </c>
      <c r="I31" s="137" t="s">
        <v>117</v>
      </c>
      <c r="J31" s="138">
        <f>'Consol_BW&amp;DW'!C88*0.59</f>
        <v>41317418.23716744</v>
      </c>
      <c r="K31" s="138">
        <f>'Consol_BW&amp;DW'!C88*0.41</f>
        <v>28712104.198709577</v>
      </c>
      <c r="L31" s="138">
        <f t="shared" si="1"/>
        <v>70029522.435877025</v>
      </c>
      <c r="N31" s="156"/>
    </row>
    <row r="32" spans="1:14" s="2" customFormat="1" ht="12.75" x14ac:dyDescent="0.2">
      <c r="A32" s="128">
        <v>26</v>
      </c>
      <c r="B32" s="134" t="s">
        <v>41</v>
      </c>
      <c r="C32" s="135">
        <f>'Consol_BW&amp;DW'!C33*0.59</f>
        <v>1112954.5454545454</v>
      </c>
      <c r="D32" s="135">
        <f>'Consol_BW&amp;DW'!C33*0.41</f>
        <v>773409.09090909094</v>
      </c>
      <c r="E32" s="135">
        <f t="shared" si="0"/>
        <v>1886363.6363636362</v>
      </c>
      <c r="H32" s="449" t="s">
        <v>73</v>
      </c>
      <c r="I32" s="449"/>
      <c r="J32" s="150">
        <f>SUM(J6:J31)</f>
        <v>979400014.31638277</v>
      </c>
      <c r="K32" s="150">
        <f>SUM(K6:K31)</f>
        <v>680600009.94867253</v>
      </c>
      <c r="L32" s="150">
        <f>SUM(L6:L31)</f>
        <v>1660000024.2650557</v>
      </c>
      <c r="N32" s="156"/>
    </row>
    <row r="33" spans="1:14" s="2" customFormat="1" ht="12.75" x14ac:dyDescent="0.2">
      <c r="A33" s="133">
        <v>27</v>
      </c>
      <c r="B33" s="134" t="s">
        <v>42</v>
      </c>
      <c r="C33" s="135">
        <f>'Consol_BW&amp;DW'!C34*0.59</f>
        <v>11129545.454545453</v>
      </c>
      <c r="D33" s="135">
        <f>'Consol_BW&amp;DW'!C34*0.41</f>
        <v>7734090.9090909082</v>
      </c>
      <c r="E33" s="135">
        <f t="shared" si="0"/>
        <v>18863636.36363636</v>
      </c>
      <c r="N33" s="156"/>
    </row>
    <row r="34" spans="1:14" s="2" customFormat="1" ht="12.75" x14ac:dyDescent="0.2">
      <c r="A34" s="128">
        <v>28</v>
      </c>
      <c r="B34" s="134" t="s">
        <v>43</v>
      </c>
      <c r="C34" s="135">
        <f>'Consol_BW&amp;DW'!C35*0.59</f>
        <v>4822803.0303030303</v>
      </c>
      <c r="D34" s="135">
        <f>'Consol_BW&amp;DW'!C35*0.41</f>
        <v>3351439.393939394</v>
      </c>
      <c r="E34" s="135">
        <f t="shared" si="0"/>
        <v>8174242.4242424238</v>
      </c>
      <c r="N34" s="156"/>
    </row>
    <row r="35" spans="1:14" s="2" customFormat="1" ht="12.75" x14ac:dyDescent="0.2">
      <c r="A35" s="133">
        <v>29</v>
      </c>
      <c r="B35" s="142" t="s">
        <v>44</v>
      </c>
      <c r="C35" s="135">
        <f>'Consol_BW&amp;DW'!C36*0.59</f>
        <v>185492.42424242423</v>
      </c>
      <c r="D35" s="135">
        <f>'Consol_BW&amp;DW'!C36*0.41</f>
        <v>128901.51515151514</v>
      </c>
      <c r="E35" s="135">
        <f t="shared" si="0"/>
        <v>314393.93939393933</v>
      </c>
      <c r="N35" s="156"/>
    </row>
    <row r="36" spans="1:14" s="2" customFormat="1" ht="12.75" x14ac:dyDescent="0.2">
      <c r="A36" s="128">
        <v>30</v>
      </c>
      <c r="B36" s="134" t="s">
        <v>45</v>
      </c>
      <c r="C36" s="135">
        <f>'Consol_BW&amp;DW'!C37*0.59</f>
        <v>741969.69696969679</v>
      </c>
      <c r="D36" s="135">
        <f>'Consol_BW&amp;DW'!C37*0.41</f>
        <v>515606.06060606049</v>
      </c>
      <c r="E36" s="135">
        <f t="shared" si="0"/>
        <v>1257575.7575757573</v>
      </c>
      <c r="N36" s="156"/>
    </row>
    <row r="37" spans="1:14" s="2" customFormat="1" ht="12.75" x14ac:dyDescent="0.2">
      <c r="A37" s="133">
        <v>31</v>
      </c>
      <c r="B37" s="134" t="s">
        <v>46</v>
      </c>
      <c r="C37" s="135">
        <f>'Consol_BW&amp;DW'!C38*0.59</f>
        <v>2967878.7878787881</v>
      </c>
      <c r="D37" s="135">
        <f>'Consol_BW&amp;DW'!C38*0.41</f>
        <v>2062424.2424242427</v>
      </c>
      <c r="E37" s="135">
        <f t="shared" si="0"/>
        <v>5030303.0303030312</v>
      </c>
      <c r="N37" s="156"/>
    </row>
    <row r="38" spans="1:14" s="2" customFormat="1" ht="12.75" x14ac:dyDescent="0.2">
      <c r="A38" s="128">
        <v>32</v>
      </c>
      <c r="B38" s="134" t="s">
        <v>130</v>
      </c>
      <c r="C38" s="135">
        <f>'Consol_BW&amp;DW'!C39*0.59</f>
        <v>3709848.4848484844</v>
      </c>
      <c r="D38" s="135">
        <f>'Consol_BW&amp;DW'!C39*0.41</f>
        <v>2578030.3030303027</v>
      </c>
      <c r="E38" s="135">
        <f t="shared" si="0"/>
        <v>6287878.7878787871</v>
      </c>
      <c r="N38" s="156"/>
    </row>
    <row r="39" spans="1:14" s="2" customFormat="1" ht="12.75" x14ac:dyDescent="0.2">
      <c r="A39" s="133">
        <v>33</v>
      </c>
      <c r="B39" s="134" t="s">
        <v>47</v>
      </c>
      <c r="C39" s="135">
        <f>'Consol_BW&amp;DW'!C40*0.59</f>
        <v>1112954.5454545456</v>
      </c>
      <c r="D39" s="135">
        <f>'Consol_BW&amp;DW'!C40*0.41</f>
        <v>773409.09090909106</v>
      </c>
      <c r="E39" s="135">
        <f t="shared" si="0"/>
        <v>1886363.6363636367</v>
      </c>
      <c r="N39" s="156"/>
    </row>
    <row r="40" spans="1:14" s="2" customFormat="1" ht="12.75" x14ac:dyDescent="0.2">
      <c r="A40" s="444" t="s">
        <v>48</v>
      </c>
      <c r="B40" s="445"/>
      <c r="C40" s="139">
        <f>SUM(C19:C39)</f>
        <v>102317621.21212119</v>
      </c>
      <c r="D40" s="139">
        <f t="shared" ref="D40" si="3">SUM(D19:D39)</f>
        <v>71102075.757575735</v>
      </c>
      <c r="E40" s="139">
        <f t="shared" si="0"/>
        <v>173419696.96969694</v>
      </c>
      <c r="N40" s="156"/>
    </row>
    <row r="41" spans="1:14" s="2" customFormat="1" ht="12.75" x14ac:dyDescent="0.2">
      <c r="A41" s="444" t="s">
        <v>49</v>
      </c>
      <c r="B41" s="445"/>
      <c r="C41" s="139">
        <f>C40+C18</f>
        <v>721641529.46789956</v>
      </c>
      <c r="D41" s="139">
        <f t="shared" ref="D41" si="4">D40+D18</f>
        <v>501479706.91837096</v>
      </c>
      <c r="E41" s="139">
        <f t="shared" si="0"/>
        <v>1223121236.3862705</v>
      </c>
      <c r="N41" s="156"/>
    </row>
    <row r="42" spans="1:14" s="2" customFormat="1" ht="12.75" x14ac:dyDescent="0.2">
      <c r="A42" s="133">
        <v>34</v>
      </c>
      <c r="B42" s="134" t="s">
        <v>50</v>
      </c>
      <c r="C42" s="135">
        <f>'Consol_BW&amp;DW'!C43*0.59</f>
        <v>76051893.939393923</v>
      </c>
      <c r="D42" s="135">
        <f>'Consol_BW&amp;DW'!C43*0.41</f>
        <v>52849621.212121204</v>
      </c>
      <c r="E42" s="135">
        <f t="shared" si="0"/>
        <v>128901515.15151513</v>
      </c>
      <c r="N42" s="156"/>
    </row>
    <row r="43" spans="1:14" s="2" customFormat="1" ht="12.75" x14ac:dyDescent="0.2">
      <c r="A43" s="444" t="s">
        <v>51</v>
      </c>
      <c r="B43" s="445"/>
      <c r="C43" s="139">
        <f>C42</f>
        <v>76051893.939393923</v>
      </c>
      <c r="D43" s="139">
        <f t="shared" ref="D43" si="5">D42</f>
        <v>52849621.212121204</v>
      </c>
      <c r="E43" s="139">
        <f t="shared" si="0"/>
        <v>128901515.15151513</v>
      </c>
      <c r="N43" s="156"/>
    </row>
    <row r="44" spans="1:14" s="2" customFormat="1" ht="12.75" x14ac:dyDescent="0.2">
      <c r="A44" s="133">
        <v>35</v>
      </c>
      <c r="B44" s="143" t="s">
        <v>67</v>
      </c>
      <c r="C44" s="135">
        <f>'Consol_BW&amp;DW'!C45*0.59</f>
        <v>67401599.999998093</v>
      </c>
      <c r="D44" s="135">
        <f>'Consol_BW&amp;DW'!C45*0.41</f>
        <v>46838399.999998674</v>
      </c>
      <c r="E44" s="135">
        <f t="shared" si="0"/>
        <v>114239999.99999677</v>
      </c>
      <c r="N44" s="156"/>
    </row>
    <row r="45" spans="1:14" s="2" customFormat="1" ht="12.75" x14ac:dyDescent="0.2">
      <c r="A45" s="133">
        <v>36</v>
      </c>
      <c r="B45" s="134" t="s">
        <v>68</v>
      </c>
      <c r="C45" s="135">
        <f>'Consol_BW&amp;DW'!C46*0.59</f>
        <v>18956699.999999985</v>
      </c>
      <c r="D45" s="135">
        <f>'Consol_BW&amp;DW'!C46*0.41</f>
        <v>13173299.999999991</v>
      </c>
      <c r="E45" s="135">
        <f t="shared" si="0"/>
        <v>32129999.999999978</v>
      </c>
      <c r="N45" s="156"/>
    </row>
    <row r="46" spans="1:14" s="2" customFormat="1" ht="12.75" x14ac:dyDescent="0.2">
      <c r="A46" s="133">
        <v>37</v>
      </c>
      <c r="B46" s="134" t="s">
        <v>69</v>
      </c>
      <c r="C46" s="135">
        <f>'Consol_BW&amp;DW'!C47*0.59</f>
        <v>37913400</v>
      </c>
      <c r="D46" s="135">
        <f>'Consol_BW&amp;DW'!C47*0.41</f>
        <v>26346600</v>
      </c>
      <c r="E46" s="135">
        <f t="shared" si="0"/>
        <v>64260000</v>
      </c>
      <c r="N46" s="156"/>
    </row>
    <row r="47" spans="1:14" s="2" customFormat="1" ht="12.75" x14ac:dyDescent="0.2">
      <c r="A47" s="133">
        <v>38</v>
      </c>
      <c r="B47" s="134" t="s">
        <v>70</v>
      </c>
      <c r="C47" s="135">
        <f>'Consol_BW&amp;DW'!C48*0.59</f>
        <v>54763800</v>
      </c>
      <c r="D47" s="135">
        <f>'Consol_BW&amp;DW'!C48*0.41</f>
        <v>38056200</v>
      </c>
      <c r="E47" s="135">
        <f t="shared" si="0"/>
        <v>92820000</v>
      </c>
      <c r="N47" s="156"/>
    </row>
    <row r="48" spans="1:14" s="2" customFormat="1" ht="12.75" x14ac:dyDescent="0.2">
      <c r="A48" s="444" t="s">
        <v>52</v>
      </c>
      <c r="B48" s="445"/>
      <c r="C48" s="139">
        <f>SUM(C44:C47)</f>
        <v>179035499.99999809</v>
      </c>
      <c r="D48" s="139">
        <f t="shared" ref="D48" si="6">SUM(D44:D47)</f>
        <v>124414499.99999866</v>
      </c>
      <c r="E48" s="139">
        <f t="shared" si="0"/>
        <v>303449999.99999678</v>
      </c>
      <c r="N48" s="156"/>
    </row>
    <row r="49" spans="1:14" s="2" customFormat="1" ht="12.75" x14ac:dyDescent="0.2">
      <c r="A49" s="128">
        <v>39</v>
      </c>
      <c r="B49" s="134" t="s">
        <v>71</v>
      </c>
      <c r="C49" s="135">
        <f>'Consol_BW&amp;DW'!C50*0.59</f>
        <v>74196.969696969682</v>
      </c>
      <c r="D49" s="135">
        <f>'Consol_BW&amp;DW'!C50*0.41</f>
        <v>51560.606060606049</v>
      </c>
      <c r="E49" s="135">
        <f t="shared" si="0"/>
        <v>125757.57575757573</v>
      </c>
      <c r="N49" s="156"/>
    </row>
    <row r="50" spans="1:14" s="2" customFormat="1" ht="12.75" x14ac:dyDescent="0.2">
      <c r="A50" s="128">
        <v>40</v>
      </c>
      <c r="B50" s="144" t="s">
        <v>72</v>
      </c>
      <c r="C50" s="135">
        <f>'Consol_BW&amp;DW'!C51*0.59</f>
        <v>2225909.0909090899</v>
      </c>
      <c r="D50" s="135">
        <f>'Consol_BW&amp;DW'!C51*0.41</f>
        <v>1546818.1818181812</v>
      </c>
      <c r="E50" s="135">
        <f t="shared" si="0"/>
        <v>3772727.2727272711</v>
      </c>
      <c r="N50" s="156"/>
    </row>
    <row r="51" spans="1:14" s="2" customFormat="1" ht="12.75" x14ac:dyDescent="0.2">
      <c r="A51" s="128">
        <v>41</v>
      </c>
      <c r="B51" s="144" t="s">
        <v>53</v>
      </c>
      <c r="C51" s="135">
        <f>'Consol_BW&amp;DW'!C52*0.59</f>
        <v>370984.84848484839</v>
      </c>
      <c r="D51" s="135">
        <f>'Consol_BW&amp;DW'!C52*0.41</f>
        <v>257803.03030303025</v>
      </c>
      <c r="E51" s="135">
        <f t="shared" si="0"/>
        <v>628787.87878787867</v>
      </c>
      <c r="N51" s="156"/>
    </row>
    <row r="52" spans="1:14" s="2" customFormat="1" ht="12.75" x14ac:dyDescent="0.2">
      <c r="A52" s="444" t="s">
        <v>54</v>
      </c>
      <c r="B52" s="445"/>
      <c r="C52" s="139">
        <f>SUM(C49:C51)</f>
        <v>2671090.9090909082</v>
      </c>
      <c r="D52" s="139">
        <f t="shared" ref="D52" si="7">SUM(D49:D51)</f>
        <v>1856181.8181818174</v>
      </c>
      <c r="E52" s="139">
        <f t="shared" si="0"/>
        <v>4527272.7272727257</v>
      </c>
      <c r="N52" s="156"/>
    </row>
    <row r="53" spans="1:14" s="2" customFormat="1" ht="12.75" x14ac:dyDescent="0.2">
      <c r="A53" s="133">
        <v>42</v>
      </c>
      <c r="B53" s="134" t="s">
        <v>55</v>
      </c>
      <c r="C53" s="135">
        <f>'Consol_BW&amp;DW'!C54*0.59</f>
        <v>0</v>
      </c>
      <c r="D53" s="135">
        <f>'Consol_BW&amp;DW'!C54*0.41</f>
        <v>0</v>
      </c>
      <c r="E53" s="135">
        <f t="shared" si="0"/>
        <v>0</v>
      </c>
      <c r="N53" s="156"/>
    </row>
    <row r="54" spans="1:14" s="2" customFormat="1" ht="12.75" x14ac:dyDescent="0.2">
      <c r="A54" s="444" t="s">
        <v>56</v>
      </c>
      <c r="B54" s="445"/>
      <c r="C54" s="139">
        <f>C53</f>
        <v>0</v>
      </c>
      <c r="D54" s="139">
        <f t="shared" ref="D54" si="8">D53</f>
        <v>0</v>
      </c>
      <c r="E54" s="139">
        <f t="shared" si="0"/>
        <v>0</v>
      </c>
      <c r="N54" s="156"/>
    </row>
    <row r="55" spans="1:14" s="2" customFormat="1" ht="12.75" x14ac:dyDescent="0.2">
      <c r="A55" s="446" t="s">
        <v>73</v>
      </c>
      <c r="B55" s="446"/>
      <c r="C55" s="151">
        <f>C54+C52+C48+C43+C41</f>
        <v>979400014.31638241</v>
      </c>
      <c r="D55" s="151">
        <f>D54+D52+D48+D43+D41</f>
        <v>680600009.94867265</v>
      </c>
      <c r="E55" s="151">
        <f t="shared" si="0"/>
        <v>1660000024.2650552</v>
      </c>
      <c r="N55" s="156"/>
    </row>
    <row r="56" spans="1:14" s="2" customFormat="1" ht="12.75" x14ac:dyDescent="0.2"/>
  </sheetData>
  <mergeCells count="13">
    <mergeCell ref="K2:K3"/>
    <mergeCell ref="H2:I3"/>
    <mergeCell ref="A54:B54"/>
    <mergeCell ref="A55:B55"/>
    <mergeCell ref="A4:E4"/>
    <mergeCell ref="H4:L4"/>
    <mergeCell ref="H32:I32"/>
    <mergeCell ref="A18:B18"/>
    <mergeCell ref="A40:B40"/>
    <mergeCell ref="A41:B41"/>
    <mergeCell ref="A43:B43"/>
    <mergeCell ref="A48:B48"/>
    <mergeCell ref="A52:B52"/>
  </mergeCells>
  <conditionalFormatting sqref="C5:E55">
    <cfRule type="cellIs" dxfId="1" priority="1" operator="lessThan">
      <formula>0</formula>
    </cfRule>
  </conditionalFormatting>
  <conditionalFormatting sqref="J5:L5">
    <cfRule type="cellIs" dxfId="0" priority="2" operator="lessThan">
      <formula>0</formula>
    </cfRule>
  </conditionalFormatting>
  <pageMargins left="0.86" right="0.15748031496062992" top="0.68" bottom="0.23622047244094491" header="0.31496062992125984" footer="0.31496062992125984"/>
  <pageSetup paperSize="9" scale="90" orientation="portrait" r:id="rId1"/>
  <headerFooter>
    <oddFooter>&amp;C&amp;P</oddFooter>
  </headerFooter>
  <colBreaks count="1" manualBreakCount="1">
    <brk id="6" max="1048575" man="1"/>
  </colBreaks>
  <ignoredErrors>
    <ignoredError sqref="C6:E6 C54:D55 C52:D52 C48:D48 C43:D43 C40:D41 E7:E55 C18:D18 C7:D17 C19:D39 C42:D42 C44:D47 C49:D51 C53:D53" unlockedFormula="1"/>
  </ignoredError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DA33B-7E1F-41C5-9413-AA422D58F99D}">
  <dimension ref="C1:G159"/>
  <sheetViews>
    <sheetView showGridLines="0" zoomScaleNormal="100" workbookViewId="0">
      <selection activeCell="B25" sqref="B25"/>
    </sheetView>
  </sheetViews>
  <sheetFormatPr defaultRowHeight="15" x14ac:dyDescent="0.25"/>
  <cols>
    <col min="4" max="4" width="7" customWidth="1"/>
    <col min="5" max="5" width="28.7109375" customWidth="1"/>
    <col min="6" max="6" width="32.140625" customWidth="1"/>
    <col min="7" max="7" width="32.85546875" customWidth="1"/>
    <col min="11" max="11" width="32.28515625" bestFit="1" customWidth="1"/>
  </cols>
  <sheetData>
    <row r="1" spans="3:7" ht="23.25" thickBot="1" x14ac:dyDescent="0.3">
      <c r="C1" s="189"/>
      <c r="D1" s="454" t="s">
        <v>778</v>
      </c>
      <c r="E1" s="454"/>
      <c r="F1" s="454"/>
      <c r="G1" s="454"/>
    </row>
    <row r="2" spans="3:7" x14ac:dyDescent="0.25">
      <c r="D2" s="466" t="s">
        <v>223</v>
      </c>
      <c r="E2" s="450" t="s">
        <v>205</v>
      </c>
      <c r="F2" s="450" t="s">
        <v>554</v>
      </c>
      <c r="G2" s="450" t="s">
        <v>200</v>
      </c>
    </row>
    <row r="3" spans="3:7" ht="15.75" thickBot="1" x14ac:dyDescent="0.3">
      <c r="D3" s="467"/>
      <c r="E3" s="451"/>
      <c r="F3" s="451"/>
      <c r="G3" s="451"/>
    </row>
    <row r="4" spans="3:7" x14ac:dyDescent="0.25">
      <c r="D4" s="455">
        <v>1</v>
      </c>
      <c r="E4" s="457" t="s">
        <v>201</v>
      </c>
      <c r="F4" s="452" t="s">
        <v>224</v>
      </c>
      <c r="G4" s="168" t="s">
        <v>202</v>
      </c>
    </row>
    <row r="5" spans="3:7" x14ac:dyDescent="0.25">
      <c r="D5" s="461"/>
      <c r="E5" s="462"/>
      <c r="F5" s="463"/>
      <c r="G5" s="168" t="s">
        <v>203</v>
      </c>
    </row>
    <row r="6" spans="3:7" ht="15.75" thickBot="1" x14ac:dyDescent="0.3">
      <c r="D6" s="456"/>
      <c r="E6" s="458"/>
      <c r="F6" s="453"/>
      <c r="G6" s="169" t="s">
        <v>204</v>
      </c>
    </row>
    <row r="7" spans="3:7" x14ac:dyDescent="0.25">
      <c r="D7" s="455">
        <v>2</v>
      </c>
      <c r="E7" s="457" t="s">
        <v>206</v>
      </c>
      <c r="F7" s="452" t="s">
        <v>225</v>
      </c>
      <c r="G7" s="168" t="s">
        <v>226</v>
      </c>
    </row>
    <row r="8" spans="3:7" ht="20.25" customHeight="1" thickBot="1" x14ac:dyDescent="0.3">
      <c r="D8" s="456"/>
      <c r="E8" s="458"/>
      <c r="F8" s="453"/>
      <c r="G8" s="169" t="s">
        <v>207</v>
      </c>
    </row>
    <row r="9" spans="3:7" x14ac:dyDescent="0.25">
      <c r="D9" s="455">
        <v>3</v>
      </c>
      <c r="E9" s="457" t="s">
        <v>221</v>
      </c>
      <c r="F9" s="452" t="s">
        <v>227</v>
      </c>
      <c r="G9" s="168" t="s">
        <v>208</v>
      </c>
    </row>
    <row r="10" spans="3:7" x14ac:dyDescent="0.25">
      <c r="D10" s="461"/>
      <c r="E10" s="462"/>
      <c r="F10" s="463"/>
      <c r="G10" s="168" t="s">
        <v>209</v>
      </c>
    </row>
    <row r="11" spans="3:7" ht="16.5" customHeight="1" thickBot="1" x14ac:dyDescent="0.3">
      <c r="D11" s="456"/>
      <c r="E11" s="458"/>
      <c r="F11" s="453"/>
      <c r="G11" s="169" t="s">
        <v>210</v>
      </c>
    </row>
    <row r="12" spans="3:7" x14ac:dyDescent="0.25">
      <c r="D12" s="455">
        <v>4</v>
      </c>
      <c r="E12" s="457" t="s">
        <v>222</v>
      </c>
      <c r="F12" s="452" t="s">
        <v>228</v>
      </c>
      <c r="G12" s="168" t="s">
        <v>211</v>
      </c>
    </row>
    <row r="13" spans="3:7" ht="15.75" thickBot="1" x14ac:dyDescent="0.3">
      <c r="D13" s="456"/>
      <c r="E13" s="458"/>
      <c r="F13" s="453"/>
      <c r="G13" s="169" t="s">
        <v>212</v>
      </c>
    </row>
    <row r="14" spans="3:7" x14ac:dyDescent="0.25">
      <c r="D14" s="455">
        <v>5</v>
      </c>
      <c r="E14" s="457" t="s">
        <v>229</v>
      </c>
      <c r="F14" s="452" t="s">
        <v>230</v>
      </c>
      <c r="G14" s="168" t="s">
        <v>213</v>
      </c>
    </row>
    <row r="15" spans="3:7" ht="15.75" thickBot="1" x14ac:dyDescent="0.3">
      <c r="D15" s="456"/>
      <c r="E15" s="458"/>
      <c r="F15" s="453"/>
      <c r="G15" s="169" t="s">
        <v>214</v>
      </c>
    </row>
    <row r="16" spans="3:7" x14ac:dyDescent="0.25">
      <c r="D16" s="455">
        <v>6</v>
      </c>
      <c r="E16" s="457" t="s">
        <v>231</v>
      </c>
      <c r="F16" s="452" t="s">
        <v>232</v>
      </c>
      <c r="G16" s="168" t="s">
        <v>215</v>
      </c>
    </row>
    <row r="17" spans="4:7" x14ac:dyDescent="0.25">
      <c r="D17" s="461"/>
      <c r="E17" s="462"/>
      <c r="F17" s="463"/>
      <c r="G17" s="168" t="s">
        <v>216</v>
      </c>
    </row>
    <row r="18" spans="4:7" ht="15.75" thickBot="1" x14ac:dyDescent="0.3">
      <c r="D18" s="456"/>
      <c r="E18" s="458"/>
      <c r="F18" s="453"/>
      <c r="G18" s="169" t="s">
        <v>217</v>
      </c>
    </row>
    <row r="19" spans="4:7" ht="18" thickBot="1" x14ac:dyDescent="0.3">
      <c r="D19" s="170">
        <v>7</v>
      </c>
      <c r="E19" s="171" t="s">
        <v>233</v>
      </c>
      <c r="F19" s="175" t="s">
        <v>234</v>
      </c>
      <c r="G19" s="169" t="s">
        <v>235</v>
      </c>
    </row>
    <row r="20" spans="4:7" x14ac:dyDescent="0.25">
      <c r="D20" s="455">
        <v>8</v>
      </c>
      <c r="E20" s="457" t="s">
        <v>236</v>
      </c>
      <c r="F20" s="452" t="s">
        <v>237</v>
      </c>
      <c r="G20" s="168" t="s">
        <v>218</v>
      </c>
    </row>
    <row r="21" spans="4:7" ht="15.75" thickBot="1" x14ac:dyDescent="0.3">
      <c r="D21" s="456"/>
      <c r="E21" s="458"/>
      <c r="F21" s="453"/>
      <c r="G21" s="169" t="s">
        <v>219</v>
      </c>
    </row>
    <row r="22" spans="4:7" x14ac:dyDescent="0.25">
      <c r="D22" s="455">
        <v>9</v>
      </c>
      <c r="E22" s="457" t="s">
        <v>238</v>
      </c>
      <c r="F22" s="452" t="s">
        <v>239</v>
      </c>
      <c r="G22" s="168" t="s">
        <v>220</v>
      </c>
    </row>
    <row r="23" spans="4:7" ht="15.75" thickBot="1" x14ac:dyDescent="0.3">
      <c r="D23" s="456"/>
      <c r="E23" s="458"/>
      <c r="F23" s="453"/>
      <c r="G23" s="169" t="s">
        <v>209</v>
      </c>
    </row>
    <row r="24" spans="4:7" ht="18" thickBot="1" x14ac:dyDescent="0.3">
      <c r="D24" s="170">
        <v>10</v>
      </c>
      <c r="E24" s="171" t="s">
        <v>240</v>
      </c>
      <c r="F24" s="175" t="s">
        <v>241</v>
      </c>
      <c r="G24" s="169" t="s">
        <v>242</v>
      </c>
    </row>
    <row r="25" spans="4:7" ht="18" thickBot="1" x14ac:dyDescent="0.3">
      <c r="D25" s="170">
        <v>11</v>
      </c>
      <c r="E25" s="171" t="s">
        <v>243</v>
      </c>
      <c r="F25" s="175" t="s">
        <v>244</v>
      </c>
      <c r="G25" s="169" t="s">
        <v>242</v>
      </c>
    </row>
    <row r="26" spans="4:7" ht="18" thickBot="1" x14ac:dyDescent="0.3">
      <c r="D26" s="170">
        <v>12</v>
      </c>
      <c r="E26" s="171" t="s">
        <v>245</v>
      </c>
      <c r="F26" s="175" t="s">
        <v>246</v>
      </c>
      <c r="G26" s="169" t="s">
        <v>247</v>
      </c>
    </row>
    <row r="27" spans="4:7" ht="18" thickBot="1" x14ac:dyDescent="0.3">
      <c r="D27" s="170">
        <v>13</v>
      </c>
      <c r="E27" s="171" t="s">
        <v>248</v>
      </c>
      <c r="F27" s="175" t="s">
        <v>249</v>
      </c>
      <c r="G27" s="169" t="s">
        <v>250</v>
      </c>
    </row>
    <row r="28" spans="4:7" ht="18" thickBot="1" x14ac:dyDescent="0.3">
      <c r="D28" s="170">
        <v>14</v>
      </c>
      <c r="E28" s="171" t="s">
        <v>251</v>
      </c>
      <c r="F28" s="175" t="s">
        <v>252</v>
      </c>
      <c r="G28" s="169" t="s">
        <v>250</v>
      </c>
    </row>
    <row r="29" spans="4:7" ht="18" thickBot="1" x14ac:dyDescent="0.3">
      <c r="D29" s="170">
        <v>15</v>
      </c>
      <c r="E29" s="171" t="s">
        <v>253</v>
      </c>
      <c r="F29" s="175" t="s">
        <v>254</v>
      </c>
      <c r="G29" s="169" t="s">
        <v>255</v>
      </c>
    </row>
    <row r="30" spans="4:7" ht="18" thickBot="1" x14ac:dyDescent="0.3">
      <c r="D30" s="170">
        <v>16</v>
      </c>
      <c r="E30" s="171" t="s">
        <v>256</v>
      </c>
      <c r="F30" s="175" t="s">
        <v>257</v>
      </c>
      <c r="G30" s="169" t="s">
        <v>258</v>
      </c>
    </row>
    <row r="31" spans="4:7" ht="18" thickBot="1" x14ac:dyDescent="0.3">
      <c r="D31" s="170">
        <v>17</v>
      </c>
      <c r="E31" s="171" t="s">
        <v>259</v>
      </c>
      <c r="F31" s="175" t="s">
        <v>260</v>
      </c>
      <c r="G31" s="169" t="s">
        <v>261</v>
      </c>
    </row>
    <row r="32" spans="4:7" x14ac:dyDescent="0.25">
      <c r="D32" s="455">
        <v>18</v>
      </c>
      <c r="E32" s="457" t="s">
        <v>262</v>
      </c>
      <c r="F32" s="452" t="s">
        <v>263</v>
      </c>
      <c r="G32" s="168" t="s">
        <v>264</v>
      </c>
    </row>
    <row r="33" spans="4:7" ht="15.75" thickBot="1" x14ac:dyDescent="0.3">
      <c r="D33" s="456"/>
      <c r="E33" s="458"/>
      <c r="F33" s="453"/>
      <c r="G33" s="169" t="s">
        <v>265</v>
      </c>
    </row>
    <row r="34" spans="4:7" ht="18" thickBot="1" x14ac:dyDescent="0.3">
      <c r="D34" s="170">
        <v>19</v>
      </c>
      <c r="E34" s="171" t="s">
        <v>266</v>
      </c>
      <c r="F34" s="175" t="s">
        <v>267</v>
      </c>
      <c r="G34" s="169" t="s">
        <v>268</v>
      </c>
    </row>
    <row r="35" spans="4:7" ht="18" thickBot="1" x14ac:dyDescent="0.3">
      <c r="D35" s="170">
        <v>20</v>
      </c>
      <c r="E35" s="171" t="s">
        <v>269</v>
      </c>
      <c r="F35" s="175" t="s">
        <v>270</v>
      </c>
      <c r="G35" s="169" t="s">
        <v>271</v>
      </c>
    </row>
    <row r="36" spans="4:7" ht="35.25" customHeight="1" thickBot="1" x14ac:dyDescent="0.3">
      <c r="D36" s="170">
        <v>21</v>
      </c>
      <c r="E36" s="171" t="s">
        <v>272</v>
      </c>
      <c r="F36" s="175" t="s">
        <v>273</v>
      </c>
      <c r="G36" s="169" t="s">
        <v>274</v>
      </c>
    </row>
    <row r="37" spans="4:7" x14ac:dyDescent="0.25">
      <c r="D37" s="455">
        <v>22</v>
      </c>
      <c r="E37" s="457" t="s">
        <v>275</v>
      </c>
      <c r="F37" s="452" t="s">
        <v>276</v>
      </c>
      <c r="G37" s="168" t="s">
        <v>277</v>
      </c>
    </row>
    <row r="38" spans="4:7" x14ac:dyDescent="0.25">
      <c r="D38" s="461"/>
      <c r="E38" s="462"/>
      <c r="F38" s="463"/>
      <c r="G38" s="168" t="s">
        <v>278</v>
      </c>
    </row>
    <row r="39" spans="4:7" ht="15.75" thickBot="1" x14ac:dyDescent="0.3">
      <c r="D39" s="456"/>
      <c r="E39" s="458"/>
      <c r="F39" s="453"/>
      <c r="G39" s="169" t="s">
        <v>279</v>
      </c>
    </row>
    <row r="40" spans="4:7" ht="18" thickBot="1" x14ac:dyDescent="0.3">
      <c r="D40" s="170">
        <v>23</v>
      </c>
      <c r="E40" s="171" t="s">
        <v>280</v>
      </c>
      <c r="F40" s="175" t="s">
        <v>281</v>
      </c>
      <c r="G40" s="169" t="s">
        <v>282</v>
      </c>
    </row>
    <row r="41" spans="4:7" ht="18" thickBot="1" x14ac:dyDescent="0.3">
      <c r="D41" s="170">
        <v>24</v>
      </c>
      <c r="E41" s="171" t="s">
        <v>283</v>
      </c>
      <c r="F41" s="175" t="s">
        <v>284</v>
      </c>
      <c r="G41" s="169" t="s">
        <v>285</v>
      </c>
    </row>
    <row r="42" spans="4:7" ht="30.75" thickBot="1" x14ac:dyDescent="0.3">
      <c r="D42" s="170">
        <v>25</v>
      </c>
      <c r="E42" s="187" t="s">
        <v>286</v>
      </c>
      <c r="F42" s="175" t="s">
        <v>287</v>
      </c>
      <c r="G42" s="169" t="s">
        <v>288</v>
      </c>
    </row>
    <row r="43" spans="4:7" ht="30.75" thickBot="1" x14ac:dyDescent="0.3">
      <c r="D43" s="170">
        <v>26</v>
      </c>
      <c r="E43" s="171" t="s">
        <v>289</v>
      </c>
      <c r="F43" s="175" t="s">
        <v>290</v>
      </c>
      <c r="G43" s="169" t="s">
        <v>291</v>
      </c>
    </row>
    <row r="44" spans="4:7" ht="18" thickBot="1" x14ac:dyDescent="0.3">
      <c r="D44" s="170">
        <v>27</v>
      </c>
      <c r="E44" s="171" t="s">
        <v>292</v>
      </c>
      <c r="F44" s="175" t="s">
        <v>293</v>
      </c>
      <c r="G44" s="169" t="s">
        <v>294</v>
      </c>
    </row>
    <row r="45" spans="4:7" ht="18" thickBot="1" x14ac:dyDescent="0.3">
      <c r="D45" s="170">
        <v>28</v>
      </c>
      <c r="E45" s="171" t="s">
        <v>295</v>
      </c>
      <c r="F45" s="175" t="s">
        <v>296</v>
      </c>
      <c r="G45" s="169" t="s">
        <v>274</v>
      </c>
    </row>
    <row r="46" spans="4:7" ht="18" thickBot="1" x14ac:dyDescent="0.3">
      <c r="D46" s="170">
        <v>29</v>
      </c>
      <c r="E46" s="171" t="s">
        <v>297</v>
      </c>
      <c r="F46" s="175" t="s">
        <v>298</v>
      </c>
      <c r="G46" s="172">
        <v>12000</v>
      </c>
    </row>
    <row r="47" spans="4:7" ht="18" thickBot="1" x14ac:dyDescent="0.3">
      <c r="D47" s="170">
        <v>30</v>
      </c>
      <c r="E47" s="171" t="s">
        <v>299</v>
      </c>
      <c r="F47" s="175" t="s">
        <v>300</v>
      </c>
      <c r="G47" s="169" t="s">
        <v>301</v>
      </c>
    </row>
    <row r="48" spans="4:7" ht="18" thickBot="1" x14ac:dyDescent="0.3">
      <c r="D48" s="170">
        <v>31</v>
      </c>
      <c r="E48" s="171" t="s">
        <v>302</v>
      </c>
      <c r="F48" s="175" t="s">
        <v>303</v>
      </c>
      <c r="G48" s="169" t="s">
        <v>294</v>
      </c>
    </row>
    <row r="49" spans="4:7" ht="18" thickBot="1" x14ac:dyDescent="0.3">
      <c r="D49" s="170">
        <v>32</v>
      </c>
      <c r="E49" s="171" t="s">
        <v>304</v>
      </c>
      <c r="F49" s="175" t="s">
        <v>305</v>
      </c>
      <c r="G49" s="169" t="s">
        <v>306</v>
      </c>
    </row>
    <row r="50" spans="4:7" ht="18" thickBot="1" x14ac:dyDescent="0.3">
      <c r="D50" s="170">
        <v>33</v>
      </c>
      <c r="E50" s="171" t="s">
        <v>307</v>
      </c>
      <c r="F50" s="175" t="s">
        <v>308</v>
      </c>
      <c r="G50" s="169" t="s">
        <v>309</v>
      </c>
    </row>
    <row r="51" spans="4:7" x14ac:dyDescent="0.25">
      <c r="D51" s="455">
        <v>34</v>
      </c>
      <c r="E51" s="457" t="s">
        <v>310</v>
      </c>
      <c r="F51" s="452" t="s">
        <v>311</v>
      </c>
      <c r="G51" s="459" t="s">
        <v>312</v>
      </c>
    </row>
    <row r="52" spans="4:7" ht="15.75" thickBot="1" x14ac:dyDescent="0.3">
      <c r="D52" s="456"/>
      <c r="E52" s="458"/>
      <c r="F52" s="453"/>
      <c r="G52" s="460"/>
    </row>
    <row r="53" spans="4:7" ht="30.75" thickBot="1" x14ac:dyDescent="0.3">
      <c r="D53" s="170">
        <v>35</v>
      </c>
      <c r="E53" s="178" t="s">
        <v>313</v>
      </c>
      <c r="F53" s="176" t="s">
        <v>314</v>
      </c>
      <c r="G53" s="169" t="s">
        <v>315</v>
      </c>
    </row>
    <row r="54" spans="4:7" ht="18" thickBot="1" x14ac:dyDescent="0.3">
      <c r="D54" s="170">
        <v>36</v>
      </c>
      <c r="E54" s="171" t="s">
        <v>316</v>
      </c>
      <c r="F54" s="177" t="s">
        <v>317</v>
      </c>
      <c r="G54" s="169" t="s">
        <v>318</v>
      </c>
    </row>
    <row r="55" spans="4:7" ht="18" thickBot="1" x14ac:dyDescent="0.3">
      <c r="D55" s="170">
        <v>37</v>
      </c>
      <c r="E55" s="171" t="s">
        <v>319</v>
      </c>
      <c r="F55" s="177" t="s">
        <v>320</v>
      </c>
      <c r="G55" s="169" t="s">
        <v>321</v>
      </c>
    </row>
    <row r="56" spans="4:7" ht="18" thickBot="1" x14ac:dyDescent="0.3">
      <c r="D56" s="170">
        <v>38</v>
      </c>
      <c r="E56" s="171" t="s">
        <v>322</v>
      </c>
      <c r="F56" s="177" t="s">
        <v>323</v>
      </c>
      <c r="G56" s="169" t="s">
        <v>324</v>
      </c>
    </row>
    <row r="57" spans="4:7" ht="18" thickBot="1" x14ac:dyDescent="0.3">
      <c r="D57" s="170">
        <v>39</v>
      </c>
      <c r="E57" s="171" t="s">
        <v>325</v>
      </c>
      <c r="F57" s="177" t="s">
        <v>326</v>
      </c>
      <c r="G57" s="169" t="s">
        <v>327</v>
      </c>
    </row>
    <row r="58" spans="4:7" ht="18" thickBot="1" x14ac:dyDescent="0.3">
      <c r="D58" s="170">
        <v>40</v>
      </c>
      <c r="E58" s="171" t="s">
        <v>328</v>
      </c>
      <c r="F58" s="177" t="s">
        <v>329</v>
      </c>
      <c r="G58" s="169" t="s">
        <v>324</v>
      </c>
    </row>
    <row r="59" spans="4:7" ht="18" thickBot="1" x14ac:dyDescent="0.3">
      <c r="D59" s="170">
        <v>41</v>
      </c>
      <c r="E59" s="171" t="s">
        <v>330</v>
      </c>
      <c r="F59" s="177" t="s">
        <v>331</v>
      </c>
      <c r="G59" s="169" t="s">
        <v>324</v>
      </c>
    </row>
    <row r="60" spans="4:7" ht="18" thickBot="1" x14ac:dyDescent="0.3">
      <c r="D60" s="170">
        <v>42</v>
      </c>
      <c r="E60" s="171" t="s">
        <v>332</v>
      </c>
      <c r="F60" s="177" t="s">
        <v>333</v>
      </c>
      <c r="G60" s="169" t="s">
        <v>334</v>
      </c>
    </row>
    <row r="61" spans="4:7" ht="18" thickBot="1" x14ac:dyDescent="0.3">
      <c r="D61" s="170">
        <v>43</v>
      </c>
      <c r="E61" s="171" t="s">
        <v>335</v>
      </c>
      <c r="F61" s="177" t="s">
        <v>336</v>
      </c>
      <c r="G61" s="169" t="s">
        <v>337</v>
      </c>
    </row>
    <row r="62" spans="4:7" ht="18" thickBot="1" x14ac:dyDescent="0.3">
      <c r="D62" s="170">
        <v>44</v>
      </c>
      <c r="E62" s="171" t="s">
        <v>338</v>
      </c>
      <c r="F62" s="177" t="s">
        <v>339</v>
      </c>
      <c r="G62" s="169" t="s">
        <v>340</v>
      </c>
    </row>
    <row r="63" spans="4:7" ht="18" thickBot="1" x14ac:dyDescent="0.3">
      <c r="D63" s="170">
        <v>45</v>
      </c>
      <c r="E63" s="171" t="s">
        <v>341</v>
      </c>
      <c r="F63" s="177" t="s">
        <v>342</v>
      </c>
      <c r="G63" s="169" t="s">
        <v>343</v>
      </c>
    </row>
    <row r="64" spans="4:7" ht="18" thickBot="1" x14ac:dyDescent="0.3">
      <c r="D64" s="170">
        <v>46</v>
      </c>
      <c r="E64" s="171" t="s">
        <v>344</v>
      </c>
      <c r="F64" s="177" t="s">
        <v>345</v>
      </c>
      <c r="G64" s="169" t="s">
        <v>315</v>
      </c>
    </row>
    <row r="65" spans="4:7" ht="18" thickBot="1" x14ac:dyDescent="0.3">
      <c r="D65" s="170">
        <v>47</v>
      </c>
      <c r="E65" s="171" t="s">
        <v>346</v>
      </c>
      <c r="F65" s="177" t="s">
        <v>347</v>
      </c>
      <c r="G65" s="169" t="s">
        <v>242</v>
      </c>
    </row>
    <row r="66" spans="4:7" ht="18" thickBot="1" x14ac:dyDescent="0.3">
      <c r="D66" s="170">
        <v>48</v>
      </c>
      <c r="E66" s="171" t="s">
        <v>348</v>
      </c>
      <c r="F66" s="177" t="s">
        <v>349</v>
      </c>
      <c r="G66" s="169" t="s">
        <v>350</v>
      </c>
    </row>
    <row r="67" spans="4:7" ht="18" thickBot="1" x14ac:dyDescent="0.3">
      <c r="D67" s="170">
        <v>49</v>
      </c>
      <c r="E67" s="171" t="s">
        <v>351</v>
      </c>
      <c r="F67" s="177" t="s">
        <v>352</v>
      </c>
      <c r="G67" s="169" t="s">
        <v>271</v>
      </c>
    </row>
    <row r="68" spans="4:7" ht="18" thickBot="1" x14ac:dyDescent="0.3">
      <c r="D68" s="170">
        <v>50</v>
      </c>
      <c r="E68" s="171" t="s">
        <v>353</v>
      </c>
      <c r="F68" s="177" t="s">
        <v>354</v>
      </c>
      <c r="G68" s="169" t="s">
        <v>355</v>
      </c>
    </row>
    <row r="69" spans="4:7" ht="18" thickBot="1" x14ac:dyDescent="0.3">
      <c r="D69" s="170">
        <v>51</v>
      </c>
      <c r="E69" s="171" t="s">
        <v>356</v>
      </c>
      <c r="F69" s="177" t="s">
        <v>357</v>
      </c>
      <c r="G69" s="169" t="s">
        <v>340</v>
      </c>
    </row>
    <row r="70" spans="4:7" ht="18" thickBot="1" x14ac:dyDescent="0.3">
      <c r="D70" s="170">
        <v>52</v>
      </c>
      <c r="E70" s="171" t="s">
        <v>358</v>
      </c>
      <c r="F70" s="177" t="s">
        <v>359</v>
      </c>
      <c r="G70" s="169" t="s">
        <v>360</v>
      </c>
    </row>
    <row r="71" spans="4:7" ht="18" thickBot="1" x14ac:dyDescent="0.3">
      <c r="D71" s="170">
        <v>53</v>
      </c>
      <c r="E71" s="171" t="s">
        <v>361</v>
      </c>
      <c r="F71" s="177" t="s">
        <v>362</v>
      </c>
      <c r="G71" s="169" t="s">
        <v>288</v>
      </c>
    </row>
    <row r="72" spans="4:7" ht="35.25" thickBot="1" x14ac:dyDescent="0.3">
      <c r="D72" s="170">
        <v>54</v>
      </c>
      <c r="E72" s="171" t="s">
        <v>363</v>
      </c>
      <c r="F72" s="177" t="s">
        <v>364</v>
      </c>
      <c r="G72" s="169" t="s">
        <v>365</v>
      </c>
    </row>
    <row r="73" spans="4:7" ht="18" thickBot="1" x14ac:dyDescent="0.3">
      <c r="D73" s="170">
        <v>55</v>
      </c>
      <c r="E73" s="171" t="s">
        <v>366</v>
      </c>
      <c r="F73" s="177" t="s">
        <v>367</v>
      </c>
      <c r="G73" s="169" t="s">
        <v>365</v>
      </c>
    </row>
    <row r="74" spans="4:7" x14ac:dyDescent="0.25">
      <c r="D74" s="455">
        <v>56</v>
      </c>
      <c r="E74" s="457" t="s">
        <v>368</v>
      </c>
      <c r="F74" s="452" t="s">
        <v>369</v>
      </c>
      <c r="G74" s="168" t="s">
        <v>370</v>
      </c>
    </row>
    <row r="75" spans="4:7" ht="15.75" thickBot="1" x14ac:dyDescent="0.3">
      <c r="D75" s="456"/>
      <c r="E75" s="458"/>
      <c r="F75" s="453"/>
      <c r="G75" s="169" t="s">
        <v>371</v>
      </c>
    </row>
    <row r="76" spans="4:7" ht="18" thickBot="1" x14ac:dyDescent="0.3">
      <c r="D76" s="170">
        <v>57</v>
      </c>
      <c r="E76" s="171" t="s">
        <v>372</v>
      </c>
      <c r="F76" s="177" t="s">
        <v>373</v>
      </c>
      <c r="G76" s="169" t="s">
        <v>374</v>
      </c>
    </row>
    <row r="77" spans="4:7" ht="18" thickBot="1" x14ac:dyDescent="0.3">
      <c r="D77" s="170">
        <v>58</v>
      </c>
      <c r="E77" s="171" t="s">
        <v>375</v>
      </c>
      <c r="F77" s="177" t="s">
        <v>376</v>
      </c>
      <c r="G77" s="169" t="s">
        <v>242</v>
      </c>
    </row>
    <row r="78" spans="4:7" ht="18" thickBot="1" x14ac:dyDescent="0.3">
      <c r="D78" s="170">
        <v>59</v>
      </c>
      <c r="E78" s="171" t="s">
        <v>377</v>
      </c>
      <c r="F78" s="177" t="s">
        <v>378</v>
      </c>
      <c r="G78" s="169" t="s">
        <v>379</v>
      </c>
    </row>
    <row r="79" spans="4:7" ht="18" thickBot="1" x14ac:dyDescent="0.3">
      <c r="D79" s="170">
        <v>60</v>
      </c>
      <c r="E79" s="171" t="s">
        <v>380</v>
      </c>
      <c r="F79" s="177" t="s">
        <v>381</v>
      </c>
      <c r="G79" s="169" t="s">
        <v>382</v>
      </c>
    </row>
    <row r="80" spans="4:7" ht="18" thickBot="1" x14ac:dyDescent="0.3">
      <c r="D80" s="170">
        <v>61</v>
      </c>
      <c r="E80" s="171" t="s">
        <v>383</v>
      </c>
      <c r="F80" s="177" t="s">
        <v>384</v>
      </c>
      <c r="G80" s="169" t="s">
        <v>385</v>
      </c>
    </row>
    <row r="81" spans="4:7" x14ac:dyDescent="0.25">
      <c r="D81" s="455">
        <v>62</v>
      </c>
      <c r="E81" s="457" t="s">
        <v>386</v>
      </c>
      <c r="F81" s="452" t="s">
        <v>387</v>
      </c>
      <c r="G81" s="173">
        <v>185000</v>
      </c>
    </row>
    <row r="82" spans="4:7" ht="15.75" thickBot="1" x14ac:dyDescent="0.3">
      <c r="D82" s="456"/>
      <c r="E82" s="458"/>
      <c r="F82" s="453"/>
      <c r="G82" s="169" t="s">
        <v>388</v>
      </c>
    </row>
    <row r="83" spans="4:7" ht="18" thickBot="1" x14ac:dyDescent="0.3">
      <c r="D83" s="170">
        <v>63</v>
      </c>
      <c r="E83" s="171" t="s">
        <v>389</v>
      </c>
      <c r="F83" s="177" t="s">
        <v>390</v>
      </c>
      <c r="G83" s="169" t="s">
        <v>294</v>
      </c>
    </row>
    <row r="84" spans="4:7" ht="18" thickBot="1" x14ac:dyDescent="0.3">
      <c r="D84" s="170">
        <v>64</v>
      </c>
      <c r="E84" s="171" t="s">
        <v>391</v>
      </c>
      <c r="F84" s="177" t="s">
        <v>392</v>
      </c>
      <c r="G84" s="169" t="s">
        <v>393</v>
      </c>
    </row>
    <row r="85" spans="4:7" ht="18" thickBot="1" x14ac:dyDescent="0.3">
      <c r="D85" s="170">
        <v>65</v>
      </c>
      <c r="E85" s="171" t="s">
        <v>394</v>
      </c>
      <c r="F85" s="177" t="s">
        <v>395</v>
      </c>
      <c r="G85" s="169" t="s">
        <v>396</v>
      </c>
    </row>
    <row r="86" spans="4:7" ht="18" thickBot="1" x14ac:dyDescent="0.3">
      <c r="D86" s="170">
        <v>66</v>
      </c>
      <c r="E86" s="171" t="s">
        <v>397</v>
      </c>
      <c r="F86" s="177" t="s">
        <v>398</v>
      </c>
      <c r="G86" s="169" t="s">
        <v>399</v>
      </c>
    </row>
    <row r="87" spans="4:7" ht="18" thickBot="1" x14ac:dyDescent="0.3">
      <c r="D87" s="170">
        <v>67</v>
      </c>
      <c r="E87" s="171" t="s">
        <v>400</v>
      </c>
      <c r="F87" s="177" t="s">
        <v>401</v>
      </c>
      <c r="G87" s="169" t="s">
        <v>271</v>
      </c>
    </row>
    <row r="88" spans="4:7" ht="18" thickBot="1" x14ac:dyDescent="0.3">
      <c r="D88" s="170">
        <v>68</v>
      </c>
      <c r="E88" s="171" t="s">
        <v>402</v>
      </c>
      <c r="F88" s="177" t="s">
        <v>403</v>
      </c>
      <c r="G88" s="169" t="s">
        <v>404</v>
      </c>
    </row>
    <row r="89" spans="4:7" ht="18" thickBot="1" x14ac:dyDescent="0.3">
      <c r="D89" s="170">
        <v>69</v>
      </c>
      <c r="E89" s="171" t="s">
        <v>405</v>
      </c>
      <c r="F89" s="177" t="s">
        <v>406</v>
      </c>
      <c r="G89" s="169" t="s">
        <v>288</v>
      </c>
    </row>
    <row r="90" spans="4:7" ht="18" thickBot="1" x14ac:dyDescent="0.3">
      <c r="D90" s="170">
        <v>70</v>
      </c>
      <c r="E90" s="171" t="s">
        <v>407</v>
      </c>
      <c r="F90" s="177" t="s">
        <v>408</v>
      </c>
      <c r="G90" s="169" t="s">
        <v>334</v>
      </c>
    </row>
    <row r="91" spans="4:7" ht="18" thickBot="1" x14ac:dyDescent="0.3">
      <c r="D91" s="170">
        <v>71</v>
      </c>
      <c r="E91" s="171" t="s">
        <v>409</v>
      </c>
      <c r="F91" s="177" t="s">
        <v>410</v>
      </c>
      <c r="G91" s="169" t="s">
        <v>411</v>
      </c>
    </row>
    <row r="92" spans="4:7" ht="18" thickBot="1" x14ac:dyDescent="0.3">
      <c r="D92" s="170">
        <v>72</v>
      </c>
      <c r="E92" s="171" t="s">
        <v>412</v>
      </c>
      <c r="F92" s="177" t="s">
        <v>413</v>
      </c>
      <c r="G92" s="169" t="s">
        <v>414</v>
      </c>
    </row>
    <row r="93" spans="4:7" ht="18" thickBot="1" x14ac:dyDescent="0.3">
      <c r="D93" s="170">
        <v>73</v>
      </c>
      <c r="E93" s="171" t="s">
        <v>415</v>
      </c>
      <c r="F93" s="177" t="s">
        <v>416</v>
      </c>
      <c r="G93" s="169" t="s">
        <v>417</v>
      </c>
    </row>
    <row r="94" spans="4:7" ht="18" thickBot="1" x14ac:dyDescent="0.3">
      <c r="D94" s="170">
        <v>74</v>
      </c>
      <c r="E94" s="171" t="s">
        <v>418</v>
      </c>
      <c r="F94" s="177" t="s">
        <v>419</v>
      </c>
      <c r="G94" s="169" t="s">
        <v>324</v>
      </c>
    </row>
    <row r="95" spans="4:7" ht="18" thickBot="1" x14ac:dyDescent="0.3">
      <c r="D95" s="170">
        <v>75</v>
      </c>
      <c r="E95" s="171" t="s">
        <v>420</v>
      </c>
      <c r="F95" s="177" t="s">
        <v>421</v>
      </c>
      <c r="G95" s="169" t="s">
        <v>315</v>
      </c>
    </row>
    <row r="96" spans="4:7" ht="18" thickBot="1" x14ac:dyDescent="0.3">
      <c r="D96" s="170">
        <v>76</v>
      </c>
      <c r="E96" s="171" t="s">
        <v>422</v>
      </c>
      <c r="F96" s="177" t="s">
        <v>423</v>
      </c>
      <c r="G96" s="169" t="s">
        <v>334</v>
      </c>
    </row>
    <row r="97" spans="4:7" ht="18" thickBot="1" x14ac:dyDescent="0.3">
      <c r="D97" s="170">
        <v>77</v>
      </c>
      <c r="E97" s="171" t="s">
        <v>424</v>
      </c>
      <c r="F97" s="177" t="s">
        <v>425</v>
      </c>
      <c r="G97" s="169" t="s">
        <v>426</v>
      </c>
    </row>
    <row r="98" spans="4:7" ht="18" thickBot="1" x14ac:dyDescent="0.3">
      <c r="D98" s="170">
        <v>78</v>
      </c>
      <c r="E98" s="171" t="s">
        <v>427</v>
      </c>
      <c r="F98" s="177" t="s">
        <v>428</v>
      </c>
      <c r="G98" s="172">
        <v>275000</v>
      </c>
    </row>
    <row r="99" spans="4:7" ht="18" thickBot="1" x14ac:dyDescent="0.3">
      <c r="D99" s="170">
        <v>79</v>
      </c>
      <c r="E99" s="171" t="s">
        <v>429</v>
      </c>
      <c r="F99" s="177" t="s">
        <v>430</v>
      </c>
      <c r="G99" s="169" t="s">
        <v>365</v>
      </c>
    </row>
    <row r="100" spans="4:7" ht="18" thickBot="1" x14ac:dyDescent="0.3">
      <c r="D100" s="170">
        <v>80</v>
      </c>
      <c r="E100" s="171" t="s">
        <v>431</v>
      </c>
      <c r="F100" s="177" t="s">
        <v>432</v>
      </c>
      <c r="G100" s="169" t="s">
        <v>433</v>
      </c>
    </row>
    <row r="101" spans="4:7" ht="18" thickBot="1" x14ac:dyDescent="0.3">
      <c r="D101" s="170">
        <v>81</v>
      </c>
      <c r="E101" s="171" t="s">
        <v>434</v>
      </c>
      <c r="F101" s="177" t="s">
        <v>435</v>
      </c>
      <c r="G101" s="169" t="s">
        <v>436</v>
      </c>
    </row>
    <row r="102" spans="4:7" ht="18" thickBot="1" x14ac:dyDescent="0.3">
      <c r="D102" s="170">
        <v>82</v>
      </c>
      <c r="E102" s="171" t="s">
        <v>437</v>
      </c>
      <c r="F102" s="177" t="s">
        <v>438</v>
      </c>
      <c r="G102" s="169" t="s">
        <v>439</v>
      </c>
    </row>
    <row r="103" spans="4:7" ht="18" thickBot="1" x14ac:dyDescent="0.3">
      <c r="D103" s="170">
        <v>83</v>
      </c>
      <c r="E103" s="171" t="s">
        <v>440</v>
      </c>
      <c r="F103" s="177" t="s">
        <v>441</v>
      </c>
      <c r="G103" s="169" t="s">
        <v>442</v>
      </c>
    </row>
    <row r="104" spans="4:7" ht="18" thickBot="1" x14ac:dyDescent="0.3">
      <c r="D104" s="170">
        <v>84</v>
      </c>
      <c r="E104" s="171" t="s">
        <v>443</v>
      </c>
      <c r="F104" s="177" t="s">
        <v>444</v>
      </c>
      <c r="G104" s="169" t="s">
        <v>436</v>
      </c>
    </row>
    <row r="105" spans="4:7" ht="18" thickBot="1" x14ac:dyDescent="0.3">
      <c r="D105" s="170">
        <v>85</v>
      </c>
      <c r="E105" s="171" t="s">
        <v>445</v>
      </c>
      <c r="F105" s="177" t="s">
        <v>446</v>
      </c>
      <c r="G105" s="169" t="s">
        <v>447</v>
      </c>
    </row>
    <row r="106" spans="4:7" ht="35.25" thickBot="1" x14ac:dyDescent="0.3">
      <c r="D106" s="170">
        <v>86</v>
      </c>
      <c r="E106" s="171" t="s">
        <v>448</v>
      </c>
      <c r="F106" s="177" t="s">
        <v>449</v>
      </c>
      <c r="G106" s="169" t="s">
        <v>315</v>
      </c>
    </row>
    <row r="107" spans="4:7" ht="18" thickBot="1" x14ac:dyDescent="0.3">
      <c r="D107" s="170">
        <v>87</v>
      </c>
      <c r="E107" s="171" t="s">
        <v>450</v>
      </c>
      <c r="F107" s="177" t="s">
        <v>451</v>
      </c>
      <c r="G107" s="169" t="s">
        <v>343</v>
      </c>
    </row>
    <row r="108" spans="4:7" ht="18" thickBot="1" x14ac:dyDescent="0.3">
      <c r="D108" s="170">
        <v>88</v>
      </c>
      <c r="E108" s="171" t="s">
        <v>452</v>
      </c>
      <c r="F108" s="177" t="s">
        <v>453</v>
      </c>
      <c r="G108" s="169" t="s">
        <v>374</v>
      </c>
    </row>
    <row r="109" spans="4:7" ht="18" thickBot="1" x14ac:dyDescent="0.3">
      <c r="D109" s="170">
        <v>89</v>
      </c>
      <c r="E109" s="171" t="s">
        <v>454</v>
      </c>
      <c r="F109" s="177" t="s">
        <v>455</v>
      </c>
      <c r="G109" s="169" t="s">
        <v>456</v>
      </c>
    </row>
    <row r="110" spans="4:7" ht="18" thickBot="1" x14ac:dyDescent="0.3">
      <c r="D110" s="170">
        <v>90</v>
      </c>
      <c r="E110" s="171" t="s">
        <v>457</v>
      </c>
      <c r="F110" s="177" t="s">
        <v>458</v>
      </c>
      <c r="G110" s="169" t="s">
        <v>315</v>
      </c>
    </row>
    <row r="111" spans="4:7" ht="18" thickBot="1" x14ac:dyDescent="0.3">
      <c r="D111" s="170">
        <v>91</v>
      </c>
      <c r="E111" s="171" t="s">
        <v>459</v>
      </c>
      <c r="F111" s="177" t="s">
        <v>460</v>
      </c>
      <c r="G111" s="169" t="s">
        <v>461</v>
      </c>
    </row>
    <row r="112" spans="4:7" ht="18" thickBot="1" x14ac:dyDescent="0.3">
      <c r="D112" s="170">
        <v>92</v>
      </c>
      <c r="E112" s="171" t="s">
        <v>462</v>
      </c>
      <c r="F112" s="177" t="s">
        <v>463</v>
      </c>
      <c r="G112" s="169" t="s">
        <v>374</v>
      </c>
    </row>
    <row r="113" spans="4:7" ht="18" thickBot="1" x14ac:dyDescent="0.3">
      <c r="D113" s="170">
        <v>93</v>
      </c>
      <c r="E113" s="171" t="s">
        <v>464</v>
      </c>
      <c r="F113" s="177" t="s">
        <v>465</v>
      </c>
      <c r="G113" s="169" t="s">
        <v>466</v>
      </c>
    </row>
    <row r="114" spans="4:7" ht="18" thickBot="1" x14ac:dyDescent="0.3">
      <c r="D114" s="170">
        <v>94</v>
      </c>
      <c r="E114" s="171" t="s">
        <v>467</v>
      </c>
      <c r="F114" s="177" t="s">
        <v>468</v>
      </c>
      <c r="G114" s="169" t="s">
        <v>469</v>
      </c>
    </row>
    <row r="115" spans="4:7" ht="35.25" customHeight="1" thickBot="1" x14ac:dyDescent="0.3">
      <c r="D115" s="170">
        <v>95</v>
      </c>
      <c r="E115" s="171" t="s">
        <v>470</v>
      </c>
      <c r="F115" s="177" t="s">
        <v>471</v>
      </c>
      <c r="G115" s="169" t="s">
        <v>334</v>
      </c>
    </row>
    <row r="116" spans="4:7" ht="18" thickBot="1" x14ac:dyDescent="0.3">
      <c r="D116" s="170">
        <v>96</v>
      </c>
      <c r="E116" s="171" t="s">
        <v>472</v>
      </c>
      <c r="F116" s="177" t="s">
        <v>473</v>
      </c>
      <c r="G116" s="169" t="s">
        <v>433</v>
      </c>
    </row>
    <row r="117" spans="4:7" ht="18" thickBot="1" x14ac:dyDescent="0.3">
      <c r="D117" s="170">
        <v>97</v>
      </c>
      <c r="E117" s="171" t="s">
        <v>474</v>
      </c>
      <c r="F117" s="177" t="s">
        <v>475</v>
      </c>
      <c r="G117" s="172">
        <v>18000</v>
      </c>
    </row>
    <row r="118" spans="4:7" ht="18" thickBot="1" x14ac:dyDescent="0.3">
      <c r="D118" s="170">
        <v>98</v>
      </c>
      <c r="E118" s="171" t="s">
        <v>476</v>
      </c>
      <c r="F118" s="177" t="s">
        <v>477</v>
      </c>
      <c r="G118" s="169" t="s">
        <v>478</v>
      </c>
    </row>
    <row r="119" spans="4:7" ht="18" thickBot="1" x14ac:dyDescent="0.3">
      <c r="D119" s="170">
        <v>99</v>
      </c>
      <c r="E119" s="171" t="s">
        <v>479</v>
      </c>
      <c r="F119" s="177" t="s">
        <v>480</v>
      </c>
      <c r="G119" s="172">
        <v>6000</v>
      </c>
    </row>
    <row r="120" spans="4:7" ht="18" thickBot="1" x14ac:dyDescent="0.3">
      <c r="D120" s="170">
        <v>100</v>
      </c>
      <c r="E120" s="171" t="s">
        <v>481</v>
      </c>
      <c r="F120" s="177" t="s">
        <v>482</v>
      </c>
      <c r="G120" s="169" t="s">
        <v>343</v>
      </c>
    </row>
    <row r="121" spans="4:7" ht="18" thickBot="1" x14ac:dyDescent="0.3">
      <c r="D121" s="170">
        <v>101</v>
      </c>
      <c r="E121" s="171" t="s">
        <v>483</v>
      </c>
      <c r="F121" s="177" t="s">
        <v>484</v>
      </c>
      <c r="G121" s="169" t="s">
        <v>343</v>
      </c>
    </row>
    <row r="122" spans="4:7" ht="18" thickBot="1" x14ac:dyDescent="0.3">
      <c r="D122" s="170">
        <v>102</v>
      </c>
      <c r="E122" s="171" t="s">
        <v>485</v>
      </c>
      <c r="F122" s="177" t="s">
        <v>486</v>
      </c>
      <c r="G122" s="172">
        <v>30000</v>
      </c>
    </row>
    <row r="123" spans="4:7" ht="18" thickBot="1" x14ac:dyDescent="0.3">
      <c r="D123" s="170">
        <v>103</v>
      </c>
      <c r="E123" s="171" t="s">
        <v>487</v>
      </c>
      <c r="F123" s="177" t="s">
        <v>488</v>
      </c>
      <c r="G123" s="169" t="s">
        <v>489</v>
      </c>
    </row>
    <row r="124" spans="4:7" ht="18" thickBot="1" x14ac:dyDescent="0.3">
      <c r="D124" s="170">
        <v>104</v>
      </c>
      <c r="E124" s="171" t="s">
        <v>490</v>
      </c>
      <c r="F124" s="177" t="s">
        <v>491</v>
      </c>
      <c r="G124" s="169" t="s">
        <v>492</v>
      </c>
    </row>
    <row r="125" spans="4:7" ht="18" thickBot="1" x14ac:dyDescent="0.3">
      <c r="D125" s="170">
        <v>105</v>
      </c>
      <c r="E125" s="171" t="s">
        <v>493</v>
      </c>
      <c r="F125" s="177" t="s">
        <v>494</v>
      </c>
      <c r="G125" s="169" t="s">
        <v>495</v>
      </c>
    </row>
    <row r="126" spans="4:7" ht="18" thickBot="1" x14ac:dyDescent="0.3">
      <c r="D126" s="170">
        <v>106</v>
      </c>
      <c r="E126" s="171" t="s">
        <v>496</v>
      </c>
      <c r="F126" s="177" t="s">
        <v>497</v>
      </c>
      <c r="G126" s="169" t="s">
        <v>498</v>
      </c>
    </row>
    <row r="127" spans="4:7" ht="18" thickBot="1" x14ac:dyDescent="0.3">
      <c r="D127" s="170">
        <v>107</v>
      </c>
      <c r="E127" s="171" t="s">
        <v>499</v>
      </c>
      <c r="F127" s="177" t="s">
        <v>500</v>
      </c>
      <c r="G127" s="169" t="s">
        <v>501</v>
      </c>
    </row>
    <row r="128" spans="4:7" ht="35.25" thickBot="1" x14ac:dyDescent="0.3">
      <c r="D128" s="170">
        <v>108</v>
      </c>
      <c r="E128" s="171" t="s">
        <v>502</v>
      </c>
      <c r="F128" s="177" t="s">
        <v>503</v>
      </c>
      <c r="G128" s="169" t="s">
        <v>504</v>
      </c>
    </row>
    <row r="129" spans="4:7" ht="18" thickBot="1" x14ac:dyDescent="0.3">
      <c r="D129" s="166">
        <v>109</v>
      </c>
      <c r="E129" s="167" t="s">
        <v>505</v>
      </c>
      <c r="F129" s="179" t="s">
        <v>507</v>
      </c>
      <c r="G129" s="168" t="s">
        <v>312</v>
      </c>
    </row>
    <row r="130" spans="4:7" ht="18" thickBot="1" x14ac:dyDescent="0.3">
      <c r="D130" s="174"/>
      <c r="E130" s="167" t="s">
        <v>506</v>
      </c>
      <c r="F130" s="179" t="s">
        <v>508</v>
      </c>
      <c r="G130" s="168" t="s">
        <v>509</v>
      </c>
    </row>
    <row r="131" spans="4:7" x14ac:dyDescent="0.25">
      <c r="D131" s="455">
        <v>110</v>
      </c>
      <c r="E131" s="457" t="s">
        <v>510</v>
      </c>
      <c r="F131" s="452" t="s">
        <v>511</v>
      </c>
      <c r="G131" s="464" t="s">
        <v>301</v>
      </c>
    </row>
    <row r="132" spans="4:7" ht="7.5" customHeight="1" thickBot="1" x14ac:dyDescent="0.3">
      <c r="D132" s="456"/>
      <c r="E132" s="458"/>
      <c r="F132" s="453"/>
      <c r="G132" s="465"/>
    </row>
    <row r="133" spans="4:7" ht="30" x14ac:dyDescent="0.25">
      <c r="D133" s="461">
        <v>111</v>
      </c>
      <c r="E133" s="180" t="s">
        <v>552</v>
      </c>
      <c r="F133" s="183" t="s">
        <v>512</v>
      </c>
      <c r="G133" s="185" t="s">
        <v>514</v>
      </c>
    </row>
    <row r="134" spans="4:7" ht="18" thickBot="1" x14ac:dyDescent="0.3">
      <c r="D134" s="456"/>
      <c r="E134" s="181" t="s">
        <v>553</v>
      </c>
      <c r="F134" s="184" t="s">
        <v>513</v>
      </c>
      <c r="G134" s="186" t="s">
        <v>515</v>
      </c>
    </row>
    <row r="135" spans="4:7" ht="18" thickBot="1" x14ac:dyDescent="0.3">
      <c r="D135" s="170">
        <v>112</v>
      </c>
      <c r="E135" s="171" t="s">
        <v>516</v>
      </c>
      <c r="F135" s="182" t="s">
        <v>517</v>
      </c>
      <c r="G135" s="169" t="s">
        <v>518</v>
      </c>
    </row>
    <row r="136" spans="4:7" ht="18" thickBot="1" x14ac:dyDescent="0.3">
      <c r="D136" s="170">
        <v>113</v>
      </c>
      <c r="E136" s="171" t="s">
        <v>519</v>
      </c>
      <c r="F136" s="179" t="s">
        <v>520</v>
      </c>
      <c r="G136" s="169" t="s">
        <v>521</v>
      </c>
    </row>
    <row r="137" spans="4:7" ht="18" thickBot="1" x14ac:dyDescent="0.3">
      <c r="D137" s="170">
        <v>114</v>
      </c>
      <c r="E137" s="171" t="s">
        <v>522</v>
      </c>
      <c r="F137" s="179" t="s">
        <v>523</v>
      </c>
      <c r="G137" s="169" t="s">
        <v>524</v>
      </c>
    </row>
    <row r="138" spans="4:7" ht="18" thickBot="1" x14ac:dyDescent="0.3">
      <c r="D138" s="170">
        <v>115</v>
      </c>
      <c r="E138" s="171" t="s">
        <v>525</v>
      </c>
      <c r="F138" s="179" t="s">
        <v>526</v>
      </c>
      <c r="G138" s="169" t="s">
        <v>527</v>
      </c>
    </row>
    <row r="139" spans="4:7" ht="18" thickBot="1" x14ac:dyDescent="0.3">
      <c r="D139" s="170">
        <v>116</v>
      </c>
      <c r="E139" s="171" t="s">
        <v>528</v>
      </c>
      <c r="F139" s="179" t="s">
        <v>529</v>
      </c>
      <c r="G139" s="169" t="s">
        <v>530</v>
      </c>
    </row>
    <row r="140" spans="4:7" ht="18" thickBot="1" x14ac:dyDescent="0.3">
      <c r="D140" s="170">
        <v>117</v>
      </c>
      <c r="E140" s="171" t="s">
        <v>531</v>
      </c>
      <c r="F140" s="179" t="s">
        <v>532</v>
      </c>
      <c r="G140" s="169" t="s">
        <v>533</v>
      </c>
    </row>
    <row r="141" spans="4:7" ht="35.25" thickBot="1" x14ac:dyDescent="0.3">
      <c r="D141" s="170">
        <v>118</v>
      </c>
      <c r="E141" s="171" t="s">
        <v>534</v>
      </c>
      <c r="F141" s="188" t="s">
        <v>535</v>
      </c>
      <c r="G141" s="169" t="s">
        <v>536</v>
      </c>
    </row>
    <row r="142" spans="4:7" ht="18" thickBot="1" x14ac:dyDescent="0.3">
      <c r="D142" s="170">
        <v>119</v>
      </c>
      <c r="E142" s="171" t="s">
        <v>537</v>
      </c>
      <c r="F142" s="179" t="s">
        <v>538</v>
      </c>
      <c r="G142" s="169" t="s">
        <v>539</v>
      </c>
    </row>
    <row r="143" spans="4:7" ht="18" thickBot="1" x14ac:dyDescent="0.3">
      <c r="D143" s="170">
        <v>120</v>
      </c>
      <c r="E143" s="171" t="s">
        <v>540</v>
      </c>
      <c r="F143" s="179" t="s">
        <v>541</v>
      </c>
      <c r="G143" s="169" t="s">
        <v>542</v>
      </c>
    </row>
    <row r="144" spans="4:7" ht="18" thickBot="1" x14ac:dyDescent="0.3">
      <c r="D144" s="170">
        <v>121</v>
      </c>
      <c r="E144" s="171" t="s">
        <v>543</v>
      </c>
      <c r="F144" s="177" t="s">
        <v>544</v>
      </c>
      <c r="G144" s="169" t="s">
        <v>545</v>
      </c>
    </row>
    <row r="145" spans="4:7" ht="16.5" thickBot="1" x14ac:dyDescent="0.3">
      <c r="D145" s="190" t="s">
        <v>546</v>
      </c>
      <c r="E145" s="191"/>
      <c r="F145" s="191"/>
      <c r="G145" s="192"/>
    </row>
    <row r="146" spans="4:7" ht="18" thickBot="1" x14ac:dyDescent="0.3">
      <c r="D146" s="170">
        <v>1</v>
      </c>
      <c r="E146" s="171" t="s">
        <v>547</v>
      </c>
      <c r="F146" s="175" t="s">
        <v>224</v>
      </c>
      <c r="G146" s="169">
        <v>25500</v>
      </c>
    </row>
    <row r="147" spans="4:7" ht="18" thickBot="1" x14ac:dyDescent="0.3">
      <c r="D147" s="170">
        <v>2</v>
      </c>
      <c r="E147" s="171" t="s">
        <v>548</v>
      </c>
      <c r="F147" s="175" t="s">
        <v>549</v>
      </c>
      <c r="G147" s="169">
        <v>25500</v>
      </c>
    </row>
    <row r="148" spans="4:7" ht="18" thickBot="1" x14ac:dyDescent="0.3">
      <c r="D148" s="170">
        <v>3</v>
      </c>
      <c r="E148" s="171" t="s">
        <v>221</v>
      </c>
      <c r="F148" s="175" t="s">
        <v>227</v>
      </c>
      <c r="G148" s="169">
        <v>7000</v>
      </c>
    </row>
    <row r="149" spans="4:7" ht="18" thickBot="1" x14ac:dyDescent="0.3">
      <c r="D149" s="170">
        <v>4</v>
      </c>
      <c r="E149" s="171" t="s">
        <v>236</v>
      </c>
      <c r="F149" s="175" t="s">
        <v>237</v>
      </c>
      <c r="G149" s="169">
        <v>8000</v>
      </c>
    </row>
    <row r="150" spans="4:7" ht="18" thickBot="1" x14ac:dyDescent="0.3">
      <c r="D150" s="170">
        <v>5</v>
      </c>
      <c r="E150" s="171" t="s">
        <v>222</v>
      </c>
      <c r="F150" s="175" t="s">
        <v>228</v>
      </c>
      <c r="G150" s="169">
        <v>7500</v>
      </c>
    </row>
    <row r="151" spans="4:7" ht="18" thickBot="1" x14ac:dyDescent="0.3">
      <c r="D151" s="170">
        <v>6</v>
      </c>
      <c r="E151" s="171" t="s">
        <v>231</v>
      </c>
      <c r="F151" s="175" t="s">
        <v>232</v>
      </c>
      <c r="G151" s="169">
        <v>16000</v>
      </c>
    </row>
    <row r="152" spans="4:7" ht="18" thickBot="1" x14ac:dyDescent="0.3">
      <c r="D152" s="170">
        <v>7</v>
      </c>
      <c r="E152" s="171" t="s">
        <v>238</v>
      </c>
      <c r="F152" s="175" t="s">
        <v>239</v>
      </c>
      <c r="G152" s="169">
        <v>10000</v>
      </c>
    </row>
    <row r="153" spans="4:7" ht="18" thickBot="1" x14ac:dyDescent="0.3">
      <c r="D153" s="170">
        <v>8</v>
      </c>
      <c r="E153" s="171" t="s">
        <v>240</v>
      </c>
      <c r="F153" s="175" t="s">
        <v>241</v>
      </c>
      <c r="G153" s="169">
        <v>8000</v>
      </c>
    </row>
    <row r="154" spans="4:7" ht="18" thickBot="1" x14ac:dyDescent="0.3">
      <c r="D154" s="170">
        <v>9</v>
      </c>
      <c r="E154" s="171" t="s">
        <v>243</v>
      </c>
      <c r="F154" s="175" t="s">
        <v>244</v>
      </c>
      <c r="G154" s="169">
        <v>8000</v>
      </c>
    </row>
    <row r="155" spans="4:7" ht="18" thickBot="1" x14ac:dyDescent="0.3">
      <c r="D155" s="170">
        <v>10</v>
      </c>
      <c r="E155" s="171" t="s">
        <v>245</v>
      </c>
      <c r="F155" s="175" t="s">
        <v>246</v>
      </c>
      <c r="G155" s="169">
        <v>11000</v>
      </c>
    </row>
    <row r="156" spans="4:7" ht="18" thickBot="1" x14ac:dyDescent="0.3">
      <c r="D156" s="170">
        <v>11</v>
      </c>
      <c r="E156" s="171" t="s">
        <v>262</v>
      </c>
      <c r="F156" s="175" t="s">
        <v>550</v>
      </c>
      <c r="G156" s="169">
        <v>11000</v>
      </c>
    </row>
    <row r="157" spans="4:7" ht="18" thickBot="1" x14ac:dyDescent="0.3">
      <c r="D157" s="170">
        <v>12</v>
      </c>
      <c r="E157" s="171" t="s">
        <v>551</v>
      </c>
      <c r="F157" s="175" t="s">
        <v>257</v>
      </c>
      <c r="G157" s="169">
        <v>8500</v>
      </c>
    </row>
    <row r="158" spans="4:7" ht="18" thickBot="1" x14ac:dyDescent="0.3">
      <c r="D158" s="170">
        <v>13</v>
      </c>
      <c r="E158" s="171" t="s">
        <v>275</v>
      </c>
      <c r="F158" s="175" t="s">
        <v>276</v>
      </c>
      <c r="G158" s="169">
        <v>21500</v>
      </c>
    </row>
    <row r="159" spans="4:7" x14ac:dyDescent="0.25">
      <c r="D159" s="11"/>
    </row>
  </sheetData>
  <mergeCells count="50">
    <mergeCell ref="D2:D3"/>
    <mergeCell ref="E2:E3"/>
    <mergeCell ref="D4:D6"/>
    <mergeCell ref="E4:E6"/>
    <mergeCell ref="F4:F6"/>
    <mergeCell ref="F2:F3"/>
    <mergeCell ref="D7:D8"/>
    <mergeCell ref="E7:E8"/>
    <mergeCell ref="F7:F8"/>
    <mergeCell ref="D9:D11"/>
    <mergeCell ref="E9:E11"/>
    <mergeCell ref="F9:F11"/>
    <mergeCell ref="D12:D13"/>
    <mergeCell ref="E12:E13"/>
    <mergeCell ref="F12:F13"/>
    <mergeCell ref="D14:D15"/>
    <mergeCell ref="E14:E15"/>
    <mergeCell ref="F14:F15"/>
    <mergeCell ref="F22:F23"/>
    <mergeCell ref="D32:D33"/>
    <mergeCell ref="E32:E33"/>
    <mergeCell ref="F32:F33"/>
    <mergeCell ref="D16:D18"/>
    <mergeCell ref="E16:E18"/>
    <mergeCell ref="F16:F18"/>
    <mergeCell ref="D20:D21"/>
    <mergeCell ref="E20:E21"/>
    <mergeCell ref="F20:F21"/>
    <mergeCell ref="D133:D134"/>
    <mergeCell ref="D131:D132"/>
    <mergeCell ref="E131:E132"/>
    <mergeCell ref="G131:G132"/>
    <mergeCell ref="D81:D82"/>
    <mergeCell ref="E81:E82"/>
    <mergeCell ref="G2:G3"/>
    <mergeCell ref="F74:F75"/>
    <mergeCell ref="F81:F82"/>
    <mergeCell ref="F131:F132"/>
    <mergeCell ref="D1:G1"/>
    <mergeCell ref="D74:D75"/>
    <mergeCell ref="E74:E75"/>
    <mergeCell ref="G51:G52"/>
    <mergeCell ref="D37:D39"/>
    <mergeCell ref="E37:E39"/>
    <mergeCell ref="F37:F39"/>
    <mergeCell ref="D51:D52"/>
    <mergeCell ref="E51:E52"/>
    <mergeCell ref="F51:F52"/>
    <mergeCell ref="D22:D23"/>
    <mergeCell ref="E22:E23"/>
  </mergeCells>
  <printOptions horizontalCentered="1"/>
  <pageMargins left="0.15748031496062992" right="0.15748031496062992" top="0.62992125984251968" bottom="0.15748031496062992" header="0.31496062992125984" footer="0.31496062992125984"/>
  <pageSetup paperSize="9" scale="90" orientation="portrait" r:id="rId1"/>
  <headerFooter>
    <oddFooter>&amp;C&amp;P</oddFooter>
  </headerFooter>
  <rowBreaks count="3" manualBreakCount="3">
    <brk id="47" min="3" max="6" man="1"/>
    <brk id="90" min="3" max="6" man="1"/>
    <brk id="120" min="3" max="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C8D51-BF82-4AF9-BB7F-3A7578661703}">
  <dimension ref="C1:P98"/>
  <sheetViews>
    <sheetView showGridLines="0" topLeftCell="A85" zoomScaleNormal="100" workbookViewId="0">
      <selection activeCell="B25" sqref="B25"/>
    </sheetView>
  </sheetViews>
  <sheetFormatPr defaultRowHeight="15" x14ac:dyDescent="0.25"/>
  <cols>
    <col min="3" max="3" width="4.85546875" customWidth="1"/>
    <col min="4" max="4" width="20.85546875" customWidth="1"/>
    <col min="5" max="5" width="10.42578125" bestFit="1" customWidth="1"/>
    <col min="6" max="6" width="9.28515625" bestFit="1" customWidth="1"/>
    <col min="9" max="9" width="8.5703125" bestFit="1" customWidth="1"/>
    <col min="10" max="10" width="5.140625" bestFit="1" customWidth="1"/>
    <col min="11" max="11" width="21.7109375" customWidth="1"/>
  </cols>
  <sheetData>
    <row r="1" spans="3:16" ht="22.5" x14ac:dyDescent="0.25">
      <c r="C1" s="193" t="s">
        <v>779</v>
      </c>
      <c r="D1" s="193"/>
      <c r="E1" s="193"/>
      <c r="F1" s="193"/>
      <c r="G1" s="193"/>
      <c r="H1" s="193"/>
      <c r="I1" s="194"/>
      <c r="J1" s="194"/>
      <c r="K1" s="194"/>
      <c r="L1" s="194"/>
      <c r="M1" s="194"/>
      <c r="N1" s="194"/>
      <c r="O1" s="194"/>
      <c r="P1" s="194"/>
    </row>
    <row r="3" spans="3:16" x14ac:dyDescent="0.25">
      <c r="C3" s="244" t="s">
        <v>153</v>
      </c>
      <c r="D3" s="244" t="s">
        <v>578</v>
      </c>
      <c r="E3" s="244" t="s">
        <v>766</v>
      </c>
      <c r="F3" s="244" t="s">
        <v>767</v>
      </c>
      <c r="J3" s="244" t="s">
        <v>153</v>
      </c>
      <c r="K3" s="244" t="s">
        <v>58</v>
      </c>
      <c r="L3" s="244" t="s">
        <v>766</v>
      </c>
      <c r="M3" s="244" t="s">
        <v>767</v>
      </c>
    </row>
    <row r="4" spans="3:16" x14ac:dyDescent="0.25">
      <c r="C4" s="245">
        <v>1</v>
      </c>
      <c r="D4" s="197" t="s">
        <v>759</v>
      </c>
      <c r="E4" s="197">
        <v>2050</v>
      </c>
      <c r="F4" s="201">
        <v>1025</v>
      </c>
      <c r="G4" s="67"/>
      <c r="J4" s="245">
        <v>1</v>
      </c>
      <c r="K4" s="197" t="s">
        <v>774</v>
      </c>
      <c r="L4" s="197">
        <v>0</v>
      </c>
      <c r="M4" s="201">
        <v>0</v>
      </c>
    </row>
    <row r="5" spans="3:16" x14ac:dyDescent="0.25">
      <c r="C5" s="245">
        <v>2</v>
      </c>
      <c r="D5" s="197" t="s">
        <v>760</v>
      </c>
      <c r="E5" s="197">
        <v>116</v>
      </c>
      <c r="F5" s="201">
        <v>58</v>
      </c>
      <c r="G5" s="67"/>
      <c r="J5" s="245">
        <v>2</v>
      </c>
      <c r="K5" s="197" t="s">
        <v>94</v>
      </c>
      <c r="L5" s="197">
        <v>32</v>
      </c>
      <c r="M5" s="201">
        <v>16</v>
      </c>
    </row>
    <row r="6" spans="3:16" x14ac:dyDescent="0.25">
      <c r="C6" s="245">
        <v>3</v>
      </c>
      <c r="D6" s="197" t="s">
        <v>19</v>
      </c>
      <c r="E6" s="197">
        <v>221</v>
      </c>
      <c r="F6" s="201">
        <v>110.5</v>
      </c>
      <c r="G6" s="67"/>
      <c r="J6" s="245">
        <v>3</v>
      </c>
      <c r="K6" s="197" t="s">
        <v>773</v>
      </c>
      <c r="L6" s="197">
        <v>1098</v>
      </c>
      <c r="M6" s="201">
        <v>549</v>
      </c>
    </row>
    <row r="7" spans="3:16" x14ac:dyDescent="0.25">
      <c r="C7" s="245">
        <v>4</v>
      </c>
      <c r="D7" s="197" t="s">
        <v>20</v>
      </c>
      <c r="E7" s="197">
        <v>294</v>
      </c>
      <c r="F7" s="201">
        <v>147</v>
      </c>
      <c r="G7" s="67"/>
      <c r="J7" s="245">
        <v>4</v>
      </c>
      <c r="K7" s="197" t="s">
        <v>567</v>
      </c>
      <c r="L7" s="197">
        <v>832</v>
      </c>
      <c r="M7" s="201">
        <v>416</v>
      </c>
    </row>
    <row r="8" spans="3:16" x14ac:dyDescent="0.25">
      <c r="C8" s="245">
        <v>5</v>
      </c>
      <c r="D8" s="197" t="s">
        <v>22</v>
      </c>
      <c r="E8" s="197">
        <v>1367</v>
      </c>
      <c r="F8" s="201">
        <v>683.5</v>
      </c>
      <c r="G8" s="67"/>
      <c r="J8" s="245">
        <v>5</v>
      </c>
      <c r="K8" s="197" t="s">
        <v>568</v>
      </c>
      <c r="L8" s="197">
        <v>1044</v>
      </c>
      <c r="M8" s="201">
        <v>522</v>
      </c>
    </row>
    <row r="9" spans="3:16" x14ac:dyDescent="0.25">
      <c r="C9" s="245">
        <v>6</v>
      </c>
      <c r="D9" s="197" t="s">
        <v>23</v>
      </c>
      <c r="E9" s="197">
        <v>78</v>
      </c>
      <c r="F9" s="201">
        <v>39</v>
      </c>
      <c r="G9" s="67"/>
      <c r="J9" s="245">
        <v>6</v>
      </c>
      <c r="K9" s="197" t="s">
        <v>771</v>
      </c>
      <c r="L9" s="197">
        <v>35</v>
      </c>
      <c r="M9" s="201">
        <v>17.5</v>
      </c>
    </row>
    <row r="10" spans="3:16" x14ac:dyDescent="0.25">
      <c r="C10" s="245">
        <v>7</v>
      </c>
      <c r="D10" s="197" t="s">
        <v>761</v>
      </c>
      <c r="E10" s="197">
        <v>96</v>
      </c>
      <c r="F10" s="201">
        <v>48</v>
      </c>
      <c r="G10" s="67"/>
      <c r="J10" s="245">
        <v>7</v>
      </c>
      <c r="K10" s="197" t="s">
        <v>557</v>
      </c>
      <c r="L10" s="197">
        <v>109</v>
      </c>
      <c r="M10" s="201">
        <v>54.5</v>
      </c>
    </row>
    <row r="11" spans="3:16" x14ac:dyDescent="0.25">
      <c r="C11" s="245">
        <v>8</v>
      </c>
      <c r="D11" s="197" t="s">
        <v>593</v>
      </c>
      <c r="E11" s="197">
        <v>42</v>
      </c>
      <c r="F11" s="201">
        <v>21</v>
      </c>
      <c r="G11" s="67"/>
      <c r="J11" s="245">
        <v>8</v>
      </c>
      <c r="K11" s="197" t="s">
        <v>569</v>
      </c>
      <c r="L11" s="197">
        <v>19</v>
      </c>
      <c r="M11" s="201">
        <v>9.5</v>
      </c>
    </row>
    <row r="12" spans="3:16" x14ac:dyDescent="0.25">
      <c r="C12" s="245">
        <v>9</v>
      </c>
      <c r="D12" s="197" t="s">
        <v>762</v>
      </c>
      <c r="E12" s="197">
        <v>798</v>
      </c>
      <c r="F12" s="201">
        <v>399</v>
      </c>
      <c r="G12" s="67"/>
      <c r="J12" s="245">
        <v>9</v>
      </c>
      <c r="K12" s="197" t="s">
        <v>558</v>
      </c>
      <c r="L12" s="197">
        <v>160</v>
      </c>
      <c r="M12" s="201">
        <v>80</v>
      </c>
    </row>
    <row r="13" spans="3:16" x14ac:dyDescent="0.25">
      <c r="C13" s="245">
        <v>10</v>
      </c>
      <c r="D13" s="197" t="s">
        <v>763</v>
      </c>
      <c r="E13" s="197">
        <v>10</v>
      </c>
      <c r="F13" s="201">
        <v>5</v>
      </c>
      <c r="G13" s="67"/>
      <c r="J13" s="245">
        <v>10</v>
      </c>
      <c r="K13" s="197" t="s">
        <v>570</v>
      </c>
      <c r="L13" s="197">
        <v>333</v>
      </c>
      <c r="M13" s="201">
        <v>166.5</v>
      </c>
    </row>
    <row r="14" spans="3:16" x14ac:dyDescent="0.25">
      <c r="C14" s="245">
        <v>11</v>
      </c>
      <c r="D14" s="197" t="s">
        <v>38</v>
      </c>
      <c r="E14" s="197">
        <v>20</v>
      </c>
      <c r="F14" s="201">
        <v>10</v>
      </c>
      <c r="G14" s="67"/>
      <c r="J14" s="245">
        <v>11</v>
      </c>
      <c r="K14" s="197" t="s">
        <v>571</v>
      </c>
      <c r="L14" s="197">
        <v>528</v>
      </c>
      <c r="M14" s="201">
        <v>264</v>
      </c>
    </row>
    <row r="15" spans="3:16" x14ac:dyDescent="0.25">
      <c r="C15" s="245">
        <v>12</v>
      </c>
      <c r="D15" s="197" t="s">
        <v>24</v>
      </c>
      <c r="E15" s="197">
        <v>620</v>
      </c>
      <c r="F15" s="201">
        <v>310</v>
      </c>
      <c r="G15" s="67"/>
      <c r="J15" s="245">
        <v>12</v>
      </c>
      <c r="K15" s="197" t="s">
        <v>103</v>
      </c>
      <c r="L15" s="197">
        <v>526</v>
      </c>
      <c r="M15" s="201">
        <v>263</v>
      </c>
    </row>
    <row r="16" spans="3:16" x14ac:dyDescent="0.25">
      <c r="C16" s="245">
        <v>13</v>
      </c>
      <c r="D16" s="197" t="s">
        <v>25</v>
      </c>
      <c r="E16" s="197">
        <v>160</v>
      </c>
      <c r="F16" s="201">
        <v>80</v>
      </c>
      <c r="G16" s="67"/>
      <c r="J16" s="245">
        <v>13</v>
      </c>
      <c r="K16" s="197" t="s">
        <v>559</v>
      </c>
      <c r="L16" s="197">
        <v>415</v>
      </c>
      <c r="M16" s="201">
        <v>207.5</v>
      </c>
    </row>
    <row r="17" spans="3:13" x14ac:dyDescent="0.25">
      <c r="C17" s="245">
        <v>14</v>
      </c>
      <c r="D17" s="197" t="s">
        <v>41</v>
      </c>
      <c r="E17" s="197">
        <v>13</v>
      </c>
      <c r="F17" s="201">
        <v>6.5</v>
      </c>
      <c r="G17" s="67"/>
      <c r="J17" s="245">
        <v>14</v>
      </c>
      <c r="K17" s="197" t="s">
        <v>768</v>
      </c>
      <c r="L17" s="197">
        <v>25</v>
      </c>
      <c r="M17" s="201">
        <v>12.5</v>
      </c>
    </row>
    <row r="18" spans="3:13" x14ac:dyDescent="0.25">
      <c r="C18" s="245">
        <v>15</v>
      </c>
      <c r="D18" s="197" t="s">
        <v>43</v>
      </c>
      <c r="E18" s="197">
        <v>19</v>
      </c>
      <c r="F18" s="201">
        <v>9.5</v>
      </c>
      <c r="G18" s="67"/>
      <c r="J18" s="245">
        <v>15</v>
      </c>
      <c r="K18" s="197" t="s">
        <v>772</v>
      </c>
      <c r="L18" s="197">
        <v>102</v>
      </c>
      <c r="M18" s="201">
        <v>51</v>
      </c>
    </row>
    <row r="19" spans="3:13" x14ac:dyDescent="0.25">
      <c r="C19" s="245">
        <v>16</v>
      </c>
      <c r="D19" s="197" t="s">
        <v>42</v>
      </c>
      <c r="E19" s="197">
        <v>45</v>
      </c>
      <c r="F19" s="201">
        <v>22.5</v>
      </c>
      <c r="G19" s="67"/>
      <c r="J19" s="245">
        <v>16</v>
      </c>
      <c r="K19" s="197" t="s">
        <v>689</v>
      </c>
      <c r="L19" s="197">
        <v>0</v>
      </c>
      <c r="M19" s="201">
        <v>0</v>
      </c>
    </row>
    <row r="20" spans="3:13" x14ac:dyDescent="0.25">
      <c r="C20" s="245">
        <v>17</v>
      </c>
      <c r="D20" s="197" t="s">
        <v>27</v>
      </c>
      <c r="E20" s="197">
        <v>95</v>
      </c>
      <c r="F20" s="201">
        <v>47.5</v>
      </c>
      <c r="G20" s="67"/>
      <c r="J20" s="245">
        <v>17</v>
      </c>
      <c r="K20" s="197" t="s">
        <v>575</v>
      </c>
      <c r="L20" s="197">
        <v>50</v>
      </c>
      <c r="M20" s="201">
        <v>25</v>
      </c>
    </row>
    <row r="21" spans="3:13" x14ac:dyDescent="0.25">
      <c r="C21" s="245">
        <v>18</v>
      </c>
      <c r="D21" s="197" t="s">
        <v>30</v>
      </c>
      <c r="E21" s="197">
        <v>1933</v>
      </c>
      <c r="F21" s="201">
        <v>966.5</v>
      </c>
      <c r="G21" s="67"/>
      <c r="J21" s="245">
        <v>18</v>
      </c>
      <c r="K21" s="197" t="s">
        <v>560</v>
      </c>
      <c r="L21" s="197">
        <v>92</v>
      </c>
      <c r="M21" s="201">
        <v>46</v>
      </c>
    </row>
    <row r="22" spans="3:13" x14ac:dyDescent="0.25">
      <c r="C22" s="245">
        <v>19</v>
      </c>
      <c r="D22" s="197" t="s">
        <v>764</v>
      </c>
      <c r="E22" s="197">
        <v>162</v>
      </c>
      <c r="F22" s="201">
        <v>81</v>
      </c>
      <c r="G22" s="67"/>
      <c r="J22" s="245">
        <v>19</v>
      </c>
      <c r="K22" s="197" t="s">
        <v>707</v>
      </c>
      <c r="L22" s="197">
        <v>475</v>
      </c>
      <c r="M22" s="201">
        <v>237.5</v>
      </c>
    </row>
    <row r="23" spans="3:13" x14ac:dyDescent="0.25">
      <c r="C23" s="245">
        <v>20</v>
      </c>
      <c r="D23" s="197" t="s">
        <v>765</v>
      </c>
      <c r="E23" s="197">
        <v>1600</v>
      </c>
      <c r="F23" s="201">
        <v>800</v>
      </c>
      <c r="G23" s="67"/>
      <c r="J23" s="245">
        <v>20</v>
      </c>
      <c r="K23" s="197" t="s">
        <v>591</v>
      </c>
      <c r="L23" s="197">
        <v>1925</v>
      </c>
      <c r="M23" s="201">
        <v>962.5</v>
      </c>
    </row>
    <row r="24" spans="3:13" x14ac:dyDescent="0.25">
      <c r="C24" s="468" t="s">
        <v>73</v>
      </c>
      <c r="D24" s="469"/>
      <c r="E24" s="197">
        <f>SUM(E4:E23)</f>
        <v>9739</v>
      </c>
      <c r="F24" s="201">
        <f>SUM(F4:F23)</f>
        <v>4869.5</v>
      </c>
      <c r="G24" s="67"/>
      <c r="J24" s="245">
        <v>21</v>
      </c>
      <c r="K24" s="197" t="s">
        <v>561</v>
      </c>
      <c r="L24" s="197">
        <v>180</v>
      </c>
      <c r="M24" s="201">
        <v>90</v>
      </c>
    </row>
    <row r="25" spans="3:13" x14ac:dyDescent="0.25">
      <c r="J25" s="245">
        <v>22</v>
      </c>
      <c r="K25" s="197" t="s">
        <v>113</v>
      </c>
      <c r="L25" s="197">
        <v>413</v>
      </c>
      <c r="M25" s="201">
        <v>206.5</v>
      </c>
    </row>
    <row r="26" spans="3:13" x14ac:dyDescent="0.25">
      <c r="J26" s="245">
        <v>23</v>
      </c>
      <c r="K26" s="197" t="s">
        <v>770</v>
      </c>
      <c r="L26" s="197">
        <v>0</v>
      </c>
      <c r="M26" s="201">
        <v>0</v>
      </c>
    </row>
    <row r="27" spans="3:13" x14ac:dyDescent="0.25">
      <c r="J27" s="245">
        <v>24</v>
      </c>
      <c r="K27" s="197" t="s">
        <v>769</v>
      </c>
      <c r="L27" s="197">
        <v>90</v>
      </c>
      <c r="M27" s="201">
        <v>45</v>
      </c>
    </row>
    <row r="28" spans="3:13" x14ac:dyDescent="0.25">
      <c r="J28" s="245">
        <v>25</v>
      </c>
      <c r="K28" s="197" t="s">
        <v>564</v>
      </c>
      <c r="L28" s="197">
        <v>123</v>
      </c>
      <c r="M28" s="201">
        <v>61.5</v>
      </c>
    </row>
    <row r="29" spans="3:13" x14ac:dyDescent="0.25">
      <c r="J29" s="245">
        <v>26</v>
      </c>
      <c r="K29" s="197" t="s">
        <v>682</v>
      </c>
      <c r="L29" s="197">
        <v>1133</v>
      </c>
      <c r="M29" s="201">
        <v>566.5</v>
      </c>
    </row>
    <row r="30" spans="3:13" x14ac:dyDescent="0.25">
      <c r="J30" s="468" t="s">
        <v>73</v>
      </c>
      <c r="K30" s="469"/>
      <c r="L30" s="197">
        <f>SUM(L4:L29)</f>
        <v>9739</v>
      </c>
      <c r="M30" s="201">
        <f>SUM(M4:M29)</f>
        <v>4869.5</v>
      </c>
    </row>
    <row r="31" spans="3:13" x14ac:dyDescent="0.25">
      <c r="M31" s="203"/>
    </row>
    <row r="32" spans="3:13" x14ac:dyDescent="0.25">
      <c r="L32" s="203" t="s">
        <v>775</v>
      </c>
    </row>
    <row r="34" spans="3:15" ht="22.5" x14ac:dyDescent="0.25">
      <c r="C34" s="193" t="s">
        <v>780</v>
      </c>
    </row>
    <row r="36" spans="3:15" ht="16.5" x14ac:dyDescent="0.3">
      <c r="C36" s="476" t="s">
        <v>585</v>
      </c>
      <c r="D36" s="477"/>
      <c r="E36" s="472" t="s">
        <v>584</v>
      </c>
      <c r="F36" s="472"/>
      <c r="G36" s="472" t="s">
        <v>583</v>
      </c>
      <c r="H36" s="472"/>
      <c r="J36" s="478" t="s">
        <v>586</v>
      </c>
      <c r="K36" s="479"/>
      <c r="L36" s="472" t="s">
        <v>584</v>
      </c>
      <c r="M36" s="472"/>
      <c r="N36" s="472" t="s">
        <v>583</v>
      </c>
      <c r="O36" s="472"/>
    </row>
    <row r="37" spans="3:15" x14ac:dyDescent="0.25">
      <c r="C37" s="475" t="s">
        <v>577</v>
      </c>
      <c r="D37" s="475" t="s">
        <v>58</v>
      </c>
      <c r="E37" s="475" t="s">
        <v>182</v>
      </c>
      <c r="F37" s="475" t="s">
        <v>582</v>
      </c>
      <c r="G37" s="475" t="s">
        <v>182</v>
      </c>
      <c r="H37" s="475" t="s">
        <v>582</v>
      </c>
      <c r="J37" s="475" t="s">
        <v>577</v>
      </c>
      <c r="K37" s="475" t="s">
        <v>578</v>
      </c>
      <c r="L37" s="475" t="s">
        <v>182</v>
      </c>
      <c r="M37" s="475" t="s">
        <v>582</v>
      </c>
      <c r="N37" s="475" t="s">
        <v>182</v>
      </c>
      <c r="O37" s="475" t="s">
        <v>582</v>
      </c>
    </row>
    <row r="38" spans="3:15" x14ac:dyDescent="0.25">
      <c r="C38" s="475"/>
      <c r="D38" s="475"/>
      <c r="E38" s="475"/>
      <c r="F38" s="475"/>
      <c r="G38" s="475"/>
      <c r="H38" s="475"/>
      <c r="J38" s="475"/>
      <c r="K38" s="475"/>
      <c r="L38" s="475"/>
      <c r="M38" s="475"/>
      <c r="N38" s="475"/>
      <c r="O38" s="475"/>
    </row>
    <row r="39" spans="3:15" x14ac:dyDescent="0.25">
      <c r="C39" s="195">
        <v>1</v>
      </c>
      <c r="D39" s="196" t="s">
        <v>566</v>
      </c>
      <c r="E39" s="197">
        <v>6230</v>
      </c>
      <c r="F39" s="197">
        <v>21920</v>
      </c>
      <c r="G39" s="201">
        <f>$G$65*(E39/$E$65)</f>
        <v>1742.4948722729816</v>
      </c>
      <c r="H39" s="201">
        <f>$H$65*(F39/$F$65)</f>
        <v>1021.4352283317801</v>
      </c>
      <c r="J39" s="195">
        <v>1</v>
      </c>
      <c r="K39" s="196" t="s">
        <v>68</v>
      </c>
      <c r="L39" s="197">
        <v>34320</v>
      </c>
      <c r="M39" s="197">
        <v>198960</v>
      </c>
      <c r="N39" s="201">
        <f t="shared" ref="N39:N55" si="0">$N$56*(L39/$L$56)</f>
        <v>9599.1049785567793</v>
      </c>
      <c r="O39" s="201">
        <f t="shared" ref="O39:O55" si="1">$O$56*(M39/$M$56)</f>
        <v>9271.2022367194768</v>
      </c>
    </row>
    <row r="40" spans="3:15" x14ac:dyDescent="0.25">
      <c r="C40" s="195">
        <v>2</v>
      </c>
      <c r="D40" s="196" t="s">
        <v>94</v>
      </c>
      <c r="E40" s="197">
        <v>22050</v>
      </c>
      <c r="F40" s="197">
        <v>105150</v>
      </c>
      <c r="G40" s="201">
        <f t="shared" ref="G40:G64" si="2">$G$65*(E40/$E$65)</f>
        <v>6167.2571322021258</v>
      </c>
      <c r="H40" s="201">
        <f t="shared" ref="H40:H64" si="3">$H$65*(F40/$F$65)</f>
        <v>4899.8136067101586</v>
      </c>
      <c r="J40" s="195">
        <v>2</v>
      </c>
      <c r="K40" s="196" t="s">
        <v>196</v>
      </c>
      <c r="L40" s="197">
        <v>4990</v>
      </c>
      <c r="M40" s="197">
        <v>36600</v>
      </c>
      <c r="N40" s="201">
        <f t="shared" si="0"/>
        <v>1395.6740630244267</v>
      </c>
      <c r="O40" s="201">
        <f t="shared" si="1"/>
        <v>1705.4986020503263</v>
      </c>
    </row>
    <row r="41" spans="3:15" x14ac:dyDescent="0.25">
      <c r="C41" s="195">
        <v>3</v>
      </c>
      <c r="D41" s="196" t="s">
        <v>555</v>
      </c>
      <c r="E41" s="197">
        <v>24110</v>
      </c>
      <c r="F41" s="197">
        <v>129210</v>
      </c>
      <c r="G41" s="201">
        <f t="shared" si="2"/>
        <v>6743.427186276338</v>
      </c>
      <c r="H41" s="201">
        <f t="shared" si="3"/>
        <v>6020.969245107176</v>
      </c>
      <c r="J41" s="195">
        <v>3</v>
      </c>
      <c r="K41" s="196" t="s">
        <v>67</v>
      </c>
      <c r="L41" s="197">
        <v>51820</v>
      </c>
      <c r="M41" s="197">
        <v>286560</v>
      </c>
      <c r="N41" s="201">
        <f t="shared" si="0"/>
        <v>14493.753496177513</v>
      </c>
      <c r="O41" s="201">
        <f t="shared" si="1"/>
        <v>13353.215284249767</v>
      </c>
    </row>
    <row r="42" spans="3:15" x14ac:dyDescent="0.25">
      <c r="C42" s="195">
        <v>4</v>
      </c>
      <c r="D42" s="196" t="s">
        <v>567</v>
      </c>
      <c r="E42" s="197">
        <v>13630</v>
      </c>
      <c r="F42" s="197">
        <v>86660</v>
      </c>
      <c r="G42" s="201">
        <f t="shared" si="2"/>
        <v>3812.2319597240353</v>
      </c>
      <c r="H42" s="201">
        <f t="shared" si="3"/>
        <v>4038.2106244175211</v>
      </c>
      <c r="J42" s="195">
        <v>4</v>
      </c>
      <c r="K42" s="196" t="s">
        <v>579</v>
      </c>
      <c r="L42" s="197">
        <v>10880</v>
      </c>
      <c r="M42" s="197">
        <v>75000</v>
      </c>
      <c r="N42" s="201">
        <f t="shared" si="0"/>
        <v>3043.0729069550625</v>
      </c>
      <c r="O42" s="201">
        <f t="shared" si="1"/>
        <v>3494.8741845293566</v>
      </c>
    </row>
    <row r="43" spans="3:15" x14ac:dyDescent="0.25">
      <c r="C43" s="195">
        <v>5</v>
      </c>
      <c r="D43" s="196" t="s">
        <v>568</v>
      </c>
      <c r="E43" s="197">
        <v>17230</v>
      </c>
      <c r="F43" s="197">
        <v>138250</v>
      </c>
      <c r="G43" s="201">
        <f t="shared" si="2"/>
        <v>4819.1310833488724</v>
      </c>
      <c r="H43" s="201">
        <f t="shared" si="3"/>
        <v>6442.218080149114</v>
      </c>
      <c r="J43" s="195">
        <v>5</v>
      </c>
      <c r="K43" s="196" t="s">
        <v>580</v>
      </c>
      <c r="L43" s="197">
        <v>7570</v>
      </c>
      <c r="M43" s="197">
        <v>72500</v>
      </c>
      <c r="N43" s="201">
        <f t="shared" si="0"/>
        <v>2117.2851016222266</v>
      </c>
      <c r="O43" s="201">
        <f t="shared" si="1"/>
        <v>3378.3783783783783</v>
      </c>
    </row>
    <row r="44" spans="3:15" x14ac:dyDescent="0.25">
      <c r="C44" s="195">
        <v>6</v>
      </c>
      <c r="D44" s="196" t="s">
        <v>556</v>
      </c>
      <c r="E44" s="197">
        <v>25450</v>
      </c>
      <c r="F44" s="197">
        <v>170960</v>
      </c>
      <c r="G44" s="201">
        <f t="shared" si="2"/>
        <v>7118.2174156255833</v>
      </c>
      <c r="H44" s="201">
        <f t="shared" si="3"/>
        <v>7966.4492078285184</v>
      </c>
      <c r="J44" s="195">
        <v>6</v>
      </c>
      <c r="K44" s="196" t="s">
        <v>581</v>
      </c>
      <c r="L44" s="197">
        <v>310</v>
      </c>
      <c r="M44" s="197">
        <v>2000</v>
      </c>
      <c r="N44" s="201">
        <f t="shared" si="0"/>
        <v>86.705202312138738</v>
      </c>
      <c r="O44" s="201">
        <f t="shared" si="1"/>
        <v>93.196644920782845</v>
      </c>
    </row>
    <row r="45" spans="3:15" x14ac:dyDescent="0.25">
      <c r="C45" s="195">
        <v>7</v>
      </c>
      <c r="D45" s="196" t="s">
        <v>557</v>
      </c>
      <c r="E45" s="197">
        <v>22460</v>
      </c>
      <c r="F45" s="197">
        <v>133320</v>
      </c>
      <c r="G45" s="201">
        <f t="shared" si="2"/>
        <v>6281.9317546149541</v>
      </c>
      <c r="H45" s="201">
        <f t="shared" si="3"/>
        <v>6212.4883504193849</v>
      </c>
      <c r="J45" s="195">
        <v>7</v>
      </c>
      <c r="K45" s="196" t="s">
        <v>22</v>
      </c>
      <c r="L45" s="197">
        <v>64090</v>
      </c>
      <c r="M45" s="197">
        <v>310500</v>
      </c>
      <c r="N45" s="201">
        <f t="shared" si="0"/>
        <v>17925.601342532165</v>
      </c>
      <c r="O45" s="201">
        <f t="shared" si="1"/>
        <v>14468.779123951537</v>
      </c>
    </row>
    <row r="46" spans="3:15" x14ac:dyDescent="0.25">
      <c r="C46" s="195">
        <v>8</v>
      </c>
      <c r="D46" s="196" t="s">
        <v>569</v>
      </c>
      <c r="E46" s="197">
        <v>11430</v>
      </c>
      <c r="F46" s="197">
        <v>87220</v>
      </c>
      <c r="G46" s="201">
        <f t="shared" si="2"/>
        <v>3196.9047175088572</v>
      </c>
      <c r="H46" s="201">
        <f t="shared" si="3"/>
        <v>4064.30568499534</v>
      </c>
      <c r="J46" s="195">
        <v>8</v>
      </c>
      <c r="K46" s="196" t="s">
        <v>171</v>
      </c>
      <c r="L46" s="197">
        <v>3320</v>
      </c>
      <c r="M46" s="197">
        <v>23750</v>
      </c>
      <c r="N46" s="201">
        <f t="shared" si="0"/>
        <v>928.58474734290508</v>
      </c>
      <c r="O46" s="201">
        <f t="shared" si="1"/>
        <v>1106.7101584342963</v>
      </c>
    </row>
    <row r="47" spans="3:15" x14ac:dyDescent="0.25">
      <c r="C47" s="195">
        <v>9</v>
      </c>
      <c r="D47" s="196" t="s">
        <v>558</v>
      </c>
      <c r="E47" s="197">
        <v>22500</v>
      </c>
      <c r="F47" s="197">
        <v>171450</v>
      </c>
      <c r="G47" s="201">
        <f t="shared" si="2"/>
        <v>6293.1195226552309</v>
      </c>
      <c r="H47" s="201">
        <f t="shared" si="3"/>
        <v>7989.2823858341098</v>
      </c>
      <c r="J47" s="195">
        <v>9</v>
      </c>
      <c r="K47" s="196" t="s">
        <v>69</v>
      </c>
      <c r="L47" s="197">
        <v>13050</v>
      </c>
      <c r="M47" s="197">
        <v>111970</v>
      </c>
      <c r="N47" s="201">
        <f t="shared" si="0"/>
        <v>3650.0093231400338</v>
      </c>
      <c r="O47" s="201">
        <f t="shared" si="1"/>
        <v>5217.6141658900278</v>
      </c>
    </row>
    <row r="48" spans="3:15" x14ac:dyDescent="0.25">
      <c r="C48" s="195">
        <v>10</v>
      </c>
      <c r="D48" s="196" t="s">
        <v>570</v>
      </c>
      <c r="E48" s="197">
        <v>19790</v>
      </c>
      <c r="F48" s="197">
        <v>110110</v>
      </c>
      <c r="G48" s="201">
        <f t="shared" si="2"/>
        <v>5535.1482379265335</v>
      </c>
      <c r="H48" s="201">
        <f t="shared" si="3"/>
        <v>5130.9412861136998</v>
      </c>
      <c r="J48" s="195">
        <v>10</v>
      </c>
      <c r="K48" s="196" t="s">
        <v>119</v>
      </c>
      <c r="L48" s="197">
        <v>2080</v>
      </c>
      <c r="M48" s="197">
        <v>11400</v>
      </c>
      <c r="N48" s="201">
        <f t="shared" si="0"/>
        <v>581.76393809435024</v>
      </c>
      <c r="O48" s="201">
        <f t="shared" si="1"/>
        <v>531.22087604846229</v>
      </c>
    </row>
    <row r="49" spans="3:15" x14ac:dyDescent="0.25">
      <c r="C49" s="195">
        <v>11</v>
      </c>
      <c r="D49" s="196" t="s">
        <v>571</v>
      </c>
      <c r="E49" s="197">
        <v>17940</v>
      </c>
      <c r="F49" s="197">
        <v>98240</v>
      </c>
      <c r="G49" s="201">
        <f t="shared" si="2"/>
        <v>5017.7139660637704</v>
      </c>
      <c r="H49" s="201">
        <f t="shared" si="3"/>
        <v>4577.8191985088533</v>
      </c>
      <c r="J49" s="195">
        <v>11</v>
      </c>
      <c r="K49" s="196" t="s">
        <v>24</v>
      </c>
      <c r="L49" s="197">
        <v>30280</v>
      </c>
      <c r="M49" s="197">
        <v>280000</v>
      </c>
      <c r="N49" s="201">
        <f t="shared" si="0"/>
        <v>8469.1404064889066</v>
      </c>
      <c r="O49" s="201">
        <f t="shared" si="1"/>
        <v>13047.530288909598</v>
      </c>
    </row>
    <row r="50" spans="3:15" x14ac:dyDescent="0.25">
      <c r="C50" s="195">
        <v>12</v>
      </c>
      <c r="D50" s="196" t="s">
        <v>103</v>
      </c>
      <c r="E50" s="197">
        <v>30520</v>
      </c>
      <c r="F50" s="197">
        <v>245840</v>
      </c>
      <c r="G50" s="201">
        <f t="shared" si="2"/>
        <v>8536.2670147305616</v>
      </c>
      <c r="H50" s="201">
        <f t="shared" si="3"/>
        <v>11455.731593662627</v>
      </c>
      <c r="J50" s="195">
        <v>12</v>
      </c>
      <c r="K50" s="196" t="s">
        <v>25</v>
      </c>
      <c r="L50" s="197">
        <v>7950</v>
      </c>
      <c r="M50" s="197">
        <v>35340</v>
      </c>
      <c r="N50" s="201">
        <f t="shared" si="0"/>
        <v>2223.5688980048481</v>
      </c>
      <c r="O50" s="201">
        <f t="shared" si="1"/>
        <v>1646.7847157502331</v>
      </c>
    </row>
    <row r="51" spans="3:15" x14ac:dyDescent="0.25">
      <c r="C51" s="195">
        <v>13</v>
      </c>
      <c r="D51" s="196" t="s">
        <v>559</v>
      </c>
      <c r="E51" s="197">
        <v>25320</v>
      </c>
      <c r="F51" s="197">
        <v>96140</v>
      </c>
      <c r="G51" s="201">
        <f t="shared" si="2"/>
        <v>7081.8571694946859</v>
      </c>
      <c r="H51" s="201">
        <f t="shared" si="3"/>
        <v>4479.9627213420317</v>
      </c>
      <c r="J51" s="195">
        <v>13</v>
      </c>
      <c r="K51" s="196" t="s">
        <v>27</v>
      </c>
      <c r="L51" s="197">
        <v>1880</v>
      </c>
      <c r="M51" s="197">
        <v>9760</v>
      </c>
      <c r="N51" s="201">
        <f t="shared" si="0"/>
        <v>525.82509789297035</v>
      </c>
      <c r="O51" s="201">
        <f t="shared" si="1"/>
        <v>454.79962721342031</v>
      </c>
    </row>
    <row r="52" spans="3:15" x14ac:dyDescent="0.25">
      <c r="C52" s="195">
        <v>14</v>
      </c>
      <c r="D52" s="196" t="s">
        <v>572</v>
      </c>
      <c r="E52" s="197">
        <v>18280</v>
      </c>
      <c r="F52" s="197">
        <v>80160</v>
      </c>
      <c r="G52" s="201">
        <f t="shared" si="2"/>
        <v>5112.8099944061159</v>
      </c>
      <c r="H52" s="201">
        <f t="shared" si="3"/>
        <v>3735.3215284249768</v>
      </c>
      <c r="J52" s="195">
        <v>14</v>
      </c>
      <c r="K52" s="196" t="s">
        <v>70</v>
      </c>
      <c r="L52" s="197">
        <v>30010</v>
      </c>
      <c r="M52" s="197">
        <v>184000</v>
      </c>
      <c r="N52" s="201">
        <f t="shared" si="0"/>
        <v>8393.6229722170428</v>
      </c>
      <c r="O52" s="201">
        <f t="shared" si="1"/>
        <v>8574.0913327120234</v>
      </c>
    </row>
    <row r="53" spans="3:15" x14ac:dyDescent="0.25">
      <c r="C53" s="195">
        <v>15</v>
      </c>
      <c r="D53" s="196" t="s">
        <v>573</v>
      </c>
      <c r="E53" s="197">
        <v>28440</v>
      </c>
      <c r="F53" s="197">
        <v>170040</v>
      </c>
      <c r="G53" s="201">
        <f t="shared" si="2"/>
        <v>7954.5030766362115</v>
      </c>
      <c r="H53" s="201">
        <f t="shared" si="3"/>
        <v>7923.5787511649578</v>
      </c>
      <c r="J53" s="195">
        <v>15</v>
      </c>
      <c r="K53" s="196" t="s">
        <v>587</v>
      </c>
      <c r="L53" s="197">
        <v>125730</v>
      </c>
      <c r="M53" s="197">
        <v>703880</v>
      </c>
      <c r="N53" s="201">
        <f t="shared" si="0"/>
        <v>35165.951892597426</v>
      </c>
      <c r="O53" s="201">
        <f t="shared" si="1"/>
        <v>32799.627213420317</v>
      </c>
    </row>
    <row r="54" spans="3:15" x14ac:dyDescent="0.25">
      <c r="C54" s="195">
        <v>16</v>
      </c>
      <c r="D54" s="196" t="s">
        <v>574</v>
      </c>
      <c r="E54" s="197">
        <v>13070</v>
      </c>
      <c r="F54" s="197">
        <v>92190</v>
      </c>
      <c r="G54" s="201">
        <f t="shared" si="2"/>
        <v>3655.6032071601717</v>
      </c>
      <c r="H54" s="201">
        <f t="shared" si="3"/>
        <v>4295.8993476234855</v>
      </c>
      <c r="J54" s="195">
        <v>16</v>
      </c>
      <c r="K54" s="196" t="s">
        <v>172</v>
      </c>
      <c r="L54" s="197">
        <v>1570</v>
      </c>
      <c r="M54" s="197">
        <v>6480</v>
      </c>
      <c r="N54" s="201">
        <f t="shared" si="0"/>
        <v>439.11989558083161</v>
      </c>
      <c r="O54" s="201">
        <f t="shared" si="1"/>
        <v>301.95712954333646</v>
      </c>
    </row>
    <row r="55" spans="3:15" x14ac:dyDescent="0.25">
      <c r="C55" s="195">
        <v>17</v>
      </c>
      <c r="D55" s="196" t="s">
        <v>575</v>
      </c>
      <c r="E55" s="197">
        <v>14910</v>
      </c>
      <c r="F55" s="197">
        <v>111520</v>
      </c>
      <c r="G55" s="201">
        <f t="shared" si="2"/>
        <v>4170.2405370128654</v>
      </c>
      <c r="H55" s="201">
        <f t="shared" si="3"/>
        <v>5196.6449207828518</v>
      </c>
      <c r="J55" s="195">
        <v>17</v>
      </c>
      <c r="K55" s="196" t="s">
        <v>588</v>
      </c>
      <c r="L55" s="197">
        <v>146450</v>
      </c>
      <c r="M55" s="197">
        <v>870300</v>
      </c>
      <c r="N55" s="201">
        <f t="shared" si="0"/>
        <v>40961.215737460378</v>
      </c>
      <c r="O55" s="201">
        <f t="shared" si="1"/>
        <v>40554.520037278657</v>
      </c>
    </row>
    <row r="56" spans="3:15" x14ac:dyDescent="0.25">
      <c r="C56" s="195">
        <v>18</v>
      </c>
      <c r="D56" s="196" t="s">
        <v>576</v>
      </c>
      <c r="E56" s="197">
        <v>10160</v>
      </c>
      <c r="F56" s="197">
        <v>40820</v>
      </c>
      <c r="G56" s="201">
        <f t="shared" si="2"/>
        <v>2841.6930822300951</v>
      </c>
      <c r="H56" s="201">
        <f t="shared" si="3"/>
        <v>1902.1435228331779</v>
      </c>
      <c r="J56" s="473" t="s">
        <v>73</v>
      </c>
      <c r="K56" s="474"/>
      <c r="L56" s="198">
        <f>SUM(L39:L55)</f>
        <v>536300</v>
      </c>
      <c r="M56" s="198">
        <f>SUM(M39:M55)</f>
        <v>3219000</v>
      </c>
      <c r="N56" s="198">
        <f>G65</f>
        <v>150000</v>
      </c>
      <c r="O56" s="198">
        <f>H65</f>
        <v>150000</v>
      </c>
    </row>
    <row r="57" spans="3:15" x14ac:dyDescent="0.25">
      <c r="C57" s="195">
        <v>19</v>
      </c>
      <c r="D57" s="196" t="s">
        <v>560</v>
      </c>
      <c r="E57" s="197">
        <v>28360</v>
      </c>
      <c r="F57" s="197">
        <v>176580</v>
      </c>
      <c r="G57" s="201">
        <f t="shared" si="2"/>
        <v>7932.1275405556589</v>
      </c>
      <c r="H57" s="201">
        <f t="shared" si="3"/>
        <v>8228.331780055918</v>
      </c>
      <c r="N57" s="203"/>
    </row>
    <row r="58" spans="3:15" x14ac:dyDescent="0.25">
      <c r="C58" s="195">
        <v>20</v>
      </c>
      <c r="D58" s="196" t="s">
        <v>561</v>
      </c>
      <c r="E58" s="197">
        <v>25500</v>
      </c>
      <c r="F58" s="197">
        <v>119370</v>
      </c>
      <c r="G58" s="201">
        <f t="shared" si="2"/>
        <v>7132.2021256759281</v>
      </c>
      <c r="H58" s="201">
        <f t="shared" si="3"/>
        <v>5562.4417520969246</v>
      </c>
    </row>
    <row r="59" spans="3:15" x14ac:dyDescent="0.25">
      <c r="C59" s="195">
        <v>21</v>
      </c>
      <c r="D59" s="196" t="s">
        <v>111</v>
      </c>
      <c r="E59" s="197">
        <v>18240</v>
      </c>
      <c r="F59" s="197">
        <v>97250</v>
      </c>
      <c r="G59" s="201">
        <f t="shared" si="2"/>
        <v>5101.6222263658401</v>
      </c>
      <c r="H59" s="201">
        <f t="shared" si="3"/>
        <v>4531.6868592730661</v>
      </c>
    </row>
    <row r="60" spans="3:15" x14ac:dyDescent="0.25">
      <c r="C60" s="195">
        <v>22</v>
      </c>
      <c r="D60" s="196" t="s">
        <v>113</v>
      </c>
      <c r="E60" s="197">
        <v>18090</v>
      </c>
      <c r="F60" s="197">
        <v>114180</v>
      </c>
      <c r="G60" s="201">
        <f t="shared" si="2"/>
        <v>5059.6680962148057</v>
      </c>
      <c r="H60" s="201">
        <f t="shared" si="3"/>
        <v>5320.5964585274924</v>
      </c>
    </row>
    <row r="61" spans="3:15" x14ac:dyDescent="0.25">
      <c r="C61" s="195">
        <v>23</v>
      </c>
      <c r="D61" s="196" t="s">
        <v>562</v>
      </c>
      <c r="E61" s="197">
        <v>17830</v>
      </c>
      <c r="F61" s="197">
        <v>85070</v>
      </c>
      <c r="G61" s="201">
        <f t="shared" si="2"/>
        <v>4986.9476039530118</v>
      </c>
      <c r="H61" s="201">
        <f t="shared" si="3"/>
        <v>3964.1192917054987</v>
      </c>
    </row>
    <row r="62" spans="3:15" x14ac:dyDescent="0.25">
      <c r="C62" s="195">
        <v>24</v>
      </c>
      <c r="D62" s="196" t="s">
        <v>563</v>
      </c>
      <c r="E62" s="197">
        <v>22800</v>
      </c>
      <c r="F62" s="197">
        <v>104820</v>
      </c>
      <c r="G62" s="201">
        <f t="shared" si="2"/>
        <v>6377.0277829573006</v>
      </c>
      <c r="H62" s="201">
        <f t="shared" si="3"/>
        <v>4884.436160298229</v>
      </c>
      <c r="L62" s="203" t="s">
        <v>598</v>
      </c>
    </row>
    <row r="63" spans="3:15" x14ac:dyDescent="0.25">
      <c r="C63" s="195">
        <v>25</v>
      </c>
      <c r="D63" s="196" t="s">
        <v>564</v>
      </c>
      <c r="E63" s="197">
        <v>41140</v>
      </c>
      <c r="F63" s="197">
        <v>313200</v>
      </c>
      <c r="G63" s="201">
        <f t="shared" si="2"/>
        <v>11506.61942942383</v>
      </c>
      <c r="H63" s="201">
        <f t="shared" si="3"/>
        <v>14594.594594594595</v>
      </c>
    </row>
    <row r="64" spans="3:15" x14ac:dyDescent="0.25">
      <c r="C64" s="195">
        <v>26</v>
      </c>
      <c r="D64" s="196" t="s">
        <v>565</v>
      </c>
      <c r="E64" s="197">
        <v>20820</v>
      </c>
      <c r="F64" s="197">
        <v>119330</v>
      </c>
      <c r="G64" s="201">
        <f t="shared" si="2"/>
        <v>5823.2332649636401</v>
      </c>
      <c r="H64" s="201">
        <f t="shared" si="3"/>
        <v>5560.5778191985091</v>
      </c>
    </row>
    <row r="65" spans="3:13" x14ac:dyDescent="0.25">
      <c r="C65" s="470" t="s">
        <v>155</v>
      </c>
      <c r="D65" s="471"/>
      <c r="E65" s="198">
        <v>536300</v>
      </c>
      <c r="F65" s="198">
        <v>3219000</v>
      </c>
      <c r="G65" s="198">
        <v>150000</v>
      </c>
      <c r="H65" s="198">
        <v>150000</v>
      </c>
    </row>
    <row r="66" spans="3:13" x14ac:dyDescent="0.25">
      <c r="G66" s="203"/>
      <c r="M66" s="203"/>
    </row>
    <row r="67" spans="3:13" ht="22.5" x14ac:dyDescent="0.25">
      <c r="C67" s="193" t="s">
        <v>781</v>
      </c>
    </row>
    <row r="69" spans="3:13" ht="16.5" x14ac:dyDescent="0.3">
      <c r="C69" s="480" t="s">
        <v>585</v>
      </c>
      <c r="D69" s="480"/>
      <c r="E69" s="480"/>
      <c r="F69" s="480"/>
      <c r="J69" s="480" t="s">
        <v>586</v>
      </c>
      <c r="K69" s="480"/>
      <c r="L69" s="480"/>
      <c r="M69" s="480"/>
    </row>
    <row r="70" spans="3:13" ht="15" customHeight="1" x14ac:dyDescent="0.25">
      <c r="C70" s="475" t="s">
        <v>577</v>
      </c>
      <c r="D70" s="475" t="s">
        <v>58</v>
      </c>
      <c r="E70" s="475" t="s">
        <v>182</v>
      </c>
      <c r="F70" s="475" t="s">
        <v>582</v>
      </c>
      <c r="J70" s="475" t="s">
        <v>577</v>
      </c>
      <c r="K70" s="475" t="s">
        <v>578</v>
      </c>
      <c r="L70" s="475" t="s">
        <v>182</v>
      </c>
      <c r="M70" s="475" t="s">
        <v>582</v>
      </c>
    </row>
    <row r="71" spans="3:13" x14ac:dyDescent="0.25">
      <c r="C71" s="475"/>
      <c r="D71" s="475"/>
      <c r="E71" s="475"/>
      <c r="F71" s="475"/>
      <c r="J71" s="475"/>
      <c r="K71" s="475"/>
      <c r="L71" s="475"/>
      <c r="M71" s="475"/>
    </row>
    <row r="72" spans="3:13" x14ac:dyDescent="0.25">
      <c r="C72" s="195">
        <v>1</v>
      </c>
      <c r="D72" s="196" t="s">
        <v>94</v>
      </c>
      <c r="E72" s="201">
        <v>4000</v>
      </c>
      <c r="F72" s="201">
        <v>95.679299999999998</v>
      </c>
      <c r="J72" s="195">
        <v>1</v>
      </c>
      <c r="K72" s="196" t="s">
        <v>196</v>
      </c>
      <c r="L72" s="197">
        <v>9494</v>
      </c>
      <c r="M72" s="201">
        <v>132.39099999999999</v>
      </c>
    </row>
    <row r="73" spans="3:13" x14ac:dyDescent="0.25">
      <c r="C73" s="195">
        <v>2</v>
      </c>
      <c r="D73" s="196" t="s">
        <v>589</v>
      </c>
      <c r="E73" s="201">
        <v>10560</v>
      </c>
      <c r="F73" s="201">
        <v>424.09320000000002</v>
      </c>
      <c r="J73" s="195">
        <v>2</v>
      </c>
      <c r="K73" s="196" t="s">
        <v>68</v>
      </c>
      <c r="L73" s="197">
        <v>17327</v>
      </c>
      <c r="M73" s="201">
        <v>484.8938</v>
      </c>
    </row>
    <row r="74" spans="3:13" x14ac:dyDescent="0.25">
      <c r="C74" s="195">
        <v>3</v>
      </c>
      <c r="D74" s="196" t="s">
        <v>567</v>
      </c>
      <c r="E74" s="201">
        <v>3461</v>
      </c>
      <c r="F74" s="201">
        <v>96.84</v>
      </c>
      <c r="J74" s="195">
        <v>3</v>
      </c>
      <c r="K74" s="196" t="s">
        <v>67</v>
      </c>
      <c r="L74" s="197">
        <v>18645</v>
      </c>
      <c r="M74" s="201">
        <v>1083.3785</v>
      </c>
    </row>
    <row r="75" spans="3:13" x14ac:dyDescent="0.25">
      <c r="C75" s="195">
        <v>4</v>
      </c>
      <c r="D75" s="196" t="s">
        <v>568</v>
      </c>
      <c r="E75" s="201">
        <v>4245</v>
      </c>
      <c r="F75" s="201">
        <v>101.77979999999999</v>
      </c>
      <c r="J75" s="195">
        <v>4</v>
      </c>
      <c r="K75" s="196" t="s">
        <v>579</v>
      </c>
      <c r="L75" s="197">
        <v>3794</v>
      </c>
      <c r="M75" s="201">
        <v>52.718400000000003</v>
      </c>
    </row>
    <row r="76" spans="3:13" x14ac:dyDescent="0.25">
      <c r="C76" s="195">
        <v>5</v>
      </c>
      <c r="D76" s="196" t="s">
        <v>556</v>
      </c>
      <c r="E76" s="201">
        <v>5581</v>
      </c>
      <c r="F76" s="201">
        <v>125.4</v>
      </c>
      <c r="J76" s="195">
        <v>5</v>
      </c>
      <c r="K76" s="196" t="s">
        <v>580</v>
      </c>
      <c r="L76" s="197">
        <v>3046</v>
      </c>
      <c r="M76" s="201">
        <v>69.870999999999995</v>
      </c>
    </row>
    <row r="77" spans="3:13" x14ac:dyDescent="0.25">
      <c r="C77" s="195">
        <v>6</v>
      </c>
      <c r="D77" s="196" t="s">
        <v>592</v>
      </c>
      <c r="E77" s="201">
        <v>3009</v>
      </c>
      <c r="F77" s="201">
        <v>106.0205</v>
      </c>
      <c r="J77" s="195">
        <v>6</v>
      </c>
      <c r="K77" s="196" t="s">
        <v>581</v>
      </c>
      <c r="L77" s="197">
        <v>200</v>
      </c>
      <c r="M77" s="201">
        <v>4.5187999999999997</v>
      </c>
    </row>
    <row r="78" spans="3:13" x14ac:dyDescent="0.25">
      <c r="C78" s="195">
        <v>7</v>
      </c>
      <c r="D78" s="196" t="s">
        <v>557</v>
      </c>
      <c r="E78" s="201">
        <v>9395</v>
      </c>
      <c r="F78" s="201">
        <v>202.5703</v>
      </c>
      <c r="J78" s="195">
        <v>7</v>
      </c>
      <c r="K78" s="196" t="s">
        <v>22</v>
      </c>
      <c r="L78" s="197">
        <v>25862</v>
      </c>
      <c r="M78" s="201">
        <v>1671.9394</v>
      </c>
    </row>
    <row r="79" spans="3:13" x14ac:dyDescent="0.25">
      <c r="C79" s="195">
        <v>8</v>
      </c>
      <c r="D79" s="196" t="s">
        <v>569</v>
      </c>
      <c r="E79" s="201">
        <v>5863</v>
      </c>
      <c r="F79" s="201">
        <v>85.618799999999993</v>
      </c>
      <c r="J79" s="195">
        <v>8</v>
      </c>
      <c r="K79" s="196" t="s">
        <v>171</v>
      </c>
      <c r="L79" s="197">
        <v>2774</v>
      </c>
      <c r="M79" s="201">
        <v>51.642099999999999</v>
      </c>
    </row>
    <row r="80" spans="3:13" x14ac:dyDescent="0.25">
      <c r="C80" s="195">
        <v>9</v>
      </c>
      <c r="D80" s="196" t="s">
        <v>558</v>
      </c>
      <c r="E80" s="201">
        <v>15941</v>
      </c>
      <c r="F80" s="201">
        <v>267.1438</v>
      </c>
      <c r="J80" s="195">
        <v>9</v>
      </c>
      <c r="K80" s="196" t="s">
        <v>69</v>
      </c>
      <c r="L80" s="197">
        <v>7831</v>
      </c>
      <c r="M80" s="201">
        <v>149.3115</v>
      </c>
    </row>
    <row r="81" spans="3:13" x14ac:dyDescent="0.25">
      <c r="C81" s="195">
        <v>10</v>
      </c>
      <c r="D81" s="196" t="s">
        <v>570</v>
      </c>
      <c r="E81" s="201">
        <v>10723</v>
      </c>
      <c r="F81" s="201">
        <v>268.33699999999999</v>
      </c>
      <c r="J81" s="195">
        <v>10</v>
      </c>
      <c r="K81" s="196" t="s">
        <v>593</v>
      </c>
      <c r="L81" s="197">
        <v>1</v>
      </c>
      <c r="M81" s="199">
        <v>0.01</v>
      </c>
    </row>
    <row r="82" spans="3:13" x14ac:dyDescent="0.25">
      <c r="C82" s="195">
        <v>11</v>
      </c>
      <c r="D82" s="196" t="s">
        <v>103</v>
      </c>
      <c r="E82" s="201">
        <v>7670</v>
      </c>
      <c r="F82" s="201">
        <v>113.5261</v>
      </c>
      <c r="J82" s="195">
        <v>11</v>
      </c>
      <c r="K82" s="196" t="s">
        <v>594</v>
      </c>
      <c r="L82" s="197">
        <v>1899</v>
      </c>
      <c r="M82" s="201">
        <v>43.395400000000002</v>
      </c>
    </row>
    <row r="83" spans="3:13" x14ac:dyDescent="0.25">
      <c r="C83" s="195">
        <v>12</v>
      </c>
      <c r="D83" s="196" t="s">
        <v>559</v>
      </c>
      <c r="E83" s="201">
        <v>13864</v>
      </c>
      <c r="F83" s="201">
        <v>496.34730000000002</v>
      </c>
      <c r="J83" s="195">
        <v>12</v>
      </c>
      <c r="K83" s="196" t="s">
        <v>595</v>
      </c>
      <c r="L83" s="197">
        <v>1</v>
      </c>
      <c r="M83" s="199">
        <v>0.01</v>
      </c>
    </row>
    <row r="84" spans="3:13" x14ac:dyDescent="0.25">
      <c r="C84" s="195">
        <v>13</v>
      </c>
      <c r="D84" s="196" t="s">
        <v>572</v>
      </c>
      <c r="E84" s="201">
        <v>8330</v>
      </c>
      <c r="F84" s="201">
        <v>298.99979999999999</v>
      </c>
      <c r="J84" s="195">
        <v>13</v>
      </c>
      <c r="K84" s="196" t="s">
        <v>24</v>
      </c>
      <c r="L84" s="197">
        <v>3856</v>
      </c>
      <c r="M84" s="201">
        <v>107.8952</v>
      </c>
    </row>
    <row r="85" spans="3:13" x14ac:dyDescent="0.25">
      <c r="C85" s="195">
        <v>14</v>
      </c>
      <c r="D85" s="196" t="s">
        <v>574</v>
      </c>
      <c r="E85" s="201">
        <v>15537</v>
      </c>
      <c r="F85" s="201">
        <v>274.98520000000002</v>
      </c>
      <c r="J85" s="195">
        <v>14</v>
      </c>
      <c r="K85" s="196" t="s">
        <v>25</v>
      </c>
      <c r="L85" s="197">
        <v>4026</v>
      </c>
      <c r="M85" s="201">
        <v>76.941000000000003</v>
      </c>
    </row>
    <row r="86" spans="3:13" x14ac:dyDescent="0.25">
      <c r="C86" s="195">
        <v>15</v>
      </c>
      <c r="D86" s="196" t="s">
        <v>575</v>
      </c>
      <c r="E86" s="201">
        <v>8604</v>
      </c>
      <c r="F86" s="201">
        <v>137.93209999999999</v>
      </c>
      <c r="J86" s="195">
        <v>15</v>
      </c>
      <c r="K86" s="196" t="s">
        <v>596</v>
      </c>
      <c r="L86" s="197">
        <v>87</v>
      </c>
      <c r="M86" s="200">
        <v>0.21</v>
      </c>
    </row>
    <row r="87" spans="3:13" x14ac:dyDescent="0.25">
      <c r="C87" s="195">
        <v>16</v>
      </c>
      <c r="D87" s="196" t="s">
        <v>576</v>
      </c>
      <c r="E87" s="201">
        <v>2995</v>
      </c>
      <c r="F87" s="201">
        <v>89.783600000000007</v>
      </c>
      <c r="J87" s="195">
        <v>16</v>
      </c>
      <c r="K87" s="196" t="s">
        <v>43</v>
      </c>
      <c r="L87" s="197">
        <v>17</v>
      </c>
      <c r="M87" s="200">
        <v>0.16</v>
      </c>
    </row>
    <row r="88" spans="3:13" x14ac:dyDescent="0.25">
      <c r="C88" s="195">
        <v>17</v>
      </c>
      <c r="D88" s="196" t="s">
        <v>560</v>
      </c>
      <c r="E88" s="201">
        <v>8523</v>
      </c>
      <c r="F88" s="201">
        <v>254.34829999999999</v>
      </c>
      <c r="J88" s="195">
        <v>17</v>
      </c>
      <c r="K88" s="196" t="s">
        <v>27</v>
      </c>
      <c r="L88" s="197">
        <v>1449</v>
      </c>
      <c r="M88" s="201">
        <v>34.9726</v>
      </c>
    </row>
    <row r="89" spans="3:13" x14ac:dyDescent="0.25">
      <c r="C89" s="195">
        <v>18</v>
      </c>
      <c r="D89" s="196" t="s">
        <v>590</v>
      </c>
      <c r="E89" s="201">
        <v>11852</v>
      </c>
      <c r="F89" s="201">
        <v>406.19600000000003</v>
      </c>
      <c r="J89" s="195">
        <v>18</v>
      </c>
      <c r="K89" s="196" t="s">
        <v>70</v>
      </c>
      <c r="L89" s="197">
        <v>8474</v>
      </c>
      <c r="M89" s="201">
        <v>159.89189999999999</v>
      </c>
    </row>
    <row r="90" spans="3:13" x14ac:dyDescent="0.25">
      <c r="C90" s="195">
        <v>19</v>
      </c>
      <c r="D90" s="196" t="s">
        <v>591</v>
      </c>
      <c r="E90" s="201">
        <v>7698</v>
      </c>
      <c r="F90" s="201">
        <v>260.23489999999998</v>
      </c>
      <c r="J90" s="195">
        <v>19</v>
      </c>
      <c r="K90" s="196" t="s">
        <v>46</v>
      </c>
      <c r="L90" s="197">
        <v>1</v>
      </c>
      <c r="M90" s="199">
        <v>0.01</v>
      </c>
    </row>
    <row r="91" spans="3:13" x14ac:dyDescent="0.25">
      <c r="C91" s="195">
        <v>20</v>
      </c>
      <c r="D91" s="196" t="s">
        <v>561</v>
      </c>
      <c r="E91" s="201">
        <v>5131</v>
      </c>
      <c r="F91" s="201">
        <v>131.12520000000001</v>
      </c>
      <c r="J91" s="195">
        <v>20</v>
      </c>
      <c r="K91" s="196" t="s">
        <v>587</v>
      </c>
      <c r="L91" s="197">
        <v>44257</v>
      </c>
      <c r="M91" s="201">
        <v>789.21460000000002</v>
      </c>
    </row>
    <row r="92" spans="3:13" x14ac:dyDescent="0.25">
      <c r="C92" s="195">
        <v>21</v>
      </c>
      <c r="D92" s="196" t="s">
        <v>113</v>
      </c>
      <c r="E92" s="201">
        <v>9316</v>
      </c>
      <c r="F92" s="201">
        <v>267.83390000000003</v>
      </c>
      <c r="J92" s="195">
        <v>21</v>
      </c>
      <c r="K92" s="196" t="s">
        <v>597</v>
      </c>
      <c r="L92" s="197">
        <v>1309</v>
      </c>
      <c r="M92" s="201">
        <v>12.830500000000001</v>
      </c>
    </row>
    <row r="93" spans="3:13" x14ac:dyDescent="0.25">
      <c r="C93" s="195">
        <v>22</v>
      </c>
      <c r="D93" s="196" t="s">
        <v>562</v>
      </c>
      <c r="E93" s="201">
        <v>28074</v>
      </c>
      <c r="F93" s="201">
        <v>740.51049999999998</v>
      </c>
      <c r="J93" s="195">
        <v>22</v>
      </c>
      <c r="K93" s="196" t="s">
        <v>588</v>
      </c>
      <c r="L93" s="197">
        <v>72819</v>
      </c>
      <c r="M93" s="201">
        <v>1138.9934000000001</v>
      </c>
    </row>
    <row r="94" spans="3:13" x14ac:dyDescent="0.25">
      <c r="C94" s="195">
        <v>23</v>
      </c>
      <c r="D94" s="196" t="s">
        <v>563</v>
      </c>
      <c r="E94" s="201">
        <v>6953</v>
      </c>
      <c r="F94" s="201">
        <v>203.8109</v>
      </c>
      <c r="J94" s="473" t="s">
        <v>73</v>
      </c>
      <c r="K94" s="474"/>
      <c r="L94" s="198">
        <f>SUM(L72:L93)</f>
        <v>227169</v>
      </c>
      <c r="M94" s="202">
        <f>SUM(M72:M93)</f>
        <v>6065.1991000000007</v>
      </c>
    </row>
    <row r="95" spans="3:13" x14ac:dyDescent="0.25">
      <c r="C95" s="195">
        <v>24</v>
      </c>
      <c r="D95" s="196" t="s">
        <v>564</v>
      </c>
      <c r="E95" s="201">
        <v>7018</v>
      </c>
      <c r="F95" s="201">
        <v>130.67599999999999</v>
      </c>
      <c r="L95" s="203"/>
    </row>
    <row r="96" spans="3:13" x14ac:dyDescent="0.25">
      <c r="C96" s="195">
        <v>25</v>
      </c>
      <c r="D96" s="196" t="s">
        <v>565</v>
      </c>
      <c r="E96" s="201">
        <v>12826</v>
      </c>
      <c r="F96" s="201">
        <v>485.40660000000003</v>
      </c>
    </row>
    <row r="97" spans="3:13" x14ac:dyDescent="0.25">
      <c r="C97" s="470" t="s">
        <v>155</v>
      </c>
      <c r="D97" s="471"/>
      <c r="E97" s="202">
        <f>SUM(E72:E96)</f>
        <v>227169</v>
      </c>
      <c r="F97" s="202">
        <f>SUM(F72:F96)</f>
        <v>6065.1991000000016</v>
      </c>
      <c r="L97" s="203" t="s">
        <v>599</v>
      </c>
    </row>
    <row r="98" spans="3:13" x14ac:dyDescent="0.25">
      <c r="E98" s="203"/>
      <c r="M98" s="203"/>
    </row>
  </sheetData>
  <mergeCells count="34">
    <mergeCell ref="J70:J71"/>
    <mergeCell ref="J94:K94"/>
    <mergeCell ref="J69:M69"/>
    <mergeCell ref="C97:D97"/>
    <mergeCell ref="C69:F69"/>
    <mergeCell ref="K70:K71"/>
    <mergeCell ref="L70:L71"/>
    <mergeCell ref="M70:M71"/>
    <mergeCell ref="C70:C71"/>
    <mergeCell ref="D70:D71"/>
    <mergeCell ref="E70:E71"/>
    <mergeCell ref="F70:F71"/>
    <mergeCell ref="L37:L38"/>
    <mergeCell ref="G36:H36"/>
    <mergeCell ref="N37:N38"/>
    <mergeCell ref="O37:O38"/>
    <mergeCell ref="L36:M36"/>
    <mergeCell ref="N36:O36"/>
    <mergeCell ref="M37:M38"/>
    <mergeCell ref="C24:D24"/>
    <mergeCell ref="J30:K30"/>
    <mergeCell ref="C65:D65"/>
    <mergeCell ref="E36:F36"/>
    <mergeCell ref="J56:K56"/>
    <mergeCell ref="G37:G38"/>
    <mergeCell ref="H37:H38"/>
    <mergeCell ref="C37:C38"/>
    <mergeCell ref="D37:D38"/>
    <mergeCell ref="E37:E38"/>
    <mergeCell ref="F37:F38"/>
    <mergeCell ref="C36:D36"/>
    <mergeCell ref="J36:K36"/>
    <mergeCell ref="J37:J38"/>
    <mergeCell ref="K37:K38"/>
  </mergeCells>
  <pageMargins left="0.23622047244094491" right="0.15748031496062992" top="0.51181102362204722" bottom="0.15748031496062992" header="0.31496062992125984" footer="0.31496062992125984"/>
  <pageSetup paperSize="9" scale="73" orientation="portrait" r:id="rId1"/>
  <headerFooter>
    <oddFooter>&amp;C&amp;P</oddFooter>
  </headerFooter>
  <rowBreaks count="1" manualBreakCount="1">
    <brk id="33" min="2" max="14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5386D-D7BA-41E8-B264-0E7D4D9CF45E}">
  <dimension ref="B1:U216"/>
  <sheetViews>
    <sheetView showGridLines="0" zoomScaleNormal="100" workbookViewId="0">
      <selection activeCell="B25" sqref="B25"/>
    </sheetView>
  </sheetViews>
  <sheetFormatPr defaultRowHeight="16.5" x14ac:dyDescent="0.3"/>
  <cols>
    <col min="1" max="1" width="9.140625" style="260"/>
    <col min="2" max="2" width="4.5703125" style="260" customWidth="1"/>
    <col min="3" max="3" width="20.42578125" style="260" customWidth="1"/>
    <col min="4" max="9" width="9.28515625" style="260" customWidth="1"/>
    <col min="10" max="16" width="8.5703125" style="260" customWidth="1"/>
    <col min="17" max="17" width="9.42578125" style="260" customWidth="1"/>
    <col min="18" max="18" width="8.5703125" style="260" customWidth="1"/>
    <col min="19" max="19" width="7.42578125" style="260" customWidth="1"/>
    <col min="20" max="20" width="9" style="260" customWidth="1"/>
    <col min="21" max="21" width="8.5703125" style="260" customWidth="1"/>
    <col min="22" max="16384" width="9.140625" style="260"/>
  </cols>
  <sheetData>
    <row r="1" spans="2:21" ht="22.5" x14ac:dyDescent="0.3">
      <c r="B1" s="193" t="s">
        <v>825</v>
      </c>
    </row>
    <row r="3" spans="2:21" x14ac:dyDescent="0.3">
      <c r="B3" s="275" t="s">
        <v>821</v>
      </c>
      <c r="C3" s="275"/>
    </row>
    <row r="4" spans="2:21" x14ac:dyDescent="0.3">
      <c r="B4" s="495" t="s">
        <v>782</v>
      </c>
      <c r="C4" s="497" t="s">
        <v>783</v>
      </c>
      <c r="D4" s="488" t="s">
        <v>828</v>
      </c>
      <c r="E4" s="491"/>
      <c r="F4" s="491"/>
      <c r="G4" s="488" t="s">
        <v>829</v>
      </c>
      <c r="H4" s="491"/>
      <c r="I4" s="491"/>
      <c r="J4" s="491" t="s">
        <v>784</v>
      </c>
      <c r="K4" s="491"/>
      <c r="L4" s="491"/>
      <c r="M4" s="491" t="s">
        <v>785</v>
      </c>
      <c r="N4" s="491"/>
      <c r="O4" s="491"/>
      <c r="P4" s="484" t="s">
        <v>786</v>
      </c>
      <c r="Q4" s="490"/>
      <c r="R4" s="485"/>
      <c r="S4" s="491" t="s">
        <v>787</v>
      </c>
      <c r="T4" s="491"/>
      <c r="U4" s="491"/>
    </row>
    <row r="5" spans="2:21" ht="49.5" x14ac:dyDescent="0.3">
      <c r="B5" s="496"/>
      <c r="C5" s="497"/>
      <c r="D5" s="261" t="s">
        <v>788</v>
      </c>
      <c r="E5" s="262" t="s">
        <v>794</v>
      </c>
      <c r="F5" s="261" t="s">
        <v>789</v>
      </c>
      <c r="G5" s="261" t="s">
        <v>788</v>
      </c>
      <c r="H5" s="262" t="s">
        <v>794</v>
      </c>
      <c r="I5" s="261" t="s">
        <v>789</v>
      </c>
      <c r="J5" s="261" t="s">
        <v>788</v>
      </c>
      <c r="K5" s="262" t="s">
        <v>794</v>
      </c>
      <c r="L5" s="261" t="s">
        <v>789</v>
      </c>
      <c r="M5" s="261" t="s">
        <v>788</v>
      </c>
      <c r="N5" s="262" t="s">
        <v>794</v>
      </c>
      <c r="O5" s="261" t="s">
        <v>789</v>
      </c>
      <c r="P5" s="261" t="s">
        <v>788</v>
      </c>
      <c r="Q5" s="262" t="s">
        <v>794</v>
      </c>
      <c r="R5" s="261" t="s">
        <v>789</v>
      </c>
      <c r="S5" s="261" t="s">
        <v>788</v>
      </c>
      <c r="T5" s="262" t="s">
        <v>794</v>
      </c>
      <c r="U5" s="261" t="s">
        <v>789</v>
      </c>
    </row>
    <row r="6" spans="2:21" x14ac:dyDescent="0.3">
      <c r="B6" s="263">
        <v>1</v>
      </c>
      <c r="C6" s="264" t="s">
        <v>795</v>
      </c>
      <c r="D6" s="268">
        <v>605</v>
      </c>
      <c r="E6" s="268">
        <f>D6*2.74</f>
        <v>1657.7</v>
      </c>
      <c r="F6" s="268">
        <f>D6*11</f>
        <v>6655</v>
      </c>
      <c r="G6" s="268">
        <v>605</v>
      </c>
      <c r="H6" s="268">
        <f>G6*2.74</f>
        <v>1657.7</v>
      </c>
      <c r="I6" s="268">
        <f>G6*11</f>
        <v>6655</v>
      </c>
      <c r="J6" s="268">
        <v>1210</v>
      </c>
      <c r="K6" s="268">
        <f>J6*2.74</f>
        <v>3315.4</v>
      </c>
      <c r="L6" s="268">
        <f>J6*11</f>
        <v>13310</v>
      </c>
      <c r="M6" s="268">
        <v>1533</v>
      </c>
      <c r="N6" s="268">
        <f>M6*2.74</f>
        <v>4200.42</v>
      </c>
      <c r="O6" s="268">
        <f>M6*11</f>
        <v>16863</v>
      </c>
      <c r="P6" s="268">
        <v>81</v>
      </c>
      <c r="Q6" s="268">
        <v>220.43</v>
      </c>
      <c r="R6" s="268">
        <f>P6*11</f>
        <v>891</v>
      </c>
      <c r="S6" s="268">
        <f t="shared" ref="S6:U8" si="0">D6+G6+J6+M6+P6</f>
        <v>4034</v>
      </c>
      <c r="T6" s="268">
        <f t="shared" si="0"/>
        <v>11051.650000000001</v>
      </c>
      <c r="U6" s="268">
        <f t="shared" si="0"/>
        <v>44374</v>
      </c>
    </row>
    <row r="7" spans="2:21" x14ac:dyDescent="0.3">
      <c r="B7" s="263">
        <v>2</v>
      </c>
      <c r="C7" s="264" t="s">
        <v>796</v>
      </c>
      <c r="D7" s="268">
        <v>8</v>
      </c>
      <c r="E7" s="268">
        <f>D7*10</f>
        <v>80</v>
      </c>
      <c r="F7" s="268">
        <f>D7*11</f>
        <v>88</v>
      </c>
      <c r="G7" s="268">
        <v>8</v>
      </c>
      <c r="H7" s="268">
        <f>G7*10</f>
        <v>80</v>
      </c>
      <c r="I7" s="268">
        <f>G7*11</f>
        <v>88</v>
      </c>
      <c r="J7" s="268">
        <v>16</v>
      </c>
      <c r="K7" s="268">
        <f>J7*10</f>
        <v>160</v>
      </c>
      <c r="L7" s="268">
        <f>J7*11</f>
        <v>176</v>
      </c>
      <c r="M7" s="268">
        <v>20</v>
      </c>
      <c r="N7" s="268">
        <f>M7*10</f>
        <v>200</v>
      </c>
      <c r="O7" s="268">
        <f>M7*11</f>
        <v>220</v>
      </c>
      <c r="P7" s="268">
        <v>1</v>
      </c>
      <c r="Q7" s="268">
        <v>10</v>
      </c>
      <c r="R7" s="268">
        <f>P7*11</f>
        <v>11</v>
      </c>
      <c r="S7" s="268">
        <f t="shared" si="0"/>
        <v>53</v>
      </c>
      <c r="T7" s="268">
        <f t="shared" si="0"/>
        <v>530</v>
      </c>
      <c r="U7" s="268">
        <f t="shared" si="0"/>
        <v>583</v>
      </c>
    </row>
    <row r="8" spans="2:21" x14ac:dyDescent="0.3">
      <c r="B8" s="484" t="s">
        <v>787</v>
      </c>
      <c r="C8" s="485"/>
      <c r="D8" s="269">
        <f t="shared" ref="D8:R8" si="1">SUM(D6:D7)</f>
        <v>613</v>
      </c>
      <c r="E8" s="269">
        <f t="shared" si="1"/>
        <v>1737.7</v>
      </c>
      <c r="F8" s="269">
        <f t="shared" si="1"/>
        <v>6743</v>
      </c>
      <c r="G8" s="269">
        <f t="shared" si="1"/>
        <v>613</v>
      </c>
      <c r="H8" s="269">
        <f t="shared" si="1"/>
        <v>1737.7</v>
      </c>
      <c r="I8" s="269">
        <f t="shared" si="1"/>
        <v>6743</v>
      </c>
      <c r="J8" s="269">
        <f t="shared" si="1"/>
        <v>1226</v>
      </c>
      <c r="K8" s="269">
        <f t="shared" si="1"/>
        <v>3475.4</v>
      </c>
      <c r="L8" s="269">
        <f t="shared" si="1"/>
        <v>13486</v>
      </c>
      <c r="M8" s="269">
        <f t="shared" si="1"/>
        <v>1553</v>
      </c>
      <c r="N8" s="269">
        <f t="shared" si="1"/>
        <v>4400.42</v>
      </c>
      <c r="O8" s="269">
        <f t="shared" si="1"/>
        <v>17083</v>
      </c>
      <c r="P8" s="269">
        <f t="shared" si="1"/>
        <v>82</v>
      </c>
      <c r="Q8" s="269">
        <f t="shared" si="1"/>
        <v>230.43</v>
      </c>
      <c r="R8" s="269">
        <f t="shared" si="1"/>
        <v>902</v>
      </c>
      <c r="S8" s="269">
        <f t="shared" si="0"/>
        <v>4087</v>
      </c>
      <c r="T8" s="269">
        <f t="shared" si="0"/>
        <v>11581.650000000001</v>
      </c>
      <c r="U8" s="269">
        <f t="shared" si="0"/>
        <v>44957</v>
      </c>
    </row>
    <row r="9" spans="2:21" x14ac:dyDescent="0.3">
      <c r="B9" s="492" t="s">
        <v>790</v>
      </c>
      <c r="C9" s="493"/>
      <c r="D9" s="493"/>
      <c r="E9" s="493"/>
      <c r="F9" s="493"/>
      <c r="G9" s="493"/>
      <c r="H9" s="493"/>
      <c r="I9" s="493"/>
      <c r="J9" s="493"/>
      <c r="K9" s="493"/>
      <c r="L9" s="493"/>
      <c r="M9" s="493"/>
      <c r="N9" s="493"/>
      <c r="O9" s="493"/>
      <c r="P9" s="493"/>
      <c r="Q9" s="493"/>
      <c r="R9" s="493"/>
      <c r="S9" s="493"/>
      <c r="T9" s="493"/>
      <c r="U9" s="494"/>
    </row>
    <row r="10" spans="2:21" x14ac:dyDescent="0.3">
      <c r="B10" s="263" t="s">
        <v>791</v>
      </c>
      <c r="C10" s="264" t="s">
        <v>797</v>
      </c>
      <c r="D10" s="270">
        <v>140</v>
      </c>
      <c r="E10" s="270">
        <f>D10*2.74</f>
        <v>383.6</v>
      </c>
      <c r="F10" s="270">
        <f>D10*11</f>
        <v>1540</v>
      </c>
      <c r="G10" s="270">
        <v>140</v>
      </c>
      <c r="H10" s="270">
        <f>G10*2.74</f>
        <v>383.6</v>
      </c>
      <c r="I10" s="270">
        <f>G10*11</f>
        <v>1540</v>
      </c>
      <c r="J10" s="270">
        <v>280</v>
      </c>
      <c r="K10" s="270">
        <f>J10*2.74</f>
        <v>767.2</v>
      </c>
      <c r="L10" s="270">
        <f>J10*11</f>
        <v>3080</v>
      </c>
      <c r="M10" s="270">
        <v>352</v>
      </c>
      <c r="N10" s="270">
        <f>M10*2.74</f>
        <v>964.48</v>
      </c>
      <c r="O10" s="270">
        <f>M10*11</f>
        <v>3872</v>
      </c>
      <c r="P10" s="270">
        <v>18</v>
      </c>
      <c r="Q10" s="270">
        <v>48.69</v>
      </c>
      <c r="R10" s="270">
        <f>P10*11</f>
        <v>198</v>
      </c>
      <c r="S10" s="270">
        <f t="shared" ref="S10:U11" si="2">D10+G10+J10+M10+P10</f>
        <v>930</v>
      </c>
      <c r="T10" s="270">
        <f t="shared" si="2"/>
        <v>2547.5700000000002</v>
      </c>
      <c r="U10" s="270">
        <f t="shared" si="2"/>
        <v>10230</v>
      </c>
    </row>
    <row r="11" spans="2:21" x14ac:dyDescent="0.3">
      <c r="B11" s="263" t="s">
        <v>792</v>
      </c>
      <c r="C11" s="264" t="s">
        <v>793</v>
      </c>
      <c r="D11" s="270">
        <v>39</v>
      </c>
      <c r="E11" s="270">
        <f>D11*2.74</f>
        <v>106.86000000000001</v>
      </c>
      <c r="F11" s="270">
        <f>D11*11</f>
        <v>429</v>
      </c>
      <c r="G11" s="270">
        <v>39</v>
      </c>
      <c r="H11" s="270">
        <f>G11*2.74</f>
        <v>106.86000000000001</v>
      </c>
      <c r="I11" s="270">
        <f>G11*11</f>
        <v>429</v>
      </c>
      <c r="J11" s="270">
        <v>79</v>
      </c>
      <c r="K11" s="270">
        <f>J11*2.74</f>
        <v>216.46</v>
      </c>
      <c r="L11" s="270">
        <f>J11*11</f>
        <v>869</v>
      </c>
      <c r="M11" s="270">
        <v>100</v>
      </c>
      <c r="N11" s="270">
        <f>M11*2.74</f>
        <v>274</v>
      </c>
      <c r="O11" s="270">
        <f>M11*11</f>
        <v>1100</v>
      </c>
      <c r="P11" s="270">
        <v>6</v>
      </c>
      <c r="Q11" s="270">
        <v>16</v>
      </c>
      <c r="R11" s="270">
        <f>P11*11</f>
        <v>66</v>
      </c>
      <c r="S11" s="270">
        <f t="shared" si="2"/>
        <v>263</v>
      </c>
      <c r="T11" s="270">
        <f t="shared" si="2"/>
        <v>720.18000000000006</v>
      </c>
      <c r="U11" s="270">
        <f t="shared" si="2"/>
        <v>2893</v>
      </c>
    </row>
    <row r="12" spans="2:21" x14ac:dyDescent="0.3">
      <c r="B12" s="260" t="s">
        <v>798</v>
      </c>
    </row>
    <row r="13" spans="2:21" hidden="1" x14ac:dyDescent="0.3"/>
    <row r="14" spans="2:21" hidden="1" x14ac:dyDescent="0.3"/>
    <row r="15" spans="2:21" hidden="1" x14ac:dyDescent="0.3">
      <c r="B15" s="489" t="s">
        <v>795</v>
      </c>
      <c r="C15" s="489"/>
    </row>
    <row r="16" spans="2:21" hidden="1" x14ac:dyDescent="0.3">
      <c r="B16" s="486" t="s">
        <v>782</v>
      </c>
      <c r="C16" s="486" t="s">
        <v>799</v>
      </c>
      <c r="D16" s="488" t="s">
        <v>800</v>
      </c>
      <c r="E16" s="488"/>
      <c r="F16" s="488"/>
      <c r="G16" s="488" t="s">
        <v>801</v>
      </c>
      <c r="H16" s="488"/>
      <c r="I16" s="488"/>
      <c r="J16" s="480" t="s">
        <v>784</v>
      </c>
      <c r="K16" s="480"/>
      <c r="L16" s="480"/>
      <c r="M16" s="481" t="s">
        <v>785</v>
      </c>
      <c r="N16" s="482"/>
      <c r="O16" s="483"/>
      <c r="P16" s="481" t="s">
        <v>786</v>
      </c>
      <c r="Q16" s="482"/>
      <c r="R16" s="483"/>
      <c r="S16" s="480" t="s">
        <v>802</v>
      </c>
      <c r="T16" s="480"/>
      <c r="U16" s="480"/>
    </row>
    <row r="17" spans="2:21" ht="33" hidden="1" x14ac:dyDescent="0.3">
      <c r="B17" s="487"/>
      <c r="C17" s="487"/>
      <c r="D17" s="261" t="s">
        <v>803</v>
      </c>
      <c r="E17" s="262" t="s">
        <v>806</v>
      </c>
      <c r="F17" s="261" t="s">
        <v>804</v>
      </c>
      <c r="G17" s="261" t="s">
        <v>803</v>
      </c>
      <c r="H17" s="262" t="s">
        <v>806</v>
      </c>
      <c r="I17" s="261" t="s">
        <v>805</v>
      </c>
      <c r="J17" s="261" t="s">
        <v>803</v>
      </c>
      <c r="K17" s="262" t="s">
        <v>806</v>
      </c>
      <c r="L17" s="261" t="s">
        <v>805</v>
      </c>
      <c r="M17" s="261" t="s">
        <v>803</v>
      </c>
      <c r="N17" s="262" t="s">
        <v>806</v>
      </c>
      <c r="O17" s="261" t="s">
        <v>805</v>
      </c>
      <c r="P17" s="261" t="s">
        <v>803</v>
      </c>
      <c r="Q17" s="262" t="s">
        <v>806</v>
      </c>
      <c r="R17" s="261" t="s">
        <v>805</v>
      </c>
      <c r="S17" s="261" t="s">
        <v>803</v>
      </c>
      <c r="T17" s="262" t="s">
        <v>806</v>
      </c>
      <c r="U17" s="261" t="s">
        <v>805</v>
      </c>
    </row>
    <row r="18" spans="2:21" hidden="1" x14ac:dyDescent="0.3">
      <c r="B18" s="263">
        <v>1</v>
      </c>
      <c r="C18" s="271" t="s">
        <v>587</v>
      </c>
      <c r="D18" s="268">
        <v>114</v>
      </c>
      <c r="E18" s="265">
        <v>312.36</v>
      </c>
      <c r="F18" s="268">
        <v>1254</v>
      </c>
      <c r="G18" s="268">
        <v>78</v>
      </c>
      <c r="H18" s="265">
        <v>213.72000000000003</v>
      </c>
      <c r="I18" s="268">
        <v>858</v>
      </c>
      <c r="J18" s="268">
        <v>104</v>
      </c>
      <c r="K18" s="265">
        <v>284.96000000000004</v>
      </c>
      <c r="L18" s="268">
        <v>1144</v>
      </c>
      <c r="M18" s="268">
        <v>163</v>
      </c>
      <c r="N18" s="265">
        <v>446.62000000000006</v>
      </c>
      <c r="O18" s="268">
        <v>1793</v>
      </c>
      <c r="P18" s="268">
        <v>14</v>
      </c>
      <c r="Q18" s="265">
        <v>38.36</v>
      </c>
      <c r="R18" s="268">
        <v>154</v>
      </c>
      <c r="S18" s="268">
        <v>473</v>
      </c>
      <c r="T18" s="265">
        <v>1296.02</v>
      </c>
      <c r="U18" s="268">
        <v>5203</v>
      </c>
    </row>
    <row r="19" spans="2:21" hidden="1" x14ac:dyDescent="0.3">
      <c r="B19" s="263">
        <v>2</v>
      </c>
      <c r="C19" s="271" t="s">
        <v>19</v>
      </c>
      <c r="D19" s="268">
        <v>36</v>
      </c>
      <c r="E19" s="265">
        <v>98.640000000000015</v>
      </c>
      <c r="F19" s="268">
        <v>396</v>
      </c>
      <c r="G19" s="268">
        <v>30</v>
      </c>
      <c r="H19" s="265">
        <v>82.2</v>
      </c>
      <c r="I19" s="268">
        <v>330</v>
      </c>
      <c r="J19" s="268">
        <v>63</v>
      </c>
      <c r="K19" s="265">
        <v>172.62</v>
      </c>
      <c r="L19" s="268">
        <v>693</v>
      </c>
      <c r="M19" s="268">
        <v>94</v>
      </c>
      <c r="N19" s="265">
        <v>257.56</v>
      </c>
      <c r="O19" s="268">
        <v>1034</v>
      </c>
      <c r="P19" s="268">
        <v>8</v>
      </c>
      <c r="Q19" s="265">
        <v>21.92</v>
      </c>
      <c r="R19" s="268">
        <v>88</v>
      </c>
      <c r="S19" s="268">
        <v>231</v>
      </c>
      <c r="T19" s="265">
        <v>632.93999999999994</v>
      </c>
      <c r="U19" s="268">
        <v>2541</v>
      </c>
    </row>
    <row r="20" spans="2:21" hidden="1" x14ac:dyDescent="0.3">
      <c r="B20" s="263">
        <v>3</v>
      </c>
      <c r="C20" s="271" t="s">
        <v>27</v>
      </c>
      <c r="D20" s="268">
        <v>1</v>
      </c>
      <c r="E20" s="265">
        <v>2.74</v>
      </c>
      <c r="F20" s="268">
        <v>11</v>
      </c>
      <c r="G20" s="268">
        <v>18</v>
      </c>
      <c r="H20" s="265">
        <v>49.320000000000007</v>
      </c>
      <c r="I20" s="268">
        <v>198</v>
      </c>
      <c r="J20" s="268">
        <v>10</v>
      </c>
      <c r="K20" s="265">
        <v>27.400000000000002</v>
      </c>
      <c r="L20" s="268">
        <v>110</v>
      </c>
      <c r="M20" s="268">
        <v>28</v>
      </c>
      <c r="N20" s="265">
        <v>76.72</v>
      </c>
      <c r="O20" s="268">
        <v>308</v>
      </c>
      <c r="P20" s="268">
        <v>0</v>
      </c>
      <c r="Q20" s="265">
        <v>0</v>
      </c>
      <c r="R20" s="268">
        <v>0</v>
      </c>
      <c r="S20" s="268">
        <v>57</v>
      </c>
      <c r="T20" s="265">
        <v>156.18</v>
      </c>
      <c r="U20" s="268">
        <v>627</v>
      </c>
    </row>
    <row r="21" spans="2:21" hidden="1" x14ac:dyDescent="0.3">
      <c r="B21" s="263">
        <v>4</v>
      </c>
      <c r="C21" s="271" t="s">
        <v>22</v>
      </c>
      <c r="D21" s="268">
        <v>113</v>
      </c>
      <c r="E21" s="265">
        <v>309.62</v>
      </c>
      <c r="F21" s="268">
        <v>1243</v>
      </c>
      <c r="G21" s="268">
        <v>53</v>
      </c>
      <c r="H21" s="265">
        <v>145.22</v>
      </c>
      <c r="I21" s="268">
        <v>583</v>
      </c>
      <c r="J21" s="268">
        <v>218</v>
      </c>
      <c r="K21" s="265">
        <v>597.32000000000005</v>
      </c>
      <c r="L21" s="268">
        <v>2398</v>
      </c>
      <c r="M21" s="268">
        <v>334</v>
      </c>
      <c r="N21" s="265">
        <v>915.16000000000008</v>
      </c>
      <c r="O21" s="268">
        <v>3674</v>
      </c>
      <c r="P21" s="268">
        <v>11</v>
      </c>
      <c r="Q21" s="265">
        <v>30.14</v>
      </c>
      <c r="R21" s="268">
        <v>121</v>
      </c>
      <c r="S21" s="268">
        <v>729</v>
      </c>
      <c r="T21" s="265">
        <v>1997.4600000000003</v>
      </c>
      <c r="U21" s="268">
        <v>8019</v>
      </c>
    </row>
    <row r="22" spans="2:21" hidden="1" x14ac:dyDescent="0.3">
      <c r="B22" s="263">
        <v>5</v>
      </c>
      <c r="C22" s="271" t="s">
        <v>29</v>
      </c>
      <c r="D22" s="268">
        <v>120</v>
      </c>
      <c r="E22" s="265">
        <v>328.8</v>
      </c>
      <c r="F22" s="268">
        <v>1320</v>
      </c>
      <c r="G22" s="268">
        <v>162</v>
      </c>
      <c r="H22" s="265">
        <v>443.88000000000005</v>
      </c>
      <c r="I22" s="268">
        <v>1782</v>
      </c>
      <c r="J22" s="268">
        <v>286</v>
      </c>
      <c r="K22" s="265">
        <v>783.6400000000001</v>
      </c>
      <c r="L22" s="268">
        <v>3146</v>
      </c>
      <c r="M22" s="268">
        <v>380</v>
      </c>
      <c r="N22" s="265">
        <v>1041.2</v>
      </c>
      <c r="O22" s="268">
        <v>4180</v>
      </c>
      <c r="P22" s="268">
        <v>26</v>
      </c>
      <c r="Q22" s="265">
        <v>71.240000000000009</v>
      </c>
      <c r="R22" s="268">
        <v>286</v>
      </c>
      <c r="S22" s="268">
        <v>974</v>
      </c>
      <c r="T22" s="265">
        <v>2668.76</v>
      </c>
      <c r="U22" s="268">
        <v>10714</v>
      </c>
    </row>
    <row r="23" spans="2:21" hidden="1" x14ac:dyDescent="0.3">
      <c r="B23" s="263">
        <v>6</v>
      </c>
      <c r="C23" s="271" t="s">
        <v>24</v>
      </c>
      <c r="D23" s="268">
        <v>30</v>
      </c>
      <c r="E23" s="265">
        <v>82.2</v>
      </c>
      <c r="F23" s="268">
        <v>330</v>
      </c>
      <c r="G23" s="268">
        <v>24</v>
      </c>
      <c r="H23" s="265">
        <v>65.760000000000005</v>
      </c>
      <c r="I23" s="268">
        <v>264</v>
      </c>
      <c r="J23" s="268">
        <v>49</v>
      </c>
      <c r="K23" s="265">
        <v>134.26000000000002</v>
      </c>
      <c r="L23" s="268">
        <v>539</v>
      </c>
      <c r="M23" s="268">
        <v>80</v>
      </c>
      <c r="N23" s="265">
        <v>219.20000000000002</v>
      </c>
      <c r="O23" s="268">
        <v>880</v>
      </c>
      <c r="P23" s="268">
        <v>4</v>
      </c>
      <c r="Q23" s="265">
        <v>10.96</v>
      </c>
      <c r="R23" s="268">
        <v>44</v>
      </c>
      <c r="S23" s="268">
        <v>187</v>
      </c>
      <c r="T23" s="265">
        <v>512.38000000000011</v>
      </c>
      <c r="U23" s="268">
        <v>2057</v>
      </c>
    </row>
    <row r="24" spans="2:21" hidden="1" x14ac:dyDescent="0.3">
      <c r="B24" s="263">
        <v>7</v>
      </c>
      <c r="C24" s="271" t="s">
        <v>20</v>
      </c>
      <c r="D24" s="268">
        <v>24</v>
      </c>
      <c r="E24" s="265">
        <v>65.760000000000005</v>
      </c>
      <c r="F24" s="268">
        <v>264</v>
      </c>
      <c r="G24" s="268">
        <v>24</v>
      </c>
      <c r="H24" s="265">
        <v>65.760000000000005</v>
      </c>
      <c r="I24" s="268">
        <v>264</v>
      </c>
      <c r="J24" s="268">
        <v>84</v>
      </c>
      <c r="K24" s="265">
        <v>230.16000000000003</v>
      </c>
      <c r="L24" s="268">
        <v>924</v>
      </c>
      <c r="M24" s="268">
        <v>80</v>
      </c>
      <c r="N24" s="265">
        <v>219.20000000000002</v>
      </c>
      <c r="O24" s="268">
        <v>880</v>
      </c>
      <c r="P24" s="268">
        <v>17</v>
      </c>
      <c r="Q24" s="265">
        <v>45.07</v>
      </c>
      <c r="R24" s="268">
        <v>187</v>
      </c>
      <c r="S24" s="268">
        <v>229</v>
      </c>
      <c r="T24" s="265">
        <v>625.95000000000016</v>
      </c>
      <c r="U24" s="268">
        <v>2519</v>
      </c>
    </row>
    <row r="25" spans="2:21" hidden="1" x14ac:dyDescent="0.3">
      <c r="B25" s="263">
        <v>8</v>
      </c>
      <c r="C25" s="271" t="s">
        <v>21</v>
      </c>
      <c r="D25" s="268">
        <v>0</v>
      </c>
      <c r="E25" s="265">
        <v>0</v>
      </c>
      <c r="F25" s="268">
        <v>0</v>
      </c>
      <c r="G25" s="268">
        <v>0</v>
      </c>
      <c r="H25" s="265">
        <v>0</v>
      </c>
      <c r="I25" s="268">
        <v>0</v>
      </c>
      <c r="J25" s="268">
        <v>1</v>
      </c>
      <c r="K25" s="265">
        <v>2.74</v>
      </c>
      <c r="L25" s="268">
        <v>11</v>
      </c>
      <c r="M25" s="268">
        <v>3</v>
      </c>
      <c r="N25" s="265">
        <v>8.2200000000000006</v>
      </c>
      <c r="O25" s="268">
        <v>33</v>
      </c>
      <c r="P25" s="268">
        <v>0</v>
      </c>
      <c r="Q25" s="265">
        <v>0</v>
      </c>
      <c r="R25" s="268">
        <v>0</v>
      </c>
      <c r="S25" s="268">
        <v>4</v>
      </c>
      <c r="T25" s="265">
        <v>10.96</v>
      </c>
      <c r="U25" s="268">
        <v>44</v>
      </c>
    </row>
    <row r="26" spans="2:21" hidden="1" x14ac:dyDescent="0.3">
      <c r="B26" s="263">
        <v>9</v>
      </c>
      <c r="C26" s="271" t="s">
        <v>171</v>
      </c>
      <c r="D26" s="268">
        <v>30</v>
      </c>
      <c r="E26" s="265">
        <v>82.2</v>
      </c>
      <c r="F26" s="268">
        <v>330</v>
      </c>
      <c r="G26" s="268">
        <v>12</v>
      </c>
      <c r="H26" s="265">
        <v>32.880000000000003</v>
      </c>
      <c r="I26" s="268">
        <v>132</v>
      </c>
      <c r="J26" s="268">
        <v>18</v>
      </c>
      <c r="K26" s="265">
        <v>49.320000000000007</v>
      </c>
      <c r="L26" s="268">
        <v>198</v>
      </c>
      <c r="M26" s="268">
        <v>31</v>
      </c>
      <c r="N26" s="265">
        <v>84.940000000000012</v>
      </c>
      <c r="O26" s="268">
        <v>341</v>
      </c>
      <c r="P26" s="268">
        <v>0</v>
      </c>
      <c r="Q26" s="265">
        <v>0</v>
      </c>
      <c r="R26" s="268">
        <v>0</v>
      </c>
      <c r="S26" s="268">
        <v>91</v>
      </c>
      <c r="T26" s="265">
        <v>249.34000000000003</v>
      </c>
      <c r="U26" s="268">
        <v>1001</v>
      </c>
    </row>
    <row r="27" spans="2:21" hidden="1" x14ac:dyDescent="0.3">
      <c r="B27" s="263">
        <v>10</v>
      </c>
      <c r="C27" s="271" t="s">
        <v>807</v>
      </c>
      <c r="D27" s="268">
        <v>1</v>
      </c>
      <c r="E27" s="265">
        <v>2.74</v>
      </c>
      <c r="F27" s="268">
        <v>11</v>
      </c>
      <c r="G27" s="268">
        <v>0</v>
      </c>
      <c r="H27" s="265">
        <v>0</v>
      </c>
      <c r="I27" s="268">
        <v>0</v>
      </c>
      <c r="J27" s="268">
        <v>2</v>
      </c>
      <c r="K27" s="265">
        <v>5.48</v>
      </c>
      <c r="L27" s="268">
        <v>22</v>
      </c>
      <c r="M27" s="268">
        <v>8</v>
      </c>
      <c r="N27" s="265">
        <v>21.92</v>
      </c>
      <c r="O27" s="268">
        <v>88</v>
      </c>
      <c r="P27" s="268">
        <v>0</v>
      </c>
      <c r="Q27" s="265">
        <v>0</v>
      </c>
      <c r="R27" s="268">
        <v>0</v>
      </c>
      <c r="S27" s="268">
        <v>11</v>
      </c>
      <c r="T27" s="265">
        <v>30.14</v>
      </c>
      <c r="U27" s="268">
        <v>121</v>
      </c>
    </row>
    <row r="28" spans="2:21" hidden="1" x14ac:dyDescent="0.3">
      <c r="B28" s="263">
        <v>11</v>
      </c>
      <c r="C28" s="271" t="s">
        <v>25</v>
      </c>
      <c r="D28" s="268">
        <v>24</v>
      </c>
      <c r="E28" s="265">
        <v>65.760000000000005</v>
      </c>
      <c r="F28" s="268">
        <v>264</v>
      </c>
      <c r="G28" s="268">
        <v>12</v>
      </c>
      <c r="H28" s="265">
        <v>32.880000000000003</v>
      </c>
      <c r="I28" s="268">
        <v>132</v>
      </c>
      <c r="J28" s="268">
        <v>33</v>
      </c>
      <c r="K28" s="265">
        <v>90.42</v>
      </c>
      <c r="L28" s="268">
        <v>363</v>
      </c>
      <c r="M28" s="268">
        <v>29</v>
      </c>
      <c r="N28" s="265">
        <v>79.460000000000008</v>
      </c>
      <c r="O28" s="268">
        <v>319</v>
      </c>
      <c r="P28" s="268">
        <v>0</v>
      </c>
      <c r="Q28" s="265">
        <v>0</v>
      </c>
      <c r="R28" s="268">
        <v>0</v>
      </c>
      <c r="S28" s="268">
        <v>98</v>
      </c>
      <c r="T28" s="265">
        <v>268.52</v>
      </c>
      <c r="U28" s="268">
        <v>1078</v>
      </c>
    </row>
    <row r="29" spans="2:21" hidden="1" x14ac:dyDescent="0.3">
      <c r="B29" s="263">
        <v>12</v>
      </c>
      <c r="C29" s="271" t="s">
        <v>808</v>
      </c>
      <c r="D29" s="268">
        <v>0</v>
      </c>
      <c r="E29" s="265">
        <v>0</v>
      </c>
      <c r="F29" s="268">
        <v>0</v>
      </c>
      <c r="G29" s="268">
        <v>0</v>
      </c>
      <c r="H29" s="265">
        <v>0</v>
      </c>
      <c r="I29" s="268">
        <v>0</v>
      </c>
      <c r="J29" s="268">
        <v>1</v>
      </c>
      <c r="K29" s="265">
        <v>2.74</v>
      </c>
      <c r="L29" s="268">
        <v>11</v>
      </c>
      <c r="M29" s="268">
        <v>3</v>
      </c>
      <c r="N29" s="265">
        <v>8.2200000000000006</v>
      </c>
      <c r="O29" s="268">
        <v>33</v>
      </c>
      <c r="P29" s="268">
        <v>0</v>
      </c>
      <c r="Q29" s="265">
        <v>0</v>
      </c>
      <c r="R29" s="268">
        <v>0</v>
      </c>
      <c r="S29" s="268">
        <v>4</v>
      </c>
      <c r="T29" s="265">
        <v>10.96</v>
      </c>
      <c r="U29" s="268">
        <v>44</v>
      </c>
    </row>
    <row r="30" spans="2:21" hidden="1" x14ac:dyDescent="0.3">
      <c r="B30" s="263">
        <v>13</v>
      </c>
      <c r="C30" s="271" t="s">
        <v>172</v>
      </c>
      <c r="D30" s="268">
        <v>3</v>
      </c>
      <c r="E30" s="265">
        <v>8.2200000000000006</v>
      </c>
      <c r="F30" s="268">
        <v>33</v>
      </c>
      <c r="G30" s="268">
        <v>0</v>
      </c>
      <c r="H30" s="265">
        <v>0</v>
      </c>
      <c r="I30" s="268">
        <v>0</v>
      </c>
      <c r="J30" s="268">
        <v>3</v>
      </c>
      <c r="K30" s="265">
        <v>8.2200000000000006</v>
      </c>
      <c r="L30" s="268">
        <v>33</v>
      </c>
      <c r="M30" s="268">
        <v>7</v>
      </c>
      <c r="N30" s="265">
        <v>19.18</v>
      </c>
      <c r="O30" s="268">
        <v>77</v>
      </c>
      <c r="P30" s="268">
        <v>0</v>
      </c>
      <c r="Q30" s="265">
        <v>0</v>
      </c>
      <c r="R30" s="268">
        <v>0</v>
      </c>
      <c r="S30" s="268">
        <v>13</v>
      </c>
      <c r="T30" s="265">
        <v>35.620000000000005</v>
      </c>
      <c r="U30" s="268">
        <v>143</v>
      </c>
    </row>
    <row r="31" spans="2:21" hidden="1" x14ac:dyDescent="0.3">
      <c r="B31" s="263">
        <v>14</v>
      </c>
      <c r="C31" s="271" t="s">
        <v>809</v>
      </c>
      <c r="D31" s="268">
        <v>1</v>
      </c>
      <c r="E31" s="265">
        <v>2.74</v>
      </c>
      <c r="F31" s="268">
        <v>11</v>
      </c>
      <c r="G31" s="268">
        <v>0</v>
      </c>
      <c r="H31" s="265">
        <v>0</v>
      </c>
      <c r="I31" s="268">
        <v>0</v>
      </c>
      <c r="J31" s="268">
        <v>2</v>
      </c>
      <c r="K31" s="265">
        <v>5.48</v>
      </c>
      <c r="L31" s="268">
        <v>22</v>
      </c>
      <c r="M31" s="268">
        <v>1</v>
      </c>
      <c r="N31" s="265">
        <v>2.74</v>
      </c>
      <c r="O31" s="268">
        <v>11</v>
      </c>
      <c r="P31" s="268">
        <v>0</v>
      </c>
      <c r="Q31" s="265">
        <v>0</v>
      </c>
      <c r="R31" s="268">
        <v>0</v>
      </c>
      <c r="S31" s="268">
        <v>4</v>
      </c>
      <c r="T31" s="265">
        <v>10.96</v>
      </c>
      <c r="U31" s="268">
        <v>44</v>
      </c>
    </row>
    <row r="32" spans="2:21" hidden="1" x14ac:dyDescent="0.3">
      <c r="B32" s="263">
        <v>15</v>
      </c>
      <c r="C32" s="272" t="s">
        <v>810</v>
      </c>
      <c r="D32" s="268">
        <v>1</v>
      </c>
      <c r="E32" s="265">
        <v>2.74</v>
      </c>
      <c r="F32" s="268">
        <v>11</v>
      </c>
      <c r="G32" s="268">
        <v>0</v>
      </c>
      <c r="H32" s="265">
        <v>0</v>
      </c>
      <c r="I32" s="268">
        <v>0</v>
      </c>
      <c r="J32" s="268">
        <v>11</v>
      </c>
      <c r="K32" s="265">
        <v>30.14</v>
      </c>
      <c r="L32" s="268">
        <v>121</v>
      </c>
      <c r="M32" s="268">
        <v>6</v>
      </c>
      <c r="N32" s="265">
        <v>16.440000000000001</v>
      </c>
      <c r="O32" s="268">
        <v>66</v>
      </c>
      <c r="P32" s="268">
        <v>1</v>
      </c>
      <c r="Q32" s="265">
        <v>2.74</v>
      </c>
      <c r="R32" s="268">
        <v>11</v>
      </c>
      <c r="S32" s="268">
        <v>19</v>
      </c>
      <c r="T32" s="265">
        <v>52.060000000000009</v>
      </c>
      <c r="U32" s="268">
        <v>209</v>
      </c>
    </row>
    <row r="33" spans="2:21" hidden="1" x14ac:dyDescent="0.3">
      <c r="B33" s="263">
        <v>16</v>
      </c>
      <c r="C33" s="271" t="s">
        <v>811</v>
      </c>
      <c r="D33" s="268">
        <v>1</v>
      </c>
      <c r="E33" s="265">
        <v>2.74</v>
      </c>
      <c r="F33" s="268">
        <v>11</v>
      </c>
      <c r="G33" s="268">
        <v>1</v>
      </c>
      <c r="H33" s="265">
        <v>2.74</v>
      </c>
      <c r="I33" s="268">
        <v>11</v>
      </c>
      <c r="J33" s="268">
        <v>1</v>
      </c>
      <c r="K33" s="265">
        <v>2.74</v>
      </c>
      <c r="L33" s="268">
        <v>11</v>
      </c>
      <c r="M33" s="268">
        <v>1</v>
      </c>
      <c r="N33" s="265">
        <v>2.74</v>
      </c>
      <c r="O33" s="268">
        <v>11</v>
      </c>
      <c r="P33" s="268">
        <v>0</v>
      </c>
      <c r="Q33" s="265">
        <v>0</v>
      </c>
      <c r="R33" s="268">
        <v>0</v>
      </c>
      <c r="S33" s="268">
        <v>4</v>
      </c>
      <c r="T33" s="265">
        <v>10.96</v>
      </c>
      <c r="U33" s="268">
        <v>44</v>
      </c>
    </row>
    <row r="34" spans="2:21" hidden="1" x14ac:dyDescent="0.3">
      <c r="B34" s="263">
        <v>17</v>
      </c>
      <c r="C34" s="271" t="s">
        <v>37</v>
      </c>
      <c r="D34" s="268">
        <v>0</v>
      </c>
      <c r="E34" s="265">
        <v>0</v>
      </c>
      <c r="F34" s="268">
        <v>0</v>
      </c>
      <c r="G34" s="268">
        <v>0</v>
      </c>
      <c r="H34" s="265">
        <v>0</v>
      </c>
      <c r="I34" s="268">
        <v>0</v>
      </c>
      <c r="J34" s="268">
        <v>1</v>
      </c>
      <c r="K34" s="265">
        <v>2.74</v>
      </c>
      <c r="L34" s="268">
        <v>11</v>
      </c>
      <c r="M34" s="268">
        <v>1</v>
      </c>
      <c r="N34" s="265">
        <v>2.74</v>
      </c>
      <c r="O34" s="268">
        <v>11</v>
      </c>
      <c r="P34" s="268">
        <v>0</v>
      </c>
      <c r="Q34" s="265">
        <v>0</v>
      </c>
      <c r="R34" s="268">
        <v>0</v>
      </c>
      <c r="S34" s="268">
        <v>2</v>
      </c>
      <c r="T34" s="265">
        <v>5.48</v>
      </c>
      <c r="U34" s="268">
        <v>22</v>
      </c>
    </row>
    <row r="35" spans="2:21" hidden="1" x14ac:dyDescent="0.3">
      <c r="B35" s="263">
        <v>18</v>
      </c>
      <c r="C35" s="271" t="s">
        <v>812</v>
      </c>
      <c r="D35" s="268">
        <v>1</v>
      </c>
      <c r="E35" s="265">
        <v>2.74</v>
      </c>
      <c r="F35" s="268">
        <v>11</v>
      </c>
      <c r="G35" s="268">
        <v>0</v>
      </c>
      <c r="H35" s="265">
        <v>0</v>
      </c>
      <c r="I35" s="268">
        <v>0</v>
      </c>
      <c r="J35" s="268">
        <v>0</v>
      </c>
      <c r="K35" s="265">
        <v>0</v>
      </c>
      <c r="L35" s="268">
        <v>0</v>
      </c>
      <c r="M35" s="268">
        <v>0</v>
      </c>
      <c r="N35" s="265">
        <v>0</v>
      </c>
      <c r="O35" s="268">
        <v>0</v>
      </c>
      <c r="P35" s="268">
        <v>0</v>
      </c>
      <c r="Q35" s="265">
        <v>0</v>
      </c>
      <c r="R35" s="268">
        <v>0</v>
      </c>
      <c r="S35" s="268">
        <v>1</v>
      </c>
      <c r="T35" s="265">
        <v>2.74</v>
      </c>
      <c r="U35" s="268">
        <v>11</v>
      </c>
    </row>
    <row r="36" spans="2:21" hidden="1" x14ac:dyDescent="0.3">
      <c r="B36" s="263">
        <v>19</v>
      </c>
      <c r="C36" s="272" t="s">
        <v>813</v>
      </c>
      <c r="D36" s="268">
        <v>0</v>
      </c>
      <c r="E36" s="265">
        <v>0</v>
      </c>
      <c r="F36" s="268">
        <v>0</v>
      </c>
      <c r="G36" s="268">
        <v>0</v>
      </c>
      <c r="H36" s="265">
        <v>0</v>
      </c>
      <c r="I36" s="268">
        <v>0</v>
      </c>
      <c r="J36" s="268">
        <v>1</v>
      </c>
      <c r="K36" s="265">
        <v>2.74</v>
      </c>
      <c r="L36" s="268">
        <v>11</v>
      </c>
      <c r="M36" s="268">
        <v>1</v>
      </c>
      <c r="N36" s="265">
        <v>2.74</v>
      </c>
      <c r="O36" s="268">
        <v>11</v>
      </c>
      <c r="P36" s="268">
        <v>0</v>
      </c>
      <c r="Q36" s="265">
        <v>0</v>
      </c>
      <c r="R36" s="268">
        <v>0</v>
      </c>
      <c r="S36" s="268">
        <v>2</v>
      </c>
      <c r="T36" s="265">
        <v>5.48</v>
      </c>
      <c r="U36" s="268">
        <v>22</v>
      </c>
    </row>
    <row r="37" spans="2:21" hidden="1" x14ac:dyDescent="0.3">
      <c r="B37" s="263">
        <v>20</v>
      </c>
      <c r="C37" s="272" t="s">
        <v>814</v>
      </c>
      <c r="D37" s="268">
        <v>0</v>
      </c>
      <c r="E37" s="265">
        <v>0</v>
      </c>
      <c r="F37" s="268">
        <v>0</v>
      </c>
      <c r="G37" s="268">
        <v>0</v>
      </c>
      <c r="H37" s="265">
        <v>0</v>
      </c>
      <c r="I37" s="268">
        <v>0</v>
      </c>
      <c r="J37" s="268">
        <v>3</v>
      </c>
      <c r="K37" s="265">
        <v>8.2200000000000006</v>
      </c>
      <c r="L37" s="268">
        <v>33</v>
      </c>
      <c r="M37" s="268">
        <v>10</v>
      </c>
      <c r="N37" s="265">
        <v>27.400000000000002</v>
      </c>
      <c r="O37" s="268">
        <v>110</v>
      </c>
      <c r="P37" s="268">
        <v>0</v>
      </c>
      <c r="Q37" s="265">
        <v>0</v>
      </c>
      <c r="R37" s="268">
        <v>0</v>
      </c>
      <c r="S37" s="268">
        <v>13</v>
      </c>
      <c r="T37" s="265">
        <v>35.620000000000005</v>
      </c>
      <c r="U37" s="268">
        <v>143</v>
      </c>
    </row>
    <row r="38" spans="2:21" hidden="1" x14ac:dyDescent="0.3">
      <c r="B38" s="263">
        <v>21</v>
      </c>
      <c r="C38" s="273" t="s">
        <v>42</v>
      </c>
      <c r="D38" s="268">
        <v>1</v>
      </c>
      <c r="E38" s="265">
        <v>2.74</v>
      </c>
      <c r="F38" s="268">
        <v>11</v>
      </c>
      <c r="G38" s="268">
        <v>0</v>
      </c>
      <c r="H38" s="265">
        <v>0</v>
      </c>
      <c r="I38" s="268">
        <v>0</v>
      </c>
      <c r="J38" s="268">
        <v>5</v>
      </c>
      <c r="K38" s="265">
        <v>13.700000000000001</v>
      </c>
      <c r="L38" s="268">
        <v>55</v>
      </c>
      <c r="M38" s="268">
        <v>11</v>
      </c>
      <c r="N38" s="265">
        <v>30.14</v>
      </c>
      <c r="O38" s="268">
        <v>121</v>
      </c>
      <c r="P38" s="268">
        <v>0</v>
      </c>
      <c r="Q38" s="265">
        <v>0</v>
      </c>
      <c r="R38" s="268">
        <v>0</v>
      </c>
      <c r="S38" s="268">
        <v>17</v>
      </c>
      <c r="T38" s="265">
        <v>46.58</v>
      </c>
      <c r="U38" s="268">
        <v>187</v>
      </c>
    </row>
    <row r="39" spans="2:21" hidden="1" x14ac:dyDescent="0.3">
      <c r="B39" s="263">
        <v>22</v>
      </c>
      <c r="C39" s="272" t="s">
        <v>815</v>
      </c>
      <c r="D39" s="268">
        <v>1</v>
      </c>
      <c r="E39" s="265">
        <v>2.74</v>
      </c>
      <c r="F39" s="268">
        <v>11</v>
      </c>
      <c r="G39" s="268">
        <v>1</v>
      </c>
      <c r="H39" s="265">
        <v>2.74</v>
      </c>
      <c r="I39" s="268">
        <v>11</v>
      </c>
      <c r="J39" s="268">
        <v>1</v>
      </c>
      <c r="K39" s="265">
        <v>2.74</v>
      </c>
      <c r="L39" s="268">
        <v>11</v>
      </c>
      <c r="M39" s="268">
        <v>1</v>
      </c>
      <c r="N39" s="265">
        <v>2.74</v>
      </c>
      <c r="O39" s="268">
        <v>11</v>
      </c>
      <c r="P39" s="268">
        <v>0</v>
      </c>
      <c r="Q39" s="265">
        <v>0</v>
      </c>
      <c r="R39" s="268">
        <v>0</v>
      </c>
      <c r="S39" s="268">
        <v>4</v>
      </c>
      <c r="T39" s="265">
        <v>10.96</v>
      </c>
      <c r="U39" s="268">
        <v>44</v>
      </c>
    </row>
    <row r="40" spans="2:21" hidden="1" x14ac:dyDescent="0.3">
      <c r="B40" s="263">
        <v>23</v>
      </c>
      <c r="C40" s="273" t="s">
        <v>816</v>
      </c>
      <c r="D40" s="268">
        <v>1</v>
      </c>
      <c r="E40" s="265">
        <v>2.74</v>
      </c>
      <c r="F40" s="268">
        <v>11</v>
      </c>
      <c r="G40" s="268">
        <v>1</v>
      </c>
      <c r="H40" s="265">
        <v>2.74</v>
      </c>
      <c r="I40" s="268">
        <v>11</v>
      </c>
      <c r="J40" s="268">
        <v>1</v>
      </c>
      <c r="K40" s="265">
        <v>2.74</v>
      </c>
      <c r="L40" s="268">
        <v>11</v>
      </c>
      <c r="M40" s="268">
        <v>1</v>
      </c>
      <c r="N40" s="265">
        <v>2.74</v>
      </c>
      <c r="O40" s="268">
        <v>11</v>
      </c>
      <c r="P40" s="268">
        <v>0</v>
      </c>
      <c r="Q40" s="265">
        <v>0</v>
      </c>
      <c r="R40" s="268">
        <v>0</v>
      </c>
      <c r="S40" s="268">
        <v>4</v>
      </c>
      <c r="T40" s="265">
        <v>10.96</v>
      </c>
      <c r="U40" s="268">
        <v>44</v>
      </c>
    </row>
    <row r="41" spans="2:21" hidden="1" x14ac:dyDescent="0.3">
      <c r="B41" s="263">
        <v>24</v>
      </c>
      <c r="C41" s="273" t="s">
        <v>46</v>
      </c>
      <c r="D41" s="268">
        <v>0</v>
      </c>
      <c r="E41" s="265">
        <v>0</v>
      </c>
      <c r="F41" s="268">
        <v>0</v>
      </c>
      <c r="G41" s="268">
        <v>0</v>
      </c>
      <c r="H41" s="265">
        <v>0</v>
      </c>
      <c r="I41" s="268">
        <v>0</v>
      </c>
      <c r="J41" s="268">
        <v>0</v>
      </c>
      <c r="K41" s="265">
        <v>0</v>
      </c>
      <c r="L41" s="268">
        <v>0</v>
      </c>
      <c r="M41" s="268">
        <v>1</v>
      </c>
      <c r="N41" s="265">
        <v>2.74</v>
      </c>
      <c r="O41" s="268">
        <v>11</v>
      </c>
      <c r="P41" s="268">
        <v>0</v>
      </c>
      <c r="Q41" s="265">
        <v>0</v>
      </c>
      <c r="R41" s="268">
        <v>0</v>
      </c>
      <c r="S41" s="268">
        <v>1</v>
      </c>
      <c r="T41" s="265">
        <v>2.74</v>
      </c>
      <c r="U41" s="268">
        <v>11</v>
      </c>
    </row>
    <row r="42" spans="2:21" ht="33" hidden="1" x14ac:dyDescent="0.3">
      <c r="B42" s="263">
        <v>25</v>
      </c>
      <c r="C42" s="271" t="s">
        <v>177</v>
      </c>
      <c r="D42" s="268">
        <v>0</v>
      </c>
      <c r="E42" s="265">
        <v>0</v>
      </c>
      <c r="F42" s="268">
        <v>0</v>
      </c>
      <c r="G42" s="268">
        <v>0</v>
      </c>
      <c r="H42" s="265">
        <v>0</v>
      </c>
      <c r="I42" s="268">
        <v>0</v>
      </c>
      <c r="J42" s="268">
        <v>0</v>
      </c>
      <c r="K42" s="265">
        <v>0</v>
      </c>
      <c r="L42" s="268">
        <v>0</v>
      </c>
      <c r="M42" s="268">
        <v>1</v>
      </c>
      <c r="N42" s="265">
        <v>2.74</v>
      </c>
      <c r="O42" s="268">
        <v>11</v>
      </c>
      <c r="P42" s="268">
        <v>0</v>
      </c>
      <c r="Q42" s="265">
        <v>0</v>
      </c>
      <c r="R42" s="268">
        <v>0</v>
      </c>
      <c r="S42" s="268">
        <v>1</v>
      </c>
      <c r="T42" s="265">
        <v>2.74</v>
      </c>
      <c r="U42" s="268">
        <v>11</v>
      </c>
    </row>
    <row r="43" spans="2:21" hidden="1" x14ac:dyDescent="0.3">
      <c r="B43" s="263">
        <v>26</v>
      </c>
      <c r="C43" s="271" t="s">
        <v>68</v>
      </c>
      <c r="D43" s="268">
        <v>0</v>
      </c>
      <c r="E43" s="265">
        <v>0</v>
      </c>
      <c r="F43" s="268">
        <v>0</v>
      </c>
      <c r="G43" s="268">
        <v>120</v>
      </c>
      <c r="H43" s="265">
        <v>328.8</v>
      </c>
      <c r="I43" s="268">
        <v>1320</v>
      </c>
      <c r="J43" s="268">
        <v>78</v>
      </c>
      <c r="K43" s="265">
        <v>213.72000000000003</v>
      </c>
      <c r="L43" s="268">
        <v>858</v>
      </c>
      <c r="M43" s="268">
        <v>61</v>
      </c>
      <c r="N43" s="265">
        <v>167.14000000000001</v>
      </c>
      <c r="O43" s="268">
        <v>671</v>
      </c>
      <c r="P43" s="268">
        <v>0</v>
      </c>
      <c r="Q43" s="265">
        <v>0</v>
      </c>
      <c r="R43" s="268">
        <v>0</v>
      </c>
      <c r="S43" s="268">
        <v>259</v>
      </c>
      <c r="T43" s="265">
        <v>709.66</v>
      </c>
      <c r="U43" s="268">
        <v>2849</v>
      </c>
    </row>
    <row r="44" spans="2:21" hidden="1" x14ac:dyDescent="0.3">
      <c r="B44" s="263">
        <v>27</v>
      </c>
      <c r="C44" s="271" t="s">
        <v>67</v>
      </c>
      <c r="D44" s="268">
        <v>53</v>
      </c>
      <c r="E44" s="265">
        <v>145.22</v>
      </c>
      <c r="F44" s="268">
        <v>583</v>
      </c>
      <c r="G44" s="268">
        <v>0</v>
      </c>
      <c r="H44" s="265">
        <v>0</v>
      </c>
      <c r="I44" s="268">
        <v>0</v>
      </c>
      <c r="J44" s="268">
        <v>74</v>
      </c>
      <c r="K44" s="265">
        <v>202.76000000000002</v>
      </c>
      <c r="L44" s="268">
        <v>814</v>
      </c>
      <c r="M44" s="268">
        <v>106</v>
      </c>
      <c r="N44" s="265">
        <v>290.44</v>
      </c>
      <c r="O44" s="268">
        <v>1166</v>
      </c>
      <c r="P44" s="268">
        <v>0</v>
      </c>
      <c r="Q44" s="265">
        <v>0</v>
      </c>
      <c r="R44" s="268">
        <v>0</v>
      </c>
      <c r="S44" s="268">
        <v>233</v>
      </c>
      <c r="T44" s="265">
        <v>638.42000000000007</v>
      </c>
      <c r="U44" s="268">
        <v>2563</v>
      </c>
    </row>
    <row r="45" spans="2:21" hidden="1" x14ac:dyDescent="0.3">
      <c r="B45" s="263">
        <v>28</v>
      </c>
      <c r="C45" s="271" t="s">
        <v>69</v>
      </c>
      <c r="D45" s="268">
        <v>6</v>
      </c>
      <c r="E45" s="265">
        <v>16.440000000000001</v>
      </c>
      <c r="F45" s="268">
        <v>66</v>
      </c>
      <c r="G45" s="268">
        <v>6</v>
      </c>
      <c r="H45" s="265">
        <v>16.440000000000001</v>
      </c>
      <c r="I45" s="268">
        <v>66</v>
      </c>
      <c r="J45" s="268">
        <v>2</v>
      </c>
      <c r="K45" s="265">
        <v>5.48</v>
      </c>
      <c r="L45" s="268">
        <v>22</v>
      </c>
      <c r="M45" s="268">
        <v>4</v>
      </c>
      <c r="N45" s="265">
        <v>10.96</v>
      </c>
      <c r="O45" s="268">
        <v>44</v>
      </c>
      <c r="P45" s="268">
        <v>0</v>
      </c>
      <c r="Q45" s="265">
        <v>0</v>
      </c>
      <c r="R45" s="268">
        <v>0</v>
      </c>
      <c r="S45" s="268">
        <v>18</v>
      </c>
      <c r="T45" s="265">
        <v>49.32</v>
      </c>
      <c r="U45" s="268">
        <v>198</v>
      </c>
    </row>
    <row r="46" spans="2:21" hidden="1" x14ac:dyDescent="0.3">
      <c r="B46" s="263">
        <v>29</v>
      </c>
      <c r="C46" s="272" t="s">
        <v>70</v>
      </c>
      <c r="D46" s="268">
        <v>18</v>
      </c>
      <c r="E46" s="265">
        <v>49.320000000000007</v>
      </c>
      <c r="F46" s="268">
        <v>198</v>
      </c>
      <c r="G46" s="268">
        <v>1</v>
      </c>
      <c r="H46" s="265">
        <v>2.74</v>
      </c>
      <c r="I46" s="268">
        <v>11</v>
      </c>
      <c r="J46" s="268">
        <v>122</v>
      </c>
      <c r="K46" s="265">
        <v>334.28000000000003</v>
      </c>
      <c r="L46" s="268">
        <v>1342</v>
      </c>
      <c r="M46" s="268">
        <v>56</v>
      </c>
      <c r="N46" s="265">
        <v>153.44</v>
      </c>
      <c r="O46" s="268">
        <v>616</v>
      </c>
      <c r="P46" s="268">
        <v>0</v>
      </c>
      <c r="Q46" s="265">
        <v>0</v>
      </c>
      <c r="R46" s="268">
        <v>0</v>
      </c>
      <c r="S46" s="268">
        <v>197</v>
      </c>
      <c r="T46" s="265">
        <v>539.78</v>
      </c>
      <c r="U46" s="268">
        <v>2167</v>
      </c>
    </row>
    <row r="47" spans="2:21" hidden="1" x14ac:dyDescent="0.3">
      <c r="B47" s="263">
        <v>30</v>
      </c>
      <c r="C47" s="271" t="s">
        <v>196</v>
      </c>
      <c r="D47" s="268">
        <v>24</v>
      </c>
      <c r="E47" s="265">
        <v>65.760000000000005</v>
      </c>
      <c r="F47" s="268">
        <v>264</v>
      </c>
      <c r="G47" s="268">
        <v>61</v>
      </c>
      <c r="H47" s="265">
        <v>167.14000000000001</v>
      </c>
      <c r="I47" s="268">
        <v>671</v>
      </c>
      <c r="J47" s="268">
        <v>35</v>
      </c>
      <c r="K47" s="265">
        <v>95.9</v>
      </c>
      <c r="L47" s="268">
        <v>385</v>
      </c>
      <c r="M47" s="268">
        <v>30</v>
      </c>
      <c r="N47" s="265">
        <v>82.2</v>
      </c>
      <c r="O47" s="268">
        <v>330</v>
      </c>
      <c r="P47" s="268">
        <v>0</v>
      </c>
      <c r="Q47" s="265">
        <v>0</v>
      </c>
      <c r="R47" s="268">
        <v>0</v>
      </c>
      <c r="S47" s="268">
        <v>150</v>
      </c>
      <c r="T47" s="265">
        <v>411.00000000000006</v>
      </c>
      <c r="U47" s="268">
        <v>1650</v>
      </c>
    </row>
    <row r="48" spans="2:21" hidden="1" x14ac:dyDescent="0.3">
      <c r="B48" s="263">
        <v>31</v>
      </c>
      <c r="C48" s="271" t="s">
        <v>817</v>
      </c>
      <c r="D48" s="268">
        <v>1</v>
      </c>
      <c r="E48" s="265">
        <v>2.74</v>
      </c>
      <c r="F48" s="268">
        <v>11</v>
      </c>
      <c r="G48" s="268">
        <v>1</v>
      </c>
      <c r="H48" s="265">
        <v>2.74</v>
      </c>
      <c r="I48" s="268">
        <v>11</v>
      </c>
      <c r="J48" s="268">
        <v>1</v>
      </c>
      <c r="K48" s="265">
        <v>2.74</v>
      </c>
      <c r="L48" s="268">
        <v>11</v>
      </c>
      <c r="M48" s="268">
        <v>1</v>
      </c>
      <c r="N48" s="265">
        <v>2.74</v>
      </c>
      <c r="O48" s="268">
        <v>11</v>
      </c>
      <c r="P48" s="268">
        <v>0</v>
      </c>
      <c r="Q48" s="265">
        <v>0</v>
      </c>
      <c r="R48" s="268">
        <v>0</v>
      </c>
      <c r="S48" s="268">
        <v>4</v>
      </c>
      <c r="T48" s="265">
        <v>10.96</v>
      </c>
      <c r="U48" s="268">
        <v>44</v>
      </c>
    </row>
    <row r="49" spans="2:21" hidden="1" x14ac:dyDescent="0.3">
      <c r="B49" s="266"/>
      <c r="C49" s="274" t="s">
        <v>73</v>
      </c>
      <c r="D49" s="269">
        <v>605</v>
      </c>
      <c r="E49" s="267">
        <v>1657.7000000000003</v>
      </c>
      <c r="F49" s="269">
        <v>6655</v>
      </c>
      <c r="G49" s="269">
        <v>605</v>
      </c>
      <c r="H49" s="267">
        <v>1657.7000000000005</v>
      </c>
      <c r="I49" s="269">
        <v>6655</v>
      </c>
      <c r="J49" s="269">
        <v>1210</v>
      </c>
      <c r="K49" s="267">
        <v>3315.3999999999983</v>
      </c>
      <c r="L49" s="269">
        <v>13310</v>
      </c>
      <c r="M49" s="269">
        <v>1533</v>
      </c>
      <c r="N49" s="267">
        <v>4200.4199999999973</v>
      </c>
      <c r="O49" s="269">
        <v>16863</v>
      </c>
      <c r="P49" s="269">
        <v>81</v>
      </c>
      <c r="Q49" s="267">
        <v>220.43000000000004</v>
      </c>
      <c r="R49" s="269">
        <v>891</v>
      </c>
      <c r="S49" s="269">
        <v>4034</v>
      </c>
      <c r="T49" s="267">
        <v>11051.649999999996</v>
      </c>
      <c r="U49" s="269">
        <v>44374</v>
      </c>
    </row>
    <row r="50" spans="2:21" hidden="1" x14ac:dyDescent="0.3"/>
    <row r="51" spans="2:21" hidden="1" x14ac:dyDescent="0.3"/>
    <row r="52" spans="2:21" hidden="1" x14ac:dyDescent="0.3">
      <c r="B52" s="489" t="s">
        <v>796</v>
      </c>
      <c r="C52" s="489"/>
    </row>
    <row r="53" spans="2:21" hidden="1" x14ac:dyDescent="0.3">
      <c r="B53" s="486" t="s">
        <v>782</v>
      </c>
      <c r="C53" s="486" t="s">
        <v>799</v>
      </c>
      <c r="D53" s="488" t="s">
        <v>800</v>
      </c>
      <c r="E53" s="488"/>
      <c r="F53" s="488"/>
      <c r="G53" s="488" t="s">
        <v>801</v>
      </c>
      <c r="H53" s="488"/>
      <c r="I53" s="488"/>
      <c r="J53" s="480" t="s">
        <v>784</v>
      </c>
      <c r="K53" s="480"/>
      <c r="L53" s="480"/>
      <c r="M53" s="481" t="s">
        <v>785</v>
      </c>
      <c r="N53" s="482"/>
      <c r="O53" s="483"/>
      <c r="P53" s="481" t="s">
        <v>786</v>
      </c>
      <c r="Q53" s="482"/>
      <c r="R53" s="483"/>
      <c r="S53" s="480" t="s">
        <v>802</v>
      </c>
      <c r="T53" s="480"/>
      <c r="U53" s="480"/>
    </row>
    <row r="54" spans="2:21" ht="33" hidden="1" x14ac:dyDescent="0.3">
      <c r="B54" s="487"/>
      <c r="C54" s="487"/>
      <c r="D54" s="261" t="s">
        <v>803</v>
      </c>
      <c r="E54" s="262" t="s">
        <v>806</v>
      </c>
      <c r="F54" s="261" t="s">
        <v>804</v>
      </c>
      <c r="G54" s="261" t="s">
        <v>803</v>
      </c>
      <c r="H54" s="262" t="s">
        <v>806</v>
      </c>
      <c r="I54" s="261" t="s">
        <v>805</v>
      </c>
      <c r="J54" s="261" t="s">
        <v>803</v>
      </c>
      <c r="K54" s="262" t="s">
        <v>806</v>
      </c>
      <c r="L54" s="261" t="s">
        <v>805</v>
      </c>
      <c r="M54" s="261" t="s">
        <v>803</v>
      </c>
      <c r="N54" s="262" t="s">
        <v>806</v>
      </c>
      <c r="O54" s="261" t="s">
        <v>805</v>
      </c>
      <c r="P54" s="261" t="s">
        <v>803</v>
      </c>
      <c r="Q54" s="262" t="s">
        <v>806</v>
      </c>
      <c r="R54" s="261" t="s">
        <v>805</v>
      </c>
      <c r="S54" s="261" t="s">
        <v>803</v>
      </c>
      <c r="T54" s="262" t="s">
        <v>806</v>
      </c>
      <c r="U54" s="261" t="s">
        <v>805</v>
      </c>
    </row>
    <row r="55" spans="2:21" hidden="1" x14ac:dyDescent="0.3">
      <c r="B55" s="263">
        <v>1</v>
      </c>
      <c r="C55" s="271" t="s">
        <v>587</v>
      </c>
      <c r="D55" s="268">
        <v>1</v>
      </c>
      <c r="E55" s="265">
        <v>10</v>
      </c>
      <c r="F55" s="268">
        <v>11</v>
      </c>
      <c r="G55" s="268">
        <v>1</v>
      </c>
      <c r="H55" s="265">
        <v>10</v>
      </c>
      <c r="I55" s="268">
        <v>11</v>
      </c>
      <c r="J55" s="268">
        <v>2</v>
      </c>
      <c r="K55" s="265">
        <v>20</v>
      </c>
      <c r="L55" s="268">
        <v>22</v>
      </c>
      <c r="M55" s="268">
        <v>3</v>
      </c>
      <c r="N55" s="265">
        <v>30</v>
      </c>
      <c r="O55" s="268">
        <v>33</v>
      </c>
      <c r="P55" s="268">
        <v>0</v>
      </c>
      <c r="Q55" s="265">
        <v>0</v>
      </c>
      <c r="R55" s="268">
        <v>0</v>
      </c>
      <c r="S55" s="268">
        <v>7</v>
      </c>
      <c r="T55" s="265">
        <v>70</v>
      </c>
      <c r="U55" s="268">
        <v>77</v>
      </c>
    </row>
    <row r="56" spans="2:21" hidden="1" x14ac:dyDescent="0.3">
      <c r="B56" s="263">
        <v>2</v>
      </c>
      <c r="C56" s="271" t="s">
        <v>19</v>
      </c>
      <c r="D56" s="268">
        <v>1</v>
      </c>
      <c r="E56" s="265">
        <v>10</v>
      </c>
      <c r="F56" s="268">
        <v>11</v>
      </c>
      <c r="G56" s="268">
        <v>1</v>
      </c>
      <c r="H56" s="265">
        <v>10</v>
      </c>
      <c r="I56" s="268">
        <v>11</v>
      </c>
      <c r="J56" s="268">
        <v>1</v>
      </c>
      <c r="K56" s="265">
        <v>10</v>
      </c>
      <c r="L56" s="268">
        <v>11</v>
      </c>
      <c r="M56" s="268">
        <v>1</v>
      </c>
      <c r="N56" s="265">
        <v>10</v>
      </c>
      <c r="O56" s="268">
        <v>11</v>
      </c>
      <c r="P56" s="268">
        <v>0</v>
      </c>
      <c r="Q56" s="265">
        <v>0</v>
      </c>
      <c r="R56" s="268">
        <v>0</v>
      </c>
      <c r="S56" s="268">
        <v>4</v>
      </c>
      <c r="T56" s="265">
        <v>40</v>
      </c>
      <c r="U56" s="268">
        <v>44</v>
      </c>
    </row>
    <row r="57" spans="2:21" hidden="1" x14ac:dyDescent="0.3">
      <c r="B57" s="263">
        <v>3</v>
      </c>
      <c r="C57" s="271" t="s">
        <v>27</v>
      </c>
      <c r="D57" s="268">
        <v>0</v>
      </c>
      <c r="E57" s="265">
        <v>0</v>
      </c>
      <c r="F57" s="268">
        <v>0</v>
      </c>
      <c r="G57" s="268">
        <v>1</v>
      </c>
      <c r="H57" s="265">
        <v>10</v>
      </c>
      <c r="I57" s="268">
        <v>11</v>
      </c>
      <c r="J57" s="268">
        <v>1</v>
      </c>
      <c r="K57" s="265">
        <v>10</v>
      </c>
      <c r="L57" s="268">
        <v>11</v>
      </c>
      <c r="M57" s="268">
        <v>1</v>
      </c>
      <c r="N57" s="265">
        <v>10</v>
      </c>
      <c r="O57" s="268">
        <v>11</v>
      </c>
      <c r="P57" s="268">
        <v>0</v>
      </c>
      <c r="Q57" s="265">
        <v>0</v>
      </c>
      <c r="R57" s="268">
        <v>0</v>
      </c>
      <c r="S57" s="268">
        <v>3</v>
      </c>
      <c r="T57" s="265">
        <v>30</v>
      </c>
      <c r="U57" s="268">
        <v>33</v>
      </c>
    </row>
    <row r="58" spans="2:21" hidden="1" x14ac:dyDescent="0.3">
      <c r="B58" s="263">
        <v>4</v>
      </c>
      <c r="C58" s="271" t="s">
        <v>22</v>
      </c>
      <c r="D58" s="268">
        <v>1</v>
      </c>
      <c r="E58" s="265">
        <v>10</v>
      </c>
      <c r="F58" s="268">
        <v>11</v>
      </c>
      <c r="G58" s="268">
        <v>1</v>
      </c>
      <c r="H58" s="265">
        <v>10</v>
      </c>
      <c r="I58" s="268">
        <v>11</v>
      </c>
      <c r="J58" s="268">
        <v>2</v>
      </c>
      <c r="K58" s="265">
        <v>20</v>
      </c>
      <c r="L58" s="268">
        <v>22</v>
      </c>
      <c r="M58" s="268">
        <v>3</v>
      </c>
      <c r="N58" s="265">
        <v>30</v>
      </c>
      <c r="O58" s="268">
        <v>33</v>
      </c>
      <c r="P58" s="268">
        <v>0</v>
      </c>
      <c r="Q58" s="265">
        <v>0</v>
      </c>
      <c r="R58" s="268">
        <v>0</v>
      </c>
      <c r="S58" s="268">
        <v>7</v>
      </c>
      <c r="T58" s="265">
        <v>70</v>
      </c>
      <c r="U58" s="268">
        <v>77</v>
      </c>
    </row>
    <row r="59" spans="2:21" hidden="1" x14ac:dyDescent="0.3">
      <c r="B59" s="263">
        <v>5</v>
      </c>
      <c r="C59" s="271" t="s">
        <v>29</v>
      </c>
      <c r="D59" s="268">
        <v>1</v>
      </c>
      <c r="E59" s="265">
        <v>10</v>
      </c>
      <c r="F59" s="268">
        <v>11</v>
      </c>
      <c r="G59" s="268">
        <v>2</v>
      </c>
      <c r="H59" s="265">
        <v>20</v>
      </c>
      <c r="I59" s="268">
        <v>22</v>
      </c>
      <c r="J59" s="268">
        <v>2</v>
      </c>
      <c r="K59" s="265">
        <v>20</v>
      </c>
      <c r="L59" s="268">
        <v>22</v>
      </c>
      <c r="M59" s="268">
        <v>3</v>
      </c>
      <c r="N59" s="265">
        <v>30</v>
      </c>
      <c r="O59" s="268">
        <v>33</v>
      </c>
      <c r="P59" s="268">
        <v>1</v>
      </c>
      <c r="Q59" s="265">
        <v>10</v>
      </c>
      <c r="R59" s="268">
        <v>11</v>
      </c>
      <c r="S59" s="268">
        <v>9</v>
      </c>
      <c r="T59" s="265">
        <v>90</v>
      </c>
      <c r="U59" s="268">
        <v>99</v>
      </c>
    </row>
    <row r="60" spans="2:21" hidden="1" x14ac:dyDescent="0.3">
      <c r="B60" s="263">
        <v>6</v>
      </c>
      <c r="C60" s="271" t="s">
        <v>24</v>
      </c>
      <c r="D60" s="268">
        <v>1</v>
      </c>
      <c r="E60" s="265">
        <v>10</v>
      </c>
      <c r="F60" s="268">
        <v>11</v>
      </c>
      <c r="G60" s="268">
        <v>0</v>
      </c>
      <c r="H60" s="265">
        <v>0</v>
      </c>
      <c r="I60" s="268">
        <v>0</v>
      </c>
      <c r="J60" s="268">
        <v>1</v>
      </c>
      <c r="K60" s="265">
        <v>10</v>
      </c>
      <c r="L60" s="268">
        <v>11</v>
      </c>
      <c r="M60" s="268">
        <v>1</v>
      </c>
      <c r="N60" s="265">
        <v>10</v>
      </c>
      <c r="O60" s="268">
        <v>11</v>
      </c>
      <c r="P60" s="268">
        <v>0</v>
      </c>
      <c r="Q60" s="265">
        <v>0</v>
      </c>
      <c r="R60" s="268">
        <v>0</v>
      </c>
      <c r="S60" s="268">
        <v>3</v>
      </c>
      <c r="T60" s="265">
        <v>30</v>
      </c>
      <c r="U60" s="268">
        <v>33</v>
      </c>
    </row>
    <row r="61" spans="2:21" hidden="1" x14ac:dyDescent="0.3">
      <c r="B61" s="263">
        <v>7</v>
      </c>
      <c r="C61" s="271" t="s">
        <v>20</v>
      </c>
      <c r="D61" s="268">
        <v>0</v>
      </c>
      <c r="E61" s="265">
        <v>0</v>
      </c>
      <c r="F61" s="268">
        <v>0</v>
      </c>
      <c r="G61" s="268">
        <v>0</v>
      </c>
      <c r="H61" s="265">
        <v>0</v>
      </c>
      <c r="I61" s="268">
        <v>0</v>
      </c>
      <c r="J61" s="268">
        <v>0</v>
      </c>
      <c r="K61" s="265">
        <v>0</v>
      </c>
      <c r="L61" s="268">
        <v>0</v>
      </c>
      <c r="M61" s="268">
        <v>0</v>
      </c>
      <c r="N61" s="265">
        <v>0</v>
      </c>
      <c r="O61" s="268">
        <v>0</v>
      </c>
      <c r="P61" s="268">
        <v>0</v>
      </c>
      <c r="Q61" s="265">
        <v>0</v>
      </c>
      <c r="R61" s="268">
        <v>0</v>
      </c>
      <c r="S61" s="268">
        <v>0</v>
      </c>
      <c r="T61" s="265">
        <v>0</v>
      </c>
      <c r="U61" s="268">
        <v>0</v>
      </c>
    </row>
    <row r="62" spans="2:21" hidden="1" x14ac:dyDescent="0.3">
      <c r="B62" s="263">
        <v>8</v>
      </c>
      <c r="C62" s="271" t="s">
        <v>21</v>
      </c>
      <c r="D62" s="268">
        <v>0</v>
      </c>
      <c r="E62" s="265">
        <v>0</v>
      </c>
      <c r="F62" s="268">
        <v>0</v>
      </c>
      <c r="G62" s="268">
        <v>0</v>
      </c>
      <c r="H62" s="265">
        <v>0</v>
      </c>
      <c r="I62" s="268">
        <v>0</v>
      </c>
      <c r="J62" s="268">
        <v>0</v>
      </c>
      <c r="K62" s="265">
        <v>0</v>
      </c>
      <c r="L62" s="268">
        <v>0</v>
      </c>
      <c r="M62" s="268">
        <v>1</v>
      </c>
      <c r="N62" s="265">
        <v>10</v>
      </c>
      <c r="O62" s="268">
        <v>11</v>
      </c>
      <c r="P62" s="268">
        <v>0</v>
      </c>
      <c r="Q62" s="265">
        <v>0</v>
      </c>
      <c r="R62" s="268">
        <v>0</v>
      </c>
      <c r="S62" s="268">
        <v>1</v>
      </c>
      <c r="T62" s="265">
        <v>10</v>
      </c>
      <c r="U62" s="268">
        <v>11</v>
      </c>
    </row>
    <row r="63" spans="2:21" hidden="1" x14ac:dyDescent="0.3">
      <c r="B63" s="263">
        <v>9</v>
      </c>
      <c r="C63" s="271" t="s">
        <v>171</v>
      </c>
      <c r="D63" s="268">
        <v>1</v>
      </c>
      <c r="E63" s="265">
        <v>10</v>
      </c>
      <c r="F63" s="268">
        <v>11</v>
      </c>
      <c r="G63" s="268">
        <v>0</v>
      </c>
      <c r="H63" s="265">
        <v>0</v>
      </c>
      <c r="I63" s="268">
        <v>0</v>
      </c>
      <c r="J63" s="268">
        <v>1</v>
      </c>
      <c r="K63" s="265">
        <v>10</v>
      </c>
      <c r="L63" s="268">
        <v>11</v>
      </c>
      <c r="M63" s="268">
        <v>0</v>
      </c>
      <c r="N63" s="265">
        <v>0</v>
      </c>
      <c r="O63" s="268">
        <v>0</v>
      </c>
      <c r="P63" s="268">
        <v>0</v>
      </c>
      <c r="Q63" s="265">
        <v>0</v>
      </c>
      <c r="R63" s="268">
        <v>0</v>
      </c>
      <c r="S63" s="268">
        <v>2</v>
      </c>
      <c r="T63" s="265">
        <v>20</v>
      </c>
      <c r="U63" s="268">
        <v>22</v>
      </c>
    </row>
    <row r="64" spans="2:21" hidden="1" x14ac:dyDescent="0.3">
      <c r="B64" s="263">
        <v>10</v>
      </c>
      <c r="C64" s="271" t="s">
        <v>807</v>
      </c>
      <c r="D64" s="268">
        <v>0</v>
      </c>
      <c r="E64" s="265">
        <v>0</v>
      </c>
      <c r="F64" s="268">
        <v>0</v>
      </c>
      <c r="G64" s="268">
        <v>0</v>
      </c>
      <c r="H64" s="265">
        <v>0</v>
      </c>
      <c r="I64" s="268">
        <v>0</v>
      </c>
      <c r="J64" s="268">
        <v>0</v>
      </c>
      <c r="K64" s="265">
        <v>0</v>
      </c>
      <c r="L64" s="268">
        <v>0</v>
      </c>
      <c r="M64" s="268">
        <v>0</v>
      </c>
      <c r="N64" s="265">
        <v>0</v>
      </c>
      <c r="O64" s="268">
        <v>0</v>
      </c>
      <c r="P64" s="268">
        <v>0</v>
      </c>
      <c r="Q64" s="265">
        <v>0</v>
      </c>
      <c r="R64" s="268">
        <v>0</v>
      </c>
      <c r="S64" s="268">
        <v>0</v>
      </c>
      <c r="T64" s="265">
        <v>0</v>
      </c>
      <c r="U64" s="268">
        <v>0</v>
      </c>
    </row>
    <row r="65" spans="2:21" hidden="1" x14ac:dyDescent="0.3">
      <c r="B65" s="263">
        <v>11</v>
      </c>
      <c r="C65" s="271" t="s">
        <v>25</v>
      </c>
      <c r="D65" s="268">
        <v>0</v>
      </c>
      <c r="E65" s="265">
        <v>0</v>
      </c>
      <c r="F65" s="268">
        <v>0</v>
      </c>
      <c r="G65" s="268">
        <v>0</v>
      </c>
      <c r="H65" s="265">
        <v>0</v>
      </c>
      <c r="I65" s="268">
        <v>0</v>
      </c>
      <c r="J65" s="268">
        <v>0</v>
      </c>
      <c r="K65" s="265">
        <v>0</v>
      </c>
      <c r="L65" s="268">
        <v>0</v>
      </c>
      <c r="M65" s="268">
        <v>0</v>
      </c>
      <c r="N65" s="265">
        <v>0</v>
      </c>
      <c r="O65" s="268">
        <v>0</v>
      </c>
      <c r="P65" s="268">
        <v>0</v>
      </c>
      <c r="Q65" s="265">
        <v>0</v>
      </c>
      <c r="R65" s="268">
        <v>0</v>
      </c>
      <c r="S65" s="268">
        <v>0</v>
      </c>
      <c r="T65" s="265">
        <v>0</v>
      </c>
      <c r="U65" s="268">
        <v>0</v>
      </c>
    </row>
    <row r="66" spans="2:21" hidden="1" x14ac:dyDescent="0.3">
      <c r="B66" s="263">
        <v>12</v>
      </c>
      <c r="C66" s="271" t="s">
        <v>808</v>
      </c>
      <c r="D66" s="268">
        <v>0</v>
      </c>
      <c r="E66" s="265">
        <v>0</v>
      </c>
      <c r="F66" s="268">
        <v>0</v>
      </c>
      <c r="G66" s="268">
        <v>0</v>
      </c>
      <c r="H66" s="265">
        <v>0</v>
      </c>
      <c r="I66" s="268">
        <v>0</v>
      </c>
      <c r="J66" s="268">
        <v>0</v>
      </c>
      <c r="K66" s="265">
        <v>0</v>
      </c>
      <c r="L66" s="268">
        <v>0</v>
      </c>
      <c r="M66" s="268">
        <v>0</v>
      </c>
      <c r="N66" s="265">
        <v>0</v>
      </c>
      <c r="O66" s="268">
        <v>0</v>
      </c>
      <c r="P66" s="268">
        <v>0</v>
      </c>
      <c r="Q66" s="265">
        <v>0</v>
      </c>
      <c r="R66" s="268">
        <v>0</v>
      </c>
      <c r="S66" s="268">
        <v>0</v>
      </c>
      <c r="T66" s="265">
        <v>0</v>
      </c>
      <c r="U66" s="268">
        <v>0</v>
      </c>
    </row>
    <row r="67" spans="2:21" hidden="1" x14ac:dyDescent="0.3">
      <c r="B67" s="263">
        <v>13</v>
      </c>
      <c r="C67" s="271" t="s">
        <v>172</v>
      </c>
      <c r="D67" s="268">
        <v>0</v>
      </c>
      <c r="E67" s="265">
        <v>0</v>
      </c>
      <c r="F67" s="268">
        <v>0</v>
      </c>
      <c r="G67" s="268">
        <v>0</v>
      </c>
      <c r="H67" s="265">
        <v>0</v>
      </c>
      <c r="I67" s="268">
        <v>0</v>
      </c>
      <c r="J67" s="268">
        <v>0</v>
      </c>
      <c r="K67" s="265">
        <v>0</v>
      </c>
      <c r="L67" s="268">
        <v>0</v>
      </c>
      <c r="M67" s="268">
        <v>0</v>
      </c>
      <c r="N67" s="265">
        <v>0</v>
      </c>
      <c r="O67" s="268">
        <v>0</v>
      </c>
      <c r="P67" s="268">
        <v>0</v>
      </c>
      <c r="Q67" s="265">
        <v>0</v>
      </c>
      <c r="R67" s="268">
        <v>0</v>
      </c>
      <c r="S67" s="268">
        <v>0</v>
      </c>
      <c r="T67" s="265">
        <v>0</v>
      </c>
      <c r="U67" s="268">
        <v>0</v>
      </c>
    </row>
    <row r="68" spans="2:21" hidden="1" x14ac:dyDescent="0.3">
      <c r="B68" s="263">
        <v>14</v>
      </c>
      <c r="C68" s="271" t="s">
        <v>809</v>
      </c>
      <c r="D68" s="268">
        <v>1</v>
      </c>
      <c r="E68" s="265">
        <v>10</v>
      </c>
      <c r="F68" s="268">
        <v>11</v>
      </c>
      <c r="G68" s="268">
        <v>1</v>
      </c>
      <c r="H68" s="265">
        <v>10</v>
      </c>
      <c r="I68" s="268">
        <v>11</v>
      </c>
      <c r="J68" s="268">
        <v>0</v>
      </c>
      <c r="K68" s="265">
        <v>0</v>
      </c>
      <c r="L68" s="268">
        <v>0</v>
      </c>
      <c r="M68" s="268">
        <v>1</v>
      </c>
      <c r="N68" s="265">
        <v>10</v>
      </c>
      <c r="O68" s="268">
        <v>11</v>
      </c>
      <c r="P68" s="268">
        <v>0</v>
      </c>
      <c r="Q68" s="265">
        <v>0</v>
      </c>
      <c r="R68" s="268">
        <v>0</v>
      </c>
      <c r="S68" s="268">
        <v>3</v>
      </c>
      <c r="T68" s="265">
        <v>30</v>
      </c>
      <c r="U68" s="268">
        <v>33</v>
      </c>
    </row>
    <row r="69" spans="2:21" hidden="1" x14ac:dyDescent="0.3">
      <c r="B69" s="263">
        <v>15</v>
      </c>
      <c r="C69" s="272" t="s">
        <v>810</v>
      </c>
      <c r="D69" s="268">
        <v>0</v>
      </c>
      <c r="E69" s="265">
        <v>0</v>
      </c>
      <c r="F69" s="268">
        <v>0</v>
      </c>
      <c r="G69" s="268">
        <v>0</v>
      </c>
      <c r="H69" s="265">
        <v>0</v>
      </c>
      <c r="I69" s="268">
        <v>0</v>
      </c>
      <c r="J69" s="268">
        <v>0</v>
      </c>
      <c r="K69" s="265">
        <v>0</v>
      </c>
      <c r="L69" s="268">
        <v>0</v>
      </c>
      <c r="M69" s="268">
        <v>0</v>
      </c>
      <c r="N69" s="265">
        <v>0</v>
      </c>
      <c r="O69" s="268">
        <v>0</v>
      </c>
      <c r="P69" s="268">
        <v>0</v>
      </c>
      <c r="Q69" s="265">
        <v>0</v>
      </c>
      <c r="R69" s="268">
        <v>0</v>
      </c>
      <c r="S69" s="268">
        <v>0</v>
      </c>
      <c r="T69" s="265">
        <v>0</v>
      </c>
      <c r="U69" s="268">
        <v>0</v>
      </c>
    </row>
    <row r="70" spans="2:21" hidden="1" x14ac:dyDescent="0.3">
      <c r="B70" s="263">
        <v>16</v>
      </c>
      <c r="C70" s="271" t="s">
        <v>811</v>
      </c>
      <c r="D70" s="268">
        <v>0</v>
      </c>
      <c r="E70" s="265">
        <v>0</v>
      </c>
      <c r="F70" s="268">
        <v>0</v>
      </c>
      <c r="G70" s="268">
        <v>0</v>
      </c>
      <c r="H70" s="265">
        <v>0</v>
      </c>
      <c r="I70" s="268">
        <v>0</v>
      </c>
      <c r="J70" s="268">
        <v>0</v>
      </c>
      <c r="K70" s="265">
        <v>0</v>
      </c>
      <c r="L70" s="268">
        <v>0</v>
      </c>
      <c r="M70" s="268">
        <v>0</v>
      </c>
      <c r="N70" s="265">
        <v>0</v>
      </c>
      <c r="O70" s="268">
        <v>0</v>
      </c>
      <c r="P70" s="268">
        <v>0</v>
      </c>
      <c r="Q70" s="265">
        <v>0</v>
      </c>
      <c r="R70" s="268">
        <v>0</v>
      </c>
      <c r="S70" s="268">
        <v>0</v>
      </c>
      <c r="T70" s="265">
        <v>0</v>
      </c>
      <c r="U70" s="268">
        <v>0</v>
      </c>
    </row>
    <row r="71" spans="2:21" hidden="1" x14ac:dyDescent="0.3">
      <c r="B71" s="263">
        <v>17</v>
      </c>
      <c r="C71" s="271" t="s">
        <v>37</v>
      </c>
      <c r="D71" s="268">
        <v>0</v>
      </c>
      <c r="E71" s="265">
        <v>0</v>
      </c>
      <c r="F71" s="268">
        <v>0</v>
      </c>
      <c r="G71" s="268">
        <v>0</v>
      </c>
      <c r="H71" s="265">
        <v>0</v>
      </c>
      <c r="I71" s="268">
        <v>0</v>
      </c>
      <c r="J71" s="268">
        <v>0</v>
      </c>
      <c r="K71" s="265">
        <v>0</v>
      </c>
      <c r="L71" s="268">
        <v>0</v>
      </c>
      <c r="M71" s="268">
        <v>0</v>
      </c>
      <c r="N71" s="265">
        <v>0</v>
      </c>
      <c r="O71" s="268">
        <v>0</v>
      </c>
      <c r="P71" s="268">
        <v>0</v>
      </c>
      <c r="Q71" s="265">
        <v>0</v>
      </c>
      <c r="R71" s="268">
        <v>0</v>
      </c>
      <c r="S71" s="268">
        <v>0</v>
      </c>
      <c r="T71" s="265">
        <v>0</v>
      </c>
      <c r="U71" s="268">
        <v>0</v>
      </c>
    </row>
    <row r="72" spans="2:21" hidden="1" x14ac:dyDescent="0.3">
      <c r="B72" s="263">
        <v>18</v>
      </c>
      <c r="C72" s="271" t="s">
        <v>812</v>
      </c>
      <c r="D72" s="268">
        <v>0</v>
      </c>
      <c r="E72" s="265">
        <v>0</v>
      </c>
      <c r="F72" s="268">
        <v>0</v>
      </c>
      <c r="G72" s="268">
        <v>0</v>
      </c>
      <c r="H72" s="265">
        <v>0</v>
      </c>
      <c r="I72" s="268">
        <v>0</v>
      </c>
      <c r="J72" s="268">
        <v>0</v>
      </c>
      <c r="K72" s="265">
        <v>0</v>
      </c>
      <c r="L72" s="268">
        <v>0</v>
      </c>
      <c r="M72" s="268">
        <v>0</v>
      </c>
      <c r="N72" s="265">
        <v>0</v>
      </c>
      <c r="O72" s="268">
        <v>0</v>
      </c>
      <c r="P72" s="268">
        <v>0</v>
      </c>
      <c r="Q72" s="265">
        <v>0</v>
      </c>
      <c r="R72" s="268">
        <v>0</v>
      </c>
      <c r="S72" s="268">
        <v>0</v>
      </c>
      <c r="T72" s="265">
        <v>0</v>
      </c>
      <c r="U72" s="268">
        <v>0</v>
      </c>
    </row>
    <row r="73" spans="2:21" hidden="1" x14ac:dyDescent="0.3">
      <c r="B73" s="263">
        <v>19</v>
      </c>
      <c r="C73" s="272" t="s">
        <v>66</v>
      </c>
      <c r="D73" s="268">
        <v>0</v>
      </c>
      <c r="E73" s="265">
        <v>0</v>
      </c>
      <c r="F73" s="268">
        <v>0</v>
      </c>
      <c r="G73" s="268">
        <v>0</v>
      </c>
      <c r="H73" s="265">
        <v>0</v>
      </c>
      <c r="I73" s="268">
        <v>0</v>
      </c>
      <c r="J73" s="268">
        <v>0</v>
      </c>
      <c r="K73" s="265">
        <v>0</v>
      </c>
      <c r="L73" s="268">
        <v>0</v>
      </c>
      <c r="M73" s="268">
        <v>0</v>
      </c>
      <c r="N73" s="265">
        <v>0</v>
      </c>
      <c r="O73" s="268">
        <v>0</v>
      </c>
      <c r="P73" s="268">
        <v>0</v>
      </c>
      <c r="Q73" s="265">
        <v>0</v>
      </c>
      <c r="R73" s="268">
        <v>0</v>
      </c>
      <c r="S73" s="268">
        <v>0</v>
      </c>
      <c r="T73" s="265">
        <v>0</v>
      </c>
      <c r="U73" s="268">
        <v>0</v>
      </c>
    </row>
    <row r="74" spans="2:21" hidden="1" x14ac:dyDescent="0.3">
      <c r="B74" s="263">
        <v>20</v>
      </c>
      <c r="C74" s="272" t="s">
        <v>814</v>
      </c>
      <c r="D74" s="268">
        <v>1</v>
      </c>
      <c r="E74" s="265">
        <v>10</v>
      </c>
      <c r="F74" s="268">
        <v>11</v>
      </c>
      <c r="G74" s="268">
        <v>0</v>
      </c>
      <c r="H74" s="265">
        <v>0</v>
      </c>
      <c r="I74" s="268">
        <v>0</v>
      </c>
      <c r="J74" s="268">
        <v>1</v>
      </c>
      <c r="K74" s="265">
        <v>10</v>
      </c>
      <c r="L74" s="268">
        <v>11</v>
      </c>
      <c r="M74" s="268">
        <v>1</v>
      </c>
      <c r="N74" s="265">
        <v>10</v>
      </c>
      <c r="O74" s="268">
        <v>11</v>
      </c>
      <c r="P74" s="268">
        <v>0</v>
      </c>
      <c r="Q74" s="265">
        <v>0</v>
      </c>
      <c r="R74" s="268">
        <v>0</v>
      </c>
      <c r="S74" s="268">
        <v>3</v>
      </c>
      <c r="T74" s="265">
        <v>30</v>
      </c>
      <c r="U74" s="268">
        <v>33</v>
      </c>
    </row>
    <row r="75" spans="2:21" hidden="1" x14ac:dyDescent="0.3">
      <c r="B75" s="263">
        <v>21</v>
      </c>
      <c r="C75" s="273" t="s">
        <v>42</v>
      </c>
      <c r="D75" s="268">
        <v>0</v>
      </c>
      <c r="E75" s="265">
        <v>0</v>
      </c>
      <c r="F75" s="268">
        <v>0</v>
      </c>
      <c r="G75" s="268">
        <v>0</v>
      </c>
      <c r="H75" s="265">
        <v>0</v>
      </c>
      <c r="I75" s="268">
        <v>0</v>
      </c>
      <c r="J75" s="268">
        <v>0</v>
      </c>
      <c r="K75" s="265">
        <v>0</v>
      </c>
      <c r="L75" s="268">
        <v>0</v>
      </c>
      <c r="M75" s="268">
        <v>1</v>
      </c>
      <c r="N75" s="265">
        <v>10</v>
      </c>
      <c r="O75" s="268">
        <v>11</v>
      </c>
      <c r="P75" s="268">
        <v>0</v>
      </c>
      <c r="Q75" s="265">
        <v>0</v>
      </c>
      <c r="R75" s="268">
        <v>0</v>
      </c>
      <c r="S75" s="268">
        <v>1</v>
      </c>
      <c r="T75" s="265">
        <v>10</v>
      </c>
      <c r="U75" s="268">
        <v>11</v>
      </c>
    </row>
    <row r="76" spans="2:21" hidden="1" x14ac:dyDescent="0.3">
      <c r="B76" s="263">
        <v>22</v>
      </c>
      <c r="C76" s="272" t="s">
        <v>815</v>
      </c>
      <c r="D76" s="268">
        <v>0</v>
      </c>
      <c r="E76" s="265">
        <v>0</v>
      </c>
      <c r="F76" s="268">
        <v>0</v>
      </c>
      <c r="G76" s="268">
        <v>0</v>
      </c>
      <c r="H76" s="265">
        <v>0</v>
      </c>
      <c r="I76" s="268">
        <v>0</v>
      </c>
      <c r="J76" s="268">
        <v>0</v>
      </c>
      <c r="K76" s="265">
        <v>0</v>
      </c>
      <c r="L76" s="268">
        <v>0</v>
      </c>
      <c r="M76" s="268">
        <v>0</v>
      </c>
      <c r="N76" s="265">
        <v>0</v>
      </c>
      <c r="O76" s="268">
        <v>0</v>
      </c>
      <c r="P76" s="268">
        <v>0</v>
      </c>
      <c r="Q76" s="265">
        <v>0</v>
      </c>
      <c r="R76" s="268">
        <v>0</v>
      </c>
      <c r="S76" s="268">
        <v>0</v>
      </c>
      <c r="T76" s="265">
        <v>0</v>
      </c>
      <c r="U76" s="268">
        <v>0</v>
      </c>
    </row>
    <row r="77" spans="2:21" hidden="1" x14ac:dyDescent="0.3">
      <c r="B77" s="263">
        <v>23</v>
      </c>
      <c r="C77" s="273" t="s">
        <v>816</v>
      </c>
      <c r="D77" s="268">
        <v>0</v>
      </c>
      <c r="E77" s="265">
        <v>0</v>
      </c>
      <c r="F77" s="268">
        <v>0</v>
      </c>
      <c r="G77" s="268">
        <v>0</v>
      </c>
      <c r="H77" s="265">
        <v>0</v>
      </c>
      <c r="I77" s="268">
        <v>0</v>
      </c>
      <c r="J77" s="268">
        <v>0</v>
      </c>
      <c r="K77" s="265">
        <v>0</v>
      </c>
      <c r="L77" s="268">
        <v>0</v>
      </c>
      <c r="M77" s="268">
        <v>0</v>
      </c>
      <c r="N77" s="265">
        <v>0</v>
      </c>
      <c r="O77" s="268">
        <v>0</v>
      </c>
      <c r="P77" s="268">
        <v>0</v>
      </c>
      <c r="Q77" s="265">
        <v>0</v>
      </c>
      <c r="R77" s="268">
        <v>0</v>
      </c>
      <c r="S77" s="268">
        <v>0</v>
      </c>
      <c r="T77" s="265">
        <v>0</v>
      </c>
      <c r="U77" s="268">
        <v>0</v>
      </c>
    </row>
    <row r="78" spans="2:21" hidden="1" x14ac:dyDescent="0.3">
      <c r="B78" s="263">
        <v>24</v>
      </c>
      <c r="C78" s="273" t="s">
        <v>46</v>
      </c>
      <c r="D78" s="268">
        <v>0</v>
      </c>
      <c r="E78" s="265">
        <v>0</v>
      </c>
      <c r="F78" s="268">
        <v>0</v>
      </c>
      <c r="G78" s="268">
        <v>0</v>
      </c>
      <c r="H78" s="265">
        <v>0</v>
      </c>
      <c r="I78" s="268">
        <v>0</v>
      </c>
      <c r="J78" s="268">
        <v>0</v>
      </c>
      <c r="K78" s="265">
        <v>0</v>
      </c>
      <c r="L78" s="268">
        <v>0</v>
      </c>
      <c r="M78" s="268">
        <v>0</v>
      </c>
      <c r="N78" s="265">
        <v>0</v>
      </c>
      <c r="O78" s="268">
        <v>0</v>
      </c>
      <c r="P78" s="268">
        <v>0</v>
      </c>
      <c r="Q78" s="265">
        <v>0</v>
      </c>
      <c r="R78" s="268">
        <v>0</v>
      </c>
      <c r="S78" s="268">
        <v>0</v>
      </c>
      <c r="T78" s="265">
        <v>0</v>
      </c>
      <c r="U78" s="268">
        <v>0</v>
      </c>
    </row>
    <row r="79" spans="2:21" ht="33" hidden="1" x14ac:dyDescent="0.3">
      <c r="B79" s="263">
        <v>25</v>
      </c>
      <c r="C79" s="271" t="s">
        <v>177</v>
      </c>
      <c r="D79" s="268">
        <v>0</v>
      </c>
      <c r="E79" s="265">
        <v>0</v>
      </c>
      <c r="F79" s="268">
        <v>0</v>
      </c>
      <c r="G79" s="268">
        <v>0</v>
      </c>
      <c r="H79" s="265">
        <v>0</v>
      </c>
      <c r="I79" s="268">
        <v>0</v>
      </c>
      <c r="J79" s="268">
        <v>1</v>
      </c>
      <c r="K79" s="265">
        <v>10</v>
      </c>
      <c r="L79" s="268">
        <v>11</v>
      </c>
      <c r="M79" s="268">
        <v>0</v>
      </c>
      <c r="N79" s="265">
        <v>0</v>
      </c>
      <c r="O79" s="268">
        <v>0</v>
      </c>
      <c r="P79" s="268">
        <v>0</v>
      </c>
      <c r="Q79" s="265">
        <v>0</v>
      </c>
      <c r="R79" s="268">
        <v>0</v>
      </c>
      <c r="S79" s="268">
        <v>1</v>
      </c>
      <c r="T79" s="265">
        <v>10</v>
      </c>
      <c r="U79" s="268">
        <v>11</v>
      </c>
    </row>
    <row r="80" spans="2:21" hidden="1" x14ac:dyDescent="0.3">
      <c r="B80" s="263">
        <v>26</v>
      </c>
      <c r="C80" s="271" t="s">
        <v>68</v>
      </c>
      <c r="D80" s="268">
        <v>0</v>
      </c>
      <c r="E80" s="265">
        <v>0</v>
      </c>
      <c r="F80" s="268">
        <v>0</v>
      </c>
      <c r="G80" s="268">
        <v>1</v>
      </c>
      <c r="H80" s="265">
        <v>10</v>
      </c>
      <c r="I80" s="268">
        <v>11</v>
      </c>
      <c r="J80" s="268">
        <v>1</v>
      </c>
      <c r="K80" s="265">
        <v>10</v>
      </c>
      <c r="L80" s="268">
        <v>11</v>
      </c>
      <c r="M80" s="268">
        <v>1</v>
      </c>
      <c r="N80" s="265">
        <v>10</v>
      </c>
      <c r="O80" s="268">
        <v>11</v>
      </c>
      <c r="P80" s="268">
        <v>0</v>
      </c>
      <c r="Q80" s="265">
        <v>0</v>
      </c>
      <c r="R80" s="268">
        <v>0</v>
      </c>
      <c r="S80" s="268">
        <v>3</v>
      </c>
      <c r="T80" s="265">
        <v>30</v>
      </c>
      <c r="U80" s="268">
        <v>33</v>
      </c>
    </row>
    <row r="81" spans="2:21" hidden="1" x14ac:dyDescent="0.3">
      <c r="B81" s="263">
        <v>27</v>
      </c>
      <c r="C81" s="271" t="s">
        <v>67</v>
      </c>
      <c r="D81" s="268">
        <v>0</v>
      </c>
      <c r="E81" s="265">
        <v>0</v>
      </c>
      <c r="F81" s="268">
        <v>0</v>
      </c>
      <c r="G81" s="268">
        <v>0</v>
      </c>
      <c r="H81" s="265">
        <v>0</v>
      </c>
      <c r="I81" s="268">
        <v>0</v>
      </c>
      <c r="J81" s="268">
        <v>1</v>
      </c>
      <c r="K81" s="265">
        <v>10</v>
      </c>
      <c r="L81" s="268">
        <v>11</v>
      </c>
      <c r="M81" s="268">
        <v>0</v>
      </c>
      <c r="N81" s="265">
        <v>0</v>
      </c>
      <c r="O81" s="268">
        <v>0</v>
      </c>
      <c r="P81" s="268">
        <v>0</v>
      </c>
      <c r="Q81" s="265">
        <v>0</v>
      </c>
      <c r="R81" s="268">
        <v>0</v>
      </c>
      <c r="S81" s="268">
        <v>1</v>
      </c>
      <c r="T81" s="265">
        <v>10</v>
      </c>
      <c r="U81" s="268">
        <v>11</v>
      </c>
    </row>
    <row r="82" spans="2:21" hidden="1" x14ac:dyDescent="0.3">
      <c r="B82" s="263">
        <v>28</v>
      </c>
      <c r="C82" s="271" t="s">
        <v>69</v>
      </c>
      <c r="D82" s="268">
        <v>0</v>
      </c>
      <c r="E82" s="265">
        <v>0</v>
      </c>
      <c r="F82" s="268">
        <v>0</v>
      </c>
      <c r="G82" s="268">
        <v>0</v>
      </c>
      <c r="H82" s="265">
        <v>0</v>
      </c>
      <c r="I82" s="268">
        <v>0</v>
      </c>
      <c r="J82" s="268">
        <v>1</v>
      </c>
      <c r="K82" s="265">
        <v>10</v>
      </c>
      <c r="L82" s="268">
        <v>11</v>
      </c>
      <c r="M82" s="268">
        <v>1</v>
      </c>
      <c r="N82" s="265">
        <v>10</v>
      </c>
      <c r="O82" s="268">
        <v>11</v>
      </c>
      <c r="P82" s="268">
        <v>0</v>
      </c>
      <c r="Q82" s="265">
        <v>0</v>
      </c>
      <c r="R82" s="268">
        <v>0</v>
      </c>
      <c r="S82" s="268">
        <v>2</v>
      </c>
      <c r="T82" s="265">
        <v>20</v>
      </c>
      <c r="U82" s="268">
        <v>22</v>
      </c>
    </row>
    <row r="83" spans="2:21" hidden="1" x14ac:dyDescent="0.3">
      <c r="B83" s="263">
        <v>29</v>
      </c>
      <c r="C83" s="272" t="s">
        <v>70</v>
      </c>
      <c r="D83" s="268">
        <v>0</v>
      </c>
      <c r="E83" s="265">
        <v>0</v>
      </c>
      <c r="F83" s="268">
        <v>0</v>
      </c>
      <c r="G83" s="268">
        <v>0</v>
      </c>
      <c r="H83" s="265">
        <v>0</v>
      </c>
      <c r="I83" s="268">
        <v>0</v>
      </c>
      <c r="J83" s="268">
        <v>1</v>
      </c>
      <c r="K83" s="265">
        <v>10</v>
      </c>
      <c r="L83" s="268">
        <v>11</v>
      </c>
      <c r="M83" s="268">
        <v>1</v>
      </c>
      <c r="N83" s="265">
        <v>10</v>
      </c>
      <c r="O83" s="268">
        <v>11</v>
      </c>
      <c r="P83" s="268">
        <v>0</v>
      </c>
      <c r="Q83" s="265">
        <v>0</v>
      </c>
      <c r="R83" s="268">
        <v>0</v>
      </c>
      <c r="S83" s="268">
        <v>2</v>
      </c>
      <c r="T83" s="265">
        <v>20</v>
      </c>
      <c r="U83" s="268">
        <v>22</v>
      </c>
    </row>
    <row r="84" spans="2:21" hidden="1" x14ac:dyDescent="0.3">
      <c r="B84" s="263">
        <v>30</v>
      </c>
      <c r="C84" s="271" t="s">
        <v>196</v>
      </c>
      <c r="D84" s="268">
        <v>0</v>
      </c>
      <c r="E84" s="265">
        <v>0</v>
      </c>
      <c r="F84" s="268">
        <v>0</v>
      </c>
      <c r="G84" s="268">
        <v>0</v>
      </c>
      <c r="H84" s="265">
        <v>0</v>
      </c>
      <c r="I84" s="268">
        <v>0</v>
      </c>
      <c r="J84" s="268">
        <v>0</v>
      </c>
      <c r="K84" s="265">
        <v>0</v>
      </c>
      <c r="L84" s="268">
        <v>0</v>
      </c>
      <c r="M84" s="268">
        <v>1</v>
      </c>
      <c r="N84" s="265">
        <v>10</v>
      </c>
      <c r="O84" s="268">
        <v>11</v>
      </c>
      <c r="P84" s="268">
        <v>0</v>
      </c>
      <c r="Q84" s="265">
        <v>0</v>
      </c>
      <c r="R84" s="268">
        <v>0</v>
      </c>
      <c r="S84" s="268">
        <v>1</v>
      </c>
      <c r="T84" s="265">
        <v>10</v>
      </c>
      <c r="U84" s="268">
        <v>11</v>
      </c>
    </row>
    <row r="85" spans="2:21" hidden="1" x14ac:dyDescent="0.3">
      <c r="B85" s="263">
        <v>31</v>
      </c>
      <c r="C85" s="271" t="s">
        <v>817</v>
      </c>
      <c r="D85" s="268">
        <v>0</v>
      </c>
      <c r="E85" s="265">
        <v>0</v>
      </c>
      <c r="F85" s="268">
        <v>0</v>
      </c>
      <c r="G85" s="268">
        <v>0</v>
      </c>
      <c r="H85" s="265">
        <v>0</v>
      </c>
      <c r="I85" s="268">
        <v>0</v>
      </c>
      <c r="J85" s="268">
        <v>0</v>
      </c>
      <c r="K85" s="265">
        <v>0</v>
      </c>
      <c r="L85" s="268">
        <v>0</v>
      </c>
      <c r="M85" s="268">
        <v>0</v>
      </c>
      <c r="N85" s="265">
        <v>0</v>
      </c>
      <c r="O85" s="268">
        <v>0</v>
      </c>
      <c r="P85" s="268">
        <v>0</v>
      </c>
      <c r="Q85" s="265">
        <v>0</v>
      </c>
      <c r="R85" s="268">
        <v>0</v>
      </c>
      <c r="S85" s="268">
        <v>0</v>
      </c>
      <c r="T85" s="265">
        <v>0</v>
      </c>
      <c r="U85" s="268">
        <v>0</v>
      </c>
    </row>
    <row r="86" spans="2:21" hidden="1" x14ac:dyDescent="0.3">
      <c r="B86" s="266"/>
      <c r="C86" s="274" t="s">
        <v>73</v>
      </c>
      <c r="D86" s="269">
        <f>SUM(D55:D85)</f>
        <v>8</v>
      </c>
      <c r="E86" s="269">
        <f t="shared" ref="E86:U86" si="3">SUM(E55:E85)</f>
        <v>80</v>
      </c>
      <c r="F86" s="269">
        <f t="shared" si="3"/>
        <v>88</v>
      </c>
      <c r="G86" s="269">
        <f t="shared" si="3"/>
        <v>8</v>
      </c>
      <c r="H86" s="269">
        <f t="shared" si="3"/>
        <v>80</v>
      </c>
      <c r="I86" s="269">
        <f t="shared" si="3"/>
        <v>88</v>
      </c>
      <c r="J86" s="269">
        <f t="shared" si="3"/>
        <v>16</v>
      </c>
      <c r="K86" s="269">
        <f t="shared" si="3"/>
        <v>160</v>
      </c>
      <c r="L86" s="269">
        <f t="shared" si="3"/>
        <v>176</v>
      </c>
      <c r="M86" s="269">
        <f t="shared" si="3"/>
        <v>20</v>
      </c>
      <c r="N86" s="269">
        <f t="shared" si="3"/>
        <v>200</v>
      </c>
      <c r="O86" s="269">
        <f t="shared" si="3"/>
        <v>220</v>
      </c>
      <c r="P86" s="269">
        <f t="shared" si="3"/>
        <v>1</v>
      </c>
      <c r="Q86" s="269">
        <f t="shared" si="3"/>
        <v>10</v>
      </c>
      <c r="R86" s="269">
        <f t="shared" si="3"/>
        <v>11</v>
      </c>
      <c r="S86" s="269">
        <f t="shared" si="3"/>
        <v>53</v>
      </c>
      <c r="T86" s="269">
        <f t="shared" si="3"/>
        <v>530</v>
      </c>
      <c r="U86" s="269">
        <f t="shared" si="3"/>
        <v>583</v>
      </c>
    </row>
    <row r="87" spans="2:21" hidden="1" x14ac:dyDescent="0.3"/>
    <row r="89" spans="2:21" x14ac:dyDescent="0.3">
      <c r="B89" s="275" t="s">
        <v>822</v>
      </c>
      <c r="C89" s="275"/>
    </row>
    <row r="90" spans="2:21" x14ac:dyDescent="0.3">
      <c r="B90" s="486" t="s">
        <v>782</v>
      </c>
      <c r="C90" s="486" t="s">
        <v>799</v>
      </c>
      <c r="D90" s="488" t="s">
        <v>800</v>
      </c>
      <c r="E90" s="488"/>
      <c r="F90" s="488"/>
      <c r="G90" s="488" t="s">
        <v>801</v>
      </c>
      <c r="H90" s="488"/>
      <c r="I90" s="488"/>
      <c r="J90" s="480" t="s">
        <v>784</v>
      </c>
      <c r="K90" s="480"/>
      <c r="L90" s="480"/>
      <c r="M90" s="481" t="s">
        <v>785</v>
      </c>
      <c r="N90" s="482"/>
      <c r="O90" s="483"/>
      <c r="P90" s="481" t="s">
        <v>786</v>
      </c>
      <c r="Q90" s="482"/>
      <c r="R90" s="483"/>
      <c r="S90" s="480" t="s">
        <v>802</v>
      </c>
      <c r="T90" s="480"/>
      <c r="U90" s="480"/>
    </row>
    <row r="91" spans="2:21" ht="33" x14ac:dyDescent="0.3">
      <c r="B91" s="487"/>
      <c r="C91" s="487"/>
      <c r="D91" s="261" t="s">
        <v>803</v>
      </c>
      <c r="E91" s="262" t="s">
        <v>806</v>
      </c>
      <c r="F91" s="261" t="s">
        <v>804</v>
      </c>
      <c r="G91" s="261" t="s">
        <v>803</v>
      </c>
      <c r="H91" s="262" t="s">
        <v>806</v>
      </c>
      <c r="I91" s="261" t="s">
        <v>805</v>
      </c>
      <c r="J91" s="261" t="s">
        <v>803</v>
      </c>
      <c r="K91" s="262" t="s">
        <v>806</v>
      </c>
      <c r="L91" s="261" t="s">
        <v>805</v>
      </c>
      <c r="M91" s="261" t="s">
        <v>803</v>
      </c>
      <c r="N91" s="262" t="s">
        <v>806</v>
      </c>
      <c r="O91" s="261" t="s">
        <v>805</v>
      </c>
      <c r="P91" s="261" t="s">
        <v>803</v>
      </c>
      <c r="Q91" s="262" t="s">
        <v>806</v>
      </c>
      <c r="R91" s="261" t="s">
        <v>805</v>
      </c>
      <c r="S91" s="261" t="s">
        <v>803</v>
      </c>
      <c r="T91" s="262" t="s">
        <v>806</v>
      </c>
      <c r="U91" s="261" t="s">
        <v>805</v>
      </c>
    </row>
    <row r="92" spans="2:21" x14ac:dyDescent="0.3">
      <c r="B92" s="263">
        <v>1</v>
      </c>
      <c r="C92" s="271" t="s">
        <v>587</v>
      </c>
      <c r="D92" s="268">
        <f>D55+D18</f>
        <v>115</v>
      </c>
      <c r="E92" s="265">
        <f t="shared" ref="E92:U92" si="4">E55+E18</f>
        <v>322.36</v>
      </c>
      <c r="F92" s="268">
        <f t="shared" si="4"/>
        <v>1265</v>
      </c>
      <c r="G92" s="268">
        <f t="shared" si="4"/>
        <v>79</v>
      </c>
      <c r="H92" s="265">
        <f t="shared" si="4"/>
        <v>223.72000000000003</v>
      </c>
      <c r="I92" s="268">
        <f t="shared" si="4"/>
        <v>869</v>
      </c>
      <c r="J92" s="268">
        <f t="shared" si="4"/>
        <v>106</v>
      </c>
      <c r="K92" s="265">
        <f t="shared" si="4"/>
        <v>304.96000000000004</v>
      </c>
      <c r="L92" s="268">
        <f t="shared" si="4"/>
        <v>1166</v>
      </c>
      <c r="M92" s="268">
        <f t="shared" si="4"/>
        <v>166</v>
      </c>
      <c r="N92" s="265">
        <f t="shared" si="4"/>
        <v>476.62000000000006</v>
      </c>
      <c r="O92" s="268">
        <f t="shared" si="4"/>
        <v>1826</v>
      </c>
      <c r="P92" s="268">
        <f t="shared" si="4"/>
        <v>14</v>
      </c>
      <c r="Q92" s="265">
        <f t="shared" si="4"/>
        <v>38.36</v>
      </c>
      <c r="R92" s="268">
        <f t="shared" si="4"/>
        <v>154</v>
      </c>
      <c r="S92" s="268">
        <f t="shared" si="4"/>
        <v>480</v>
      </c>
      <c r="T92" s="265">
        <f t="shared" si="4"/>
        <v>1366.02</v>
      </c>
      <c r="U92" s="268">
        <f t="shared" si="4"/>
        <v>5280</v>
      </c>
    </row>
    <row r="93" spans="2:21" x14ac:dyDescent="0.3">
      <c r="B93" s="263">
        <v>2</v>
      </c>
      <c r="C93" s="271" t="s">
        <v>19</v>
      </c>
      <c r="D93" s="268">
        <f t="shared" ref="D93:U93" si="5">D56+D19</f>
        <v>37</v>
      </c>
      <c r="E93" s="265">
        <f t="shared" si="5"/>
        <v>108.64000000000001</v>
      </c>
      <c r="F93" s="268">
        <f t="shared" si="5"/>
        <v>407</v>
      </c>
      <c r="G93" s="268">
        <f t="shared" si="5"/>
        <v>31</v>
      </c>
      <c r="H93" s="265">
        <f t="shared" si="5"/>
        <v>92.2</v>
      </c>
      <c r="I93" s="268">
        <f t="shared" si="5"/>
        <v>341</v>
      </c>
      <c r="J93" s="268">
        <f t="shared" si="5"/>
        <v>64</v>
      </c>
      <c r="K93" s="265">
        <f t="shared" si="5"/>
        <v>182.62</v>
      </c>
      <c r="L93" s="268">
        <f t="shared" si="5"/>
        <v>704</v>
      </c>
      <c r="M93" s="268">
        <f t="shared" si="5"/>
        <v>95</v>
      </c>
      <c r="N93" s="265">
        <f t="shared" si="5"/>
        <v>267.56</v>
      </c>
      <c r="O93" s="268">
        <f t="shared" si="5"/>
        <v>1045</v>
      </c>
      <c r="P93" s="268">
        <f t="shared" si="5"/>
        <v>8</v>
      </c>
      <c r="Q93" s="265">
        <f t="shared" si="5"/>
        <v>21.92</v>
      </c>
      <c r="R93" s="268">
        <f t="shared" si="5"/>
        <v>88</v>
      </c>
      <c r="S93" s="268">
        <f t="shared" si="5"/>
        <v>235</v>
      </c>
      <c r="T93" s="265">
        <f t="shared" si="5"/>
        <v>672.93999999999994</v>
      </c>
      <c r="U93" s="268">
        <f t="shared" si="5"/>
        <v>2585</v>
      </c>
    </row>
    <row r="94" spans="2:21" x14ac:dyDescent="0.3">
      <c r="B94" s="263">
        <v>3</v>
      </c>
      <c r="C94" s="271" t="s">
        <v>27</v>
      </c>
      <c r="D94" s="268">
        <f t="shared" ref="D94:U94" si="6">D57+D20</f>
        <v>1</v>
      </c>
      <c r="E94" s="265">
        <f t="shared" si="6"/>
        <v>2.74</v>
      </c>
      <c r="F94" s="268">
        <f t="shared" si="6"/>
        <v>11</v>
      </c>
      <c r="G94" s="268">
        <f t="shared" si="6"/>
        <v>19</v>
      </c>
      <c r="H94" s="265">
        <f t="shared" si="6"/>
        <v>59.320000000000007</v>
      </c>
      <c r="I94" s="268">
        <f t="shared" si="6"/>
        <v>209</v>
      </c>
      <c r="J94" s="268">
        <f t="shared" si="6"/>
        <v>11</v>
      </c>
      <c r="K94" s="265">
        <f t="shared" si="6"/>
        <v>37.400000000000006</v>
      </c>
      <c r="L94" s="268">
        <f t="shared" si="6"/>
        <v>121</v>
      </c>
      <c r="M94" s="268">
        <f t="shared" si="6"/>
        <v>29</v>
      </c>
      <c r="N94" s="265">
        <f t="shared" si="6"/>
        <v>86.72</v>
      </c>
      <c r="O94" s="268">
        <f t="shared" si="6"/>
        <v>319</v>
      </c>
      <c r="P94" s="268">
        <f t="shared" si="6"/>
        <v>0</v>
      </c>
      <c r="Q94" s="265">
        <f t="shared" si="6"/>
        <v>0</v>
      </c>
      <c r="R94" s="268">
        <f t="shared" si="6"/>
        <v>0</v>
      </c>
      <c r="S94" s="268">
        <f t="shared" si="6"/>
        <v>60</v>
      </c>
      <c r="T94" s="265">
        <f t="shared" si="6"/>
        <v>186.18</v>
      </c>
      <c r="U94" s="268">
        <f t="shared" si="6"/>
        <v>660</v>
      </c>
    </row>
    <row r="95" spans="2:21" x14ac:dyDescent="0.3">
      <c r="B95" s="263">
        <v>4</v>
      </c>
      <c r="C95" s="271" t="s">
        <v>22</v>
      </c>
      <c r="D95" s="268">
        <f t="shared" ref="D95:U95" si="7">D58+D21</f>
        <v>114</v>
      </c>
      <c r="E95" s="265">
        <f t="shared" si="7"/>
        <v>319.62</v>
      </c>
      <c r="F95" s="268">
        <f t="shared" si="7"/>
        <v>1254</v>
      </c>
      <c r="G95" s="268">
        <f t="shared" si="7"/>
        <v>54</v>
      </c>
      <c r="H95" s="265">
        <f t="shared" si="7"/>
        <v>155.22</v>
      </c>
      <c r="I95" s="268">
        <f t="shared" si="7"/>
        <v>594</v>
      </c>
      <c r="J95" s="268">
        <f t="shared" si="7"/>
        <v>220</v>
      </c>
      <c r="K95" s="265">
        <f t="shared" si="7"/>
        <v>617.32000000000005</v>
      </c>
      <c r="L95" s="268">
        <f t="shared" si="7"/>
        <v>2420</v>
      </c>
      <c r="M95" s="268">
        <f t="shared" si="7"/>
        <v>337</v>
      </c>
      <c r="N95" s="265">
        <f t="shared" si="7"/>
        <v>945.16000000000008</v>
      </c>
      <c r="O95" s="268">
        <f t="shared" si="7"/>
        <v>3707</v>
      </c>
      <c r="P95" s="268">
        <f t="shared" si="7"/>
        <v>11</v>
      </c>
      <c r="Q95" s="265">
        <f t="shared" si="7"/>
        <v>30.14</v>
      </c>
      <c r="R95" s="268">
        <f t="shared" si="7"/>
        <v>121</v>
      </c>
      <c r="S95" s="268">
        <f t="shared" si="7"/>
        <v>736</v>
      </c>
      <c r="T95" s="265">
        <f t="shared" si="7"/>
        <v>2067.46</v>
      </c>
      <c r="U95" s="268">
        <f t="shared" si="7"/>
        <v>8096</v>
      </c>
    </row>
    <row r="96" spans="2:21" x14ac:dyDescent="0.3">
      <c r="B96" s="263">
        <v>5</v>
      </c>
      <c r="C96" s="271" t="s">
        <v>29</v>
      </c>
      <c r="D96" s="268">
        <f t="shared" ref="D96:U96" si="8">D59+D22</f>
        <v>121</v>
      </c>
      <c r="E96" s="265">
        <f t="shared" si="8"/>
        <v>338.8</v>
      </c>
      <c r="F96" s="268">
        <f t="shared" si="8"/>
        <v>1331</v>
      </c>
      <c r="G96" s="268">
        <f t="shared" si="8"/>
        <v>164</v>
      </c>
      <c r="H96" s="265">
        <f t="shared" si="8"/>
        <v>463.88000000000005</v>
      </c>
      <c r="I96" s="268">
        <f t="shared" si="8"/>
        <v>1804</v>
      </c>
      <c r="J96" s="268">
        <f t="shared" si="8"/>
        <v>288</v>
      </c>
      <c r="K96" s="265">
        <f t="shared" si="8"/>
        <v>803.6400000000001</v>
      </c>
      <c r="L96" s="268">
        <f t="shared" si="8"/>
        <v>3168</v>
      </c>
      <c r="M96" s="268">
        <f t="shared" si="8"/>
        <v>383</v>
      </c>
      <c r="N96" s="265">
        <f t="shared" si="8"/>
        <v>1071.2</v>
      </c>
      <c r="O96" s="268">
        <f t="shared" si="8"/>
        <v>4213</v>
      </c>
      <c r="P96" s="268">
        <f t="shared" si="8"/>
        <v>27</v>
      </c>
      <c r="Q96" s="265">
        <f t="shared" si="8"/>
        <v>81.240000000000009</v>
      </c>
      <c r="R96" s="268">
        <f t="shared" si="8"/>
        <v>297</v>
      </c>
      <c r="S96" s="268">
        <f t="shared" si="8"/>
        <v>983</v>
      </c>
      <c r="T96" s="265">
        <f t="shared" si="8"/>
        <v>2758.76</v>
      </c>
      <c r="U96" s="268">
        <f t="shared" si="8"/>
        <v>10813</v>
      </c>
    </row>
    <row r="97" spans="2:21" x14ac:dyDescent="0.3">
      <c r="B97" s="263">
        <v>6</v>
      </c>
      <c r="C97" s="271" t="s">
        <v>24</v>
      </c>
      <c r="D97" s="268">
        <f t="shared" ref="D97:U97" si="9">D60+D23</f>
        <v>31</v>
      </c>
      <c r="E97" s="265">
        <f t="shared" si="9"/>
        <v>92.2</v>
      </c>
      <c r="F97" s="268">
        <f t="shared" si="9"/>
        <v>341</v>
      </c>
      <c r="G97" s="268">
        <f t="shared" si="9"/>
        <v>24</v>
      </c>
      <c r="H97" s="265">
        <f t="shared" si="9"/>
        <v>65.760000000000005</v>
      </c>
      <c r="I97" s="268">
        <f t="shared" si="9"/>
        <v>264</v>
      </c>
      <c r="J97" s="268">
        <f t="shared" si="9"/>
        <v>50</v>
      </c>
      <c r="K97" s="265">
        <f t="shared" si="9"/>
        <v>144.26000000000002</v>
      </c>
      <c r="L97" s="268">
        <f t="shared" si="9"/>
        <v>550</v>
      </c>
      <c r="M97" s="268">
        <f t="shared" si="9"/>
        <v>81</v>
      </c>
      <c r="N97" s="265">
        <f t="shared" si="9"/>
        <v>229.20000000000002</v>
      </c>
      <c r="O97" s="268">
        <f t="shared" si="9"/>
        <v>891</v>
      </c>
      <c r="P97" s="268">
        <f t="shared" si="9"/>
        <v>4</v>
      </c>
      <c r="Q97" s="265">
        <f t="shared" si="9"/>
        <v>10.96</v>
      </c>
      <c r="R97" s="268">
        <f t="shared" si="9"/>
        <v>44</v>
      </c>
      <c r="S97" s="268">
        <f t="shared" si="9"/>
        <v>190</v>
      </c>
      <c r="T97" s="265">
        <f t="shared" si="9"/>
        <v>542.38000000000011</v>
      </c>
      <c r="U97" s="268">
        <f t="shared" si="9"/>
        <v>2090</v>
      </c>
    </row>
    <row r="98" spans="2:21" x14ac:dyDescent="0.3">
      <c r="B98" s="263">
        <v>7</v>
      </c>
      <c r="C98" s="271" t="s">
        <v>20</v>
      </c>
      <c r="D98" s="268">
        <f t="shared" ref="D98:U98" si="10">D61+D24</f>
        <v>24</v>
      </c>
      <c r="E98" s="265">
        <f t="shared" si="10"/>
        <v>65.760000000000005</v>
      </c>
      <c r="F98" s="268">
        <f t="shared" si="10"/>
        <v>264</v>
      </c>
      <c r="G98" s="268">
        <f t="shared" si="10"/>
        <v>24</v>
      </c>
      <c r="H98" s="265">
        <f t="shared" si="10"/>
        <v>65.760000000000005</v>
      </c>
      <c r="I98" s="268">
        <f t="shared" si="10"/>
        <v>264</v>
      </c>
      <c r="J98" s="268">
        <f t="shared" si="10"/>
        <v>84</v>
      </c>
      <c r="K98" s="265">
        <f t="shared" si="10"/>
        <v>230.16000000000003</v>
      </c>
      <c r="L98" s="268">
        <f t="shared" si="10"/>
        <v>924</v>
      </c>
      <c r="M98" s="268">
        <f t="shared" si="10"/>
        <v>80</v>
      </c>
      <c r="N98" s="265">
        <f t="shared" si="10"/>
        <v>219.20000000000002</v>
      </c>
      <c r="O98" s="268">
        <f t="shared" si="10"/>
        <v>880</v>
      </c>
      <c r="P98" s="268">
        <f t="shared" si="10"/>
        <v>17</v>
      </c>
      <c r="Q98" s="265">
        <f t="shared" si="10"/>
        <v>45.07</v>
      </c>
      <c r="R98" s="268">
        <f t="shared" si="10"/>
        <v>187</v>
      </c>
      <c r="S98" s="268">
        <f t="shared" si="10"/>
        <v>229</v>
      </c>
      <c r="T98" s="265">
        <f t="shared" si="10"/>
        <v>625.95000000000016</v>
      </c>
      <c r="U98" s="268">
        <f t="shared" si="10"/>
        <v>2519</v>
      </c>
    </row>
    <row r="99" spans="2:21" x14ac:dyDescent="0.3">
      <c r="B99" s="263">
        <v>8</v>
      </c>
      <c r="C99" s="271" t="s">
        <v>21</v>
      </c>
      <c r="D99" s="268">
        <f t="shared" ref="D99:U99" si="11">D62+D25</f>
        <v>0</v>
      </c>
      <c r="E99" s="265">
        <f t="shared" si="11"/>
        <v>0</v>
      </c>
      <c r="F99" s="268">
        <f t="shared" si="11"/>
        <v>0</v>
      </c>
      <c r="G99" s="268">
        <f t="shared" si="11"/>
        <v>0</v>
      </c>
      <c r="H99" s="265">
        <f t="shared" si="11"/>
        <v>0</v>
      </c>
      <c r="I99" s="268">
        <f t="shared" si="11"/>
        <v>0</v>
      </c>
      <c r="J99" s="268">
        <f t="shared" si="11"/>
        <v>1</v>
      </c>
      <c r="K99" s="265">
        <f t="shared" si="11"/>
        <v>2.74</v>
      </c>
      <c r="L99" s="268">
        <f t="shared" si="11"/>
        <v>11</v>
      </c>
      <c r="M99" s="268">
        <f t="shared" si="11"/>
        <v>4</v>
      </c>
      <c r="N99" s="265">
        <f t="shared" si="11"/>
        <v>18.22</v>
      </c>
      <c r="O99" s="268">
        <f t="shared" si="11"/>
        <v>44</v>
      </c>
      <c r="P99" s="268">
        <f t="shared" si="11"/>
        <v>0</v>
      </c>
      <c r="Q99" s="265">
        <f t="shared" si="11"/>
        <v>0</v>
      </c>
      <c r="R99" s="268">
        <f t="shared" si="11"/>
        <v>0</v>
      </c>
      <c r="S99" s="268">
        <f t="shared" si="11"/>
        <v>5</v>
      </c>
      <c r="T99" s="265">
        <f t="shared" si="11"/>
        <v>20.96</v>
      </c>
      <c r="U99" s="268">
        <f t="shared" si="11"/>
        <v>55</v>
      </c>
    </row>
    <row r="100" spans="2:21" x14ac:dyDescent="0.3">
      <c r="B100" s="263">
        <v>9</v>
      </c>
      <c r="C100" s="271" t="s">
        <v>171</v>
      </c>
      <c r="D100" s="268">
        <f t="shared" ref="D100:U100" si="12">D63+D26</f>
        <v>31</v>
      </c>
      <c r="E100" s="265">
        <f t="shared" si="12"/>
        <v>92.2</v>
      </c>
      <c r="F100" s="268">
        <f t="shared" si="12"/>
        <v>341</v>
      </c>
      <c r="G100" s="268">
        <f t="shared" si="12"/>
        <v>12</v>
      </c>
      <c r="H100" s="265">
        <f t="shared" si="12"/>
        <v>32.880000000000003</v>
      </c>
      <c r="I100" s="268">
        <f t="shared" si="12"/>
        <v>132</v>
      </c>
      <c r="J100" s="268">
        <f t="shared" si="12"/>
        <v>19</v>
      </c>
      <c r="K100" s="265">
        <f t="shared" si="12"/>
        <v>59.320000000000007</v>
      </c>
      <c r="L100" s="268">
        <f t="shared" si="12"/>
        <v>209</v>
      </c>
      <c r="M100" s="268">
        <f t="shared" si="12"/>
        <v>31</v>
      </c>
      <c r="N100" s="265">
        <f t="shared" si="12"/>
        <v>84.940000000000012</v>
      </c>
      <c r="O100" s="268">
        <f t="shared" si="12"/>
        <v>341</v>
      </c>
      <c r="P100" s="268">
        <f t="shared" si="12"/>
        <v>0</v>
      </c>
      <c r="Q100" s="265">
        <f t="shared" si="12"/>
        <v>0</v>
      </c>
      <c r="R100" s="268">
        <f t="shared" si="12"/>
        <v>0</v>
      </c>
      <c r="S100" s="268">
        <f t="shared" si="12"/>
        <v>93</v>
      </c>
      <c r="T100" s="265">
        <f t="shared" si="12"/>
        <v>269.34000000000003</v>
      </c>
      <c r="U100" s="268">
        <f t="shared" si="12"/>
        <v>1023</v>
      </c>
    </row>
    <row r="101" spans="2:21" x14ac:dyDescent="0.3">
      <c r="B101" s="263">
        <v>10</v>
      </c>
      <c r="C101" s="271" t="s">
        <v>807</v>
      </c>
      <c r="D101" s="268">
        <f t="shared" ref="D101:U101" si="13">D64+D27</f>
        <v>1</v>
      </c>
      <c r="E101" s="265">
        <f t="shared" si="13"/>
        <v>2.74</v>
      </c>
      <c r="F101" s="268">
        <f t="shared" si="13"/>
        <v>11</v>
      </c>
      <c r="G101" s="268">
        <f t="shared" si="13"/>
        <v>0</v>
      </c>
      <c r="H101" s="265">
        <f t="shared" si="13"/>
        <v>0</v>
      </c>
      <c r="I101" s="268">
        <f t="shared" si="13"/>
        <v>0</v>
      </c>
      <c r="J101" s="268">
        <f t="shared" si="13"/>
        <v>2</v>
      </c>
      <c r="K101" s="265">
        <f t="shared" si="13"/>
        <v>5.48</v>
      </c>
      <c r="L101" s="268">
        <f t="shared" si="13"/>
        <v>22</v>
      </c>
      <c r="M101" s="268">
        <f t="shared" si="13"/>
        <v>8</v>
      </c>
      <c r="N101" s="265">
        <f t="shared" si="13"/>
        <v>21.92</v>
      </c>
      <c r="O101" s="268">
        <f t="shared" si="13"/>
        <v>88</v>
      </c>
      <c r="P101" s="268">
        <f t="shared" si="13"/>
        <v>0</v>
      </c>
      <c r="Q101" s="265">
        <f t="shared" si="13"/>
        <v>0</v>
      </c>
      <c r="R101" s="268">
        <f t="shared" si="13"/>
        <v>0</v>
      </c>
      <c r="S101" s="268">
        <f t="shared" si="13"/>
        <v>11</v>
      </c>
      <c r="T101" s="265">
        <f t="shared" si="13"/>
        <v>30.14</v>
      </c>
      <c r="U101" s="268">
        <f t="shared" si="13"/>
        <v>121</v>
      </c>
    </row>
    <row r="102" spans="2:21" x14ac:dyDescent="0.3">
      <c r="B102" s="263">
        <v>11</v>
      </c>
      <c r="C102" s="271" t="s">
        <v>25</v>
      </c>
      <c r="D102" s="268">
        <f t="shared" ref="D102:U102" si="14">D65+D28</f>
        <v>24</v>
      </c>
      <c r="E102" s="265">
        <f t="shared" si="14"/>
        <v>65.760000000000005</v>
      </c>
      <c r="F102" s="268">
        <f t="shared" si="14"/>
        <v>264</v>
      </c>
      <c r="G102" s="268">
        <f t="shared" si="14"/>
        <v>12</v>
      </c>
      <c r="H102" s="265">
        <f t="shared" si="14"/>
        <v>32.880000000000003</v>
      </c>
      <c r="I102" s="268">
        <f t="shared" si="14"/>
        <v>132</v>
      </c>
      <c r="J102" s="268">
        <f t="shared" si="14"/>
        <v>33</v>
      </c>
      <c r="K102" s="265">
        <f t="shared" si="14"/>
        <v>90.42</v>
      </c>
      <c r="L102" s="268">
        <f t="shared" si="14"/>
        <v>363</v>
      </c>
      <c r="M102" s="268">
        <f t="shared" si="14"/>
        <v>29</v>
      </c>
      <c r="N102" s="265">
        <f t="shared" si="14"/>
        <v>79.460000000000008</v>
      </c>
      <c r="O102" s="268">
        <f t="shared" si="14"/>
        <v>319</v>
      </c>
      <c r="P102" s="268">
        <f t="shared" si="14"/>
        <v>0</v>
      </c>
      <c r="Q102" s="265">
        <f t="shared" si="14"/>
        <v>0</v>
      </c>
      <c r="R102" s="268">
        <f t="shared" si="14"/>
        <v>0</v>
      </c>
      <c r="S102" s="268">
        <f t="shared" si="14"/>
        <v>98</v>
      </c>
      <c r="T102" s="265">
        <f t="shared" si="14"/>
        <v>268.52</v>
      </c>
      <c r="U102" s="268">
        <f t="shared" si="14"/>
        <v>1078</v>
      </c>
    </row>
    <row r="103" spans="2:21" x14ac:dyDescent="0.3">
      <c r="B103" s="263">
        <v>12</v>
      </c>
      <c r="C103" s="271" t="s">
        <v>808</v>
      </c>
      <c r="D103" s="268">
        <f t="shared" ref="D103:U103" si="15">D66+D29</f>
        <v>0</v>
      </c>
      <c r="E103" s="265">
        <f t="shared" si="15"/>
        <v>0</v>
      </c>
      <c r="F103" s="268">
        <f t="shared" si="15"/>
        <v>0</v>
      </c>
      <c r="G103" s="268">
        <f t="shared" si="15"/>
        <v>0</v>
      </c>
      <c r="H103" s="265">
        <f t="shared" si="15"/>
        <v>0</v>
      </c>
      <c r="I103" s="268">
        <f t="shared" si="15"/>
        <v>0</v>
      </c>
      <c r="J103" s="268">
        <f t="shared" si="15"/>
        <v>1</v>
      </c>
      <c r="K103" s="265">
        <f t="shared" si="15"/>
        <v>2.74</v>
      </c>
      <c r="L103" s="268">
        <f t="shared" si="15"/>
        <v>11</v>
      </c>
      <c r="M103" s="268">
        <f t="shared" si="15"/>
        <v>3</v>
      </c>
      <c r="N103" s="265">
        <f t="shared" si="15"/>
        <v>8.2200000000000006</v>
      </c>
      <c r="O103" s="268">
        <f t="shared" si="15"/>
        <v>33</v>
      </c>
      <c r="P103" s="268">
        <f t="shared" si="15"/>
        <v>0</v>
      </c>
      <c r="Q103" s="265">
        <f t="shared" si="15"/>
        <v>0</v>
      </c>
      <c r="R103" s="268">
        <f t="shared" si="15"/>
        <v>0</v>
      </c>
      <c r="S103" s="268">
        <f t="shared" si="15"/>
        <v>4</v>
      </c>
      <c r="T103" s="265">
        <f t="shared" si="15"/>
        <v>10.96</v>
      </c>
      <c r="U103" s="268">
        <f t="shared" si="15"/>
        <v>44</v>
      </c>
    </row>
    <row r="104" spans="2:21" x14ac:dyDescent="0.3">
      <c r="B104" s="263">
        <v>13</v>
      </c>
      <c r="C104" s="271" t="s">
        <v>172</v>
      </c>
      <c r="D104" s="268">
        <f t="shared" ref="D104:U104" si="16">D67+D30</f>
        <v>3</v>
      </c>
      <c r="E104" s="265">
        <f t="shared" si="16"/>
        <v>8.2200000000000006</v>
      </c>
      <c r="F104" s="268">
        <f t="shared" si="16"/>
        <v>33</v>
      </c>
      <c r="G104" s="268">
        <f t="shared" si="16"/>
        <v>0</v>
      </c>
      <c r="H104" s="265">
        <f t="shared" si="16"/>
        <v>0</v>
      </c>
      <c r="I104" s="268">
        <f t="shared" si="16"/>
        <v>0</v>
      </c>
      <c r="J104" s="268">
        <f t="shared" si="16"/>
        <v>3</v>
      </c>
      <c r="K104" s="265">
        <f t="shared" si="16"/>
        <v>8.2200000000000006</v>
      </c>
      <c r="L104" s="268">
        <f t="shared" si="16"/>
        <v>33</v>
      </c>
      <c r="M104" s="268">
        <f t="shared" si="16"/>
        <v>7</v>
      </c>
      <c r="N104" s="265">
        <f t="shared" si="16"/>
        <v>19.18</v>
      </c>
      <c r="O104" s="268">
        <f t="shared" si="16"/>
        <v>77</v>
      </c>
      <c r="P104" s="268">
        <f t="shared" si="16"/>
        <v>0</v>
      </c>
      <c r="Q104" s="265">
        <f t="shared" si="16"/>
        <v>0</v>
      </c>
      <c r="R104" s="268">
        <f t="shared" si="16"/>
        <v>0</v>
      </c>
      <c r="S104" s="268">
        <f t="shared" si="16"/>
        <v>13</v>
      </c>
      <c r="T104" s="265">
        <f t="shared" si="16"/>
        <v>35.620000000000005</v>
      </c>
      <c r="U104" s="268">
        <f t="shared" si="16"/>
        <v>143</v>
      </c>
    </row>
    <row r="105" spans="2:21" x14ac:dyDescent="0.3">
      <c r="B105" s="263">
        <v>14</v>
      </c>
      <c r="C105" s="271" t="s">
        <v>809</v>
      </c>
      <c r="D105" s="268">
        <f t="shared" ref="D105:U105" si="17">D68+D31</f>
        <v>2</v>
      </c>
      <c r="E105" s="265">
        <f t="shared" si="17"/>
        <v>12.74</v>
      </c>
      <c r="F105" s="268">
        <f t="shared" si="17"/>
        <v>22</v>
      </c>
      <c r="G105" s="268">
        <f t="shared" si="17"/>
        <v>1</v>
      </c>
      <c r="H105" s="265">
        <f t="shared" si="17"/>
        <v>10</v>
      </c>
      <c r="I105" s="268">
        <f t="shared" si="17"/>
        <v>11</v>
      </c>
      <c r="J105" s="268">
        <f t="shared" si="17"/>
        <v>2</v>
      </c>
      <c r="K105" s="265">
        <f t="shared" si="17"/>
        <v>5.48</v>
      </c>
      <c r="L105" s="268">
        <f t="shared" si="17"/>
        <v>22</v>
      </c>
      <c r="M105" s="268">
        <f t="shared" si="17"/>
        <v>2</v>
      </c>
      <c r="N105" s="265">
        <f t="shared" si="17"/>
        <v>12.74</v>
      </c>
      <c r="O105" s="268">
        <f t="shared" si="17"/>
        <v>22</v>
      </c>
      <c r="P105" s="268">
        <f t="shared" si="17"/>
        <v>0</v>
      </c>
      <c r="Q105" s="265">
        <f t="shared" si="17"/>
        <v>0</v>
      </c>
      <c r="R105" s="268">
        <f t="shared" si="17"/>
        <v>0</v>
      </c>
      <c r="S105" s="268">
        <f t="shared" si="17"/>
        <v>7</v>
      </c>
      <c r="T105" s="265">
        <f t="shared" si="17"/>
        <v>40.96</v>
      </c>
      <c r="U105" s="268">
        <f t="shared" si="17"/>
        <v>77</v>
      </c>
    </row>
    <row r="106" spans="2:21" x14ac:dyDescent="0.3">
      <c r="B106" s="263">
        <v>15</v>
      </c>
      <c r="C106" s="272" t="s">
        <v>810</v>
      </c>
      <c r="D106" s="268">
        <f t="shared" ref="D106:U106" si="18">D69+D32</f>
        <v>1</v>
      </c>
      <c r="E106" s="265">
        <f t="shared" si="18"/>
        <v>2.74</v>
      </c>
      <c r="F106" s="268">
        <f t="shared" si="18"/>
        <v>11</v>
      </c>
      <c r="G106" s="268">
        <f t="shared" si="18"/>
        <v>0</v>
      </c>
      <c r="H106" s="265">
        <f t="shared" si="18"/>
        <v>0</v>
      </c>
      <c r="I106" s="268">
        <f t="shared" si="18"/>
        <v>0</v>
      </c>
      <c r="J106" s="268">
        <f t="shared" si="18"/>
        <v>11</v>
      </c>
      <c r="K106" s="265">
        <f t="shared" si="18"/>
        <v>30.14</v>
      </c>
      <c r="L106" s="268">
        <f t="shared" si="18"/>
        <v>121</v>
      </c>
      <c r="M106" s="268">
        <f t="shared" si="18"/>
        <v>6</v>
      </c>
      <c r="N106" s="265">
        <f t="shared" si="18"/>
        <v>16.440000000000001</v>
      </c>
      <c r="O106" s="268">
        <f t="shared" si="18"/>
        <v>66</v>
      </c>
      <c r="P106" s="268">
        <f t="shared" si="18"/>
        <v>1</v>
      </c>
      <c r="Q106" s="265">
        <f t="shared" si="18"/>
        <v>2.74</v>
      </c>
      <c r="R106" s="268">
        <f t="shared" si="18"/>
        <v>11</v>
      </c>
      <c r="S106" s="268">
        <f t="shared" si="18"/>
        <v>19</v>
      </c>
      <c r="T106" s="265">
        <f t="shared" si="18"/>
        <v>52.060000000000009</v>
      </c>
      <c r="U106" s="268">
        <f t="shared" si="18"/>
        <v>209</v>
      </c>
    </row>
    <row r="107" spans="2:21" x14ac:dyDescent="0.3">
      <c r="B107" s="263">
        <v>16</v>
      </c>
      <c r="C107" s="271" t="s">
        <v>811</v>
      </c>
      <c r="D107" s="268">
        <f t="shared" ref="D107:U107" si="19">D70+D33</f>
        <v>1</v>
      </c>
      <c r="E107" s="265">
        <f t="shared" si="19"/>
        <v>2.74</v>
      </c>
      <c r="F107" s="268">
        <f t="shared" si="19"/>
        <v>11</v>
      </c>
      <c r="G107" s="268">
        <f t="shared" si="19"/>
        <v>1</v>
      </c>
      <c r="H107" s="265">
        <f t="shared" si="19"/>
        <v>2.74</v>
      </c>
      <c r="I107" s="268">
        <f t="shared" si="19"/>
        <v>11</v>
      </c>
      <c r="J107" s="268">
        <f t="shared" si="19"/>
        <v>1</v>
      </c>
      <c r="K107" s="265">
        <f t="shared" si="19"/>
        <v>2.74</v>
      </c>
      <c r="L107" s="268">
        <f t="shared" si="19"/>
        <v>11</v>
      </c>
      <c r="M107" s="268">
        <f t="shared" si="19"/>
        <v>1</v>
      </c>
      <c r="N107" s="265">
        <f t="shared" si="19"/>
        <v>2.74</v>
      </c>
      <c r="O107" s="268">
        <f t="shared" si="19"/>
        <v>11</v>
      </c>
      <c r="P107" s="268">
        <f t="shared" si="19"/>
        <v>0</v>
      </c>
      <c r="Q107" s="265">
        <f t="shared" si="19"/>
        <v>0</v>
      </c>
      <c r="R107" s="268">
        <f t="shared" si="19"/>
        <v>0</v>
      </c>
      <c r="S107" s="268">
        <f t="shared" si="19"/>
        <v>4</v>
      </c>
      <c r="T107" s="265">
        <f t="shared" si="19"/>
        <v>10.96</v>
      </c>
      <c r="U107" s="268">
        <f t="shared" si="19"/>
        <v>44</v>
      </c>
    </row>
    <row r="108" spans="2:21" x14ac:dyDescent="0.3">
      <c r="B108" s="263">
        <v>17</v>
      </c>
      <c r="C108" s="271" t="s">
        <v>37</v>
      </c>
      <c r="D108" s="268">
        <f t="shared" ref="D108:U108" si="20">D71+D34</f>
        <v>0</v>
      </c>
      <c r="E108" s="265">
        <f t="shared" si="20"/>
        <v>0</v>
      </c>
      <c r="F108" s="268">
        <f t="shared" si="20"/>
        <v>0</v>
      </c>
      <c r="G108" s="268">
        <f t="shared" si="20"/>
        <v>0</v>
      </c>
      <c r="H108" s="265">
        <f t="shared" si="20"/>
        <v>0</v>
      </c>
      <c r="I108" s="268">
        <f t="shared" si="20"/>
        <v>0</v>
      </c>
      <c r="J108" s="268">
        <f t="shared" si="20"/>
        <v>1</v>
      </c>
      <c r="K108" s="265">
        <f t="shared" si="20"/>
        <v>2.74</v>
      </c>
      <c r="L108" s="268">
        <f t="shared" si="20"/>
        <v>11</v>
      </c>
      <c r="M108" s="268">
        <f t="shared" si="20"/>
        <v>1</v>
      </c>
      <c r="N108" s="265">
        <f t="shared" si="20"/>
        <v>2.74</v>
      </c>
      <c r="O108" s="268">
        <f t="shared" si="20"/>
        <v>11</v>
      </c>
      <c r="P108" s="268">
        <f t="shared" si="20"/>
        <v>0</v>
      </c>
      <c r="Q108" s="265">
        <f t="shared" si="20"/>
        <v>0</v>
      </c>
      <c r="R108" s="268">
        <f t="shared" si="20"/>
        <v>0</v>
      </c>
      <c r="S108" s="268">
        <f t="shared" si="20"/>
        <v>2</v>
      </c>
      <c r="T108" s="265">
        <f t="shared" si="20"/>
        <v>5.48</v>
      </c>
      <c r="U108" s="268">
        <f t="shared" si="20"/>
        <v>22</v>
      </c>
    </row>
    <row r="109" spans="2:21" x14ac:dyDescent="0.3">
      <c r="B109" s="263">
        <v>18</v>
      </c>
      <c r="C109" s="271" t="s">
        <v>812</v>
      </c>
      <c r="D109" s="268">
        <f t="shared" ref="D109:U109" si="21">D72+D35</f>
        <v>1</v>
      </c>
      <c r="E109" s="265">
        <f t="shared" si="21"/>
        <v>2.74</v>
      </c>
      <c r="F109" s="268">
        <f t="shared" si="21"/>
        <v>11</v>
      </c>
      <c r="G109" s="268">
        <f t="shared" si="21"/>
        <v>0</v>
      </c>
      <c r="H109" s="265">
        <f t="shared" si="21"/>
        <v>0</v>
      </c>
      <c r="I109" s="268">
        <f t="shared" si="21"/>
        <v>0</v>
      </c>
      <c r="J109" s="268">
        <f t="shared" si="21"/>
        <v>0</v>
      </c>
      <c r="K109" s="265">
        <f t="shared" si="21"/>
        <v>0</v>
      </c>
      <c r="L109" s="268">
        <f t="shared" si="21"/>
        <v>0</v>
      </c>
      <c r="M109" s="268">
        <f t="shared" si="21"/>
        <v>0</v>
      </c>
      <c r="N109" s="265">
        <f t="shared" si="21"/>
        <v>0</v>
      </c>
      <c r="O109" s="268">
        <f t="shared" si="21"/>
        <v>0</v>
      </c>
      <c r="P109" s="268">
        <f t="shared" si="21"/>
        <v>0</v>
      </c>
      <c r="Q109" s="265">
        <f t="shared" si="21"/>
        <v>0</v>
      </c>
      <c r="R109" s="268">
        <f t="shared" si="21"/>
        <v>0</v>
      </c>
      <c r="S109" s="268">
        <f t="shared" si="21"/>
        <v>1</v>
      </c>
      <c r="T109" s="265">
        <f t="shared" si="21"/>
        <v>2.74</v>
      </c>
      <c r="U109" s="268">
        <f t="shared" si="21"/>
        <v>11</v>
      </c>
    </row>
    <row r="110" spans="2:21" x14ac:dyDescent="0.3">
      <c r="B110" s="263">
        <v>19</v>
      </c>
      <c r="C110" s="272" t="s">
        <v>66</v>
      </c>
      <c r="D110" s="268">
        <f t="shared" ref="D110:U110" si="22">D73+D36</f>
        <v>0</v>
      </c>
      <c r="E110" s="265">
        <f t="shared" si="22"/>
        <v>0</v>
      </c>
      <c r="F110" s="268">
        <f t="shared" si="22"/>
        <v>0</v>
      </c>
      <c r="G110" s="268">
        <f t="shared" si="22"/>
        <v>0</v>
      </c>
      <c r="H110" s="265">
        <f t="shared" si="22"/>
        <v>0</v>
      </c>
      <c r="I110" s="268">
        <f t="shared" si="22"/>
        <v>0</v>
      </c>
      <c r="J110" s="268">
        <f t="shared" si="22"/>
        <v>1</v>
      </c>
      <c r="K110" s="265">
        <f t="shared" si="22"/>
        <v>2.74</v>
      </c>
      <c r="L110" s="268">
        <f t="shared" si="22"/>
        <v>11</v>
      </c>
      <c r="M110" s="268">
        <f t="shared" si="22"/>
        <v>1</v>
      </c>
      <c r="N110" s="265">
        <f t="shared" si="22"/>
        <v>2.74</v>
      </c>
      <c r="O110" s="268">
        <f t="shared" si="22"/>
        <v>11</v>
      </c>
      <c r="P110" s="268">
        <f t="shared" si="22"/>
        <v>0</v>
      </c>
      <c r="Q110" s="265">
        <f t="shared" si="22"/>
        <v>0</v>
      </c>
      <c r="R110" s="268">
        <f t="shared" si="22"/>
        <v>0</v>
      </c>
      <c r="S110" s="268">
        <f t="shared" si="22"/>
        <v>2</v>
      </c>
      <c r="T110" s="265">
        <f t="shared" si="22"/>
        <v>5.48</v>
      </c>
      <c r="U110" s="268">
        <f t="shared" si="22"/>
        <v>22</v>
      </c>
    </row>
    <row r="111" spans="2:21" x14ac:dyDescent="0.3">
      <c r="B111" s="263">
        <v>20</v>
      </c>
      <c r="C111" s="272" t="s">
        <v>814</v>
      </c>
      <c r="D111" s="268">
        <f t="shared" ref="D111:U111" si="23">D74+D37</f>
        <v>1</v>
      </c>
      <c r="E111" s="265">
        <f t="shared" si="23"/>
        <v>10</v>
      </c>
      <c r="F111" s="268">
        <f t="shared" si="23"/>
        <v>11</v>
      </c>
      <c r="G111" s="268">
        <f t="shared" si="23"/>
        <v>0</v>
      </c>
      <c r="H111" s="265">
        <f t="shared" si="23"/>
        <v>0</v>
      </c>
      <c r="I111" s="268">
        <f t="shared" si="23"/>
        <v>0</v>
      </c>
      <c r="J111" s="268">
        <f t="shared" si="23"/>
        <v>4</v>
      </c>
      <c r="K111" s="265">
        <f t="shared" si="23"/>
        <v>18.22</v>
      </c>
      <c r="L111" s="268">
        <f t="shared" si="23"/>
        <v>44</v>
      </c>
      <c r="M111" s="268">
        <f t="shared" si="23"/>
        <v>11</v>
      </c>
      <c r="N111" s="265">
        <f t="shared" si="23"/>
        <v>37.400000000000006</v>
      </c>
      <c r="O111" s="268">
        <f t="shared" si="23"/>
        <v>121</v>
      </c>
      <c r="P111" s="268">
        <f t="shared" si="23"/>
        <v>0</v>
      </c>
      <c r="Q111" s="265">
        <f t="shared" si="23"/>
        <v>0</v>
      </c>
      <c r="R111" s="268">
        <f t="shared" si="23"/>
        <v>0</v>
      </c>
      <c r="S111" s="268">
        <f t="shared" si="23"/>
        <v>16</v>
      </c>
      <c r="T111" s="265">
        <f t="shared" si="23"/>
        <v>65.62</v>
      </c>
      <c r="U111" s="268">
        <f t="shared" si="23"/>
        <v>176</v>
      </c>
    </row>
    <row r="112" spans="2:21" x14ac:dyDescent="0.3">
      <c r="B112" s="263">
        <v>21</v>
      </c>
      <c r="C112" s="273" t="s">
        <v>42</v>
      </c>
      <c r="D112" s="268">
        <f t="shared" ref="D112:U112" si="24">D75+D38</f>
        <v>1</v>
      </c>
      <c r="E112" s="265">
        <f t="shared" si="24"/>
        <v>2.74</v>
      </c>
      <c r="F112" s="268">
        <f t="shared" si="24"/>
        <v>11</v>
      </c>
      <c r="G112" s="268">
        <f t="shared" si="24"/>
        <v>0</v>
      </c>
      <c r="H112" s="265">
        <f t="shared" si="24"/>
        <v>0</v>
      </c>
      <c r="I112" s="268">
        <f t="shared" si="24"/>
        <v>0</v>
      </c>
      <c r="J112" s="268">
        <f t="shared" si="24"/>
        <v>5</v>
      </c>
      <c r="K112" s="265">
        <f t="shared" si="24"/>
        <v>13.700000000000001</v>
      </c>
      <c r="L112" s="268">
        <f t="shared" si="24"/>
        <v>55</v>
      </c>
      <c r="M112" s="268">
        <f t="shared" si="24"/>
        <v>12</v>
      </c>
      <c r="N112" s="265">
        <f t="shared" si="24"/>
        <v>40.14</v>
      </c>
      <c r="O112" s="268">
        <f t="shared" si="24"/>
        <v>132</v>
      </c>
      <c r="P112" s="268">
        <f t="shared" si="24"/>
        <v>0</v>
      </c>
      <c r="Q112" s="265">
        <f t="shared" si="24"/>
        <v>0</v>
      </c>
      <c r="R112" s="268">
        <f t="shared" si="24"/>
        <v>0</v>
      </c>
      <c r="S112" s="268">
        <f t="shared" si="24"/>
        <v>18</v>
      </c>
      <c r="T112" s="265">
        <f t="shared" si="24"/>
        <v>56.58</v>
      </c>
      <c r="U112" s="268">
        <f t="shared" si="24"/>
        <v>198</v>
      </c>
    </row>
    <row r="113" spans="2:21" x14ac:dyDescent="0.3">
      <c r="B113" s="263">
        <v>22</v>
      </c>
      <c r="C113" s="272" t="s">
        <v>815</v>
      </c>
      <c r="D113" s="268">
        <f t="shared" ref="D113:U113" si="25">D76+D39</f>
        <v>1</v>
      </c>
      <c r="E113" s="265">
        <f t="shared" si="25"/>
        <v>2.74</v>
      </c>
      <c r="F113" s="268">
        <f t="shared" si="25"/>
        <v>11</v>
      </c>
      <c r="G113" s="268">
        <f t="shared" si="25"/>
        <v>1</v>
      </c>
      <c r="H113" s="265">
        <f t="shared" si="25"/>
        <v>2.74</v>
      </c>
      <c r="I113" s="268">
        <f t="shared" si="25"/>
        <v>11</v>
      </c>
      <c r="J113" s="268">
        <f t="shared" si="25"/>
        <v>1</v>
      </c>
      <c r="K113" s="265">
        <f t="shared" si="25"/>
        <v>2.74</v>
      </c>
      <c r="L113" s="268">
        <f t="shared" si="25"/>
        <v>11</v>
      </c>
      <c r="M113" s="268">
        <f t="shared" si="25"/>
        <v>1</v>
      </c>
      <c r="N113" s="265">
        <f t="shared" si="25"/>
        <v>2.74</v>
      </c>
      <c r="O113" s="268">
        <f t="shared" si="25"/>
        <v>11</v>
      </c>
      <c r="P113" s="268">
        <f t="shared" si="25"/>
        <v>0</v>
      </c>
      <c r="Q113" s="265">
        <f t="shared" si="25"/>
        <v>0</v>
      </c>
      <c r="R113" s="268">
        <f t="shared" si="25"/>
        <v>0</v>
      </c>
      <c r="S113" s="268">
        <f t="shared" si="25"/>
        <v>4</v>
      </c>
      <c r="T113" s="265">
        <f t="shared" si="25"/>
        <v>10.96</v>
      </c>
      <c r="U113" s="268">
        <f t="shared" si="25"/>
        <v>44</v>
      </c>
    </row>
    <row r="114" spans="2:21" x14ac:dyDescent="0.3">
      <c r="B114" s="263">
        <v>23</v>
      </c>
      <c r="C114" s="273" t="s">
        <v>816</v>
      </c>
      <c r="D114" s="268">
        <f t="shared" ref="D114:U114" si="26">D77+D40</f>
        <v>1</v>
      </c>
      <c r="E114" s="265">
        <f t="shared" si="26"/>
        <v>2.74</v>
      </c>
      <c r="F114" s="268">
        <f t="shared" si="26"/>
        <v>11</v>
      </c>
      <c r="G114" s="268">
        <f t="shared" si="26"/>
        <v>1</v>
      </c>
      <c r="H114" s="265">
        <f t="shared" si="26"/>
        <v>2.74</v>
      </c>
      <c r="I114" s="268">
        <f t="shared" si="26"/>
        <v>11</v>
      </c>
      <c r="J114" s="268">
        <f t="shared" si="26"/>
        <v>1</v>
      </c>
      <c r="K114" s="265">
        <f t="shared" si="26"/>
        <v>2.74</v>
      </c>
      <c r="L114" s="268">
        <f t="shared" si="26"/>
        <v>11</v>
      </c>
      <c r="M114" s="268">
        <f t="shared" si="26"/>
        <v>1</v>
      </c>
      <c r="N114" s="265">
        <f t="shared" si="26"/>
        <v>2.74</v>
      </c>
      <c r="O114" s="268">
        <f t="shared" si="26"/>
        <v>11</v>
      </c>
      <c r="P114" s="268">
        <f t="shared" si="26"/>
        <v>0</v>
      </c>
      <c r="Q114" s="265">
        <f t="shared" si="26"/>
        <v>0</v>
      </c>
      <c r="R114" s="268">
        <f t="shared" si="26"/>
        <v>0</v>
      </c>
      <c r="S114" s="268">
        <f t="shared" si="26"/>
        <v>4</v>
      </c>
      <c r="T114" s="265">
        <f t="shared" si="26"/>
        <v>10.96</v>
      </c>
      <c r="U114" s="268">
        <f t="shared" si="26"/>
        <v>44</v>
      </c>
    </row>
    <row r="115" spans="2:21" x14ac:dyDescent="0.3">
      <c r="B115" s="263">
        <v>24</v>
      </c>
      <c r="C115" s="273" t="s">
        <v>46</v>
      </c>
      <c r="D115" s="268">
        <f t="shared" ref="D115:U115" si="27">D78+D41</f>
        <v>0</v>
      </c>
      <c r="E115" s="265">
        <f t="shared" si="27"/>
        <v>0</v>
      </c>
      <c r="F115" s="268">
        <f t="shared" si="27"/>
        <v>0</v>
      </c>
      <c r="G115" s="268">
        <f t="shared" si="27"/>
        <v>0</v>
      </c>
      <c r="H115" s="265">
        <f t="shared" si="27"/>
        <v>0</v>
      </c>
      <c r="I115" s="268">
        <f t="shared" si="27"/>
        <v>0</v>
      </c>
      <c r="J115" s="268">
        <f t="shared" si="27"/>
        <v>0</v>
      </c>
      <c r="K115" s="265">
        <f t="shared" si="27"/>
        <v>0</v>
      </c>
      <c r="L115" s="268">
        <f t="shared" si="27"/>
        <v>0</v>
      </c>
      <c r="M115" s="268">
        <f t="shared" si="27"/>
        <v>1</v>
      </c>
      <c r="N115" s="265">
        <f t="shared" si="27"/>
        <v>2.74</v>
      </c>
      <c r="O115" s="268">
        <f t="shared" si="27"/>
        <v>11</v>
      </c>
      <c r="P115" s="268">
        <f t="shared" si="27"/>
        <v>0</v>
      </c>
      <c r="Q115" s="265">
        <f t="shared" si="27"/>
        <v>0</v>
      </c>
      <c r="R115" s="268">
        <f t="shared" si="27"/>
        <v>0</v>
      </c>
      <c r="S115" s="268">
        <f t="shared" si="27"/>
        <v>1</v>
      </c>
      <c r="T115" s="265">
        <f t="shared" si="27"/>
        <v>2.74</v>
      </c>
      <c r="U115" s="268">
        <f t="shared" si="27"/>
        <v>11</v>
      </c>
    </row>
    <row r="116" spans="2:21" x14ac:dyDescent="0.3">
      <c r="B116" s="263">
        <v>25</v>
      </c>
      <c r="C116" s="271" t="s">
        <v>827</v>
      </c>
      <c r="D116" s="268">
        <f t="shared" ref="D116:U116" si="28">D79+D42</f>
        <v>0</v>
      </c>
      <c r="E116" s="265">
        <f t="shared" si="28"/>
        <v>0</v>
      </c>
      <c r="F116" s="268">
        <f t="shared" si="28"/>
        <v>0</v>
      </c>
      <c r="G116" s="268">
        <f t="shared" si="28"/>
        <v>0</v>
      </c>
      <c r="H116" s="265">
        <f t="shared" si="28"/>
        <v>0</v>
      </c>
      <c r="I116" s="268">
        <f t="shared" si="28"/>
        <v>0</v>
      </c>
      <c r="J116" s="268">
        <f t="shared" si="28"/>
        <v>1</v>
      </c>
      <c r="K116" s="265">
        <f t="shared" si="28"/>
        <v>10</v>
      </c>
      <c r="L116" s="268">
        <f t="shared" si="28"/>
        <v>11</v>
      </c>
      <c r="M116" s="268">
        <f t="shared" si="28"/>
        <v>1</v>
      </c>
      <c r="N116" s="265">
        <f t="shared" si="28"/>
        <v>2.74</v>
      </c>
      <c r="O116" s="268">
        <f t="shared" si="28"/>
        <v>11</v>
      </c>
      <c r="P116" s="268">
        <f t="shared" si="28"/>
        <v>0</v>
      </c>
      <c r="Q116" s="265">
        <f t="shared" si="28"/>
        <v>0</v>
      </c>
      <c r="R116" s="268">
        <f t="shared" si="28"/>
        <v>0</v>
      </c>
      <c r="S116" s="268">
        <f t="shared" si="28"/>
        <v>2</v>
      </c>
      <c r="T116" s="265">
        <f t="shared" si="28"/>
        <v>12.74</v>
      </c>
      <c r="U116" s="268">
        <f t="shared" si="28"/>
        <v>22</v>
      </c>
    </row>
    <row r="117" spans="2:21" x14ac:dyDescent="0.3">
      <c r="B117" s="263">
        <v>26</v>
      </c>
      <c r="C117" s="271" t="s">
        <v>68</v>
      </c>
      <c r="D117" s="268">
        <f t="shared" ref="D117:U117" si="29">D80+D43</f>
        <v>0</v>
      </c>
      <c r="E117" s="265">
        <f t="shared" si="29"/>
        <v>0</v>
      </c>
      <c r="F117" s="268">
        <f t="shared" si="29"/>
        <v>0</v>
      </c>
      <c r="G117" s="268">
        <f t="shared" si="29"/>
        <v>121</v>
      </c>
      <c r="H117" s="265">
        <f t="shared" si="29"/>
        <v>338.8</v>
      </c>
      <c r="I117" s="268">
        <f t="shared" si="29"/>
        <v>1331</v>
      </c>
      <c r="J117" s="268">
        <f t="shared" si="29"/>
        <v>79</v>
      </c>
      <c r="K117" s="265">
        <f t="shared" si="29"/>
        <v>223.72000000000003</v>
      </c>
      <c r="L117" s="268">
        <f t="shared" si="29"/>
        <v>869</v>
      </c>
      <c r="M117" s="268">
        <f t="shared" si="29"/>
        <v>62</v>
      </c>
      <c r="N117" s="265">
        <f t="shared" si="29"/>
        <v>177.14000000000001</v>
      </c>
      <c r="O117" s="268">
        <f t="shared" si="29"/>
        <v>682</v>
      </c>
      <c r="P117" s="268">
        <f t="shared" si="29"/>
        <v>0</v>
      </c>
      <c r="Q117" s="265">
        <f t="shared" si="29"/>
        <v>0</v>
      </c>
      <c r="R117" s="268">
        <f t="shared" si="29"/>
        <v>0</v>
      </c>
      <c r="S117" s="268">
        <f t="shared" si="29"/>
        <v>262</v>
      </c>
      <c r="T117" s="265">
        <f t="shared" si="29"/>
        <v>739.66</v>
      </c>
      <c r="U117" s="268">
        <f t="shared" si="29"/>
        <v>2882</v>
      </c>
    </row>
    <row r="118" spans="2:21" x14ac:dyDescent="0.3">
      <c r="B118" s="263">
        <v>27</v>
      </c>
      <c r="C118" s="271" t="s">
        <v>67</v>
      </c>
      <c r="D118" s="268">
        <f t="shared" ref="D118:U118" si="30">D81+D44</f>
        <v>53</v>
      </c>
      <c r="E118" s="265">
        <f t="shared" si="30"/>
        <v>145.22</v>
      </c>
      <c r="F118" s="268">
        <f t="shared" si="30"/>
        <v>583</v>
      </c>
      <c r="G118" s="268">
        <f t="shared" si="30"/>
        <v>0</v>
      </c>
      <c r="H118" s="265">
        <f t="shared" si="30"/>
        <v>0</v>
      </c>
      <c r="I118" s="268">
        <f t="shared" si="30"/>
        <v>0</v>
      </c>
      <c r="J118" s="268">
        <f t="shared" si="30"/>
        <v>75</v>
      </c>
      <c r="K118" s="265">
        <f t="shared" si="30"/>
        <v>212.76000000000002</v>
      </c>
      <c r="L118" s="268">
        <f t="shared" si="30"/>
        <v>825</v>
      </c>
      <c r="M118" s="268">
        <f t="shared" si="30"/>
        <v>106</v>
      </c>
      <c r="N118" s="265">
        <f t="shared" si="30"/>
        <v>290.44</v>
      </c>
      <c r="O118" s="268">
        <f t="shared" si="30"/>
        <v>1166</v>
      </c>
      <c r="P118" s="268">
        <f t="shared" si="30"/>
        <v>0</v>
      </c>
      <c r="Q118" s="265">
        <f t="shared" si="30"/>
        <v>0</v>
      </c>
      <c r="R118" s="268">
        <f t="shared" si="30"/>
        <v>0</v>
      </c>
      <c r="S118" s="268">
        <f t="shared" si="30"/>
        <v>234</v>
      </c>
      <c r="T118" s="265">
        <f t="shared" si="30"/>
        <v>648.42000000000007</v>
      </c>
      <c r="U118" s="268">
        <f t="shared" si="30"/>
        <v>2574</v>
      </c>
    </row>
    <row r="119" spans="2:21" x14ac:dyDescent="0.3">
      <c r="B119" s="263">
        <v>28</v>
      </c>
      <c r="C119" s="271" t="s">
        <v>69</v>
      </c>
      <c r="D119" s="268">
        <f t="shared" ref="D119:U119" si="31">D82+D45</f>
        <v>6</v>
      </c>
      <c r="E119" s="265">
        <f t="shared" si="31"/>
        <v>16.440000000000001</v>
      </c>
      <c r="F119" s="268">
        <f t="shared" si="31"/>
        <v>66</v>
      </c>
      <c r="G119" s="268">
        <f t="shared" si="31"/>
        <v>6</v>
      </c>
      <c r="H119" s="265">
        <f t="shared" si="31"/>
        <v>16.440000000000001</v>
      </c>
      <c r="I119" s="268">
        <f t="shared" si="31"/>
        <v>66</v>
      </c>
      <c r="J119" s="268">
        <f t="shared" si="31"/>
        <v>3</v>
      </c>
      <c r="K119" s="265">
        <f t="shared" si="31"/>
        <v>15.48</v>
      </c>
      <c r="L119" s="268">
        <f t="shared" si="31"/>
        <v>33</v>
      </c>
      <c r="M119" s="268">
        <f t="shared" si="31"/>
        <v>5</v>
      </c>
      <c r="N119" s="265">
        <f t="shared" si="31"/>
        <v>20.96</v>
      </c>
      <c r="O119" s="268">
        <f t="shared" si="31"/>
        <v>55</v>
      </c>
      <c r="P119" s="268">
        <f t="shared" si="31"/>
        <v>0</v>
      </c>
      <c r="Q119" s="265">
        <f t="shared" si="31"/>
        <v>0</v>
      </c>
      <c r="R119" s="268">
        <f t="shared" si="31"/>
        <v>0</v>
      </c>
      <c r="S119" s="268">
        <f t="shared" si="31"/>
        <v>20</v>
      </c>
      <c r="T119" s="265">
        <f t="shared" si="31"/>
        <v>69.319999999999993</v>
      </c>
      <c r="U119" s="268">
        <f t="shared" si="31"/>
        <v>220</v>
      </c>
    </row>
    <row r="120" spans="2:21" x14ac:dyDescent="0.3">
      <c r="B120" s="263">
        <v>29</v>
      </c>
      <c r="C120" s="272" t="s">
        <v>70</v>
      </c>
      <c r="D120" s="268">
        <f t="shared" ref="D120:U120" si="32">D83+D46</f>
        <v>18</v>
      </c>
      <c r="E120" s="265">
        <f t="shared" si="32"/>
        <v>49.320000000000007</v>
      </c>
      <c r="F120" s="268">
        <f t="shared" si="32"/>
        <v>198</v>
      </c>
      <c r="G120" s="268">
        <f t="shared" si="32"/>
        <v>1</v>
      </c>
      <c r="H120" s="265">
        <f t="shared" si="32"/>
        <v>2.74</v>
      </c>
      <c r="I120" s="268">
        <f t="shared" si="32"/>
        <v>11</v>
      </c>
      <c r="J120" s="268">
        <f t="shared" si="32"/>
        <v>123</v>
      </c>
      <c r="K120" s="265">
        <f t="shared" si="32"/>
        <v>344.28000000000003</v>
      </c>
      <c r="L120" s="268">
        <f t="shared" si="32"/>
        <v>1353</v>
      </c>
      <c r="M120" s="268">
        <f t="shared" si="32"/>
        <v>57</v>
      </c>
      <c r="N120" s="265">
        <f t="shared" si="32"/>
        <v>163.44</v>
      </c>
      <c r="O120" s="268">
        <f t="shared" si="32"/>
        <v>627</v>
      </c>
      <c r="P120" s="268">
        <f t="shared" si="32"/>
        <v>0</v>
      </c>
      <c r="Q120" s="265">
        <f t="shared" si="32"/>
        <v>0</v>
      </c>
      <c r="R120" s="268">
        <f t="shared" si="32"/>
        <v>0</v>
      </c>
      <c r="S120" s="268">
        <f t="shared" si="32"/>
        <v>199</v>
      </c>
      <c r="T120" s="265">
        <f t="shared" si="32"/>
        <v>559.78</v>
      </c>
      <c r="U120" s="268">
        <f t="shared" si="32"/>
        <v>2189</v>
      </c>
    </row>
    <row r="121" spans="2:21" x14ac:dyDescent="0.3">
      <c r="B121" s="263">
        <v>30</v>
      </c>
      <c r="C121" s="271" t="s">
        <v>196</v>
      </c>
      <c r="D121" s="268">
        <f t="shared" ref="D121:U121" si="33">D84+D47</f>
        <v>24</v>
      </c>
      <c r="E121" s="265">
        <f t="shared" si="33"/>
        <v>65.760000000000005</v>
      </c>
      <c r="F121" s="268">
        <f t="shared" si="33"/>
        <v>264</v>
      </c>
      <c r="G121" s="268">
        <f t="shared" si="33"/>
        <v>61</v>
      </c>
      <c r="H121" s="265">
        <f t="shared" si="33"/>
        <v>167.14000000000001</v>
      </c>
      <c r="I121" s="268">
        <f t="shared" si="33"/>
        <v>671</v>
      </c>
      <c r="J121" s="268">
        <f t="shared" si="33"/>
        <v>35</v>
      </c>
      <c r="K121" s="265">
        <f t="shared" si="33"/>
        <v>95.9</v>
      </c>
      <c r="L121" s="268">
        <f t="shared" si="33"/>
        <v>385</v>
      </c>
      <c r="M121" s="268">
        <f t="shared" si="33"/>
        <v>31</v>
      </c>
      <c r="N121" s="265">
        <f t="shared" si="33"/>
        <v>92.2</v>
      </c>
      <c r="O121" s="268">
        <f t="shared" si="33"/>
        <v>341</v>
      </c>
      <c r="P121" s="268">
        <f t="shared" si="33"/>
        <v>0</v>
      </c>
      <c r="Q121" s="265">
        <f t="shared" si="33"/>
        <v>0</v>
      </c>
      <c r="R121" s="268">
        <f t="shared" si="33"/>
        <v>0</v>
      </c>
      <c r="S121" s="268">
        <f t="shared" si="33"/>
        <v>151</v>
      </c>
      <c r="T121" s="265">
        <f t="shared" si="33"/>
        <v>421.00000000000006</v>
      </c>
      <c r="U121" s="268">
        <f t="shared" si="33"/>
        <v>1661</v>
      </c>
    </row>
    <row r="122" spans="2:21" x14ac:dyDescent="0.3">
      <c r="B122" s="263">
        <v>31</v>
      </c>
      <c r="C122" s="271" t="s">
        <v>817</v>
      </c>
      <c r="D122" s="268">
        <f t="shared" ref="D122:U122" si="34">D85+D48</f>
        <v>1</v>
      </c>
      <c r="E122" s="265">
        <f t="shared" si="34"/>
        <v>2.74</v>
      </c>
      <c r="F122" s="268">
        <f t="shared" si="34"/>
        <v>11</v>
      </c>
      <c r="G122" s="268">
        <f t="shared" si="34"/>
        <v>1</v>
      </c>
      <c r="H122" s="265">
        <f t="shared" si="34"/>
        <v>2.74</v>
      </c>
      <c r="I122" s="268">
        <f t="shared" si="34"/>
        <v>11</v>
      </c>
      <c r="J122" s="268">
        <f t="shared" si="34"/>
        <v>1</v>
      </c>
      <c r="K122" s="265">
        <f t="shared" si="34"/>
        <v>2.74</v>
      </c>
      <c r="L122" s="268">
        <f t="shared" si="34"/>
        <v>11</v>
      </c>
      <c r="M122" s="268">
        <f t="shared" si="34"/>
        <v>1</v>
      </c>
      <c r="N122" s="265">
        <f t="shared" si="34"/>
        <v>2.74</v>
      </c>
      <c r="O122" s="268">
        <f t="shared" si="34"/>
        <v>11</v>
      </c>
      <c r="P122" s="268">
        <f t="shared" si="34"/>
        <v>0</v>
      </c>
      <c r="Q122" s="265">
        <f t="shared" si="34"/>
        <v>0</v>
      </c>
      <c r="R122" s="268">
        <f t="shared" si="34"/>
        <v>0</v>
      </c>
      <c r="S122" s="268">
        <f t="shared" si="34"/>
        <v>4</v>
      </c>
      <c r="T122" s="265">
        <f t="shared" si="34"/>
        <v>10.96</v>
      </c>
      <c r="U122" s="268">
        <f t="shared" si="34"/>
        <v>44</v>
      </c>
    </row>
    <row r="123" spans="2:21" x14ac:dyDescent="0.3">
      <c r="B123" s="266"/>
      <c r="C123" s="274" t="s">
        <v>73</v>
      </c>
      <c r="D123" s="269">
        <f>SUM(D92:D122)</f>
        <v>613</v>
      </c>
      <c r="E123" s="269">
        <f t="shared" ref="E123" si="35">SUM(E92:E122)</f>
        <v>1737.7000000000003</v>
      </c>
      <c r="F123" s="269">
        <f t="shared" ref="F123" si="36">SUM(F92:F122)</f>
        <v>6743</v>
      </c>
      <c r="G123" s="269">
        <f t="shared" ref="G123" si="37">SUM(G92:G122)</f>
        <v>613</v>
      </c>
      <c r="H123" s="269">
        <f t="shared" ref="H123" si="38">SUM(H92:H122)</f>
        <v>1737.7000000000005</v>
      </c>
      <c r="I123" s="269">
        <f t="shared" ref="I123" si="39">SUM(I92:I122)</f>
        <v>6743</v>
      </c>
      <c r="J123" s="269">
        <f t="shared" ref="J123" si="40">SUM(J92:J122)</f>
        <v>1226</v>
      </c>
      <c r="K123" s="269">
        <f t="shared" ref="K123" si="41">SUM(K92:K122)</f>
        <v>3475.3999999999983</v>
      </c>
      <c r="L123" s="269">
        <f t="shared" ref="L123" si="42">SUM(L92:L122)</f>
        <v>13486</v>
      </c>
      <c r="M123" s="269">
        <f t="shared" ref="M123" si="43">SUM(M92:M122)</f>
        <v>1553</v>
      </c>
      <c r="N123" s="269">
        <f t="shared" ref="N123" si="44">SUM(N92:N122)</f>
        <v>4400.4199999999964</v>
      </c>
      <c r="O123" s="269">
        <f t="shared" ref="O123" si="45">SUM(O92:O122)</f>
        <v>17083</v>
      </c>
      <c r="P123" s="269">
        <f t="shared" ref="P123" si="46">SUM(P92:P122)</f>
        <v>82</v>
      </c>
      <c r="Q123" s="269">
        <f t="shared" ref="Q123" si="47">SUM(Q92:Q122)</f>
        <v>230.43000000000004</v>
      </c>
      <c r="R123" s="269">
        <f t="shared" ref="R123" si="48">SUM(R92:R122)</f>
        <v>902</v>
      </c>
      <c r="S123" s="269">
        <f t="shared" ref="S123" si="49">SUM(S92:S122)</f>
        <v>4087</v>
      </c>
      <c r="T123" s="269">
        <f t="shared" ref="T123" si="50">SUM(T92:T122)</f>
        <v>11581.649999999994</v>
      </c>
      <c r="U123" s="269">
        <f t="shared" ref="U123" si="51">SUM(U92:U122)</f>
        <v>44957</v>
      </c>
    </row>
    <row r="125" spans="2:21" hidden="1" x14ac:dyDescent="0.3">
      <c r="B125" s="443" t="s">
        <v>795</v>
      </c>
      <c r="C125" s="443"/>
    </row>
    <row r="126" spans="2:21" hidden="1" x14ac:dyDescent="0.3">
      <c r="B126" s="486" t="s">
        <v>782</v>
      </c>
      <c r="C126" s="486" t="s">
        <v>799</v>
      </c>
      <c r="D126" s="488" t="s">
        <v>800</v>
      </c>
      <c r="E126" s="488"/>
      <c r="F126" s="488"/>
      <c r="G126" s="488" t="s">
        <v>801</v>
      </c>
      <c r="H126" s="488"/>
      <c r="I126" s="488"/>
      <c r="J126" s="480" t="s">
        <v>784</v>
      </c>
      <c r="K126" s="480"/>
      <c r="L126" s="480"/>
      <c r="M126" s="481" t="s">
        <v>785</v>
      </c>
      <c r="N126" s="482"/>
      <c r="O126" s="483"/>
      <c r="P126" s="481" t="s">
        <v>786</v>
      </c>
      <c r="Q126" s="482"/>
      <c r="R126" s="483"/>
      <c r="S126" s="480" t="s">
        <v>802</v>
      </c>
      <c r="T126" s="480"/>
      <c r="U126" s="480"/>
    </row>
    <row r="127" spans="2:21" ht="33" hidden="1" x14ac:dyDescent="0.3">
      <c r="B127" s="487"/>
      <c r="C127" s="487"/>
      <c r="D127" s="261" t="s">
        <v>803</v>
      </c>
      <c r="E127" s="262" t="s">
        <v>806</v>
      </c>
      <c r="F127" s="261" t="s">
        <v>804</v>
      </c>
      <c r="G127" s="261" t="s">
        <v>803</v>
      </c>
      <c r="H127" s="262" t="s">
        <v>806</v>
      </c>
      <c r="I127" s="261" t="s">
        <v>805</v>
      </c>
      <c r="J127" s="261" t="s">
        <v>803</v>
      </c>
      <c r="K127" s="262" t="s">
        <v>806</v>
      </c>
      <c r="L127" s="261" t="s">
        <v>805</v>
      </c>
      <c r="M127" s="261" t="s">
        <v>803</v>
      </c>
      <c r="N127" s="262" t="s">
        <v>806</v>
      </c>
      <c r="O127" s="261" t="s">
        <v>805</v>
      </c>
      <c r="P127" s="261" t="s">
        <v>803</v>
      </c>
      <c r="Q127" s="262" t="s">
        <v>806</v>
      </c>
      <c r="R127" s="261" t="s">
        <v>805</v>
      </c>
      <c r="S127" s="261" t="s">
        <v>803</v>
      </c>
      <c r="T127" s="262" t="s">
        <v>806</v>
      </c>
      <c r="U127" s="261" t="s">
        <v>805</v>
      </c>
    </row>
    <row r="128" spans="2:21" hidden="1" x14ac:dyDescent="0.3">
      <c r="B128" s="263">
        <v>1</v>
      </c>
      <c r="C128" s="271" t="s">
        <v>589</v>
      </c>
      <c r="D128" s="268">
        <v>43</v>
      </c>
      <c r="E128" s="265">
        <v>117.82000000000001</v>
      </c>
      <c r="F128" s="268">
        <v>473</v>
      </c>
      <c r="G128" s="268"/>
      <c r="H128" s="265"/>
      <c r="I128" s="268"/>
      <c r="J128" s="268">
        <v>55</v>
      </c>
      <c r="K128" s="265">
        <v>150.70000000000002</v>
      </c>
      <c r="L128" s="268">
        <v>605</v>
      </c>
      <c r="M128" s="268">
        <v>70</v>
      </c>
      <c r="N128" s="265">
        <v>191.8</v>
      </c>
      <c r="O128" s="268">
        <v>770</v>
      </c>
      <c r="P128" s="268">
        <v>1</v>
      </c>
      <c r="Q128" s="265">
        <v>2.74</v>
      </c>
      <c r="R128" s="268">
        <v>11</v>
      </c>
      <c r="S128" s="268">
        <v>169</v>
      </c>
      <c r="T128" s="265">
        <v>463.06000000000006</v>
      </c>
      <c r="U128" s="268">
        <v>1859</v>
      </c>
    </row>
    <row r="129" spans="2:21" hidden="1" x14ac:dyDescent="0.3">
      <c r="B129" s="263">
        <v>2</v>
      </c>
      <c r="C129" s="271" t="s">
        <v>567</v>
      </c>
      <c r="D129" s="268">
        <v>41</v>
      </c>
      <c r="E129" s="265">
        <v>112.34</v>
      </c>
      <c r="F129" s="268">
        <v>451</v>
      </c>
      <c r="G129" s="268"/>
      <c r="H129" s="265"/>
      <c r="I129" s="268"/>
      <c r="J129" s="268">
        <v>53</v>
      </c>
      <c r="K129" s="265">
        <v>145.22</v>
      </c>
      <c r="L129" s="268">
        <v>583</v>
      </c>
      <c r="M129" s="268">
        <v>68</v>
      </c>
      <c r="N129" s="265">
        <v>186.32000000000002</v>
      </c>
      <c r="O129" s="268">
        <v>748</v>
      </c>
      <c r="P129" s="268">
        <v>1</v>
      </c>
      <c r="Q129" s="265">
        <v>2.74</v>
      </c>
      <c r="R129" s="268">
        <v>11</v>
      </c>
      <c r="S129" s="268">
        <v>163</v>
      </c>
      <c r="T129" s="265">
        <v>446.62</v>
      </c>
      <c r="U129" s="268">
        <v>1793</v>
      </c>
    </row>
    <row r="130" spans="2:21" hidden="1" x14ac:dyDescent="0.3">
      <c r="B130" s="263">
        <v>3</v>
      </c>
      <c r="C130" s="271" t="s">
        <v>568</v>
      </c>
      <c r="D130" s="268">
        <v>34</v>
      </c>
      <c r="E130" s="265">
        <v>93.160000000000011</v>
      </c>
      <c r="F130" s="268">
        <v>374</v>
      </c>
      <c r="G130" s="268"/>
      <c r="H130" s="265"/>
      <c r="I130" s="268"/>
      <c r="J130" s="268">
        <v>45</v>
      </c>
      <c r="K130" s="265">
        <v>123.30000000000001</v>
      </c>
      <c r="L130" s="268">
        <v>495</v>
      </c>
      <c r="M130" s="268">
        <v>56</v>
      </c>
      <c r="N130" s="265">
        <v>153.44</v>
      </c>
      <c r="O130" s="268">
        <v>616</v>
      </c>
      <c r="P130" s="268">
        <v>2</v>
      </c>
      <c r="Q130" s="265">
        <v>5.48</v>
      </c>
      <c r="R130" s="268">
        <v>22</v>
      </c>
      <c r="S130" s="268">
        <v>137</v>
      </c>
      <c r="T130" s="265">
        <v>375.38000000000005</v>
      </c>
      <c r="U130" s="268">
        <v>1507</v>
      </c>
    </row>
    <row r="131" spans="2:21" hidden="1" x14ac:dyDescent="0.3">
      <c r="B131" s="263">
        <v>4</v>
      </c>
      <c r="C131" s="271" t="s">
        <v>556</v>
      </c>
      <c r="D131" s="268">
        <v>43</v>
      </c>
      <c r="E131" s="265">
        <v>117.82000000000001</v>
      </c>
      <c r="F131" s="268">
        <v>473</v>
      </c>
      <c r="G131" s="268"/>
      <c r="H131" s="265"/>
      <c r="I131" s="268"/>
      <c r="J131" s="268">
        <v>55</v>
      </c>
      <c r="K131" s="265">
        <v>150.70000000000002</v>
      </c>
      <c r="L131" s="268">
        <v>605</v>
      </c>
      <c r="M131" s="268">
        <v>70</v>
      </c>
      <c r="N131" s="265">
        <v>191.8</v>
      </c>
      <c r="O131" s="268">
        <v>770</v>
      </c>
      <c r="P131" s="268">
        <v>1</v>
      </c>
      <c r="Q131" s="265">
        <v>2.74</v>
      </c>
      <c r="R131" s="268">
        <v>11</v>
      </c>
      <c r="S131" s="268">
        <v>169</v>
      </c>
      <c r="T131" s="265">
        <v>463.06000000000006</v>
      </c>
      <c r="U131" s="268">
        <v>1859</v>
      </c>
    </row>
    <row r="132" spans="2:21" hidden="1" x14ac:dyDescent="0.3">
      <c r="B132" s="263">
        <v>5</v>
      </c>
      <c r="C132" s="271" t="s">
        <v>558</v>
      </c>
      <c r="D132" s="268">
        <v>25</v>
      </c>
      <c r="E132" s="265">
        <v>68.5</v>
      </c>
      <c r="F132" s="268">
        <v>275</v>
      </c>
      <c r="G132" s="268"/>
      <c r="H132" s="265"/>
      <c r="I132" s="268"/>
      <c r="J132" s="268">
        <v>32</v>
      </c>
      <c r="K132" s="265">
        <v>87.68</v>
      </c>
      <c r="L132" s="268">
        <v>352</v>
      </c>
      <c r="M132" s="268">
        <v>41</v>
      </c>
      <c r="N132" s="265">
        <v>112.34</v>
      </c>
      <c r="O132" s="268">
        <v>451</v>
      </c>
      <c r="P132" s="268">
        <v>2</v>
      </c>
      <c r="Q132" s="265">
        <v>5.48</v>
      </c>
      <c r="R132" s="268">
        <v>22</v>
      </c>
      <c r="S132" s="268">
        <v>100</v>
      </c>
      <c r="T132" s="265">
        <v>274</v>
      </c>
      <c r="U132" s="268">
        <v>1100</v>
      </c>
    </row>
    <row r="133" spans="2:21" hidden="1" x14ac:dyDescent="0.3">
      <c r="B133" s="263">
        <v>6</v>
      </c>
      <c r="C133" s="271" t="s">
        <v>818</v>
      </c>
      <c r="D133" s="268">
        <v>49</v>
      </c>
      <c r="E133" s="265">
        <v>134.26000000000002</v>
      </c>
      <c r="F133" s="268">
        <v>539</v>
      </c>
      <c r="G133" s="268"/>
      <c r="H133" s="265"/>
      <c r="I133" s="268"/>
      <c r="J133" s="268">
        <v>64</v>
      </c>
      <c r="K133" s="265">
        <v>175.36</v>
      </c>
      <c r="L133" s="268">
        <v>704</v>
      </c>
      <c r="M133" s="268">
        <v>81</v>
      </c>
      <c r="N133" s="265">
        <v>221.94000000000003</v>
      </c>
      <c r="O133" s="268">
        <v>891</v>
      </c>
      <c r="P133" s="268">
        <v>1</v>
      </c>
      <c r="Q133" s="265">
        <v>2.74</v>
      </c>
      <c r="R133" s="268">
        <v>11</v>
      </c>
      <c r="S133" s="268">
        <v>195</v>
      </c>
      <c r="T133" s="265">
        <v>534.30000000000007</v>
      </c>
      <c r="U133" s="268">
        <v>2145</v>
      </c>
    </row>
    <row r="134" spans="2:21" hidden="1" x14ac:dyDescent="0.3">
      <c r="B134" s="263">
        <v>7</v>
      </c>
      <c r="C134" s="271" t="s">
        <v>103</v>
      </c>
      <c r="D134" s="268">
        <v>34</v>
      </c>
      <c r="E134" s="265">
        <v>93.160000000000011</v>
      </c>
      <c r="F134" s="268">
        <v>374</v>
      </c>
      <c r="G134" s="268"/>
      <c r="H134" s="265"/>
      <c r="I134" s="268"/>
      <c r="J134" s="268">
        <v>45</v>
      </c>
      <c r="K134" s="265">
        <v>123.30000000000001</v>
      </c>
      <c r="L134" s="268">
        <v>495</v>
      </c>
      <c r="M134" s="268">
        <v>56</v>
      </c>
      <c r="N134" s="265">
        <v>153.44</v>
      </c>
      <c r="O134" s="268">
        <v>616</v>
      </c>
      <c r="P134" s="268">
        <v>2</v>
      </c>
      <c r="Q134" s="265">
        <v>5.48</v>
      </c>
      <c r="R134" s="268">
        <v>22</v>
      </c>
      <c r="S134" s="268">
        <v>137</v>
      </c>
      <c r="T134" s="265">
        <v>375.38000000000005</v>
      </c>
      <c r="U134" s="268">
        <v>1507</v>
      </c>
    </row>
    <row r="135" spans="2:21" hidden="1" x14ac:dyDescent="0.3">
      <c r="B135" s="263">
        <v>8</v>
      </c>
      <c r="C135" s="271" t="s">
        <v>559</v>
      </c>
      <c r="D135" s="268">
        <v>36</v>
      </c>
      <c r="E135" s="265">
        <v>98.640000000000015</v>
      </c>
      <c r="F135" s="268">
        <v>396</v>
      </c>
      <c r="G135" s="268"/>
      <c r="H135" s="265"/>
      <c r="I135" s="268"/>
      <c r="J135" s="268">
        <v>46</v>
      </c>
      <c r="K135" s="265">
        <v>126.04</v>
      </c>
      <c r="L135" s="268">
        <v>506</v>
      </c>
      <c r="M135" s="268">
        <v>59</v>
      </c>
      <c r="N135" s="265">
        <v>161.66000000000003</v>
      </c>
      <c r="O135" s="268">
        <v>649</v>
      </c>
      <c r="P135" s="268">
        <v>1</v>
      </c>
      <c r="Q135" s="265">
        <v>2.74</v>
      </c>
      <c r="R135" s="268">
        <v>11</v>
      </c>
      <c r="S135" s="268">
        <v>142</v>
      </c>
      <c r="T135" s="265">
        <v>389.08000000000004</v>
      </c>
      <c r="U135" s="268">
        <v>1562</v>
      </c>
    </row>
    <row r="136" spans="2:21" hidden="1" x14ac:dyDescent="0.3">
      <c r="B136" s="263">
        <v>9</v>
      </c>
      <c r="C136" s="271" t="s">
        <v>772</v>
      </c>
      <c r="D136" s="268">
        <v>40</v>
      </c>
      <c r="E136" s="265">
        <v>109.60000000000001</v>
      </c>
      <c r="F136" s="268">
        <v>440</v>
      </c>
      <c r="G136" s="268"/>
      <c r="H136" s="265"/>
      <c r="I136" s="268"/>
      <c r="J136" s="268">
        <v>52</v>
      </c>
      <c r="K136" s="265">
        <v>142.48000000000002</v>
      </c>
      <c r="L136" s="268">
        <v>572</v>
      </c>
      <c r="M136" s="268">
        <v>65</v>
      </c>
      <c r="N136" s="265">
        <v>178.10000000000002</v>
      </c>
      <c r="O136" s="268">
        <v>715</v>
      </c>
      <c r="P136" s="268">
        <v>2</v>
      </c>
      <c r="Q136" s="265">
        <v>5.48</v>
      </c>
      <c r="R136" s="268">
        <v>22</v>
      </c>
      <c r="S136" s="268">
        <v>159</v>
      </c>
      <c r="T136" s="265">
        <v>435.66000000000008</v>
      </c>
      <c r="U136" s="268">
        <v>1749</v>
      </c>
    </row>
    <row r="137" spans="2:21" hidden="1" x14ac:dyDescent="0.3">
      <c r="B137" s="263">
        <v>10</v>
      </c>
      <c r="C137" s="271" t="s">
        <v>689</v>
      </c>
      <c r="D137" s="268">
        <v>27</v>
      </c>
      <c r="E137" s="265">
        <v>73.98</v>
      </c>
      <c r="F137" s="268">
        <v>297</v>
      </c>
      <c r="G137" s="268"/>
      <c r="H137" s="265"/>
      <c r="I137" s="268"/>
      <c r="J137" s="268">
        <v>36</v>
      </c>
      <c r="K137" s="265">
        <v>98.640000000000015</v>
      </c>
      <c r="L137" s="268">
        <v>396</v>
      </c>
      <c r="M137" s="268">
        <v>45</v>
      </c>
      <c r="N137" s="265">
        <v>123.30000000000001</v>
      </c>
      <c r="O137" s="268">
        <v>495</v>
      </c>
      <c r="P137" s="268">
        <v>2</v>
      </c>
      <c r="Q137" s="265">
        <v>5.48</v>
      </c>
      <c r="R137" s="268">
        <v>22</v>
      </c>
      <c r="S137" s="268">
        <v>110</v>
      </c>
      <c r="T137" s="265">
        <v>301.40000000000003</v>
      </c>
      <c r="U137" s="268">
        <v>1210</v>
      </c>
    </row>
    <row r="138" spans="2:21" hidden="1" x14ac:dyDescent="0.3">
      <c r="B138" s="263">
        <v>11</v>
      </c>
      <c r="C138" s="271" t="s">
        <v>575</v>
      </c>
      <c r="D138" s="268">
        <v>38</v>
      </c>
      <c r="E138" s="265">
        <v>104.12</v>
      </c>
      <c r="F138" s="268">
        <v>418</v>
      </c>
      <c r="G138" s="268"/>
      <c r="H138" s="265"/>
      <c r="I138" s="268"/>
      <c r="J138" s="268">
        <v>50</v>
      </c>
      <c r="K138" s="265">
        <v>137</v>
      </c>
      <c r="L138" s="268">
        <v>550</v>
      </c>
      <c r="M138" s="268">
        <v>63</v>
      </c>
      <c r="N138" s="265">
        <v>172.62</v>
      </c>
      <c r="O138" s="268">
        <v>693</v>
      </c>
      <c r="P138" s="268">
        <v>2</v>
      </c>
      <c r="Q138" s="265">
        <v>5.48</v>
      </c>
      <c r="R138" s="268">
        <v>22</v>
      </c>
      <c r="S138" s="268">
        <v>153</v>
      </c>
      <c r="T138" s="265">
        <v>419.22</v>
      </c>
      <c r="U138" s="268">
        <v>1683</v>
      </c>
    </row>
    <row r="139" spans="2:21" hidden="1" x14ac:dyDescent="0.3">
      <c r="B139" s="263">
        <v>12</v>
      </c>
      <c r="C139" s="271" t="s">
        <v>560</v>
      </c>
      <c r="D139" s="268">
        <v>52</v>
      </c>
      <c r="E139" s="265">
        <v>142.48000000000002</v>
      </c>
      <c r="F139" s="268">
        <v>572</v>
      </c>
      <c r="G139" s="268"/>
      <c r="H139" s="265"/>
      <c r="I139" s="268"/>
      <c r="J139" s="268">
        <v>68</v>
      </c>
      <c r="K139" s="265">
        <v>186.32000000000002</v>
      </c>
      <c r="L139" s="268">
        <v>748</v>
      </c>
      <c r="M139" s="268">
        <v>86</v>
      </c>
      <c r="N139" s="265">
        <v>235.64000000000001</v>
      </c>
      <c r="O139" s="268">
        <v>946</v>
      </c>
      <c r="P139" s="268">
        <v>2</v>
      </c>
      <c r="Q139" s="265">
        <v>5.48</v>
      </c>
      <c r="R139" s="268">
        <v>22</v>
      </c>
      <c r="S139" s="268">
        <v>208</v>
      </c>
      <c r="T139" s="265">
        <v>569.92000000000007</v>
      </c>
      <c r="U139" s="268">
        <v>2288</v>
      </c>
    </row>
    <row r="140" spans="2:21" hidden="1" x14ac:dyDescent="0.3">
      <c r="B140" s="263">
        <v>13</v>
      </c>
      <c r="C140" s="271" t="s">
        <v>573</v>
      </c>
      <c r="D140" s="268">
        <v>52</v>
      </c>
      <c r="E140" s="265">
        <v>142.48000000000002</v>
      </c>
      <c r="F140" s="268">
        <v>572</v>
      </c>
      <c r="G140" s="268"/>
      <c r="H140" s="265"/>
      <c r="I140" s="268"/>
      <c r="J140" s="268">
        <v>68</v>
      </c>
      <c r="K140" s="265">
        <v>186.32000000000002</v>
      </c>
      <c r="L140" s="268">
        <v>748</v>
      </c>
      <c r="M140" s="268">
        <v>86</v>
      </c>
      <c r="N140" s="265">
        <v>235.64000000000001</v>
      </c>
      <c r="O140" s="268">
        <v>946</v>
      </c>
      <c r="P140" s="268">
        <v>2</v>
      </c>
      <c r="Q140" s="265">
        <v>5.48</v>
      </c>
      <c r="R140" s="268">
        <v>22</v>
      </c>
      <c r="S140" s="268">
        <v>208</v>
      </c>
      <c r="T140" s="265">
        <v>569.92000000000007</v>
      </c>
      <c r="U140" s="268">
        <v>2288</v>
      </c>
    </row>
    <row r="141" spans="2:21" hidden="1" x14ac:dyDescent="0.3">
      <c r="B141" s="263">
        <v>14</v>
      </c>
      <c r="C141" s="271" t="s">
        <v>591</v>
      </c>
      <c r="D141" s="268">
        <v>44</v>
      </c>
      <c r="E141" s="265">
        <v>120.56</v>
      </c>
      <c r="F141" s="268">
        <v>484</v>
      </c>
      <c r="G141" s="268"/>
      <c r="H141" s="265"/>
      <c r="I141" s="268"/>
      <c r="J141" s="268">
        <v>57</v>
      </c>
      <c r="K141" s="265">
        <v>156.18</v>
      </c>
      <c r="L141" s="268">
        <v>627</v>
      </c>
      <c r="M141" s="268">
        <v>72</v>
      </c>
      <c r="N141" s="265">
        <v>197.28000000000003</v>
      </c>
      <c r="O141" s="268">
        <v>792</v>
      </c>
      <c r="P141" s="268">
        <v>2</v>
      </c>
      <c r="Q141" s="265">
        <v>5.48</v>
      </c>
      <c r="R141" s="268">
        <v>22</v>
      </c>
      <c r="S141" s="268">
        <v>175</v>
      </c>
      <c r="T141" s="265">
        <v>479.50000000000006</v>
      </c>
      <c r="U141" s="268">
        <v>1925</v>
      </c>
    </row>
    <row r="142" spans="2:21" hidden="1" x14ac:dyDescent="0.3">
      <c r="B142" s="263">
        <v>15</v>
      </c>
      <c r="C142" s="272" t="s">
        <v>113</v>
      </c>
      <c r="D142" s="268">
        <v>47</v>
      </c>
      <c r="E142" s="265">
        <v>128.78</v>
      </c>
      <c r="F142" s="268">
        <v>517</v>
      </c>
      <c r="G142" s="268"/>
      <c r="H142" s="265"/>
      <c r="I142" s="268"/>
      <c r="J142" s="268">
        <v>61</v>
      </c>
      <c r="K142" s="265">
        <v>167.14000000000001</v>
      </c>
      <c r="L142" s="268">
        <v>671</v>
      </c>
      <c r="M142" s="268">
        <v>77</v>
      </c>
      <c r="N142" s="265">
        <v>210.98000000000002</v>
      </c>
      <c r="O142" s="268">
        <v>847</v>
      </c>
      <c r="P142" s="268">
        <v>2</v>
      </c>
      <c r="Q142" s="265">
        <v>5.48</v>
      </c>
      <c r="R142" s="268">
        <v>22</v>
      </c>
      <c r="S142" s="268">
        <v>187</v>
      </c>
      <c r="T142" s="265">
        <v>512.38</v>
      </c>
      <c r="U142" s="268">
        <v>2057</v>
      </c>
    </row>
    <row r="143" spans="2:21" hidden="1" x14ac:dyDescent="0.3">
      <c r="B143" s="263">
        <v>16</v>
      </c>
      <c r="C143" s="271" t="s">
        <v>819</v>
      </c>
      <c r="D143" s="268"/>
      <c r="E143" s="265"/>
      <c r="F143" s="268"/>
      <c r="G143" s="268">
        <v>56</v>
      </c>
      <c r="H143" s="265">
        <v>153.44</v>
      </c>
      <c r="I143" s="268">
        <v>616</v>
      </c>
      <c r="J143" s="268">
        <v>39</v>
      </c>
      <c r="K143" s="265">
        <v>106.86000000000001</v>
      </c>
      <c r="L143" s="268">
        <v>429</v>
      </c>
      <c r="M143" s="268">
        <v>50</v>
      </c>
      <c r="N143" s="265">
        <v>137</v>
      </c>
      <c r="O143" s="268">
        <v>550</v>
      </c>
      <c r="P143" s="268">
        <v>3</v>
      </c>
      <c r="Q143" s="265">
        <v>8.2200000000000006</v>
      </c>
      <c r="R143" s="268">
        <v>33</v>
      </c>
      <c r="S143" s="268">
        <v>148</v>
      </c>
      <c r="T143" s="265">
        <v>405.52000000000004</v>
      </c>
      <c r="U143" s="268">
        <v>1628</v>
      </c>
    </row>
    <row r="144" spans="2:21" hidden="1" x14ac:dyDescent="0.3">
      <c r="B144" s="263">
        <v>17</v>
      </c>
      <c r="C144" s="271" t="s">
        <v>94</v>
      </c>
      <c r="D144" s="268"/>
      <c r="E144" s="265"/>
      <c r="F144" s="268"/>
      <c r="G144" s="268">
        <v>61</v>
      </c>
      <c r="H144" s="265">
        <v>167.14000000000001</v>
      </c>
      <c r="I144" s="268">
        <v>671</v>
      </c>
      <c r="J144" s="268">
        <v>43</v>
      </c>
      <c r="K144" s="265">
        <v>117.82000000000001</v>
      </c>
      <c r="L144" s="268">
        <v>473</v>
      </c>
      <c r="M144" s="268">
        <v>54</v>
      </c>
      <c r="N144" s="265">
        <v>147.96</v>
      </c>
      <c r="O144" s="268">
        <v>594</v>
      </c>
      <c r="P144" s="268">
        <v>2</v>
      </c>
      <c r="Q144" s="265">
        <v>5.48</v>
      </c>
      <c r="R144" s="268">
        <v>22</v>
      </c>
      <c r="S144" s="268">
        <v>160</v>
      </c>
      <c r="T144" s="265">
        <v>438.40000000000009</v>
      </c>
      <c r="U144" s="268">
        <v>1760</v>
      </c>
    </row>
    <row r="145" spans="2:21" hidden="1" x14ac:dyDescent="0.3">
      <c r="B145" s="263">
        <v>18</v>
      </c>
      <c r="C145" s="271" t="s">
        <v>557</v>
      </c>
      <c r="D145" s="268"/>
      <c r="E145" s="265"/>
      <c r="F145" s="268"/>
      <c r="G145" s="268">
        <v>48</v>
      </c>
      <c r="H145" s="265">
        <v>131.52000000000001</v>
      </c>
      <c r="I145" s="268">
        <v>528</v>
      </c>
      <c r="J145" s="268">
        <v>34</v>
      </c>
      <c r="K145" s="265">
        <v>93.160000000000011</v>
      </c>
      <c r="L145" s="268">
        <v>374</v>
      </c>
      <c r="M145" s="268">
        <v>43</v>
      </c>
      <c r="N145" s="265">
        <v>117.82000000000001</v>
      </c>
      <c r="O145" s="268">
        <v>473</v>
      </c>
      <c r="P145" s="268">
        <v>10</v>
      </c>
      <c r="Q145" s="265">
        <v>27.400000000000002</v>
      </c>
      <c r="R145" s="268">
        <v>110</v>
      </c>
      <c r="S145" s="268">
        <v>135</v>
      </c>
      <c r="T145" s="265">
        <v>369.9</v>
      </c>
      <c r="U145" s="268">
        <v>1485</v>
      </c>
    </row>
    <row r="146" spans="2:21" hidden="1" x14ac:dyDescent="0.3">
      <c r="B146" s="263">
        <v>19</v>
      </c>
      <c r="C146" s="272" t="s">
        <v>569</v>
      </c>
      <c r="D146" s="268"/>
      <c r="E146" s="265"/>
      <c r="F146" s="268"/>
      <c r="G146" s="268">
        <v>72</v>
      </c>
      <c r="H146" s="265">
        <v>197.28000000000003</v>
      </c>
      <c r="I146" s="268">
        <v>792</v>
      </c>
      <c r="J146" s="268">
        <v>50</v>
      </c>
      <c r="K146" s="265">
        <v>137</v>
      </c>
      <c r="L146" s="268">
        <v>550</v>
      </c>
      <c r="M146" s="268">
        <v>63</v>
      </c>
      <c r="N146" s="265">
        <v>172.62</v>
      </c>
      <c r="O146" s="268">
        <v>693</v>
      </c>
      <c r="P146" s="268">
        <v>5</v>
      </c>
      <c r="Q146" s="265">
        <v>13.700000000000001</v>
      </c>
      <c r="R146" s="268">
        <v>55</v>
      </c>
      <c r="S146" s="268">
        <v>190</v>
      </c>
      <c r="T146" s="265">
        <v>520.6</v>
      </c>
      <c r="U146" s="268">
        <v>2090</v>
      </c>
    </row>
    <row r="147" spans="2:21" hidden="1" x14ac:dyDescent="0.3">
      <c r="B147" s="263">
        <v>20</v>
      </c>
      <c r="C147" s="272" t="s">
        <v>570</v>
      </c>
      <c r="D147" s="268"/>
      <c r="E147" s="265"/>
      <c r="F147" s="268"/>
      <c r="G147" s="268">
        <v>53</v>
      </c>
      <c r="H147" s="265">
        <v>145.22</v>
      </c>
      <c r="I147" s="268">
        <v>583</v>
      </c>
      <c r="J147" s="268">
        <v>36</v>
      </c>
      <c r="K147" s="265">
        <v>98.640000000000015</v>
      </c>
      <c r="L147" s="268">
        <v>396</v>
      </c>
      <c r="M147" s="268">
        <v>47</v>
      </c>
      <c r="N147" s="265">
        <v>128.78</v>
      </c>
      <c r="O147" s="268">
        <v>517</v>
      </c>
      <c r="P147" s="268">
        <v>5</v>
      </c>
      <c r="Q147" s="265">
        <v>13.700000000000001</v>
      </c>
      <c r="R147" s="268">
        <v>55</v>
      </c>
      <c r="S147" s="268">
        <v>141</v>
      </c>
      <c r="T147" s="265">
        <v>386.34</v>
      </c>
      <c r="U147" s="268">
        <v>1551</v>
      </c>
    </row>
    <row r="148" spans="2:21" hidden="1" x14ac:dyDescent="0.3">
      <c r="B148" s="263">
        <v>21</v>
      </c>
      <c r="C148" s="273" t="s">
        <v>571</v>
      </c>
      <c r="D148" s="268"/>
      <c r="E148" s="265"/>
      <c r="F148" s="268"/>
      <c r="G148" s="268">
        <v>56</v>
      </c>
      <c r="H148" s="265">
        <v>153.44</v>
      </c>
      <c r="I148" s="268">
        <v>616</v>
      </c>
      <c r="J148" s="268">
        <v>39</v>
      </c>
      <c r="K148" s="265">
        <v>106.86000000000001</v>
      </c>
      <c r="L148" s="268">
        <v>429</v>
      </c>
      <c r="M148" s="268">
        <v>50</v>
      </c>
      <c r="N148" s="265">
        <v>137</v>
      </c>
      <c r="O148" s="268">
        <v>550</v>
      </c>
      <c r="P148" s="268">
        <v>10</v>
      </c>
      <c r="Q148" s="265">
        <v>27.400000000000002</v>
      </c>
      <c r="R148" s="268">
        <v>110</v>
      </c>
      <c r="S148" s="268">
        <v>155</v>
      </c>
      <c r="T148" s="265">
        <v>424.7</v>
      </c>
      <c r="U148" s="268">
        <v>1705</v>
      </c>
    </row>
    <row r="149" spans="2:21" hidden="1" x14ac:dyDescent="0.3">
      <c r="B149" s="263">
        <v>22</v>
      </c>
      <c r="C149" s="272" t="s">
        <v>576</v>
      </c>
      <c r="D149" s="268"/>
      <c r="E149" s="265"/>
      <c r="F149" s="268"/>
      <c r="G149" s="268">
        <v>38</v>
      </c>
      <c r="H149" s="265">
        <v>104.12</v>
      </c>
      <c r="I149" s="268">
        <v>418</v>
      </c>
      <c r="J149" s="268">
        <v>27</v>
      </c>
      <c r="K149" s="265">
        <v>73.98</v>
      </c>
      <c r="L149" s="268">
        <v>297</v>
      </c>
      <c r="M149" s="268">
        <v>34</v>
      </c>
      <c r="N149" s="265">
        <v>93.160000000000011</v>
      </c>
      <c r="O149" s="268">
        <v>374</v>
      </c>
      <c r="P149" s="268">
        <v>2</v>
      </c>
      <c r="Q149" s="265">
        <v>5.48</v>
      </c>
      <c r="R149" s="268">
        <v>22</v>
      </c>
      <c r="S149" s="268">
        <v>101</v>
      </c>
      <c r="T149" s="265">
        <v>276.74000000000007</v>
      </c>
      <c r="U149" s="268">
        <v>1111</v>
      </c>
    </row>
    <row r="150" spans="2:21" hidden="1" x14ac:dyDescent="0.3">
      <c r="B150" s="263">
        <v>23</v>
      </c>
      <c r="C150" s="273" t="s">
        <v>561</v>
      </c>
      <c r="D150" s="268"/>
      <c r="E150" s="265"/>
      <c r="F150" s="268"/>
      <c r="G150" s="268">
        <v>76</v>
      </c>
      <c r="H150" s="265">
        <v>208.24</v>
      </c>
      <c r="I150" s="268">
        <v>836</v>
      </c>
      <c r="J150" s="268">
        <v>53</v>
      </c>
      <c r="K150" s="265">
        <v>145.22</v>
      </c>
      <c r="L150" s="268">
        <v>583</v>
      </c>
      <c r="M150" s="268">
        <v>68</v>
      </c>
      <c r="N150" s="265">
        <v>186.32000000000002</v>
      </c>
      <c r="O150" s="268">
        <v>748</v>
      </c>
      <c r="P150" s="268">
        <v>5</v>
      </c>
      <c r="Q150" s="265">
        <v>13.700000000000001</v>
      </c>
      <c r="R150" s="268">
        <v>55</v>
      </c>
      <c r="S150" s="268">
        <v>202</v>
      </c>
      <c r="T150" s="265">
        <v>553.48000000000013</v>
      </c>
      <c r="U150" s="268">
        <v>2222</v>
      </c>
    </row>
    <row r="151" spans="2:21" hidden="1" x14ac:dyDescent="0.3">
      <c r="B151" s="263">
        <v>24</v>
      </c>
      <c r="C151" s="273" t="s">
        <v>562</v>
      </c>
      <c r="D151" s="268"/>
      <c r="E151" s="265"/>
      <c r="F151" s="268"/>
      <c r="G151" s="268">
        <v>28</v>
      </c>
      <c r="H151" s="265">
        <v>76.72</v>
      </c>
      <c r="I151" s="268">
        <v>308</v>
      </c>
      <c r="J151" s="268">
        <v>20</v>
      </c>
      <c r="K151" s="265">
        <v>54.800000000000004</v>
      </c>
      <c r="L151" s="268">
        <v>220</v>
      </c>
      <c r="M151" s="268">
        <v>25</v>
      </c>
      <c r="N151" s="265">
        <v>68.5</v>
      </c>
      <c r="O151" s="268">
        <v>275</v>
      </c>
      <c r="P151" s="268">
        <v>2</v>
      </c>
      <c r="Q151" s="265">
        <v>5.48</v>
      </c>
      <c r="R151" s="268">
        <v>22</v>
      </c>
      <c r="S151" s="268">
        <v>75</v>
      </c>
      <c r="T151" s="265">
        <v>205.5</v>
      </c>
      <c r="U151" s="268">
        <v>825</v>
      </c>
    </row>
    <row r="152" spans="2:21" hidden="1" x14ac:dyDescent="0.3">
      <c r="B152" s="263">
        <v>25</v>
      </c>
      <c r="C152" s="271" t="s">
        <v>563</v>
      </c>
      <c r="D152" s="268"/>
      <c r="E152" s="265"/>
      <c r="F152" s="268"/>
      <c r="G152" s="268">
        <v>69</v>
      </c>
      <c r="H152" s="265">
        <v>189.06</v>
      </c>
      <c r="I152" s="268">
        <v>759</v>
      </c>
      <c r="J152" s="268">
        <v>48</v>
      </c>
      <c r="K152" s="265">
        <v>131.52000000000001</v>
      </c>
      <c r="L152" s="268">
        <v>528</v>
      </c>
      <c r="M152" s="268">
        <v>61</v>
      </c>
      <c r="N152" s="265">
        <v>167.14000000000001</v>
      </c>
      <c r="O152" s="268">
        <v>671</v>
      </c>
      <c r="P152" s="268">
        <v>2</v>
      </c>
      <c r="Q152" s="265">
        <v>5.48</v>
      </c>
      <c r="R152" s="268">
        <v>22</v>
      </c>
      <c r="S152" s="268">
        <v>180</v>
      </c>
      <c r="T152" s="265">
        <v>493.20000000000005</v>
      </c>
      <c r="U152" s="268">
        <v>1980</v>
      </c>
    </row>
    <row r="153" spans="2:21" hidden="1" x14ac:dyDescent="0.3">
      <c r="B153" s="263">
        <v>26</v>
      </c>
      <c r="C153" s="271" t="s">
        <v>564</v>
      </c>
      <c r="D153" s="268"/>
      <c r="E153" s="265"/>
      <c r="F153" s="268"/>
      <c r="G153" s="268">
        <v>48</v>
      </c>
      <c r="H153" s="265">
        <v>131.52000000000001</v>
      </c>
      <c r="I153" s="268">
        <v>528</v>
      </c>
      <c r="J153" s="268">
        <v>34</v>
      </c>
      <c r="K153" s="265">
        <v>93.160000000000011</v>
      </c>
      <c r="L153" s="268">
        <v>374</v>
      </c>
      <c r="M153" s="268">
        <v>43</v>
      </c>
      <c r="N153" s="265">
        <v>117.82000000000001</v>
      </c>
      <c r="O153" s="268">
        <v>473</v>
      </c>
      <c r="P153" s="268">
        <v>10</v>
      </c>
      <c r="Q153" s="265">
        <v>25.89</v>
      </c>
      <c r="R153" s="268">
        <v>110</v>
      </c>
      <c r="S153" s="268">
        <v>135</v>
      </c>
      <c r="T153" s="265">
        <v>368.39</v>
      </c>
      <c r="U153" s="268">
        <v>1485</v>
      </c>
    </row>
    <row r="154" spans="2:21" hidden="1" x14ac:dyDescent="0.3">
      <c r="B154" s="484" t="s">
        <v>73</v>
      </c>
      <c r="C154" s="485"/>
      <c r="D154" s="269">
        <f>SUM(D128:D153)</f>
        <v>605</v>
      </c>
      <c r="E154" s="269">
        <f t="shared" ref="E154:U154" si="52">SUM(E128:E153)</f>
        <v>1657.7</v>
      </c>
      <c r="F154" s="269">
        <f t="shared" si="52"/>
        <v>6655</v>
      </c>
      <c r="G154" s="269">
        <f t="shared" si="52"/>
        <v>605</v>
      </c>
      <c r="H154" s="269">
        <f t="shared" si="52"/>
        <v>1657.7000000000003</v>
      </c>
      <c r="I154" s="269">
        <f t="shared" si="52"/>
        <v>6655</v>
      </c>
      <c r="J154" s="269">
        <f t="shared" si="52"/>
        <v>1210</v>
      </c>
      <c r="K154" s="269">
        <f t="shared" si="52"/>
        <v>3315.4</v>
      </c>
      <c r="L154" s="269">
        <f t="shared" si="52"/>
        <v>13310</v>
      </c>
      <c r="M154" s="269">
        <f t="shared" si="52"/>
        <v>1533</v>
      </c>
      <c r="N154" s="269">
        <f t="shared" si="52"/>
        <v>4200.42</v>
      </c>
      <c r="O154" s="269">
        <f t="shared" si="52"/>
        <v>16863</v>
      </c>
      <c r="P154" s="269">
        <f t="shared" si="52"/>
        <v>81</v>
      </c>
      <c r="Q154" s="269">
        <f t="shared" si="52"/>
        <v>220.43</v>
      </c>
      <c r="R154" s="269">
        <f t="shared" si="52"/>
        <v>891</v>
      </c>
      <c r="S154" s="269">
        <f t="shared" si="52"/>
        <v>4034</v>
      </c>
      <c r="T154" s="269">
        <f t="shared" si="52"/>
        <v>11051.650000000001</v>
      </c>
      <c r="U154" s="269">
        <f t="shared" si="52"/>
        <v>44374</v>
      </c>
    </row>
    <row r="155" spans="2:21" hidden="1" x14ac:dyDescent="0.3"/>
    <row r="156" spans="2:21" hidden="1" x14ac:dyDescent="0.3">
      <c r="B156" s="443" t="s">
        <v>820</v>
      </c>
      <c r="C156" s="443"/>
    </row>
    <row r="157" spans="2:21" hidden="1" x14ac:dyDescent="0.3">
      <c r="B157" s="486" t="s">
        <v>782</v>
      </c>
      <c r="C157" s="486" t="s">
        <v>799</v>
      </c>
      <c r="D157" s="488" t="s">
        <v>800</v>
      </c>
      <c r="E157" s="488"/>
      <c r="F157" s="488"/>
      <c r="G157" s="488" t="s">
        <v>801</v>
      </c>
      <c r="H157" s="488"/>
      <c r="I157" s="488"/>
      <c r="J157" s="480" t="s">
        <v>784</v>
      </c>
      <c r="K157" s="480"/>
      <c r="L157" s="480"/>
      <c r="M157" s="481" t="s">
        <v>785</v>
      </c>
      <c r="N157" s="482"/>
      <c r="O157" s="483"/>
      <c r="P157" s="481" t="s">
        <v>786</v>
      </c>
      <c r="Q157" s="482"/>
      <c r="R157" s="483"/>
      <c r="S157" s="480" t="s">
        <v>802</v>
      </c>
      <c r="T157" s="480"/>
      <c r="U157" s="480"/>
    </row>
    <row r="158" spans="2:21" ht="33" hidden="1" x14ac:dyDescent="0.3">
      <c r="B158" s="487"/>
      <c r="C158" s="487"/>
      <c r="D158" s="261" t="s">
        <v>803</v>
      </c>
      <c r="E158" s="262" t="s">
        <v>806</v>
      </c>
      <c r="F158" s="261" t="s">
        <v>804</v>
      </c>
      <c r="G158" s="261" t="s">
        <v>803</v>
      </c>
      <c r="H158" s="262" t="s">
        <v>806</v>
      </c>
      <c r="I158" s="261" t="s">
        <v>805</v>
      </c>
      <c r="J158" s="261" t="s">
        <v>803</v>
      </c>
      <c r="K158" s="262" t="s">
        <v>806</v>
      </c>
      <c r="L158" s="261" t="s">
        <v>805</v>
      </c>
      <c r="M158" s="261" t="s">
        <v>803</v>
      </c>
      <c r="N158" s="262" t="s">
        <v>806</v>
      </c>
      <c r="O158" s="261" t="s">
        <v>805</v>
      </c>
      <c r="P158" s="261" t="s">
        <v>803</v>
      </c>
      <c r="Q158" s="262" t="s">
        <v>806</v>
      </c>
      <c r="R158" s="261" t="s">
        <v>805</v>
      </c>
      <c r="S158" s="261" t="s">
        <v>803</v>
      </c>
      <c r="T158" s="262" t="s">
        <v>806</v>
      </c>
      <c r="U158" s="261" t="s">
        <v>805</v>
      </c>
    </row>
    <row r="159" spans="2:21" hidden="1" x14ac:dyDescent="0.3">
      <c r="B159" s="263">
        <v>1</v>
      </c>
      <c r="C159" s="271" t="s">
        <v>589</v>
      </c>
      <c r="D159" s="268">
        <v>0</v>
      </c>
      <c r="E159" s="265">
        <v>0</v>
      </c>
      <c r="F159" s="268">
        <v>0</v>
      </c>
      <c r="G159" s="268"/>
      <c r="H159" s="265"/>
      <c r="I159" s="268"/>
      <c r="J159" s="268">
        <v>1</v>
      </c>
      <c r="K159" s="265">
        <v>10</v>
      </c>
      <c r="L159" s="268">
        <v>11</v>
      </c>
      <c r="M159" s="268">
        <v>1</v>
      </c>
      <c r="N159" s="265">
        <v>10</v>
      </c>
      <c r="O159" s="268">
        <v>11</v>
      </c>
      <c r="P159" s="268">
        <v>0</v>
      </c>
      <c r="Q159" s="265">
        <v>0</v>
      </c>
      <c r="R159" s="268">
        <v>0</v>
      </c>
      <c r="S159" s="268">
        <v>2</v>
      </c>
      <c r="T159" s="265">
        <v>20</v>
      </c>
      <c r="U159" s="268">
        <v>22</v>
      </c>
    </row>
    <row r="160" spans="2:21" hidden="1" x14ac:dyDescent="0.3">
      <c r="B160" s="263">
        <v>2</v>
      </c>
      <c r="C160" s="271" t="s">
        <v>567</v>
      </c>
      <c r="D160" s="268">
        <v>1</v>
      </c>
      <c r="E160" s="265">
        <v>10</v>
      </c>
      <c r="F160" s="268">
        <v>11</v>
      </c>
      <c r="G160" s="268"/>
      <c r="H160" s="265"/>
      <c r="I160" s="268"/>
      <c r="J160" s="268">
        <v>0</v>
      </c>
      <c r="K160" s="265">
        <v>0</v>
      </c>
      <c r="L160" s="268">
        <v>0</v>
      </c>
      <c r="M160" s="268">
        <v>1</v>
      </c>
      <c r="N160" s="265">
        <v>10</v>
      </c>
      <c r="O160" s="268">
        <v>11</v>
      </c>
      <c r="P160" s="268">
        <v>0</v>
      </c>
      <c r="Q160" s="265">
        <v>0</v>
      </c>
      <c r="R160" s="268">
        <v>0</v>
      </c>
      <c r="S160" s="268">
        <v>2</v>
      </c>
      <c r="T160" s="265">
        <v>20</v>
      </c>
      <c r="U160" s="268">
        <v>22</v>
      </c>
    </row>
    <row r="161" spans="2:21" hidden="1" x14ac:dyDescent="0.3">
      <c r="B161" s="263">
        <v>3</v>
      </c>
      <c r="C161" s="271" t="s">
        <v>568</v>
      </c>
      <c r="D161" s="268">
        <v>0</v>
      </c>
      <c r="E161" s="265">
        <v>0</v>
      </c>
      <c r="F161" s="268">
        <v>0</v>
      </c>
      <c r="G161" s="268"/>
      <c r="H161" s="265"/>
      <c r="I161" s="268"/>
      <c r="J161" s="268">
        <v>1</v>
      </c>
      <c r="K161" s="265">
        <v>10</v>
      </c>
      <c r="L161" s="268">
        <v>11</v>
      </c>
      <c r="M161" s="268">
        <v>0</v>
      </c>
      <c r="N161" s="265">
        <v>0</v>
      </c>
      <c r="O161" s="268">
        <v>0</v>
      </c>
      <c r="P161" s="268">
        <v>0</v>
      </c>
      <c r="Q161" s="265">
        <v>0</v>
      </c>
      <c r="R161" s="268">
        <v>0</v>
      </c>
      <c r="S161" s="268">
        <v>1</v>
      </c>
      <c r="T161" s="265">
        <v>10</v>
      </c>
      <c r="U161" s="268">
        <v>11</v>
      </c>
    </row>
    <row r="162" spans="2:21" hidden="1" x14ac:dyDescent="0.3">
      <c r="B162" s="263">
        <v>4</v>
      </c>
      <c r="C162" s="271" t="s">
        <v>556</v>
      </c>
      <c r="D162" s="268">
        <v>1</v>
      </c>
      <c r="E162" s="265">
        <v>10</v>
      </c>
      <c r="F162" s="268">
        <v>11</v>
      </c>
      <c r="G162" s="268"/>
      <c r="H162" s="265"/>
      <c r="I162" s="268"/>
      <c r="J162" s="268">
        <v>1</v>
      </c>
      <c r="K162" s="265">
        <v>10</v>
      </c>
      <c r="L162" s="268">
        <v>11</v>
      </c>
      <c r="M162" s="268">
        <v>1</v>
      </c>
      <c r="N162" s="265">
        <v>10</v>
      </c>
      <c r="O162" s="268">
        <v>11</v>
      </c>
      <c r="P162" s="268">
        <v>0</v>
      </c>
      <c r="Q162" s="265">
        <v>0</v>
      </c>
      <c r="R162" s="268">
        <v>0</v>
      </c>
      <c r="S162" s="268">
        <v>3</v>
      </c>
      <c r="T162" s="265">
        <v>30</v>
      </c>
      <c r="U162" s="268">
        <v>33</v>
      </c>
    </row>
    <row r="163" spans="2:21" hidden="1" x14ac:dyDescent="0.3">
      <c r="B163" s="263">
        <v>5</v>
      </c>
      <c r="C163" s="271" t="s">
        <v>558</v>
      </c>
      <c r="D163" s="268">
        <v>1</v>
      </c>
      <c r="E163" s="265">
        <v>10</v>
      </c>
      <c r="F163" s="268">
        <v>11</v>
      </c>
      <c r="G163" s="268"/>
      <c r="H163" s="265"/>
      <c r="I163" s="268"/>
      <c r="J163" s="268">
        <v>0</v>
      </c>
      <c r="K163" s="265">
        <v>0</v>
      </c>
      <c r="L163" s="268">
        <v>0</v>
      </c>
      <c r="M163" s="268">
        <v>1</v>
      </c>
      <c r="N163" s="265">
        <v>10</v>
      </c>
      <c r="O163" s="268">
        <v>11</v>
      </c>
      <c r="P163" s="268">
        <v>0</v>
      </c>
      <c r="Q163" s="265">
        <v>0</v>
      </c>
      <c r="R163" s="268">
        <v>0</v>
      </c>
      <c r="S163" s="268">
        <v>2</v>
      </c>
      <c r="T163" s="265">
        <v>20</v>
      </c>
      <c r="U163" s="268">
        <v>22</v>
      </c>
    </row>
    <row r="164" spans="2:21" hidden="1" x14ac:dyDescent="0.3">
      <c r="B164" s="263">
        <v>6</v>
      </c>
      <c r="C164" s="271" t="s">
        <v>818</v>
      </c>
      <c r="D164" s="268">
        <v>0</v>
      </c>
      <c r="E164" s="265">
        <v>0</v>
      </c>
      <c r="F164" s="268">
        <v>0</v>
      </c>
      <c r="G164" s="268"/>
      <c r="H164" s="265"/>
      <c r="I164" s="268"/>
      <c r="J164" s="268">
        <v>1</v>
      </c>
      <c r="K164" s="265">
        <v>10</v>
      </c>
      <c r="L164" s="268">
        <v>11</v>
      </c>
      <c r="M164" s="268">
        <v>0</v>
      </c>
      <c r="N164" s="265">
        <v>0</v>
      </c>
      <c r="O164" s="268">
        <v>0</v>
      </c>
      <c r="P164" s="268">
        <v>0</v>
      </c>
      <c r="Q164" s="265">
        <v>0</v>
      </c>
      <c r="R164" s="268">
        <v>0</v>
      </c>
      <c r="S164" s="268">
        <v>1</v>
      </c>
      <c r="T164" s="265">
        <v>10</v>
      </c>
      <c r="U164" s="268">
        <v>11</v>
      </c>
    </row>
    <row r="165" spans="2:21" hidden="1" x14ac:dyDescent="0.3">
      <c r="B165" s="263">
        <v>7</v>
      </c>
      <c r="C165" s="271" t="s">
        <v>103</v>
      </c>
      <c r="D165" s="268">
        <v>1</v>
      </c>
      <c r="E165" s="265">
        <v>10</v>
      </c>
      <c r="F165" s="268">
        <v>11</v>
      </c>
      <c r="G165" s="268"/>
      <c r="H165" s="265"/>
      <c r="I165" s="268"/>
      <c r="J165" s="268">
        <v>1</v>
      </c>
      <c r="K165" s="265">
        <v>10</v>
      </c>
      <c r="L165" s="268">
        <v>11</v>
      </c>
      <c r="M165" s="268">
        <v>1</v>
      </c>
      <c r="N165" s="265">
        <v>10</v>
      </c>
      <c r="O165" s="268">
        <v>11</v>
      </c>
      <c r="P165" s="268">
        <v>0</v>
      </c>
      <c r="Q165" s="265">
        <v>0</v>
      </c>
      <c r="R165" s="268">
        <v>0</v>
      </c>
      <c r="S165" s="268">
        <v>3</v>
      </c>
      <c r="T165" s="265">
        <v>30</v>
      </c>
      <c r="U165" s="268">
        <v>33</v>
      </c>
    </row>
    <row r="166" spans="2:21" hidden="1" x14ac:dyDescent="0.3">
      <c r="B166" s="263">
        <v>8</v>
      </c>
      <c r="C166" s="271" t="s">
        <v>559</v>
      </c>
      <c r="D166" s="268">
        <v>1</v>
      </c>
      <c r="E166" s="265">
        <v>10</v>
      </c>
      <c r="F166" s="268">
        <v>11</v>
      </c>
      <c r="G166" s="268"/>
      <c r="H166" s="265"/>
      <c r="I166" s="268"/>
      <c r="J166" s="268">
        <v>1</v>
      </c>
      <c r="K166" s="265">
        <v>10</v>
      </c>
      <c r="L166" s="268">
        <v>11</v>
      </c>
      <c r="M166" s="268">
        <v>0</v>
      </c>
      <c r="N166" s="265">
        <v>0</v>
      </c>
      <c r="O166" s="268">
        <v>0</v>
      </c>
      <c r="P166" s="268">
        <v>0</v>
      </c>
      <c r="Q166" s="265">
        <v>0</v>
      </c>
      <c r="R166" s="268">
        <v>0</v>
      </c>
      <c r="S166" s="268">
        <v>2</v>
      </c>
      <c r="T166" s="265">
        <v>20</v>
      </c>
      <c r="U166" s="268">
        <v>22</v>
      </c>
    </row>
    <row r="167" spans="2:21" hidden="1" x14ac:dyDescent="0.3">
      <c r="B167" s="263">
        <v>9</v>
      </c>
      <c r="C167" s="271" t="s">
        <v>772</v>
      </c>
      <c r="D167" s="268">
        <v>0</v>
      </c>
      <c r="E167" s="265">
        <v>0</v>
      </c>
      <c r="F167" s="268">
        <v>0</v>
      </c>
      <c r="G167" s="268"/>
      <c r="H167" s="265"/>
      <c r="I167" s="268"/>
      <c r="J167" s="268">
        <v>0</v>
      </c>
      <c r="K167" s="265">
        <v>0</v>
      </c>
      <c r="L167" s="268">
        <v>0</v>
      </c>
      <c r="M167" s="268">
        <v>1</v>
      </c>
      <c r="N167" s="265">
        <v>10</v>
      </c>
      <c r="O167" s="268">
        <v>11</v>
      </c>
      <c r="P167" s="268">
        <v>0</v>
      </c>
      <c r="Q167" s="265">
        <v>0</v>
      </c>
      <c r="R167" s="268">
        <v>0</v>
      </c>
      <c r="S167" s="268">
        <v>1</v>
      </c>
      <c r="T167" s="265">
        <v>10</v>
      </c>
      <c r="U167" s="268">
        <v>11</v>
      </c>
    </row>
    <row r="168" spans="2:21" hidden="1" x14ac:dyDescent="0.3">
      <c r="B168" s="263">
        <v>10</v>
      </c>
      <c r="C168" s="271" t="s">
        <v>689</v>
      </c>
      <c r="D168" s="268">
        <v>1</v>
      </c>
      <c r="E168" s="265">
        <v>10</v>
      </c>
      <c r="F168" s="268">
        <v>11</v>
      </c>
      <c r="G168" s="268"/>
      <c r="H168" s="265"/>
      <c r="I168" s="268"/>
      <c r="J168" s="268">
        <v>1</v>
      </c>
      <c r="K168" s="265">
        <v>10</v>
      </c>
      <c r="L168" s="268">
        <v>11</v>
      </c>
      <c r="M168" s="268">
        <v>0</v>
      </c>
      <c r="N168" s="265">
        <v>0</v>
      </c>
      <c r="O168" s="268">
        <v>0</v>
      </c>
      <c r="P168" s="268">
        <v>0</v>
      </c>
      <c r="Q168" s="265">
        <v>0</v>
      </c>
      <c r="R168" s="268">
        <v>0</v>
      </c>
      <c r="S168" s="268">
        <v>2</v>
      </c>
      <c r="T168" s="265">
        <v>20</v>
      </c>
      <c r="U168" s="268">
        <v>22</v>
      </c>
    </row>
    <row r="169" spans="2:21" hidden="1" x14ac:dyDescent="0.3">
      <c r="B169" s="263">
        <v>11</v>
      </c>
      <c r="C169" s="271" t="s">
        <v>575</v>
      </c>
      <c r="D169" s="268">
        <v>0</v>
      </c>
      <c r="E169" s="265">
        <v>0</v>
      </c>
      <c r="F169" s="268">
        <v>0</v>
      </c>
      <c r="G169" s="268"/>
      <c r="H169" s="265"/>
      <c r="I169" s="268"/>
      <c r="J169" s="268">
        <v>0</v>
      </c>
      <c r="K169" s="265">
        <v>0</v>
      </c>
      <c r="L169" s="268">
        <v>0</v>
      </c>
      <c r="M169" s="268">
        <v>1</v>
      </c>
      <c r="N169" s="265">
        <v>10</v>
      </c>
      <c r="O169" s="268">
        <v>11</v>
      </c>
      <c r="P169" s="268">
        <v>0</v>
      </c>
      <c r="Q169" s="265">
        <v>0</v>
      </c>
      <c r="R169" s="268">
        <v>0</v>
      </c>
      <c r="S169" s="268">
        <v>1</v>
      </c>
      <c r="T169" s="265">
        <v>10</v>
      </c>
      <c r="U169" s="268">
        <v>11</v>
      </c>
    </row>
    <row r="170" spans="2:21" hidden="1" x14ac:dyDescent="0.3">
      <c r="B170" s="263">
        <v>12</v>
      </c>
      <c r="C170" s="271" t="s">
        <v>560</v>
      </c>
      <c r="D170" s="268">
        <v>0</v>
      </c>
      <c r="E170" s="265">
        <v>0</v>
      </c>
      <c r="F170" s="268">
        <v>0</v>
      </c>
      <c r="G170" s="268"/>
      <c r="H170" s="265"/>
      <c r="I170" s="268"/>
      <c r="J170" s="268">
        <v>1</v>
      </c>
      <c r="K170" s="265">
        <v>10</v>
      </c>
      <c r="L170" s="268">
        <v>11</v>
      </c>
      <c r="M170" s="268">
        <v>1</v>
      </c>
      <c r="N170" s="265">
        <v>10</v>
      </c>
      <c r="O170" s="268">
        <v>11</v>
      </c>
      <c r="P170" s="268">
        <v>0</v>
      </c>
      <c r="Q170" s="265">
        <v>0</v>
      </c>
      <c r="R170" s="268">
        <v>0</v>
      </c>
      <c r="S170" s="268">
        <v>2</v>
      </c>
      <c r="T170" s="265">
        <v>20</v>
      </c>
      <c r="U170" s="268">
        <v>22</v>
      </c>
    </row>
    <row r="171" spans="2:21" hidden="1" x14ac:dyDescent="0.3">
      <c r="B171" s="263">
        <v>13</v>
      </c>
      <c r="C171" s="271" t="s">
        <v>573</v>
      </c>
      <c r="D171" s="268">
        <v>1</v>
      </c>
      <c r="E171" s="265">
        <v>10</v>
      </c>
      <c r="F171" s="268">
        <v>11</v>
      </c>
      <c r="G171" s="268"/>
      <c r="H171" s="265"/>
      <c r="I171" s="268"/>
      <c r="J171" s="268">
        <v>0</v>
      </c>
      <c r="K171" s="265">
        <v>0</v>
      </c>
      <c r="L171" s="268">
        <v>0</v>
      </c>
      <c r="M171" s="268">
        <v>1</v>
      </c>
      <c r="N171" s="265">
        <v>10</v>
      </c>
      <c r="O171" s="268">
        <v>11</v>
      </c>
      <c r="P171" s="268">
        <v>0</v>
      </c>
      <c r="Q171" s="265">
        <v>0</v>
      </c>
      <c r="R171" s="268">
        <v>0</v>
      </c>
      <c r="S171" s="268">
        <v>2</v>
      </c>
      <c r="T171" s="265">
        <v>20</v>
      </c>
      <c r="U171" s="268">
        <v>22</v>
      </c>
    </row>
    <row r="172" spans="2:21" hidden="1" x14ac:dyDescent="0.3">
      <c r="B172" s="263">
        <v>14</v>
      </c>
      <c r="C172" s="271" t="s">
        <v>591</v>
      </c>
      <c r="D172" s="268">
        <v>0</v>
      </c>
      <c r="E172" s="265">
        <v>0</v>
      </c>
      <c r="F172" s="268">
        <v>0</v>
      </c>
      <c r="G172" s="268"/>
      <c r="H172" s="265"/>
      <c r="I172" s="268"/>
      <c r="J172" s="268">
        <v>1</v>
      </c>
      <c r="K172" s="265">
        <v>10</v>
      </c>
      <c r="L172" s="268">
        <v>11</v>
      </c>
      <c r="M172" s="268">
        <v>0</v>
      </c>
      <c r="N172" s="265">
        <v>0</v>
      </c>
      <c r="O172" s="268">
        <v>0</v>
      </c>
      <c r="P172" s="268">
        <v>0</v>
      </c>
      <c r="Q172" s="265">
        <v>0</v>
      </c>
      <c r="R172" s="268">
        <v>0</v>
      </c>
      <c r="S172" s="268">
        <v>1</v>
      </c>
      <c r="T172" s="265">
        <v>10</v>
      </c>
      <c r="U172" s="268">
        <v>11</v>
      </c>
    </row>
    <row r="173" spans="2:21" hidden="1" x14ac:dyDescent="0.3">
      <c r="B173" s="263">
        <v>15</v>
      </c>
      <c r="C173" s="272" t="s">
        <v>113</v>
      </c>
      <c r="D173" s="268">
        <v>1</v>
      </c>
      <c r="E173" s="265">
        <v>10</v>
      </c>
      <c r="F173" s="268">
        <v>11</v>
      </c>
      <c r="G173" s="268"/>
      <c r="H173" s="265"/>
      <c r="I173" s="268"/>
      <c r="J173" s="268">
        <v>1</v>
      </c>
      <c r="K173" s="265">
        <v>10</v>
      </c>
      <c r="L173" s="268">
        <v>11</v>
      </c>
      <c r="M173" s="268">
        <v>1</v>
      </c>
      <c r="N173" s="265">
        <v>10</v>
      </c>
      <c r="O173" s="268">
        <v>11</v>
      </c>
      <c r="P173" s="268">
        <v>0</v>
      </c>
      <c r="Q173" s="265">
        <v>0</v>
      </c>
      <c r="R173" s="268">
        <v>0</v>
      </c>
      <c r="S173" s="268">
        <v>3</v>
      </c>
      <c r="T173" s="265">
        <v>30</v>
      </c>
      <c r="U173" s="268">
        <v>33</v>
      </c>
    </row>
    <row r="174" spans="2:21" hidden="1" x14ac:dyDescent="0.3">
      <c r="B174" s="263">
        <v>16</v>
      </c>
      <c r="C174" s="271" t="s">
        <v>819</v>
      </c>
      <c r="D174" s="268"/>
      <c r="E174" s="265"/>
      <c r="F174" s="268"/>
      <c r="G174" s="268">
        <v>0</v>
      </c>
      <c r="H174" s="265">
        <v>0</v>
      </c>
      <c r="I174" s="268">
        <v>0</v>
      </c>
      <c r="J174" s="268">
        <v>1</v>
      </c>
      <c r="K174" s="265">
        <v>10</v>
      </c>
      <c r="L174" s="268">
        <v>11</v>
      </c>
      <c r="M174" s="268">
        <v>1</v>
      </c>
      <c r="N174" s="265">
        <v>10</v>
      </c>
      <c r="O174" s="268">
        <v>11</v>
      </c>
      <c r="P174" s="268">
        <v>0</v>
      </c>
      <c r="Q174" s="265">
        <v>0</v>
      </c>
      <c r="R174" s="268">
        <v>0</v>
      </c>
      <c r="S174" s="268">
        <v>2</v>
      </c>
      <c r="T174" s="265">
        <v>20</v>
      </c>
      <c r="U174" s="268">
        <v>22</v>
      </c>
    </row>
    <row r="175" spans="2:21" hidden="1" x14ac:dyDescent="0.3">
      <c r="B175" s="263">
        <v>17</v>
      </c>
      <c r="C175" s="271" t="s">
        <v>94</v>
      </c>
      <c r="D175" s="268"/>
      <c r="E175" s="265"/>
      <c r="F175" s="268"/>
      <c r="G175" s="268">
        <v>1</v>
      </c>
      <c r="H175" s="265">
        <v>10</v>
      </c>
      <c r="I175" s="268">
        <v>11</v>
      </c>
      <c r="J175" s="268">
        <v>1</v>
      </c>
      <c r="K175" s="265">
        <v>10</v>
      </c>
      <c r="L175" s="268">
        <v>11</v>
      </c>
      <c r="M175" s="268">
        <v>1</v>
      </c>
      <c r="N175" s="265">
        <v>10</v>
      </c>
      <c r="O175" s="268">
        <v>11</v>
      </c>
      <c r="P175" s="268">
        <v>0</v>
      </c>
      <c r="Q175" s="265">
        <v>0</v>
      </c>
      <c r="R175" s="268">
        <v>0</v>
      </c>
      <c r="S175" s="268">
        <v>3</v>
      </c>
      <c r="T175" s="265">
        <v>30</v>
      </c>
      <c r="U175" s="268">
        <v>33</v>
      </c>
    </row>
    <row r="176" spans="2:21" hidden="1" x14ac:dyDescent="0.3">
      <c r="B176" s="263">
        <v>18</v>
      </c>
      <c r="C176" s="271" t="s">
        <v>557</v>
      </c>
      <c r="D176" s="268"/>
      <c r="E176" s="265"/>
      <c r="F176" s="268"/>
      <c r="G176" s="268">
        <v>1</v>
      </c>
      <c r="H176" s="265">
        <v>10</v>
      </c>
      <c r="I176" s="268">
        <v>11</v>
      </c>
      <c r="J176" s="268">
        <v>1</v>
      </c>
      <c r="K176" s="265">
        <v>10</v>
      </c>
      <c r="L176" s="268">
        <v>11</v>
      </c>
      <c r="M176" s="268">
        <v>1</v>
      </c>
      <c r="N176" s="265">
        <v>10</v>
      </c>
      <c r="O176" s="268">
        <v>11</v>
      </c>
      <c r="P176" s="268">
        <v>0</v>
      </c>
      <c r="Q176" s="265">
        <v>0</v>
      </c>
      <c r="R176" s="268">
        <v>0</v>
      </c>
      <c r="S176" s="268">
        <v>3</v>
      </c>
      <c r="T176" s="265">
        <v>30</v>
      </c>
      <c r="U176" s="268">
        <v>33</v>
      </c>
    </row>
    <row r="177" spans="2:21" hidden="1" x14ac:dyDescent="0.3">
      <c r="B177" s="263">
        <v>19</v>
      </c>
      <c r="C177" s="272" t="s">
        <v>569</v>
      </c>
      <c r="D177" s="268"/>
      <c r="E177" s="265"/>
      <c r="F177" s="268"/>
      <c r="G177" s="268">
        <v>1</v>
      </c>
      <c r="H177" s="265">
        <v>10</v>
      </c>
      <c r="I177" s="268">
        <v>11</v>
      </c>
      <c r="J177" s="268">
        <v>1</v>
      </c>
      <c r="K177" s="265">
        <v>10</v>
      </c>
      <c r="L177" s="268">
        <v>11</v>
      </c>
      <c r="M177" s="268">
        <v>0</v>
      </c>
      <c r="N177" s="265">
        <v>0</v>
      </c>
      <c r="O177" s="268">
        <v>0</v>
      </c>
      <c r="P177" s="268">
        <v>0</v>
      </c>
      <c r="Q177" s="265">
        <v>0</v>
      </c>
      <c r="R177" s="268">
        <v>0</v>
      </c>
      <c r="S177" s="268">
        <v>2</v>
      </c>
      <c r="T177" s="265">
        <v>20</v>
      </c>
      <c r="U177" s="268">
        <v>22</v>
      </c>
    </row>
    <row r="178" spans="2:21" hidden="1" x14ac:dyDescent="0.3">
      <c r="B178" s="263">
        <v>20</v>
      </c>
      <c r="C178" s="272" t="s">
        <v>570</v>
      </c>
      <c r="D178" s="268"/>
      <c r="E178" s="265"/>
      <c r="F178" s="268"/>
      <c r="G178" s="268">
        <v>0</v>
      </c>
      <c r="H178" s="265">
        <v>0</v>
      </c>
      <c r="I178" s="268">
        <v>0</v>
      </c>
      <c r="J178" s="268">
        <v>0</v>
      </c>
      <c r="K178" s="265">
        <v>0</v>
      </c>
      <c r="L178" s="268">
        <v>0</v>
      </c>
      <c r="M178" s="268">
        <v>1</v>
      </c>
      <c r="N178" s="265">
        <v>10</v>
      </c>
      <c r="O178" s="268">
        <v>11</v>
      </c>
      <c r="P178" s="268">
        <v>0</v>
      </c>
      <c r="Q178" s="265">
        <v>0</v>
      </c>
      <c r="R178" s="268">
        <v>0</v>
      </c>
      <c r="S178" s="268">
        <v>1</v>
      </c>
      <c r="T178" s="265">
        <v>10</v>
      </c>
      <c r="U178" s="268">
        <v>11</v>
      </c>
    </row>
    <row r="179" spans="2:21" hidden="1" x14ac:dyDescent="0.3">
      <c r="B179" s="263">
        <v>21</v>
      </c>
      <c r="C179" s="273" t="s">
        <v>571</v>
      </c>
      <c r="D179" s="268"/>
      <c r="E179" s="265"/>
      <c r="F179" s="268"/>
      <c r="G179" s="268">
        <v>1</v>
      </c>
      <c r="H179" s="265">
        <v>10</v>
      </c>
      <c r="I179" s="268">
        <v>11</v>
      </c>
      <c r="J179" s="268">
        <v>0</v>
      </c>
      <c r="K179" s="265">
        <v>0</v>
      </c>
      <c r="L179" s="268">
        <v>0</v>
      </c>
      <c r="M179" s="268">
        <v>1</v>
      </c>
      <c r="N179" s="265">
        <v>10</v>
      </c>
      <c r="O179" s="268">
        <v>11</v>
      </c>
      <c r="P179" s="268">
        <v>1</v>
      </c>
      <c r="Q179" s="265">
        <v>10</v>
      </c>
      <c r="R179" s="268">
        <v>11</v>
      </c>
      <c r="S179" s="268">
        <v>3</v>
      </c>
      <c r="T179" s="265">
        <v>30</v>
      </c>
      <c r="U179" s="268">
        <v>33</v>
      </c>
    </row>
    <row r="180" spans="2:21" hidden="1" x14ac:dyDescent="0.3">
      <c r="B180" s="263">
        <v>22</v>
      </c>
      <c r="C180" s="272" t="s">
        <v>576</v>
      </c>
      <c r="D180" s="268"/>
      <c r="E180" s="265"/>
      <c r="F180" s="268"/>
      <c r="G180" s="268">
        <v>0</v>
      </c>
      <c r="H180" s="265">
        <v>0</v>
      </c>
      <c r="I180" s="268">
        <v>0</v>
      </c>
      <c r="J180" s="268">
        <v>0</v>
      </c>
      <c r="K180" s="265">
        <v>0</v>
      </c>
      <c r="L180" s="268">
        <v>0</v>
      </c>
      <c r="M180" s="268">
        <v>1</v>
      </c>
      <c r="N180" s="265">
        <v>10</v>
      </c>
      <c r="O180" s="268">
        <v>11</v>
      </c>
      <c r="P180" s="268">
        <v>0</v>
      </c>
      <c r="Q180" s="265">
        <v>0</v>
      </c>
      <c r="R180" s="268">
        <v>0</v>
      </c>
      <c r="S180" s="268">
        <v>1</v>
      </c>
      <c r="T180" s="265">
        <v>10</v>
      </c>
      <c r="U180" s="268">
        <v>11</v>
      </c>
    </row>
    <row r="181" spans="2:21" hidden="1" x14ac:dyDescent="0.3">
      <c r="B181" s="263">
        <v>23</v>
      </c>
      <c r="C181" s="273" t="s">
        <v>561</v>
      </c>
      <c r="D181" s="268"/>
      <c r="E181" s="265"/>
      <c r="F181" s="268"/>
      <c r="G181" s="268">
        <v>1</v>
      </c>
      <c r="H181" s="265">
        <v>10</v>
      </c>
      <c r="I181" s="268">
        <v>11</v>
      </c>
      <c r="J181" s="268">
        <v>1</v>
      </c>
      <c r="K181" s="265">
        <v>10</v>
      </c>
      <c r="L181" s="268">
        <v>11</v>
      </c>
      <c r="M181" s="268">
        <v>1</v>
      </c>
      <c r="N181" s="265">
        <v>10</v>
      </c>
      <c r="O181" s="268">
        <v>11</v>
      </c>
      <c r="P181" s="268">
        <v>0</v>
      </c>
      <c r="Q181" s="265">
        <v>0</v>
      </c>
      <c r="R181" s="268">
        <v>0</v>
      </c>
      <c r="S181" s="268">
        <v>3</v>
      </c>
      <c r="T181" s="265">
        <v>30</v>
      </c>
      <c r="U181" s="268">
        <v>33</v>
      </c>
    </row>
    <row r="182" spans="2:21" hidden="1" x14ac:dyDescent="0.3">
      <c r="B182" s="263">
        <v>24</v>
      </c>
      <c r="C182" s="273" t="s">
        <v>562</v>
      </c>
      <c r="D182" s="268"/>
      <c r="E182" s="265"/>
      <c r="F182" s="268"/>
      <c r="G182" s="268">
        <v>1</v>
      </c>
      <c r="H182" s="265">
        <v>10</v>
      </c>
      <c r="I182" s="268">
        <v>11</v>
      </c>
      <c r="J182" s="268">
        <v>0</v>
      </c>
      <c r="K182" s="265">
        <v>0</v>
      </c>
      <c r="L182" s="268">
        <v>0</v>
      </c>
      <c r="M182" s="268">
        <v>1</v>
      </c>
      <c r="N182" s="265">
        <v>10</v>
      </c>
      <c r="O182" s="268">
        <v>11</v>
      </c>
      <c r="P182" s="268">
        <v>0</v>
      </c>
      <c r="Q182" s="265">
        <v>0</v>
      </c>
      <c r="R182" s="268">
        <v>0</v>
      </c>
      <c r="S182" s="268">
        <v>2</v>
      </c>
      <c r="T182" s="265">
        <v>20</v>
      </c>
      <c r="U182" s="268">
        <v>22</v>
      </c>
    </row>
    <row r="183" spans="2:21" hidden="1" x14ac:dyDescent="0.3">
      <c r="B183" s="263">
        <v>25</v>
      </c>
      <c r="C183" s="271" t="s">
        <v>563</v>
      </c>
      <c r="D183" s="268"/>
      <c r="E183" s="265"/>
      <c r="F183" s="268"/>
      <c r="G183" s="268">
        <v>1</v>
      </c>
      <c r="H183" s="265">
        <v>10</v>
      </c>
      <c r="I183" s="268">
        <v>11</v>
      </c>
      <c r="J183" s="268">
        <v>1</v>
      </c>
      <c r="K183" s="265">
        <v>10</v>
      </c>
      <c r="L183" s="268">
        <v>11</v>
      </c>
      <c r="M183" s="268">
        <v>1</v>
      </c>
      <c r="N183" s="265">
        <v>10</v>
      </c>
      <c r="O183" s="268">
        <v>11</v>
      </c>
      <c r="P183" s="268">
        <v>0</v>
      </c>
      <c r="Q183" s="265">
        <v>0</v>
      </c>
      <c r="R183" s="268">
        <v>0</v>
      </c>
      <c r="S183" s="268">
        <v>3</v>
      </c>
      <c r="T183" s="265">
        <v>30</v>
      </c>
      <c r="U183" s="268">
        <v>33</v>
      </c>
    </row>
    <row r="184" spans="2:21" hidden="1" x14ac:dyDescent="0.3">
      <c r="B184" s="263">
        <v>26</v>
      </c>
      <c r="C184" s="271" t="s">
        <v>564</v>
      </c>
      <c r="D184" s="268"/>
      <c r="E184" s="265"/>
      <c r="F184" s="268"/>
      <c r="G184" s="268">
        <v>1</v>
      </c>
      <c r="H184" s="265">
        <v>10</v>
      </c>
      <c r="I184" s="268">
        <v>11</v>
      </c>
      <c r="J184" s="268">
        <v>0</v>
      </c>
      <c r="K184" s="265">
        <v>0</v>
      </c>
      <c r="L184" s="268">
        <v>0</v>
      </c>
      <c r="M184" s="268">
        <v>1</v>
      </c>
      <c r="N184" s="265">
        <v>10</v>
      </c>
      <c r="O184" s="268">
        <v>11</v>
      </c>
      <c r="P184" s="268">
        <v>0</v>
      </c>
      <c r="Q184" s="265">
        <v>0</v>
      </c>
      <c r="R184" s="268">
        <v>0</v>
      </c>
      <c r="S184" s="268">
        <v>2</v>
      </c>
      <c r="T184" s="265">
        <v>20</v>
      </c>
      <c r="U184" s="268">
        <v>22</v>
      </c>
    </row>
    <row r="185" spans="2:21" hidden="1" x14ac:dyDescent="0.3">
      <c r="B185" s="484" t="s">
        <v>73</v>
      </c>
      <c r="C185" s="485"/>
      <c r="D185" s="269">
        <f>SUM(D159:D184)</f>
        <v>8</v>
      </c>
      <c r="E185" s="269">
        <f t="shared" ref="E185" si="53">SUM(E159:E184)</f>
        <v>80</v>
      </c>
      <c r="F185" s="269">
        <f t="shared" ref="F185" si="54">SUM(F159:F184)</f>
        <v>88</v>
      </c>
      <c r="G185" s="269">
        <f t="shared" ref="G185" si="55">SUM(G159:G184)</f>
        <v>8</v>
      </c>
      <c r="H185" s="269">
        <f t="shared" ref="H185" si="56">SUM(H159:H184)</f>
        <v>80</v>
      </c>
      <c r="I185" s="269">
        <f t="shared" ref="I185" si="57">SUM(I159:I184)</f>
        <v>88</v>
      </c>
      <c r="J185" s="269">
        <f t="shared" ref="J185" si="58">SUM(J159:J184)</f>
        <v>16</v>
      </c>
      <c r="K185" s="269">
        <f t="shared" ref="K185" si="59">SUM(K159:K184)</f>
        <v>160</v>
      </c>
      <c r="L185" s="269">
        <f t="shared" ref="L185" si="60">SUM(L159:L184)</f>
        <v>176</v>
      </c>
      <c r="M185" s="269">
        <f t="shared" ref="M185" si="61">SUM(M159:M184)</f>
        <v>20</v>
      </c>
      <c r="N185" s="269">
        <f t="shared" ref="N185" si="62">SUM(N159:N184)</f>
        <v>200</v>
      </c>
      <c r="O185" s="269">
        <f t="shared" ref="O185" si="63">SUM(O159:O184)</f>
        <v>220</v>
      </c>
      <c r="P185" s="269">
        <f t="shared" ref="P185" si="64">SUM(P159:P184)</f>
        <v>1</v>
      </c>
      <c r="Q185" s="269">
        <f t="shared" ref="Q185" si="65">SUM(Q159:Q184)</f>
        <v>10</v>
      </c>
      <c r="R185" s="269">
        <f t="shared" ref="R185" si="66">SUM(R159:R184)</f>
        <v>11</v>
      </c>
      <c r="S185" s="269">
        <f t="shared" ref="S185" si="67">SUM(S159:S184)</f>
        <v>53</v>
      </c>
      <c r="T185" s="269">
        <f t="shared" ref="T185" si="68">SUM(T159:T184)</f>
        <v>530</v>
      </c>
      <c r="U185" s="269">
        <f t="shared" ref="U185" si="69">SUM(U159:U184)</f>
        <v>583</v>
      </c>
    </row>
    <row r="186" spans="2:21" hidden="1" x14ac:dyDescent="0.3"/>
    <row r="187" spans="2:21" x14ac:dyDescent="0.3">
      <c r="B187" s="275" t="s">
        <v>823</v>
      </c>
      <c r="C187" s="275"/>
      <c r="D187" s="275"/>
    </row>
    <row r="188" spans="2:21" x14ac:dyDescent="0.3">
      <c r="B188" s="486" t="s">
        <v>782</v>
      </c>
      <c r="C188" s="486" t="s">
        <v>799</v>
      </c>
      <c r="D188" s="488" t="s">
        <v>800</v>
      </c>
      <c r="E188" s="488"/>
      <c r="F188" s="488"/>
      <c r="G188" s="488" t="s">
        <v>801</v>
      </c>
      <c r="H188" s="488"/>
      <c r="I188" s="488"/>
      <c r="J188" s="480" t="s">
        <v>784</v>
      </c>
      <c r="K188" s="480"/>
      <c r="L188" s="480"/>
      <c r="M188" s="481" t="s">
        <v>785</v>
      </c>
      <c r="N188" s="482"/>
      <c r="O188" s="483"/>
      <c r="P188" s="481" t="s">
        <v>786</v>
      </c>
      <c r="Q188" s="482"/>
      <c r="R188" s="483"/>
      <c r="S188" s="480" t="s">
        <v>802</v>
      </c>
      <c r="T188" s="480"/>
      <c r="U188" s="480"/>
    </row>
    <row r="189" spans="2:21" ht="33" x14ac:dyDescent="0.3">
      <c r="B189" s="487"/>
      <c r="C189" s="487"/>
      <c r="D189" s="261" t="s">
        <v>803</v>
      </c>
      <c r="E189" s="262" t="s">
        <v>806</v>
      </c>
      <c r="F189" s="261" t="s">
        <v>804</v>
      </c>
      <c r="G189" s="261" t="s">
        <v>803</v>
      </c>
      <c r="H189" s="262" t="s">
        <v>806</v>
      </c>
      <c r="I189" s="261" t="s">
        <v>805</v>
      </c>
      <c r="J189" s="261" t="s">
        <v>803</v>
      </c>
      <c r="K189" s="262" t="s">
        <v>806</v>
      </c>
      <c r="L189" s="261" t="s">
        <v>805</v>
      </c>
      <c r="M189" s="261" t="s">
        <v>803</v>
      </c>
      <c r="N189" s="262" t="s">
        <v>806</v>
      </c>
      <c r="O189" s="261" t="s">
        <v>805</v>
      </c>
      <c r="P189" s="261" t="s">
        <v>803</v>
      </c>
      <c r="Q189" s="262" t="s">
        <v>806</v>
      </c>
      <c r="R189" s="261" t="s">
        <v>805</v>
      </c>
      <c r="S189" s="261" t="s">
        <v>803</v>
      </c>
      <c r="T189" s="262" t="s">
        <v>806</v>
      </c>
      <c r="U189" s="261" t="s">
        <v>805</v>
      </c>
    </row>
    <row r="190" spans="2:21" x14ac:dyDescent="0.3">
      <c r="B190" s="263">
        <v>1</v>
      </c>
      <c r="C190" s="271" t="s">
        <v>589</v>
      </c>
      <c r="D190" s="268">
        <f>D159+D128</f>
        <v>43</v>
      </c>
      <c r="E190" s="265">
        <f t="shared" ref="E190:U190" si="70">E159+E128</f>
        <v>117.82000000000001</v>
      </c>
      <c r="F190" s="268">
        <f t="shared" si="70"/>
        <v>473</v>
      </c>
      <c r="G190" s="268">
        <f t="shared" si="70"/>
        <v>0</v>
      </c>
      <c r="H190" s="265">
        <f t="shared" si="70"/>
        <v>0</v>
      </c>
      <c r="I190" s="268">
        <f t="shared" si="70"/>
        <v>0</v>
      </c>
      <c r="J190" s="268">
        <f t="shared" si="70"/>
        <v>56</v>
      </c>
      <c r="K190" s="265">
        <f t="shared" si="70"/>
        <v>160.70000000000002</v>
      </c>
      <c r="L190" s="268">
        <f t="shared" si="70"/>
        <v>616</v>
      </c>
      <c r="M190" s="268">
        <f t="shared" si="70"/>
        <v>71</v>
      </c>
      <c r="N190" s="265">
        <f t="shared" si="70"/>
        <v>201.8</v>
      </c>
      <c r="O190" s="268">
        <f t="shared" si="70"/>
        <v>781</v>
      </c>
      <c r="P190" s="268">
        <f t="shared" si="70"/>
        <v>1</v>
      </c>
      <c r="Q190" s="265">
        <f t="shared" si="70"/>
        <v>2.74</v>
      </c>
      <c r="R190" s="268">
        <f t="shared" si="70"/>
        <v>11</v>
      </c>
      <c r="S190" s="268">
        <f t="shared" si="70"/>
        <v>171</v>
      </c>
      <c r="T190" s="265">
        <f t="shared" si="70"/>
        <v>483.06000000000006</v>
      </c>
      <c r="U190" s="268">
        <f t="shared" si="70"/>
        <v>1881</v>
      </c>
    </row>
    <row r="191" spans="2:21" x14ac:dyDescent="0.3">
      <c r="B191" s="263">
        <v>2</v>
      </c>
      <c r="C191" s="271" t="s">
        <v>567</v>
      </c>
      <c r="D191" s="268">
        <f t="shared" ref="D191:U191" si="71">D160+D129</f>
        <v>42</v>
      </c>
      <c r="E191" s="265">
        <f t="shared" si="71"/>
        <v>122.34</v>
      </c>
      <c r="F191" s="268">
        <f t="shared" si="71"/>
        <v>462</v>
      </c>
      <c r="G191" s="268">
        <f t="shared" si="71"/>
        <v>0</v>
      </c>
      <c r="H191" s="265">
        <f t="shared" si="71"/>
        <v>0</v>
      </c>
      <c r="I191" s="268">
        <f t="shared" si="71"/>
        <v>0</v>
      </c>
      <c r="J191" s="268">
        <f t="shared" si="71"/>
        <v>53</v>
      </c>
      <c r="K191" s="265">
        <f t="shared" si="71"/>
        <v>145.22</v>
      </c>
      <c r="L191" s="268">
        <f t="shared" si="71"/>
        <v>583</v>
      </c>
      <c r="M191" s="268">
        <f t="shared" si="71"/>
        <v>69</v>
      </c>
      <c r="N191" s="265">
        <f t="shared" si="71"/>
        <v>196.32000000000002</v>
      </c>
      <c r="O191" s="268">
        <f t="shared" si="71"/>
        <v>759</v>
      </c>
      <c r="P191" s="268">
        <f t="shared" si="71"/>
        <v>1</v>
      </c>
      <c r="Q191" s="265">
        <f t="shared" si="71"/>
        <v>2.74</v>
      </c>
      <c r="R191" s="268">
        <f t="shared" si="71"/>
        <v>11</v>
      </c>
      <c r="S191" s="268">
        <f t="shared" si="71"/>
        <v>165</v>
      </c>
      <c r="T191" s="265">
        <f t="shared" si="71"/>
        <v>466.62</v>
      </c>
      <c r="U191" s="268">
        <f t="shared" si="71"/>
        <v>1815</v>
      </c>
    </row>
    <row r="192" spans="2:21" x14ac:dyDescent="0.3">
      <c r="B192" s="263">
        <v>3</v>
      </c>
      <c r="C192" s="271" t="s">
        <v>568</v>
      </c>
      <c r="D192" s="268">
        <f t="shared" ref="D192:U192" si="72">D161+D130</f>
        <v>34</v>
      </c>
      <c r="E192" s="265">
        <f t="shared" si="72"/>
        <v>93.160000000000011</v>
      </c>
      <c r="F192" s="268">
        <f t="shared" si="72"/>
        <v>374</v>
      </c>
      <c r="G192" s="268">
        <f t="shared" si="72"/>
        <v>0</v>
      </c>
      <c r="H192" s="265">
        <f t="shared" si="72"/>
        <v>0</v>
      </c>
      <c r="I192" s="268">
        <f t="shared" si="72"/>
        <v>0</v>
      </c>
      <c r="J192" s="268">
        <f t="shared" si="72"/>
        <v>46</v>
      </c>
      <c r="K192" s="265">
        <f t="shared" si="72"/>
        <v>133.30000000000001</v>
      </c>
      <c r="L192" s="268">
        <f t="shared" si="72"/>
        <v>506</v>
      </c>
      <c r="M192" s="268">
        <f t="shared" si="72"/>
        <v>56</v>
      </c>
      <c r="N192" s="265">
        <f t="shared" si="72"/>
        <v>153.44</v>
      </c>
      <c r="O192" s="268">
        <f t="shared" si="72"/>
        <v>616</v>
      </c>
      <c r="P192" s="268">
        <f t="shared" si="72"/>
        <v>2</v>
      </c>
      <c r="Q192" s="265">
        <f t="shared" si="72"/>
        <v>5.48</v>
      </c>
      <c r="R192" s="268">
        <f t="shared" si="72"/>
        <v>22</v>
      </c>
      <c r="S192" s="268">
        <f t="shared" si="72"/>
        <v>138</v>
      </c>
      <c r="T192" s="265">
        <f t="shared" si="72"/>
        <v>385.38000000000005</v>
      </c>
      <c r="U192" s="268">
        <f t="shared" si="72"/>
        <v>1518</v>
      </c>
    </row>
    <row r="193" spans="2:21" x14ac:dyDescent="0.3">
      <c r="B193" s="263">
        <v>4</v>
      </c>
      <c r="C193" s="271" t="s">
        <v>556</v>
      </c>
      <c r="D193" s="268">
        <f t="shared" ref="D193:U193" si="73">D162+D131</f>
        <v>44</v>
      </c>
      <c r="E193" s="265">
        <f t="shared" si="73"/>
        <v>127.82000000000001</v>
      </c>
      <c r="F193" s="268">
        <f t="shared" si="73"/>
        <v>484</v>
      </c>
      <c r="G193" s="268">
        <f t="shared" si="73"/>
        <v>0</v>
      </c>
      <c r="H193" s="265">
        <f t="shared" si="73"/>
        <v>0</v>
      </c>
      <c r="I193" s="268">
        <f t="shared" si="73"/>
        <v>0</v>
      </c>
      <c r="J193" s="268">
        <f t="shared" si="73"/>
        <v>56</v>
      </c>
      <c r="K193" s="265">
        <f t="shared" si="73"/>
        <v>160.70000000000002</v>
      </c>
      <c r="L193" s="268">
        <f t="shared" si="73"/>
        <v>616</v>
      </c>
      <c r="M193" s="268">
        <f t="shared" si="73"/>
        <v>71</v>
      </c>
      <c r="N193" s="265">
        <f t="shared" si="73"/>
        <v>201.8</v>
      </c>
      <c r="O193" s="268">
        <f t="shared" si="73"/>
        <v>781</v>
      </c>
      <c r="P193" s="268">
        <f t="shared" si="73"/>
        <v>1</v>
      </c>
      <c r="Q193" s="265">
        <f t="shared" si="73"/>
        <v>2.74</v>
      </c>
      <c r="R193" s="268">
        <f t="shared" si="73"/>
        <v>11</v>
      </c>
      <c r="S193" s="268">
        <f t="shared" si="73"/>
        <v>172</v>
      </c>
      <c r="T193" s="265">
        <f t="shared" si="73"/>
        <v>493.06000000000006</v>
      </c>
      <c r="U193" s="268">
        <f t="shared" si="73"/>
        <v>1892</v>
      </c>
    </row>
    <row r="194" spans="2:21" x14ac:dyDescent="0.3">
      <c r="B194" s="263">
        <v>5</v>
      </c>
      <c r="C194" s="271" t="s">
        <v>558</v>
      </c>
      <c r="D194" s="268">
        <f t="shared" ref="D194:U194" si="74">D163+D132</f>
        <v>26</v>
      </c>
      <c r="E194" s="265">
        <f t="shared" si="74"/>
        <v>78.5</v>
      </c>
      <c r="F194" s="268">
        <f t="shared" si="74"/>
        <v>286</v>
      </c>
      <c r="G194" s="268">
        <f t="shared" si="74"/>
        <v>0</v>
      </c>
      <c r="H194" s="265">
        <f t="shared" si="74"/>
        <v>0</v>
      </c>
      <c r="I194" s="268">
        <f t="shared" si="74"/>
        <v>0</v>
      </c>
      <c r="J194" s="268">
        <f t="shared" si="74"/>
        <v>32</v>
      </c>
      <c r="K194" s="265">
        <f t="shared" si="74"/>
        <v>87.68</v>
      </c>
      <c r="L194" s="268">
        <f t="shared" si="74"/>
        <v>352</v>
      </c>
      <c r="M194" s="268">
        <f t="shared" si="74"/>
        <v>42</v>
      </c>
      <c r="N194" s="265">
        <f t="shared" si="74"/>
        <v>122.34</v>
      </c>
      <c r="O194" s="268">
        <f t="shared" si="74"/>
        <v>462</v>
      </c>
      <c r="P194" s="268">
        <f t="shared" si="74"/>
        <v>2</v>
      </c>
      <c r="Q194" s="265">
        <f t="shared" si="74"/>
        <v>5.48</v>
      </c>
      <c r="R194" s="268">
        <f t="shared" si="74"/>
        <v>22</v>
      </c>
      <c r="S194" s="268">
        <f t="shared" si="74"/>
        <v>102</v>
      </c>
      <c r="T194" s="265">
        <f t="shared" si="74"/>
        <v>294</v>
      </c>
      <c r="U194" s="268">
        <f t="shared" si="74"/>
        <v>1122</v>
      </c>
    </row>
    <row r="195" spans="2:21" x14ac:dyDescent="0.3">
      <c r="B195" s="263">
        <v>6</v>
      </c>
      <c r="C195" s="271" t="s">
        <v>818</v>
      </c>
      <c r="D195" s="268">
        <f t="shared" ref="D195:U195" si="75">D164+D133</f>
        <v>49</v>
      </c>
      <c r="E195" s="265">
        <f t="shared" si="75"/>
        <v>134.26000000000002</v>
      </c>
      <c r="F195" s="268">
        <f t="shared" si="75"/>
        <v>539</v>
      </c>
      <c r="G195" s="268">
        <f t="shared" si="75"/>
        <v>0</v>
      </c>
      <c r="H195" s="265">
        <f t="shared" si="75"/>
        <v>0</v>
      </c>
      <c r="I195" s="268">
        <f t="shared" si="75"/>
        <v>0</v>
      </c>
      <c r="J195" s="268">
        <f t="shared" si="75"/>
        <v>65</v>
      </c>
      <c r="K195" s="265">
        <f t="shared" si="75"/>
        <v>185.36</v>
      </c>
      <c r="L195" s="268">
        <f t="shared" si="75"/>
        <v>715</v>
      </c>
      <c r="M195" s="268">
        <f t="shared" si="75"/>
        <v>81</v>
      </c>
      <c r="N195" s="265">
        <f t="shared" si="75"/>
        <v>221.94000000000003</v>
      </c>
      <c r="O195" s="268">
        <f t="shared" si="75"/>
        <v>891</v>
      </c>
      <c r="P195" s="268">
        <f t="shared" si="75"/>
        <v>1</v>
      </c>
      <c r="Q195" s="265">
        <f t="shared" si="75"/>
        <v>2.74</v>
      </c>
      <c r="R195" s="268">
        <f t="shared" si="75"/>
        <v>11</v>
      </c>
      <c r="S195" s="268">
        <f t="shared" si="75"/>
        <v>196</v>
      </c>
      <c r="T195" s="265">
        <f t="shared" si="75"/>
        <v>544.30000000000007</v>
      </c>
      <c r="U195" s="268">
        <f t="shared" si="75"/>
        <v>2156</v>
      </c>
    </row>
    <row r="196" spans="2:21" x14ac:dyDescent="0.3">
      <c r="B196" s="263">
        <v>7</v>
      </c>
      <c r="C196" s="271" t="s">
        <v>103</v>
      </c>
      <c r="D196" s="268">
        <f t="shared" ref="D196:U196" si="76">D165+D134</f>
        <v>35</v>
      </c>
      <c r="E196" s="265">
        <f t="shared" si="76"/>
        <v>103.16000000000001</v>
      </c>
      <c r="F196" s="268">
        <f t="shared" si="76"/>
        <v>385</v>
      </c>
      <c r="G196" s="268">
        <f t="shared" si="76"/>
        <v>0</v>
      </c>
      <c r="H196" s="265">
        <f t="shared" si="76"/>
        <v>0</v>
      </c>
      <c r="I196" s="268">
        <f t="shared" si="76"/>
        <v>0</v>
      </c>
      <c r="J196" s="268">
        <f t="shared" si="76"/>
        <v>46</v>
      </c>
      <c r="K196" s="265">
        <f t="shared" si="76"/>
        <v>133.30000000000001</v>
      </c>
      <c r="L196" s="268">
        <f t="shared" si="76"/>
        <v>506</v>
      </c>
      <c r="M196" s="268">
        <f t="shared" si="76"/>
        <v>57</v>
      </c>
      <c r="N196" s="265">
        <f t="shared" si="76"/>
        <v>163.44</v>
      </c>
      <c r="O196" s="268">
        <f t="shared" si="76"/>
        <v>627</v>
      </c>
      <c r="P196" s="268">
        <f t="shared" si="76"/>
        <v>2</v>
      </c>
      <c r="Q196" s="265">
        <f t="shared" si="76"/>
        <v>5.48</v>
      </c>
      <c r="R196" s="268">
        <f t="shared" si="76"/>
        <v>22</v>
      </c>
      <c r="S196" s="268">
        <f t="shared" si="76"/>
        <v>140</v>
      </c>
      <c r="T196" s="265">
        <f t="shared" si="76"/>
        <v>405.38000000000005</v>
      </c>
      <c r="U196" s="268">
        <f t="shared" si="76"/>
        <v>1540</v>
      </c>
    </row>
    <row r="197" spans="2:21" x14ac:dyDescent="0.3">
      <c r="B197" s="263">
        <v>8</v>
      </c>
      <c r="C197" s="271" t="s">
        <v>559</v>
      </c>
      <c r="D197" s="268">
        <f t="shared" ref="D197:U197" si="77">D166+D135</f>
        <v>37</v>
      </c>
      <c r="E197" s="265">
        <f t="shared" si="77"/>
        <v>108.64000000000001</v>
      </c>
      <c r="F197" s="268">
        <f t="shared" si="77"/>
        <v>407</v>
      </c>
      <c r="G197" s="268">
        <f t="shared" si="77"/>
        <v>0</v>
      </c>
      <c r="H197" s="265">
        <f t="shared" si="77"/>
        <v>0</v>
      </c>
      <c r="I197" s="268">
        <f t="shared" si="77"/>
        <v>0</v>
      </c>
      <c r="J197" s="268">
        <f t="shared" si="77"/>
        <v>47</v>
      </c>
      <c r="K197" s="265">
        <f t="shared" si="77"/>
        <v>136.04000000000002</v>
      </c>
      <c r="L197" s="268">
        <f t="shared" si="77"/>
        <v>517</v>
      </c>
      <c r="M197" s="268">
        <f t="shared" si="77"/>
        <v>59</v>
      </c>
      <c r="N197" s="265">
        <f t="shared" si="77"/>
        <v>161.66000000000003</v>
      </c>
      <c r="O197" s="268">
        <f t="shared" si="77"/>
        <v>649</v>
      </c>
      <c r="P197" s="268">
        <f t="shared" si="77"/>
        <v>1</v>
      </c>
      <c r="Q197" s="265">
        <f t="shared" si="77"/>
        <v>2.74</v>
      </c>
      <c r="R197" s="268">
        <f t="shared" si="77"/>
        <v>11</v>
      </c>
      <c r="S197" s="268">
        <f t="shared" si="77"/>
        <v>144</v>
      </c>
      <c r="T197" s="265">
        <f t="shared" si="77"/>
        <v>409.08000000000004</v>
      </c>
      <c r="U197" s="268">
        <f t="shared" si="77"/>
        <v>1584</v>
      </c>
    </row>
    <row r="198" spans="2:21" x14ac:dyDescent="0.3">
      <c r="B198" s="263">
        <v>9</v>
      </c>
      <c r="C198" s="271" t="s">
        <v>772</v>
      </c>
      <c r="D198" s="268">
        <f t="shared" ref="D198:U198" si="78">D167+D136</f>
        <v>40</v>
      </c>
      <c r="E198" s="265">
        <f t="shared" si="78"/>
        <v>109.60000000000001</v>
      </c>
      <c r="F198" s="268">
        <f t="shared" si="78"/>
        <v>440</v>
      </c>
      <c r="G198" s="268">
        <f t="shared" si="78"/>
        <v>0</v>
      </c>
      <c r="H198" s="265">
        <f t="shared" si="78"/>
        <v>0</v>
      </c>
      <c r="I198" s="268">
        <f t="shared" si="78"/>
        <v>0</v>
      </c>
      <c r="J198" s="268">
        <f t="shared" si="78"/>
        <v>52</v>
      </c>
      <c r="K198" s="265">
        <f t="shared" si="78"/>
        <v>142.48000000000002</v>
      </c>
      <c r="L198" s="268">
        <f t="shared" si="78"/>
        <v>572</v>
      </c>
      <c r="M198" s="268">
        <f t="shared" si="78"/>
        <v>66</v>
      </c>
      <c r="N198" s="265">
        <f t="shared" si="78"/>
        <v>188.10000000000002</v>
      </c>
      <c r="O198" s="268">
        <f t="shared" si="78"/>
        <v>726</v>
      </c>
      <c r="P198" s="268">
        <f t="shared" si="78"/>
        <v>2</v>
      </c>
      <c r="Q198" s="265">
        <f t="shared" si="78"/>
        <v>5.48</v>
      </c>
      <c r="R198" s="268">
        <f t="shared" si="78"/>
        <v>22</v>
      </c>
      <c r="S198" s="268">
        <f t="shared" si="78"/>
        <v>160</v>
      </c>
      <c r="T198" s="265">
        <f t="shared" si="78"/>
        <v>445.66000000000008</v>
      </c>
      <c r="U198" s="268">
        <f t="shared" si="78"/>
        <v>1760</v>
      </c>
    </row>
    <row r="199" spans="2:21" x14ac:dyDescent="0.3">
      <c r="B199" s="263">
        <v>10</v>
      </c>
      <c r="C199" s="271" t="s">
        <v>689</v>
      </c>
      <c r="D199" s="268">
        <f t="shared" ref="D199:U199" si="79">D168+D137</f>
        <v>28</v>
      </c>
      <c r="E199" s="265">
        <f t="shared" si="79"/>
        <v>83.98</v>
      </c>
      <c r="F199" s="268">
        <f t="shared" si="79"/>
        <v>308</v>
      </c>
      <c r="G199" s="268">
        <f t="shared" si="79"/>
        <v>0</v>
      </c>
      <c r="H199" s="265">
        <f t="shared" si="79"/>
        <v>0</v>
      </c>
      <c r="I199" s="268">
        <f t="shared" si="79"/>
        <v>0</v>
      </c>
      <c r="J199" s="268">
        <f t="shared" si="79"/>
        <v>37</v>
      </c>
      <c r="K199" s="265">
        <f t="shared" si="79"/>
        <v>108.64000000000001</v>
      </c>
      <c r="L199" s="268">
        <f t="shared" si="79"/>
        <v>407</v>
      </c>
      <c r="M199" s="268">
        <f t="shared" si="79"/>
        <v>45</v>
      </c>
      <c r="N199" s="265">
        <f t="shared" si="79"/>
        <v>123.30000000000001</v>
      </c>
      <c r="O199" s="268">
        <f t="shared" si="79"/>
        <v>495</v>
      </c>
      <c r="P199" s="268">
        <f t="shared" si="79"/>
        <v>2</v>
      </c>
      <c r="Q199" s="265">
        <f t="shared" si="79"/>
        <v>5.48</v>
      </c>
      <c r="R199" s="268">
        <f t="shared" si="79"/>
        <v>22</v>
      </c>
      <c r="S199" s="268">
        <f t="shared" si="79"/>
        <v>112</v>
      </c>
      <c r="T199" s="265">
        <f t="shared" si="79"/>
        <v>321.40000000000003</v>
      </c>
      <c r="U199" s="268">
        <f t="shared" si="79"/>
        <v>1232</v>
      </c>
    </row>
    <row r="200" spans="2:21" x14ac:dyDescent="0.3">
      <c r="B200" s="263">
        <v>11</v>
      </c>
      <c r="C200" s="271" t="s">
        <v>575</v>
      </c>
      <c r="D200" s="268">
        <f t="shared" ref="D200:U200" si="80">D169+D138</f>
        <v>38</v>
      </c>
      <c r="E200" s="265">
        <f t="shared" si="80"/>
        <v>104.12</v>
      </c>
      <c r="F200" s="268">
        <f t="shared" si="80"/>
        <v>418</v>
      </c>
      <c r="G200" s="268">
        <f t="shared" si="80"/>
        <v>0</v>
      </c>
      <c r="H200" s="265">
        <f t="shared" si="80"/>
        <v>0</v>
      </c>
      <c r="I200" s="268">
        <f t="shared" si="80"/>
        <v>0</v>
      </c>
      <c r="J200" s="268">
        <f t="shared" si="80"/>
        <v>50</v>
      </c>
      <c r="K200" s="265">
        <f t="shared" si="80"/>
        <v>137</v>
      </c>
      <c r="L200" s="268">
        <f t="shared" si="80"/>
        <v>550</v>
      </c>
      <c r="M200" s="268">
        <f t="shared" si="80"/>
        <v>64</v>
      </c>
      <c r="N200" s="265">
        <f t="shared" si="80"/>
        <v>182.62</v>
      </c>
      <c r="O200" s="268">
        <f t="shared" si="80"/>
        <v>704</v>
      </c>
      <c r="P200" s="268">
        <f t="shared" si="80"/>
        <v>2</v>
      </c>
      <c r="Q200" s="265">
        <f t="shared" si="80"/>
        <v>5.48</v>
      </c>
      <c r="R200" s="268">
        <f t="shared" si="80"/>
        <v>22</v>
      </c>
      <c r="S200" s="268">
        <f t="shared" si="80"/>
        <v>154</v>
      </c>
      <c r="T200" s="265">
        <f t="shared" si="80"/>
        <v>429.22</v>
      </c>
      <c r="U200" s="268">
        <f t="shared" si="80"/>
        <v>1694</v>
      </c>
    </row>
    <row r="201" spans="2:21" x14ac:dyDescent="0.3">
      <c r="B201" s="263">
        <v>12</v>
      </c>
      <c r="C201" s="271" t="s">
        <v>560</v>
      </c>
      <c r="D201" s="268">
        <f t="shared" ref="D201:U201" si="81">D170+D139</f>
        <v>52</v>
      </c>
      <c r="E201" s="265">
        <f t="shared" si="81"/>
        <v>142.48000000000002</v>
      </c>
      <c r="F201" s="268">
        <f t="shared" si="81"/>
        <v>572</v>
      </c>
      <c r="G201" s="268">
        <f t="shared" si="81"/>
        <v>0</v>
      </c>
      <c r="H201" s="265">
        <f t="shared" si="81"/>
        <v>0</v>
      </c>
      <c r="I201" s="268">
        <f t="shared" si="81"/>
        <v>0</v>
      </c>
      <c r="J201" s="268">
        <f t="shared" si="81"/>
        <v>69</v>
      </c>
      <c r="K201" s="265">
        <f t="shared" si="81"/>
        <v>196.32000000000002</v>
      </c>
      <c r="L201" s="268">
        <f t="shared" si="81"/>
        <v>759</v>
      </c>
      <c r="M201" s="268">
        <f t="shared" si="81"/>
        <v>87</v>
      </c>
      <c r="N201" s="265">
        <f t="shared" si="81"/>
        <v>245.64000000000001</v>
      </c>
      <c r="O201" s="268">
        <f t="shared" si="81"/>
        <v>957</v>
      </c>
      <c r="P201" s="268">
        <f t="shared" si="81"/>
        <v>2</v>
      </c>
      <c r="Q201" s="265">
        <f t="shared" si="81"/>
        <v>5.48</v>
      </c>
      <c r="R201" s="268">
        <f t="shared" si="81"/>
        <v>22</v>
      </c>
      <c r="S201" s="268">
        <f t="shared" si="81"/>
        <v>210</v>
      </c>
      <c r="T201" s="265">
        <f t="shared" si="81"/>
        <v>589.92000000000007</v>
      </c>
      <c r="U201" s="268">
        <f t="shared" si="81"/>
        <v>2310</v>
      </c>
    </row>
    <row r="202" spans="2:21" x14ac:dyDescent="0.3">
      <c r="B202" s="263">
        <v>13</v>
      </c>
      <c r="C202" s="271" t="s">
        <v>573</v>
      </c>
      <c r="D202" s="268">
        <f t="shared" ref="D202:U202" si="82">D171+D140</f>
        <v>53</v>
      </c>
      <c r="E202" s="265">
        <f t="shared" si="82"/>
        <v>152.48000000000002</v>
      </c>
      <c r="F202" s="268">
        <f t="shared" si="82"/>
        <v>583</v>
      </c>
      <c r="G202" s="268">
        <f t="shared" si="82"/>
        <v>0</v>
      </c>
      <c r="H202" s="265">
        <f t="shared" si="82"/>
        <v>0</v>
      </c>
      <c r="I202" s="268">
        <f t="shared" si="82"/>
        <v>0</v>
      </c>
      <c r="J202" s="268">
        <f t="shared" si="82"/>
        <v>68</v>
      </c>
      <c r="K202" s="265">
        <f t="shared" si="82"/>
        <v>186.32000000000002</v>
      </c>
      <c r="L202" s="268">
        <f t="shared" si="82"/>
        <v>748</v>
      </c>
      <c r="M202" s="268">
        <f t="shared" si="82"/>
        <v>87</v>
      </c>
      <c r="N202" s="265">
        <f t="shared" si="82"/>
        <v>245.64000000000001</v>
      </c>
      <c r="O202" s="268">
        <f t="shared" si="82"/>
        <v>957</v>
      </c>
      <c r="P202" s="268">
        <f t="shared" si="82"/>
        <v>2</v>
      </c>
      <c r="Q202" s="265">
        <f t="shared" si="82"/>
        <v>5.48</v>
      </c>
      <c r="R202" s="268">
        <f t="shared" si="82"/>
        <v>22</v>
      </c>
      <c r="S202" s="268">
        <f t="shared" si="82"/>
        <v>210</v>
      </c>
      <c r="T202" s="265">
        <f t="shared" si="82"/>
        <v>589.92000000000007</v>
      </c>
      <c r="U202" s="268">
        <f t="shared" si="82"/>
        <v>2310</v>
      </c>
    </row>
    <row r="203" spans="2:21" x14ac:dyDescent="0.3">
      <c r="B203" s="263">
        <v>14</v>
      </c>
      <c r="C203" s="271" t="s">
        <v>591</v>
      </c>
      <c r="D203" s="268">
        <f t="shared" ref="D203:U203" si="83">D172+D141</f>
        <v>44</v>
      </c>
      <c r="E203" s="265">
        <f t="shared" si="83"/>
        <v>120.56</v>
      </c>
      <c r="F203" s="268">
        <f t="shared" si="83"/>
        <v>484</v>
      </c>
      <c r="G203" s="268">
        <f t="shared" si="83"/>
        <v>0</v>
      </c>
      <c r="H203" s="265">
        <f t="shared" si="83"/>
        <v>0</v>
      </c>
      <c r="I203" s="268">
        <f t="shared" si="83"/>
        <v>0</v>
      </c>
      <c r="J203" s="268">
        <f t="shared" si="83"/>
        <v>58</v>
      </c>
      <c r="K203" s="265">
        <f t="shared" si="83"/>
        <v>166.18</v>
      </c>
      <c r="L203" s="268">
        <f t="shared" si="83"/>
        <v>638</v>
      </c>
      <c r="M203" s="268">
        <f t="shared" si="83"/>
        <v>72</v>
      </c>
      <c r="N203" s="265">
        <f t="shared" si="83"/>
        <v>197.28000000000003</v>
      </c>
      <c r="O203" s="268">
        <f t="shared" si="83"/>
        <v>792</v>
      </c>
      <c r="P203" s="268">
        <f t="shared" si="83"/>
        <v>2</v>
      </c>
      <c r="Q203" s="265">
        <f t="shared" si="83"/>
        <v>5.48</v>
      </c>
      <c r="R203" s="268">
        <f t="shared" si="83"/>
        <v>22</v>
      </c>
      <c r="S203" s="268">
        <f t="shared" si="83"/>
        <v>176</v>
      </c>
      <c r="T203" s="265">
        <f t="shared" si="83"/>
        <v>489.50000000000006</v>
      </c>
      <c r="U203" s="268">
        <f t="shared" si="83"/>
        <v>1936</v>
      </c>
    </row>
    <row r="204" spans="2:21" x14ac:dyDescent="0.3">
      <c r="B204" s="263">
        <v>15</v>
      </c>
      <c r="C204" s="272" t="s">
        <v>113</v>
      </c>
      <c r="D204" s="268">
        <f t="shared" ref="D204:U204" si="84">D173+D142</f>
        <v>48</v>
      </c>
      <c r="E204" s="265">
        <f t="shared" si="84"/>
        <v>138.78</v>
      </c>
      <c r="F204" s="268">
        <f t="shared" si="84"/>
        <v>528</v>
      </c>
      <c r="G204" s="268">
        <f t="shared" si="84"/>
        <v>0</v>
      </c>
      <c r="H204" s="265">
        <f t="shared" si="84"/>
        <v>0</v>
      </c>
      <c r="I204" s="268">
        <f t="shared" si="84"/>
        <v>0</v>
      </c>
      <c r="J204" s="268">
        <f t="shared" si="84"/>
        <v>62</v>
      </c>
      <c r="K204" s="265">
        <f t="shared" si="84"/>
        <v>177.14000000000001</v>
      </c>
      <c r="L204" s="268">
        <f t="shared" si="84"/>
        <v>682</v>
      </c>
      <c r="M204" s="268">
        <f t="shared" si="84"/>
        <v>78</v>
      </c>
      <c r="N204" s="265">
        <f t="shared" si="84"/>
        <v>220.98000000000002</v>
      </c>
      <c r="O204" s="268">
        <f t="shared" si="84"/>
        <v>858</v>
      </c>
      <c r="P204" s="268">
        <f t="shared" si="84"/>
        <v>2</v>
      </c>
      <c r="Q204" s="265">
        <f t="shared" si="84"/>
        <v>5.48</v>
      </c>
      <c r="R204" s="268">
        <f t="shared" si="84"/>
        <v>22</v>
      </c>
      <c r="S204" s="268">
        <f t="shared" si="84"/>
        <v>190</v>
      </c>
      <c r="T204" s="265">
        <f t="shared" si="84"/>
        <v>542.38</v>
      </c>
      <c r="U204" s="268">
        <f t="shared" si="84"/>
        <v>2090</v>
      </c>
    </row>
    <row r="205" spans="2:21" x14ac:dyDescent="0.3">
      <c r="B205" s="263">
        <v>16</v>
      </c>
      <c r="C205" s="271" t="s">
        <v>819</v>
      </c>
      <c r="D205" s="268">
        <f t="shared" ref="D205:U205" si="85">D174+D143</f>
        <v>0</v>
      </c>
      <c r="E205" s="265">
        <f t="shared" si="85"/>
        <v>0</v>
      </c>
      <c r="F205" s="268">
        <f t="shared" si="85"/>
        <v>0</v>
      </c>
      <c r="G205" s="268">
        <f t="shared" si="85"/>
        <v>56</v>
      </c>
      <c r="H205" s="265">
        <f t="shared" si="85"/>
        <v>153.44</v>
      </c>
      <c r="I205" s="268">
        <f t="shared" si="85"/>
        <v>616</v>
      </c>
      <c r="J205" s="268">
        <f t="shared" si="85"/>
        <v>40</v>
      </c>
      <c r="K205" s="265">
        <f t="shared" si="85"/>
        <v>116.86000000000001</v>
      </c>
      <c r="L205" s="268">
        <f t="shared" si="85"/>
        <v>440</v>
      </c>
      <c r="M205" s="268">
        <f t="shared" si="85"/>
        <v>51</v>
      </c>
      <c r="N205" s="265">
        <f t="shared" si="85"/>
        <v>147</v>
      </c>
      <c r="O205" s="268">
        <f t="shared" si="85"/>
        <v>561</v>
      </c>
      <c r="P205" s="268">
        <f t="shared" si="85"/>
        <v>3</v>
      </c>
      <c r="Q205" s="265">
        <f t="shared" si="85"/>
        <v>8.2200000000000006</v>
      </c>
      <c r="R205" s="268">
        <f t="shared" si="85"/>
        <v>33</v>
      </c>
      <c r="S205" s="268">
        <f t="shared" si="85"/>
        <v>150</v>
      </c>
      <c r="T205" s="265">
        <f t="shared" si="85"/>
        <v>425.52000000000004</v>
      </c>
      <c r="U205" s="268">
        <f t="shared" si="85"/>
        <v>1650</v>
      </c>
    </row>
    <row r="206" spans="2:21" x14ac:dyDescent="0.3">
      <c r="B206" s="263">
        <v>17</v>
      </c>
      <c r="C206" s="271" t="s">
        <v>94</v>
      </c>
      <c r="D206" s="268">
        <f t="shared" ref="D206:U206" si="86">D175+D144</f>
        <v>0</v>
      </c>
      <c r="E206" s="265">
        <f t="shared" si="86"/>
        <v>0</v>
      </c>
      <c r="F206" s="268">
        <f t="shared" si="86"/>
        <v>0</v>
      </c>
      <c r="G206" s="268">
        <f t="shared" si="86"/>
        <v>62</v>
      </c>
      <c r="H206" s="265">
        <f t="shared" si="86"/>
        <v>177.14000000000001</v>
      </c>
      <c r="I206" s="268">
        <f t="shared" si="86"/>
        <v>682</v>
      </c>
      <c r="J206" s="268">
        <f t="shared" si="86"/>
        <v>44</v>
      </c>
      <c r="K206" s="265">
        <f t="shared" si="86"/>
        <v>127.82000000000001</v>
      </c>
      <c r="L206" s="268">
        <f t="shared" si="86"/>
        <v>484</v>
      </c>
      <c r="M206" s="268">
        <f t="shared" si="86"/>
        <v>55</v>
      </c>
      <c r="N206" s="265">
        <f t="shared" si="86"/>
        <v>157.96</v>
      </c>
      <c r="O206" s="268">
        <f t="shared" si="86"/>
        <v>605</v>
      </c>
      <c r="P206" s="268">
        <f t="shared" si="86"/>
        <v>2</v>
      </c>
      <c r="Q206" s="265">
        <f t="shared" si="86"/>
        <v>5.48</v>
      </c>
      <c r="R206" s="268">
        <f t="shared" si="86"/>
        <v>22</v>
      </c>
      <c r="S206" s="268">
        <f t="shared" si="86"/>
        <v>163</v>
      </c>
      <c r="T206" s="265">
        <f t="shared" si="86"/>
        <v>468.40000000000009</v>
      </c>
      <c r="U206" s="268">
        <f t="shared" si="86"/>
        <v>1793</v>
      </c>
    </row>
    <row r="207" spans="2:21" x14ac:dyDescent="0.3">
      <c r="B207" s="263">
        <v>18</v>
      </c>
      <c r="C207" s="271" t="s">
        <v>557</v>
      </c>
      <c r="D207" s="268">
        <f t="shared" ref="D207:U207" si="87">D176+D145</f>
        <v>0</v>
      </c>
      <c r="E207" s="265">
        <f t="shared" si="87"/>
        <v>0</v>
      </c>
      <c r="F207" s="268">
        <f t="shared" si="87"/>
        <v>0</v>
      </c>
      <c r="G207" s="268">
        <f t="shared" si="87"/>
        <v>49</v>
      </c>
      <c r="H207" s="265">
        <f t="shared" si="87"/>
        <v>141.52000000000001</v>
      </c>
      <c r="I207" s="268">
        <f t="shared" si="87"/>
        <v>539</v>
      </c>
      <c r="J207" s="268">
        <f t="shared" si="87"/>
        <v>35</v>
      </c>
      <c r="K207" s="265">
        <f t="shared" si="87"/>
        <v>103.16000000000001</v>
      </c>
      <c r="L207" s="268">
        <f t="shared" si="87"/>
        <v>385</v>
      </c>
      <c r="M207" s="268">
        <f t="shared" si="87"/>
        <v>44</v>
      </c>
      <c r="N207" s="265">
        <f t="shared" si="87"/>
        <v>127.82000000000001</v>
      </c>
      <c r="O207" s="268">
        <f t="shared" si="87"/>
        <v>484</v>
      </c>
      <c r="P207" s="268">
        <f t="shared" si="87"/>
        <v>10</v>
      </c>
      <c r="Q207" s="265">
        <f t="shared" si="87"/>
        <v>27.400000000000002</v>
      </c>
      <c r="R207" s="268">
        <f t="shared" si="87"/>
        <v>110</v>
      </c>
      <c r="S207" s="268">
        <f t="shared" si="87"/>
        <v>138</v>
      </c>
      <c r="T207" s="265">
        <f t="shared" si="87"/>
        <v>399.9</v>
      </c>
      <c r="U207" s="268">
        <f t="shared" si="87"/>
        <v>1518</v>
      </c>
    </row>
    <row r="208" spans="2:21" x14ac:dyDescent="0.3">
      <c r="B208" s="263">
        <v>19</v>
      </c>
      <c r="C208" s="272" t="s">
        <v>569</v>
      </c>
      <c r="D208" s="268">
        <f t="shared" ref="D208:U208" si="88">D177+D146</f>
        <v>0</v>
      </c>
      <c r="E208" s="265">
        <f t="shared" si="88"/>
        <v>0</v>
      </c>
      <c r="F208" s="268">
        <f t="shared" si="88"/>
        <v>0</v>
      </c>
      <c r="G208" s="268">
        <f t="shared" si="88"/>
        <v>73</v>
      </c>
      <c r="H208" s="265">
        <f t="shared" si="88"/>
        <v>207.28000000000003</v>
      </c>
      <c r="I208" s="268">
        <f t="shared" si="88"/>
        <v>803</v>
      </c>
      <c r="J208" s="268">
        <f t="shared" si="88"/>
        <v>51</v>
      </c>
      <c r="K208" s="265">
        <f t="shared" si="88"/>
        <v>147</v>
      </c>
      <c r="L208" s="268">
        <f t="shared" si="88"/>
        <v>561</v>
      </c>
      <c r="M208" s="268">
        <f t="shared" si="88"/>
        <v>63</v>
      </c>
      <c r="N208" s="265">
        <f t="shared" si="88"/>
        <v>172.62</v>
      </c>
      <c r="O208" s="268">
        <f t="shared" si="88"/>
        <v>693</v>
      </c>
      <c r="P208" s="268">
        <f t="shared" si="88"/>
        <v>5</v>
      </c>
      <c r="Q208" s="265">
        <f t="shared" si="88"/>
        <v>13.700000000000001</v>
      </c>
      <c r="R208" s="268">
        <f t="shared" si="88"/>
        <v>55</v>
      </c>
      <c r="S208" s="268">
        <f t="shared" si="88"/>
        <v>192</v>
      </c>
      <c r="T208" s="265">
        <f t="shared" si="88"/>
        <v>540.6</v>
      </c>
      <c r="U208" s="268">
        <f t="shared" si="88"/>
        <v>2112</v>
      </c>
    </row>
    <row r="209" spans="2:21" x14ac:dyDescent="0.3">
      <c r="B209" s="263">
        <v>20</v>
      </c>
      <c r="C209" s="272" t="s">
        <v>570</v>
      </c>
      <c r="D209" s="268">
        <f t="shared" ref="D209:U209" si="89">D178+D147</f>
        <v>0</v>
      </c>
      <c r="E209" s="265">
        <f t="shared" si="89"/>
        <v>0</v>
      </c>
      <c r="F209" s="268">
        <f t="shared" si="89"/>
        <v>0</v>
      </c>
      <c r="G209" s="268">
        <f t="shared" si="89"/>
        <v>53</v>
      </c>
      <c r="H209" s="265">
        <f t="shared" si="89"/>
        <v>145.22</v>
      </c>
      <c r="I209" s="268">
        <f t="shared" si="89"/>
        <v>583</v>
      </c>
      <c r="J209" s="268">
        <f t="shared" si="89"/>
        <v>36</v>
      </c>
      <c r="K209" s="265">
        <f t="shared" si="89"/>
        <v>98.640000000000015</v>
      </c>
      <c r="L209" s="268">
        <f t="shared" si="89"/>
        <v>396</v>
      </c>
      <c r="M209" s="268">
        <f t="shared" si="89"/>
        <v>48</v>
      </c>
      <c r="N209" s="265">
        <f t="shared" si="89"/>
        <v>138.78</v>
      </c>
      <c r="O209" s="268">
        <f t="shared" si="89"/>
        <v>528</v>
      </c>
      <c r="P209" s="268">
        <f t="shared" si="89"/>
        <v>5</v>
      </c>
      <c r="Q209" s="265">
        <f t="shared" si="89"/>
        <v>13.700000000000001</v>
      </c>
      <c r="R209" s="268">
        <f t="shared" si="89"/>
        <v>55</v>
      </c>
      <c r="S209" s="268">
        <f t="shared" si="89"/>
        <v>142</v>
      </c>
      <c r="T209" s="265">
        <f t="shared" si="89"/>
        <v>396.34</v>
      </c>
      <c r="U209" s="268">
        <f t="shared" si="89"/>
        <v>1562</v>
      </c>
    </row>
    <row r="210" spans="2:21" x14ac:dyDescent="0.3">
      <c r="B210" s="263">
        <v>21</v>
      </c>
      <c r="C210" s="273" t="s">
        <v>571</v>
      </c>
      <c r="D210" s="268">
        <f t="shared" ref="D210:U210" si="90">D179+D148</f>
        <v>0</v>
      </c>
      <c r="E210" s="265">
        <f t="shared" si="90"/>
        <v>0</v>
      </c>
      <c r="F210" s="268">
        <f t="shared" si="90"/>
        <v>0</v>
      </c>
      <c r="G210" s="268">
        <f t="shared" si="90"/>
        <v>57</v>
      </c>
      <c r="H210" s="265">
        <f t="shared" si="90"/>
        <v>163.44</v>
      </c>
      <c r="I210" s="268">
        <f t="shared" si="90"/>
        <v>627</v>
      </c>
      <c r="J210" s="268">
        <f t="shared" si="90"/>
        <v>39</v>
      </c>
      <c r="K210" s="265">
        <f t="shared" si="90"/>
        <v>106.86000000000001</v>
      </c>
      <c r="L210" s="268">
        <f t="shared" si="90"/>
        <v>429</v>
      </c>
      <c r="M210" s="268">
        <f t="shared" si="90"/>
        <v>51</v>
      </c>
      <c r="N210" s="265">
        <f t="shared" si="90"/>
        <v>147</v>
      </c>
      <c r="O210" s="268">
        <f t="shared" si="90"/>
        <v>561</v>
      </c>
      <c r="P210" s="268">
        <f t="shared" si="90"/>
        <v>11</v>
      </c>
      <c r="Q210" s="265">
        <f t="shared" si="90"/>
        <v>37.400000000000006</v>
      </c>
      <c r="R210" s="268">
        <f t="shared" si="90"/>
        <v>121</v>
      </c>
      <c r="S210" s="268">
        <f t="shared" si="90"/>
        <v>158</v>
      </c>
      <c r="T210" s="265">
        <f t="shared" si="90"/>
        <v>454.7</v>
      </c>
      <c r="U210" s="268">
        <f t="shared" si="90"/>
        <v>1738</v>
      </c>
    </row>
    <row r="211" spans="2:21" x14ac:dyDescent="0.3">
      <c r="B211" s="263">
        <v>22</v>
      </c>
      <c r="C211" s="272" t="s">
        <v>576</v>
      </c>
      <c r="D211" s="268">
        <f t="shared" ref="D211:U211" si="91">D180+D149</f>
        <v>0</v>
      </c>
      <c r="E211" s="265">
        <f t="shared" si="91"/>
        <v>0</v>
      </c>
      <c r="F211" s="268">
        <f t="shared" si="91"/>
        <v>0</v>
      </c>
      <c r="G211" s="268">
        <f t="shared" si="91"/>
        <v>38</v>
      </c>
      <c r="H211" s="265">
        <f t="shared" si="91"/>
        <v>104.12</v>
      </c>
      <c r="I211" s="268">
        <f t="shared" si="91"/>
        <v>418</v>
      </c>
      <c r="J211" s="268">
        <f t="shared" si="91"/>
        <v>27</v>
      </c>
      <c r="K211" s="265">
        <f t="shared" si="91"/>
        <v>73.98</v>
      </c>
      <c r="L211" s="268">
        <f t="shared" si="91"/>
        <v>297</v>
      </c>
      <c r="M211" s="268">
        <f t="shared" si="91"/>
        <v>35</v>
      </c>
      <c r="N211" s="265">
        <f t="shared" si="91"/>
        <v>103.16000000000001</v>
      </c>
      <c r="O211" s="268">
        <f t="shared" si="91"/>
        <v>385</v>
      </c>
      <c r="P211" s="268">
        <f t="shared" si="91"/>
        <v>2</v>
      </c>
      <c r="Q211" s="265">
        <f t="shared" si="91"/>
        <v>5.48</v>
      </c>
      <c r="R211" s="268">
        <f t="shared" si="91"/>
        <v>22</v>
      </c>
      <c r="S211" s="268">
        <f t="shared" si="91"/>
        <v>102</v>
      </c>
      <c r="T211" s="265">
        <f t="shared" si="91"/>
        <v>286.74000000000007</v>
      </c>
      <c r="U211" s="268">
        <f t="shared" si="91"/>
        <v>1122</v>
      </c>
    </row>
    <row r="212" spans="2:21" x14ac:dyDescent="0.3">
      <c r="B212" s="263">
        <v>23</v>
      </c>
      <c r="C212" s="273" t="s">
        <v>561</v>
      </c>
      <c r="D212" s="268">
        <f t="shared" ref="D212:U212" si="92">D181+D150</f>
        <v>0</v>
      </c>
      <c r="E212" s="265">
        <f t="shared" si="92"/>
        <v>0</v>
      </c>
      <c r="F212" s="268">
        <f t="shared" si="92"/>
        <v>0</v>
      </c>
      <c r="G212" s="268">
        <f t="shared" si="92"/>
        <v>77</v>
      </c>
      <c r="H212" s="265">
        <f t="shared" si="92"/>
        <v>218.24</v>
      </c>
      <c r="I212" s="268">
        <f t="shared" si="92"/>
        <v>847</v>
      </c>
      <c r="J212" s="268">
        <f t="shared" si="92"/>
        <v>54</v>
      </c>
      <c r="K212" s="265">
        <f t="shared" si="92"/>
        <v>155.22</v>
      </c>
      <c r="L212" s="268">
        <f t="shared" si="92"/>
        <v>594</v>
      </c>
      <c r="M212" s="268">
        <f t="shared" si="92"/>
        <v>69</v>
      </c>
      <c r="N212" s="265">
        <f t="shared" si="92"/>
        <v>196.32000000000002</v>
      </c>
      <c r="O212" s="268">
        <f t="shared" si="92"/>
        <v>759</v>
      </c>
      <c r="P212" s="268">
        <f t="shared" si="92"/>
        <v>5</v>
      </c>
      <c r="Q212" s="265">
        <f t="shared" si="92"/>
        <v>13.700000000000001</v>
      </c>
      <c r="R212" s="268">
        <f t="shared" si="92"/>
        <v>55</v>
      </c>
      <c r="S212" s="268">
        <f t="shared" si="92"/>
        <v>205</v>
      </c>
      <c r="T212" s="265">
        <f t="shared" si="92"/>
        <v>583.48000000000013</v>
      </c>
      <c r="U212" s="268">
        <f t="shared" si="92"/>
        <v>2255</v>
      </c>
    </row>
    <row r="213" spans="2:21" x14ac:dyDescent="0.3">
      <c r="B213" s="263">
        <v>24</v>
      </c>
      <c r="C213" s="273" t="s">
        <v>562</v>
      </c>
      <c r="D213" s="268">
        <f t="shared" ref="D213:U213" si="93">D182+D151</f>
        <v>0</v>
      </c>
      <c r="E213" s="265">
        <f t="shared" si="93"/>
        <v>0</v>
      </c>
      <c r="F213" s="268">
        <f t="shared" si="93"/>
        <v>0</v>
      </c>
      <c r="G213" s="268">
        <f t="shared" si="93"/>
        <v>29</v>
      </c>
      <c r="H213" s="265">
        <f t="shared" si="93"/>
        <v>86.72</v>
      </c>
      <c r="I213" s="268">
        <f t="shared" si="93"/>
        <v>319</v>
      </c>
      <c r="J213" s="268">
        <f t="shared" si="93"/>
        <v>20</v>
      </c>
      <c r="K213" s="265">
        <f t="shared" si="93"/>
        <v>54.800000000000004</v>
      </c>
      <c r="L213" s="268">
        <f t="shared" si="93"/>
        <v>220</v>
      </c>
      <c r="M213" s="268">
        <f t="shared" si="93"/>
        <v>26</v>
      </c>
      <c r="N213" s="265">
        <f t="shared" si="93"/>
        <v>78.5</v>
      </c>
      <c r="O213" s="268">
        <f t="shared" si="93"/>
        <v>286</v>
      </c>
      <c r="P213" s="268">
        <f t="shared" si="93"/>
        <v>2</v>
      </c>
      <c r="Q213" s="265">
        <f t="shared" si="93"/>
        <v>5.48</v>
      </c>
      <c r="R213" s="268">
        <f t="shared" si="93"/>
        <v>22</v>
      </c>
      <c r="S213" s="268">
        <f t="shared" si="93"/>
        <v>77</v>
      </c>
      <c r="T213" s="265">
        <f t="shared" si="93"/>
        <v>225.5</v>
      </c>
      <c r="U213" s="268">
        <f t="shared" si="93"/>
        <v>847</v>
      </c>
    </row>
    <row r="214" spans="2:21" x14ac:dyDescent="0.3">
      <c r="B214" s="263">
        <v>25</v>
      </c>
      <c r="C214" s="271" t="s">
        <v>563</v>
      </c>
      <c r="D214" s="268">
        <f t="shared" ref="D214:U214" si="94">D183+D152</f>
        <v>0</v>
      </c>
      <c r="E214" s="265">
        <f t="shared" si="94"/>
        <v>0</v>
      </c>
      <c r="F214" s="268">
        <f t="shared" si="94"/>
        <v>0</v>
      </c>
      <c r="G214" s="268">
        <f t="shared" si="94"/>
        <v>70</v>
      </c>
      <c r="H214" s="265">
        <f t="shared" si="94"/>
        <v>199.06</v>
      </c>
      <c r="I214" s="268">
        <f t="shared" si="94"/>
        <v>770</v>
      </c>
      <c r="J214" s="268">
        <f t="shared" si="94"/>
        <v>49</v>
      </c>
      <c r="K214" s="265">
        <f t="shared" si="94"/>
        <v>141.52000000000001</v>
      </c>
      <c r="L214" s="268">
        <f t="shared" si="94"/>
        <v>539</v>
      </c>
      <c r="M214" s="268">
        <f t="shared" si="94"/>
        <v>62</v>
      </c>
      <c r="N214" s="265">
        <f t="shared" si="94"/>
        <v>177.14000000000001</v>
      </c>
      <c r="O214" s="268">
        <f t="shared" si="94"/>
        <v>682</v>
      </c>
      <c r="P214" s="268">
        <f t="shared" si="94"/>
        <v>2</v>
      </c>
      <c r="Q214" s="265">
        <f t="shared" si="94"/>
        <v>5.48</v>
      </c>
      <c r="R214" s="268">
        <f t="shared" si="94"/>
        <v>22</v>
      </c>
      <c r="S214" s="268">
        <f t="shared" si="94"/>
        <v>183</v>
      </c>
      <c r="T214" s="265">
        <f t="shared" si="94"/>
        <v>523.20000000000005</v>
      </c>
      <c r="U214" s="268">
        <f t="shared" si="94"/>
        <v>2013</v>
      </c>
    </row>
    <row r="215" spans="2:21" x14ac:dyDescent="0.3">
      <c r="B215" s="263">
        <v>26</v>
      </c>
      <c r="C215" s="271" t="s">
        <v>564</v>
      </c>
      <c r="D215" s="268">
        <f t="shared" ref="D215:U215" si="95">D184+D153</f>
        <v>0</v>
      </c>
      <c r="E215" s="265">
        <f t="shared" si="95"/>
        <v>0</v>
      </c>
      <c r="F215" s="268">
        <f t="shared" si="95"/>
        <v>0</v>
      </c>
      <c r="G215" s="268">
        <f t="shared" si="95"/>
        <v>49</v>
      </c>
      <c r="H215" s="265">
        <f t="shared" si="95"/>
        <v>141.52000000000001</v>
      </c>
      <c r="I215" s="268">
        <f t="shared" si="95"/>
        <v>539</v>
      </c>
      <c r="J215" s="268">
        <f t="shared" si="95"/>
        <v>34</v>
      </c>
      <c r="K215" s="265">
        <f t="shared" si="95"/>
        <v>93.160000000000011</v>
      </c>
      <c r="L215" s="268">
        <f t="shared" si="95"/>
        <v>374</v>
      </c>
      <c r="M215" s="268">
        <f t="shared" si="95"/>
        <v>44</v>
      </c>
      <c r="N215" s="265">
        <f t="shared" si="95"/>
        <v>127.82000000000001</v>
      </c>
      <c r="O215" s="268">
        <f t="shared" si="95"/>
        <v>484</v>
      </c>
      <c r="P215" s="268">
        <f t="shared" si="95"/>
        <v>10</v>
      </c>
      <c r="Q215" s="265">
        <f t="shared" si="95"/>
        <v>25.89</v>
      </c>
      <c r="R215" s="268">
        <f t="shared" si="95"/>
        <v>110</v>
      </c>
      <c r="S215" s="268">
        <f t="shared" si="95"/>
        <v>137</v>
      </c>
      <c r="T215" s="265">
        <f t="shared" si="95"/>
        <v>388.39</v>
      </c>
      <c r="U215" s="268">
        <f t="shared" si="95"/>
        <v>1507</v>
      </c>
    </row>
    <row r="216" spans="2:21" x14ac:dyDescent="0.3">
      <c r="B216" s="484" t="s">
        <v>73</v>
      </c>
      <c r="C216" s="485"/>
      <c r="D216" s="269">
        <f>SUM(D190:D215)</f>
        <v>613</v>
      </c>
      <c r="E216" s="269">
        <f t="shared" ref="E216" si="96">SUM(E190:E215)</f>
        <v>1737.7</v>
      </c>
      <c r="F216" s="269">
        <f t="shared" ref="F216" si="97">SUM(F190:F215)</f>
        <v>6743</v>
      </c>
      <c r="G216" s="269">
        <f t="shared" ref="G216" si="98">SUM(G190:G215)</f>
        <v>613</v>
      </c>
      <c r="H216" s="269">
        <f t="shared" ref="H216" si="99">SUM(H190:H215)</f>
        <v>1737.7000000000003</v>
      </c>
      <c r="I216" s="269">
        <f t="shared" ref="I216" si="100">SUM(I190:I215)</f>
        <v>6743</v>
      </c>
      <c r="J216" s="269">
        <f t="shared" ref="J216" si="101">SUM(J190:J215)</f>
        <v>1226</v>
      </c>
      <c r="K216" s="269">
        <f t="shared" ref="K216" si="102">SUM(K190:K215)</f>
        <v>3475.4</v>
      </c>
      <c r="L216" s="269">
        <f t="shared" ref="L216" si="103">SUM(L190:L215)</f>
        <v>13486</v>
      </c>
      <c r="M216" s="269">
        <f t="shared" ref="M216" si="104">SUM(M190:M215)</f>
        <v>1553</v>
      </c>
      <c r="N216" s="269">
        <f t="shared" ref="N216" si="105">SUM(N190:N215)</f>
        <v>4400.42</v>
      </c>
      <c r="O216" s="269">
        <f t="shared" ref="O216" si="106">SUM(O190:O215)</f>
        <v>17083</v>
      </c>
      <c r="P216" s="269">
        <f t="shared" ref="P216" si="107">SUM(P190:P215)</f>
        <v>82</v>
      </c>
      <c r="Q216" s="269">
        <f t="shared" ref="Q216" si="108">SUM(Q190:Q215)</f>
        <v>230.43</v>
      </c>
      <c r="R216" s="269">
        <f t="shared" ref="R216" si="109">SUM(R190:R215)</f>
        <v>902</v>
      </c>
      <c r="S216" s="269">
        <f t="shared" ref="S216" si="110">SUM(S190:S215)</f>
        <v>4087</v>
      </c>
      <c r="T216" s="269">
        <f t="shared" ref="T216" si="111">SUM(T190:T215)</f>
        <v>11581.650000000001</v>
      </c>
      <c r="U216" s="269">
        <f t="shared" ref="U216" si="112">SUM(U190:U215)</f>
        <v>44957</v>
      </c>
    </row>
  </sheetData>
  <mergeCells count="65">
    <mergeCell ref="P4:R4"/>
    <mergeCell ref="S4:U4"/>
    <mergeCell ref="B9:U9"/>
    <mergeCell ref="B16:B17"/>
    <mergeCell ref="C16:C17"/>
    <mergeCell ref="D16:F16"/>
    <mergeCell ref="G16:I16"/>
    <mergeCell ref="J16:L16"/>
    <mergeCell ref="B4:B5"/>
    <mergeCell ref="C4:C5"/>
    <mergeCell ref="D4:F4"/>
    <mergeCell ref="G4:I4"/>
    <mergeCell ref="J4:L4"/>
    <mergeCell ref="M4:O4"/>
    <mergeCell ref="M16:O16"/>
    <mergeCell ref="P16:R16"/>
    <mergeCell ref="S16:U16"/>
    <mergeCell ref="B15:C15"/>
    <mergeCell ref="B52:C52"/>
    <mergeCell ref="M53:O53"/>
    <mergeCell ref="P53:R53"/>
    <mergeCell ref="S53:U53"/>
    <mergeCell ref="B53:B54"/>
    <mergeCell ref="C53:C54"/>
    <mergeCell ref="D53:F53"/>
    <mergeCell ref="G53:I53"/>
    <mergeCell ref="J53:L53"/>
    <mergeCell ref="B90:B91"/>
    <mergeCell ref="C90:C91"/>
    <mergeCell ref="D90:F90"/>
    <mergeCell ref="G90:I90"/>
    <mergeCell ref="J90:L90"/>
    <mergeCell ref="D157:F157"/>
    <mergeCell ref="G157:I157"/>
    <mergeCell ref="J157:L157"/>
    <mergeCell ref="P90:R90"/>
    <mergeCell ref="S90:U90"/>
    <mergeCell ref="D126:F126"/>
    <mergeCell ref="G126:I126"/>
    <mergeCell ref="J126:L126"/>
    <mergeCell ref="M126:O126"/>
    <mergeCell ref="P126:R126"/>
    <mergeCell ref="S126:U126"/>
    <mergeCell ref="M90:O90"/>
    <mergeCell ref="B154:C154"/>
    <mergeCell ref="B157:B158"/>
    <mergeCell ref="C157:C158"/>
    <mergeCell ref="B126:B127"/>
    <mergeCell ref="C126:C127"/>
    <mergeCell ref="M188:O188"/>
    <mergeCell ref="P188:R188"/>
    <mergeCell ref="S188:U188"/>
    <mergeCell ref="B216:C216"/>
    <mergeCell ref="B8:C8"/>
    <mergeCell ref="B188:B189"/>
    <mergeCell ref="C188:C189"/>
    <mergeCell ref="D188:F188"/>
    <mergeCell ref="G188:I188"/>
    <mergeCell ref="J188:L188"/>
    <mergeCell ref="M157:O157"/>
    <mergeCell ref="P157:R157"/>
    <mergeCell ref="S157:U157"/>
    <mergeCell ref="B185:C185"/>
    <mergeCell ref="B125:C125"/>
    <mergeCell ref="B156:C156"/>
  </mergeCells>
  <printOptions horizontalCentered="1"/>
  <pageMargins left="0.15748031496062992" right="0.15748031496062992" top="0.15748031496062992" bottom="0.15748031496062992" header="0.19685039370078741" footer="0.15748031496062992"/>
  <pageSetup paperSize="9" scale="68" orientation="landscape" r:id="rId1"/>
  <headerFooter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3EB47-93A3-440A-BA02-8796FE0112A7}">
  <dimension ref="C1:L20"/>
  <sheetViews>
    <sheetView showGridLines="0" topLeftCell="A13" zoomScaleNormal="100" workbookViewId="0">
      <selection activeCell="B25" sqref="B25"/>
    </sheetView>
  </sheetViews>
  <sheetFormatPr defaultRowHeight="15" x14ac:dyDescent="0.25"/>
  <cols>
    <col min="3" max="3" width="6.140625" customWidth="1"/>
    <col min="4" max="5" width="15.42578125" customWidth="1"/>
    <col min="6" max="6" width="12.42578125" customWidth="1"/>
    <col min="7" max="7" width="13.7109375" customWidth="1"/>
    <col min="8" max="8" width="16.85546875" customWidth="1"/>
    <col min="9" max="9" width="14.28515625" customWidth="1"/>
    <col min="10" max="10" width="19.85546875" customWidth="1"/>
    <col min="11" max="11" width="41.5703125" customWidth="1"/>
    <col min="12" max="12" width="24.85546875" customWidth="1"/>
  </cols>
  <sheetData>
    <row r="1" spans="3:12" ht="22.5" x14ac:dyDescent="0.25">
      <c r="C1" s="193" t="s">
        <v>824</v>
      </c>
    </row>
    <row r="3" spans="3:12" ht="15.75" x14ac:dyDescent="0.25">
      <c r="C3" s="503" t="s">
        <v>826</v>
      </c>
      <c r="D3" s="503" t="s">
        <v>58</v>
      </c>
      <c r="E3" s="498" t="s">
        <v>645</v>
      </c>
      <c r="F3" s="498" t="s">
        <v>646</v>
      </c>
      <c r="G3" s="498" t="s">
        <v>647</v>
      </c>
      <c r="H3" s="498" t="s">
        <v>648</v>
      </c>
      <c r="I3" s="500" t="s">
        <v>649</v>
      </c>
      <c r="J3" s="501"/>
      <c r="K3" s="501"/>
      <c r="L3" s="502"/>
    </row>
    <row r="4" spans="3:12" ht="15.75" x14ac:dyDescent="0.25">
      <c r="C4" s="504"/>
      <c r="D4" s="504"/>
      <c r="E4" s="499"/>
      <c r="F4" s="499"/>
      <c r="G4" s="499"/>
      <c r="H4" s="499"/>
      <c r="I4" s="228" t="s">
        <v>650</v>
      </c>
      <c r="J4" s="228" t="s">
        <v>651</v>
      </c>
      <c r="K4" s="228" t="s">
        <v>652</v>
      </c>
      <c r="L4" s="228" t="s">
        <v>653</v>
      </c>
    </row>
    <row r="5" spans="3:12" ht="63" x14ac:dyDescent="0.25">
      <c r="C5" s="232">
        <v>1</v>
      </c>
      <c r="D5" s="236" t="s">
        <v>654</v>
      </c>
      <c r="E5" s="229" t="s">
        <v>95</v>
      </c>
      <c r="F5" s="229" t="s">
        <v>655</v>
      </c>
      <c r="G5" s="229" t="s">
        <v>656</v>
      </c>
      <c r="H5" s="229" t="s">
        <v>657</v>
      </c>
      <c r="I5" s="230" t="s">
        <v>658</v>
      </c>
      <c r="J5" s="230">
        <v>9440905479</v>
      </c>
      <c r="K5" s="230" t="s">
        <v>659</v>
      </c>
      <c r="L5" s="229" t="s">
        <v>660</v>
      </c>
    </row>
    <row r="6" spans="3:12" ht="31.5" x14ac:dyDescent="0.25">
      <c r="C6" s="232">
        <v>2</v>
      </c>
      <c r="D6" s="237" t="s">
        <v>556</v>
      </c>
      <c r="E6" s="229" t="s">
        <v>556</v>
      </c>
      <c r="F6" s="229" t="s">
        <v>24</v>
      </c>
      <c r="G6" s="231" t="s">
        <v>661</v>
      </c>
      <c r="H6" s="229" t="s">
        <v>662</v>
      </c>
      <c r="I6" s="230" t="s">
        <v>663</v>
      </c>
      <c r="J6" s="230">
        <v>8125236036</v>
      </c>
      <c r="K6" s="230" t="s">
        <v>664</v>
      </c>
      <c r="L6" s="229" t="s">
        <v>665</v>
      </c>
    </row>
    <row r="7" spans="3:12" ht="47.25" x14ac:dyDescent="0.25">
      <c r="C7" s="232">
        <f>C6+1</f>
        <v>3</v>
      </c>
      <c r="D7" s="237" t="s">
        <v>189</v>
      </c>
      <c r="E7" s="229" t="s">
        <v>666</v>
      </c>
      <c r="F7" s="229" t="s">
        <v>29</v>
      </c>
      <c r="G7" s="229" t="s">
        <v>667</v>
      </c>
      <c r="H7" s="229" t="s">
        <v>668</v>
      </c>
      <c r="I7" s="230" t="s">
        <v>669</v>
      </c>
      <c r="J7" s="230">
        <v>9494951289</v>
      </c>
      <c r="K7" s="230" t="s">
        <v>670</v>
      </c>
      <c r="L7" s="229" t="s">
        <v>671</v>
      </c>
    </row>
    <row r="8" spans="3:12" ht="47.25" x14ac:dyDescent="0.25">
      <c r="C8" s="232">
        <f t="shared" ref="C8:C16" si="0">C7+1</f>
        <v>4</v>
      </c>
      <c r="D8" s="236" t="s">
        <v>557</v>
      </c>
      <c r="E8" s="229" t="s">
        <v>672</v>
      </c>
      <c r="F8" s="229" t="s">
        <v>29</v>
      </c>
      <c r="G8" s="231" t="s">
        <v>673</v>
      </c>
      <c r="H8" s="229" t="s">
        <v>674</v>
      </c>
      <c r="I8" s="230">
        <v>8832428807</v>
      </c>
      <c r="J8" s="230">
        <v>9959434070</v>
      </c>
      <c r="K8" s="230" t="s">
        <v>675</v>
      </c>
      <c r="L8" s="229" t="s">
        <v>676</v>
      </c>
    </row>
    <row r="9" spans="3:12" ht="31.5" x14ac:dyDescent="0.25">
      <c r="C9" s="232">
        <f t="shared" si="0"/>
        <v>5</v>
      </c>
      <c r="D9" s="236" t="s">
        <v>558</v>
      </c>
      <c r="E9" s="229" t="s">
        <v>558</v>
      </c>
      <c r="F9" s="229" t="s">
        <v>29</v>
      </c>
      <c r="G9" s="229" t="s">
        <v>677</v>
      </c>
      <c r="H9" s="229" t="s">
        <v>678</v>
      </c>
      <c r="I9" s="230" t="s">
        <v>679</v>
      </c>
      <c r="J9" s="230">
        <v>8451849728</v>
      </c>
      <c r="K9" s="230" t="s">
        <v>680</v>
      </c>
      <c r="L9" s="238" t="s">
        <v>681</v>
      </c>
    </row>
    <row r="10" spans="3:12" ht="63" x14ac:dyDescent="0.25">
      <c r="C10" s="232">
        <f t="shared" si="0"/>
        <v>6</v>
      </c>
      <c r="D10" s="236" t="s">
        <v>682</v>
      </c>
      <c r="E10" s="229" t="s">
        <v>682</v>
      </c>
      <c r="F10" s="229" t="s">
        <v>22</v>
      </c>
      <c r="G10" s="229" t="s">
        <v>683</v>
      </c>
      <c r="H10" s="229" t="s">
        <v>684</v>
      </c>
      <c r="I10" s="230" t="s">
        <v>685</v>
      </c>
      <c r="J10" s="230" t="s">
        <v>686</v>
      </c>
      <c r="K10" s="230" t="s">
        <v>687</v>
      </c>
      <c r="L10" s="229" t="s">
        <v>688</v>
      </c>
    </row>
    <row r="11" spans="3:12" ht="94.5" x14ac:dyDescent="0.25">
      <c r="C11" s="232">
        <f t="shared" si="0"/>
        <v>7</v>
      </c>
      <c r="D11" s="236" t="s">
        <v>689</v>
      </c>
      <c r="E11" s="232" t="s">
        <v>690</v>
      </c>
      <c r="F11" s="233" t="s">
        <v>29</v>
      </c>
      <c r="G11" s="232" t="s">
        <v>691</v>
      </c>
      <c r="H11" s="232" t="s">
        <v>692</v>
      </c>
      <c r="I11" s="232" t="s">
        <v>685</v>
      </c>
      <c r="J11" s="234" t="s">
        <v>693</v>
      </c>
      <c r="K11" s="235" t="s">
        <v>694</v>
      </c>
      <c r="L11" s="239" t="s">
        <v>695</v>
      </c>
    </row>
    <row r="12" spans="3:12" ht="63" x14ac:dyDescent="0.25">
      <c r="C12" s="232">
        <f t="shared" si="0"/>
        <v>8</v>
      </c>
      <c r="D12" s="236" t="s">
        <v>103</v>
      </c>
      <c r="E12" s="229" t="s">
        <v>696</v>
      </c>
      <c r="F12" s="229" t="s">
        <v>29</v>
      </c>
      <c r="G12" s="229" t="s">
        <v>697</v>
      </c>
      <c r="H12" s="229" t="s">
        <v>698</v>
      </c>
      <c r="I12" s="230" t="s">
        <v>699</v>
      </c>
      <c r="J12" s="230">
        <v>8688705905</v>
      </c>
      <c r="K12" s="230" t="s">
        <v>700</v>
      </c>
      <c r="L12" s="238" t="s">
        <v>701</v>
      </c>
    </row>
    <row r="13" spans="3:12" ht="110.25" x14ac:dyDescent="0.25">
      <c r="C13" s="232">
        <f t="shared" si="0"/>
        <v>9</v>
      </c>
      <c r="D13" s="236" t="s">
        <v>559</v>
      </c>
      <c r="E13" s="232" t="s">
        <v>559</v>
      </c>
      <c r="F13" s="229" t="s">
        <v>22</v>
      </c>
      <c r="G13" s="229" t="s">
        <v>702</v>
      </c>
      <c r="H13" s="229" t="s">
        <v>703</v>
      </c>
      <c r="I13" s="230" t="s">
        <v>704</v>
      </c>
      <c r="J13" s="230">
        <v>9440905477</v>
      </c>
      <c r="K13" s="230" t="s">
        <v>705</v>
      </c>
      <c r="L13" s="229" t="s">
        <v>706</v>
      </c>
    </row>
    <row r="14" spans="3:12" ht="63" x14ac:dyDescent="0.25">
      <c r="C14" s="232">
        <f t="shared" si="0"/>
        <v>10</v>
      </c>
      <c r="D14" s="236" t="s">
        <v>707</v>
      </c>
      <c r="E14" s="232" t="s">
        <v>708</v>
      </c>
      <c r="F14" s="229" t="s">
        <v>588</v>
      </c>
      <c r="G14" s="229" t="s">
        <v>709</v>
      </c>
      <c r="H14" s="229" t="s">
        <v>710</v>
      </c>
      <c r="I14" s="230" t="s">
        <v>711</v>
      </c>
      <c r="J14" s="230">
        <v>6281736908</v>
      </c>
      <c r="K14" s="230" t="s">
        <v>712</v>
      </c>
      <c r="L14" s="229" t="s">
        <v>713</v>
      </c>
    </row>
    <row r="15" spans="3:12" ht="141.75" x14ac:dyDescent="0.25">
      <c r="C15" s="232">
        <f t="shared" si="0"/>
        <v>11</v>
      </c>
      <c r="D15" s="236" t="s">
        <v>714</v>
      </c>
      <c r="E15" s="229" t="s">
        <v>715</v>
      </c>
      <c r="F15" s="229" t="s">
        <v>716</v>
      </c>
      <c r="G15" s="229" t="s">
        <v>717</v>
      </c>
      <c r="H15" s="229" t="s">
        <v>718</v>
      </c>
      <c r="I15" s="229" t="s">
        <v>685</v>
      </c>
      <c r="J15" s="229">
        <v>9666197011</v>
      </c>
      <c r="K15" s="229" t="s">
        <v>719</v>
      </c>
      <c r="L15" s="229" t="s">
        <v>720</v>
      </c>
    </row>
    <row r="16" spans="3:12" ht="31.5" x14ac:dyDescent="0.25">
      <c r="C16" s="232">
        <f t="shared" si="0"/>
        <v>12</v>
      </c>
      <c r="D16" s="236" t="s">
        <v>561</v>
      </c>
      <c r="E16" s="229" t="s">
        <v>721</v>
      </c>
      <c r="F16" s="229" t="s">
        <v>29</v>
      </c>
      <c r="G16" s="229" t="s">
        <v>722</v>
      </c>
      <c r="H16" s="229" t="s">
        <v>723</v>
      </c>
      <c r="I16" s="230" t="s">
        <v>724</v>
      </c>
      <c r="J16" s="230">
        <v>8247732416</v>
      </c>
      <c r="K16" s="230" t="s">
        <v>725</v>
      </c>
      <c r="L16" s="229" t="s">
        <v>726</v>
      </c>
    </row>
    <row r="17" spans="3:12" ht="31.5" x14ac:dyDescent="0.25">
      <c r="C17" s="232">
        <v>12</v>
      </c>
      <c r="D17" s="236" t="s">
        <v>561</v>
      </c>
      <c r="E17" s="229" t="s">
        <v>727</v>
      </c>
      <c r="F17" s="229" t="s">
        <v>29</v>
      </c>
      <c r="G17" s="229" t="s">
        <v>728</v>
      </c>
      <c r="H17" s="229" t="s">
        <v>729</v>
      </c>
      <c r="I17" s="230" t="s">
        <v>730</v>
      </c>
      <c r="J17" s="230">
        <v>9440444110</v>
      </c>
      <c r="K17" s="230" t="s">
        <v>731</v>
      </c>
      <c r="L17" s="229" t="s">
        <v>732</v>
      </c>
    </row>
    <row r="18" spans="3:12" ht="63" x14ac:dyDescent="0.25">
      <c r="C18" s="232">
        <v>13</v>
      </c>
      <c r="D18" s="240" t="s">
        <v>733</v>
      </c>
      <c r="E18" s="229" t="s">
        <v>94</v>
      </c>
      <c r="F18" s="229" t="s">
        <v>30</v>
      </c>
      <c r="G18" s="229" t="s">
        <v>734</v>
      </c>
      <c r="H18" s="229" t="s">
        <v>735</v>
      </c>
      <c r="I18" s="230" t="s">
        <v>736</v>
      </c>
      <c r="J18" s="230">
        <v>9441804740</v>
      </c>
      <c r="K18" s="230" t="s">
        <v>737</v>
      </c>
      <c r="L18" s="238" t="s">
        <v>738</v>
      </c>
    </row>
    <row r="19" spans="3:12" ht="47.25" x14ac:dyDescent="0.25">
      <c r="C19" s="232">
        <v>14</v>
      </c>
      <c r="D19" s="236" t="s">
        <v>563</v>
      </c>
      <c r="E19" s="229" t="s">
        <v>563</v>
      </c>
      <c r="F19" s="229" t="s">
        <v>30</v>
      </c>
      <c r="G19" s="229" t="s">
        <v>739</v>
      </c>
      <c r="H19" s="229" t="s">
        <v>740</v>
      </c>
      <c r="I19" s="230" t="s">
        <v>741</v>
      </c>
      <c r="J19" s="230">
        <v>9963941744</v>
      </c>
      <c r="K19" s="230" t="s">
        <v>742</v>
      </c>
      <c r="L19" s="229" t="s">
        <v>743</v>
      </c>
    </row>
    <row r="20" spans="3:12" ht="31.5" x14ac:dyDescent="0.25">
      <c r="C20" s="232">
        <v>15</v>
      </c>
      <c r="D20" s="236" t="s">
        <v>569</v>
      </c>
      <c r="E20" s="229" t="s">
        <v>569</v>
      </c>
      <c r="F20" s="229" t="s">
        <v>29</v>
      </c>
      <c r="G20" s="229" t="s">
        <v>744</v>
      </c>
      <c r="H20" s="229" t="s">
        <v>745</v>
      </c>
      <c r="I20" s="230" t="s">
        <v>746</v>
      </c>
      <c r="J20" s="230">
        <v>7416727117</v>
      </c>
      <c r="K20" s="230" t="s">
        <v>747</v>
      </c>
      <c r="L20" s="229" t="s">
        <v>748</v>
      </c>
    </row>
  </sheetData>
  <mergeCells count="7">
    <mergeCell ref="H3:H4"/>
    <mergeCell ref="I3:L3"/>
    <mergeCell ref="C3:C4"/>
    <mergeCell ref="D3:D4"/>
    <mergeCell ref="E3:E4"/>
    <mergeCell ref="F3:F4"/>
    <mergeCell ref="G3:G4"/>
  </mergeCells>
  <hyperlinks>
    <hyperlink ref="L6" r:id="rId1" xr:uid="{DFC30C00-267E-48E1-82E8-C8CC6A9FA7E8}"/>
    <hyperlink ref="L15" r:id="rId2" xr:uid="{D39958C5-006C-4DB2-A531-14F6EE866407}"/>
    <hyperlink ref="L8" r:id="rId3" xr:uid="{0879743F-33CB-460E-B9C4-C7DCAC2D23C4}"/>
    <hyperlink ref="L19" r:id="rId4" xr:uid="{92073BB2-7386-4A99-B01D-462A044A698E}"/>
    <hyperlink ref="L18" r:id="rId5" xr:uid="{D1D80E7E-986A-40E7-8B03-5F938BBD7217}"/>
    <hyperlink ref="L9" r:id="rId6" xr:uid="{F06BA9E4-FC43-43DC-9E63-91C2C3C5771D}"/>
    <hyperlink ref="L14" r:id="rId7" display="rsetinellore22@ gmail.com " xr:uid="{016651A0-9A3A-4478-AFB8-897F4C61E8F4}"/>
    <hyperlink ref="L5" r:id="rId8" xr:uid="{412389F3-C814-408A-AA97-AAD201C4D69A}"/>
    <hyperlink ref="L17" r:id="rId9" xr:uid="{A3A6F5B2-E5E0-43D6-9603-332E31A4B1E8}"/>
    <hyperlink ref="L11" r:id="rId10" xr:uid="{777F0CF6-7E88-432C-BE02-00948B4C4F41}"/>
    <hyperlink ref="L12" r:id="rId11" xr:uid="{3AAB623A-1384-4491-B502-4389BC189EE3}"/>
    <hyperlink ref="L20" r:id="rId12" xr:uid="{C97BF5C6-157A-420A-A9E2-9634852FCC13}"/>
  </hyperlinks>
  <printOptions horizontalCentered="1"/>
  <pageMargins left="0.15748031496062992" right="0.15748031496062992" top="0.47244094488188981" bottom="0.15748031496062992" header="0.31496062992125984" footer="0.15748031496062992"/>
  <pageSetup paperSize="9" scale="80" orientation="landscape" r:id="rId13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FA242-2F98-4F12-A2B1-522FBE21CB82}">
  <sheetPr>
    <tabColor rgb="FFCC99FF"/>
  </sheetPr>
  <dimension ref="E6:N20"/>
  <sheetViews>
    <sheetView showGridLines="0" tabSelected="1" topLeftCell="A4" zoomScaleNormal="100" workbookViewId="0">
      <selection activeCell="B25" sqref="B25"/>
    </sheetView>
  </sheetViews>
  <sheetFormatPr defaultRowHeight="15" x14ac:dyDescent="0.25"/>
  <cols>
    <col min="3" max="3" width="7.7109375" customWidth="1"/>
    <col min="4" max="4" width="6.42578125" customWidth="1"/>
    <col min="13" max="13" width="8.140625" customWidth="1"/>
    <col min="15" max="15" width="0.7109375" customWidth="1"/>
    <col min="22" max="22" width="9.140625" customWidth="1"/>
    <col min="23" max="23" width="5.7109375" customWidth="1"/>
  </cols>
  <sheetData>
    <row r="6" spans="5:14" ht="15" customHeight="1" x14ac:dyDescent="0.25">
      <c r="E6" s="127"/>
      <c r="F6" s="127"/>
      <c r="G6" s="127"/>
      <c r="H6" s="127"/>
      <c r="I6" s="127"/>
      <c r="J6" s="127"/>
      <c r="K6" s="127"/>
      <c r="L6" s="127"/>
      <c r="M6" s="127"/>
      <c r="N6" s="127"/>
    </row>
    <row r="7" spans="5:14" ht="15" customHeight="1" x14ac:dyDescent="0.25">
      <c r="E7" s="127"/>
      <c r="F7" s="127"/>
      <c r="G7" s="127"/>
      <c r="H7" s="127"/>
      <c r="I7" s="127"/>
      <c r="J7" s="127"/>
      <c r="K7" s="127"/>
      <c r="L7" s="127"/>
      <c r="M7" s="127"/>
      <c r="N7" s="127"/>
    </row>
    <row r="8" spans="5:14" ht="15" customHeight="1" x14ac:dyDescent="0.25">
      <c r="E8" s="127"/>
      <c r="F8" s="127"/>
      <c r="G8" s="127"/>
      <c r="H8" s="127"/>
      <c r="I8" s="127"/>
      <c r="J8" s="127"/>
      <c r="K8" s="127"/>
      <c r="L8" s="127"/>
      <c r="M8" s="127"/>
      <c r="N8" s="127"/>
    </row>
    <row r="9" spans="5:14" ht="15" customHeight="1" x14ac:dyDescent="0.25">
      <c r="E9" s="127"/>
      <c r="F9" s="127"/>
      <c r="G9" s="127"/>
      <c r="H9" s="127"/>
      <c r="I9" s="127"/>
      <c r="J9" s="127"/>
      <c r="K9" s="127"/>
      <c r="L9" s="127"/>
      <c r="M9" s="127"/>
      <c r="N9" s="127"/>
    </row>
    <row r="10" spans="5:14" ht="15" customHeight="1" x14ac:dyDescent="0.25">
      <c r="E10" s="127"/>
      <c r="F10" s="127"/>
      <c r="G10" s="127"/>
      <c r="H10" s="127"/>
      <c r="I10" s="127"/>
      <c r="J10" s="127"/>
      <c r="K10" s="127"/>
      <c r="L10" s="127"/>
      <c r="M10" s="127"/>
      <c r="N10" s="127"/>
    </row>
    <row r="11" spans="5:14" ht="15" customHeight="1" x14ac:dyDescent="0.25">
      <c r="E11" s="127"/>
      <c r="F11" s="127"/>
      <c r="G11" s="127"/>
      <c r="H11" s="127"/>
      <c r="I11" s="127"/>
      <c r="J11" s="127"/>
      <c r="K11" s="127"/>
      <c r="L11" s="127"/>
      <c r="M11" s="127"/>
      <c r="N11" s="127"/>
    </row>
    <row r="12" spans="5:14" ht="15" customHeight="1" x14ac:dyDescent="0.25">
      <c r="E12" s="127"/>
      <c r="F12" s="127"/>
      <c r="G12" s="127"/>
      <c r="H12" s="127"/>
      <c r="I12" s="127"/>
      <c r="J12" s="127"/>
      <c r="K12" s="127"/>
      <c r="L12" s="127"/>
      <c r="M12" s="127"/>
      <c r="N12" s="127"/>
    </row>
    <row r="13" spans="5:14" ht="15" customHeight="1" x14ac:dyDescent="0.25">
      <c r="E13" s="127"/>
      <c r="F13" s="127"/>
      <c r="G13" s="127"/>
      <c r="H13" s="127"/>
      <c r="I13" s="127"/>
      <c r="J13" s="127"/>
      <c r="K13" s="127"/>
      <c r="L13" s="127"/>
      <c r="M13" s="127"/>
      <c r="N13" s="127"/>
    </row>
    <row r="14" spans="5:14" ht="15" customHeight="1" x14ac:dyDescent="0.25">
      <c r="E14" s="127"/>
      <c r="F14" s="127"/>
      <c r="G14" s="127"/>
      <c r="H14" s="127"/>
      <c r="I14" s="127"/>
      <c r="J14" s="127"/>
      <c r="K14" s="127"/>
      <c r="L14" s="127"/>
      <c r="M14" s="127"/>
      <c r="N14" s="127"/>
    </row>
    <row r="15" spans="5:14" ht="15" customHeight="1" x14ac:dyDescent="0.25">
      <c r="E15" s="127"/>
      <c r="F15" s="127"/>
      <c r="G15" s="127"/>
      <c r="H15" s="127"/>
      <c r="I15" s="127"/>
      <c r="J15" s="127"/>
      <c r="K15" s="127"/>
      <c r="L15" s="127"/>
      <c r="M15" s="127"/>
      <c r="N15" s="127"/>
    </row>
    <row r="16" spans="5:14" ht="15" customHeight="1" x14ac:dyDescent="0.25">
      <c r="E16" s="127"/>
      <c r="F16" s="127"/>
      <c r="G16" s="127"/>
      <c r="H16" s="127"/>
      <c r="I16" s="127"/>
      <c r="J16" s="127"/>
      <c r="K16" s="127"/>
      <c r="L16" s="127"/>
      <c r="M16" s="127"/>
      <c r="N16" s="127"/>
    </row>
    <row r="17" spans="5:14" ht="15" customHeight="1" x14ac:dyDescent="0.25">
      <c r="E17" s="127"/>
      <c r="F17" s="127"/>
      <c r="G17" s="127"/>
      <c r="H17" s="127"/>
      <c r="I17" s="127"/>
      <c r="J17" s="127"/>
      <c r="K17" s="127"/>
      <c r="L17" s="127"/>
      <c r="M17" s="127"/>
      <c r="N17" s="127"/>
    </row>
    <row r="18" spans="5:14" ht="15" customHeight="1" x14ac:dyDescent="0.25">
      <c r="E18" s="127"/>
      <c r="F18" s="127"/>
      <c r="G18" s="127"/>
      <c r="H18" s="127"/>
      <c r="I18" s="127"/>
      <c r="J18" s="127"/>
      <c r="K18" s="127"/>
      <c r="L18" s="127"/>
      <c r="M18" s="127"/>
      <c r="N18" s="127"/>
    </row>
    <row r="19" spans="5:14" ht="15" customHeight="1" x14ac:dyDescent="0.25">
      <c r="E19" s="127"/>
      <c r="F19" s="127"/>
      <c r="G19" s="127"/>
      <c r="H19" s="127"/>
      <c r="I19" s="127"/>
      <c r="J19" s="127"/>
      <c r="K19" s="127"/>
      <c r="L19" s="127"/>
      <c r="M19" s="127"/>
      <c r="N19" s="127"/>
    </row>
    <row r="20" spans="5:14" ht="15" customHeight="1" x14ac:dyDescent="0.25">
      <c r="E20" s="127"/>
      <c r="F20" s="127"/>
      <c r="G20" s="127"/>
      <c r="H20" s="127"/>
      <c r="I20" s="127"/>
      <c r="J20" s="127"/>
      <c r="K20" s="127"/>
      <c r="L20" s="127"/>
      <c r="M20" s="127"/>
      <c r="N20" s="127"/>
    </row>
  </sheetData>
  <printOptions horizontalCentered="1" verticalCentered="1"/>
  <pageMargins left="0.15748031496062992" right="0.15748031496062992" top="0.19685039370078741" bottom="0.11811023622047245" header="0.31496062992125984" footer="0.31496062992125984"/>
  <pageSetup scale="7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EC805-A43F-4C13-A21B-881F606C63ED}">
  <dimension ref="A1:BF96"/>
  <sheetViews>
    <sheetView showGridLines="0" zoomScaleNormal="100" workbookViewId="0">
      <selection activeCell="A3" sqref="A3:A6"/>
    </sheetView>
  </sheetViews>
  <sheetFormatPr defaultRowHeight="15" x14ac:dyDescent="0.25"/>
  <cols>
    <col min="1" max="1" width="7.85546875" bestFit="1" customWidth="1"/>
    <col min="2" max="2" width="22.7109375" bestFit="1" customWidth="1"/>
    <col min="3" max="3" width="14.28515625" bestFit="1" customWidth="1"/>
    <col min="4" max="4" width="19" bestFit="1" customWidth="1"/>
    <col min="5" max="5" width="14.28515625" bestFit="1" customWidth="1"/>
    <col min="6" max="6" width="17.28515625" bestFit="1" customWidth="1"/>
    <col min="7" max="7" width="13.140625" bestFit="1" customWidth="1"/>
    <col min="8" max="8" width="16" bestFit="1" customWidth="1"/>
    <col min="9" max="9" width="13.140625" bestFit="1" customWidth="1"/>
    <col min="10" max="10" width="17.28515625" bestFit="1" customWidth="1"/>
    <col min="11" max="11" width="16" bestFit="1" customWidth="1"/>
    <col min="12" max="12" width="19" bestFit="1" customWidth="1"/>
    <col min="13" max="13" width="12.5703125" customWidth="1"/>
    <col min="14" max="14" width="13.140625" bestFit="1" customWidth="1"/>
    <col min="15" max="15" width="17.28515625" bestFit="1" customWidth="1"/>
    <col min="16" max="16" width="13.140625" bestFit="1" customWidth="1"/>
    <col min="17" max="17" width="17.28515625" bestFit="1" customWidth="1"/>
    <col min="18" max="18" width="13.140625" bestFit="1" customWidth="1"/>
    <col min="19" max="19" width="17.28515625" bestFit="1" customWidth="1"/>
    <col min="20" max="20" width="10.140625" bestFit="1" customWidth="1"/>
    <col min="21" max="21" width="14.28515625" bestFit="1" customWidth="1"/>
    <col min="22" max="22" width="13.140625" bestFit="1" customWidth="1"/>
    <col min="23" max="23" width="17.28515625" bestFit="1" customWidth="1"/>
    <col min="24" max="24" width="9" bestFit="1" customWidth="1"/>
    <col min="25" max="25" width="16" bestFit="1" customWidth="1"/>
    <col min="26" max="26" width="13.140625" bestFit="1" customWidth="1"/>
    <col min="27" max="27" width="16" bestFit="1" customWidth="1"/>
    <col min="28" max="28" width="10.140625" customWidth="1"/>
    <col min="29" max="29" width="17.28515625" bestFit="1" customWidth="1"/>
    <col min="30" max="30" width="11.28515625" bestFit="1" customWidth="1"/>
    <col min="31" max="31" width="14.28515625" bestFit="1" customWidth="1"/>
    <col min="32" max="32" width="11.28515625" bestFit="1" customWidth="1"/>
    <col min="33" max="33" width="14.28515625" bestFit="1" customWidth="1"/>
    <col min="34" max="34" width="13.140625" bestFit="1" customWidth="1"/>
    <col min="35" max="36" width="16" bestFit="1" customWidth="1"/>
    <col min="37" max="37" width="22" bestFit="1" customWidth="1"/>
    <col min="38" max="38" width="8.85546875" style="78" customWidth="1"/>
    <col min="39" max="39" width="14.28515625" style="78" bestFit="1" customWidth="1"/>
    <col min="40" max="40" width="19" bestFit="1" customWidth="1"/>
    <col min="41" max="41" width="11.28515625" bestFit="1" customWidth="1"/>
    <col min="42" max="42" width="16" bestFit="1" customWidth="1"/>
    <col min="43" max="43" width="11.28515625" bestFit="1" customWidth="1"/>
    <col min="44" max="44" width="16" bestFit="1" customWidth="1"/>
    <col min="45" max="45" width="13.140625" bestFit="1" customWidth="1"/>
    <col min="46" max="46" width="17.28515625" bestFit="1" customWidth="1"/>
    <col min="47" max="47" width="13.140625" bestFit="1" customWidth="1"/>
    <col min="48" max="48" width="17.28515625" bestFit="1" customWidth="1"/>
    <col min="49" max="49" width="14.28515625" bestFit="1" customWidth="1"/>
    <col min="50" max="50" width="19" bestFit="1" customWidth="1"/>
    <col min="51" max="51" width="11.28515625" customWidth="1"/>
    <col min="52" max="52" width="19" bestFit="1" customWidth="1"/>
    <col min="53" max="53" width="13.140625" customWidth="1"/>
    <col min="54" max="54" width="22" bestFit="1" customWidth="1"/>
    <col min="55" max="55" width="9.140625" customWidth="1"/>
    <col min="57" max="57" width="11.28515625" style="1" bestFit="1" customWidth="1"/>
    <col min="58" max="58" width="10.140625" style="1" bestFit="1" customWidth="1"/>
  </cols>
  <sheetData>
    <row r="1" spans="1:58" ht="19.5" customHeight="1" x14ac:dyDescent="0.25">
      <c r="A1" s="508" t="s">
        <v>833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</row>
    <row r="2" spans="1:58" ht="18.75" customHeight="1" thickBot="1" x14ac:dyDescent="0.3">
      <c r="A2" s="508"/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8"/>
      <c r="Z2" s="508"/>
      <c r="AA2" s="508"/>
      <c r="AB2" s="508"/>
      <c r="AC2" s="508"/>
      <c r="AD2" s="508"/>
      <c r="AE2" s="508"/>
      <c r="AF2" s="508"/>
      <c r="AG2" s="508"/>
      <c r="AH2" s="508"/>
      <c r="AI2" s="508"/>
      <c r="AJ2" s="508"/>
      <c r="AK2" s="508"/>
      <c r="AL2" s="508"/>
      <c r="AM2" s="508"/>
      <c r="AN2" s="508"/>
      <c r="AO2" s="508"/>
      <c r="AP2" s="508"/>
      <c r="AQ2" s="508"/>
      <c r="AR2" s="508"/>
      <c r="AS2" s="508"/>
      <c r="AT2" s="508"/>
      <c r="AU2" s="508"/>
      <c r="AV2" s="508"/>
      <c r="AW2" s="508"/>
      <c r="AX2" s="508"/>
      <c r="AY2" s="508"/>
      <c r="AZ2" s="508"/>
      <c r="BA2" s="508"/>
      <c r="BB2" s="508"/>
      <c r="BC2" s="508"/>
    </row>
    <row r="3" spans="1:58" s="24" customFormat="1" ht="24" customHeight="1" thickBot="1" x14ac:dyDescent="0.3">
      <c r="A3" s="330" t="s">
        <v>0</v>
      </c>
      <c r="B3" s="332" t="s">
        <v>1</v>
      </c>
      <c r="C3" s="505" t="s">
        <v>82</v>
      </c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7"/>
      <c r="AO3" s="371" t="s">
        <v>83</v>
      </c>
      <c r="AP3" s="372"/>
      <c r="AQ3" s="372"/>
      <c r="AR3" s="372"/>
      <c r="AS3" s="372"/>
      <c r="AT3" s="372"/>
      <c r="AU3" s="372"/>
      <c r="AV3" s="372"/>
      <c r="AW3" s="372"/>
      <c r="AX3" s="372"/>
      <c r="AY3" s="372"/>
      <c r="AZ3" s="373"/>
      <c r="BA3" s="417" t="s">
        <v>84</v>
      </c>
      <c r="BB3" s="418"/>
      <c r="BC3" s="353" t="s">
        <v>126</v>
      </c>
      <c r="BE3" s="84"/>
      <c r="BF3" s="84"/>
    </row>
    <row r="4" spans="1:58" s="24" customFormat="1" ht="27.75" customHeight="1" x14ac:dyDescent="0.25">
      <c r="A4" s="331"/>
      <c r="B4" s="333"/>
      <c r="C4" s="407" t="s">
        <v>2</v>
      </c>
      <c r="D4" s="408"/>
      <c r="E4" s="408"/>
      <c r="F4" s="409"/>
      <c r="G4" s="403" t="s">
        <v>85</v>
      </c>
      <c r="H4" s="404"/>
      <c r="I4" s="403" t="s">
        <v>3</v>
      </c>
      <c r="J4" s="404"/>
      <c r="K4" s="403" t="s">
        <v>4</v>
      </c>
      <c r="L4" s="404"/>
      <c r="M4" s="351" t="s">
        <v>127</v>
      </c>
      <c r="N4" s="379" t="s">
        <v>78</v>
      </c>
      <c r="O4" s="380"/>
      <c r="P4" s="379" t="s">
        <v>79</v>
      </c>
      <c r="Q4" s="380"/>
      <c r="R4" s="379" t="s">
        <v>80</v>
      </c>
      <c r="S4" s="380"/>
      <c r="T4" s="379" t="s">
        <v>5</v>
      </c>
      <c r="U4" s="380"/>
      <c r="V4" s="379" t="s">
        <v>6</v>
      </c>
      <c r="W4" s="380"/>
      <c r="X4" s="383" t="s">
        <v>7</v>
      </c>
      <c r="Y4" s="384"/>
      <c r="Z4" s="387" t="s">
        <v>86</v>
      </c>
      <c r="AA4" s="388"/>
      <c r="AB4" s="387" t="s">
        <v>87</v>
      </c>
      <c r="AC4" s="388"/>
      <c r="AD4" s="387" t="s">
        <v>88</v>
      </c>
      <c r="AE4" s="388"/>
      <c r="AF4" s="387" t="s">
        <v>89</v>
      </c>
      <c r="AG4" s="388"/>
      <c r="AH4" s="387" t="s">
        <v>90</v>
      </c>
      <c r="AI4" s="388"/>
      <c r="AJ4" s="399" t="s">
        <v>8</v>
      </c>
      <c r="AK4" s="400"/>
      <c r="AL4" s="351" t="s">
        <v>128</v>
      </c>
      <c r="AM4" s="374" t="s">
        <v>91</v>
      </c>
      <c r="AN4" s="375"/>
      <c r="AO4" s="414" t="s">
        <v>10</v>
      </c>
      <c r="AP4" s="380"/>
      <c r="AQ4" s="379" t="s">
        <v>11</v>
      </c>
      <c r="AR4" s="380"/>
      <c r="AS4" s="379" t="s">
        <v>12</v>
      </c>
      <c r="AT4" s="380"/>
      <c r="AU4" s="379" t="s">
        <v>13</v>
      </c>
      <c r="AV4" s="380"/>
      <c r="AW4" s="379" t="s">
        <v>14</v>
      </c>
      <c r="AX4" s="380"/>
      <c r="AY4" s="399" t="s">
        <v>15</v>
      </c>
      <c r="AZ4" s="416"/>
      <c r="BA4" s="419"/>
      <c r="BB4" s="420"/>
      <c r="BC4" s="353"/>
      <c r="BE4" s="84"/>
      <c r="BF4" s="84"/>
    </row>
    <row r="5" spans="1:58" s="24" customFormat="1" x14ac:dyDescent="0.25">
      <c r="A5" s="331"/>
      <c r="B5" s="333"/>
      <c r="C5" s="412" t="s">
        <v>16</v>
      </c>
      <c r="D5" s="413"/>
      <c r="E5" s="410" t="s">
        <v>17</v>
      </c>
      <c r="F5" s="411"/>
      <c r="G5" s="405"/>
      <c r="H5" s="406"/>
      <c r="I5" s="405"/>
      <c r="J5" s="406"/>
      <c r="K5" s="405"/>
      <c r="L5" s="406"/>
      <c r="M5" s="351"/>
      <c r="N5" s="379"/>
      <c r="O5" s="380"/>
      <c r="P5" s="381"/>
      <c r="Q5" s="382"/>
      <c r="R5" s="381"/>
      <c r="S5" s="382"/>
      <c r="T5" s="381"/>
      <c r="U5" s="382"/>
      <c r="V5" s="381"/>
      <c r="W5" s="382"/>
      <c r="X5" s="385"/>
      <c r="Y5" s="386"/>
      <c r="Z5" s="389"/>
      <c r="AA5" s="390"/>
      <c r="AB5" s="389"/>
      <c r="AC5" s="390"/>
      <c r="AD5" s="389"/>
      <c r="AE5" s="390"/>
      <c r="AF5" s="389"/>
      <c r="AG5" s="390"/>
      <c r="AH5" s="389"/>
      <c r="AI5" s="390"/>
      <c r="AJ5" s="397"/>
      <c r="AK5" s="401"/>
      <c r="AL5" s="351"/>
      <c r="AM5" s="374"/>
      <c r="AN5" s="375"/>
      <c r="AO5" s="415"/>
      <c r="AP5" s="382"/>
      <c r="AQ5" s="381"/>
      <c r="AR5" s="382"/>
      <c r="AS5" s="381"/>
      <c r="AT5" s="382"/>
      <c r="AU5" s="381"/>
      <c r="AV5" s="382"/>
      <c r="AW5" s="381"/>
      <c r="AX5" s="382"/>
      <c r="AY5" s="397"/>
      <c r="AZ5" s="398"/>
      <c r="BA5" s="421"/>
      <c r="BB5" s="422"/>
      <c r="BC5" s="353"/>
      <c r="BE5" s="84"/>
      <c r="BF5" s="84"/>
    </row>
    <row r="6" spans="1:58" s="24" customFormat="1" x14ac:dyDescent="0.25">
      <c r="A6" s="331"/>
      <c r="B6" s="333"/>
      <c r="C6" s="25" t="s">
        <v>182</v>
      </c>
      <c r="D6" s="25" t="s">
        <v>92</v>
      </c>
      <c r="E6" s="25" t="s">
        <v>182</v>
      </c>
      <c r="F6" s="25" t="s">
        <v>92</v>
      </c>
      <c r="G6" s="25" t="s">
        <v>182</v>
      </c>
      <c r="H6" s="25" t="s">
        <v>92</v>
      </c>
      <c r="I6" s="25" t="s">
        <v>182</v>
      </c>
      <c r="J6" s="25" t="s">
        <v>92</v>
      </c>
      <c r="K6" s="25" t="s">
        <v>182</v>
      </c>
      <c r="L6" s="25" t="s">
        <v>92</v>
      </c>
      <c r="M6" s="352"/>
      <c r="N6" s="28" t="s">
        <v>182</v>
      </c>
      <c r="O6" s="28" t="s">
        <v>92</v>
      </c>
      <c r="P6" s="28" t="s">
        <v>182</v>
      </c>
      <c r="Q6" s="28" t="s">
        <v>92</v>
      </c>
      <c r="R6" s="28" t="s">
        <v>182</v>
      </c>
      <c r="S6" s="28" t="s">
        <v>92</v>
      </c>
      <c r="T6" s="28" t="s">
        <v>182</v>
      </c>
      <c r="U6" s="28" t="s">
        <v>92</v>
      </c>
      <c r="V6" s="28" t="s">
        <v>182</v>
      </c>
      <c r="W6" s="28" t="s">
        <v>92</v>
      </c>
      <c r="X6" s="29" t="s">
        <v>182</v>
      </c>
      <c r="Y6" s="29" t="s">
        <v>92</v>
      </c>
      <c r="Z6" s="30" t="s">
        <v>182</v>
      </c>
      <c r="AA6" s="30" t="s">
        <v>92</v>
      </c>
      <c r="AB6" s="30" t="s">
        <v>182</v>
      </c>
      <c r="AC6" s="30" t="s">
        <v>92</v>
      </c>
      <c r="AD6" s="30" t="s">
        <v>182</v>
      </c>
      <c r="AE6" s="30" t="s">
        <v>92</v>
      </c>
      <c r="AF6" s="30" t="s">
        <v>182</v>
      </c>
      <c r="AG6" s="30" t="s">
        <v>92</v>
      </c>
      <c r="AH6" s="30" t="s">
        <v>182</v>
      </c>
      <c r="AI6" s="30" t="s">
        <v>92</v>
      </c>
      <c r="AJ6" s="31" t="s">
        <v>182</v>
      </c>
      <c r="AK6" s="31" t="s">
        <v>92</v>
      </c>
      <c r="AL6" s="352"/>
      <c r="AM6" s="32" t="s">
        <v>182</v>
      </c>
      <c r="AN6" s="32" t="s">
        <v>92</v>
      </c>
      <c r="AO6" s="33" t="s">
        <v>182</v>
      </c>
      <c r="AP6" s="33" t="s">
        <v>92</v>
      </c>
      <c r="AQ6" s="33" t="s">
        <v>182</v>
      </c>
      <c r="AR6" s="33" t="s">
        <v>92</v>
      </c>
      <c r="AS6" s="33" t="s">
        <v>182</v>
      </c>
      <c r="AT6" s="33" t="s">
        <v>92</v>
      </c>
      <c r="AU6" s="33" t="s">
        <v>182</v>
      </c>
      <c r="AV6" s="33" t="s">
        <v>92</v>
      </c>
      <c r="AW6" s="33" t="s">
        <v>182</v>
      </c>
      <c r="AX6" s="33" t="s">
        <v>92</v>
      </c>
      <c r="AY6" s="34" t="s">
        <v>182</v>
      </c>
      <c r="AZ6" s="34" t="s">
        <v>92</v>
      </c>
      <c r="BA6" s="35" t="s">
        <v>182</v>
      </c>
      <c r="BB6" s="35" t="s">
        <v>92</v>
      </c>
      <c r="BC6" s="353"/>
      <c r="BE6" s="84"/>
      <c r="BF6" s="84"/>
    </row>
    <row r="7" spans="1:58" s="24" customFormat="1" x14ac:dyDescent="0.3">
      <c r="A7" s="36">
        <v>1</v>
      </c>
      <c r="B7" s="37" t="s">
        <v>19</v>
      </c>
      <c r="C7" s="59">
        <f>ASR!C9+ANK!C9+ATP!C9+ANM!C9+BAP!C9+CTR!C9+KON!C9+EG!C9+ELR!C9+GTR!C9+KKD!C9+KRI!C9+KNL!C9+NAN!C9+NTR!C9+PAL!C9+MAN!C9+PKM!C9+NLR!C9+SSS!C9+SKL!C9+TPT!C9+VSP!C9+VIZ!C9+WG!C9+YSR!C9</f>
        <v>324928</v>
      </c>
      <c r="D7" s="59">
        <f>ASR!D9+ANK!D9+ATP!D9+ANM!D9+BAP!D9+CTR!D9+KON!D9+EG!D9+ELR!D9+GTR!D9+KKD!D9+KRI!D9+KNL!D9+NAN!D9+NTR!D9+PAL!D9+MAN!D9+PKM!D9+NLR!D9+SSS!D9+SKL!D9+TPT!D9+VSP!D9+VIZ!D9+WG!D9+YSR!D9</f>
        <v>62878787.878787883</v>
      </c>
      <c r="E7" s="59">
        <f>ASR!E9+ANK!E9+ATP!E9+ANM!E9+BAP!E9+CTR!E9+KON!E9+EG!E9+ELR!E9+GTR!E9+KKD!E9+KRI!E9+KNL!E9+NAN!E9+NTR!E9+PAL!E9+MAN!E9+PKM!E9+NLR!E9+SSS!E9+SKL!E9+TPT!E9+VSP!E9+VIZ!E9+WG!E9+YSR!E9</f>
        <v>154633</v>
      </c>
      <c r="F7" s="59">
        <f>ASR!F9+ANK!F9+ATP!F9+ANM!F9+BAP!F9+CTR!F9+KON!F9+EG!F9+ELR!F9+GTR!F9+KKD!F9+KRI!F9+KNL!F9+NAN!F9+NTR!F9+PAL!F9+MAN!F9+PKM!F9+NLR!F9+SSS!F9+SKL!F9+TPT!F9+VSP!F9+VIZ!F9+WG!F9+YSR!F9</f>
        <v>29924242.424242433</v>
      </c>
      <c r="G7" s="59">
        <f>ASR!G9+ANK!G9+ATP!G9+ANM!G9+BAP!G9+CTR!G9+KON!G9+EG!G9+ELR!G9+GTR!G9+KKD!G9+KRI!G9+KNL!G9+NAN!G9+NTR!G9+PAL!G9+MAN!G9+PKM!G9+NLR!G9+SSS!G9+SKL!G9+TPT!G9+VSP!G9+VIZ!G9+WG!G9+YSR!G9</f>
        <v>5873</v>
      </c>
      <c r="H7" s="59">
        <f>ASR!H9+ANK!H9+ATP!H9+ANM!H9+BAP!H9+CTR!H9+KON!H9+EG!H9+ELR!H9+GTR!H9+KKD!H9+KRI!H9+KNL!H9+NAN!H9+NTR!H9+PAL!H9+MAN!H9+PKM!H9+NLR!H9+SSS!H9+SKL!H9+TPT!H9+VSP!H9+VIZ!H9+WG!H9+YSR!H9</f>
        <v>1136363.6363636365</v>
      </c>
      <c r="I7" s="59">
        <f>ASR!I9+ANK!I9+ATP!I9+ANM!I9+BAP!I9+CTR!I9+KON!I9+EG!I9+ELR!I9+GTR!I9+KKD!I9+KRI!I9+KNL!I9+NAN!I9+NTR!I9+PAL!I9+MAN!I9+PKM!I9+NLR!I9+SSS!I9+SKL!I9+TPT!I9+VSP!I9+VIZ!I9+WG!I9+YSR!I9</f>
        <v>31316</v>
      </c>
      <c r="J7" s="59">
        <f>ASR!J9+ANK!J9+ATP!J9+ANM!J9+BAP!J9+CTR!J9+KON!J9+EG!J9+ELR!J9+GTR!J9+KKD!J9+KRI!J9+KNL!J9+NAN!J9+NTR!J9+PAL!J9+MAN!J9+PKM!J9+NLR!J9+SSS!J9+SKL!J9+TPT!J9+VSP!J9+VIZ!J9+WG!J9+YSR!J9</f>
        <v>6060606.0606060605</v>
      </c>
      <c r="K7" s="59">
        <f>ASR!K9+ANK!K9+ATP!K9+ANM!K9+BAP!K9+CTR!K9+KON!K9+EG!K9+ELR!K9+GTR!K9+KKD!K9+KRI!K9+KNL!K9+NAN!K9+NTR!K9+PAL!K9+MAN!K9+PKM!K9+NLR!K9+SSS!K9+SKL!K9+TPT!K9+VSP!K9+VIZ!K9+WG!K9+YSR!K9</f>
        <v>516750</v>
      </c>
      <c r="L7" s="59">
        <f>ASR!L9+ANK!L9+ATP!L9+ANM!L9+BAP!L9+CTR!L9+KON!L9+EG!L9+ELR!L9+GTR!L9+KKD!L9+KRI!L9+KNL!L9+NAN!L9+NTR!L9+PAL!L9+MAN!L9+PKM!L9+NLR!L9+SSS!L9+SKL!L9+TPT!L9+VSP!L9+VIZ!L9+WG!L9+YSR!L9</f>
        <v>100000000.00000001</v>
      </c>
      <c r="M7" s="69">
        <f>L7/$L$56</f>
        <v>3.787878732509458E-2</v>
      </c>
      <c r="N7" s="59">
        <f>ASR!M9+ANK!M9+ATP!M9+ANM!M9+BAP!M9+CTR!M9+KON!M9+EG!M9+ELR!M9+GTR!M9+KKD!M9+KRI!M9+KNL!M9+NAN!M9+NTR!M9+PAL!M9+MAN!M9+PKM!M9+NLR!M9+SSS!M9+SKL!M9+TPT!M9+VSP!M9+VIZ!M9+WG!M9+YSR!M9</f>
        <v>7880</v>
      </c>
      <c r="O7" s="59">
        <f>ASR!N9+ANK!N9+ATP!N9+ANM!N9+BAP!N9+CTR!N9+KON!N9+EG!N9+ELR!N9+GTR!N9+KKD!N9+KRI!N9+KNL!N9+NAN!N9+NTR!N9+PAL!N9+MAN!N9+PKM!N9+NLR!N9+SSS!N9+SKL!N9+TPT!N9+VSP!N9+VIZ!N9+WG!N9+YSR!N9</f>
        <v>8988505.7471264359</v>
      </c>
      <c r="P7" s="59">
        <f>ASR!O9+ANK!O9+ATP!O9+ANM!O9+BAP!O9+CTR!O9+KON!O9+EG!O9+ELR!O9+GTR!O9+KKD!O9+KRI!O9+KNL!O9+NAN!O9+NTR!O9+PAL!O9+MAN!O9+PKM!O9+NLR!O9+SSS!O9+SKL!O9+TPT!O9+VSP!O9+VIZ!O9+WG!O9+YSR!O9</f>
        <v>4624</v>
      </c>
      <c r="Q7" s="59">
        <f>ASR!P9+ANK!P9+ATP!P9+ANM!P9+BAP!P9+CTR!P9+KON!P9+EG!P9+ELR!P9+GTR!P9+KKD!P9+KRI!P9+KNL!P9+NAN!P9+NTR!P9+PAL!P9+MAN!P9+PKM!P9+NLR!P9+SSS!P9+SKL!P9+TPT!P9+VSP!P9+VIZ!P9+WG!P9+YSR!P9</f>
        <v>5275862.068965517</v>
      </c>
      <c r="R7" s="59">
        <f>ASR!Q9+ANK!Q9+ATP!Q9+ANM!Q9+BAP!Q9+CTR!Q9+KON!Q9+EG!Q9+ELR!Q9+GTR!Q9+KKD!Q9+KRI!Q9+KNL!Q9+NAN!Q9+NTR!Q9+PAL!Q9+MAN!Q9+PKM!Q9+NLR!Q9+SSS!Q9+SKL!Q9+TPT!Q9+VSP!Q9+VIZ!Q9+WG!Q9+YSR!Q9</f>
        <v>2316</v>
      </c>
      <c r="S7" s="59">
        <f>ASR!R9+ANK!R9+ATP!R9+ANM!R9+BAP!R9+CTR!R9+KON!R9+EG!R9+ELR!R9+GTR!R9+KKD!R9+KRI!R9+KNL!R9+NAN!R9+NTR!R9+PAL!R9+MAN!R9+PKM!R9+NLR!R9+SSS!R9+SKL!R9+TPT!R9+VSP!R9+VIZ!R9+WG!R9+YSR!R9</f>
        <v>2637931.0344827585</v>
      </c>
      <c r="T7" s="59">
        <f>ASR!S9+ANK!S9+ATP!S9+ANM!S9+BAP!S9+CTR!S9+KON!S9+EG!S9+ELR!S9+GTR!S9+KKD!S9+KRI!S9+KNL!S9+NAN!S9+NTR!S9+PAL!S9+MAN!S9+PKM!S9+NLR!S9+SSS!S9+SKL!S9+TPT!S9+VSP!S9+VIZ!S9+WG!S9+YSR!S9</f>
        <v>87</v>
      </c>
      <c r="U7" s="59">
        <f>ASR!T9+ANK!T9+ATP!T9+ANM!T9+BAP!T9+CTR!T9+KON!T9+EG!T9+ELR!T9+GTR!T9+KKD!T9+KRI!T9+KNL!T9+NAN!T9+NTR!T9+PAL!T9+MAN!T9+PKM!T9+NLR!T9+SSS!T9+SKL!T9+TPT!T9+VSP!T9+VIZ!T9+WG!T9+YSR!T9</f>
        <v>97701.149425287367</v>
      </c>
      <c r="V7" s="59">
        <f>ASR!U9+ANK!U9+ATP!U9+ANM!U9+BAP!U9+CTR!U9+KON!U9+EG!U9+ELR!U9+GTR!U9+KKD!U9+KRI!U9+KNL!U9+NAN!U9+NTR!U9+PAL!U9+MAN!U9+PKM!U9+NLR!U9+SSS!U9+SKL!U9+TPT!U9+VSP!U9+VIZ!U9+WG!U9+YSR!U9</f>
        <v>14907</v>
      </c>
      <c r="W7" s="59">
        <f>ASR!V9+ANK!V9+ATP!V9+ANM!V9+BAP!V9+CTR!V9+KON!V9+EG!V9+ELR!V9+GTR!V9+KKD!V9+KRI!V9+KNL!V9+NAN!V9+NTR!V9+PAL!V9+MAN!V9+PKM!V9+NLR!V9+SSS!V9+SKL!V9+TPT!V9+VSP!V9+VIZ!V9+WG!V9+YSR!V9</f>
        <v>17000000</v>
      </c>
      <c r="X7" s="59">
        <f>ASR!W9+ANK!W9+ATP!W9+ANM!W9+BAP!W9+CTR!W9+KON!W9+EG!W9+ELR!W9+GTR!W9+KKD!W9+KRI!W9+KNL!W9+NAN!W9+NTR!W9+PAL!W9+MAN!W9+PKM!W9+NLR!W9+SSS!W9+SKL!W9+TPT!W9+VSP!W9+VIZ!W9+WG!W9+YSR!W9</f>
        <v>1</v>
      </c>
      <c r="Y7" s="59">
        <f>ASR!X9+ANK!X9+ATP!X9+ANM!X9+BAP!X9+CTR!X9+KON!X9+EG!X9+ELR!X9+GTR!X9+KKD!X9+KRI!X9+KNL!X9+NAN!X9+NTR!X9+PAL!X9+MAN!X9+PKM!X9+NLR!X9+SSS!X9+SKL!X9+TPT!X9+VSP!X9+VIZ!X9+WG!X9+YSR!X9</f>
        <v>10000</v>
      </c>
      <c r="Z7" s="59">
        <f>ASR!Y9+ANK!Y9+ATP!Y9+ANM!Y9+BAP!Y9+CTR!Y9+KON!Y9+EG!Y9+ELR!Y9+GTR!Y9+KKD!Y9+KRI!Y9+KNL!Y9+NAN!Y9+NTR!Y9+PAL!Y9+MAN!Y9+PKM!Y9+NLR!Y9+SSS!Y9+SKL!Y9+TPT!Y9+VSP!Y9+VIZ!Y9+WG!Y9+YSR!Y9</f>
        <v>812</v>
      </c>
      <c r="AA7" s="59">
        <f>ASR!Z9+ANK!Z9+ATP!Z9+ANM!Z9+BAP!Z9+CTR!Z9+KON!Z9+EG!Z9+ELR!Z9+GTR!Z9+KKD!Z9+KRI!Z9+KNL!Z9+NAN!Z9+NTR!Z9+PAL!Z9+MAN!Z9+PKM!Z9+NLR!Z9+SSS!Z9+SKL!Z9+TPT!Z9+VSP!Z9+VIZ!Z9+WG!Z9+YSR!Z9</f>
        <v>326419.21397379908</v>
      </c>
      <c r="AB7" s="59">
        <f>ASR!AA9+ANK!AA9+ATP!AA9+ANM!AA9+BAP!AA9+CTR!AA9+KON!AA9+EG!AA9+ELR!AA9+GTR!AA9+KKD!AA9+KRI!AA9+KNL!AA9+NAN!AA9+NTR!AA9+PAL!AA9+MAN!AA9+PKM!AA9+NLR!AA9+SSS!AA9+SKL!AA9+TPT!AA9+VSP!AA9+VIZ!AA9+WG!AA9+YSR!AA9</f>
        <v>3681</v>
      </c>
      <c r="AC7" s="59">
        <f>ASR!AB9+ANK!AB9+ATP!AB9+ANM!AB9+BAP!AB9+CTR!AB9+KON!AB9+EG!AB9+ELR!AB9+GTR!AB9+KKD!AB9+KRI!AB9+KNL!AB9+NAN!AB9+NTR!AB9+PAL!AB9+MAN!AB9+PKM!AB9+NLR!AB9+SSS!AB9+SKL!AB9+TPT!AB9+VSP!AB9+VIZ!AB9+WG!AB9+YSR!AB9</f>
        <v>1501528.3842794755</v>
      </c>
      <c r="AD7" s="59">
        <f>ASR!AC9+ANK!AC9+ATP!AC9+ANM!AC9+BAP!AC9+CTR!AC9+KON!AC9+EG!AC9+ELR!AC9+GTR!AC9+KKD!AC9+KRI!AC9+KNL!AC9+NAN!AC9+NTR!AC9+PAL!AC9+MAN!AC9+PKM!AC9+NLR!AC9+SSS!AC9+SKL!AC9+TPT!AC9+VSP!AC9+VIZ!AC9+WG!AC9+YSR!AC9</f>
        <v>176</v>
      </c>
      <c r="AE7" s="59">
        <f>ASR!AD9+ANK!AD9+ATP!AD9+ANM!AD9+BAP!AD9+CTR!AD9+KON!AD9+EG!AD9+ELR!AD9+GTR!AD9+KKD!AD9+KRI!AD9+KNL!AD9+NAN!AD9+NTR!AD9+PAL!AD9+MAN!AD9+PKM!AD9+NLR!AD9+SSS!AD9+SKL!AD9+TPT!AD9+VSP!AD9+VIZ!AD9+WG!AD9+YSR!AD9</f>
        <v>65283.842794759817</v>
      </c>
      <c r="AF7" s="59">
        <f>ASR!AE9+ANK!AE9+ATP!AE9+ANM!AE9+BAP!AE9+CTR!AE9+KON!AE9+EG!AE9+ELR!AE9+GTR!AE9+KKD!AE9+KRI!AE9+KNL!AE9+NAN!AE9+NTR!AE9+PAL!AE9+MAN!AE9+PKM!AE9+NLR!AE9+SSS!AE9+SKL!AE9+TPT!AE9+VSP!AE9+VIZ!AE9+WG!AE9+YSR!AE9</f>
        <v>140</v>
      </c>
      <c r="AG7" s="59">
        <f>ASR!AF9+ANK!AF9+ATP!AF9+ANM!AF9+BAP!AF9+CTR!AF9+KON!AF9+EG!AF9+ELR!AF9+GTR!AF9+KKD!AF9+KRI!AF9+KNL!AF9+NAN!AF9+NTR!AF9+PAL!AF9+MAN!AF9+PKM!AF9+NLR!AF9+SSS!AF9+SKL!AF9+TPT!AF9+VSP!AF9+VIZ!AF9+WG!AF9+YSR!AF9</f>
        <v>52227.074235807828</v>
      </c>
      <c r="AH7" s="59">
        <f>ASR!AG9+ANK!AG9+ATP!AG9+ANM!AG9+BAP!AG9+CTR!AG9+KON!AG9+EG!AG9+ELR!AG9+GTR!AG9+KKD!AG9+KRI!AG9+KNL!AG9+NAN!AG9+NTR!AG9+PAL!AG9+MAN!AG9+PKM!AG9+NLR!AG9+SSS!AG9+SKL!AG9+TPT!AG9+VSP!AG9+VIZ!AG9+WG!AG9+YSR!AG9</f>
        <v>2564</v>
      </c>
      <c r="AI7" s="59">
        <f>ASR!AH9+ANK!AH9+ATP!AH9+ANM!AH9+BAP!AH9+CTR!AH9+KON!AH9+EG!AH9+ELR!AH9+GTR!AH9+KKD!AH9+KRI!AH9+KNL!AH9+NAN!AH9+NTR!AH9+PAL!AH9+MAN!AH9+PKM!AH9+NLR!AH9+SSS!AH9+SKL!AH9+TPT!AH9+VSP!AH9+VIZ!AH9+WG!AH9+YSR!AH9</f>
        <v>1044541.4847161571</v>
      </c>
      <c r="AJ7" s="59">
        <f>ASR!AK9+ANK!AK9+ATP!AK9+ANM!AK9+BAP!AK9+CTR!AK9+KON!AK9+EG!AK9+ELR!AK9+GTR!AK9+KKD!AK9+KRI!AK9+KNL!AK9+NAN!AK9+NTR!AK9+PAL!AK9+MAN!AK9+PKM!AK9+NLR!AK9+SSS!AK9+SKL!AK9+TPT!AK9+VSP!AK9+VIZ!AK9+WG!AK9+YSR!AK9</f>
        <v>539031</v>
      </c>
      <c r="AK7" s="59">
        <f>ASR!AL9+ANK!AL9+ATP!AL9+ANM!AL9+BAP!AL9+CTR!AL9+KON!AL9+EG!AL9+ELR!AL9+GTR!AL9+KKD!AL9+KRI!AL9+KNL!AL9+NAN!AL9+NTR!AL9+PAL!AL9+MAN!AL9+PKM!AL9+NLR!AL9+SSS!AL9+SKL!AL9+TPT!AL9+VSP!AL9+VIZ!AL9+WG!AL9+YSR!AL9</f>
        <v>120000000.00000003</v>
      </c>
      <c r="AL7" s="69">
        <f>AK7/$AK$56</f>
        <v>3.2000011633455734E-2</v>
      </c>
      <c r="AM7" s="59">
        <f>ASR!AM9+ANK!AM9+ATP!AM9+ANM!AM9+BAP!AM9+CTR!AM9+KON!AM9+EG!AM9+ELR!AM9+GTR!AM9+KKD!AM9+KRI!AM9+KNL!AM9+NAN!AM9+NTR!AM9+PAL!AM9+MAN!AM9+PKM!AM9+NLR!AM9+SSS!AM9+SKL!AM9+TPT!AM9+VSP!AM9+VIZ!AM9+WG!AM9+YSR!AM9</f>
        <v>408483</v>
      </c>
      <c r="AN7" s="59">
        <f>ASR!AN9+ANK!AN9+ATP!AN9+ANM!AN9+BAP!AN9+CTR!AN9+KON!AN9+EG!AN9+ELR!AN9+GTR!AN9+KKD!AN9+KRI!AN9+KNL!AN9+NAN!AN9+NTR!AN9+PAL!AN9+MAN!AN9+PKM!AN9+NLR!AN9+SSS!AN9+SKL!AN9+TPT!AN9+VSP!AN9+VIZ!AN9+WG!AN9+YSR!AN9</f>
        <v>77029908.769329965</v>
      </c>
      <c r="AO7" s="59">
        <f>ASR!AO9+ANK!AO9+ATP!AO9+ANM!AO9+BAP!AO9+CTR!AO9+KON!AO9+EG!AO9+ELR!AO9+GTR!AO9+KKD!AO9+KRI!AO9+KNL!AO9+NAN!AO9+NTR!AO9+PAL!AO9+MAN!AO9+PKM!AO9+NLR!AO9+SSS!AO9+SKL!AO9+TPT!AO9+VSP!AO9+VIZ!AO9+WG!AO9+YSR!AO9</f>
        <v>703</v>
      </c>
      <c r="AP7" s="59">
        <f>ASR!AP9+ANK!AP9+ATP!AP9+ANM!AP9+BAP!AP9+CTR!AP9+KON!AP9+EG!AP9+ELR!AP9+GTR!AP9+KKD!AP9+KRI!AP9+KNL!AP9+NAN!AP9+NTR!AP9+PAL!AP9+MAN!AP9+PKM!AP9+NLR!AP9+SSS!AP9+SKL!AP9+TPT!AP9+VSP!AP9+VIZ!AP9+WG!AP9+YSR!AP9</f>
        <v>1018181.8181818175</v>
      </c>
      <c r="AQ7" s="59">
        <f>ASR!AQ9+ANK!AQ9+ATP!AQ9+ANM!AQ9+BAP!AQ9+CTR!AQ9+KON!AQ9+EG!AQ9+ELR!AQ9+GTR!AQ9+KKD!AQ9+KRI!AQ9+KNL!AQ9+NAN!AQ9+NTR!AQ9+PAL!AQ9+MAN!AQ9+PKM!AQ9+NLR!AQ9+SSS!AQ9+SKL!AQ9+TPT!AQ9+VSP!AQ9+VIZ!AQ9+WG!AQ9+YSR!AQ9</f>
        <v>301</v>
      </c>
      <c r="AR7" s="59">
        <f>ASR!AR9+ANK!AR9+ATP!AR9+ANM!AR9+BAP!AR9+CTR!AR9+KON!AR9+EG!AR9+ELR!AR9+GTR!AR9+KKD!AR9+KRI!AR9+KNL!AR9+NAN!AR9+NTR!AR9+PAL!AR9+MAN!AR9+PKM!AR9+NLR!AR9+SSS!AR9+SKL!AR9+TPT!AR9+VSP!AR9+VIZ!AR9+WG!AR9+YSR!AR9</f>
        <v>424242.42424242408</v>
      </c>
      <c r="AS7" s="59">
        <f>ASR!AS9+ANK!AS9+ATP!AS9+ANM!AS9+BAP!AS9+CTR!AS9+KON!AS9+EG!AS9+ELR!AS9+GTR!AS9+KKD!AS9+KRI!AS9+KNL!AS9+NAN!AS9+NTR!AS9+PAL!AS9+MAN!AS9+PKM!AS9+NLR!AS9+SSS!AS9+SKL!AS9+TPT!AS9+VSP!AS9+VIZ!AS9+WG!AS9+YSR!AS9</f>
        <v>4313</v>
      </c>
      <c r="AT7" s="59">
        <f>ASR!AT9+ANK!AT9+ATP!AT9+ANM!AT9+BAP!AT9+CTR!AT9+KON!AT9+EG!AT9+ELR!AT9+GTR!AT9+KKD!AT9+KRI!AT9+KNL!AT9+NAN!AT9+NTR!AT9+PAL!AT9+MAN!AT9+PKM!AT9+NLR!AT9+SSS!AT9+SKL!AT9+TPT!AT9+VSP!AT9+VIZ!AT9+WG!AT9+YSR!AT9</f>
        <v>6363636.3636363633</v>
      </c>
      <c r="AU7" s="59">
        <f>ASR!AU9+ANK!AU9+ATP!AU9+ANM!AU9+BAP!AU9+CTR!AU9+KON!AU9+EG!AU9+ELR!AU9+GTR!AU9+KKD!AU9+KRI!AU9+KNL!AU9+NAN!AU9+NTR!AU9+PAL!AU9+MAN!AU9+PKM!AU9+NLR!AU9+SSS!AU9+SKL!AU9+TPT!AU9+VSP!AU9+VIZ!AU9+WG!AU9+YSR!AU9</f>
        <v>5745</v>
      </c>
      <c r="AV7" s="59">
        <f>ASR!AV9+ANK!AV9+ATP!AV9+ANM!AV9+BAP!AV9+CTR!AV9+KON!AV9+EG!AV9+ELR!AV9+GTR!AV9+KKD!AV9+KRI!AV9+KNL!AV9+NAN!AV9+NTR!AV9+PAL!AV9+MAN!AV9+PKM!AV9+NLR!AV9+SSS!AV9+SKL!AV9+TPT!AV9+VSP!AV9+VIZ!AV9+WG!AV9+YSR!AV9</f>
        <v>8484848.4848484844</v>
      </c>
      <c r="AW7" s="59">
        <f>ASR!AW9+ANK!AW9+ATP!AW9+ANM!AW9+BAP!AW9+CTR!AW9+KON!AW9+EG!AW9+ELR!AW9+GTR!AW9+KKD!AW9+KRI!AW9+KNL!AW9+NAN!AW9+NTR!AW9+PAL!AW9+MAN!AW9+PKM!AW9+NLR!AW9+SSS!AW9+SKL!AW9+TPT!AW9+VSP!AW9+VIZ!AW9+WG!AW9+YSR!AW9</f>
        <v>36311</v>
      </c>
      <c r="AX7" s="59">
        <f>ASR!AX9+ANK!AX9+ATP!AX9+ANM!AX9+BAP!AX9+CTR!AX9+KON!AX9+EG!AX9+ELR!AX9+GTR!AX9+KKD!AX9+KRI!AX9+KNL!AX9+NAN!AX9+NTR!AX9+PAL!AX9+MAN!AX9+PKM!AX9+NLR!AX9+SSS!AX9+SKL!AX9+TPT!AX9+VSP!AX9+VIZ!AX9+WG!AX9+YSR!AX9</f>
        <v>53713090.909090884</v>
      </c>
      <c r="AY7" s="59">
        <f>ASR!AY9+ANK!AY9+ATP!AY9+ANM!AY9+BAP!AY9+CTR!AY9+KON!AY9+EG!AY9+ELR!AY9+GTR!AY9+KKD!AY9+KRI!AY9+KNL!AY9+NAN!AY9+NTR!AY9+PAL!AY9+MAN!AY9+PKM!AY9+NLR!AY9+SSS!AY9+SKL!AY9+TPT!AY9+VSP!AY9+VIZ!AY9+WG!AY9+YSR!AY9</f>
        <v>47373</v>
      </c>
      <c r="AZ7" s="59">
        <f>ASR!AZ9+ANK!AZ9+ATP!AZ9+ANM!AZ9+BAP!AZ9+CTR!AZ9+KON!AZ9+EG!AZ9+ELR!AZ9+GTR!AZ9+KKD!AZ9+KRI!AZ9+KNL!AZ9+NAN!AZ9+NTR!AZ9+PAL!AZ9+MAN!AZ9+PKM!AZ9+NLR!AZ9+SSS!AZ9+SKL!AZ9+TPT!AZ9+VSP!AZ9+VIZ!AZ9+WG!AZ9+YSR!AZ9</f>
        <v>70003999.999999985</v>
      </c>
      <c r="BA7" s="62">
        <f t="shared" ref="BA7:BB18" si="0">AJ7+AY7</f>
        <v>586404</v>
      </c>
      <c r="BB7" s="62">
        <f t="shared" si="0"/>
        <v>190004000</v>
      </c>
      <c r="BC7" s="74">
        <f>BB7/$BB$56</f>
        <v>3.5185907990824987E-2</v>
      </c>
      <c r="BE7" s="83"/>
      <c r="BF7" s="84"/>
    </row>
    <row r="8" spans="1:58" s="24" customFormat="1" x14ac:dyDescent="0.3">
      <c r="A8" s="36">
        <v>2</v>
      </c>
      <c r="B8" s="37" t="s">
        <v>20</v>
      </c>
      <c r="C8" s="59">
        <f>ASR!C10+ANK!C10+ATP!C10+ANM!C10+BAP!C10+CTR!C10+KON!C10+EG!C10+ELR!C10+GTR!C10+KKD!C10+KRI!C10+KNL!C10+NAN!C10+NTR!C10+PAL!C10+MAN!C10+PKM!C10+NLR!C10+SSS!C10+SKL!C10+TPT!C10+VSP!C10+VIZ!C10+WG!C10+YSR!C10</f>
        <v>214163</v>
      </c>
      <c r="D8" s="59">
        <f>ASR!D10+ANK!D10+ATP!D10+ANM!D10+BAP!D10+CTR!D10+KON!D10+EG!D10+ELR!D10+GTR!D10+KKD!D10+KRI!D10+KNL!D10+NAN!D10+NTR!D10+PAL!D10+MAN!D10+PKM!D10+NLR!D10+SSS!D10+SKL!D10+TPT!D10+VSP!D10+VIZ!D10+WG!D10+YSR!D10</f>
        <v>44015151.515151516</v>
      </c>
      <c r="E8" s="59">
        <f>ASR!E10+ANK!E10+ATP!E10+ANM!E10+BAP!E10+CTR!E10+KON!E10+EG!E10+ELR!E10+GTR!E10+KKD!E10+KRI!E10+KNL!E10+NAN!E10+NTR!E10+PAL!E10+MAN!E10+PKM!E10+NLR!E10+SSS!E10+SKL!E10+TPT!E10+VSP!E10+VIZ!E10+WG!E10+YSR!E10</f>
        <v>101922</v>
      </c>
      <c r="F8" s="59">
        <f>ASR!F10+ANK!F10+ATP!F10+ANM!F10+BAP!F10+CTR!F10+KON!F10+EG!F10+ELR!F10+GTR!F10+KKD!F10+KRI!F10+KNL!F10+NAN!F10+NTR!F10+PAL!F10+MAN!F10+PKM!F10+NLR!F10+SSS!F10+SKL!F10+TPT!F10+VSP!F10+VIZ!F10+WG!F10+YSR!F10</f>
        <v>20946969.696969695</v>
      </c>
      <c r="G8" s="59">
        <f>ASR!G10+ANK!G10+ATP!G10+ANM!G10+BAP!G10+CTR!G10+KON!G10+EG!G10+ELR!G10+GTR!G10+KKD!G10+KRI!G10+KNL!G10+NAN!G10+NTR!G10+PAL!G10+MAN!G10+PKM!G10+NLR!G10+SSS!G10+SKL!G10+TPT!G10+VSP!G10+VIZ!G10+WG!G10+YSR!G10</f>
        <v>3868</v>
      </c>
      <c r="H8" s="59">
        <f>ASR!H10+ANK!H10+ATP!H10+ANM!H10+BAP!H10+CTR!H10+KON!H10+EG!H10+ELR!H10+GTR!H10+KKD!H10+KRI!H10+KNL!H10+NAN!H10+NTR!H10+PAL!H10+MAN!H10+PKM!H10+NLR!H10+SSS!H10+SKL!H10+TPT!H10+VSP!H10+VIZ!H10+WG!H10+YSR!H10</f>
        <v>795454.54545454565</v>
      </c>
      <c r="I8" s="59">
        <f>ASR!I10+ANK!I10+ATP!I10+ANM!I10+BAP!I10+CTR!I10+KON!I10+EG!I10+ELR!I10+GTR!I10+KKD!I10+KRI!I10+KNL!I10+NAN!I10+NTR!I10+PAL!I10+MAN!I10+PKM!I10+NLR!I10+SSS!I10+SKL!I10+TPT!I10+VSP!I10+VIZ!I10+WG!I10+YSR!I10</f>
        <v>20642</v>
      </c>
      <c r="J8" s="59">
        <f>ASR!J10+ANK!J10+ATP!J10+ANM!J10+BAP!J10+CTR!J10+KON!J10+EG!J10+ELR!J10+GTR!J10+KKD!J10+KRI!J10+KNL!J10+NAN!J10+NTR!J10+PAL!J10+MAN!J10+PKM!J10+NLR!J10+SSS!J10+SKL!J10+TPT!J10+VSP!J10+VIZ!J10+WG!J10+YSR!J10</f>
        <v>4242424.2424242431</v>
      </c>
      <c r="K8" s="59">
        <f>ASR!K10+ANK!K10+ATP!K10+ANM!K10+BAP!K10+CTR!K10+KON!K10+EG!K10+ELR!K10+GTR!K10+KKD!K10+KRI!K10+KNL!K10+NAN!K10+NTR!K10+PAL!K10+MAN!K10+PKM!K10+NLR!K10+SSS!K10+SKL!K10+TPT!K10+VSP!K10+VIZ!K10+WG!K10+YSR!K10</f>
        <v>340595</v>
      </c>
      <c r="L8" s="59">
        <f>ASR!L10+ANK!L10+ATP!L10+ANM!L10+BAP!L10+CTR!L10+KON!L10+EG!L10+ELR!L10+GTR!L10+KKD!L10+KRI!L10+KNL!L10+NAN!L10+NTR!L10+PAL!L10+MAN!L10+PKM!L10+NLR!L10+SSS!L10+SKL!L10+TPT!L10+VSP!L10+VIZ!L10+WG!L10+YSR!L10</f>
        <v>70000000</v>
      </c>
      <c r="M8" s="69">
        <f t="shared" ref="M8:M56" si="1">L8/$L$56</f>
        <v>2.6515151127566201E-2</v>
      </c>
      <c r="N8" s="59">
        <f>ASR!M10+ANK!M10+ATP!M10+ANM!M10+BAP!M10+CTR!M10+KON!M10+EG!M10+ELR!M10+GTR!M10+KKD!M10+KRI!M10+KNL!M10+NAN!M10+NTR!M10+PAL!M10+MAN!M10+PKM!M10+NLR!M10+SSS!M10+SKL!M10+TPT!M10+VSP!M10+VIZ!M10+WG!M10+YSR!M10</f>
        <v>16824</v>
      </c>
      <c r="O8" s="59">
        <f>ASR!N10+ANK!N10+ATP!N10+ANM!N10+BAP!N10+CTR!N10+KON!N10+EG!N10+ELR!N10+GTR!N10+KKD!N10+KRI!N10+KNL!N10+NAN!N10+NTR!N10+PAL!N10+MAN!N10+PKM!N10+NLR!N10+SSS!N10+SKL!N10+TPT!N10+VSP!N10+VIZ!N10+WG!N10+YSR!N10</f>
        <v>8988505.747126434</v>
      </c>
      <c r="P8" s="59">
        <f>ASR!O10+ANK!O10+ATP!O10+ANM!O10+BAP!O10+CTR!O10+KON!O10+EG!O10+ELR!O10+GTR!O10+KKD!O10+KRI!O10+KNL!O10+NAN!O10+NTR!O10+PAL!O10+MAN!O10+PKM!O10+NLR!O10+SSS!O10+SKL!O10+TPT!O10+VSP!O10+VIZ!O10+WG!O10+YSR!O10</f>
        <v>9877</v>
      </c>
      <c r="Q8" s="59">
        <f>ASR!P10+ANK!P10+ATP!P10+ANM!P10+BAP!P10+CTR!P10+KON!P10+EG!P10+ELR!P10+GTR!P10+KKD!P10+KRI!P10+KNL!P10+NAN!P10+NTR!P10+PAL!P10+MAN!P10+PKM!P10+NLR!P10+SSS!P10+SKL!P10+TPT!P10+VSP!P10+VIZ!P10+WG!P10+YSR!P10</f>
        <v>5275862.068965517</v>
      </c>
      <c r="R8" s="59">
        <f>ASR!Q10+ANK!Q10+ATP!Q10+ANM!Q10+BAP!Q10+CTR!Q10+KON!Q10+EG!Q10+ELR!Q10+GTR!Q10+KKD!Q10+KRI!Q10+KNL!Q10+NAN!Q10+NTR!Q10+PAL!Q10+MAN!Q10+PKM!Q10+NLR!Q10+SSS!Q10+SKL!Q10+TPT!Q10+VSP!Q10+VIZ!Q10+WG!Q10+YSR!Q10</f>
        <v>4935</v>
      </c>
      <c r="S8" s="59">
        <f>ASR!R10+ANK!R10+ATP!R10+ANM!R10+BAP!R10+CTR!R10+KON!R10+EG!R10+ELR!R10+GTR!R10+KKD!R10+KRI!R10+KNL!R10+NAN!R10+NTR!R10+PAL!R10+MAN!R10+PKM!R10+NLR!R10+SSS!R10+SKL!R10+TPT!R10+VSP!R10+VIZ!R10+WG!R10+YSR!R10</f>
        <v>2637931.0344827585</v>
      </c>
      <c r="T8" s="59">
        <f>ASR!S10+ANK!S10+ATP!S10+ANM!S10+BAP!S10+CTR!S10+KON!S10+EG!S10+ELR!S10+GTR!S10+KKD!S10+KRI!S10+KNL!S10+NAN!S10+NTR!S10+PAL!S10+MAN!S10+PKM!S10+NLR!S10+SSS!S10+SKL!S10+TPT!S10+VSP!S10+VIZ!S10+WG!S10+YSR!S10</f>
        <v>182</v>
      </c>
      <c r="U8" s="59">
        <f>ASR!T10+ANK!T10+ATP!T10+ANM!T10+BAP!T10+CTR!T10+KON!T10+EG!T10+ELR!T10+GTR!T10+KKD!T10+KRI!T10+KNL!T10+NAN!T10+NTR!T10+PAL!T10+MAN!T10+PKM!T10+NLR!T10+SSS!T10+SKL!T10+TPT!T10+VSP!T10+VIZ!T10+WG!T10+YSR!T10</f>
        <v>97701.149425287353</v>
      </c>
      <c r="V8" s="59">
        <f>ASR!U10+ANK!U10+ATP!U10+ANM!U10+BAP!U10+CTR!U10+KON!U10+EG!U10+ELR!U10+GTR!U10+KKD!U10+KRI!U10+KNL!U10+NAN!U10+NTR!U10+PAL!U10+MAN!U10+PKM!U10+NLR!U10+SSS!U10+SKL!U10+TPT!U10+VSP!U10+VIZ!U10+WG!U10+YSR!U10</f>
        <v>31818</v>
      </c>
      <c r="W8" s="59">
        <f>ASR!V10+ANK!V10+ATP!V10+ANM!V10+BAP!V10+CTR!V10+KON!V10+EG!V10+ELR!V10+GTR!V10+KKD!V10+KRI!V10+KNL!V10+NAN!V10+NTR!V10+PAL!V10+MAN!V10+PKM!V10+NLR!V10+SSS!V10+SKL!V10+TPT!V10+VSP!V10+VIZ!V10+WG!V10+YSR!V10</f>
        <v>17000000</v>
      </c>
      <c r="X8" s="59">
        <f>ASR!W10+ANK!W10+ATP!W10+ANM!W10+BAP!W10+CTR!W10+KON!W10+EG!W10+ELR!W10+GTR!W10+KKD!W10+KRI!W10+KNL!W10+NAN!W10+NTR!W10+PAL!W10+MAN!W10+PKM!W10+NLR!W10+SSS!W10+SKL!W10+TPT!W10+VSP!W10+VIZ!W10+WG!W10+YSR!W10</f>
        <v>0</v>
      </c>
      <c r="Y8" s="59">
        <f>ASR!X10+ANK!X10+ATP!X10+ANM!X10+BAP!X10+CTR!X10+KON!X10+EG!X10+ELR!X10+GTR!X10+KKD!X10+KRI!X10+KNL!X10+NAN!X10+NTR!X10+PAL!X10+MAN!X10+PKM!X10+NLR!X10+SSS!X10+SKL!X10+TPT!X10+VSP!X10+VIZ!X10+WG!X10+YSR!X10</f>
        <v>0</v>
      </c>
      <c r="Z8" s="59">
        <f>ASR!Y10+ANK!Y10+ATP!Y10+ANM!Y10+BAP!Y10+CTR!Y10+KON!Y10+EG!Y10+ELR!Y10+GTR!Y10+KKD!Y10+KRI!Y10+KNL!Y10+NAN!Y10+NTR!Y10+PAL!Y10+MAN!Y10+PKM!Y10+NLR!Y10+SSS!Y10+SKL!Y10+TPT!Y10+VSP!Y10+VIZ!Y10+WG!Y10+YSR!Y10</f>
        <v>239</v>
      </c>
      <c r="AA8" s="59">
        <f>ASR!Z10+ANK!Z10+ATP!Z10+ANM!Z10+BAP!Z10+CTR!Z10+KON!Z10+EG!Z10+ELR!Z10+GTR!Z10+KKD!Z10+KRI!Z10+KNL!Z10+NAN!Z10+NTR!Z10+PAL!Z10+MAN!Z10+PKM!Z10+NLR!Z10+SSS!Z10+SKL!Z10+TPT!Z10+VSP!Z10+VIZ!Z10+WG!Z10+YSR!Z10</f>
        <v>109170.3056768559</v>
      </c>
      <c r="AB8" s="59">
        <f>ASR!AA10+ANK!AA10+ATP!AA10+ANM!AA10+BAP!AA10+CTR!AA10+KON!AA10+EG!AA10+ELR!AA10+GTR!AA10+KKD!AA10+KRI!AA10+KNL!AA10+NAN!AA10+NTR!AA10+PAL!AA10+MAN!AA10+PKM!AA10+NLR!AA10+SSS!AA10+SKL!AA10+TPT!AA10+VSP!AA10+VIZ!AA10+WG!AA10+YSR!AA10</f>
        <v>1055</v>
      </c>
      <c r="AC8" s="59">
        <f>ASR!AB10+ANK!AB10+ATP!AB10+ANM!AB10+BAP!AB10+CTR!AB10+KON!AB10+EG!AB10+ELR!AB10+GTR!AB10+KKD!AB10+KRI!AB10+KNL!AB10+NAN!AB10+NTR!AB10+PAL!AB10+MAN!AB10+PKM!AB10+NLR!AB10+SSS!AB10+SKL!AB10+TPT!AB10+VSP!AB10+VIZ!AB10+WG!AB10+YSR!AB10</f>
        <v>502183.40611353703</v>
      </c>
      <c r="AD8" s="59">
        <f>ASR!AC10+ANK!AC10+ATP!AC10+ANM!AC10+BAP!AC10+CTR!AC10+KON!AC10+EG!AC10+ELR!AC10+GTR!AC10+KKD!AC10+KRI!AC10+KNL!AC10+NAN!AC10+NTR!AC10+PAL!AC10+MAN!AC10+PKM!AC10+NLR!AC10+SSS!AC10+SKL!AC10+TPT!AC10+VSP!AC10+VIZ!AC10+WG!AC10+YSR!AC10</f>
        <v>59</v>
      </c>
      <c r="AE8" s="59">
        <f>ASR!AD10+ANK!AD10+ATP!AD10+ANM!AD10+BAP!AD10+CTR!AD10+KON!AD10+EG!AD10+ELR!AD10+GTR!AD10+KKD!AD10+KRI!AD10+KNL!AD10+NAN!AD10+NTR!AD10+PAL!AD10+MAN!AD10+PKM!AD10+NLR!AD10+SSS!AD10+SKL!AD10+TPT!AD10+VSP!AD10+VIZ!AD10+WG!AD10+YSR!AD10</f>
        <v>21834.061135371172</v>
      </c>
      <c r="AF8" s="59">
        <f>ASR!AE10+ANK!AE10+ATP!AE10+ANM!AE10+BAP!AE10+CTR!AE10+KON!AE10+EG!AE10+ELR!AE10+GTR!AE10+KKD!AE10+KRI!AE10+KNL!AE10+NAN!AE10+NTR!AE10+PAL!AE10+MAN!AE10+PKM!AE10+NLR!AE10+SSS!AE10+SKL!AE10+TPT!AE10+VSP!AE10+VIZ!AE10+WG!AE10+YSR!AE10</f>
        <v>49</v>
      </c>
      <c r="AG8" s="59">
        <f>ASR!AF10+ANK!AF10+ATP!AF10+ANM!AF10+BAP!AF10+CTR!AF10+KON!AF10+EG!AF10+ELR!AF10+GTR!AF10+KKD!AF10+KRI!AF10+KNL!AF10+NAN!AF10+NTR!AF10+PAL!AF10+MAN!AF10+PKM!AF10+NLR!AF10+SSS!AF10+SKL!AF10+TPT!AF10+VSP!AF10+VIZ!AF10+WG!AF10+YSR!AF10</f>
        <v>17467.24890829694</v>
      </c>
      <c r="AH8" s="59">
        <f>ASR!AG10+ANK!AG10+ATP!AG10+ANM!AG10+BAP!AG10+CTR!AG10+KON!AG10+EG!AG10+ELR!AG10+GTR!AG10+KKD!AG10+KRI!AG10+KNL!AG10+NAN!AG10+NTR!AG10+PAL!AG10+MAN!AG10+PKM!AG10+NLR!AG10+SSS!AG10+SKL!AG10+TPT!AG10+VSP!AG10+VIZ!AG10+WG!AG10+YSR!AG10</f>
        <v>736</v>
      </c>
      <c r="AI8" s="59">
        <f>ASR!AH10+ANK!AH10+ATP!AH10+ANM!AH10+BAP!AH10+CTR!AH10+KON!AH10+EG!AH10+ELR!AH10+GTR!AH10+KKD!AH10+KRI!AH10+KNL!AH10+NAN!AH10+NTR!AH10+PAL!AH10+MAN!AH10+PKM!AH10+NLR!AH10+SSS!AH10+SKL!AH10+TPT!AH10+VSP!AH10+VIZ!AH10+WG!AH10+YSR!AH10</f>
        <v>349344.97816593875</v>
      </c>
      <c r="AJ8" s="59">
        <f>ASR!AK10+ANK!AK10+ATP!AK10+ANM!AK10+BAP!AK10+CTR!AK10+KON!AK10+EG!AK10+ELR!AK10+GTR!AK10+KKD!AK10+KRI!AK10+KNL!AK10+NAN!AK10+NTR!AK10+PAL!AK10+MAN!AK10+PKM!AK10+NLR!AK10+SSS!AK10+SKL!AK10+TPT!AK10+VSP!AK10+VIZ!AK10+WG!AK10+YSR!AK10</f>
        <v>374551</v>
      </c>
      <c r="AK8" s="59">
        <f>ASR!AL10+ANK!AL10+ATP!AL10+ANM!AL10+BAP!AL10+CTR!AL10+KON!AL10+EG!AL10+ELR!AL10+GTR!AL10+KKD!AL10+KRI!AL10+KNL!AL10+NAN!AL10+NTR!AL10+PAL!AL10+MAN!AL10+PKM!AL10+NLR!AL10+SSS!AL10+SKL!AL10+TPT!AL10+VSP!AL10+VIZ!AL10+WG!AL10+YSR!AL10</f>
        <v>87999999.99999997</v>
      </c>
      <c r="AL8" s="69">
        <f t="shared" ref="AL8:AL56" si="2">AK8/$AK$56</f>
        <v>2.3466675197867524E-2</v>
      </c>
      <c r="AM8" s="59">
        <f>ASR!AM10+ANK!AM10+ATP!AM10+ANM!AM10+BAP!AM10+CTR!AM10+KON!AM10+EG!AM10+ELR!AM10+GTR!AM10+KKD!AM10+KRI!AM10+KNL!AM10+NAN!AM10+NTR!AM10+PAL!AM10+MAN!AM10+PKM!AM10+NLR!AM10+SSS!AM10+SKL!AM10+TPT!AM10+VSP!AM10+VIZ!AM10+WG!AM10+YSR!AM10</f>
        <v>276428</v>
      </c>
      <c r="AN8" s="59">
        <f>ASR!AN10+ANK!AN10+ATP!AN10+ANM!AN10+BAP!AN10+CTR!AN10+KON!AN10+EG!AN10+ELR!AN10+GTR!AN10+KKD!AN10+KRI!AN10+KNL!AN10+NAN!AN10+NTR!AN10+PAL!AN10+MAN!AN10+PKM!AN10+NLR!AN10+SSS!AN10+SKL!AN10+TPT!AN10+VSP!AN10+VIZ!AN10+WG!AN10+YSR!AN10</f>
        <v>55534979.193209536</v>
      </c>
      <c r="AO8" s="59">
        <f>ASR!AO10+ANK!AO10+ATP!AO10+ANM!AO10+BAP!AO10+CTR!AO10+KON!AO10+EG!AO10+ELR!AO10+GTR!AO10+KKD!AO10+KRI!AO10+KNL!AO10+NAN!AO10+NTR!AO10+PAL!AO10+MAN!AO10+PKM!AO10+NLR!AO10+SSS!AO10+SKL!AO10+TPT!AO10+VSP!AO10+VIZ!AO10+WG!AO10+YSR!AO10</f>
        <v>82</v>
      </c>
      <c r="AP8" s="59">
        <f>ASR!AP10+ANK!AP10+ATP!AP10+ANM!AP10+BAP!AP10+CTR!AP10+KON!AP10+EG!AP10+ELR!AP10+GTR!AP10+KKD!AP10+KRI!AP10+KNL!AP10+NAN!AP10+NTR!AP10+PAL!AP10+MAN!AP10+PKM!AP10+NLR!AP10+SSS!AP10+SKL!AP10+TPT!AP10+VSP!AP10+VIZ!AP10+WG!AP10+YSR!AP10</f>
        <v>87272.727272727265</v>
      </c>
      <c r="AQ8" s="59">
        <f>ASR!AQ10+ANK!AQ10+ATP!AQ10+ANM!AQ10+BAP!AQ10+CTR!AQ10+KON!AQ10+EG!AQ10+ELR!AQ10+GTR!AQ10+KKD!AQ10+KRI!AQ10+KNL!AQ10+NAN!AQ10+NTR!AQ10+PAL!AQ10+MAN!AQ10+PKM!AQ10+NLR!AQ10+SSS!AQ10+SKL!AQ10+TPT!AQ10+VSP!AQ10+VIZ!AQ10+WG!AQ10+YSR!AQ10</f>
        <v>42</v>
      </c>
      <c r="AR8" s="59">
        <f>ASR!AR10+ANK!AR10+ATP!AR10+ANM!AR10+BAP!AR10+CTR!AR10+KON!AR10+EG!AR10+ELR!AR10+GTR!AR10+KKD!AR10+KRI!AR10+KNL!AR10+NAN!AR10+NTR!AR10+PAL!AR10+MAN!AR10+PKM!AR10+NLR!AR10+SSS!AR10+SKL!AR10+TPT!AR10+VSP!AR10+VIZ!AR10+WG!AR10+YSR!AR10</f>
        <v>36363.636363636353</v>
      </c>
      <c r="AS8" s="59">
        <f>ASR!AS10+ANK!AS10+ATP!AS10+ANM!AS10+BAP!AS10+CTR!AS10+KON!AS10+EG!AS10+ELR!AS10+GTR!AS10+KKD!AS10+KRI!AS10+KNL!AS10+NAN!AS10+NTR!AS10+PAL!AS10+MAN!AS10+PKM!AS10+NLR!AS10+SSS!AS10+SKL!AS10+TPT!AS10+VSP!AS10+VIZ!AS10+WG!AS10+YSR!AS10</f>
        <v>433</v>
      </c>
      <c r="AT8" s="59">
        <f>ASR!AT10+ANK!AT10+ATP!AT10+ANM!AT10+BAP!AT10+CTR!AT10+KON!AT10+EG!AT10+ELR!AT10+GTR!AT10+KKD!AT10+KRI!AT10+KNL!AT10+NAN!AT10+NTR!AT10+PAL!AT10+MAN!AT10+PKM!AT10+NLR!AT10+SSS!AT10+SKL!AT10+TPT!AT10+VSP!AT10+VIZ!AT10+WG!AT10+YSR!AT10</f>
        <v>545454.5454545453</v>
      </c>
      <c r="AU8" s="59">
        <f>ASR!AU10+ANK!AU10+ATP!AU10+ANM!AU10+BAP!AU10+CTR!AU10+KON!AU10+EG!AU10+ELR!AU10+GTR!AU10+KKD!AU10+KRI!AU10+KNL!AU10+NAN!AU10+NTR!AU10+PAL!AU10+MAN!AU10+PKM!AU10+NLR!AU10+SSS!AU10+SKL!AU10+TPT!AU10+VSP!AU10+VIZ!AU10+WG!AU10+YSR!AU10</f>
        <v>573</v>
      </c>
      <c r="AV8" s="59">
        <f>ASR!AV10+ANK!AV10+ATP!AV10+ANM!AV10+BAP!AV10+CTR!AV10+KON!AV10+EG!AV10+ELR!AV10+GTR!AV10+KKD!AV10+KRI!AV10+KNL!AV10+NAN!AV10+NTR!AV10+PAL!AV10+MAN!AV10+PKM!AV10+NLR!AV10+SSS!AV10+SKL!AV10+TPT!AV10+VSP!AV10+VIZ!AV10+WG!AV10+YSR!AV10</f>
        <v>727272.72727272718</v>
      </c>
      <c r="AW8" s="59">
        <f>ASR!AW10+ANK!AW10+ATP!AW10+ANM!AW10+BAP!AW10+CTR!AW10+KON!AW10+EG!AW10+ELR!AW10+GTR!AW10+KKD!AW10+KRI!AW10+KNL!AW10+NAN!AW10+NTR!AW10+PAL!AW10+MAN!AW10+PKM!AW10+NLR!AW10+SSS!AW10+SKL!AW10+TPT!AW10+VSP!AW10+VIZ!AW10+WG!AW10+YSR!AW10</f>
        <v>3566</v>
      </c>
      <c r="AX8" s="59">
        <f>ASR!AX10+ANK!AX10+ATP!AX10+ANM!AX10+BAP!AX10+CTR!AX10+KON!AX10+EG!AX10+ELR!AX10+GTR!AX10+KKD!AX10+KRI!AX10+KNL!AX10+NAN!AX10+NTR!AX10+PAL!AX10+MAN!AX10+PKM!AX10+NLR!AX10+SSS!AX10+SKL!AX10+TPT!AX10+VSP!AX10+VIZ!AX10+WG!AX10+YSR!AX10</f>
        <v>4603636.3636363614</v>
      </c>
      <c r="AY8" s="59">
        <f>ASR!AY10+ANK!AY10+ATP!AY10+ANM!AY10+BAP!AY10+CTR!AY10+KON!AY10+EG!AY10+ELR!AY10+GTR!AY10+KKD!AY10+KRI!AY10+KNL!AY10+NAN!AY10+NTR!AY10+PAL!AY10+MAN!AY10+PKM!AY10+NLR!AY10+SSS!AY10+SKL!AY10+TPT!AY10+VSP!AY10+VIZ!AY10+WG!AY10+YSR!AY10</f>
        <v>4696</v>
      </c>
      <c r="AZ8" s="59">
        <f>ASR!AZ10+ANK!AZ10+ATP!AZ10+ANM!AZ10+BAP!AZ10+CTR!AZ10+KON!AZ10+EG!AZ10+ELR!AZ10+GTR!AZ10+KKD!AZ10+KRI!AZ10+KNL!AZ10+NAN!AZ10+NTR!AZ10+PAL!AZ10+MAN!AZ10+PKM!AZ10+NLR!AZ10+SSS!AZ10+SKL!AZ10+TPT!AZ10+VSP!AZ10+VIZ!AZ10+WG!AZ10+YSR!AZ10</f>
        <v>5999999.9999999981</v>
      </c>
      <c r="BA8" s="62">
        <f t="shared" si="0"/>
        <v>379247</v>
      </c>
      <c r="BB8" s="62">
        <f t="shared" si="0"/>
        <v>93999999.99999997</v>
      </c>
      <c r="BC8" s="74">
        <f t="shared" ref="BC8:BC56" si="3">BB8/$BB$56</f>
        <v>1.7407398534439001E-2</v>
      </c>
      <c r="BE8" s="83"/>
      <c r="BF8" s="84"/>
    </row>
    <row r="9" spans="1:58" s="24" customFormat="1" x14ac:dyDescent="0.3">
      <c r="A9" s="36">
        <v>3</v>
      </c>
      <c r="B9" s="37" t="s">
        <v>21</v>
      </c>
      <c r="C9" s="59">
        <f>ASR!C11+ANK!C11+ATP!C11+ANM!C11+BAP!C11+CTR!C11+KON!C11+EG!C11+ELR!C11+GTR!C11+KKD!C11+KRI!C11+KNL!C11+NAN!C11+NTR!C11+PAL!C11+MAN!C11+PKM!C11+NLR!C11+SSS!C11+SKL!C11+TPT!C11+VSP!C11+VIZ!C11+WG!C11+YSR!C11</f>
        <v>8714</v>
      </c>
      <c r="D9" s="59">
        <f>ASR!D11+ANK!D11+ATP!D11+ANM!D11+BAP!D11+CTR!D11+KON!D11+EG!D11+ELR!D11+GTR!D11+KKD!D11+KRI!D11+KNL!D11+NAN!D11+NTR!D11+PAL!D11+MAN!D11+PKM!D11+NLR!D11+SSS!D11+SKL!D11+TPT!D11+VSP!D11+VIZ!D11+WG!D11+YSR!D11</f>
        <v>2200757.5757575762</v>
      </c>
      <c r="E9" s="59">
        <f>ASR!E11+ANK!E11+ATP!E11+ANM!E11+BAP!E11+CTR!E11+KON!E11+EG!E11+ELR!E11+GTR!E11+KKD!E11+KRI!E11+KNL!E11+NAN!E11+NTR!E11+PAL!E11+MAN!E11+PKM!E11+NLR!E11+SSS!E11+SKL!E11+TPT!E11+VSP!E11+VIZ!E11+WG!E11+YSR!E11</f>
        <v>4146</v>
      </c>
      <c r="F9" s="59">
        <f>ASR!F11+ANK!F11+ATP!F11+ANM!F11+BAP!F11+CTR!F11+KON!F11+EG!F11+ELR!F11+GTR!F11+KKD!F11+KRI!F11+KNL!F11+NAN!F11+NTR!F11+PAL!F11+MAN!F11+PKM!F11+NLR!F11+SSS!F11+SKL!F11+TPT!F11+VSP!F11+VIZ!F11+WG!F11+YSR!F11</f>
        <v>1047348.4848484852</v>
      </c>
      <c r="G9" s="59">
        <f>ASR!G11+ANK!G11+ATP!G11+ANM!G11+BAP!G11+CTR!G11+KON!G11+EG!G11+ELR!G11+GTR!G11+KKD!G11+KRI!G11+KNL!G11+NAN!G11+NTR!G11+PAL!G11+MAN!G11+PKM!G11+NLR!G11+SSS!G11+SKL!G11+TPT!G11+VSP!G11+VIZ!G11+WG!G11+YSR!G11</f>
        <v>159</v>
      </c>
      <c r="H9" s="59">
        <f>ASR!H11+ANK!H11+ATP!H11+ANM!H11+BAP!H11+CTR!H11+KON!H11+EG!H11+ELR!H11+GTR!H11+KKD!H11+KRI!H11+KNL!H11+NAN!H11+NTR!H11+PAL!H11+MAN!H11+PKM!H11+NLR!H11+SSS!H11+SKL!H11+TPT!H11+VSP!H11+VIZ!H11+WG!H11+YSR!H11</f>
        <v>39772.727272727279</v>
      </c>
      <c r="I9" s="59">
        <f>ASR!I11+ANK!I11+ATP!I11+ANM!I11+BAP!I11+CTR!I11+KON!I11+EG!I11+ELR!I11+GTR!I11+KKD!I11+KRI!I11+KNL!I11+NAN!I11+NTR!I11+PAL!I11+MAN!I11+PKM!I11+NLR!I11+SSS!I11+SKL!I11+TPT!I11+VSP!I11+VIZ!I11+WG!I11+YSR!I11</f>
        <v>840</v>
      </c>
      <c r="J9" s="59">
        <f>ASR!J11+ANK!J11+ATP!J11+ANM!J11+BAP!J11+CTR!J11+KON!J11+EG!J11+ELR!J11+GTR!J11+KKD!J11+KRI!J11+KNL!J11+NAN!J11+NTR!J11+PAL!J11+MAN!J11+PKM!J11+NLR!J11+SSS!J11+SKL!J11+TPT!J11+VSP!J11+VIZ!J11+WG!J11+YSR!J11</f>
        <v>212121.21212121216</v>
      </c>
      <c r="K9" s="59">
        <f>ASR!K11+ANK!K11+ATP!K11+ANM!K11+BAP!K11+CTR!K11+KON!K11+EG!K11+ELR!K11+GTR!K11+KKD!K11+KRI!K11+KNL!K11+NAN!K11+NTR!K11+PAL!K11+MAN!K11+PKM!K11+NLR!K11+SSS!K11+SKL!K11+TPT!K11+VSP!K11+VIZ!K11+WG!K11+YSR!K11</f>
        <v>13859</v>
      </c>
      <c r="L9" s="59">
        <f>ASR!L11+ANK!L11+ATP!L11+ANM!L11+BAP!L11+CTR!L11+KON!L11+EG!L11+ELR!L11+GTR!L11+KKD!L11+KRI!L11+KNL!L11+NAN!L11+NTR!L11+PAL!L11+MAN!L11+PKM!L11+NLR!L11+SSS!L11+SKL!L11+TPT!L11+VSP!L11+VIZ!L11+WG!L11+YSR!L11</f>
        <v>3500000.0000000005</v>
      </c>
      <c r="M9" s="69">
        <f t="shared" si="1"/>
        <v>1.3257575563783103E-3</v>
      </c>
      <c r="N9" s="59">
        <f>ASR!M11+ANK!M11+ATP!M11+ANM!M11+BAP!M11+CTR!M11+KON!M11+EG!M11+ELR!M11+GTR!M11+KKD!M11+KRI!M11+KNL!M11+NAN!M11+NTR!M11+PAL!M11+MAN!M11+PKM!M11+NLR!M11+SSS!M11+SKL!M11+TPT!M11+VSP!M11+VIZ!M11+WG!M11+YSR!M11</f>
        <v>1503</v>
      </c>
      <c r="O9" s="59">
        <f>ASR!N11+ANK!N11+ATP!N11+ANM!N11+BAP!N11+CTR!N11+KON!N11+EG!N11+ELR!N11+GTR!N11+KKD!N11+KRI!N11+KNL!N11+NAN!N11+NTR!N11+PAL!N11+MAN!N11+PKM!N11+NLR!N11+SSS!N11+SKL!N11+TPT!N11+VSP!N11+VIZ!N11+WG!N11+YSR!N11</f>
        <v>2643678.1609195401</v>
      </c>
      <c r="P9" s="59">
        <f>ASR!O11+ANK!O11+ATP!O11+ANM!O11+BAP!O11+CTR!O11+KON!O11+EG!O11+ELR!O11+GTR!O11+KKD!O11+KRI!O11+KNL!O11+NAN!O11+NTR!O11+PAL!O11+MAN!O11+PKM!O11+NLR!O11+SSS!O11+SKL!O11+TPT!O11+VSP!O11+VIZ!O11+WG!O11+YSR!O11</f>
        <v>884</v>
      </c>
      <c r="Q9" s="59">
        <f>ASR!P11+ANK!P11+ATP!P11+ANM!P11+BAP!P11+CTR!P11+KON!P11+EG!P11+ELR!P11+GTR!P11+KKD!P11+KRI!P11+KNL!P11+NAN!P11+NTR!P11+PAL!P11+MAN!P11+PKM!P11+NLR!P11+SSS!P11+SKL!P11+TPT!P11+VSP!P11+VIZ!P11+WG!P11+YSR!P11</f>
        <v>1551724.1379310351</v>
      </c>
      <c r="R9" s="59">
        <f>ASR!Q11+ANK!Q11+ATP!Q11+ANM!Q11+BAP!Q11+CTR!Q11+KON!Q11+EG!Q11+ELR!Q11+GTR!Q11+KKD!Q11+KRI!Q11+KNL!Q11+NAN!Q11+NTR!Q11+PAL!Q11+MAN!Q11+PKM!Q11+NLR!Q11+SSS!Q11+SKL!Q11+TPT!Q11+VSP!Q11+VIZ!Q11+WG!Q11+YSR!Q11</f>
        <v>441</v>
      </c>
      <c r="S9" s="59">
        <f>ASR!R11+ANK!R11+ATP!R11+ANM!R11+BAP!R11+CTR!R11+KON!R11+EG!R11+ELR!R11+GTR!R11+KKD!R11+KRI!R11+KNL!R11+NAN!R11+NTR!R11+PAL!R11+MAN!R11+PKM!R11+NLR!R11+SSS!R11+SKL!R11+TPT!R11+VSP!R11+VIZ!R11+WG!R11+YSR!R11</f>
        <v>775862.06896551757</v>
      </c>
      <c r="T9" s="59">
        <f>ASR!S11+ANK!S11+ATP!S11+ANM!S11+BAP!S11+CTR!S11+KON!S11+EG!S11+ELR!S11+GTR!S11+KKD!S11+KRI!S11+KNL!S11+NAN!S11+NTR!S11+PAL!S11+MAN!S11+PKM!S11+NLR!S11+SSS!S11+SKL!S11+TPT!S11+VSP!S11+VIZ!S11+WG!S11+YSR!S11</f>
        <v>15</v>
      </c>
      <c r="U9" s="59">
        <f>ASR!T11+ANK!T11+ATP!T11+ANM!T11+BAP!T11+CTR!T11+KON!T11+EG!T11+ELR!T11+GTR!T11+KKD!T11+KRI!T11+KNL!T11+NAN!T11+NTR!T11+PAL!T11+MAN!T11+PKM!T11+NLR!T11+SSS!T11+SKL!T11+TPT!T11+VSP!T11+VIZ!T11+WG!T11+YSR!T11</f>
        <v>28735.632183908059</v>
      </c>
      <c r="V9" s="59">
        <f>ASR!U11+ANK!U11+ATP!U11+ANM!U11+BAP!U11+CTR!U11+KON!U11+EG!U11+ELR!U11+GTR!U11+KKD!U11+KRI!U11+KNL!U11+NAN!U11+NTR!U11+PAL!U11+MAN!U11+PKM!U11+NLR!U11+SSS!U11+SKL!U11+TPT!U11+VSP!U11+VIZ!U11+WG!U11+YSR!U11</f>
        <v>2843</v>
      </c>
      <c r="W9" s="59">
        <f>ASR!V11+ANK!V11+ATP!V11+ANM!V11+BAP!V11+CTR!V11+KON!V11+EG!V11+ELR!V11+GTR!V11+KKD!V11+KRI!V11+KNL!V11+NAN!V11+NTR!V11+PAL!V11+MAN!V11+PKM!V11+NLR!V11+SSS!V11+SKL!V11+TPT!V11+VSP!V11+VIZ!V11+WG!V11+YSR!V11</f>
        <v>5000000.0000000009</v>
      </c>
      <c r="X9" s="59">
        <f>ASR!W11+ANK!W11+ATP!W11+ANM!W11+BAP!W11+CTR!W11+KON!W11+EG!W11+ELR!W11+GTR!W11+KKD!W11+KRI!W11+KNL!W11+NAN!W11+NTR!W11+PAL!W11+MAN!W11+PKM!W11+NLR!W11+SSS!W11+SKL!W11+TPT!W11+VSP!W11+VIZ!W11+WG!W11+YSR!W11</f>
        <v>0</v>
      </c>
      <c r="Y9" s="59">
        <f>ASR!X11+ANK!X11+ATP!X11+ANM!X11+BAP!X11+CTR!X11+KON!X11+EG!X11+ELR!X11+GTR!X11+KKD!X11+KRI!X11+KNL!X11+NAN!X11+NTR!X11+PAL!X11+MAN!X11+PKM!X11+NLR!X11+SSS!X11+SKL!X11+TPT!X11+VSP!X11+VIZ!X11+WG!X11+YSR!X11</f>
        <v>0</v>
      </c>
      <c r="Z9" s="59">
        <f>ASR!Y11+ANK!Y11+ATP!Y11+ANM!Y11+BAP!Y11+CTR!Y11+KON!Y11+EG!Y11+ELR!Y11+GTR!Y11+KKD!Y11+KRI!Y11+KNL!Y11+NAN!Y11+NTR!Y11+PAL!Y11+MAN!Y11+PKM!Y11+NLR!Y11+SSS!Y11+SKL!Y11+TPT!Y11+VSP!Y11+VIZ!Y11+WG!Y11+YSR!Y11</f>
        <v>882</v>
      </c>
      <c r="AA9" s="59">
        <f>ASR!Z11+ANK!Z11+ATP!Z11+ANM!Z11+BAP!Z11+CTR!Z11+KON!Z11+EG!Z11+ELR!Z11+GTR!Z11+KKD!Z11+KRI!Z11+KNL!Z11+NAN!Z11+NTR!Z11+PAL!Z11+MAN!Z11+PKM!Z11+NLR!Z11+SSS!Z11+SKL!Z11+TPT!Z11+VSP!Z11+VIZ!Z11+WG!Z11+YSR!Z11</f>
        <v>218340.61135371181</v>
      </c>
      <c r="AB9" s="59">
        <f>ASR!AA11+ANK!AA11+ATP!AA11+ANM!AA11+BAP!AA11+CTR!AA11+KON!AA11+EG!AA11+ELR!AA11+GTR!AA11+KKD!AA11+KRI!AA11+KNL!AA11+NAN!AA11+NTR!AA11+PAL!AA11+MAN!AA11+PKM!AA11+NLR!AA11+SSS!AA11+SKL!AA11+TPT!AA11+VSP!AA11+VIZ!AA11+WG!AA11+YSR!AA11</f>
        <v>4016</v>
      </c>
      <c r="AC9" s="59">
        <f>ASR!AB11+ANK!AB11+ATP!AB11+ANM!AB11+BAP!AB11+CTR!AB11+KON!AB11+EG!AB11+ELR!AB11+GTR!AB11+KKD!AB11+KRI!AB11+KNL!AB11+NAN!AB11+NTR!AB11+PAL!AB11+MAN!AB11+PKM!AB11+NLR!AB11+SSS!AB11+SKL!AB11+TPT!AB11+VSP!AB11+VIZ!AB11+WG!AB11+YSR!AB11</f>
        <v>1004366.8122270742</v>
      </c>
      <c r="AD9" s="59">
        <f>ASR!AC11+ANK!AC11+ATP!AC11+ANM!AC11+BAP!AC11+CTR!AC11+KON!AC11+EG!AC11+ELR!AC11+GTR!AC11+KKD!AC11+KRI!AC11+KNL!AC11+NAN!AC11+NTR!AC11+PAL!AC11+MAN!AC11+PKM!AC11+NLR!AC11+SSS!AC11+SKL!AC11+TPT!AC11+VSP!AC11+VIZ!AC11+WG!AC11+YSR!AC11</f>
        <v>189</v>
      </c>
      <c r="AE9" s="59">
        <f>ASR!AD11+ANK!AD11+ATP!AD11+ANM!AD11+BAP!AD11+CTR!AD11+KON!AD11+EG!AD11+ELR!AD11+GTR!AD11+KKD!AD11+KRI!AD11+KNL!AD11+NAN!AD11+NTR!AD11+PAL!AD11+MAN!AD11+PKM!AD11+NLR!AD11+SSS!AD11+SKL!AD11+TPT!AD11+VSP!AD11+VIZ!AD11+WG!AD11+YSR!AD11</f>
        <v>43668.122270742359</v>
      </c>
      <c r="AF9" s="59">
        <f>ASR!AE11+ANK!AE11+ATP!AE11+ANM!AE11+BAP!AE11+CTR!AE11+KON!AE11+EG!AE11+ELR!AE11+GTR!AE11+KKD!AE11+KRI!AE11+KNL!AE11+NAN!AE11+NTR!AE11+PAL!AE11+MAN!AE11+PKM!AE11+NLR!AE11+SSS!AE11+SKL!AE11+TPT!AE11+VSP!AE11+VIZ!AE11+WG!AE11+YSR!AE11</f>
        <v>148</v>
      </c>
      <c r="AG9" s="59">
        <f>ASR!AF11+ANK!AF11+ATP!AF11+ANM!AF11+BAP!AF11+CTR!AF11+KON!AF11+EG!AF11+ELR!AF11+GTR!AF11+KKD!AF11+KRI!AF11+KNL!AF11+NAN!AF11+NTR!AF11+PAL!AF11+MAN!AF11+PKM!AF11+NLR!AF11+SSS!AF11+SKL!AF11+TPT!AF11+VSP!AF11+VIZ!AF11+WG!AF11+YSR!AF11</f>
        <v>34934.497816593888</v>
      </c>
      <c r="AH9" s="59">
        <f>ASR!AG11+ANK!AG11+ATP!AG11+ANM!AG11+BAP!AG11+CTR!AG11+KON!AG11+EG!AG11+ELR!AG11+GTR!AG11+KKD!AG11+KRI!AG11+KNL!AG11+NAN!AG11+NTR!AG11+PAL!AG11+MAN!AG11+PKM!AG11+NLR!AG11+SSS!AG11+SKL!AG11+TPT!AG11+VSP!AG11+VIZ!AG11+WG!AG11+YSR!AG11</f>
        <v>2797</v>
      </c>
      <c r="AI9" s="59">
        <f>ASR!AH11+ANK!AH11+ATP!AH11+ANM!AH11+BAP!AH11+CTR!AH11+KON!AH11+EG!AH11+ELR!AH11+GTR!AH11+KKD!AH11+KRI!AH11+KNL!AH11+NAN!AH11+NTR!AH11+PAL!AH11+MAN!AH11+PKM!AH11+NLR!AH11+SSS!AH11+SKL!AH11+TPT!AH11+VSP!AH11+VIZ!AH11+WG!AH11+YSR!AH11</f>
        <v>698689.95633187774</v>
      </c>
      <c r="AJ9" s="59">
        <f>ASR!AK11+ANK!AK11+ATP!AK11+ANM!AK11+BAP!AK11+CTR!AK11+KON!AK11+EG!AK11+ELR!AK11+GTR!AK11+KKD!AK11+KRI!AK11+KNL!AK11+NAN!AK11+NTR!AK11+PAL!AK11+MAN!AK11+PKM!AK11+NLR!AK11+SSS!AK11+SKL!AK11+TPT!AK11+VSP!AK11+VIZ!AK11+WG!AK11+YSR!AK11</f>
        <v>24734</v>
      </c>
      <c r="AK9" s="59">
        <f>ASR!AL11+ANK!AL11+ATP!AL11+ANM!AL11+BAP!AL11+CTR!AL11+KON!AL11+EG!AL11+ELR!AL11+GTR!AL11+KKD!AL11+KRI!AL11+KNL!AL11+NAN!AL11+NTR!AL11+PAL!AL11+MAN!AL11+PKM!AL11+NLR!AL11+SSS!AL11+SKL!AL11+TPT!AL11+VSP!AL11+VIZ!AL11+WG!AL11+YSR!AL11</f>
        <v>10500000.000000002</v>
      </c>
      <c r="AL9" s="69">
        <f t="shared" si="2"/>
        <v>2.8000010179273765E-3</v>
      </c>
      <c r="AM9" s="59">
        <f>ASR!AM11+ANK!AM11+ATP!AM11+ANM!AM11+BAP!AM11+CTR!AM11+KON!AM11+EG!AM11+ELR!AM11+GTR!AM11+KKD!AM11+KRI!AM11+KNL!AM11+NAN!AM11+NTR!AM11+PAL!AM11+MAN!AM11+PKM!AM11+NLR!AM11+SSS!AM11+SKL!AM11+TPT!AM11+VSP!AM11+VIZ!AM11+WG!AM11+YSR!AM11</f>
        <v>18618</v>
      </c>
      <c r="AN9" s="59">
        <f>ASR!AN11+ANK!AN11+ATP!AN11+ANM!AN11+BAP!AN11+CTR!AN11+KON!AN11+EG!AN11+ELR!AN11+GTR!AN11+KKD!AN11+KRI!AN11+KNL!AN11+NAN!AN11+NTR!AN11+PAL!AN11+MAN!AN11+PKM!AN11+NLR!AN11+SSS!AN11+SKL!AN11+TPT!AN11+VSP!AN11+VIZ!AN11+WG!AN11+YSR!AN11</f>
        <v>3593829.340698943</v>
      </c>
      <c r="AO9" s="59">
        <f>ASR!AO11+ANK!AO11+ATP!AO11+ANM!AO11+BAP!AO11+CTR!AO11+KON!AO11+EG!AO11+ELR!AO11+GTR!AO11+KKD!AO11+KRI!AO11+KNL!AO11+NAN!AO11+NTR!AO11+PAL!AO11+MAN!AO11+PKM!AO11+NLR!AO11+SSS!AO11+SKL!AO11+TPT!AO11+VSP!AO11+VIZ!AO11+WG!AO11+YSR!AO11</f>
        <v>113</v>
      </c>
      <c r="AP9" s="59">
        <f>ASR!AP11+ANK!AP11+ATP!AP11+ANM!AP11+BAP!AP11+CTR!AP11+KON!AP11+EG!AP11+ELR!AP11+GTR!AP11+KKD!AP11+KRI!AP11+KNL!AP11+NAN!AP11+NTR!AP11+PAL!AP11+MAN!AP11+PKM!AP11+NLR!AP11+SSS!AP11+SKL!AP11+TPT!AP11+VSP!AP11+VIZ!AP11+WG!AP11+YSR!AP11</f>
        <v>80000</v>
      </c>
      <c r="AQ9" s="59">
        <f>ASR!AQ11+ANK!AQ11+ATP!AQ11+ANM!AQ11+BAP!AQ11+CTR!AQ11+KON!AQ11+EG!AQ11+ELR!AQ11+GTR!AQ11+KKD!AQ11+KRI!AQ11+KNL!AQ11+NAN!AQ11+NTR!AQ11+PAL!AQ11+MAN!AQ11+PKM!AQ11+NLR!AQ11+SSS!AQ11+SKL!AQ11+TPT!AQ11+VSP!AQ11+VIZ!AQ11+WG!AQ11+YSR!AQ11</f>
        <v>57</v>
      </c>
      <c r="AR9" s="59">
        <f>ASR!AR11+ANK!AR11+ATP!AR11+ANM!AR11+BAP!AR11+CTR!AR11+KON!AR11+EG!AR11+ELR!AR11+GTR!AR11+KKD!AR11+KRI!AR11+KNL!AR11+NAN!AR11+NTR!AR11+PAL!AR11+MAN!AR11+PKM!AR11+NLR!AR11+SSS!AR11+SKL!AR11+TPT!AR11+VSP!AR11+VIZ!AR11+WG!AR11+YSR!AR11</f>
        <v>33333.333333333336</v>
      </c>
      <c r="AS9" s="59">
        <f>ASR!AS11+ANK!AS11+ATP!AS11+ANM!AS11+BAP!AS11+CTR!AS11+KON!AS11+EG!AS11+ELR!AS11+GTR!AS11+KKD!AS11+KRI!AS11+KNL!AS11+NAN!AS11+NTR!AS11+PAL!AS11+MAN!AS11+PKM!AS11+NLR!AS11+SSS!AS11+SKL!AS11+TPT!AS11+VSP!AS11+VIZ!AS11+WG!AS11+YSR!AS11</f>
        <v>644</v>
      </c>
      <c r="AT9" s="59">
        <f>ASR!AT11+ANK!AT11+ATP!AT11+ANM!AT11+BAP!AT11+CTR!AT11+KON!AT11+EG!AT11+ELR!AT11+GTR!AT11+KKD!AT11+KRI!AT11+KNL!AT11+NAN!AT11+NTR!AT11+PAL!AT11+MAN!AT11+PKM!AT11+NLR!AT11+SSS!AT11+SKL!AT11+TPT!AT11+VSP!AT11+VIZ!AT11+WG!AT11+YSR!AT11</f>
        <v>500000.00000000006</v>
      </c>
      <c r="AU9" s="59">
        <f>ASR!AU11+ANK!AU11+ATP!AU11+ANM!AU11+BAP!AU11+CTR!AU11+KON!AU11+EG!AU11+ELR!AU11+GTR!AU11+KKD!AU11+KRI!AU11+KNL!AU11+NAN!AU11+NTR!AU11+PAL!AU11+MAN!AU11+PKM!AU11+NLR!AU11+SSS!AU11+SKL!AU11+TPT!AU11+VSP!AU11+VIZ!AU11+WG!AU11+YSR!AU11</f>
        <v>853</v>
      </c>
      <c r="AV9" s="59">
        <f>ASR!AV11+ANK!AV11+ATP!AV11+ANM!AV11+BAP!AV11+CTR!AV11+KON!AV11+EG!AV11+ELR!AV11+GTR!AV11+KKD!AV11+KRI!AV11+KNL!AV11+NAN!AV11+NTR!AV11+PAL!AV11+MAN!AV11+PKM!AV11+NLR!AV11+SSS!AV11+SKL!AV11+TPT!AV11+VSP!AV11+VIZ!AV11+WG!AV11+YSR!AV11</f>
        <v>666666.66666666674</v>
      </c>
      <c r="AW9" s="59">
        <f>ASR!AW11+ANK!AW11+ATP!AW11+ANM!AW11+BAP!AW11+CTR!AW11+KON!AW11+EG!AW11+ELR!AW11+GTR!AW11+KKD!AW11+KRI!AW11+KNL!AW11+NAN!AW11+NTR!AW11+PAL!AW11+MAN!AW11+PKM!AW11+NLR!AW11+SSS!AW11+SKL!AW11+TPT!AW11+VSP!AW11+VIZ!AW11+WG!AW11+YSR!AW11</f>
        <v>5339</v>
      </c>
      <c r="AX9" s="59">
        <f>ASR!AX11+ANK!AX11+ATP!AX11+ANM!AX11+BAP!AX11+CTR!AX11+KON!AX11+EG!AX11+ELR!AX11+GTR!AX11+KKD!AX11+KRI!AX11+KNL!AX11+NAN!AX11+NTR!AX11+PAL!AX11+MAN!AX11+PKM!AX11+NLR!AX11+SSS!AX11+SKL!AX11+TPT!AX11+VSP!AX11+VIZ!AX11+WG!AX11+YSR!AX11</f>
        <v>4220000</v>
      </c>
      <c r="AY9" s="59">
        <f>ASR!AY11+ANK!AY11+ATP!AY11+ANM!AY11+BAP!AY11+CTR!AY11+KON!AY11+EG!AY11+ELR!AY11+GTR!AY11+KKD!AY11+KRI!AY11+KNL!AY11+NAN!AY11+NTR!AY11+PAL!AY11+MAN!AY11+PKM!AY11+NLR!AY11+SSS!AY11+SKL!AY11+TPT!AY11+VSP!AY11+VIZ!AY11+WG!AY11+YSR!AY11</f>
        <v>7006</v>
      </c>
      <c r="AZ9" s="59">
        <f>ASR!AZ11+ANK!AZ11+ATP!AZ11+ANM!AZ11+BAP!AZ11+CTR!AZ11+KON!AZ11+EG!AZ11+ELR!AZ11+GTR!AZ11+KKD!AZ11+KRI!AZ11+KNL!AZ11+NAN!AZ11+NTR!AZ11+PAL!AZ11+MAN!AZ11+PKM!AZ11+NLR!AZ11+SSS!AZ11+SKL!AZ11+TPT!AZ11+VSP!AZ11+VIZ!AZ11+WG!AZ11+YSR!AZ11</f>
        <v>5499999.9999999991</v>
      </c>
      <c r="BA9" s="62">
        <f t="shared" si="0"/>
        <v>31740</v>
      </c>
      <c r="BB9" s="62">
        <f t="shared" si="0"/>
        <v>16000000</v>
      </c>
      <c r="BC9" s="74">
        <f t="shared" si="3"/>
        <v>2.9629614526704693E-3</v>
      </c>
      <c r="BE9" s="83"/>
      <c r="BF9" s="84"/>
    </row>
    <row r="10" spans="1:58" s="24" customFormat="1" x14ac:dyDescent="0.3">
      <c r="A10" s="36">
        <v>4</v>
      </c>
      <c r="B10" s="37" t="s">
        <v>22</v>
      </c>
      <c r="C10" s="59">
        <f>ASR!C12+ANK!C12+ATP!C12+ANM!C12+BAP!C12+CTR!C12+KON!C12+EG!C12+ELR!C12+GTR!C12+KKD!C12+KRI!C12+KNL!C12+NAN!C12+NTR!C12+PAL!C12+MAN!C12+PKM!C12+NLR!C12+SSS!C12+SKL!C12+TPT!C12+VSP!C12+VIZ!C12+WG!C12+YSR!C12</f>
        <v>1430517</v>
      </c>
      <c r="D10" s="59">
        <f>ASR!D12+ANK!D12+ATP!D12+ANM!D12+BAP!D12+CTR!D12+KON!D12+EG!D12+ELR!D12+GTR!D12+KKD!D12+KRI!D12+KNL!D12+NAN!D12+NTR!D12+PAL!D12+MAN!D12+PKM!D12+NLR!D12+SSS!D12+SKL!D12+TPT!D12+VSP!D12+VIZ!D12+WG!D12+YSR!D12</f>
        <v>245227272.72727269</v>
      </c>
      <c r="E10" s="59">
        <f>ASR!E12+ANK!E12+ATP!E12+ANM!E12+BAP!E12+CTR!E12+KON!E12+EG!E12+ELR!E12+GTR!E12+KKD!E12+KRI!E12+KNL!E12+NAN!E12+NTR!E12+PAL!E12+MAN!E12+PKM!E12+NLR!E12+SSS!E12+SKL!E12+TPT!E12+VSP!E12+VIZ!E12+WG!E12+YSR!E12</f>
        <v>680788</v>
      </c>
      <c r="F10" s="59">
        <f>ASR!F12+ANK!F12+ATP!F12+ANM!F12+BAP!F12+CTR!F12+KON!F12+EG!F12+ELR!F12+GTR!F12+KKD!F12+KRI!F12+KNL!F12+NAN!F12+NTR!F12+PAL!F12+MAN!F12+PKM!F12+NLR!F12+SSS!F12+SKL!F12+TPT!F12+VSP!F12+VIZ!F12+WG!F12+YSR!F12</f>
        <v>116704545.45454544</v>
      </c>
      <c r="G10" s="59">
        <f>ASR!G12+ANK!G12+ATP!G12+ANM!G12+BAP!G12+CTR!G12+KON!G12+EG!G12+ELR!G12+GTR!G12+KKD!G12+KRI!G12+KNL!G12+NAN!G12+NTR!G12+PAL!G12+MAN!G12+PKM!G12+NLR!G12+SSS!G12+SKL!G12+TPT!G12+VSP!G12+VIZ!G12+WG!G12+YSR!G12</f>
        <v>25854</v>
      </c>
      <c r="H10" s="59">
        <f>ASR!H12+ANK!H12+ATP!H12+ANM!H12+BAP!H12+CTR!H12+KON!H12+EG!H12+ELR!H12+GTR!H12+KKD!H12+KRI!H12+KNL!H12+NAN!H12+NTR!H12+PAL!H12+MAN!H12+PKM!H12+NLR!H12+SSS!H12+SKL!H12+TPT!H12+VSP!H12+VIZ!H12+WG!H12+YSR!H12</f>
        <v>4431818.1818181816</v>
      </c>
      <c r="I10" s="59">
        <f>ASR!I12+ANK!I12+ATP!I12+ANM!I12+BAP!I12+CTR!I12+KON!I12+EG!I12+ELR!I12+GTR!I12+KKD!I12+KRI!I12+KNL!I12+NAN!I12+NTR!I12+PAL!I12+MAN!I12+PKM!I12+NLR!I12+SSS!I12+SKL!I12+TPT!I12+VSP!I12+VIZ!I12+WG!I12+YSR!I12</f>
        <v>137882</v>
      </c>
      <c r="J10" s="59">
        <f>ASR!J12+ANK!J12+ATP!J12+ANM!J12+BAP!J12+CTR!J12+KON!J12+EG!J12+ELR!J12+GTR!J12+KKD!J12+KRI!J12+KNL!J12+NAN!J12+NTR!J12+PAL!J12+MAN!J12+PKM!J12+NLR!J12+SSS!J12+SKL!J12+TPT!J12+VSP!J12+VIZ!J12+WG!J12+YSR!J12</f>
        <v>23636363.636363629</v>
      </c>
      <c r="K10" s="59">
        <f>ASR!K12+ANK!K12+ATP!K12+ANM!K12+BAP!K12+CTR!K12+KON!K12+EG!K12+ELR!K12+GTR!K12+KKD!K12+KRI!K12+KNL!K12+NAN!K12+NTR!K12+PAL!K12+MAN!K12+PKM!K12+NLR!K12+SSS!K12+SKL!K12+TPT!K12+VSP!K12+VIZ!K12+WG!K12+YSR!K12</f>
        <v>2275041</v>
      </c>
      <c r="L10" s="59">
        <f>ASR!L12+ANK!L12+ATP!L12+ANM!L12+BAP!L12+CTR!L12+KON!L12+EG!L12+ELR!L12+GTR!L12+KKD!L12+KRI!L12+KNL!L12+NAN!L12+NTR!L12+PAL!L12+MAN!L12+PKM!L12+NLR!L12+SSS!L12+SKL!L12+TPT!L12+VSP!L12+VIZ!L12+WG!L12+YSR!L12</f>
        <v>389999999.99999994</v>
      </c>
      <c r="M10" s="69">
        <f t="shared" si="1"/>
        <v>0.14772727056786883</v>
      </c>
      <c r="N10" s="59">
        <f>ASR!M12+ANK!M12+ATP!M12+ANM!M12+BAP!M12+CTR!M12+KON!M12+EG!M12+ELR!M12+GTR!M12+KKD!M12+KRI!M12+KNL!M12+NAN!M12+NTR!M12+PAL!M12+MAN!M12+PKM!M12+NLR!M12+SSS!M12+SKL!M12+TPT!M12+VSP!M12+VIZ!M12+WG!M12+YSR!M12</f>
        <v>39111</v>
      </c>
      <c r="O10" s="59">
        <f>ASR!N12+ANK!N12+ATP!N12+ANM!N12+BAP!N12+CTR!N12+KON!N12+EG!N12+ELR!N12+GTR!N12+KKD!N12+KRI!N12+KNL!N12+NAN!N12+NTR!N12+PAL!N12+MAN!N12+PKM!N12+NLR!N12+SSS!N12+SKL!N12+TPT!N12+VSP!N12+VIZ!N12+WG!N12+YSR!N12</f>
        <v>28022988.505747132</v>
      </c>
      <c r="P10" s="59">
        <f>ASR!O12+ANK!O12+ATP!O12+ANM!O12+BAP!O12+CTR!O12+KON!O12+EG!O12+ELR!O12+GTR!O12+KKD!O12+KRI!O12+KNL!O12+NAN!O12+NTR!O12+PAL!O12+MAN!O12+PKM!O12+NLR!O12+SSS!O12+SKL!O12+TPT!O12+VSP!O12+VIZ!O12+WG!O12+YSR!O12</f>
        <v>22957</v>
      </c>
      <c r="Q10" s="59">
        <f>ASR!P12+ANK!P12+ATP!P12+ANM!P12+BAP!P12+CTR!P12+KON!P12+EG!P12+ELR!P12+GTR!P12+KKD!P12+KRI!P12+KNL!P12+NAN!P12+NTR!P12+PAL!P12+MAN!P12+PKM!P12+NLR!P12+SSS!P12+SKL!P12+TPT!P12+VSP!P12+VIZ!P12+WG!P12+YSR!P12</f>
        <v>16448275.862068966</v>
      </c>
      <c r="R10" s="59">
        <f>ASR!Q12+ANK!Q12+ATP!Q12+ANM!Q12+BAP!Q12+CTR!Q12+KON!Q12+EG!Q12+ELR!Q12+GTR!Q12+KKD!Q12+KRI!Q12+KNL!Q12+NAN!Q12+NTR!Q12+PAL!Q12+MAN!Q12+PKM!Q12+NLR!Q12+SSS!Q12+SKL!Q12+TPT!Q12+VSP!Q12+VIZ!Q12+WG!Q12+YSR!Q12</f>
        <v>11479</v>
      </c>
      <c r="S10" s="59">
        <f>ASR!R12+ANK!R12+ATP!R12+ANM!R12+BAP!R12+CTR!R12+KON!R12+EG!R12+ELR!R12+GTR!R12+KKD!R12+KRI!R12+KNL!R12+NAN!R12+NTR!R12+PAL!R12+MAN!R12+PKM!R12+NLR!R12+SSS!R12+SKL!R12+TPT!R12+VSP!R12+VIZ!R12+WG!R12+YSR!R12</f>
        <v>8224137.931034483</v>
      </c>
      <c r="T10" s="59">
        <f>ASR!S12+ANK!S12+ATP!S12+ANM!S12+BAP!S12+CTR!S12+KON!S12+EG!S12+ELR!S12+GTR!S12+KKD!S12+KRI!S12+KNL!S12+NAN!S12+NTR!S12+PAL!S12+MAN!S12+PKM!S12+NLR!S12+SSS!S12+SKL!S12+TPT!S12+VSP!S12+VIZ!S12+WG!S12+YSR!S12</f>
        <v>426</v>
      </c>
      <c r="U10" s="59">
        <f>ASR!T12+ANK!T12+ATP!T12+ANM!T12+BAP!T12+CTR!T12+KON!T12+EG!T12+ELR!T12+GTR!T12+KKD!T12+KRI!T12+KNL!T12+NAN!T12+NTR!T12+PAL!T12+MAN!T12+PKM!T12+NLR!T12+SSS!T12+SKL!T12+TPT!T12+VSP!T12+VIZ!T12+WG!T12+YSR!T12</f>
        <v>304597.70114942524</v>
      </c>
      <c r="V10" s="59">
        <f>ASR!U12+ANK!U12+ATP!U12+ANM!U12+BAP!U12+CTR!U12+KON!U12+EG!U12+ELR!U12+GTR!U12+KKD!U12+KRI!U12+KNL!U12+NAN!U12+NTR!U12+PAL!U12+MAN!U12+PKM!U12+NLR!U12+SSS!U12+SKL!U12+TPT!U12+VSP!U12+VIZ!U12+WG!U12+YSR!U12</f>
        <v>73973</v>
      </c>
      <c r="W10" s="59">
        <f>ASR!V12+ANK!V12+ATP!V12+ANM!V12+BAP!V12+CTR!V12+KON!V12+EG!V12+ELR!V12+GTR!V12+KKD!V12+KRI!V12+KNL!V12+NAN!V12+NTR!V12+PAL!V12+MAN!V12+PKM!V12+NLR!V12+SSS!V12+SKL!V12+TPT!V12+VSP!V12+VIZ!V12+WG!V12+YSR!V12</f>
        <v>53000000</v>
      </c>
      <c r="X10" s="59">
        <f>ASR!W12+ANK!W12+ATP!W12+ANM!W12+BAP!W12+CTR!W12+KON!W12+EG!W12+ELR!W12+GTR!W12+KKD!W12+KRI!W12+KNL!W12+NAN!W12+NTR!W12+PAL!W12+MAN!W12+PKM!W12+NLR!W12+SSS!W12+SKL!W12+TPT!W12+VSP!W12+VIZ!W12+WG!W12+YSR!W12</f>
        <v>35</v>
      </c>
      <c r="Y10" s="59">
        <f>ASR!X12+ANK!X12+ATP!X12+ANM!X12+BAP!X12+CTR!X12+KON!X12+EG!X12+ELR!X12+GTR!X12+KKD!X12+KRI!X12+KNL!X12+NAN!X12+NTR!X12+PAL!X12+MAN!X12+PKM!X12+NLR!X12+SSS!X12+SKL!X12+TPT!X12+VSP!X12+VIZ!X12+WG!X12+YSR!X12</f>
        <v>1605000</v>
      </c>
      <c r="Z10" s="59">
        <f>ASR!Y12+ANK!Y12+ATP!Y12+ANM!Y12+BAP!Y12+CTR!Y12+KON!Y12+EG!Y12+ELR!Y12+GTR!Y12+KKD!Y12+KRI!Y12+KNL!Y12+NAN!Y12+NTR!Y12+PAL!Y12+MAN!Y12+PKM!Y12+NLR!Y12+SSS!Y12+SKL!Y12+TPT!Y12+VSP!Y12+VIZ!Y12+WG!Y12+YSR!Y12</f>
        <v>2180</v>
      </c>
      <c r="AA10" s="59">
        <f>ASR!Z12+ANK!Z12+ATP!Z12+ANM!Z12+BAP!Z12+CTR!Z12+KON!Z12+EG!Z12+ELR!Z12+GTR!Z12+KKD!Z12+KRI!Z12+KNL!Z12+NAN!Z12+NTR!Z12+PAL!Z12+MAN!Z12+PKM!Z12+NLR!Z12+SSS!Z12+SKL!Z12+TPT!Z12+VSP!Z12+VIZ!Z12+WG!Z12+YSR!Z12</f>
        <v>916319.45844535332</v>
      </c>
      <c r="AB10" s="59">
        <f>ASR!AA12+ANK!AA12+ATP!AA12+ANM!AA12+BAP!AA12+CTR!AA12+KON!AA12+EG!AA12+ELR!AA12+GTR!AA12+KKD!AA12+KRI!AA12+KNL!AA12+NAN!AA12+NTR!AA12+PAL!AA12+MAN!AA12+PKM!AA12+NLR!AA12+SSS!AA12+SKL!AA12+TPT!AA12+VSP!AA12+VIZ!AA12+WG!AA12+YSR!AA12</f>
        <v>9982</v>
      </c>
      <c r="AC10" s="59">
        <f>ASR!AB12+ANK!AB12+ATP!AB12+ANM!AB12+BAP!AB12+CTR!AB12+KON!AB12+EG!AB12+ELR!AB12+GTR!AB12+KKD!AB12+KRI!AB12+KNL!AB12+NAN!AB12+NTR!AB12+PAL!AB12+MAN!AB12+PKM!AB12+NLR!AB12+SSS!AB12+SKL!AB12+TPT!AB12+VSP!AB12+VIZ!AB12+WG!AB12+YSR!AB12</f>
        <v>4215069.5088486243</v>
      </c>
      <c r="AD10" s="59">
        <f>ASR!AC12+ANK!AC12+ATP!AC12+ANM!AC12+BAP!AC12+CTR!AC12+KON!AC12+EG!AC12+ELR!AC12+GTR!AC12+KKD!AC12+KRI!AC12+KNL!AC12+NAN!AC12+NTR!AC12+PAL!AC12+MAN!AC12+PKM!AC12+NLR!AC12+SSS!AC12+SKL!AC12+TPT!AC12+VSP!AC12+VIZ!AC12+WG!AC12+YSR!AC12</f>
        <v>441</v>
      </c>
      <c r="AE10" s="59">
        <f>ASR!AD12+ANK!AD12+ATP!AD12+ANM!AD12+BAP!AD12+CTR!AD12+KON!AD12+EG!AD12+ELR!AD12+GTR!AD12+KKD!AD12+KRI!AD12+KNL!AD12+NAN!AD12+NTR!AD12+PAL!AD12+MAN!AD12+PKM!AD12+NLR!AD12+SSS!AD12+SKL!AD12+TPT!AD12+VSP!AD12+VIZ!AD12+WG!AD12+YSR!AD12</f>
        <v>183263.89168907068</v>
      </c>
      <c r="AF10" s="59">
        <f>ASR!AE12+ANK!AE12+ATP!AE12+ANM!AE12+BAP!AE12+CTR!AE12+KON!AE12+EG!AE12+ELR!AE12+GTR!AE12+KKD!AE12+KRI!AE12+KNL!AE12+NAN!AE12+NTR!AE12+PAL!AE12+MAN!AE12+PKM!AE12+NLR!AE12+SSS!AE12+SKL!AE12+TPT!AE12+VSP!AE12+VIZ!AE12+WG!AE12+YSR!AE12</f>
        <v>359</v>
      </c>
      <c r="AG10" s="59">
        <f>ASR!AF12+ANK!AF12+ATP!AF12+ANM!AF12+BAP!AF12+CTR!AF12+KON!AF12+EG!AF12+ELR!AF12+GTR!AF12+KKD!AF12+KRI!AF12+KNL!AF12+NAN!AF12+NTR!AF12+PAL!AF12+MAN!AF12+PKM!AF12+NLR!AF12+SSS!AF12+SKL!AF12+TPT!AF12+VSP!AF12+VIZ!AF12+WG!AF12+YSR!AF12</f>
        <v>146611.11335125653</v>
      </c>
      <c r="AH10" s="59">
        <f>ASR!AG12+ANK!AG12+ATP!AG12+ANM!AG12+BAP!AG12+CTR!AG12+KON!AG12+EG!AG12+ELR!AG12+GTR!AG12+KKD!AG12+KRI!AG12+KNL!AG12+NAN!AG12+NTR!AG12+PAL!AG12+MAN!AG12+PKM!AG12+NLR!AG12+SSS!AG12+SKL!AG12+TPT!AG12+VSP!AG12+VIZ!AG12+WG!AG12+YSR!AG12</f>
        <v>6949</v>
      </c>
      <c r="AI10" s="59">
        <f>ASR!AH12+ANK!AH12+ATP!AH12+ANM!AH12+BAP!AH12+CTR!AH12+KON!AH12+EG!AH12+ELR!AH12+GTR!AH12+KKD!AH12+KRI!AH12+KNL!AH12+NAN!AH12+NTR!AH12+PAL!AH12+MAN!AH12+PKM!AH12+NLR!AH12+SSS!AH12+SKL!AH12+TPT!AH12+VSP!AH12+VIZ!AH12+WG!AH12+YSR!AH12</f>
        <v>2932222.2670251308</v>
      </c>
      <c r="AJ10" s="59">
        <f>ASR!AK12+ANK!AK12+ATP!AK12+ANM!AK12+BAP!AK12+CTR!AK12+KON!AK12+EG!AK12+ELR!AK12+GTR!AK12+KKD!AK12+KRI!AK12+KNL!AK12+NAN!AK12+NTR!AK12+PAL!AK12+MAN!AK12+PKM!AK12+NLR!AK12+SSS!AK12+SKL!AK12+TPT!AK12+VSP!AK12+VIZ!AK12+WG!AK12+YSR!AK12</f>
        <v>2368960</v>
      </c>
      <c r="AK10" s="59">
        <f>ASR!AL12+ANK!AL12+ATP!AL12+ANM!AL12+BAP!AL12+CTR!AL12+KON!AL12+EG!AL12+ELR!AL12+GTR!AL12+KKD!AL12+KRI!AL12+KNL!AL12+NAN!AL12+NTR!AL12+PAL!AL12+MAN!AL12+PKM!AL12+NLR!AL12+SSS!AL12+SKL!AL12+TPT!AL12+VSP!AL12+VIZ!AL12+WG!AL12+YSR!AL12</f>
        <v>452998486.23935932</v>
      </c>
      <c r="AL10" s="69">
        <f t="shared" si="2"/>
        <v>0.12079964024664444</v>
      </c>
      <c r="AM10" s="59">
        <f>ASR!AM12+ANK!AM12+ATP!AM12+ANM!AM12+BAP!AM12+CTR!AM12+KON!AM12+EG!AM12+ELR!AM12+GTR!AM12+KKD!AM12+KRI!AM12+KNL!AM12+NAN!AM12+NTR!AM12+PAL!AM12+MAN!AM12+PKM!AM12+NLR!AM12+SSS!AM12+SKL!AM12+TPT!AM12+VSP!AM12+VIZ!AM12+WG!AM12+YSR!AM12</f>
        <v>1015996</v>
      </c>
      <c r="AN10" s="59">
        <f>ASR!AN12+ANK!AN12+ATP!AN12+ANM!AN12+BAP!AN12+CTR!AN12+KON!AN12+EG!AN12+ELR!AN12+GTR!AN12+KKD!AN12+KRI!AN12+KNL!AN12+NAN!AN12+NTR!AN12+PAL!AN12+MAN!AN12+PKM!AN12+NLR!AN12+SSS!AN12+SKL!AN12+TPT!AN12+VSP!AN12+VIZ!AN12+WG!AN12+YSR!AN12</f>
        <v>191266162.54147291</v>
      </c>
      <c r="AO10" s="59">
        <f>ASR!AO12+ANK!AO12+ATP!AO12+ANM!AO12+BAP!AO12+CTR!AO12+KON!AO12+EG!AO12+ELR!AO12+GTR!AO12+KKD!AO12+KRI!AO12+KNL!AO12+NAN!AO12+NTR!AO12+PAL!AO12+MAN!AO12+PKM!AO12+NLR!AO12+SSS!AO12+SKL!AO12+TPT!AO12+VSP!AO12+VIZ!AO12+WG!AO12+YSR!AO12</f>
        <v>478</v>
      </c>
      <c r="AP10" s="59">
        <f>ASR!AP12+ANK!AP12+ATP!AP12+ANM!AP12+BAP!AP12+CTR!AP12+KON!AP12+EG!AP12+ELR!AP12+GTR!AP12+KKD!AP12+KRI!AP12+KNL!AP12+NAN!AP12+NTR!AP12+PAL!AP12+MAN!AP12+PKM!AP12+NLR!AP12+SSS!AP12+SKL!AP12+TPT!AP12+VSP!AP12+VIZ!AP12+WG!AP12+YSR!AP12</f>
        <v>3054545.4545454471</v>
      </c>
      <c r="AQ10" s="59">
        <f>ASR!AQ12+ANK!AQ12+ATP!AQ12+ANM!AQ12+BAP!AQ12+CTR!AQ12+KON!AQ12+EG!AQ12+ELR!AQ12+GTR!AQ12+KKD!AQ12+KRI!AQ12+KNL!AQ12+NAN!AQ12+NTR!AQ12+PAL!AQ12+MAN!AQ12+PKM!AQ12+NLR!AQ12+SSS!AQ12+SKL!AQ12+TPT!AQ12+VSP!AQ12+VIZ!AQ12+WG!AQ12+YSR!AQ12</f>
        <v>209</v>
      </c>
      <c r="AR10" s="59">
        <f>ASR!AR12+ANK!AR12+ATP!AR12+ANM!AR12+BAP!AR12+CTR!AR12+KON!AR12+EG!AR12+ELR!AR12+GTR!AR12+KKD!AR12+KRI!AR12+KNL!AR12+NAN!AR12+NTR!AR12+PAL!AR12+MAN!AR12+PKM!AR12+NLR!AR12+SSS!AR12+SKL!AR12+TPT!AR12+VSP!AR12+VIZ!AR12+WG!AR12+YSR!AR12</f>
        <v>1272727.2727272699</v>
      </c>
      <c r="AS10" s="59">
        <f>ASR!AS12+ANK!AS12+ATP!AS12+ANM!AS12+BAP!AS12+CTR!AS12+KON!AS12+EG!AS12+ELR!AS12+GTR!AS12+KKD!AS12+KRI!AS12+KNL!AS12+NAN!AS12+NTR!AS12+PAL!AS12+MAN!AS12+PKM!AS12+NLR!AS12+SSS!AS12+SKL!AS12+TPT!AS12+VSP!AS12+VIZ!AS12+WG!AS12+YSR!AS12</f>
        <v>2910</v>
      </c>
      <c r="AT10" s="59">
        <f>ASR!AT12+ANK!AT12+ATP!AT12+ANM!AT12+BAP!AT12+CTR!AT12+KON!AT12+EG!AT12+ELR!AT12+GTR!AT12+KKD!AT12+KRI!AT12+KNL!AT12+NAN!AT12+NTR!AT12+PAL!AT12+MAN!AT12+PKM!AT12+NLR!AT12+SSS!AT12+SKL!AT12+TPT!AT12+VSP!AT12+VIZ!AT12+WG!AT12+YSR!AT12</f>
        <v>19090909.090909049</v>
      </c>
      <c r="AU10" s="59">
        <f>ASR!AU12+ANK!AU12+ATP!AU12+ANM!AU12+BAP!AU12+CTR!AU12+KON!AU12+EG!AU12+ELR!AU12+GTR!AU12+KKD!AU12+KRI!AU12+KNL!AU12+NAN!AU12+NTR!AU12+PAL!AU12+MAN!AU12+PKM!AU12+NLR!AU12+SSS!AU12+SKL!AU12+TPT!AU12+VSP!AU12+VIZ!AU12+WG!AU12+YSR!AU12</f>
        <v>3876</v>
      </c>
      <c r="AV10" s="59">
        <f>ASR!AV12+ANK!AV12+ATP!AV12+ANM!AV12+BAP!AV12+CTR!AV12+KON!AV12+EG!AV12+ELR!AV12+GTR!AV12+KKD!AV12+KRI!AV12+KNL!AV12+NAN!AV12+NTR!AV12+PAL!AV12+MAN!AV12+PKM!AV12+NLR!AV12+SSS!AV12+SKL!AV12+TPT!AV12+VSP!AV12+VIZ!AV12+WG!AV12+YSR!AV12</f>
        <v>25454545.454545394</v>
      </c>
      <c r="AW10" s="59">
        <f>ASR!AW12+ANK!AW12+ATP!AW12+ANM!AW12+BAP!AW12+CTR!AW12+KON!AW12+EG!AW12+ELR!AW12+GTR!AW12+KKD!AW12+KRI!AW12+KNL!AW12+NAN!AW12+NTR!AW12+PAL!AW12+MAN!AW12+PKM!AW12+NLR!AW12+SSS!AW12+SKL!AW12+TPT!AW12+VSP!AW12+VIZ!AW12+WG!AW12+YSR!AW12</f>
        <v>24462</v>
      </c>
      <c r="AX10" s="59">
        <f>ASR!AX12+ANK!AX12+ATP!AX12+ANM!AX12+BAP!AX12+CTR!AX12+KON!AX12+EG!AX12+ELR!AX12+GTR!AX12+KKD!AX12+KRI!AX12+KNL!AX12+NAN!AX12+NTR!AX12+PAL!AX12+MAN!AX12+PKM!AX12+NLR!AX12+SSS!AX12+SKL!AX12+TPT!AX12+VSP!AX12+VIZ!AX12+WG!AX12+YSR!AX12</f>
        <v>161127272.72727236</v>
      </c>
      <c r="AY10" s="59">
        <f>ASR!AY12+ANK!AY12+ATP!AY12+ANM!AY12+BAP!AY12+CTR!AY12+KON!AY12+EG!AY12+ELR!AY12+GTR!AY12+KKD!AY12+KRI!AY12+KNL!AY12+NAN!AY12+NTR!AY12+PAL!AY12+MAN!AY12+PKM!AY12+NLR!AY12+SSS!AY12+SKL!AY12+TPT!AY12+VSP!AY12+VIZ!AY12+WG!AY12+YSR!AY12</f>
        <v>31935</v>
      </c>
      <c r="AZ10" s="59">
        <f>ASR!AZ12+ANK!AZ12+ATP!AZ12+ANM!AZ12+BAP!AZ12+CTR!AZ12+KON!AZ12+EG!AZ12+ELR!AZ12+GTR!AZ12+KKD!AZ12+KRI!AZ12+KNL!AZ12+NAN!AZ12+NTR!AZ12+PAL!AZ12+MAN!AZ12+PKM!AZ12+NLR!AZ12+SSS!AZ12+SKL!AZ12+TPT!AZ12+VSP!AZ12+VIZ!AZ12+WG!AZ12+YSR!AZ12</f>
        <v>209999999.99999952</v>
      </c>
      <c r="BA10" s="62">
        <f t="shared" si="0"/>
        <v>2400895</v>
      </c>
      <c r="BB10" s="62">
        <f t="shared" si="0"/>
        <v>662998486.2393589</v>
      </c>
      <c r="BC10" s="74">
        <f t="shared" si="3"/>
        <v>0.12277743486913081</v>
      </c>
      <c r="BE10" s="83"/>
      <c r="BF10" s="84"/>
    </row>
    <row r="11" spans="1:58" s="24" customFormat="1" x14ac:dyDescent="0.3">
      <c r="A11" s="36">
        <v>5</v>
      </c>
      <c r="B11" s="37" t="s">
        <v>23</v>
      </c>
      <c r="C11" s="59">
        <f>ASR!C13+ANK!C13+ATP!C13+ANM!C13+BAP!C13+CTR!C13+KON!C13+EG!C13+ELR!C13+GTR!C13+KKD!C13+KRI!C13+KNL!C13+NAN!C13+NTR!C13+PAL!C13+MAN!C13+PKM!C13+NLR!C13+SSS!C13+SKL!C13+TPT!C13+VSP!C13+VIZ!C13+WG!C13+YSR!C13</f>
        <v>89628</v>
      </c>
      <c r="D11" s="59">
        <f>ASR!D13+ANK!D13+ATP!D13+ANM!D13+BAP!D13+CTR!D13+KON!D13+EG!D13+ELR!D13+GTR!D13+KKD!D13+KRI!D13+KNL!D13+NAN!D13+NTR!D13+PAL!D13+MAN!D13+PKM!D13+NLR!D13+SSS!D13+SKL!D13+TPT!D13+VSP!D13+VIZ!D13+WG!D13+YSR!D13</f>
        <v>18863636.36363636</v>
      </c>
      <c r="E11" s="59">
        <f>ASR!E13+ANK!E13+ATP!E13+ANM!E13+BAP!E13+CTR!E13+KON!E13+EG!E13+ELR!E13+GTR!E13+KKD!E13+KRI!E13+KNL!E13+NAN!E13+NTR!E13+PAL!E13+MAN!E13+PKM!E13+NLR!E13+SSS!E13+SKL!E13+TPT!E13+VSP!E13+VIZ!E13+WG!E13+YSR!E13</f>
        <v>42655</v>
      </c>
      <c r="F11" s="59">
        <f>ASR!F13+ANK!F13+ATP!F13+ANM!F13+BAP!F13+CTR!F13+KON!F13+EG!F13+ELR!F13+GTR!F13+KKD!F13+KRI!F13+KNL!F13+NAN!F13+NTR!F13+PAL!F13+MAN!F13+PKM!F13+NLR!F13+SSS!F13+SKL!F13+TPT!F13+VSP!F13+VIZ!F13+WG!F13+YSR!F13</f>
        <v>8977272.7272727266</v>
      </c>
      <c r="G11" s="59">
        <f>ASR!G13+ANK!G13+ATP!G13+ANM!G13+BAP!G13+CTR!G13+KON!G13+EG!G13+ELR!G13+GTR!G13+KKD!G13+KRI!G13+KNL!G13+NAN!G13+NTR!G13+PAL!G13+MAN!G13+PKM!G13+NLR!G13+SSS!G13+SKL!G13+TPT!G13+VSP!G13+VIZ!G13+WG!G13+YSR!G13</f>
        <v>1618</v>
      </c>
      <c r="H11" s="59">
        <f>ASR!H13+ANK!H13+ATP!H13+ANM!H13+BAP!H13+CTR!H13+KON!H13+EG!H13+ELR!H13+GTR!H13+KKD!H13+KRI!H13+KNL!H13+NAN!H13+NTR!H13+PAL!H13+MAN!H13+PKM!H13+NLR!H13+SSS!H13+SKL!H13+TPT!H13+VSP!H13+VIZ!H13+WG!H13+YSR!H13</f>
        <v>340909.09090909088</v>
      </c>
      <c r="I11" s="59">
        <f>ASR!I13+ANK!I13+ATP!I13+ANM!I13+BAP!I13+CTR!I13+KON!I13+EG!I13+ELR!I13+GTR!I13+KKD!I13+KRI!I13+KNL!I13+NAN!I13+NTR!I13+PAL!I13+MAN!I13+PKM!I13+NLR!I13+SSS!I13+SKL!I13+TPT!I13+VSP!I13+VIZ!I13+WG!I13+YSR!I13</f>
        <v>8641</v>
      </c>
      <c r="J11" s="59">
        <f>ASR!J13+ANK!J13+ATP!J13+ANM!J13+BAP!J13+CTR!J13+KON!J13+EG!J13+ELR!J13+GTR!J13+KKD!J13+KRI!J13+KNL!J13+NAN!J13+NTR!J13+PAL!J13+MAN!J13+PKM!J13+NLR!J13+SSS!J13+SKL!J13+TPT!J13+VSP!J13+VIZ!J13+WG!J13+YSR!J13</f>
        <v>1818181.8181818179</v>
      </c>
      <c r="K11" s="59">
        <f>ASR!K13+ANK!K13+ATP!K13+ANM!K13+BAP!K13+CTR!K13+KON!K13+EG!K13+ELR!K13+GTR!K13+KKD!K13+KRI!K13+KNL!K13+NAN!K13+NTR!K13+PAL!K13+MAN!K13+PKM!K13+NLR!K13+SSS!K13+SKL!K13+TPT!K13+VSP!K13+VIZ!K13+WG!K13+YSR!K13</f>
        <v>142542</v>
      </c>
      <c r="L11" s="59">
        <f>ASR!L13+ANK!L13+ATP!L13+ANM!L13+BAP!L13+CTR!L13+KON!L13+EG!L13+ELR!L13+GTR!L13+KKD!L13+KRI!L13+KNL!L13+NAN!L13+NTR!L13+PAL!L13+MAN!L13+PKM!L13+NLR!L13+SSS!L13+SKL!L13+TPT!L13+VSP!L13+VIZ!L13+WG!L13+YSR!L13</f>
        <v>29999999.999999993</v>
      </c>
      <c r="M11" s="69">
        <f t="shared" si="1"/>
        <v>1.136363619752837E-2</v>
      </c>
      <c r="N11" s="59">
        <f>ASR!M13+ANK!M13+ATP!M13+ANM!M13+BAP!M13+CTR!M13+KON!M13+EG!M13+ELR!M13+GTR!M13+KKD!M13+KRI!M13+KNL!M13+NAN!M13+NTR!M13+PAL!M13+MAN!M13+PKM!M13+NLR!M13+SSS!M13+SKL!M13+TPT!M13+VSP!M13+VIZ!M13+WG!M13+YSR!M13</f>
        <v>1633</v>
      </c>
      <c r="O11" s="59">
        <f>ASR!N13+ANK!N13+ATP!N13+ANM!N13+BAP!N13+CTR!N13+KON!N13+EG!N13+ELR!N13+GTR!N13+KKD!N13+KRI!N13+KNL!N13+NAN!N13+NTR!N13+PAL!N13+MAN!N13+PKM!N13+NLR!N13+SSS!N13+SKL!N13+TPT!N13+VSP!N13+VIZ!N13+WG!N13+YSR!N13</f>
        <v>3172413.7931034486</v>
      </c>
      <c r="P11" s="59">
        <f>ASR!O13+ANK!O13+ATP!O13+ANM!O13+BAP!O13+CTR!O13+KON!O13+EG!O13+ELR!O13+GTR!O13+KKD!O13+KRI!O13+KNL!O13+NAN!O13+NTR!O13+PAL!O13+MAN!O13+PKM!O13+NLR!O13+SSS!O13+SKL!O13+TPT!O13+VSP!O13+VIZ!O13+WG!O13+YSR!O13</f>
        <v>957</v>
      </c>
      <c r="Q11" s="59">
        <f>ASR!P13+ANK!P13+ATP!P13+ANM!P13+BAP!P13+CTR!P13+KON!P13+EG!P13+ELR!P13+GTR!P13+KKD!P13+KRI!P13+KNL!P13+NAN!P13+NTR!P13+PAL!P13+MAN!P13+PKM!P13+NLR!P13+SSS!P13+SKL!P13+TPT!P13+VSP!P13+VIZ!P13+WG!P13+YSR!P13</f>
        <v>1862068.9655172415</v>
      </c>
      <c r="R11" s="59">
        <f>ASR!Q13+ANK!Q13+ATP!Q13+ANM!Q13+BAP!Q13+CTR!Q13+KON!Q13+EG!Q13+ELR!Q13+GTR!Q13+KKD!Q13+KRI!Q13+KNL!Q13+NAN!Q13+NTR!Q13+PAL!Q13+MAN!Q13+PKM!Q13+NLR!Q13+SSS!Q13+SKL!Q13+TPT!Q13+VSP!Q13+VIZ!Q13+WG!Q13+YSR!Q13</f>
        <v>479</v>
      </c>
      <c r="S11" s="59">
        <f>ASR!R13+ANK!R13+ATP!R13+ANM!R13+BAP!R13+CTR!R13+KON!R13+EG!R13+ELR!R13+GTR!R13+KKD!R13+KRI!R13+KNL!R13+NAN!R13+NTR!R13+PAL!R13+MAN!R13+PKM!R13+NLR!R13+SSS!R13+SKL!R13+TPT!R13+VSP!R13+VIZ!R13+WG!R13+YSR!R13</f>
        <v>931034.48275862075</v>
      </c>
      <c r="T11" s="59">
        <f>ASR!S13+ANK!S13+ATP!S13+ANM!S13+BAP!S13+CTR!S13+KON!S13+EG!S13+ELR!S13+GTR!S13+KKD!S13+KRI!S13+KNL!S13+NAN!S13+NTR!S13+PAL!S13+MAN!S13+PKM!S13+NLR!S13+SSS!S13+SKL!S13+TPT!S13+VSP!S13+VIZ!S13+WG!S13+YSR!S13</f>
        <v>18</v>
      </c>
      <c r="U11" s="59">
        <f>ASR!T13+ANK!T13+ATP!T13+ANM!T13+BAP!T13+CTR!T13+KON!T13+EG!T13+ELR!T13+GTR!T13+KKD!T13+KRI!T13+KNL!T13+NAN!T13+NTR!T13+PAL!T13+MAN!T13+PKM!T13+NLR!T13+SSS!T13+SKL!T13+TPT!T13+VSP!T13+VIZ!T13+WG!T13+YSR!T13</f>
        <v>34482.758620689652</v>
      </c>
      <c r="V11" s="59">
        <f>ASR!U13+ANK!U13+ATP!U13+ANM!U13+BAP!U13+CTR!U13+KON!U13+EG!U13+ELR!U13+GTR!U13+KKD!U13+KRI!U13+KNL!U13+NAN!U13+NTR!U13+PAL!U13+MAN!U13+PKM!U13+NLR!U13+SSS!U13+SKL!U13+TPT!U13+VSP!U13+VIZ!U13+WG!U13+YSR!U13</f>
        <v>3087</v>
      </c>
      <c r="W11" s="59">
        <f>ASR!V13+ANK!V13+ATP!V13+ANM!V13+BAP!V13+CTR!V13+KON!V13+EG!V13+ELR!V13+GTR!V13+KKD!V13+KRI!V13+KNL!V13+NAN!V13+NTR!V13+PAL!V13+MAN!V13+PKM!V13+NLR!V13+SSS!V13+SKL!V13+TPT!V13+VSP!V13+VIZ!V13+WG!V13+YSR!V13</f>
        <v>6000000</v>
      </c>
      <c r="X11" s="59">
        <f>ASR!W13+ANK!W13+ATP!W13+ANM!W13+BAP!W13+CTR!W13+KON!W13+EG!W13+ELR!W13+GTR!W13+KKD!W13+KRI!W13+KNL!W13+NAN!W13+NTR!W13+PAL!W13+MAN!W13+PKM!W13+NLR!W13+SSS!W13+SKL!W13+TPT!W13+VSP!W13+VIZ!W13+WG!W13+YSR!W13</f>
        <v>0</v>
      </c>
      <c r="Y11" s="59">
        <f>ASR!X13+ANK!X13+ATP!X13+ANM!X13+BAP!X13+CTR!X13+KON!X13+EG!X13+ELR!X13+GTR!X13+KKD!X13+KRI!X13+KNL!X13+NAN!X13+NTR!X13+PAL!X13+MAN!X13+PKM!X13+NLR!X13+SSS!X13+SKL!X13+TPT!X13+VSP!X13+VIZ!X13+WG!X13+YSR!X13</f>
        <v>0</v>
      </c>
      <c r="Z11" s="59">
        <f>ASR!Y13+ANK!Y13+ATP!Y13+ANM!Y13+BAP!Y13+CTR!Y13+KON!Y13+EG!Y13+ELR!Y13+GTR!Y13+KKD!Y13+KRI!Y13+KNL!Y13+NAN!Y13+NTR!Y13+PAL!Y13+MAN!Y13+PKM!Y13+NLR!Y13+SSS!Y13+SKL!Y13+TPT!Y13+VSP!Y13+VIZ!Y13+WG!Y13+YSR!Y13</f>
        <v>639</v>
      </c>
      <c r="AA11" s="59">
        <f>ASR!Z13+ANK!Z13+ATP!Z13+ANM!Z13+BAP!Z13+CTR!Z13+KON!Z13+EG!Z13+ELR!Z13+GTR!Z13+KKD!Z13+KRI!Z13+KNL!Z13+NAN!Z13+NTR!Z13+PAL!Z13+MAN!Z13+PKM!Z13+NLR!Z13+SSS!Z13+SKL!Z13+TPT!Z13+VSP!Z13+VIZ!Z13+WG!Z13+YSR!Z13</f>
        <v>218340.61135371178</v>
      </c>
      <c r="AB11" s="59">
        <f>ASR!AA13+ANK!AA13+ATP!AA13+ANM!AA13+BAP!AA13+CTR!AA13+KON!AA13+EG!AA13+ELR!AA13+GTR!AA13+KKD!AA13+KRI!AA13+KNL!AA13+NAN!AA13+NTR!AA13+PAL!AA13+MAN!AA13+PKM!AA13+NLR!AA13+SSS!AA13+SKL!AA13+TPT!AA13+VSP!AA13+VIZ!AA13+WG!AA13+YSR!AA13</f>
        <v>2909</v>
      </c>
      <c r="AC11" s="59">
        <f>ASR!AB13+ANK!AB13+ATP!AB13+ANM!AB13+BAP!AB13+CTR!AB13+KON!AB13+EG!AB13+ELR!AB13+GTR!AB13+KKD!AB13+KRI!AB13+KNL!AB13+NAN!AB13+NTR!AB13+PAL!AB13+MAN!AB13+PKM!AB13+NLR!AB13+SSS!AB13+SKL!AB13+TPT!AB13+VSP!AB13+VIZ!AB13+WG!AB13+YSR!AB13</f>
        <v>1004366.8122270742</v>
      </c>
      <c r="AD11" s="59">
        <f>ASR!AC13+ANK!AC13+ATP!AC13+ANM!AC13+BAP!AC13+CTR!AC13+KON!AC13+EG!AC13+ELR!AC13+GTR!AC13+KKD!AC13+KRI!AC13+KNL!AC13+NAN!AC13+NTR!AC13+PAL!AC13+MAN!AC13+PKM!AC13+NLR!AC13+SSS!AC13+SKL!AC13+TPT!AC13+VSP!AC13+VIZ!AC13+WG!AC13+YSR!AC13</f>
        <v>138</v>
      </c>
      <c r="AE11" s="59">
        <f>ASR!AD13+ANK!AD13+ATP!AD13+ANM!AD13+BAP!AD13+CTR!AD13+KON!AD13+EG!AD13+ELR!AD13+GTR!AD13+KKD!AD13+KRI!AD13+KNL!AD13+NAN!AD13+NTR!AD13+PAL!AD13+MAN!AD13+PKM!AD13+NLR!AD13+SSS!AD13+SKL!AD13+TPT!AD13+VSP!AD13+VIZ!AD13+WG!AD13+YSR!AD13</f>
        <v>43668.122270742351</v>
      </c>
      <c r="AF11" s="59">
        <f>ASR!AE13+ANK!AE13+ATP!AE13+ANM!AE13+BAP!AE13+CTR!AE13+KON!AE13+EG!AE13+ELR!AE13+GTR!AE13+KKD!AE13+KRI!AE13+KNL!AE13+NAN!AE13+NTR!AE13+PAL!AE13+MAN!AE13+PKM!AE13+NLR!AE13+SSS!AE13+SKL!AE13+TPT!AE13+VSP!AE13+VIZ!AE13+WG!AE13+YSR!AE13</f>
        <v>113</v>
      </c>
      <c r="AG11" s="59">
        <f>ASR!AF13+ANK!AF13+ATP!AF13+ANM!AF13+BAP!AF13+CTR!AF13+KON!AF13+EG!AF13+ELR!AF13+GTR!AF13+KKD!AF13+KRI!AF13+KNL!AF13+NAN!AF13+NTR!AF13+PAL!AF13+MAN!AF13+PKM!AF13+NLR!AF13+SSS!AF13+SKL!AF13+TPT!AF13+VSP!AF13+VIZ!AF13+WG!AF13+YSR!AF13</f>
        <v>34934.497816593881</v>
      </c>
      <c r="AH11" s="59">
        <f>ASR!AG13+ANK!AG13+ATP!AG13+ANM!AG13+BAP!AG13+CTR!AG13+KON!AG13+EG!AG13+ELR!AG13+GTR!AG13+KKD!AG13+KRI!AG13+KNL!AG13+NAN!AG13+NTR!AG13+PAL!AG13+MAN!AG13+PKM!AG13+NLR!AG13+SSS!AG13+SKL!AG13+TPT!AG13+VSP!AG13+VIZ!AG13+WG!AG13+YSR!AG13</f>
        <v>2024</v>
      </c>
      <c r="AI11" s="59">
        <f>ASR!AH13+ANK!AH13+ATP!AH13+ANM!AH13+BAP!AH13+CTR!AH13+KON!AH13+EG!AH13+ELR!AH13+GTR!AH13+KKD!AH13+KRI!AH13+KNL!AH13+NAN!AH13+NTR!AH13+PAL!AH13+MAN!AH13+PKM!AH13+NLR!AH13+SSS!AH13+SKL!AH13+TPT!AH13+VSP!AH13+VIZ!AH13+WG!AH13+YSR!AH13</f>
        <v>698689.95633187762</v>
      </c>
      <c r="AJ11" s="59">
        <f>ASR!AK13+ANK!AK13+ATP!AK13+ANM!AK13+BAP!AK13+CTR!AK13+KON!AK13+EG!AK13+ELR!AK13+GTR!AK13+KKD!AK13+KRI!AK13+KNL!AK13+NAN!AK13+NTR!AK13+PAL!AK13+MAN!AK13+PKM!AK13+NLR!AK13+SSS!AK13+SKL!AK13+TPT!AK13+VSP!AK13+VIZ!AK13+WG!AK13+YSR!AK13</f>
        <v>151452</v>
      </c>
      <c r="AK11" s="59">
        <f>ASR!AL13+ANK!AL13+ATP!AL13+ANM!AL13+BAP!AL13+CTR!AL13+KON!AL13+EG!AL13+ELR!AL13+GTR!AL13+KKD!AL13+KRI!AL13+KNL!AL13+NAN!AL13+NTR!AL13+PAL!AL13+MAN!AL13+PKM!AL13+NLR!AL13+SSS!AL13+SKL!AL13+TPT!AL13+VSP!AL13+VIZ!AL13+WG!AL13+YSR!AL13</f>
        <v>37999999.999999993</v>
      </c>
      <c r="AL11" s="69">
        <f t="shared" si="2"/>
        <v>1.0133337017260978E-2</v>
      </c>
      <c r="AM11" s="59">
        <f>ASR!AM13+ANK!AM13+ATP!AM13+ANM!AM13+BAP!AM13+CTR!AM13+KON!AM13+EG!AM13+ELR!AM13+GTR!AM13+KKD!AM13+KRI!AM13+KNL!AM13+NAN!AM13+NTR!AM13+PAL!AM13+MAN!AM13+PKM!AM13+NLR!AM13+SSS!AM13+SKL!AM13+TPT!AM13+VSP!AM13+VIZ!AM13+WG!AM13+YSR!AM13</f>
        <v>72675</v>
      </c>
      <c r="AN11" s="59">
        <f>ASR!AN13+ANK!AN13+ATP!AN13+ANM!AN13+BAP!AN13+CTR!AN13+KON!AN13+EG!AN13+ELR!AN13+GTR!AN13+KKD!AN13+KRI!AN13+KNL!AN13+NAN!AN13+NTR!AN13+PAL!AN13+MAN!AN13+PKM!AN13+NLR!AN13+SSS!AN13+SKL!AN13+TPT!AN13+VSP!AN13+VIZ!AN13+WG!AN13+YSR!AN13</f>
        <v>15482793.234344071</v>
      </c>
      <c r="AO11" s="59">
        <f>ASR!AO13+ANK!AO13+ATP!AO13+ANM!AO13+BAP!AO13+CTR!AO13+KON!AO13+EG!AO13+ELR!AO13+GTR!AO13+KKD!AO13+KRI!AO13+KNL!AO13+NAN!AO13+NTR!AO13+PAL!AO13+MAN!AO13+PKM!AO13+NLR!AO13+SSS!AO13+SKL!AO13+TPT!AO13+VSP!AO13+VIZ!AO13+WG!AO13+YSR!AO13</f>
        <v>490</v>
      </c>
      <c r="AP11" s="59">
        <f>ASR!AP13+ANK!AP13+ATP!AP13+ANM!AP13+BAP!AP13+CTR!AP13+KON!AP13+EG!AP13+ELR!AP13+GTR!AP13+KKD!AP13+KRI!AP13+KNL!AP13+NAN!AP13+NTR!AP13+PAL!AP13+MAN!AP13+PKM!AP13+NLR!AP13+SSS!AP13+SKL!AP13+TPT!AP13+VSP!AP13+VIZ!AP13+WG!AP13+YSR!AP13</f>
        <v>174545.4545454545</v>
      </c>
      <c r="AQ11" s="59">
        <f>ASR!AQ13+ANK!AQ13+ATP!AQ13+ANM!AQ13+BAP!AQ13+CTR!AQ13+KON!AQ13+EG!AQ13+ELR!AQ13+GTR!AQ13+KKD!AQ13+KRI!AQ13+KNL!AQ13+NAN!AQ13+NTR!AQ13+PAL!AQ13+MAN!AQ13+PKM!AQ13+NLR!AQ13+SSS!AQ13+SKL!AQ13+TPT!AQ13+VSP!AQ13+VIZ!AQ13+WG!AQ13+YSR!AQ13</f>
        <v>210</v>
      </c>
      <c r="AR11" s="59">
        <f>ASR!AR13+ANK!AR13+ATP!AR13+ANM!AR13+BAP!AR13+CTR!AR13+KON!AR13+EG!AR13+ELR!AR13+GTR!AR13+KKD!AR13+KRI!AR13+KNL!AR13+NAN!AR13+NTR!AR13+PAL!AR13+MAN!AR13+PKM!AR13+NLR!AR13+SSS!AR13+SKL!AR13+TPT!AR13+VSP!AR13+VIZ!AR13+WG!AR13+YSR!AR13</f>
        <v>72727.272727272721</v>
      </c>
      <c r="AS11" s="59">
        <f>ASR!AS13+ANK!AS13+ATP!AS13+ANM!AS13+BAP!AS13+CTR!AS13+KON!AS13+EG!AS13+ELR!AS13+GTR!AS13+KKD!AS13+KRI!AS13+KNL!AS13+NAN!AS13+NTR!AS13+PAL!AS13+MAN!AS13+PKM!AS13+NLR!AS13+SSS!AS13+SKL!AS13+TPT!AS13+VSP!AS13+VIZ!AS13+WG!AS13+YSR!AS13</f>
        <v>2996</v>
      </c>
      <c r="AT11" s="59">
        <f>ASR!AT13+ANK!AT13+ATP!AT13+ANM!AT13+BAP!AT13+CTR!AT13+KON!AT13+EG!AT13+ELR!AT13+GTR!AT13+KKD!AT13+KRI!AT13+KNL!AT13+NAN!AT13+NTR!AT13+PAL!AT13+MAN!AT13+PKM!AT13+NLR!AT13+SSS!AT13+SKL!AT13+TPT!AT13+VSP!AT13+VIZ!AT13+WG!AT13+YSR!AT13</f>
        <v>1090909.0909090908</v>
      </c>
      <c r="AU11" s="59">
        <f>ASR!AU13+ANK!AU13+ATP!AU13+ANM!AU13+BAP!AU13+CTR!AU13+KON!AU13+EG!AU13+ELR!AU13+GTR!AU13+KKD!AU13+KRI!AU13+KNL!AU13+NAN!AU13+NTR!AU13+PAL!AU13+MAN!AU13+PKM!AU13+NLR!AU13+SSS!AU13+SKL!AU13+TPT!AU13+VSP!AU13+VIZ!AU13+WG!AU13+YSR!AU13</f>
        <v>3993</v>
      </c>
      <c r="AV11" s="59">
        <f>ASR!AV13+ANK!AV13+ATP!AV13+ANM!AV13+BAP!AV13+CTR!AV13+KON!AV13+EG!AV13+ELR!AV13+GTR!AV13+KKD!AV13+KRI!AV13+KNL!AV13+NAN!AV13+NTR!AV13+PAL!AV13+MAN!AV13+PKM!AV13+NLR!AV13+SSS!AV13+SKL!AV13+TPT!AV13+VSP!AV13+VIZ!AV13+WG!AV13+YSR!AV13</f>
        <v>1454545.4545454541</v>
      </c>
      <c r="AW11" s="59">
        <f>ASR!AW13+ANK!AW13+ATP!AW13+ANM!AW13+BAP!AW13+CTR!AW13+KON!AW13+EG!AW13+ELR!AW13+GTR!AW13+KKD!AW13+KRI!AW13+KNL!AW13+NAN!AW13+NTR!AW13+PAL!AW13+MAN!AW13+PKM!AW13+NLR!AW13+SSS!AW13+SKL!AW13+TPT!AW13+VSP!AW13+VIZ!AW13+WG!AW13+YSR!AW13</f>
        <v>25217</v>
      </c>
      <c r="AX11" s="59">
        <f>ASR!AX13+ANK!AX13+ATP!AX13+ANM!AX13+BAP!AX13+CTR!AX13+KON!AX13+EG!AX13+ELR!AX13+GTR!AX13+KKD!AX13+KRI!AX13+KNL!AX13+NAN!AX13+NTR!AX13+PAL!AX13+MAN!AX13+PKM!AX13+NLR!AX13+SSS!AX13+SKL!AX13+TPT!AX13+VSP!AX13+VIZ!AX13+WG!AX13+YSR!AX13</f>
        <v>9207272.7272727247</v>
      </c>
      <c r="AY11" s="59">
        <f>ASR!AY13+ANK!AY13+ATP!AY13+ANM!AY13+BAP!AY13+CTR!AY13+KON!AY13+EG!AY13+ELR!AY13+GTR!AY13+KKD!AY13+KRI!AY13+KNL!AY13+NAN!AY13+NTR!AY13+PAL!AY13+MAN!AY13+PKM!AY13+NLR!AY13+SSS!AY13+SKL!AY13+TPT!AY13+VSP!AY13+VIZ!AY13+WG!AY13+YSR!AY13</f>
        <v>32906</v>
      </c>
      <c r="AZ11" s="59">
        <f>ASR!AZ13+ANK!AZ13+ATP!AZ13+ANM!AZ13+BAP!AZ13+CTR!AZ13+KON!AZ13+EG!AZ13+ELR!AZ13+GTR!AZ13+KKD!AZ13+KRI!AZ13+KNL!AZ13+NAN!AZ13+NTR!AZ13+PAL!AZ13+MAN!AZ13+PKM!AZ13+NLR!AZ13+SSS!AZ13+SKL!AZ13+TPT!AZ13+VSP!AZ13+VIZ!AZ13+WG!AZ13+YSR!AZ13</f>
        <v>11999999.999999996</v>
      </c>
      <c r="BA11" s="62">
        <f t="shared" si="0"/>
        <v>184358</v>
      </c>
      <c r="BB11" s="62">
        <f t="shared" si="0"/>
        <v>49999999.999999985</v>
      </c>
      <c r="BC11" s="74">
        <f t="shared" si="3"/>
        <v>9.2592545395952137E-3</v>
      </c>
      <c r="BE11" s="83"/>
      <c r="BF11" s="84"/>
    </row>
    <row r="12" spans="1:58" s="24" customFormat="1" x14ac:dyDescent="0.3">
      <c r="A12" s="36">
        <v>6</v>
      </c>
      <c r="B12" s="37" t="s">
        <v>24</v>
      </c>
      <c r="C12" s="59">
        <f>ASR!C14+ANK!C14+ATP!C14+ANM!C14+BAP!C14+CTR!C14+KON!C14+EG!C14+ELR!C14+GTR!C14+KKD!C14+KRI!C14+KNL!C14+NAN!C14+NTR!C14+PAL!C14+MAN!C14+PKM!C14+NLR!C14+SSS!C14+SKL!C14+TPT!C14+VSP!C14+VIZ!C14+WG!C14+YSR!C14</f>
        <v>447453</v>
      </c>
      <c r="D12" s="59">
        <f>ASR!D14+ANK!D14+ATP!D14+ANM!D14+BAP!D14+CTR!D14+KON!D14+EG!D14+ELR!D14+GTR!D14+KKD!D14+KRI!D14+KNL!D14+NAN!D14+NTR!D14+PAL!D14+MAN!D14+PKM!D14+NLR!D14+SSS!D14+SKL!D14+TPT!D14+VSP!D14+VIZ!D14+WG!D14+YSR!D14</f>
        <v>88030303.030303031</v>
      </c>
      <c r="E12" s="59">
        <f>ASR!E14+ANK!E14+ATP!E14+ANM!E14+BAP!E14+CTR!E14+KON!E14+EG!E14+ELR!E14+GTR!E14+KKD!E14+KRI!E14+KNL!E14+NAN!E14+NTR!E14+PAL!E14+MAN!E14+PKM!E14+NLR!E14+SSS!E14+SKL!E14+TPT!E14+VSP!E14+VIZ!E14+WG!E14+YSR!E14</f>
        <v>212944</v>
      </c>
      <c r="F12" s="59">
        <f>ASR!F14+ANK!F14+ATP!F14+ANM!F14+BAP!F14+CTR!F14+KON!F14+EG!F14+ELR!F14+GTR!F14+KKD!F14+KRI!F14+KNL!F14+NAN!F14+NTR!F14+PAL!F14+MAN!F14+PKM!F14+NLR!F14+SSS!F14+SKL!F14+TPT!F14+VSP!F14+VIZ!F14+WG!F14+YSR!F14</f>
        <v>41893939.393939406</v>
      </c>
      <c r="G12" s="59">
        <f>ASR!G14+ANK!G14+ATP!G14+ANM!G14+BAP!G14+CTR!G14+KON!G14+EG!G14+ELR!G14+GTR!G14+KKD!G14+KRI!G14+KNL!G14+NAN!G14+NTR!G14+PAL!G14+MAN!G14+PKM!G14+NLR!G14+SSS!G14+SKL!G14+TPT!G14+VSP!G14+VIZ!G14+WG!G14+YSR!G14</f>
        <v>8084</v>
      </c>
      <c r="H12" s="59">
        <f>ASR!H14+ANK!H14+ATP!H14+ANM!H14+BAP!H14+CTR!H14+KON!H14+EG!H14+ELR!H14+GTR!H14+KKD!H14+KRI!H14+KNL!H14+NAN!H14+NTR!H14+PAL!H14+MAN!H14+PKM!H14+NLR!H14+SSS!H14+SKL!H14+TPT!H14+VSP!H14+VIZ!H14+WG!H14+YSR!H14</f>
        <v>1590909.0909090911</v>
      </c>
      <c r="I12" s="59">
        <f>ASR!I14+ANK!I14+ATP!I14+ANM!I14+BAP!I14+CTR!I14+KON!I14+EG!I14+ELR!I14+GTR!I14+KKD!I14+KRI!I14+KNL!I14+NAN!I14+NTR!I14+PAL!I14+MAN!I14+PKM!I14+NLR!I14+SSS!I14+SKL!I14+TPT!I14+VSP!I14+VIZ!I14+WG!I14+YSR!I14</f>
        <v>43128</v>
      </c>
      <c r="J12" s="59">
        <f>ASR!J14+ANK!J14+ATP!J14+ANM!J14+BAP!J14+CTR!J14+KON!J14+EG!J14+ELR!J14+GTR!J14+KKD!J14+KRI!J14+KNL!J14+NAN!J14+NTR!J14+PAL!J14+MAN!J14+PKM!J14+NLR!J14+SSS!J14+SKL!J14+TPT!J14+VSP!J14+VIZ!J14+WG!J14+YSR!J14</f>
        <v>8484848.4848484863</v>
      </c>
      <c r="K12" s="59">
        <f>ASR!K14+ANK!K14+ATP!K14+ANM!K14+BAP!K14+CTR!K14+KON!K14+EG!K14+ELR!K14+GTR!K14+KKD!K14+KRI!K14+KNL!K14+NAN!K14+NTR!K14+PAL!K14+MAN!K14+PKM!K14+NLR!K14+SSS!K14+SKL!K14+TPT!K14+VSP!K14+VIZ!K14+WG!K14+YSR!K14</f>
        <v>711609</v>
      </c>
      <c r="L12" s="59">
        <f>ASR!L14+ANK!L14+ATP!L14+ANM!L14+BAP!L14+CTR!L14+KON!L14+EG!L14+ELR!L14+GTR!L14+KKD!L14+KRI!L14+KNL!L14+NAN!L14+NTR!L14+PAL!L14+MAN!L14+PKM!L14+NLR!L14+SSS!L14+SKL!L14+TPT!L14+VSP!L14+VIZ!L14+WG!L14+YSR!L14</f>
        <v>140000000</v>
      </c>
      <c r="M12" s="69">
        <f t="shared" si="1"/>
        <v>5.3030302255132403E-2</v>
      </c>
      <c r="N12" s="59">
        <f>ASR!M14+ANK!M14+ATP!M14+ANM!M14+BAP!M14+CTR!M14+KON!M14+EG!M14+ELR!M14+GTR!M14+KKD!M14+KRI!M14+KNL!M14+NAN!M14+NTR!M14+PAL!M14+MAN!M14+PKM!M14+NLR!M14+SSS!M14+SKL!M14+TPT!M14+VSP!M14+VIZ!M14+WG!M14+YSR!M14</f>
        <v>24935</v>
      </c>
      <c r="O12" s="59">
        <f>ASR!N14+ANK!N14+ATP!N14+ANM!N14+BAP!N14+CTR!N14+KON!N14+EG!N14+ELR!N14+GTR!N14+KKD!N14+KRI!N14+KNL!N14+NAN!N14+NTR!N14+PAL!N14+MAN!N14+PKM!N14+NLR!N14+SSS!N14+SKL!N14+TPT!N14+VSP!N14+VIZ!N14+WG!N14+YSR!N14</f>
        <v>23793103.448275864</v>
      </c>
      <c r="P12" s="59">
        <f>ASR!O14+ANK!O14+ATP!O14+ANM!O14+BAP!O14+CTR!O14+KON!O14+EG!O14+ELR!O14+GTR!O14+KKD!O14+KRI!O14+KNL!O14+NAN!O14+NTR!O14+PAL!O14+MAN!O14+PKM!O14+NLR!O14+SSS!O14+SKL!O14+TPT!O14+VSP!O14+VIZ!O14+WG!O14+YSR!O14</f>
        <v>14635</v>
      </c>
      <c r="Q12" s="59">
        <f>ASR!P14+ANK!P14+ATP!P14+ANM!P14+BAP!P14+CTR!P14+KON!P14+EG!P14+ELR!P14+GTR!P14+KKD!P14+KRI!P14+KNL!P14+NAN!P14+NTR!P14+PAL!P14+MAN!P14+PKM!P14+NLR!P14+SSS!P14+SKL!P14+TPT!P14+VSP!P14+VIZ!P14+WG!P14+YSR!P14</f>
        <v>13965517.241379311</v>
      </c>
      <c r="R12" s="59">
        <f>ASR!Q14+ANK!Q14+ATP!Q14+ANM!Q14+BAP!Q14+CTR!Q14+KON!Q14+EG!Q14+ELR!Q14+GTR!Q14+KKD!Q14+KRI!Q14+KNL!Q14+NAN!Q14+NTR!Q14+PAL!Q14+MAN!Q14+PKM!Q14+NLR!Q14+SSS!Q14+SKL!Q14+TPT!Q14+VSP!Q14+VIZ!Q14+WG!Q14+YSR!Q14</f>
        <v>7319</v>
      </c>
      <c r="S12" s="59">
        <f>ASR!R14+ANK!R14+ATP!R14+ANM!R14+BAP!R14+CTR!R14+KON!R14+EG!R14+ELR!R14+GTR!R14+KKD!R14+KRI!R14+KNL!R14+NAN!R14+NTR!R14+PAL!R14+MAN!R14+PKM!R14+NLR!R14+SSS!R14+SKL!R14+TPT!R14+VSP!R14+VIZ!R14+WG!R14+YSR!R14</f>
        <v>6982758.6206896557</v>
      </c>
      <c r="T12" s="59">
        <f>ASR!S14+ANK!S14+ATP!S14+ANM!S14+BAP!S14+CTR!S14+KON!S14+EG!S14+ELR!S14+GTR!S14+KKD!S14+KRI!S14+KNL!S14+NAN!S14+NTR!S14+PAL!S14+MAN!S14+PKM!S14+NLR!S14+SSS!S14+SKL!S14+TPT!S14+VSP!S14+VIZ!S14+WG!S14+YSR!S14</f>
        <v>271</v>
      </c>
      <c r="U12" s="59">
        <f>ASR!T14+ANK!T14+ATP!T14+ANM!T14+BAP!T14+CTR!T14+KON!T14+EG!T14+ELR!T14+GTR!T14+KKD!T14+KRI!T14+KNL!T14+NAN!T14+NTR!T14+PAL!T14+MAN!T14+PKM!T14+NLR!T14+SSS!T14+SKL!T14+TPT!T14+VSP!T14+VIZ!T14+WG!T14+YSR!T14</f>
        <v>258620.68965517246</v>
      </c>
      <c r="V12" s="59">
        <f>ASR!U14+ANK!U14+ATP!U14+ANM!U14+BAP!U14+CTR!U14+KON!U14+EG!U14+ELR!U14+GTR!U14+KKD!U14+KRI!U14+KNL!U14+NAN!U14+NTR!U14+PAL!U14+MAN!U14+PKM!U14+NLR!U14+SSS!U14+SKL!U14+TPT!U14+VSP!U14+VIZ!U14+WG!U14+YSR!U14</f>
        <v>47160</v>
      </c>
      <c r="W12" s="59">
        <f>ASR!V14+ANK!V14+ATP!V14+ANM!V14+BAP!V14+CTR!V14+KON!V14+EG!V14+ELR!V14+GTR!V14+KKD!V14+KRI!V14+KNL!V14+NAN!V14+NTR!V14+PAL!V14+MAN!V14+PKM!V14+NLR!V14+SSS!V14+SKL!V14+TPT!V14+VSP!V14+VIZ!V14+WG!V14+YSR!V14</f>
        <v>45000000.000000015</v>
      </c>
      <c r="X12" s="59">
        <f>ASR!W14+ANK!W14+ATP!W14+ANM!W14+BAP!W14+CTR!W14+KON!W14+EG!W14+ELR!W14+GTR!W14+KKD!W14+KRI!W14+KNL!W14+NAN!W14+NTR!W14+PAL!W14+MAN!W14+PKM!W14+NLR!W14+SSS!W14+SKL!W14+TPT!W14+VSP!W14+VIZ!W14+WG!W14+YSR!W14</f>
        <v>0</v>
      </c>
      <c r="Y12" s="59">
        <f>ASR!X14+ANK!X14+ATP!X14+ANM!X14+BAP!X14+CTR!X14+KON!X14+EG!X14+ELR!X14+GTR!X14+KKD!X14+KRI!X14+KNL!X14+NAN!X14+NTR!X14+PAL!X14+MAN!X14+PKM!X14+NLR!X14+SSS!X14+SKL!X14+TPT!X14+VSP!X14+VIZ!X14+WG!X14+YSR!X14</f>
        <v>0</v>
      </c>
      <c r="Z12" s="59">
        <f>ASR!Y14+ANK!Y14+ATP!Y14+ANM!Y14+BAP!Y14+CTR!Y14+KON!Y14+EG!Y14+ELR!Y14+GTR!Y14+KKD!Y14+KRI!Y14+KNL!Y14+NAN!Y14+NTR!Y14+PAL!Y14+MAN!Y14+PKM!Y14+NLR!Y14+SSS!Y14+SKL!Y14+TPT!Y14+VSP!Y14+VIZ!Y14+WG!Y14+YSR!Y14</f>
        <v>1719</v>
      </c>
      <c r="AA12" s="59">
        <f>ASR!Z14+ANK!Z14+ATP!Z14+ANM!Z14+BAP!Z14+CTR!Z14+KON!Z14+EG!Z14+ELR!Z14+GTR!Z14+KKD!Z14+KRI!Z14+KNL!Z14+NAN!Z14+NTR!Z14+PAL!Z14+MAN!Z14+PKM!Z14+NLR!Z14+SSS!Z14+SKL!Z14+TPT!Z14+VSP!Z14+VIZ!Z14+WG!Z14+YSR!Z14</f>
        <v>545851.52838427934</v>
      </c>
      <c r="AB12" s="59">
        <f>ASR!AA14+ANK!AA14+ATP!AA14+ANM!AA14+BAP!AA14+CTR!AA14+KON!AA14+EG!AA14+ELR!AA14+GTR!AA14+KKD!AA14+KRI!AA14+KNL!AA14+NAN!AA14+NTR!AA14+PAL!AA14+MAN!AA14+PKM!AA14+NLR!AA14+SSS!AA14+SKL!AA14+TPT!AA14+VSP!AA14+VIZ!AA14+WG!AA14+YSR!AA14</f>
        <v>7867</v>
      </c>
      <c r="AC12" s="59">
        <f>ASR!AB14+ANK!AB14+ATP!AB14+ANM!AB14+BAP!AB14+CTR!AB14+KON!AB14+EG!AB14+ELR!AB14+GTR!AB14+KKD!AB14+KRI!AB14+KNL!AB14+NAN!AB14+NTR!AB14+PAL!AB14+MAN!AB14+PKM!AB14+NLR!AB14+SSS!AB14+SKL!AB14+TPT!AB14+VSP!AB14+VIZ!AB14+WG!AB14+YSR!AB14</f>
        <v>2510917.0305676847</v>
      </c>
      <c r="AD12" s="59">
        <f>ASR!AC14+ANK!AC14+ATP!AC14+ANM!AC14+BAP!AC14+CTR!AC14+KON!AC14+EG!AC14+ELR!AC14+GTR!AC14+KKD!AC14+KRI!AC14+KNL!AC14+NAN!AC14+NTR!AC14+PAL!AC14+MAN!AC14+PKM!AC14+NLR!AC14+SSS!AC14+SKL!AC14+TPT!AC14+VSP!AC14+VIZ!AC14+WG!AC14+YSR!AC14</f>
        <v>354</v>
      </c>
      <c r="AE12" s="59">
        <f>ASR!AD14+ANK!AD14+ATP!AD14+ANM!AD14+BAP!AD14+CTR!AD14+KON!AD14+EG!AD14+ELR!AD14+GTR!AD14+KKD!AD14+KRI!AD14+KNL!AD14+NAN!AD14+NTR!AD14+PAL!AD14+MAN!AD14+PKM!AD14+NLR!AD14+SSS!AD14+SKL!AD14+TPT!AD14+VSP!AD14+VIZ!AD14+WG!AD14+YSR!AD14</f>
        <v>109170.30567685589</v>
      </c>
      <c r="AF12" s="59">
        <f>ASR!AE14+ANK!AE14+ATP!AE14+ANM!AE14+BAP!AE14+CTR!AE14+KON!AE14+EG!AE14+ELR!AE14+GTR!AE14+KKD!AE14+KRI!AE14+KNL!AE14+NAN!AE14+NTR!AE14+PAL!AE14+MAN!AE14+PKM!AE14+NLR!AE14+SSS!AE14+SKL!AE14+TPT!AE14+VSP!AE14+VIZ!AE14+WG!AE14+YSR!AE14</f>
        <v>285</v>
      </c>
      <c r="AG12" s="59">
        <f>ASR!AF14+ANK!AF14+ATP!AF14+ANM!AF14+BAP!AF14+CTR!AF14+KON!AF14+EG!AF14+ELR!AF14+GTR!AF14+KKD!AF14+KRI!AF14+KNL!AF14+NAN!AF14+NTR!AF14+PAL!AF14+MAN!AF14+PKM!AF14+NLR!AF14+SSS!AF14+SKL!AF14+TPT!AF14+VSP!AF14+VIZ!AF14+WG!AF14+YSR!AF14</f>
        <v>87336.244541484688</v>
      </c>
      <c r="AH12" s="59">
        <f>ASR!AG14+ANK!AG14+ATP!AG14+ANM!AG14+BAP!AG14+CTR!AG14+KON!AG14+EG!AG14+ELR!AG14+GTR!AG14+KKD!AG14+KRI!AG14+KNL!AG14+NAN!AG14+NTR!AG14+PAL!AG14+MAN!AG14+PKM!AG14+NLR!AG14+SSS!AG14+SKL!AG14+TPT!AG14+VSP!AG14+VIZ!AG14+WG!AG14+YSR!AG14</f>
        <v>5476</v>
      </c>
      <c r="AI12" s="59">
        <f>ASR!AH14+ANK!AH14+ATP!AH14+ANM!AH14+BAP!AH14+CTR!AH14+KON!AH14+EG!AH14+ELR!AH14+GTR!AH14+KKD!AH14+KRI!AH14+KNL!AH14+NAN!AH14+NTR!AH14+PAL!AH14+MAN!AH14+PKM!AH14+NLR!AH14+SSS!AH14+SKL!AH14+TPT!AH14+VSP!AH14+VIZ!AH14+WG!AH14+YSR!AH14</f>
        <v>1746724.8908296942</v>
      </c>
      <c r="AJ12" s="59">
        <f>ASR!AK14+ANK!AK14+ATP!AK14+ANM!AK14+BAP!AK14+CTR!AK14+KON!AK14+EG!AK14+ELR!AK14+GTR!AK14+KKD!AK14+KRI!AK14+KNL!AK14+NAN!AK14+NTR!AK14+PAL!AK14+MAN!AK14+PKM!AK14+NLR!AK14+SSS!AK14+SKL!AK14+TPT!AK14+VSP!AK14+VIZ!AK14+WG!AK14+YSR!AK14</f>
        <v>774470</v>
      </c>
      <c r="AK12" s="59">
        <f>ASR!AL14+ANK!AL14+ATP!AL14+ANM!AL14+BAP!AL14+CTR!AL14+KON!AL14+EG!AL14+ELR!AL14+GTR!AL14+KKD!AL14+KRI!AL14+KNL!AL14+NAN!AL14+NTR!AL14+PAL!AL14+MAN!AL14+PKM!AL14+NLR!AL14+SSS!AL14+SKL!AL14+TPT!AL14+VSP!AL14+VIZ!AL14+WG!AL14+YSR!AL14</f>
        <v>190000000.00000003</v>
      </c>
      <c r="AL12" s="69">
        <f t="shared" si="2"/>
        <v>5.0666685086304911E-2</v>
      </c>
      <c r="AM12" s="59">
        <f>ASR!AM14+ANK!AM14+ATP!AM14+ANM!AM14+BAP!AM14+CTR!AM14+KON!AM14+EG!AM14+ELR!AM14+GTR!AM14+KKD!AM14+KRI!AM14+KNL!AM14+NAN!AM14+NTR!AM14+PAL!AM14+MAN!AM14+PKM!AM14+NLR!AM14+SSS!AM14+SKL!AM14+TPT!AM14+VSP!AM14+VIZ!AM14+WG!AM14+YSR!AM14</f>
        <v>579026</v>
      </c>
      <c r="AN12" s="59">
        <f>ASR!AN14+ANK!AN14+ATP!AN14+ANM!AN14+BAP!AN14+CTR!AN14+KON!AN14+EG!AN14+ELR!AN14+GTR!AN14+KKD!AN14+KRI!AN14+KNL!AN14+NAN!AN14+NTR!AN14+PAL!AN14+MAN!AN14+PKM!AN14+NLR!AN14+SSS!AN14+SKL!AN14+TPT!AN14+VSP!AN14+VIZ!AN14+WG!AN14+YSR!AN14</f>
        <v>101196250.32700507</v>
      </c>
      <c r="AO12" s="59">
        <f>ASR!AO14+ANK!AO14+ATP!AO14+ANM!AO14+BAP!AO14+CTR!AO14+KON!AO14+EG!AO14+ELR!AO14+GTR!AO14+KKD!AO14+KRI!AO14+KNL!AO14+NAN!AO14+NTR!AO14+PAL!AO14+MAN!AO14+PKM!AO14+NLR!AO14+SSS!AO14+SKL!AO14+TPT!AO14+VSP!AO14+VIZ!AO14+WG!AO14+YSR!AO14</f>
        <v>2494</v>
      </c>
      <c r="AP12" s="59">
        <f>ASR!AP14+ANK!AP14+ATP!AP14+ANM!AP14+BAP!AP14+CTR!AP14+KON!AP14+EG!AP14+ELR!AP14+GTR!AP14+KKD!AP14+KRI!AP14+KNL!AP14+NAN!AP14+NTR!AP14+PAL!AP14+MAN!AP14+PKM!AP14+NLR!AP14+SSS!AP14+SKL!AP14+TPT!AP14+VSP!AP14+VIZ!AP14+WG!AP14+YSR!AP14</f>
        <v>2036363.636363636</v>
      </c>
      <c r="AQ12" s="59">
        <f>ASR!AQ14+ANK!AQ14+ATP!AQ14+ANM!AQ14+BAP!AQ14+CTR!AQ14+KON!AQ14+EG!AQ14+ELR!AQ14+GTR!AQ14+KKD!AQ14+KRI!AQ14+KNL!AQ14+NAN!AQ14+NTR!AQ14+PAL!AQ14+MAN!AQ14+PKM!AQ14+NLR!AQ14+SSS!AQ14+SKL!AQ14+TPT!AQ14+VSP!AQ14+VIZ!AQ14+WG!AQ14+YSR!AQ14</f>
        <v>1045</v>
      </c>
      <c r="AR12" s="59">
        <f>ASR!AR14+ANK!AR14+ATP!AR14+ANM!AR14+BAP!AR14+CTR!AR14+KON!AR14+EG!AR14+ELR!AR14+GTR!AR14+KKD!AR14+KRI!AR14+KNL!AR14+NAN!AR14+NTR!AR14+PAL!AR14+MAN!AR14+PKM!AR14+NLR!AR14+SSS!AR14+SKL!AR14+TPT!AR14+VSP!AR14+VIZ!AR14+WG!AR14+YSR!AR14</f>
        <v>848484.84848484828</v>
      </c>
      <c r="AS12" s="59">
        <f>ASR!AS14+ANK!AS14+ATP!AS14+ANM!AS14+BAP!AS14+CTR!AS14+KON!AS14+EG!AS14+ELR!AS14+GTR!AS14+KKD!AS14+KRI!AS14+KNL!AS14+NAN!AS14+NTR!AS14+PAL!AS14+MAN!AS14+PKM!AS14+NLR!AS14+SSS!AS14+SKL!AS14+TPT!AS14+VSP!AS14+VIZ!AS14+WG!AS14+YSR!AS14</f>
        <v>15516</v>
      </c>
      <c r="AT12" s="59">
        <f>ASR!AT14+ANK!AT14+ATP!AT14+ANM!AT14+BAP!AT14+CTR!AT14+KON!AT14+EG!AT14+ELR!AT14+GTR!AT14+KKD!AT14+KRI!AT14+KNL!AT14+NAN!AT14+NTR!AT14+PAL!AT14+MAN!AT14+PKM!AT14+NLR!AT14+SSS!AT14+SKL!AT14+TPT!AT14+VSP!AT14+VIZ!AT14+WG!AT14+YSR!AT14</f>
        <v>12727272.727272727</v>
      </c>
      <c r="AU12" s="59">
        <f>ASR!AU14+ANK!AU14+ATP!AU14+ANM!AU14+BAP!AU14+CTR!AU14+KON!AU14+EG!AU14+ELR!AU14+GTR!AU14+KKD!AU14+KRI!AU14+KNL!AU14+NAN!AU14+NTR!AU14+PAL!AU14+MAN!AU14+PKM!AU14+NLR!AU14+SSS!AU14+SKL!AU14+TPT!AU14+VSP!AU14+VIZ!AU14+WG!AU14+YSR!AU14</f>
        <v>20684</v>
      </c>
      <c r="AV12" s="59">
        <f>ASR!AV14+ANK!AV14+ATP!AV14+ANM!AV14+BAP!AV14+CTR!AV14+KON!AV14+EG!AV14+ELR!AV14+GTR!AV14+KKD!AV14+KRI!AV14+KNL!AV14+NAN!AV14+NTR!AV14+PAL!AV14+MAN!AV14+PKM!AV14+NLR!AV14+SSS!AV14+SKL!AV14+TPT!AV14+VSP!AV14+VIZ!AV14+WG!AV14+YSR!AV14</f>
        <v>16969696.969696965</v>
      </c>
      <c r="AW12" s="59">
        <f>ASR!AW14+ANK!AW14+ATP!AW14+ANM!AW14+BAP!AW14+CTR!AW14+KON!AW14+EG!AW14+ELR!AW14+GTR!AW14+KKD!AW14+KRI!AW14+KNL!AW14+NAN!AW14+NTR!AW14+PAL!AW14+MAN!AW14+PKM!AW14+NLR!AW14+SSS!AW14+SKL!AW14+TPT!AW14+VSP!AW14+VIZ!AW14+WG!AW14+YSR!AW14</f>
        <v>130857</v>
      </c>
      <c r="AX12" s="59">
        <f>ASR!AX14+ANK!AX14+ATP!AX14+ANM!AX14+BAP!AX14+CTR!AX14+KON!AX14+EG!AX14+ELR!AX14+GTR!AX14+KKD!AX14+KRI!AX14+KNL!AX14+NAN!AX14+NTR!AX14+PAL!AX14+MAN!AX14+PKM!AX14+NLR!AX14+SSS!AX14+SKL!AX14+TPT!AX14+VSP!AX14+VIZ!AX14+WG!AX14+YSR!AX14</f>
        <v>107418181.81818181</v>
      </c>
      <c r="AY12" s="59">
        <f>ASR!AY14+ANK!AY14+ATP!AY14+ANM!AY14+BAP!AY14+CTR!AY14+KON!AY14+EG!AY14+ELR!AY14+GTR!AY14+KKD!AY14+KRI!AY14+KNL!AY14+NAN!AY14+NTR!AY14+PAL!AY14+MAN!AY14+PKM!AY14+NLR!AY14+SSS!AY14+SKL!AY14+TPT!AY14+VSP!AY14+VIZ!AY14+WG!AY14+YSR!AY14</f>
        <v>170596</v>
      </c>
      <c r="AZ12" s="59">
        <f>ASR!AZ14+ANK!AZ14+ATP!AZ14+ANM!AZ14+BAP!AZ14+CTR!AZ14+KON!AZ14+EG!AZ14+ELR!AZ14+GTR!AZ14+KKD!AZ14+KRI!AZ14+KNL!AZ14+NAN!AZ14+NTR!AZ14+PAL!AZ14+MAN!AZ14+PKM!AZ14+NLR!AZ14+SSS!AZ14+SKL!AZ14+TPT!AZ14+VSP!AZ14+VIZ!AZ14+WG!AZ14+YSR!AZ14</f>
        <v>139999999.99999994</v>
      </c>
      <c r="BA12" s="62">
        <f t="shared" si="0"/>
        <v>945066</v>
      </c>
      <c r="BB12" s="62">
        <f t="shared" si="0"/>
        <v>330000000</v>
      </c>
      <c r="BC12" s="74">
        <f t="shared" si="3"/>
        <v>6.1111079961328425E-2</v>
      </c>
      <c r="BE12" s="83"/>
      <c r="BF12" s="84"/>
    </row>
    <row r="13" spans="1:58" s="24" customFormat="1" x14ac:dyDescent="0.3">
      <c r="A13" s="36">
        <v>7</v>
      </c>
      <c r="B13" s="37" t="s">
        <v>25</v>
      </c>
      <c r="C13" s="59">
        <f>ASR!C15+ANK!C15+ATP!C15+ANM!C15+BAP!C15+CTR!C15+KON!C15+EG!C15+ELR!C15+GTR!C15+KKD!C15+KRI!C15+KNL!C15+NAN!C15+NTR!C15+PAL!C15+MAN!C15+PKM!C15+NLR!C15+SSS!C15+SKL!C15+TPT!C15+VSP!C15+VIZ!C15+WG!C15+YSR!C15</f>
        <v>154980</v>
      </c>
      <c r="D13" s="59">
        <f>ASR!D15+ANK!D15+ATP!D15+ANM!D15+BAP!D15+CTR!D15+KON!D15+EG!D15+ELR!D15+GTR!D15+KKD!D15+KRI!D15+KNL!D15+NAN!D15+NTR!D15+PAL!D15+MAN!D15+PKM!D15+NLR!D15+SSS!D15+SKL!D15+TPT!D15+VSP!D15+VIZ!D15+WG!D15+YSR!D15</f>
        <v>27666666.666666668</v>
      </c>
      <c r="E13" s="59">
        <f>ASR!E15+ANK!E15+ATP!E15+ANM!E15+BAP!E15+CTR!E15+KON!E15+EG!E15+ELR!E15+GTR!E15+KKD!E15+KRI!E15+KNL!E15+NAN!E15+NTR!E15+PAL!E15+MAN!E15+PKM!E15+NLR!E15+SSS!E15+SKL!E15+TPT!E15+VSP!E15+VIZ!E15+WG!E15+YSR!E15</f>
        <v>73756</v>
      </c>
      <c r="F13" s="59">
        <f>ASR!F15+ANK!F15+ATP!F15+ANM!F15+BAP!F15+CTR!F15+KON!F15+EG!F15+ELR!F15+GTR!F15+KKD!F15+KRI!F15+KNL!F15+NAN!F15+NTR!F15+PAL!F15+MAN!F15+PKM!F15+NLR!F15+SSS!F15+SKL!F15+TPT!F15+VSP!F15+VIZ!F15+WG!F15+YSR!F15</f>
        <v>13166666.666666666</v>
      </c>
      <c r="G13" s="59">
        <f>ASR!G15+ANK!G15+ATP!G15+ANM!G15+BAP!G15+CTR!G15+KON!G15+EG!G15+ELR!G15+GTR!G15+KKD!G15+KRI!G15+KNL!G15+NAN!G15+NTR!G15+PAL!G15+MAN!G15+PKM!G15+NLR!G15+SSS!G15+SKL!G15+TPT!G15+VSP!G15+VIZ!G15+WG!G15+YSR!G15</f>
        <v>2802</v>
      </c>
      <c r="H13" s="59">
        <f>ASR!H15+ANK!H15+ATP!H15+ANM!H15+BAP!H15+CTR!H15+KON!H15+EG!H15+ELR!H15+GTR!H15+KKD!H15+KRI!H15+KNL!H15+NAN!H15+NTR!H15+PAL!H15+MAN!H15+PKM!H15+NLR!H15+SSS!H15+SKL!H15+TPT!H15+VSP!H15+VIZ!H15+WG!H15+YSR!H15</f>
        <v>500000</v>
      </c>
      <c r="I13" s="59">
        <f>ASR!I15+ANK!I15+ATP!I15+ANM!I15+BAP!I15+CTR!I15+KON!I15+EG!I15+ELR!I15+GTR!I15+KKD!I15+KRI!I15+KNL!I15+NAN!I15+NTR!I15+PAL!I15+MAN!I15+PKM!I15+NLR!I15+SSS!I15+SKL!I15+TPT!I15+VSP!I15+VIZ!I15+WG!I15+YSR!I15</f>
        <v>14937</v>
      </c>
      <c r="J13" s="59">
        <f>ASR!J15+ANK!J15+ATP!J15+ANM!J15+BAP!J15+CTR!J15+KON!J15+EG!J15+ELR!J15+GTR!J15+KKD!J15+KRI!J15+KNL!J15+NAN!J15+NTR!J15+PAL!J15+MAN!J15+PKM!J15+NLR!J15+SSS!J15+SKL!J15+TPT!J15+VSP!J15+VIZ!J15+WG!J15+YSR!J15</f>
        <v>2666666.666666667</v>
      </c>
      <c r="K13" s="59">
        <f>ASR!K15+ANK!K15+ATP!K15+ANM!K15+BAP!K15+CTR!K15+KON!K15+EG!K15+ELR!K15+GTR!K15+KKD!K15+KRI!K15+KNL!K15+NAN!K15+NTR!K15+PAL!K15+MAN!K15+PKM!K15+NLR!K15+SSS!K15+SKL!K15+TPT!K15+VSP!K15+VIZ!K15+WG!K15+YSR!K15</f>
        <v>246475</v>
      </c>
      <c r="L13" s="59">
        <f>ASR!L15+ANK!L15+ATP!L15+ANM!L15+BAP!L15+CTR!L15+KON!L15+EG!L15+ELR!L15+GTR!L15+KKD!L15+KRI!L15+KNL!L15+NAN!L15+NTR!L15+PAL!L15+MAN!L15+PKM!L15+NLR!L15+SSS!L15+SKL!L15+TPT!L15+VSP!L15+VIZ!L15+WG!L15+YSR!L15</f>
        <v>43999999.999999993</v>
      </c>
      <c r="M13" s="69">
        <f t="shared" si="1"/>
        <v>1.6666666423041609E-2</v>
      </c>
      <c r="N13" s="59">
        <f>ASR!M15+ANK!M15+ATP!M15+ANM!M15+BAP!M15+CTR!M15+KON!M15+EG!M15+ELR!M15+GTR!M15+KKD!M15+KRI!M15+KNL!M15+NAN!M15+NTR!M15+PAL!M15+MAN!M15+PKM!M15+NLR!M15+SSS!M15+SKL!M15+TPT!M15+VSP!M15+VIZ!M15+WG!M15+YSR!M15</f>
        <v>19607</v>
      </c>
      <c r="O13" s="59">
        <f>ASR!N15+ANK!N15+ATP!N15+ANM!N15+BAP!N15+CTR!N15+KON!N15+EG!N15+ELR!N15+GTR!N15+KKD!N15+KRI!N15+KNL!N15+NAN!N15+NTR!N15+PAL!N15+MAN!N15+PKM!N15+NLR!N15+SSS!N15+SKL!N15+TPT!N15+VSP!N15+VIZ!N15+WG!N15+YSR!N15</f>
        <v>2643678.1609195396</v>
      </c>
      <c r="P13" s="59">
        <f>ASR!O15+ANK!O15+ATP!O15+ANM!O15+BAP!O15+CTR!O15+KON!O15+EG!O15+ELR!O15+GTR!O15+KKD!O15+KRI!O15+KNL!O15+NAN!O15+NTR!O15+PAL!O15+MAN!O15+PKM!O15+NLR!O15+SSS!O15+SKL!O15+TPT!O15+VSP!O15+VIZ!O15+WG!O15+YSR!O15</f>
        <v>11506</v>
      </c>
      <c r="Q13" s="59">
        <f>ASR!P15+ANK!P15+ATP!P15+ANM!P15+BAP!P15+CTR!P15+KON!P15+EG!P15+ELR!P15+GTR!P15+KKD!P15+KRI!P15+KNL!P15+NAN!P15+NTR!P15+PAL!P15+MAN!P15+PKM!P15+NLR!P15+SSS!P15+SKL!P15+TPT!P15+VSP!P15+VIZ!P15+WG!P15+YSR!P15</f>
        <v>1551724.1379310344</v>
      </c>
      <c r="R13" s="59">
        <f>ASR!Q15+ANK!Q15+ATP!Q15+ANM!Q15+BAP!Q15+CTR!Q15+KON!Q15+EG!Q15+ELR!Q15+GTR!Q15+KKD!Q15+KRI!Q15+KNL!Q15+NAN!Q15+NTR!Q15+PAL!Q15+MAN!Q15+PKM!Q15+NLR!Q15+SSS!Q15+SKL!Q15+TPT!Q15+VSP!Q15+VIZ!Q15+WG!Q15+YSR!Q15</f>
        <v>5754</v>
      </c>
      <c r="S13" s="59">
        <f>ASR!R15+ANK!R15+ATP!R15+ANM!R15+BAP!R15+CTR!R15+KON!R15+EG!R15+ELR!R15+GTR!R15+KKD!R15+KRI!R15+KNL!R15+NAN!R15+NTR!R15+PAL!R15+MAN!R15+PKM!R15+NLR!R15+SSS!R15+SKL!R15+TPT!R15+VSP!R15+VIZ!R15+WG!R15+YSR!R15</f>
        <v>775862.06896551722</v>
      </c>
      <c r="T13" s="59">
        <f>ASR!S15+ANK!S15+ATP!S15+ANM!S15+BAP!S15+CTR!S15+KON!S15+EG!S15+ELR!S15+GTR!S15+KKD!S15+KRI!S15+KNL!S15+NAN!S15+NTR!S15+PAL!S15+MAN!S15+PKM!S15+NLR!S15+SSS!S15+SKL!S15+TPT!S15+VSP!S15+VIZ!S15+WG!S15+YSR!S15</f>
        <v>215</v>
      </c>
      <c r="U13" s="59">
        <f>ASR!T15+ANK!T15+ATP!T15+ANM!T15+BAP!T15+CTR!T15+KON!T15+EG!T15+ELR!T15+GTR!T15+KKD!T15+KRI!T15+KNL!T15+NAN!T15+NTR!T15+PAL!T15+MAN!T15+PKM!T15+NLR!T15+SSS!T15+SKL!T15+TPT!T15+VSP!T15+VIZ!T15+WG!T15+YSR!T15</f>
        <v>28735.632183908037</v>
      </c>
      <c r="V13" s="59">
        <f>ASR!U15+ANK!U15+ATP!U15+ANM!U15+BAP!U15+CTR!U15+KON!U15+EG!U15+ELR!U15+GTR!U15+KKD!U15+KRI!U15+KNL!U15+NAN!U15+NTR!U15+PAL!U15+MAN!U15+PKM!U15+NLR!U15+SSS!U15+SKL!U15+TPT!U15+VSP!U15+VIZ!U15+WG!U15+YSR!U15</f>
        <v>37082</v>
      </c>
      <c r="W13" s="59">
        <f>ASR!V15+ANK!V15+ATP!V15+ANM!V15+BAP!V15+CTR!V15+KON!V15+EG!V15+ELR!V15+GTR!V15+KKD!V15+KRI!V15+KNL!V15+NAN!V15+NTR!V15+PAL!V15+MAN!V15+PKM!V15+NLR!V15+SSS!V15+SKL!V15+TPT!V15+VSP!V15+VIZ!V15+WG!V15+YSR!V15</f>
        <v>4999999.9999999981</v>
      </c>
      <c r="X13" s="59">
        <f>ASR!W15+ANK!W15+ATP!W15+ANM!W15+BAP!W15+CTR!W15+KON!W15+EG!W15+ELR!W15+GTR!W15+KKD!W15+KRI!W15+KNL!W15+NAN!W15+NTR!W15+PAL!W15+MAN!W15+PKM!W15+NLR!W15+SSS!W15+SKL!W15+TPT!W15+VSP!W15+VIZ!W15+WG!W15+YSR!W15</f>
        <v>4</v>
      </c>
      <c r="Y13" s="59">
        <f>ASR!X15+ANK!X15+ATP!X15+ANM!X15+BAP!X15+CTR!X15+KON!X15+EG!X15+ELR!X15+GTR!X15+KKD!X15+KRI!X15+KNL!X15+NAN!X15+NTR!X15+PAL!X15+MAN!X15+PKM!X15+NLR!X15+SSS!X15+SKL!X15+TPT!X15+VSP!X15+VIZ!X15+WG!X15+YSR!X15</f>
        <v>180000</v>
      </c>
      <c r="Z13" s="59">
        <f>ASR!Y15+ANK!Y15+ATP!Y15+ANM!Y15+BAP!Y15+CTR!Y15+KON!Y15+EG!Y15+ELR!Y15+GTR!Y15+KKD!Y15+KRI!Y15+KNL!Y15+NAN!Y15+NTR!Y15+PAL!Y15+MAN!Y15+PKM!Y15+NLR!Y15+SSS!Y15+SKL!Y15+TPT!Y15+VSP!Y15+VIZ!Y15+WG!Y15+YSR!Y15</f>
        <v>583</v>
      </c>
      <c r="AA13" s="59">
        <f>ASR!Z15+ANK!Z15+ATP!Z15+ANM!Z15+BAP!Z15+CTR!Z15+KON!Z15+EG!Z15+ELR!Z15+GTR!Z15+KKD!Z15+KRI!Z15+KNL!Z15+NAN!Z15+NTR!Z15+PAL!Z15+MAN!Z15+PKM!Z15+NLR!Z15+SSS!Z15+SKL!Z15+TPT!Z15+VSP!Z15+VIZ!Z15+WG!Z15+YSR!Z15</f>
        <v>307860.26200873364</v>
      </c>
      <c r="AB13" s="59">
        <f>ASR!AA15+ANK!AA15+ATP!AA15+ANM!AA15+BAP!AA15+CTR!AA15+KON!AA15+EG!AA15+ELR!AA15+GTR!AA15+KKD!AA15+KRI!AA15+KNL!AA15+NAN!AA15+NTR!AA15+PAL!AA15+MAN!AA15+PKM!AA15+NLR!AA15+SSS!AA15+SKL!AA15+TPT!AA15+VSP!AA15+VIZ!AA15+WG!AA15+YSR!AA15</f>
        <v>2634</v>
      </c>
      <c r="AC13" s="59">
        <f>ASR!AB15+ANK!AB15+ATP!AB15+ANM!AB15+BAP!AB15+CTR!AB15+KON!AB15+EG!AB15+ELR!AB15+GTR!AB15+KKD!AB15+KRI!AB15+KNL!AB15+NAN!AB15+NTR!AB15+PAL!AB15+MAN!AB15+PKM!AB15+NLR!AB15+SSS!AB15+SKL!AB15+TPT!AB15+VSP!AB15+VIZ!AB15+WG!AB15+YSR!AB15</f>
        <v>1416157.2052401747</v>
      </c>
      <c r="AD13" s="59">
        <f>ASR!AC15+ANK!AC15+ATP!AC15+ANM!AC15+BAP!AC15+CTR!AC15+KON!AC15+EG!AC15+ELR!AC15+GTR!AC15+KKD!AC15+KRI!AC15+KNL!AC15+NAN!AC15+NTR!AC15+PAL!AC15+MAN!AC15+PKM!AC15+NLR!AC15+SSS!AC15+SKL!AC15+TPT!AC15+VSP!AC15+VIZ!AC15+WG!AC15+YSR!AC15</f>
        <v>127</v>
      </c>
      <c r="AE13" s="59">
        <f>ASR!AD15+ANK!AD15+ATP!AD15+ANM!AD15+BAP!AD15+CTR!AD15+KON!AD15+EG!AD15+ELR!AD15+GTR!AD15+KKD!AD15+KRI!AD15+KNL!AD15+NAN!AD15+NTR!AD15+PAL!AD15+MAN!AD15+PKM!AD15+NLR!AD15+SSS!AD15+SKL!AD15+TPT!AD15+VSP!AD15+VIZ!AD15+WG!AD15+YSR!AD15</f>
        <v>61572.052401746711</v>
      </c>
      <c r="AF13" s="59">
        <f>ASR!AE15+ANK!AE15+ATP!AE15+ANM!AE15+BAP!AE15+CTR!AE15+KON!AE15+EG!AE15+ELR!AE15+GTR!AE15+KKD!AE15+KRI!AE15+KNL!AE15+NAN!AE15+NTR!AE15+PAL!AE15+MAN!AE15+PKM!AE15+NLR!AE15+SSS!AE15+SKL!AE15+TPT!AE15+VSP!AE15+VIZ!AE15+WG!AE15+YSR!AE15</f>
        <v>105</v>
      </c>
      <c r="AG13" s="59">
        <f>ASR!AF15+ANK!AF15+ATP!AF15+ANM!AF15+BAP!AF15+CTR!AF15+KON!AF15+EG!AF15+ELR!AF15+GTR!AF15+KKD!AF15+KRI!AF15+KNL!AF15+NAN!AF15+NTR!AF15+PAL!AF15+MAN!AF15+PKM!AF15+NLR!AF15+SSS!AF15+SKL!AF15+TPT!AF15+VSP!AF15+VIZ!AF15+WG!AF15+YSR!AF15</f>
        <v>49257.641921397371</v>
      </c>
      <c r="AH13" s="59">
        <f>ASR!AG15+ANK!AG15+ATP!AG15+ANM!AG15+BAP!AG15+CTR!AG15+KON!AG15+EG!AG15+ELR!AG15+GTR!AG15+KKD!AG15+KRI!AG15+KNL!AG15+NAN!AG15+NTR!AG15+PAL!AG15+MAN!AG15+PKM!AG15+NLR!AG15+SSS!AG15+SKL!AG15+TPT!AG15+VSP!AG15+VIZ!AG15+WG!AG15+YSR!AG15</f>
        <v>1836</v>
      </c>
      <c r="AI13" s="59">
        <f>ASR!AH15+ANK!AH15+ATP!AH15+ANM!AH15+BAP!AH15+CTR!AH15+KON!AH15+EG!AH15+ELR!AH15+GTR!AH15+KKD!AH15+KRI!AH15+KNL!AH15+NAN!AH15+NTR!AH15+PAL!AH15+MAN!AH15+PKM!AH15+NLR!AH15+SSS!AH15+SKL!AH15+TPT!AH15+VSP!AH15+VIZ!AH15+WG!AH15+YSR!AH15</f>
        <v>985152.83842794737</v>
      </c>
      <c r="AJ13" s="59">
        <f>ASR!AK15+ANK!AK15+ATP!AK15+ANM!AK15+BAP!AK15+CTR!AK15+KON!AK15+EG!AK15+ELR!AK15+GTR!AK15+KKD!AK15+KRI!AK15+KNL!AK15+NAN!AK15+NTR!AK15+PAL!AK15+MAN!AK15+PKM!AK15+NLR!AK15+SSS!AK15+SKL!AK15+TPT!AK15+VSP!AK15+VIZ!AK15+WG!AK15+YSR!AK15</f>
        <v>288846</v>
      </c>
      <c r="AK13" s="59">
        <f>ASR!AL15+ANK!AL15+ATP!AL15+ANM!AL15+BAP!AL15+CTR!AL15+KON!AL15+EG!AL15+ELR!AL15+GTR!AL15+KKD!AL15+KRI!AL15+KNL!AL15+NAN!AL15+NTR!AL15+PAL!AL15+MAN!AL15+PKM!AL15+NLR!AL15+SSS!AL15+SKL!AL15+TPT!AL15+VSP!AL15+VIZ!AL15+WG!AL15+YSR!AL15</f>
        <v>51999999.999999993</v>
      </c>
      <c r="AL13" s="69">
        <f t="shared" si="2"/>
        <v>1.3866671707830814E-2</v>
      </c>
      <c r="AM13" s="59">
        <f>ASR!AM15+ANK!AM15+ATP!AM15+ANM!AM15+BAP!AM15+CTR!AM15+KON!AM15+EG!AM15+ELR!AM15+GTR!AM15+KKD!AM15+KRI!AM15+KNL!AM15+NAN!AM15+NTR!AM15+PAL!AM15+MAN!AM15+PKM!AM15+NLR!AM15+SSS!AM15+SKL!AM15+TPT!AM15+VSP!AM15+VIZ!AM15+WG!AM15+YSR!AM15</f>
        <v>214347</v>
      </c>
      <c r="AN13" s="59">
        <f>ASR!AN15+ANK!AN15+ATP!AN15+ANM!AN15+BAP!AN15+CTR!AN15+KON!AN15+EG!AN15+ELR!AN15+GTR!AN15+KKD!AN15+KRI!AN15+KNL!AN15+NAN!AN15+NTR!AN15+PAL!AN15+MAN!AN15+PKM!AN15+NLR!AN15+SSS!AN15+SKL!AN15+TPT!AN15+VSP!AN15+VIZ!AN15+WG!AN15+YSR!AN15</f>
        <v>33733361.310280062</v>
      </c>
      <c r="AO13" s="59">
        <f>ASR!AO15+ANK!AO15+ATP!AO15+ANM!AO15+BAP!AO15+CTR!AO15+KON!AO15+EG!AO15+ELR!AO15+GTR!AO15+KKD!AO15+KRI!AO15+KNL!AO15+NAN!AO15+NTR!AO15+PAL!AO15+MAN!AO15+PKM!AO15+NLR!AO15+SSS!AO15+SKL!AO15+TPT!AO15+VSP!AO15+VIZ!AO15+WG!AO15+YSR!AO15</f>
        <v>578</v>
      </c>
      <c r="AP13" s="59">
        <f>ASR!AP15+ANK!AP15+ATP!AP15+ANM!AP15+BAP!AP15+CTR!AP15+KON!AP15+EG!AP15+ELR!AP15+GTR!AP15+KKD!AP15+KRI!AP15+KNL!AP15+NAN!AP15+NTR!AP15+PAL!AP15+MAN!AP15+PKM!AP15+NLR!AP15+SSS!AP15+SKL!AP15+TPT!AP15+VSP!AP15+VIZ!AP15+WG!AP15+YSR!AP15</f>
        <v>145454.54545454544</v>
      </c>
      <c r="AQ13" s="59">
        <f>ASR!AQ15+ANK!AQ15+ATP!AQ15+ANM!AQ15+BAP!AQ15+CTR!AQ15+KON!AQ15+EG!AQ15+ELR!AQ15+GTR!AQ15+KKD!AQ15+KRI!AQ15+KNL!AQ15+NAN!AQ15+NTR!AQ15+PAL!AQ15+MAN!AQ15+PKM!AQ15+NLR!AQ15+SSS!AQ15+SKL!AQ15+TPT!AQ15+VSP!AQ15+VIZ!AQ15+WG!AQ15+YSR!AQ15</f>
        <v>250</v>
      </c>
      <c r="AR13" s="59">
        <f>ASR!AR15+ANK!AR15+ATP!AR15+ANM!AR15+BAP!AR15+CTR!AR15+KON!AR15+EG!AR15+ELR!AR15+GTR!AR15+KKD!AR15+KRI!AR15+KNL!AR15+NAN!AR15+NTR!AR15+PAL!AR15+MAN!AR15+PKM!AR15+NLR!AR15+SSS!AR15+SKL!AR15+TPT!AR15+VSP!AR15+VIZ!AR15+WG!AR15+YSR!AR15</f>
        <v>60606.060606060608</v>
      </c>
      <c r="AS13" s="59">
        <f>ASR!AS15+ANK!AS15+ATP!AS15+ANM!AS15+BAP!AS15+CTR!AS15+KON!AS15+EG!AS15+ELR!AS15+GTR!AS15+KKD!AS15+KRI!AS15+KNL!AS15+NAN!AS15+NTR!AS15+PAL!AS15+MAN!AS15+PKM!AS15+NLR!AS15+SSS!AS15+SKL!AS15+TPT!AS15+VSP!AS15+VIZ!AS15+WG!AS15+YSR!AS15</f>
        <v>3552</v>
      </c>
      <c r="AT13" s="59">
        <f>ASR!AT15+ANK!AT15+ATP!AT15+ANM!AT15+BAP!AT15+CTR!AT15+KON!AT15+EG!AT15+ELR!AT15+GTR!AT15+KKD!AT15+KRI!AT15+KNL!AT15+NAN!AT15+NTR!AT15+PAL!AT15+MAN!AT15+PKM!AT15+NLR!AT15+SSS!AT15+SKL!AT15+TPT!AT15+VSP!AT15+VIZ!AT15+WG!AT15+YSR!AT15</f>
        <v>909090.90909090918</v>
      </c>
      <c r="AU13" s="59">
        <f>ASR!AU15+ANK!AU15+ATP!AU15+ANM!AU15+BAP!AU15+CTR!AU15+KON!AU15+EG!AU15+ELR!AU15+GTR!AU15+KKD!AU15+KRI!AU15+KNL!AU15+NAN!AU15+NTR!AU15+PAL!AU15+MAN!AU15+PKM!AU15+NLR!AU15+SSS!AU15+SKL!AU15+TPT!AU15+VSP!AU15+VIZ!AU15+WG!AU15+YSR!AU15</f>
        <v>4732</v>
      </c>
      <c r="AV13" s="59">
        <f>ASR!AV15+ANK!AV15+ATP!AV15+ANM!AV15+BAP!AV15+CTR!AV15+KON!AV15+EG!AV15+ELR!AV15+GTR!AV15+KKD!AV15+KRI!AV15+KNL!AV15+NAN!AV15+NTR!AV15+PAL!AV15+MAN!AV15+PKM!AV15+NLR!AV15+SSS!AV15+SKL!AV15+TPT!AV15+VSP!AV15+VIZ!AV15+WG!AV15+YSR!AV15</f>
        <v>1212121.2121212122</v>
      </c>
      <c r="AW13" s="59">
        <f>ASR!AW15+ANK!AW15+ATP!AW15+ANM!AW15+BAP!AW15+CTR!AW15+KON!AW15+EG!AW15+ELR!AW15+GTR!AW15+KKD!AW15+KRI!AW15+KNL!AW15+NAN!AW15+NTR!AW15+PAL!AW15+MAN!AW15+PKM!AW15+NLR!AW15+SSS!AW15+SKL!AW15+TPT!AW15+VSP!AW15+VIZ!AW15+WG!AW15+YSR!AW15</f>
        <v>29878</v>
      </c>
      <c r="AX13" s="59">
        <f>ASR!AX15+ANK!AX15+ATP!AX15+ANM!AX15+BAP!AX15+CTR!AX15+KON!AX15+EG!AX15+ELR!AX15+GTR!AX15+KKD!AX15+KRI!AX15+KNL!AX15+NAN!AX15+NTR!AX15+PAL!AX15+MAN!AX15+PKM!AX15+NLR!AX15+SSS!AX15+SKL!AX15+TPT!AX15+VSP!AX15+VIZ!AX15+WG!AX15+YSR!AX15</f>
        <v>7672727.2727272725</v>
      </c>
      <c r="AY13" s="59">
        <f>ASR!AY15+ANK!AY15+ATP!AY15+ANM!AY15+BAP!AY15+CTR!AY15+KON!AY15+EG!AY15+ELR!AY15+GTR!AY15+KKD!AY15+KRI!AY15+KNL!AY15+NAN!AY15+NTR!AY15+PAL!AY15+MAN!AY15+PKM!AY15+NLR!AY15+SSS!AY15+SKL!AY15+TPT!AY15+VSP!AY15+VIZ!AY15+WG!AY15+YSR!AY15</f>
        <v>38990</v>
      </c>
      <c r="AZ13" s="59">
        <f>ASR!AZ15+ANK!AZ15+ATP!AZ15+ANM!AZ15+BAP!AZ15+CTR!AZ15+KON!AZ15+EG!AZ15+ELR!AZ15+GTR!AZ15+KKD!AZ15+KRI!AZ15+KNL!AZ15+NAN!AZ15+NTR!AZ15+PAL!AZ15+MAN!AZ15+PKM!AZ15+NLR!AZ15+SSS!AZ15+SKL!AZ15+TPT!AZ15+VSP!AZ15+VIZ!AZ15+WG!AZ15+YSR!AZ15</f>
        <v>9999999.9999999981</v>
      </c>
      <c r="BA13" s="62">
        <f t="shared" si="0"/>
        <v>327836</v>
      </c>
      <c r="BB13" s="62">
        <f t="shared" si="0"/>
        <v>61999999.999999993</v>
      </c>
      <c r="BC13" s="74">
        <f t="shared" si="3"/>
        <v>1.1481475629098067E-2</v>
      </c>
      <c r="BE13" s="83"/>
      <c r="BF13" s="84"/>
    </row>
    <row r="14" spans="1:58" s="24" customFormat="1" x14ac:dyDescent="0.3">
      <c r="A14" s="36">
        <v>8</v>
      </c>
      <c r="B14" s="37" t="s">
        <v>26</v>
      </c>
      <c r="C14" s="59">
        <f>ASR!C16+ANK!C16+ATP!C16+ANM!C16+BAP!C16+CTR!C16+KON!C16+EG!C16+ELR!C16+GTR!C16+KKD!C16+KRI!C16+KNL!C16+NAN!C16+NTR!C16+PAL!C16+MAN!C16+PKM!C16+NLR!C16+SSS!C16+SKL!C16+TPT!C16+VSP!C16+VIZ!C16+WG!C16+YSR!C16</f>
        <v>248</v>
      </c>
      <c r="D14" s="59">
        <f>ASR!D16+ANK!D16+ATP!D16+ANM!D16+BAP!D16+CTR!D16+KON!D16+EG!D16+ELR!D16+GTR!D16+KKD!D16+KRI!D16+KNL!D16+NAN!D16+NTR!D16+PAL!D16+MAN!D16+PKM!D16+NLR!D16+SSS!D16+SKL!D16+TPT!D16+VSP!D16+VIZ!D16+WG!D16+YSR!D16</f>
        <v>314393.93939393945</v>
      </c>
      <c r="E14" s="59">
        <f>ASR!E16+ANK!E16+ATP!E16+ANM!E16+BAP!E16+CTR!E16+KON!E16+EG!E16+ELR!E16+GTR!E16+KKD!E16+KRI!E16+KNL!E16+NAN!E16+NTR!E16+PAL!E16+MAN!E16+PKM!E16+NLR!E16+SSS!E16+SKL!E16+TPT!E16+VSP!E16+VIZ!E16+WG!E16+YSR!E16</f>
        <v>117</v>
      </c>
      <c r="F14" s="59">
        <f>ASR!F16+ANK!F16+ATP!F16+ANM!F16+BAP!F16+CTR!F16+KON!F16+EG!F16+ELR!F16+GTR!F16+KKD!F16+KRI!F16+KNL!F16+NAN!F16+NTR!F16+PAL!F16+MAN!F16+PKM!F16+NLR!F16+SSS!F16+SKL!F16+TPT!F16+VSP!F16+VIZ!F16+WG!F16+YSR!F16</f>
        <v>149621.21212121213</v>
      </c>
      <c r="G14" s="59">
        <f>ASR!G16+ANK!G16+ATP!G16+ANM!G16+BAP!G16+CTR!G16+KON!G16+EG!G16+ELR!G16+GTR!G16+KKD!G16+KRI!G16+KNL!G16+NAN!G16+NTR!G16+PAL!G16+MAN!G16+PKM!G16+NLR!G16+SSS!G16+SKL!G16+TPT!G16+VSP!G16+VIZ!G16+WG!G16+YSR!G16</f>
        <v>4</v>
      </c>
      <c r="H14" s="59">
        <f>ASR!H16+ANK!H16+ATP!H16+ANM!H16+BAP!H16+CTR!H16+KON!H16+EG!H16+ELR!H16+GTR!H16+KKD!H16+KRI!H16+KNL!H16+NAN!H16+NTR!H16+PAL!H16+MAN!H16+PKM!H16+NLR!H16+SSS!H16+SKL!H16+TPT!H16+VSP!H16+VIZ!H16+WG!H16+YSR!H16</f>
        <v>5681.8181818181811</v>
      </c>
      <c r="I14" s="59">
        <f>ASR!I16+ANK!I16+ATP!I16+ANM!I16+BAP!I16+CTR!I16+KON!I16+EG!I16+ELR!I16+GTR!I16+KKD!I16+KRI!I16+KNL!I16+NAN!I16+NTR!I16+PAL!I16+MAN!I16+PKM!I16+NLR!I16+SSS!I16+SKL!I16+TPT!I16+VSP!I16+VIZ!I16+WG!I16+YSR!I16</f>
        <v>25</v>
      </c>
      <c r="J14" s="59">
        <f>ASR!J16+ANK!J16+ATP!J16+ANM!J16+BAP!J16+CTR!J16+KON!J16+EG!J16+ELR!J16+GTR!J16+KKD!J16+KRI!J16+KNL!J16+NAN!J16+NTR!J16+PAL!J16+MAN!J16+PKM!J16+NLR!J16+SSS!J16+SKL!J16+TPT!J16+VSP!J16+VIZ!J16+WG!J16+YSR!J16</f>
        <v>30303.030303030304</v>
      </c>
      <c r="K14" s="59">
        <f>ASR!K16+ANK!K16+ATP!K16+ANM!K16+BAP!K16+CTR!K16+KON!K16+EG!K16+ELR!K16+GTR!K16+KKD!K16+KRI!K16+KNL!K16+NAN!K16+NTR!K16+PAL!K16+MAN!K16+PKM!K16+NLR!K16+SSS!K16+SKL!K16+TPT!K16+VSP!K16+VIZ!K16+WG!K16+YSR!K16</f>
        <v>394</v>
      </c>
      <c r="L14" s="59">
        <f>ASR!L16+ANK!L16+ATP!L16+ANM!L16+BAP!L16+CTR!L16+KON!L16+EG!L16+ELR!L16+GTR!L16+KKD!L16+KRI!L16+KNL!L16+NAN!L16+NTR!L16+PAL!L16+MAN!L16+PKM!L16+NLR!L16+SSS!L16+SKL!L16+TPT!L16+VSP!L16+VIZ!L16+WG!L16+YSR!L16</f>
        <v>500000.00000000012</v>
      </c>
      <c r="M14" s="69">
        <f t="shared" si="1"/>
        <v>1.8939393662547292E-4</v>
      </c>
      <c r="N14" s="59">
        <f>ASR!M16+ANK!M16+ATP!M16+ANM!M16+BAP!M16+CTR!M16+KON!M16+EG!M16+ELR!M16+GTR!M16+KKD!M16+KRI!M16+KNL!M16+NAN!M16+NTR!M16+PAL!M16+MAN!M16+PKM!M16+NLR!M16+SSS!M16+SKL!M16+TPT!M16+VSP!M16+VIZ!M16+WG!M16+YSR!M16</f>
        <v>143</v>
      </c>
      <c r="O14" s="59">
        <f>ASR!N16+ANK!N16+ATP!N16+ANM!N16+BAP!N16+CTR!N16+KON!N16+EG!N16+ELR!N16+GTR!N16+KKD!N16+KRI!N16+KNL!N16+NAN!N16+NTR!N16+PAL!N16+MAN!N16+PKM!N16+NLR!N16+SSS!N16+SKL!N16+TPT!N16+VSP!N16+VIZ!N16+WG!N16+YSR!N16</f>
        <v>422988.50574712642</v>
      </c>
      <c r="P14" s="59">
        <f>ASR!O16+ANK!O16+ATP!O16+ANM!O16+BAP!O16+CTR!O16+KON!O16+EG!O16+ELR!O16+GTR!O16+KKD!O16+KRI!O16+KNL!O16+NAN!O16+NTR!O16+PAL!O16+MAN!O16+PKM!O16+NLR!O16+SSS!O16+SKL!O16+TPT!O16+VSP!O16+VIZ!O16+WG!O16+YSR!O16</f>
        <v>84</v>
      </c>
      <c r="Q14" s="59">
        <f>ASR!P16+ANK!P16+ATP!P16+ANM!P16+BAP!P16+CTR!P16+KON!P16+EG!P16+ELR!P16+GTR!P16+KKD!P16+KRI!P16+KNL!P16+NAN!P16+NTR!P16+PAL!P16+MAN!P16+PKM!P16+NLR!P16+SSS!P16+SKL!P16+TPT!P16+VSP!P16+VIZ!P16+WG!P16+YSR!P16</f>
        <v>248275.86206896548</v>
      </c>
      <c r="R14" s="59">
        <f>ASR!Q16+ANK!Q16+ATP!Q16+ANM!Q16+BAP!Q16+CTR!Q16+KON!Q16+EG!Q16+ELR!Q16+GTR!Q16+KKD!Q16+KRI!Q16+KNL!Q16+NAN!Q16+NTR!Q16+PAL!Q16+MAN!Q16+PKM!Q16+NLR!Q16+SSS!Q16+SKL!Q16+TPT!Q16+VSP!Q16+VIZ!Q16+WG!Q16+YSR!Q16</f>
        <v>42</v>
      </c>
      <c r="S14" s="59">
        <f>ASR!R16+ANK!R16+ATP!R16+ANM!R16+BAP!R16+CTR!R16+KON!R16+EG!R16+ELR!R16+GTR!R16+KKD!R16+KRI!R16+KNL!R16+NAN!R16+NTR!R16+PAL!R16+MAN!R16+PKM!R16+NLR!R16+SSS!R16+SKL!R16+TPT!R16+VSP!R16+VIZ!R16+WG!R16+YSR!R16</f>
        <v>124137.93103448274</v>
      </c>
      <c r="T14" s="59">
        <f>ASR!S16+ANK!S16+ATP!S16+ANM!S16+BAP!S16+CTR!S16+KON!S16+EG!S16+ELR!S16+GTR!S16+KKD!S16+KRI!S16+KNL!S16+NAN!S16+NTR!S16+PAL!S16+MAN!S16+PKM!S16+NLR!S16+SSS!S16+SKL!S16+TPT!S16+VSP!S16+VIZ!S16+WG!S16+YSR!S16</f>
        <v>0</v>
      </c>
      <c r="U14" s="59">
        <f>ASR!T16+ANK!T16+ATP!T16+ANM!T16+BAP!T16+CTR!T16+KON!T16+EG!T16+ELR!T16+GTR!T16+KKD!T16+KRI!T16+KNL!T16+NAN!T16+NTR!T16+PAL!T16+MAN!T16+PKM!T16+NLR!T16+SSS!T16+SKL!T16+TPT!T16+VSP!T16+VIZ!T16+WG!T16+YSR!T16</f>
        <v>4597.7011494252865</v>
      </c>
      <c r="V14" s="59">
        <f>ASR!U16+ANK!U16+ATP!U16+ANM!U16+BAP!U16+CTR!U16+KON!U16+EG!U16+ELR!U16+GTR!U16+KKD!U16+KRI!U16+KNL!U16+NAN!U16+NTR!U16+PAL!U16+MAN!U16+PKM!U16+NLR!U16+SSS!U16+SKL!U16+TPT!U16+VSP!U16+VIZ!U16+WG!U16+YSR!U16</f>
        <v>269</v>
      </c>
      <c r="W14" s="59">
        <f>ASR!V16+ANK!V16+ATP!V16+ANM!V16+BAP!V16+CTR!V16+KON!V16+EG!V16+ELR!V16+GTR!V16+KKD!V16+KRI!V16+KNL!V16+NAN!V16+NTR!V16+PAL!V16+MAN!V16+PKM!V16+NLR!V16+SSS!V16+SKL!V16+TPT!V16+VSP!V16+VIZ!V16+WG!V16+YSR!V16</f>
        <v>799999.99999999988</v>
      </c>
      <c r="X14" s="59">
        <f>ASR!W16+ANK!W16+ATP!W16+ANM!W16+BAP!W16+CTR!W16+KON!W16+EG!W16+ELR!W16+GTR!W16+KKD!W16+KRI!W16+KNL!W16+NAN!W16+NTR!W16+PAL!W16+MAN!W16+PKM!W16+NLR!W16+SSS!W16+SKL!W16+TPT!W16+VSP!W16+VIZ!W16+WG!W16+YSR!W16</f>
        <v>0</v>
      </c>
      <c r="Y14" s="59">
        <f>ASR!X16+ANK!X16+ATP!X16+ANM!X16+BAP!X16+CTR!X16+KON!X16+EG!X16+ELR!X16+GTR!X16+KKD!X16+KRI!X16+KNL!X16+NAN!X16+NTR!X16+PAL!X16+MAN!X16+PKM!X16+NLR!X16+SSS!X16+SKL!X16+TPT!X16+VSP!X16+VIZ!X16+WG!X16+YSR!X16</f>
        <v>0</v>
      </c>
      <c r="Z14" s="59">
        <f>ASR!Y16+ANK!Y16+ATP!Y16+ANM!Y16+BAP!Y16+CTR!Y16+KON!Y16+EG!Y16+ELR!Y16+GTR!Y16+KKD!Y16+KRI!Y16+KNL!Y16+NAN!Y16+NTR!Y16+PAL!Y16+MAN!Y16+PKM!Y16+NLR!Y16+SSS!Y16+SKL!Y16+TPT!Y16+VSP!Y16+VIZ!Y16+WG!Y16+YSR!Y16</f>
        <v>357</v>
      </c>
      <c r="AA14" s="59">
        <f>ASR!Z16+ANK!Z16+ATP!Z16+ANM!Z16+BAP!Z16+CTR!Z16+KON!Z16+EG!Z16+ELR!Z16+GTR!Z16+KKD!Z16+KRI!Z16+KNL!Z16+NAN!Z16+NTR!Z16+PAL!Z16+MAN!Z16+PKM!Z16+NLR!Z16+SSS!Z16+SKL!Z16+TPT!Z16+VSP!Z16+VIZ!Z16+WG!Z16+YSR!Z16</f>
        <v>185589.51965065504</v>
      </c>
      <c r="AB14" s="59">
        <f>ASR!AA16+ANK!AA16+ATP!AA16+ANM!AA16+BAP!AA16+CTR!AA16+KON!AA16+EG!AA16+ELR!AA16+GTR!AA16+KKD!AA16+KRI!AA16+KNL!AA16+NAN!AA16+NTR!AA16+PAL!AA16+MAN!AA16+PKM!AA16+NLR!AA16+SSS!AA16+SKL!AA16+TPT!AA16+VSP!AA16+VIZ!AA16+WG!AA16+YSR!AA16</f>
        <v>1619</v>
      </c>
      <c r="AC14" s="59">
        <f>ASR!AB16+ANK!AB16+ATP!AB16+ANM!AB16+BAP!AB16+CTR!AB16+KON!AB16+EG!AB16+ELR!AB16+GTR!AB16+KKD!AB16+KRI!AB16+KNL!AB16+NAN!AB16+NTR!AB16+PAL!AB16+MAN!AB16+PKM!AB16+NLR!AB16+SSS!AB16+SKL!AB16+TPT!AB16+VSP!AB16+VIZ!AB16+WG!AB16+YSR!AB16</f>
        <v>853711.79039301293</v>
      </c>
      <c r="AD14" s="59">
        <f>ASR!AC16+ANK!AC16+ATP!AC16+ANM!AC16+BAP!AC16+CTR!AC16+KON!AC16+EG!AC16+ELR!AC16+GTR!AC16+KKD!AC16+KRI!AC16+KNL!AC16+NAN!AC16+NTR!AC16+PAL!AC16+MAN!AC16+PKM!AC16+NLR!AC16+SSS!AC16+SKL!AC16+TPT!AC16+VSP!AC16+VIZ!AC16+WG!AC16+YSR!AC16</f>
        <v>75</v>
      </c>
      <c r="AE14" s="59">
        <f>ASR!AD16+ANK!AD16+ATP!AD16+ANM!AD16+BAP!AD16+CTR!AD16+KON!AD16+EG!AD16+ELR!AD16+GTR!AD16+KKD!AD16+KRI!AD16+KNL!AD16+NAN!AD16+NTR!AD16+PAL!AD16+MAN!AD16+PKM!AD16+NLR!AD16+SSS!AD16+SKL!AD16+TPT!AD16+VSP!AD16+VIZ!AD16+WG!AD16+YSR!AD16</f>
        <v>37117.903930130997</v>
      </c>
      <c r="AF14" s="59">
        <f>ASR!AE16+ANK!AE16+ATP!AE16+ANM!AE16+BAP!AE16+CTR!AE16+KON!AE16+EG!AE16+ELR!AE16+GTR!AE16+KKD!AE16+KRI!AE16+KNL!AE16+NAN!AE16+NTR!AE16+PAL!AE16+MAN!AE16+PKM!AE16+NLR!AE16+SSS!AE16+SKL!AE16+TPT!AE16+VSP!AE16+VIZ!AE16+WG!AE16+YSR!AE16</f>
        <v>61</v>
      </c>
      <c r="AG14" s="59">
        <f>ASR!AF16+ANK!AF16+ATP!AF16+ANM!AF16+BAP!AF16+CTR!AF16+KON!AF16+EG!AF16+ELR!AF16+GTR!AF16+KKD!AF16+KRI!AF16+KNL!AF16+NAN!AF16+NTR!AF16+PAL!AF16+MAN!AF16+PKM!AF16+NLR!AF16+SSS!AF16+SKL!AF16+TPT!AF16+VSP!AF16+VIZ!AF16+WG!AF16+YSR!AF16</f>
        <v>29694.323144104797</v>
      </c>
      <c r="AH14" s="59">
        <f>ASR!AG16+ANK!AG16+ATP!AG16+ANM!AG16+BAP!AG16+CTR!AG16+KON!AG16+EG!AG16+ELR!AG16+GTR!AG16+KKD!AG16+KRI!AG16+KNL!AG16+NAN!AG16+NTR!AG16+PAL!AG16+MAN!AG16+PKM!AG16+NLR!AG16+SSS!AG16+SKL!AG16+TPT!AG16+VSP!AG16+VIZ!AG16+WG!AG16+YSR!AG16</f>
        <v>1127</v>
      </c>
      <c r="AI14" s="59">
        <f>ASR!AH16+ANK!AH16+ATP!AH16+ANM!AH16+BAP!AH16+CTR!AH16+KON!AH16+EG!AH16+ELR!AH16+GTR!AH16+KKD!AH16+KRI!AH16+KNL!AH16+NAN!AH16+NTR!AH16+PAL!AH16+MAN!AH16+PKM!AH16+NLR!AH16+SSS!AH16+SKL!AH16+TPT!AH16+VSP!AH16+VIZ!AH16+WG!AH16+YSR!AH16</f>
        <v>593886.46288209595</v>
      </c>
      <c r="AJ14" s="59">
        <f>ASR!AK16+ANK!AK16+ATP!AK16+ANM!AK16+BAP!AK16+CTR!AK16+KON!AK16+EG!AK16+ELR!AK16+GTR!AK16+KKD!AK16+KRI!AK16+KNL!AK16+NAN!AK16+NTR!AK16+PAL!AK16+MAN!AK16+PKM!AK16+NLR!AK16+SSS!AK16+SKL!AK16+TPT!AK16+VSP!AK16+VIZ!AK16+WG!AK16+YSR!AK16</f>
        <v>3902</v>
      </c>
      <c r="AK14" s="59">
        <f>ASR!AL16+ANK!AL16+ATP!AL16+ANM!AL16+BAP!AL16+CTR!AL16+KON!AL16+EG!AL16+ELR!AL16+GTR!AL16+KKD!AL16+KRI!AL16+KNL!AL16+NAN!AL16+NTR!AL16+PAL!AL16+MAN!AL16+PKM!AL16+NLR!AL16+SSS!AL16+SKL!AL16+TPT!AL16+VSP!AL16+VIZ!AL16+WG!AL16+YSR!AL16</f>
        <v>2999999.9999999995</v>
      </c>
      <c r="AL14" s="69">
        <f t="shared" si="2"/>
        <v>8.0000029083639309E-4</v>
      </c>
      <c r="AM14" s="59">
        <f>ASR!AM16+ANK!AM16+ATP!AM16+ANM!AM16+BAP!AM16+CTR!AM16+KON!AM16+EG!AM16+ELR!AM16+GTR!AM16+KKD!AM16+KRI!AM16+KNL!AM16+NAN!AM16+NTR!AM16+PAL!AM16+MAN!AM16+PKM!AM16+NLR!AM16+SSS!AM16+SKL!AM16+TPT!AM16+VSP!AM16+VIZ!AM16+WG!AM16+YSR!AM16</f>
        <v>298</v>
      </c>
      <c r="AN14" s="59">
        <f>ASR!AN16+ANK!AN16+ATP!AN16+ANM!AN16+BAP!AN16+CTR!AN16+KON!AN16+EG!AN16+ELR!AN16+GTR!AN16+KKD!AN16+KRI!AN16+KNL!AN16+NAN!AN16+NTR!AN16+PAL!AN16+MAN!AN16+PKM!AN16+NLR!AN16+SSS!AN16+SKL!AN16+TPT!AN16+VSP!AN16+VIZ!AN16+WG!AN16+YSR!AN16</f>
        <v>101939.01107005826</v>
      </c>
      <c r="AO14" s="59">
        <f>ASR!AO16+ANK!AO16+ATP!AO16+ANM!AO16+BAP!AO16+CTR!AO16+KON!AO16+EG!AO16+ELR!AO16+GTR!AO16+KKD!AO16+KRI!AO16+KNL!AO16+NAN!AO16+NTR!AO16+PAL!AO16+MAN!AO16+PKM!AO16+NLR!AO16+SSS!AO16+SKL!AO16+TPT!AO16+VSP!AO16+VIZ!AO16+WG!AO16+YSR!AO16</f>
        <v>50</v>
      </c>
      <c r="AP14" s="59">
        <f>ASR!AP16+ANK!AP16+ATP!AP16+ANM!AP16+BAP!AP16+CTR!AP16+KON!AP16+EG!AP16+ELR!AP16+GTR!AP16+KKD!AP16+KRI!AP16+KNL!AP16+NAN!AP16+NTR!AP16+PAL!AP16+MAN!AP16+PKM!AP16+NLR!AP16+SSS!AP16+SKL!AP16+TPT!AP16+VSP!AP16+VIZ!AP16+WG!AP16+YSR!AP16</f>
        <v>29090.909090909088</v>
      </c>
      <c r="AQ14" s="59">
        <f>ASR!AQ16+ANK!AQ16+ATP!AQ16+ANM!AQ16+BAP!AQ16+CTR!AQ16+KON!AQ16+EG!AQ16+ELR!AQ16+GTR!AQ16+KKD!AQ16+KRI!AQ16+KNL!AQ16+NAN!AQ16+NTR!AQ16+PAL!AQ16+MAN!AQ16+PKM!AQ16+NLR!AQ16+SSS!AQ16+SKL!AQ16+TPT!AQ16+VSP!AQ16+VIZ!AQ16+WG!AQ16+YSR!AQ16</f>
        <v>24</v>
      </c>
      <c r="AR14" s="59">
        <f>ASR!AR16+ANK!AR16+ATP!AR16+ANM!AR16+BAP!AR16+CTR!AR16+KON!AR16+EG!AR16+ELR!AR16+GTR!AR16+KKD!AR16+KRI!AR16+KNL!AR16+NAN!AR16+NTR!AR16+PAL!AR16+MAN!AR16+PKM!AR16+NLR!AR16+SSS!AR16+SKL!AR16+TPT!AR16+VSP!AR16+VIZ!AR16+WG!AR16+YSR!AR16</f>
        <v>12121.21212121212</v>
      </c>
      <c r="AS14" s="59">
        <f>ASR!AS16+ANK!AS16+ATP!AS16+ANM!AS16+BAP!AS16+CTR!AS16+KON!AS16+EG!AS16+ELR!AS16+GTR!AS16+KKD!AS16+KRI!AS16+KNL!AS16+NAN!AS16+NTR!AS16+PAL!AS16+MAN!AS16+PKM!AS16+NLR!AS16+SSS!AS16+SKL!AS16+TPT!AS16+VSP!AS16+VIZ!AS16+WG!AS16+YSR!AS16</f>
        <v>287</v>
      </c>
      <c r="AT14" s="59">
        <f>ASR!AT16+ANK!AT16+ATP!AT16+ANM!AT16+BAP!AT16+CTR!AT16+KON!AT16+EG!AT16+ELR!AT16+GTR!AT16+KKD!AT16+KRI!AT16+KNL!AT16+NAN!AT16+NTR!AT16+PAL!AT16+MAN!AT16+PKM!AT16+NLR!AT16+SSS!AT16+SKL!AT16+TPT!AT16+VSP!AT16+VIZ!AT16+WG!AT16+YSR!AT16</f>
        <v>181818.18181818177</v>
      </c>
      <c r="AU14" s="59">
        <f>ASR!AU16+ANK!AU16+ATP!AU16+ANM!AU16+BAP!AU16+CTR!AU16+KON!AU16+EG!AU16+ELR!AU16+GTR!AU16+KKD!AU16+KRI!AU16+KNL!AU16+NAN!AU16+NTR!AU16+PAL!AU16+MAN!AU16+PKM!AU16+NLR!AU16+SSS!AU16+SKL!AU16+TPT!AU16+VSP!AU16+VIZ!AU16+WG!AU16+YSR!AU16</f>
        <v>383</v>
      </c>
      <c r="AV14" s="59">
        <f>ASR!AV16+ANK!AV16+ATP!AV16+ANM!AV16+BAP!AV16+CTR!AV16+KON!AV16+EG!AV16+ELR!AV16+GTR!AV16+KKD!AV16+KRI!AV16+KNL!AV16+NAN!AV16+NTR!AV16+PAL!AV16+MAN!AV16+PKM!AV16+NLR!AV16+SSS!AV16+SKL!AV16+TPT!AV16+VSP!AV16+VIZ!AV16+WG!AV16+YSR!AV16</f>
        <v>242424.24242424237</v>
      </c>
      <c r="AW14" s="59">
        <f>ASR!AW16+ANK!AW16+ATP!AW16+ANM!AW16+BAP!AW16+CTR!AW16+KON!AW16+EG!AW16+ELR!AW16+GTR!AW16+KKD!AW16+KRI!AW16+KNL!AW16+NAN!AW16+NTR!AW16+PAL!AW16+MAN!AW16+PKM!AW16+NLR!AW16+SSS!AW16+SKL!AW16+TPT!AW16+VSP!AW16+VIZ!AW16+WG!AW16+YSR!AW16</f>
        <v>2407</v>
      </c>
      <c r="AX14" s="59">
        <f>ASR!AX16+ANK!AX16+ATP!AX16+ANM!AX16+BAP!AX16+CTR!AX16+KON!AX16+EG!AX16+ELR!AX16+GTR!AX16+KKD!AX16+KRI!AX16+KNL!AX16+NAN!AX16+NTR!AX16+PAL!AX16+MAN!AX16+PKM!AX16+NLR!AX16+SSS!AX16+SKL!AX16+TPT!AX16+VSP!AX16+VIZ!AX16+WG!AX16+YSR!AX16</f>
        <v>1534545.4545454541</v>
      </c>
      <c r="AY14" s="59">
        <f>ASR!AY16+ANK!AY16+ATP!AY16+ANM!AY16+BAP!AY16+CTR!AY16+KON!AY16+EG!AY16+ELR!AY16+GTR!AY16+KKD!AY16+KRI!AY16+KNL!AY16+NAN!AY16+NTR!AY16+PAL!AY16+MAN!AY16+PKM!AY16+NLR!AY16+SSS!AY16+SKL!AY16+TPT!AY16+VSP!AY16+VIZ!AY16+WG!AY16+YSR!AY16</f>
        <v>3151</v>
      </c>
      <c r="AZ14" s="59">
        <f>ASR!AZ16+ANK!AZ16+ATP!AZ16+ANM!AZ16+BAP!AZ16+CTR!AZ16+KON!AZ16+EG!AZ16+ELR!AZ16+GTR!AZ16+KKD!AZ16+KRI!AZ16+KNL!AZ16+NAN!AZ16+NTR!AZ16+PAL!AZ16+MAN!AZ16+PKM!AZ16+NLR!AZ16+SSS!AZ16+SKL!AZ16+TPT!AZ16+VSP!AZ16+VIZ!AZ16+WG!AZ16+YSR!AZ16</f>
        <v>1999999.9999999993</v>
      </c>
      <c r="BA14" s="62">
        <f t="shared" si="0"/>
        <v>7053</v>
      </c>
      <c r="BB14" s="62">
        <f t="shared" si="0"/>
        <v>4999999.9999999991</v>
      </c>
      <c r="BC14" s="74">
        <f t="shared" si="3"/>
        <v>9.2592545395952142E-4</v>
      </c>
      <c r="BE14" s="83"/>
      <c r="BF14" s="84"/>
    </row>
    <row r="15" spans="1:58" s="24" customFormat="1" x14ac:dyDescent="0.3">
      <c r="A15" s="36">
        <v>9</v>
      </c>
      <c r="B15" s="37" t="s">
        <v>27</v>
      </c>
      <c r="C15" s="59">
        <f>ASR!C17+ANK!C17+ATP!C17+ANM!C17+BAP!C17+CTR!C17+KON!C17+EG!C17+ELR!C17+GTR!C17+KKD!C17+KRI!C17+KNL!C17+NAN!C17+NTR!C17+PAL!C17+MAN!C17+PKM!C17+NLR!C17+SSS!C17+SKL!C17+TPT!C17+VSP!C17+VIZ!C17+WG!C17+YSR!C17</f>
        <v>26863</v>
      </c>
      <c r="D15" s="59">
        <f>ASR!D17+ANK!D17+ATP!D17+ANM!D17+BAP!D17+CTR!D17+KON!D17+EG!D17+ELR!D17+GTR!D17+KKD!D17+KRI!D17+KNL!D17+NAN!D17+NTR!D17+PAL!D17+MAN!D17+PKM!D17+NLR!D17+SSS!D17+SKL!D17+TPT!D17+VSP!D17+VIZ!D17+WG!D17+YSR!D17</f>
        <v>6287878.7878787881</v>
      </c>
      <c r="E15" s="59">
        <f>ASR!E17+ANK!E17+ATP!E17+ANM!E17+BAP!E17+CTR!E17+KON!E17+EG!E17+ELR!E17+GTR!E17+KKD!E17+KRI!E17+KNL!E17+NAN!E17+NTR!E17+PAL!E17+MAN!E17+PKM!E17+NLR!E17+SSS!E17+SKL!E17+TPT!E17+VSP!E17+VIZ!E17+WG!E17+YSR!E17</f>
        <v>12785</v>
      </c>
      <c r="F15" s="59">
        <f>ASR!F17+ANK!F17+ATP!F17+ANM!F17+BAP!F17+CTR!F17+KON!F17+EG!F17+ELR!F17+GTR!F17+KKD!F17+KRI!F17+KNL!F17+NAN!F17+NTR!F17+PAL!F17+MAN!F17+PKM!F17+NLR!F17+SSS!F17+SKL!F17+TPT!F17+VSP!F17+VIZ!F17+WG!F17+YSR!F17</f>
        <v>2992424.2424242417</v>
      </c>
      <c r="G15" s="59">
        <f>ASR!G17+ANK!G17+ATP!G17+ANM!G17+BAP!G17+CTR!G17+KON!G17+EG!G17+ELR!G17+GTR!G17+KKD!G17+KRI!G17+KNL!G17+NAN!G17+NTR!G17+PAL!G17+MAN!G17+PKM!G17+NLR!G17+SSS!G17+SKL!G17+TPT!G17+VSP!G17+VIZ!G17+WG!G17+YSR!G17</f>
        <v>485</v>
      </c>
      <c r="H15" s="59">
        <f>ASR!H17+ANK!H17+ATP!H17+ANM!H17+BAP!H17+CTR!H17+KON!H17+EG!H17+ELR!H17+GTR!H17+KKD!H17+KRI!H17+KNL!H17+NAN!H17+NTR!H17+PAL!H17+MAN!H17+PKM!H17+NLR!H17+SSS!H17+SKL!H17+TPT!H17+VSP!H17+VIZ!H17+WG!H17+YSR!H17</f>
        <v>113636.36363636363</v>
      </c>
      <c r="I15" s="59">
        <f>ASR!I17+ANK!I17+ATP!I17+ANM!I17+BAP!I17+CTR!I17+KON!I17+EG!I17+ELR!I17+GTR!I17+KKD!I17+KRI!I17+KNL!I17+NAN!I17+NTR!I17+PAL!I17+MAN!I17+PKM!I17+NLR!I17+SSS!I17+SKL!I17+TPT!I17+VSP!I17+VIZ!I17+WG!I17+YSR!I17</f>
        <v>2590</v>
      </c>
      <c r="J15" s="59">
        <f>ASR!J17+ANK!J17+ATP!J17+ANM!J17+BAP!J17+CTR!J17+KON!J17+EG!J17+ELR!J17+GTR!J17+KKD!J17+KRI!J17+KNL!J17+NAN!J17+NTR!J17+PAL!J17+MAN!J17+PKM!J17+NLR!J17+SSS!J17+SKL!J17+TPT!J17+VSP!J17+VIZ!J17+WG!J17+YSR!J17</f>
        <v>606060.60606060596</v>
      </c>
      <c r="K15" s="59">
        <f>ASR!K17+ANK!K17+ATP!K17+ANM!K17+BAP!K17+CTR!K17+KON!K17+EG!K17+ELR!K17+GTR!K17+KKD!K17+KRI!K17+KNL!K17+NAN!K17+NTR!K17+PAL!K17+MAN!K17+PKM!K17+NLR!K17+SSS!K17+SKL!K17+TPT!K17+VSP!K17+VIZ!K17+WG!K17+YSR!K17</f>
        <v>42723</v>
      </c>
      <c r="L15" s="59">
        <f>ASR!L17+ANK!L17+ATP!L17+ANM!L17+BAP!L17+CTR!L17+KON!L17+EG!L17+ELR!L17+GTR!L17+KKD!L17+KRI!L17+KNL!L17+NAN!L17+NTR!L17+PAL!L17+MAN!L17+PKM!L17+NLR!L17+SSS!L17+SKL!L17+TPT!L17+VSP!L17+VIZ!L17+WG!L17+YSR!L17</f>
        <v>10000000</v>
      </c>
      <c r="M15" s="69">
        <f t="shared" si="1"/>
        <v>3.7878787325094578E-3</v>
      </c>
      <c r="N15" s="59">
        <f>ASR!M17+ANK!M17+ATP!M17+ANM!M17+BAP!M17+CTR!M17+KON!M17+EG!M17+ELR!M17+GTR!M17+KKD!M17+KRI!M17+KNL!M17+NAN!M17+NTR!M17+PAL!M17+MAN!M17+PKM!M17+NLR!M17+SSS!M17+SKL!M17+TPT!M17+VSP!M17+VIZ!M17+WG!M17+YSR!M17</f>
        <v>2469</v>
      </c>
      <c r="O15" s="59">
        <f>ASR!N17+ANK!N17+ATP!N17+ANM!N17+BAP!N17+CTR!N17+KON!N17+EG!N17+ELR!N17+GTR!N17+KKD!N17+KRI!N17+KNL!N17+NAN!N17+NTR!N17+PAL!N17+MAN!N17+PKM!N17+NLR!N17+SSS!N17+SKL!N17+TPT!N17+VSP!N17+VIZ!N17+WG!N17+YSR!N17</f>
        <v>5287356.3218390811</v>
      </c>
      <c r="P15" s="59">
        <f>ASR!O17+ANK!O17+ATP!O17+ANM!O17+BAP!O17+CTR!O17+KON!O17+EG!O17+ELR!O17+GTR!O17+KKD!O17+KRI!O17+KNL!O17+NAN!O17+NTR!O17+PAL!O17+MAN!O17+PKM!O17+NLR!O17+SSS!O17+SKL!O17+TPT!O17+VSP!O17+VIZ!O17+WG!O17+YSR!O17</f>
        <v>1451</v>
      </c>
      <c r="Q15" s="59">
        <f>ASR!P17+ANK!P17+ATP!P17+ANM!P17+BAP!P17+CTR!P17+KON!P17+EG!P17+ELR!P17+GTR!P17+KKD!P17+KRI!P17+KNL!P17+NAN!P17+NTR!P17+PAL!P17+MAN!P17+PKM!P17+NLR!P17+SSS!P17+SKL!P17+TPT!P17+VSP!P17+VIZ!P17+WG!P17+YSR!P17</f>
        <v>3103448.2758620698</v>
      </c>
      <c r="R15" s="59">
        <f>ASR!Q17+ANK!Q17+ATP!Q17+ANM!Q17+BAP!Q17+CTR!Q17+KON!Q17+EG!Q17+ELR!Q17+GTR!Q17+KKD!Q17+KRI!Q17+KNL!Q17+NAN!Q17+NTR!Q17+PAL!Q17+MAN!Q17+PKM!Q17+NLR!Q17+SSS!Q17+SKL!Q17+TPT!Q17+VSP!Q17+VIZ!Q17+WG!Q17+YSR!Q17</f>
        <v>724</v>
      </c>
      <c r="S15" s="59">
        <f>ASR!R17+ANK!R17+ATP!R17+ANM!R17+BAP!R17+CTR!R17+KON!R17+EG!R17+ELR!R17+GTR!R17+KKD!R17+KRI!R17+KNL!R17+NAN!R17+NTR!R17+PAL!R17+MAN!R17+PKM!R17+NLR!R17+SSS!R17+SKL!R17+TPT!R17+VSP!R17+VIZ!R17+WG!R17+YSR!R17</f>
        <v>1551724.1379310349</v>
      </c>
      <c r="T15" s="59">
        <f>ASR!S17+ANK!S17+ATP!S17+ANM!S17+BAP!S17+CTR!S17+KON!S17+EG!S17+ELR!S17+GTR!S17+KKD!S17+KRI!S17+KNL!S17+NAN!S17+NTR!S17+PAL!S17+MAN!S17+PKM!S17+NLR!S17+SSS!S17+SKL!S17+TPT!S17+VSP!S17+VIZ!S17+WG!S17+YSR!S17</f>
        <v>25</v>
      </c>
      <c r="U15" s="59">
        <f>ASR!T17+ANK!T17+ATP!T17+ANM!T17+BAP!T17+CTR!T17+KON!T17+EG!T17+ELR!T17+GTR!T17+KKD!T17+KRI!T17+KNL!T17+NAN!T17+NTR!T17+PAL!T17+MAN!T17+PKM!T17+NLR!T17+SSS!T17+SKL!T17+TPT!T17+VSP!T17+VIZ!T17+WG!T17+YSR!T17</f>
        <v>57471.264367816118</v>
      </c>
      <c r="V15" s="59">
        <f>ASR!U17+ANK!U17+ATP!U17+ANM!U17+BAP!U17+CTR!U17+KON!U17+EG!U17+ELR!U17+GTR!U17+KKD!U17+KRI!U17+KNL!U17+NAN!U17+NTR!U17+PAL!U17+MAN!U17+PKM!U17+NLR!U17+SSS!U17+SKL!U17+TPT!U17+VSP!U17+VIZ!U17+WG!U17+YSR!U17</f>
        <v>4669</v>
      </c>
      <c r="W15" s="59">
        <f>ASR!V17+ANK!V17+ATP!V17+ANM!V17+BAP!V17+CTR!V17+KON!V17+EG!V17+ELR!V17+GTR!V17+KKD!V17+KRI!V17+KNL!V17+NAN!V17+NTR!V17+PAL!V17+MAN!V17+PKM!V17+NLR!V17+SSS!V17+SKL!V17+TPT!V17+VSP!V17+VIZ!V17+WG!V17+YSR!V17</f>
        <v>10000000.000000002</v>
      </c>
      <c r="X15" s="59">
        <f>ASR!W17+ANK!W17+ATP!W17+ANM!W17+BAP!W17+CTR!W17+KON!W17+EG!W17+ELR!W17+GTR!W17+KKD!W17+KRI!W17+KNL!W17+NAN!W17+NTR!W17+PAL!W17+MAN!W17+PKM!W17+NLR!W17+SSS!W17+SKL!W17+TPT!W17+VSP!W17+VIZ!W17+WG!W17+YSR!W17</f>
        <v>0</v>
      </c>
      <c r="Y15" s="59">
        <f>ASR!X17+ANK!X17+ATP!X17+ANM!X17+BAP!X17+CTR!X17+KON!X17+EG!X17+ELR!X17+GTR!X17+KKD!X17+KRI!X17+KNL!X17+NAN!X17+NTR!X17+PAL!X17+MAN!X17+PKM!X17+NLR!X17+SSS!X17+SKL!X17+TPT!X17+VSP!X17+VIZ!X17+WG!X17+YSR!X17</f>
        <v>0</v>
      </c>
      <c r="Z15" s="59">
        <f>ASR!Y17+ANK!Y17+ATP!Y17+ANM!Y17+BAP!Y17+CTR!Y17+KON!Y17+EG!Y17+ELR!Y17+GTR!Y17+KKD!Y17+KRI!Y17+KNL!Y17+NAN!Y17+NTR!Y17+PAL!Y17+MAN!Y17+PKM!Y17+NLR!Y17+SSS!Y17+SKL!Y17+TPT!Y17+VSP!Y17+VIZ!Y17+WG!Y17+YSR!Y17</f>
        <v>534</v>
      </c>
      <c r="AA15" s="59">
        <f>ASR!Z17+ANK!Z17+ATP!Z17+ANM!Z17+BAP!Z17+CTR!Z17+KON!Z17+EG!Z17+ELR!Z17+GTR!Z17+KKD!Z17+KRI!Z17+KNL!Z17+NAN!Z17+NTR!Z17+PAL!Z17+MAN!Z17+PKM!Z17+NLR!Z17+SSS!Z17+SKL!Z17+TPT!Z17+VSP!Z17+VIZ!Z17+WG!Z17+YSR!Z17</f>
        <v>218342.37221112996</v>
      </c>
      <c r="AB15" s="59">
        <f>ASR!AA17+ANK!AA17+ATP!AA17+ANM!AA17+BAP!AA17+CTR!AA17+KON!AA17+EG!AA17+ELR!AA17+GTR!AA17+KKD!AA17+KRI!AA17+KNL!AA17+NAN!AA17+NTR!AA17+PAL!AA17+MAN!AA17+PKM!AA17+NLR!AA17+SSS!AA17+SKL!AA17+TPT!AA17+VSP!AA17+VIZ!AA17+WG!AA17+YSR!AA17</f>
        <v>2409</v>
      </c>
      <c r="AC15" s="59">
        <f>ASR!AB17+ANK!AB17+ATP!AB17+ANM!AB17+BAP!AB17+CTR!AB17+KON!AB17+EG!AB17+ELR!AB17+GTR!AB17+KKD!AB17+KRI!AB17+KNL!AB17+NAN!AB17+NTR!AB17+PAL!AB17+MAN!AB17+PKM!AB17+NLR!AB17+SSS!AB17+SKL!AB17+TPT!AB17+VSP!AB17+VIZ!AB17+WG!AB17+YSR!AB17</f>
        <v>1004365.7121711979</v>
      </c>
      <c r="AD15" s="59">
        <f>ASR!AC17+ANK!AC17+ATP!AC17+ANM!AC17+BAP!AC17+CTR!AC17+KON!AC17+EG!AC17+ELR!AC17+GTR!AC17+KKD!AC17+KRI!AC17+KNL!AC17+NAN!AC17+NTR!AC17+PAL!AC17+MAN!AC17+PKM!AC17+NLR!AC17+SSS!AC17+SKL!AC17+TPT!AC17+VSP!AC17+VIZ!AC17+WG!AC17+YSR!AC17</f>
        <v>117</v>
      </c>
      <c r="AE15" s="59">
        <f>ASR!AD17+ANK!AD17+ATP!AD17+ANM!AD17+BAP!AD17+CTR!AD17+KON!AD17+EG!AD17+ELR!AD17+GTR!AD17+KKD!AD17+KRI!AD17+KNL!AD17+NAN!AD17+NTR!AD17+PAL!AD17+MAN!AD17+PKM!AD17+NLR!AD17+SSS!AD17+SKL!AD17+TPT!AD17+VSP!AD17+VIZ!AD17+WG!AD17+YSR!AD17</f>
        <v>43668.074442225989</v>
      </c>
      <c r="AF15" s="59">
        <f>ASR!AE17+ANK!AE17+ATP!AE17+ANM!AE17+BAP!AE17+CTR!AE17+KON!AE17+EG!AE17+ELR!AE17+GTR!AE17+KKD!AE17+KRI!AE17+KNL!AE17+NAN!AE17+NTR!AE17+PAL!AE17+MAN!AE17+PKM!AE17+NLR!AE17+SSS!AE17+SKL!AE17+TPT!AE17+VSP!AE17+VIZ!AE17+WG!AE17+YSR!AE17</f>
        <v>96</v>
      </c>
      <c r="AG15" s="59">
        <f>ASR!AF17+ANK!AF17+ATP!AF17+ANM!AF17+BAP!AF17+CTR!AF17+KON!AF17+EG!AF17+ELR!AF17+GTR!AF17+KKD!AF17+KRI!AF17+KNL!AF17+NAN!AF17+NTR!AF17+PAL!AF17+MAN!AF17+PKM!AF17+NLR!AF17+SSS!AF17+SKL!AF17+TPT!AF17+VSP!AF17+VIZ!AF17+WG!AF17+YSR!AF17</f>
        <v>34934.459553780791</v>
      </c>
      <c r="AH15" s="59">
        <f>ASR!AG17+ANK!AG17+ATP!AG17+ANM!AG17+BAP!AG17+CTR!AG17+KON!AG17+EG!AG17+ELR!AG17+GTR!AG17+KKD!AG17+KRI!AG17+KNL!AG17+NAN!AG17+NTR!AG17+PAL!AG17+MAN!AG17+PKM!AG17+NLR!AG17+SSS!AG17+SKL!AG17+TPT!AG17+VSP!AG17+VIZ!AG17+WG!AG17+YSR!AG17</f>
        <v>1679</v>
      </c>
      <c r="AI15" s="59">
        <f>ASR!AH17+ANK!AH17+ATP!AH17+ANM!AH17+BAP!AH17+CTR!AH17+KON!AH17+EG!AH17+ELR!AH17+GTR!AH17+KKD!AH17+KRI!AH17+KNL!AH17+NAN!AH17+NTR!AH17+PAL!AH17+MAN!AH17+PKM!AH17+NLR!AH17+SSS!AH17+SKL!AH17+TPT!AH17+VSP!AH17+VIZ!AH17+WG!AH17+YSR!AH17</f>
        <v>698689.19107561582</v>
      </c>
      <c r="AJ15" s="59">
        <f>ASR!AK17+ANK!AK17+ATP!AK17+ANM!AK17+BAP!AK17+CTR!AK17+KON!AK17+EG!AK17+ELR!AK17+GTR!AK17+KKD!AK17+KRI!AK17+KNL!AK17+NAN!AK17+NTR!AK17+PAL!AK17+MAN!AK17+PKM!AK17+NLR!AK17+SSS!AK17+SKL!AK17+TPT!AK17+VSP!AK17+VIZ!AK17+WG!AK17+YSR!AK17</f>
        <v>52227</v>
      </c>
      <c r="AK15" s="59">
        <f>ASR!AL17+ANK!AL17+ATP!AL17+ANM!AL17+BAP!AL17+CTR!AL17+KON!AL17+EG!AL17+ELR!AL17+GTR!AL17+KKD!AL17+KRI!AL17+KNL!AL17+NAN!AL17+NTR!AL17+PAL!AL17+MAN!AL17+PKM!AL17+NLR!AL17+SSS!AL17+SKL!AL17+TPT!AL17+VSP!AL17+VIZ!AL17+WG!AL17+YSR!AL17</f>
        <v>21999999.809453949</v>
      </c>
      <c r="AL15" s="69">
        <f t="shared" si="2"/>
        <v>5.8666687486545847E-3</v>
      </c>
      <c r="AM15" s="59">
        <f>ASR!AM17+ANK!AM17+ATP!AM17+ANM!AM17+BAP!AM17+CTR!AM17+KON!AM17+EG!AM17+ELR!AM17+GTR!AM17+KKD!AM17+KRI!AM17+KNL!AM17+NAN!AM17+NTR!AM17+PAL!AM17+MAN!AM17+PKM!AM17+NLR!AM17+SSS!AM17+SKL!AM17+TPT!AM17+VSP!AM17+VIZ!AM17+WG!AM17+YSR!AM17</f>
        <v>50340</v>
      </c>
      <c r="AN15" s="59">
        <f>ASR!AN17+ANK!AN17+ATP!AN17+ANM!AN17+BAP!AN17+CTR!AN17+KON!AN17+EG!AN17+ELR!AN17+GTR!AN17+KKD!AN17+KRI!AN17+KNL!AN17+NAN!AN17+NTR!AN17+PAL!AN17+MAN!AN17+PKM!AN17+NLR!AN17+SSS!AN17+SKL!AN17+TPT!AN17+VSP!AN17+VIZ!AN17+WG!AN17+YSR!AN17</f>
        <v>10642519.883073974</v>
      </c>
      <c r="AO15" s="59">
        <f>ASR!AO17+ANK!AO17+ATP!AO17+ANM!AO17+BAP!AO17+CTR!AO17+KON!AO17+EG!AO17+ELR!AO17+GTR!AO17+KKD!AO17+KRI!AO17+KNL!AO17+NAN!AO17+NTR!AO17+PAL!AO17+MAN!AO17+PKM!AO17+NLR!AO17+SSS!AO17+SKL!AO17+TPT!AO17+VSP!AO17+VIZ!AO17+WG!AO17+YSR!AO17</f>
        <v>132</v>
      </c>
      <c r="AP15" s="59">
        <f>ASR!AP17+ANK!AP17+ATP!AP17+ANM!AP17+BAP!AP17+CTR!AP17+KON!AP17+EG!AP17+ELR!AP17+GTR!AP17+KKD!AP17+KRI!AP17+KNL!AP17+NAN!AP17+NTR!AP17+PAL!AP17+MAN!AP17+PKM!AP17+NLR!AP17+SSS!AP17+SKL!AP17+TPT!AP17+VSP!AP17+VIZ!AP17+WG!AP17+YSR!AP17</f>
        <v>552727.27272727271</v>
      </c>
      <c r="AQ15" s="59">
        <f>ASR!AQ17+ANK!AQ17+ATP!AQ17+ANM!AQ17+BAP!AQ17+CTR!AQ17+KON!AQ17+EG!AQ17+ELR!AQ17+GTR!AQ17+KKD!AQ17+KRI!AQ17+KNL!AQ17+NAN!AQ17+NTR!AQ17+PAL!AQ17+MAN!AQ17+PKM!AQ17+NLR!AQ17+SSS!AQ17+SKL!AQ17+TPT!AQ17+VSP!AQ17+VIZ!AQ17+WG!AQ17+YSR!AQ17</f>
        <v>62</v>
      </c>
      <c r="AR15" s="59">
        <f>ASR!AR17+ANK!AR17+ATP!AR17+ANM!AR17+BAP!AR17+CTR!AR17+KON!AR17+EG!AR17+ELR!AR17+GTR!AR17+KKD!AR17+KRI!AR17+KNL!AR17+NAN!AR17+NTR!AR17+PAL!AR17+MAN!AR17+PKM!AR17+NLR!AR17+SSS!AR17+SKL!AR17+TPT!AR17+VSP!AR17+VIZ!AR17+WG!AR17+YSR!AR17</f>
        <v>230303.0303030303</v>
      </c>
      <c r="AS15" s="59">
        <f>ASR!AS17+ANK!AS17+ATP!AS17+ANM!AS17+BAP!AS17+CTR!AS17+KON!AS17+EG!AS17+ELR!AS17+GTR!AS17+KKD!AS17+KRI!AS17+KNL!AS17+NAN!AS17+NTR!AS17+PAL!AS17+MAN!AS17+PKM!AS17+NLR!AS17+SSS!AS17+SKL!AS17+TPT!AS17+VSP!AS17+VIZ!AS17+WG!AS17+YSR!AS17</f>
        <v>761</v>
      </c>
      <c r="AT15" s="59">
        <f>ASR!AT17+ANK!AT17+ATP!AT17+ANM!AT17+BAP!AT17+CTR!AT17+KON!AT17+EG!AT17+ELR!AT17+GTR!AT17+KKD!AT17+KRI!AT17+KNL!AT17+NAN!AT17+NTR!AT17+PAL!AT17+MAN!AT17+PKM!AT17+NLR!AT17+SSS!AT17+SKL!AT17+TPT!AT17+VSP!AT17+VIZ!AT17+WG!AT17+YSR!AT17</f>
        <v>3454545.4545454541</v>
      </c>
      <c r="AU15" s="59">
        <f>ASR!AU17+ANK!AU17+ATP!AU17+ANM!AU17+BAP!AU17+CTR!AU17+KON!AU17+EG!AU17+ELR!AU17+GTR!AU17+KKD!AU17+KRI!AU17+KNL!AU17+NAN!AU17+NTR!AU17+PAL!AU17+MAN!AU17+PKM!AU17+NLR!AU17+SSS!AU17+SKL!AU17+TPT!AU17+VSP!AU17+VIZ!AU17+WG!AU17+YSR!AU17</f>
        <v>1010</v>
      </c>
      <c r="AV15" s="59">
        <f>ASR!AV17+ANK!AV17+ATP!AV17+ANM!AV17+BAP!AV17+CTR!AV17+KON!AV17+EG!AV17+ELR!AV17+GTR!AV17+KKD!AV17+KRI!AV17+KNL!AV17+NAN!AV17+NTR!AV17+PAL!AV17+MAN!AV17+PKM!AV17+NLR!AV17+SSS!AV17+SKL!AV17+TPT!AV17+VSP!AV17+VIZ!AV17+WG!AV17+YSR!AV17</f>
        <v>4606060.6060606064</v>
      </c>
      <c r="AW15" s="59">
        <f>ASR!AW17+ANK!AW17+ATP!AW17+ANM!AW17+BAP!AW17+CTR!AW17+KON!AW17+EG!AW17+ELR!AW17+GTR!AW17+KKD!AW17+KRI!AW17+KNL!AW17+NAN!AW17+NTR!AW17+PAL!AW17+MAN!AW17+PKM!AW17+NLR!AW17+SSS!AW17+SKL!AW17+TPT!AW17+VSP!AW17+VIZ!AW17+WG!AW17+YSR!AW17</f>
        <v>6332</v>
      </c>
      <c r="AX15" s="59">
        <f>ASR!AX17+ANK!AX17+ATP!AX17+ANM!AX17+BAP!AX17+CTR!AX17+KON!AX17+EG!AX17+ELR!AX17+GTR!AX17+KKD!AX17+KRI!AX17+KNL!AX17+NAN!AX17+NTR!AX17+PAL!AX17+MAN!AX17+PKM!AX17+NLR!AX17+SSS!AX17+SKL!AX17+TPT!AX17+VSP!AX17+VIZ!AX17+WG!AX17+YSR!AX17</f>
        <v>29156363.636363637</v>
      </c>
      <c r="AY15" s="59">
        <f>ASR!AY17+ANK!AY17+ATP!AY17+ANM!AY17+BAP!AY17+CTR!AY17+KON!AY17+EG!AY17+ELR!AY17+GTR!AY17+KKD!AY17+KRI!AY17+KNL!AY17+NAN!AY17+NTR!AY17+PAL!AY17+MAN!AY17+PKM!AY17+NLR!AY17+SSS!AY17+SKL!AY17+TPT!AY17+VSP!AY17+VIZ!AY17+WG!AY17+YSR!AY17</f>
        <v>8297</v>
      </c>
      <c r="AZ15" s="59">
        <f>ASR!AZ17+ANK!AZ17+ATP!AZ17+ANM!AZ17+BAP!AZ17+CTR!AZ17+KON!AZ17+EG!AZ17+ELR!AZ17+GTR!AZ17+KKD!AZ17+KRI!AZ17+KNL!AZ17+NAN!AZ17+NTR!AZ17+PAL!AZ17+MAN!AZ17+PKM!AZ17+NLR!AZ17+SSS!AZ17+SKL!AZ17+TPT!AZ17+VSP!AZ17+VIZ!AZ17+WG!AZ17+YSR!AZ17</f>
        <v>38000000</v>
      </c>
      <c r="BA15" s="62">
        <f t="shared" si="0"/>
        <v>60524</v>
      </c>
      <c r="BB15" s="62">
        <f t="shared" si="0"/>
        <v>59999999.809453949</v>
      </c>
      <c r="BC15" s="74">
        <f t="shared" si="3"/>
        <v>1.1111105412227972E-2</v>
      </c>
      <c r="BE15" s="83"/>
      <c r="BF15" s="84"/>
    </row>
    <row r="16" spans="1:58" s="24" customFormat="1" x14ac:dyDescent="0.3">
      <c r="A16" s="36">
        <v>10</v>
      </c>
      <c r="B16" s="37" t="s">
        <v>28</v>
      </c>
      <c r="C16" s="59">
        <f>ASR!C18+ANK!C18+ATP!C18+ANM!C18+BAP!C18+CTR!C18+KON!C18+EG!C18+ELR!C18+GTR!C18+KKD!C18+KRI!C18+KNL!C18+NAN!C18+NTR!C18+PAL!C18+MAN!C18+PKM!C18+NLR!C18+SSS!C18+SKL!C18+TPT!C18+VSP!C18+VIZ!C18+WG!C18+YSR!C18</f>
        <v>13723</v>
      </c>
      <c r="D16" s="59">
        <f>ASR!D18+ANK!D18+ATP!D18+ANM!D18+BAP!D18+CTR!D18+KON!D18+EG!D18+ELR!D18+GTR!D18+KKD!D18+KRI!D18+KNL!D18+NAN!D18+NTR!D18+PAL!D18+MAN!D18+PKM!D18+NLR!D18+SSS!D18+SKL!D18+TPT!D18+VSP!D18+VIZ!D18+WG!D18+YSR!D18</f>
        <v>2515151.5151515147</v>
      </c>
      <c r="E16" s="59">
        <f>ASR!E18+ANK!E18+ATP!E18+ANM!E18+BAP!E18+CTR!E18+KON!E18+EG!E18+ELR!E18+GTR!E18+KKD!E18+KRI!E18+KNL!E18+NAN!E18+NTR!E18+PAL!E18+MAN!E18+PKM!E18+NLR!E18+SSS!E18+SKL!E18+TPT!E18+VSP!E18+VIZ!E18+WG!E18+YSR!E18</f>
        <v>6529</v>
      </c>
      <c r="F16" s="59">
        <f>ASR!F18+ANK!F18+ATP!F18+ANM!F18+BAP!F18+CTR!F18+KON!F18+EG!F18+ELR!F18+GTR!F18+KKD!F18+KRI!F18+KNL!F18+NAN!F18+NTR!F18+PAL!F18+MAN!F18+PKM!F18+NLR!F18+SSS!F18+SKL!F18+TPT!F18+VSP!F18+VIZ!F18+WG!F18+YSR!F18</f>
        <v>1196969.6969696968</v>
      </c>
      <c r="G16" s="59">
        <f>ASR!G18+ANK!G18+ATP!G18+ANM!G18+BAP!G18+CTR!G18+KON!G18+EG!G18+ELR!G18+GTR!G18+KKD!G18+KRI!G18+KNL!G18+NAN!G18+NTR!G18+PAL!G18+MAN!G18+PKM!G18+NLR!G18+SSS!G18+SKL!G18+TPT!G18+VSP!G18+VIZ!G18+WG!G18+YSR!G18</f>
        <v>248</v>
      </c>
      <c r="H16" s="59">
        <f>ASR!H18+ANK!H18+ATP!H18+ANM!H18+BAP!H18+CTR!H18+KON!H18+EG!H18+ELR!H18+GTR!H18+KKD!H18+KRI!H18+KNL!H18+NAN!H18+NTR!H18+PAL!H18+MAN!H18+PKM!H18+NLR!H18+SSS!H18+SKL!H18+TPT!H18+VSP!H18+VIZ!H18+WG!H18+YSR!H18</f>
        <v>45454.545454545456</v>
      </c>
      <c r="I16" s="59">
        <f>ASR!I18+ANK!I18+ATP!I18+ANM!I18+BAP!I18+CTR!I18+KON!I18+EG!I18+ELR!I18+GTR!I18+KKD!I18+KRI!I18+KNL!I18+NAN!I18+NTR!I18+PAL!I18+MAN!I18+PKM!I18+NLR!I18+SSS!I18+SKL!I18+TPT!I18+VSP!I18+VIZ!I18+WG!I18+YSR!I18</f>
        <v>1326</v>
      </c>
      <c r="J16" s="59">
        <f>ASR!J18+ANK!J18+ATP!J18+ANM!J18+BAP!J18+CTR!J18+KON!J18+EG!J18+ELR!J18+GTR!J18+KKD!J18+KRI!J18+KNL!J18+NAN!J18+NTR!J18+PAL!J18+MAN!J18+PKM!J18+NLR!J18+SSS!J18+SKL!J18+TPT!J18+VSP!J18+VIZ!J18+WG!J18+YSR!J18</f>
        <v>242424.24242424234</v>
      </c>
      <c r="K16" s="59">
        <f>ASR!K18+ANK!K18+ATP!K18+ANM!K18+BAP!K18+CTR!K18+KON!K18+EG!K18+ELR!K18+GTR!K18+KKD!K18+KRI!K18+KNL!K18+NAN!K18+NTR!K18+PAL!K18+MAN!K18+PKM!K18+NLR!K18+SSS!K18+SKL!K18+TPT!K18+VSP!K18+VIZ!K18+WG!K18+YSR!K18</f>
        <v>21826</v>
      </c>
      <c r="L16" s="59">
        <f>ASR!L18+ANK!L18+ATP!L18+ANM!L18+BAP!L18+CTR!L18+KON!L18+EG!L18+ELR!L18+GTR!L18+KKD!L18+KRI!L18+KNL!L18+NAN!L18+NTR!L18+PAL!L18+MAN!L18+PKM!L18+NLR!L18+SSS!L18+SKL!L18+TPT!L18+VSP!L18+VIZ!L18+WG!L18+YSR!L18</f>
        <v>3999999.9999999991</v>
      </c>
      <c r="M16" s="69">
        <f t="shared" si="1"/>
        <v>1.5151514930037827E-3</v>
      </c>
      <c r="N16" s="59">
        <f>ASR!M18+ANK!M18+ATP!M18+ANM!M18+BAP!M18+CTR!M18+KON!M18+EG!M18+ELR!M18+GTR!M18+KKD!M18+KRI!M18+KNL!M18+NAN!M18+NTR!M18+PAL!M18+MAN!M18+PKM!M18+NLR!M18+SSS!M18+SKL!M18+TPT!M18+VSP!M18+VIZ!M18+WG!M18+YSR!M18</f>
        <v>7388</v>
      </c>
      <c r="O16" s="59">
        <f>ASR!N18+ANK!N18+ATP!N18+ANM!N18+BAP!N18+CTR!N18+KON!N18+EG!N18+ELR!N18+GTR!N18+KKD!N18+KRI!N18+KNL!N18+NAN!N18+NTR!N18+PAL!N18+MAN!N18+PKM!N18+NLR!N18+SSS!N18+SKL!N18+TPT!N18+VSP!N18+VIZ!N18+WG!N18+YSR!N18</f>
        <v>1850574.7126436785</v>
      </c>
      <c r="P16" s="59">
        <f>ASR!O18+ANK!O18+ATP!O18+ANM!O18+BAP!O18+CTR!O18+KON!O18+EG!O18+ELR!O18+GTR!O18+KKD!O18+KRI!O18+KNL!O18+NAN!O18+NTR!O18+PAL!O18+MAN!O18+PKM!O18+NLR!O18+SSS!O18+SKL!O18+TPT!O18+VSP!O18+VIZ!O18+WG!O18+YSR!O18</f>
        <v>4336</v>
      </c>
      <c r="Q16" s="59">
        <f>ASR!P18+ANK!P18+ATP!P18+ANM!P18+BAP!P18+CTR!P18+KON!P18+EG!P18+ELR!P18+GTR!P18+KKD!P18+KRI!P18+KNL!P18+NAN!P18+NTR!P18+PAL!P18+MAN!P18+PKM!P18+NLR!P18+SSS!P18+SKL!P18+TPT!P18+VSP!P18+VIZ!P18+WG!P18+YSR!P18</f>
        <v>1086206.8965517243</v>
      </c>
      <c r="R16" s="59">
        <f>ASR!Q18+ANK!Q18+ATP!Q18+ANM!Q18+BAP!Q18+CTR!Q18+KON!Q18+EG!Q18+ELR!Q18+GTR!Q18+KKD!Q18+KRI!Q18+KNL!Q18+NAN!Q18+NTR!Q18+PAL!Q18+MAN!Q18+PKM!Q18+NLR!Q18+SSS!Q18+SKL!Q18+TPT!Q18+VSP!Q18+VIZ!Q18+WG!Q18+YSR!Q18</f>
        <v>2168</v>
      </c>
      <c r="S16" s="59">
        <f>ASR!R18+ANK!R18+ATP!R18+ANM!R18+BAP!R18+CTR!R18+KON!R18+EG!R18+ELR!R18+GTR!R18+KKD!R18+KRI!R18+KNL!R18+NAN!R18+NTR!R18+PAL!R18+MAN!R18+PKM!R18+NLR!R18+SSS!R18+SKL!R18+TPT!R18+VSP!R18+VIZ!R18+WG!R18+YSR!R18</f>
        <v>543103.44827586215</v>
      </c>
      <c r="T16" s="59">
        <f>ASR!S18+ANK!S18+ATP!S18+ANM!S18+BAP!S18+CTR!S18+KON!S18+EG!S18+ELR!S18+GTR!S18+KKD!S18+KRI!S18+KNL!S18+NAN!S18+NTR!S18+PAL!S18+MAN!S18+PKM!S18+NLR!S18+SSS!S18+SKL!S18+TPT!S18+VSP!S18+VIZ!S18+WG!S18+YSR!S18</f>
        <v>81</v>
      </c>
      <c r="U16" s="59">
        <f>ASR!T18+ANK!T18+ATP!T18+ANM!T18+BAP!T18+CTR!T18+KON!T18+EG!T18+ELR!T18+GTR!T18+KKD!T18+KRI!T18+KNL!T18+NAN!T18+NTR!T18+PAL!T18+MAN!T18+PKM!T18+NLR!T18+SSS!T18+SKL!T18+TPT!T18+VSP!T18+VIZ!T18+WG!T18+YSR!T18</f>
        <v>20114.942528735628</v>
      </c>
      <c r="V16" s="59">
        <f>ASR!U18+ANK!U18+ATP!U18+ANM!U18+BAP!U18+CTR!U18+KON!U18+EG!U18+ELR!U18+GTR!U18+KKD!U18+KRI!U18+KNL!U18+NAN!U18+NTR!U18+PAL!U18+MAN!U18+PKM!U18+NLR!U18+SSS!U18+SKL!U18+TPT!U18+VSP!U18+VIZ!U18+WG!U18+YSR!U18</f>
        <v>13973</v>
      </c>
      <c r="W16" s="59">
        <f>ASR!V18+ANK!V18+ATP!V18+ANM!V18+BAP!V18+CTR!V18+KON!V18+EG!V18+ELR!V18+GTR!V18+KKD!V18+KRI!V18+KNL!V18+NAN!V18+NTR!V18+PAL!V18+MAN!V18+PKM!V18+NLR!V18+SSS!V18+SKL!V18+TPT!V18+VSP!V18+VIZ!V18+WG!V18+YSR!V18</f>
        <v>3500000.0000000005</v>
      </c>
      <c r="X16" s="59">
        <f>ASR!W18+ANK!W18+ATP!W18+ANM!W18+BAP!W18+CTR!W18+KON!W18+EG!W18+ELR!W18+GTR!W18+KKD!W18+KRI!W18+KNL!W18+NAN!W18+NTR!W18+PAL!W18+MAN!W18+PKM!W18+NLR!W18+SSS!W18+SKL!W18+TPT!W18+VSP!W18+VIZ!W18+WG!W18+YSR!W18</f>
        <v>7</v>
      </c>
      <c r="Y16" s="59">
        <f>ASR!X18+ANK!X18+ATP!X18+ANM!X18+BAP!X18+CTR!X18+KON!X18+EG!X18+ELR!X18+GTR!X18+KKD!X18+KRI!X18+KNL!X18+NAN!X18+NTR!X18+PAL!X18+MAN!X18+PKM!X18+NLR!X18+SSS!X18+SKL!X18+TPT!X18+VSP!X18+VIZ!X18+WG!X18+YSR!X18</f>
        <v>190000</v>
      </c>
      <c r="Z16" s="59">
        <f>ASR!Y18+ANK!Y18+ATP!Y18+ANM!Y18+BAP!Y18+CTR!Y18+KON!Y18+EG!Y18+ELR!Y18+GTR!Y18+KKD!Y18+KRI!Y18+KNL!Y18+NAN!Y18+NTR!Y18+PAL!Y18+MAN!Y18+PKM!Y18+NLR!Y18+SSS!Y18+SKL!Y18+TPT!Y18+VSP!Y18+VIZ!Y18+WG!Y18+YSR!Y18</f>
        <v>2745</v>
      </c>
      <c r="AA16" s="59">
        <f>ASR!Z18+ANK!Z18+ATP!Z18+ANM!Z18+BAP!Z18+CTR!Z18+KON!Z18+EG!Z18+ELR!Z18+GTR!Z18+KKD!Z18+KRI!Z18+KNL!Z18+NAN!Z18+NTR!Z18+PAL!Z18+MAN!Z18+PKM!Z18+NLR!Z18+SSS!Z18+SKL!Z18+TPT!Z18+VSP!Z18+VIZ!Z18+WG!Z18+YSR!Z18</f>
        <v>938181.85633853858</v>
      </c>
      <c r="AB16" s="59">
        <f>ASR!AA18+ANK!AA18+ATP!AA18+ANM!AA18+BAP!AA18+CTR!AA18+KON!AA18+EG!AA18+ELR!AA18+GTR!AA18+KKD!AA18+KRI!AA18+KNL!AA18+NAN!AA18+NTR!AA18+PAL!AA18+MAN!AA18+PKM!AA18+NLR!AA18+SSS!AA18+SKL!AA18+TPT!AA18+VSP!AA18+VIZ!AA18+WG!AA18+YSR!AA18</f>
        <v>12590</v>
      </c>
      <c r="AC16" s="59">
        <f>ASR!AB18+ANK!AB18+ATP!AB18+ANM!AB18+BAP!AB18+CTR!AB18+KON!AB18+EG!AB18+ELR!AB18+GTR!AB18+KKD!AB18+KRI!AB18+KNL!AB18+NAN!AB18+NTR!AB18+PAL!AB18+MAN!AB18+PKM!AB18+NLR!AB18+SSS!AB18+SKL!AB18+TPT!AB18+VSP!AB18+VIZ!AB18+WG!AB18+YSR!AB18</f>
        <v>4315636.539157277</v>
      </c>
      <c r="AD16" s="59">
        <f>ASR!AC18+ANK!AC18+ATP!AC18+ANM!AC18+BAP!AC18+CTR!AC18+KON!AC18+EG!AC18+ELR!AC18+GTR!AC18+KKD!AC18+KRI!AC18+KNL!AC18+NAN!AC18+NTR!AC18+PAL!AC18+MAN!AC18+PKM!AC18+NLR!AC18+SSS!AC18+SKL!AC18+TPT!AC18+VSP!AC18+VIZ!AC18+WG!AC18+YSR!AC18</f>
        <v>557</v>
      </c>
      <c r="AE16" s="59">
        <f>ASR!AD18+ANK!AD18+ATP!AD18+ANM!AD18+BAP!AD18+CTR!AD18+KON!AD18+EG!AD18+ELR!AD18+GTR!AD18+KKD!AD18+KRI!AD18+KNL!AD18+NAN!AD18+NTR!AD18+PAL!AD18+MAN!AD18+PKM!AD18+NLR!AD18+SSS!AD18+SKL!AD18+TPT!AD18+VSP!AD18+VIZ!AD18+WG!AD18+YSR!AD18</f>
        <v>197636.3712677077</v>
      </c>
      <c r="AF16" s="59">
        <f>ASR!AE18+ANK!AE18+ATP!AE18+ANM!AE18+BAP!AE18+CTR!AE18+KON!AE18+EG!AE18+ELR!AE18+GTR!AE18+KKD!AE18+KRI!AE18+KNL!AE18+NAN!AE18+NTR!AE18+PAL!AE18+MAN!AE18+PKM!AE18+NLR!AE18+SSS!AE18+SKL!AE18+TPT!AE18+VSP!AE18+VIZ!AE18+WG!AE18+YSR!AE18</f>
        <v>447</v>
      </c>
      <c r="AG16" s="59">
        <f>ASR!AF18+ANK!AF18+ATP!AF18+ANM!AF18+BAP!AF18+CTR!AF18+KON!AF18+EG!AF18+ELR!AF18+GTR!AF18+KKD!AF18+KRI!AF18+KNL!AF18+NAN!AF18+NTR!AF18+PAL!AF18+MAN!AF18+PKM!AF18+NLR!AF18+SSS!AF18+SKL!AF18+TPT!AF18+VSP!AF18+VIZ!AF18+WG!AF18+YSR!AF18</f>
        <v>154109.09701416615</v>
      </c>
      <c r="AH16" s="59">
        <f>ASR!AG18+ANK!AG18+ATP!AG18+ANM!AG18+BAP!AG18+CTR!AG18+KON!AG18+EG!AG18+ELR!AG18+GTR!AG18+KKD!AG18+KRI!AG18+KNL!AG18+NAN!AG18+NTR!AG18+PAL!AG18+MAN!AG18+PKM!AG18+NLR!AG18+SSS!AG18+SKL!AG18+TPT!AG18+VSP!AG18+VIZ!AG18+WG!AG18+YSR!AG18</f>
        <v>8761</v>
      </c>
      <c r="AI16" s="59">
        <f>ASR!AH18+ANK!AH18+ATP!AH18+ANM!AH18+BAP!AH18+CTR!AH18+KON!AH18+EG!AH18+ELR!AH18+GTR!AH18+KKD!AH18+KRI!AH18+KNL!AH18+NAN!AH18+NTR!AH18+PAL!AH18+MAN!AH18+PKM!AH18+NLR!AH18+SSS!AH18+SKL!AH18+TPT!AH18+VSP!AH18+VIZ!AH18+WG!AH18+YSR!AH18</f>
        <v>2700681.9402833232</v>
      </c>
      <c r="AJ16" s="59">
        <f>ASR!AK18+ANK!AK18+ATP!AK18+ANM!AK18+BAP!AK18+CTR!AK18+KON!AK18+EG!AK18+ELR!AK18+GTR!AK18+KKD!AK18+KRI!AK18+KNL!AK18+NAN!AK18+NTR!AK18+PAL!AK18+MAN!AK18+PKM!AK18+NLR!AK18+SSS!AK18+SKL!AK18+TPT!AK18+VSP!AK18+VIZ!AK18+WG!AK18+YSR!AK18</f>
        <v>60906</v>
      </c>
      <c r="AK16" s="59">
        <f>ASR!AL18+ANK!AL18+ATP!AL18+ANM!AL18+BAP!AL18+CTR!AL18+KON!AL18+EG!AL18+ELR!AL18+GTR!AL18+KKD!AL18+KRI!AL18+KNL!AL18+NAN!AL18+NTR!AL18+PAL!AL18+MAN!AL18+PKM!AL18+NLR!AL18+SSS!AL18+SKL!AL18+TPT!AL18+VSP!AL18+VIZ!AL18+WG!AL18+YSR!AL18</f>
        <v>15996245.80406101</v>
      </c>
      <c r="AL16" s="69">
        <f t="shared" si="2"/>
        <v>4.2656670985130804E-3</v>
      </c>
      <c r="AM16" s="59">
        <f>ASR!AM18+ANK!AM18+ATP!AM18+ANM!AM18+BAP!AM18+CTR!AM18+KON!AM18+EG!AM18+ELR!AM18+GTR!AM18+KKD!AM18+KRI!AM18+KNL!AM18+NAN!AM18+NTR!AM18+PAL!AM18+MAN!AM18+PKM!AM18+NLR!AM18+SSS!AM18+SKL!AM18+TPT!AM18+VSP!AM18+VIZ!AM18+WG!AM18+YSR!AM18</f>
        <v>17155</v>
      </c>
      <c r="AN16" s="59">
        <f>ASR!AN18+ANK!AN18+ATP!AN18+ANM!AN18+BAP!AN18+CTR!AN18+KON!AN18+EG!AN18+ELR!AN18+GTR!AN18+KKD!AN18+KRI!AN18+KNL!AN18+NAN!AN18+NTR!AN18+PAL!AN18+MAN!AN18+PKM!AN18+NLR!AN18+SSS!AN18+SKL!AN18+TPT!AN18+VSP!AN18+VIZ!AN18+WG!AN18+YSR!AN18</f>
        <v>4646066.4660776556</v>
      </c>
      <c r="AO16" s="59">
        <f>ASR!AO18+ANK!AO18+ATP!AO18+ANM!AO18+BAP!AO18+CTR!AO18+KON!AO18+EG!AO18+ELR!AO18+GTR!AO18+KKD!AO18+KRI!AO18+KNL!AO18+NAN!AO18+NTR!AO18+PAL!AO18+MAN!AO18+PKM!AO18+NLR!AO18+SSS!AO18+SKL!AO18+TPT!AO18+VSP!AO18+VIZ!AO18+WG!AO18+YSR!AO18</f>
        <v>82</v>
      </c>
      <c r="AP16" s="59">
        <f>ASR!AP18+ANK!AP18+ATP!AP18+ANM!AP18+BAP!AP18+CTR!AP18+KON!AP18+EG!AP18+ELR!AP18+GTR!AP18+KKD!AP18+KRI!AP18+KNL!AP18+NAN!AP18+NTR!AP18+PAL!AP18+MAN!AP18+PKM!AP18+NLR!AP18+SSS!AP18+SKL!AP18+TPT!AP18+VSP!AP18+VIZ!AP18+WG!AP18+YSR!AP18</f>
        <v>116363.63636363637</v>
      </c>
      <c r="AQ16" s="59">
        <f>ASR!AQ18+ANK!AQ18+ATP!AQ18+ANM!AQ18+BAP!AQ18+CTR!AQ18+KON!AQ18+EG!AQ18+ELR!AQ18+GTR!AQ18+KKD!AQ18+KRI!AQ18+KNL!AQ18+NAN!AQ18+NTR!AQ18+PAL!AQ18+MAN!AQ18+PKM!AQ18+NLR!AQ18+SSS!AQ18+SKL!AQ18+TPT!AQ18+VSP!AQ18+VIZ!AQ18+WG!AQ18+YSR!AQ18</f>
        <v>39</v>
      </c>
      <c r="AR16" s="59">
        <f>ASR!AR18+ANK!AR18+ATP!AR18+ANM!AR18+BAP!AR18+CTR!AR18+KON!AR18+EG!AR18+ELR!AR18+GTR!AR18+KKD!AR18+KRI!AR18+KNL!AR18+NAN!AR18+NTR!AR18+PAL!AR18+MAN!AR18+PKM!AR18+NLR!AR18+SSS!AR18+SKL!AR18+TPT!AR18+VSP!AR18+VIZ!AR18+WG!AR18+YSR!AR18</f>
        <v>48484.848484848495</v>
      </c>
      <c r="AS16" s="59">
        <f>ASR!AS18+ANK!AS18+ATP!AS18+ANM!AS18+BAP!AS18+CTR!AS18+KON!AS18+EG!AS18+ELR!AS18+GTR!AS18+KKD!AS18+KRI!AS18+KNL!AS18+NAN!AS18+NTR!AS18+PAL!AS18+MAN!AS18+PKM!AS18+NLR!AS18+SSS!AS18+SKL!AS18+TPT!AS18+VSP!AS18+VIZ!AS18+WG!AS18+YSR!AS18</f>
        <v>439</v>
      </c>
      <c r="AT16" s="59">
        <f>ASR!AT18+ANK!AT18+ATP!AT18+ANM!AT18+BAP!AT18+CTR!AT18+KON!AT18+EG!AT18+ELR!AT18+GTR!AT18+KKD!AT18+KRI!AT18+KNL!AT18+NAN!AT18+NTR!AT18+PAL!AT18+MAN!AT18+PKM!AT18+NLR!AT18+SSS!AT18+SKL!AT18+TPT!AT18+VSP!AT18+VIZ!AT18+WG!AT18+YSR!AT18</f>
        <v>727272.72727272741</v>
      </c>
      <c r="AU16" s="59">
        <f>ASR!AU18+ANK!AU18+ATP!AU18+ANM!AU18+BAP!AU18+CTR!AU18+KON!AU18+EG!AU18+ELR!AU18+GTR!AU18+KKD!AU18+KRI!AU18+KNL!AU18+NAN!AU18+NTR!AU18+PAL!AU18+MAN!AU18+PKM!AU18+NLR!AU18+SSS!AU18+SKL!AU18+TPT!AU18+VSP!AU18+VIZ!AU18+WG!AU18+YSR!AU18</f>
        <v>581</v>
      </c>
      <c r="AV16" s="59">
        <f>ASR!AV18+ANK!AV18+ATP!AV18+ANM!AV18+BAP!AV18+CTR!AV18+KON!AV18+EG!AV18+ELR!AV18+GTR!AV18+KKD!AV18+KRI!AV18+KNL!AV18+NAN!AV18+NTR!AV18+PAL!AV18+MAN!AV18+PKM!AV18+NLR!AV18+SSS!AV18+SKL!AV18+TPT!AV18+VSP!AV18+VIZ!AV18+WG!AV18+YSR!AV18</f>
        <v>969696.96969696984</v>
      </c>
      <c r="AW16" s="59">
        <f>ASR!AW18+ANK!AW18+ATP!AW18+ANM!AW18+BAP!AW18+CTR!AW18+KON!AW18+EG!AW18+ELR!AW18+GTR!AW18+KKD!AW18+KRI!AW18+KNL!AW18+NAN!AW18+NTR!AW18+PAL!AW18+MAN!AW18+PKM!AW18+NLR!AW18+SSS!AW18+SKL!AW18+TPT!AW18+VSP!AW18+VIZ!AW18+WG!AW18+YSR!AW18</f>
        <v>3627</v>
      </c>
      <c r="AX16" s="59">
        <f>ASR!AX18+ANK!AX18+ATP!AX18+ANM!AX18+BAP!AX18+CTR!AX18+KON!AX18+EG!AX18+ELR!AX18+GTR!AX18+KKD!AX18+KRI!AX18+KNL!AX18+NAN!AX18+NTR!AX18+PAL!AX18+MAN!AX18+PKM!AX18+NLR!AX18+SSS!AX18+SKL!AX18+TPT!AX18+VSP!AX18+VIZ!AX18+WG!AX18+YSR!AX18</f>
        <v>6138181.8181818184</v>
      </c>
      <c r="AY16" s="59">
        <f>ASR!AY18+ANK!AY18+ATP!AY18+ANM!AY18+BAP!AY18+CTR!AY18+KON!AY18+EG!AY18+ELR!AY18+GTR!AY18+KKD!AY18+KRI!AY18+KNL!AY18+NAN!AY18+NTR!AY18+PAL!AY18+MAN!AY18+PKM!AY18+NLR!AY18+SSS!AY18+SKL!AY18+TPT!AY18+VSP!AY18+VIZ!AY18+WG!AY18+YSR!AY18</f>
        <v>4768</v>
      </c>
      <c r="AZ16" s="59">
        <f>ASR!AZ18+ANK!AZ18+ATP!AZ18+ANM!AZ18+BAP!AZ18+CTR!AZ18+KON!AZ18+EG!AZ18+ELR!AZ18+GTR!AZ18+KKD!AZ18+KRI!AZ18+KNL!AZ18+NAN!AZ18+NTR!AZ18+PAL!AZ18+MAN!AZ18+PKM!AZ18+NLR!AZ18+SSS!AZ18+SKL!AZ18+TPT!AZ18+VSP!AZ18+VIZ!AZ18+WG!AZ18+YSR!AZ18</f>
        <v>8000000.0000000019</v>
      </c>
      <c r="BA16" s="62">
        <f t="shared" si="0"/>
        <v>65674</v>
      </c>
      <c r="BB16" s="62">
        <f t="shared" si="0"/>
        <v>23996245.80406101</v>
      </c>
      <c r="BC16" s="74">
        <f t="shared" si="3"/>
        <v>4.4437469578898917E-3</v>
      </c>
      <c r="BE16" s="83"/>
      <c r="BF16" s="84"/>
    </row>
    <row r="17" spans="1:58" s="24" customFormat="1" x14ac:dyDescent="0.3">
      <c r="A17" s="36">
        <v>11</v>
      </c>
      <c r="B17" s="37" t="s">
        <v>29</v>
      </c>
      <c r="C17" s="59">
        <f>ASR!C19+ANK!C19+ATP!C19+ANM!C19+BAP!C19+CTR!C19+KON!C19+EG!C19+ELR!C19+GTR!C19+KKD!C19+KRI!C19+KNL!C19+NAN!C19+NTR!C19+PAL!C19+MAN!C19+PKM!C19+NLR!C19+SSS!C19+SKL!C19+TPT!C19+VSP!C19+VIZ!C19+WG!C19+YSR!C19</f>
        <v>1547214</v>
      </c>
      <c r="D17" s="59">
        <f>ASR!D19+ANK!D19+ATP!D19+ANM!D19+BAP!D19+CTR!D19+KON!D19+EG!D19+ELR!D19+GTR!D19+KKD!D19+KRI!D19+KNL!D19+NAN!D19+NTR!D19+PAL!D19+MAN!D19+PKM!D19+NLR!D19+SSS!D19+SKL!D19+TPT!D19+VSP!D19+VIZ!D19+WG!D19+YSR!D19</f>
        <v>280566439.41657346</v>
      </c>
      <c r="E17" s="59">
        <f>ASR!E19+ANK!E19+ATP!E19+ANM!E19+BAP!E19+CTR!E19+KON!E19+EG!E19+ELR!E19+GTR!E19+KKD!E19+KRI!E19+KNL!E19+NAN!E19+NTR!E19+PAL!E19+MAN!E19+PKM!E19+NLR!E19+SSS!E19+SKL!E19+TPT!E19+VSP!E19+VIZ!E19+WG!E19+YSR!E19</f>
        <v>736327</v>
      </c>
      <c r="F17" s="59">
        <f>ASR!F19+ANK!F19+ATP!F19+ANM!F19+BAP!F19+CTR!F19+KON!F19+EG!F19+ELR!F19+GTR!F19+KKD!F19+KRI!F19+KNL!F19+NAN!F19+NTR!F19+PAL!F19+MAN!F19+PKM!F19+NLR!F19+SSS!F19+SKL!F19+TPT!F19+VSP!F19+VIZ!F19+WG!F19+YSR!F19</f>
        <v>146229058.51752579</v>
      </c>
      <c r="G17" s="59">
        <f>ASR!G19+ANK!G19+ATP!G19+ANM!G19+BAP!G19+CTR!G19+KON!G19+EG!G19+ELR!G19+GTR!G19+KKD!G19+KRI!G19+KNL!G19+NAN!G19+NTR!G19+PAL!G19+MAN!G19+PKM!G19+NLR!G19+SSS!G19+SKL!G19+TPT!G19+VSP!G19+VIZ!G19+WG!G19+YSR!G19</f>
        <v>27963</v>
      </c>
      <c r="H17" s="59">
        <f>ASR!H19+ANK!H19+ATP!H19+ANM!H19+BAP!H19+CTR!H19+KON!H19+EG!H19+ELR!H19+GTR!H19+KKD!H19+KRI!H19+KNL!H19+NAN!H19+NTR!H19+PAL!H19+MAN!H19+PKM!H19+NLR!H19+SSS!H19+SKL!H19+TPT!H19+VSP!H19+VIZ!H19+WG!H19+YSR!H19</f>
        <v>6962495.893070586</v>
      </c>
      <c r="I17" s="59">
        <f>ASR!I19+ANK!I19+ATP!I19+ANM!I19+BAP!I19+CTR!I19+KON!I19+EG!I19+ELR!I19+GTR!I19+KKD!I19+KRI!I19+KNL!I19+NAN!I19+NTR!I19+PAL!I19+MAN!I19+PKM!I19+NLR!I19+SSS!I19+SKL!I19+TPT!I19+VSP!I19+VIZ!I19+WG!I19+YSR!I19</f>
        <v>149130</v>
      </c>
      <c r="J17" s="59">
        <f>ASR!J19+ANK!J19+ATP!J19+ANM!J19+BAP!J19+CTR!J19+KON!J19+EG!J19+ELR!J19+GTR!J19+KKD!J19+KRI!J19+KNL!J19+NAN!J19+NTR!J19+PAL!J19+MAN!J19+PKM!J19+NLR!J19+SSS!J19+SKL!J19+TPT!J19+VSP!J19+VIZ!J19+WG!J19+YSR!J19</f>
        <v>41241644.763043076</v>
      </c>
      <c r="K17" s="59">
        <f>ASR!K19+ANK!K19+ATP!K19+ANM!K19+BAP!K19+CTR!K19+KON!K19+EG!K19+ELR!K19+GTR!K19+KKD!K19+KRI!K19+KNL!K19+NAN!K19+NTR!K19+PAL!K19+MAN!K19+PKM!K19+NLR!K19+SSS!K19+SKL!K19+TPT!K19+VSP!K19+VIZ!K19+WG!K19+YSR!K19</f>
        <v>2460634</v>
      </c>
      <c r="L17" s="59">
        <f>ASR!L19+ANK!L19+ATP!L19+ANM!L19+BAP!L19+CTR!L19+KON!L19+EG!L19+ELR!L19+GTR!L19+KKD!L19+KRI!L19+KNL!L19+NAN!L19+NTR!L19+PAL!L19+MAN!L19+PKM!L19+NLR!L19+SSS!L19+SKL!L19+TPT!L19+VSP!L19+VIZ!L19+WG!L19+YSR!L19</f>
        <v>474999638.590213</v>
      </c>
      <c r="M17" s="69">
        <f t="shared" si="1"/>
        <v>0.17992410289655464</v>
      </c>
      <c r="N17" s="59">
        <f>ASR!M19+ANK!M19+ATP!M19+ANM!M19+BAP!M19+CTR!M19+KON!M19+EG!M19+ELR!M19+GTR!M19+KKD!M19+KRI!M19+KNL!M19+NAN!M19+NTR!M19+PAL!M19+MAN!M19+PKM!M19+NLR!M19+SSS!M19+SKL!M19+TPT!M19+VSP!M19+VIZ!M19+WG!M19+YSR!M19</f>
        <v>150031</v>
      </c>
      <c r="O17" s="59">
        <f>ASR!N19+ANK!N19+ATP!N19+ANM!N19+BAP!N19+CTR!N19+KON!N19+EG!N19+ELR!N19+GTR!N19+KKD!N19+KRI!N19+KNL!N19+NAN!N19+NTR!N19+PAL!N19+MAN!N19+PKM!N19+NLR!N19+SSS!N19+SKL!N19+TPT!N19+VSP!N19+VIZ!N19+WG!N19+YSR!N19</f>
        <v>72964593.913780734</v>
      </c>
      <c r="P17" s="59">
        <f>ASR!O19+ANK!O19+ATP!O19+ANM!O19+BAP!O19+CTR!O19+KON!O19+EG!O19+ELR!O19+GTR!O19+KKD!O19+KRI!O19+KNL!O19+NAN!O19+NTR!O19+PAL!O19+MAN!O19+PKM!O19+NLR!O19+SSS!O19+SKL!O19+TPT!O19+VSP!O19+VIZ!O19+WG!O19+YSR!O19</f>
        <v>88058</v>
      </c>
      <c r="Q17" s="59">
        <f>ASR!P19+ANK!P19+ATP!P19+ANM!P19+BAP!P19+CTR!P19+KON!P19+EG!P19+ELR!P19+GTR!P19+KKD!P19+KRI!P19+KNL!P19+NAN!P19+NTR!P19+PAL!P19+MAN!P19+PKM!P19+NLR!P19+SSS!P19+SKL!P19+TPT!P19+VSP!P19+VIZ!P19+WG!P19+YSR!P19</f>
        <v>42827044.253740869</v>
      </c>
      <c r="R17" s="59">
        <f>ASR!Q19+ANK!Q19+ATP!Q19+ANM!Q19+BAP!Q19+CTR!Q19+KON!Q19+EG!Q19+ELR!Q19+GTR!Q19+KKD!Q19+KRI!Q19+KNL!Q19+NAN!Q19+NTR!Q19+PAL!Q19+MAN!Q19+PKM!Q19+NLR!Q19+SSS!Q19+SKL!Q19+TPT!Q19+VSP!Q19+VIZ!Q19+WG!Q19+YSR!Q19</f>
        <v>44030</v>
      </c>
      <c r="S17" s="59">
        <f>ASR!R19+ANK!R19+ATP!R19+ANM!R19+BAP!R19+CTR!R19+KON!R19+EG!R19+ELR!R19+GTR!R19+KKD!R19+KRI!R19+KNL!R19+NAN!R19+NTR!R19+PAL!R19+MAN!R19+PKM!R19+NLR!R19+SSS!R19+SKL!R19+TPT!R19+VSP!R19+VIZ!R19+WG!R19+YSR!R19</f>
        <v>21413522.126870435</v>
      </c>
      <c r="T17" s="59">
        <f>ASR!S19+ANK!S19+ATP!S19+ANM!S19+BAP!S19+CTR!S19+KON!S19+EG!S19+ELR!S19+GTR!S19+KKD!S19+KRI!S19+KNL!S19+NAN!S19+NTR!S19+PAL!S19+MAN!S19+PKM!S19+NLR!S19+SSS!S19+SKL!S19+TPT!S19+VSP!S19+VIZ!S19+WG!S19+YSR!S19</f>
        <v>1632</v>
      </c>
      <c r="U17" s="59">
        <f>ASR!T19+ANK!T19+ATP!T19+ANM!T19+BAP!T19+CTR!T19+KON!T19+EG!T19+ELR!T19+GTR!T19+KKD!T19+KRI!T19+KNL!T19+NAN!T19+NTR!T19+PAL!T19+MAN!T19+PKM!T19+NLR!T19+SSS!T19+SKL!T19+TPT!T19+VSP!T19+VIZ!T19+WG!T19+YSR!T19</f>
        <v>793093.41210631223</v>
      </c>
      <c r="V17" s="59">
        <f>ASR!U19+ANK!U19+ATP!U19+ANM!U19+BAP!U19+CTR!U19+KON!U19+EG!U19+ELR!U19+GTR!U19+KKD!U19+KRI!U19+KNL!U19+NAN!U19+NTR!U19+PAL!U19+MAN!U19+PKM!U19+NLR!U19+SSS!U19+SKL!U19+TPT!U19+VSP!U19+VIZ!U19+WG!U19+YSR!U19</f>
        <v>283751</v>
      </c>
      <c r="W17" s="59">
        <f>ASR!V19+ANK!V19+ATP!V19+ANM!V19+BAP!V19+CTR!V19+KON!V19+EG!V19+ELR!V19+GTR!V19+KKD!V19+KRI!V19+KNL!V19+NAN!V19+NTR!V19+PAL!V19+MAN!V19+PKM!V19+NLR!V19+SSS!V19+SKL!V19+TPT!V19+VSP!V19+VIZ!V19+WG!V19+YSR!V19</f>
        <v>137998253.70649835</v>
      </c>
      <c r="X17" s="59">
        <f>ASR!W19+ANK!W19+ATP!W19+ANM!W19+BAP!W19+CTR!W19+KON!W19+EG!W19+ELR!W19+GTR!W19+KKD!W19+KRI!W19+KNL!W19+NAN!W19+NTR!W19+PAL!W19+MAN!W19+PKM!W19+NLR!W19+SSS!W19+SKL!W19+TPT!W19+VSP!W19+VIZ!W19+WG!W19+YSR!W19</f>
        <v>50</v>
      </c>
      <c r="Y17" s="59">
        <f>ASR!X19+ANK!X19+ATP!X19+ANM!X19+BAP!X19+CTR!X19+KON!X19+EG!X19+ELR!X19+GTR!X19+KKD!X19+KRI!X19+KNL!X19+NAN!X19+NTR!X19+PAL!X19+MAN!X19+PKM!X19+NLR!X19+SSS!X19+SKL!X19+TPT!X19+VSP!X19+VIZ!X19+WG!X19+YSR!X19</f>
        <v>2484200</v>
      </c>
      <c r="Z17" s="59">
        <f>ASR!Y19+ANK!Y19+ATP!Y19+ANM!Y19+BAP!Y19+CTR!Y19+KON!Y19+EG!Y19+ELR!Y19+GTR!Y19+KKD!Y19+KRI!Y19+KNL!Y19+NAN!Y19+NTR!Y19+PAL!Y19+MAN!Y19+PKM!Y19+NLR!Y19+SSS!Y19+SKL!Y19+TPT!Y19+VSP!Y19+VIZ!Y19+WG!Y19+YSR!Y19</f>
        <v>15094</v>
      </c>
      <c r="AA17" s="59">
        <f>ASR!Z19+ANK!Z19+ATP!Z19+ANM!Z19+BAP!Z19+CTR!Z19+KON!Z19+EG!Z19+ELR!Z19+GTR!Z19+KKD!Z19+KRI!Z19+KNL!Z19+NAN!Z19+NTR!Z19+PAL!Z19+MAN!Z19+PKM!Z19+NLR!Z19+SSS!Z19+SKL!Z19+TPT!Z19+VSP!Z19+VIZ!Z19+WG!Z19+YSR!Z19</f>
        <v>2832931.0911707887</v>
      </c>
      <c r="AB17" s="59">
        <f>ASR!AA19+ANK!AA19+ATP!AA19+ANM!AA19+BAP!AA19+CTR!AA19+KON!AA19+EG!AA19+ELR!AA19+GTR!AA19+KKD!AA19+KRI!AA19+KNL!AA19+NAN!AA19+NTR!AA19+PAL!AA19+MAN!AA19+PKM!AA19+NLR!AA19+SSS!AA19+SKL!AA19+TPT!AA19+VSP!AA19+VIZ!AA19+WG!AA19+YSR!AA19</f>
        <v>69385</v>
      </c>
      <c r="AC17" s="59">
        <f>ASR!AB19+ANK!AB19+ATP!AB19+ANM!AB19+BAP!AB19+CTR!AB19+KON!AB19+EG!AB19+ELR!AB19+GTR!AB19+KKD!AB19+KRI!AB19+KNL!AB19+NAN!AB19+NTR!AB19+PAL!AB19+MAN!AB19+PKM!AB19+NLR!AB19+SSS!AB19+SKL!AB19+TPT!AB19+VSP!AB19+VIZ!AB19+WG!AB19+YSR!AB19</f>
        <v>10703328.226320919</v>
      </c>
      <c r="AD17" s="59">
        <f>ASR!AC19+ANK!AC19+ATP!AC19+ANM!AC19+BAP!AC19+CTR!AC19+KON!AC19+EG!AC19+ELR!AC19+GTR!AC19+KKD!AC19+KRI!AC19+KNL!AC19+NAN!AC19+NTR!AC19+PAL!AC19+MAN!AC19+PKM!AC19+NLR!AC19+SSS!AC19+SKL!AC19+TPT!AC19+VSP!AC19+VIZ!AC19+WG!AC19+YSR!AC19</f>
        <v>3031</v>
      </c>
      <c r="AE17" s="59">
        <f>ASR!AD19+ANK!AD19+ATP!AD19+ANM!AD19+BAP!AD19+CTR!AD19+KON!AD19+EG!AD19+ELR!AD19+GTR!AD19+KKD!AD19+KRI!AD19+KNL!AD19+NAN!AD19+NTR!AD19+PAL!AD19+MAN!AD19+PKM!AD19+NLR!AD19+SSS!AD19+SKL!AD19+TPT!AD19+VSP!AD19+VIZ!AD19+WG!AD19+YSR!AD19</f>
        <v>529061.54619849834</v>
      </c>
      <c r="AF17" s="59">
        <f>ASR!AE19+ANK!AE19+ATP!AE19+ANM!AE19+BAP!AE19+CTR!AE19+KON!AE19+EG!AE19+ELR!AE19+GTR!AE19+KKD!AE19+KRI!AE19+KNL!AE19+NAN!AE19+NTR!AE19+PAL!AE19+MAN!AE19+PKM!AE19+NLR!AE19+SSS!AE19+SKL!AE19+TPT!AE19+VSP!AE19+VIZ!AE19+WG!AE19+YSR!AE19</f>
        <v>2425</v>
      </c>
      <c r="AG17" s="59">
        <f>ASR!AF19+ANK!AF19+ATP!AF19+ANM!AF19+BAP!AF19+CTR!AF19+KON!AF19+EG!AF19+ELR!AF19+GTR!AF19+KKD!AF19+KRI!AF19+KNL!AF19+NAN!AF19+NTR!AF19+PAL!AF19+MAN!AF19+PKM!AF19+NLR!AF19+SSS!AF19+SKL!AF19+TPT!AF19+VSP!AF19+VIZ!AF19+WG!AF19+YSR!AF19</f>
        <v>447012.04081691703</v>
      </c>
      <c r="AH17" s="59">
        <f>ASR!AG19+ANK!AG19+ATP!AG19+ANM!AG19+BAP!AG19+CTR!AG19+KON!AG19+EG!AG19+ELR!AG19+GTR!AG19+KKD!AG19+KRI!AG19+KNL!AG19+NAN!AG19+NTR!AG19+PAL!AG19+MAN!AG19+PKM!AG19+NLR!AG19+SSS!AG19+SKL!AG19+TPT!AG19+VSP!AG19+VIZ!AG19+WG!AG19+YSR!AG19</f>
        <v>48271</v>
      </c>
      <c r="AI17" s="59">
        <f>ASR!AH19+ANK!AH19+ATP!AH19+ANM!AH19+BAP!AH19+CTR!AH19+KON!AH19+EG!AH19+ELR!AH19+GTR!AH19+KKD!AH19+KRI!AH19+KNL!AH19+NAN!AH19+NTR!AH19+PAL!AH19+MAN!AH19+PKM!AH19+NLR!AH19+SSS!AH19+SKL!AH19+TPT!AH19+VSP!AH19+VIZ!AH19+WG!AH19+YSR!AH19</f>
        <v>5014688.2713084798</v>
      </c>
      <c r="AJ17" s="59">
        <f>ASR!AK19+ANK!AK19+ATP!AK19+ANM!AK19+BAP!AK19+CTR!AK19+KON!AK19+EG!AK19+ELR!AK19+GTR!AK19+KKD!AK19+KRI!AK19+KNL!AK19+NAN!AK19+NTR!AK19+PAL!AK19+MAN!AK19+PKM!AK19+NLR!AK19+SSS!AK19+SKL!AK19+TPT!AK19+VSP!AK19+VIZ!AK19+WG!AK19+YSR!AK19</f>
        <v>2882641</v>
      </c>
      <c r="AK17" s="59">
        <f>ASR!AL19+ANK!AL19+ATP!AL19+ANM!AL19+BAP!AL19+CTR!AL19+KON!AL19+EG!AL19+ELR!AL19+GTR!AL19+KKD!AL19+KRI!AL19+KNL!AL19+NAN!AL19+NTR!AL19+PAL!AL19+MAN!AL19+PKM!AL19+NLR!AL19+SSS!AL19+SKL!AL19+TPT!AL19+VSP!AL19+VIZ!AL19+WG!AL19+YSR!AL19</f>
        <v>635009113.47252691</v>
      </c>
      <c r="AL17" s="69">
        <f t="shared" si="2"/>
        <v>0.16933582515392723</v>
      </c>
      <c r="AM17" s="59">
        <f>ASR!AM19+ANK!AM19+ATP!AM19+ANM!AM19+BAP!AM19+CTR!AM19+KON!AM19+EG!AM19+ELR!AM19+GTR!AM19+KKD!AM19+KRI!AM19+KNL!AM19+NAN!AM19+NTR!AM19+PAL!AM19+MAN!AM19+PKM!AM19+NLR!AM19+SSS!AM19+SKL!AM19+TPT!AM19+VSP!AM19+VIZ!AM19+WG!AM19+YSR!AM19</f>
        <v>2539249</v>
      </c>
      <c r="AN17" s="59">
        <f>ASR!AN19+ANK!AN19+ATP!AN19+ANM!AN19+BAP!AN19+CTR!AN19+KON!AN19+EG!AN19+ELR!AN19+GTR!AN19+KKD!AN19+KRI!AN19+KNL!AN19+NAN!AN19+NTR!AN19+PAL!AN19+MAN!AN19+PKM!AN19+NLR!AN19+SSS!AN19+SKL!AN19+TPT!AN19+VSP!AN19+VIZ!AN19+WG!AN19+YSR!AN19</f>
        <v>448772991.49514884</v>
      </c>
      <c r="AO17" s="59">
        <f>ASR!AO19+ANK!AO19+ATP!AO19+ANM!AO19+BAP!AO19+CTR!AO19+KON!AO19+EG!AO19+ELR!AO19+GTR!AO19+KKD!AO19+KRI!AO19+KNL!AO19+NAN!AO19+NTR!AO19+PAL!AO19+MAN!AO19+PKM!AO19+NLR!AO19+SSS!AO19+SKL!AO19+TPT!AO19+VSP!AO19+VIZ!AO19+WG!AO19+YSR!AO19</f>
        <v>4544</v>
      </c>
      <c r="AP17" s="59">
        <f>ASR!AP19+ANK!AP19+ATP!AP19+ANM!AP19+BAP!AP19+CTR!AP19+KON!AP19+EG!AP19+ELR!AP19+GTR!AP19+KKD!AP19+KRI!AP19+KNL!AP19+NAN!AP19+NTR!AP19+PAL!AP19+MAN!AP19+PKM!AP19+NLR!AP19+SSS!AP19+SKL!AP19+TPT!AP19+VSP!AP19+VIZ!AP19+WG!AP19+YSR!AP19</f>
        <v>3345445.8181818193</v>
      </c>
      <c r="AQ17" s="59">
        <f>ASR!AQ19+ANK!AQ19+ATP!AQ19+ANM!AQ19+BAP!AQ19+CTR!AQ19+KON!AQ19+EG!AQ19+ELR!AQ19+GTR!AQ19+KKD!AQ19+KRI!AQ19+KNL!AQ19+NAN!AQ19+NTR!AQ19+PAL!AQ19+MAN!AQ19+PKM!AQ19+NLR!AQ19+SSS!AQ19+SKL!AQ19+TPT!AQ19+VSP!AQ19+VIZ!AQ19+WG!AQ19+YSR!AQ19</f>
        <v>1897</v>
      </c>
      <c r="AR17" s="59">
        <f>ASR!AR19+ANK!AR19+ATP!AR19+ANM!AR19+BAP!AR19+CTR!AR19+KON!AR19+EG!AR19+ELR!AR19+GTR!AR19+KKD!AR19+KRI!AR19+KNL!AR19+NAN!AR19+NTR!AR19+PAL!AR19+MAN!AR19+PKM!AR19+NLR!AR19+SSS!AR19+SKL!AR19+TPT!AR19+VSP!AR19+VIZ!AR19+WG!AR19+YSR!AR19</f>
        <v>1393935.7575757576</v>
      </c>
      <c r="AS17" s="59">
        <f>ASR!AS19+ANK!AS19+ATP!AS19+ANM!AS19+BAP!AS19+CTR!AS19+KON!AS19+EG!AS19+ELR!AS19+GTR!AS19+KKD!AS19+KRI!AS19+KNL!AS19+NAN!AS19+NTR!AS19+PAL!AS19+MAN!AS19+PKM!AS19+NLR!AS19+SSS!AS19+SKL!AS19+TPT!AS19+VSP!AS19+VIZ!AS19+WG!AS19+YSR!AS19</f>
        <v>28317</v>
      </c>
      <c r="AT17" s="59">
        <f>ASR!AT19+ANK!AT19+ATP!AT19+ANM!AT19+BAP!AT19+CTR!AT19+KON!AT19+EG!AT19+ELR!AT19+GTR!AT19+KKD!AT19+KRI!AT19+KNL!AT19+NAN!AT19+NTR!AT19+PAL!AT19+MAN!AT19+PKM!AT19+NLR!AT19+SSS!AT19+SKL!AT19+TPT!AT19+VSP!AT19+VIZ!AT19+WG!AT19+YSR!AT19</f>
        <v>20909036.363636367</v>
      </c>
      <c r="AU17" s="59">
        <f>ASR!AU19+ANK!AU19+ATP!AU19+ANM!AU19+BAP!AU19+CTR!AU19+KON!AU19+EG!AU19+ELR!AU19+GTR!AU19+KKD!AU19+KRI!AU19+KNL!AU19+NAN!AU19+NTR!AU19+PAL!AU19+MAN!AU19+PKM!AU19+NLR!AU19+SSS!AU19+SKL!AU19+TPT!AU19+VSP!AU19+VIZ!AU19+WG!AU19+YSR!AU19</f>
        <v>37753</v>
      </c>
      <c r="AV17" s="59">
        <f>ASR!AV19+ANK!AV19+ATP!AV19+ANM!AV19+BAP!AV19+CTR!AV19+KON!AV19+EG!AV19+ELR!AV19+GTR!AV19+KKD!AV19+KRI!AV19+KNL!AV19+NAN!AV19+NTR!AV19+PAL!AV19+MAN!AV19+PKM!AV19+NLR!AV19+SSS!AV19+SKL!AV19+TPT!AV19+VSP!AV19+VIZ!AV19+WG!AV19+YSR!AV19</f>
        <v>27878715.15151516</v>
      </c>
      <c r="AW17" s="59">
        <f>ASR!AW19+ANK!AW19+ATP!AW19+ANM!AW19+BAP!AW19+CTR!AW19+KON!AW19+EG!AW19+ELR!AW19+GTR!AW19+KKD!AW19+KRI!AW19+KNL!AW19+NAN!AW19+NTR!AW19+PAL!AW19+MAN!AW19+PKM!AW19+NLR!AW19+SSS!AW19+SKL!AW19+TPT!AW19+VSP!AW19+VIZ!AW19+WG!AW19+YSR!AW19</f>
        <v>238918</v>
      </c>
      <c r="AX17" s="59">
        <f>ASR!AX19+ANK!AX19+ATP!AX19+ANM!AX19+BAP!AX19+CTR!AX19+KON!AX19+EG!AX19+ELR!AX19+GTR!AX19+KKD!AX19+KRI!AX19+KNL!AX19+NAN!AX19+NTR!AX19+PAL!AX19+MAN!AX19+PKM!AX19+NLR!AX19+SSS!AX19+SKL!AX19+TPT!AX19+VSP!AX19+VIZ!AX19+WG!AX19+YSR!AX19</f>
        <v>176472266.90909094</v>
      </c>
      <c r="AY17" s="59">
        <f>ASR!AY19+ANK!AY19+ATP!AY19+ANM!AY19+BAP!AY19+CTR!AY19+KON!AY19+EG!AY19+ELR!AY19+GTR!AY19+KKD!AY19+KRI!AY19+KNL!AY19+NAN!AY19+NTR!AY19+PAL!AY19+MAN!AY19+PKM!AY19+NLR!AY19+SSS!AY19+SKL!AY19+TPT!AY19+VSP!AY19+VIZ!AY19+WG!AY19+YSR!AY19</f>
        <v>311429</v>
      </c>
      <c r="AZ17" s="59">
        <f>ASR!AZ19+ANK!AZ19+ATP!AZ19+ANM!AZ19+BAP!AZ19+CTR!AZ19+KON!AZ19+EG!AZ19+ELR!AZ19+GTR!AZ19+KKD!AZ19+KRI!AZ19+KNL!AZ19+NAN!AZ19+NTR!AZ19+PAL!AZ19+MAN!AZ19+PKM!AZ19+NLR!AZ19+SSS!AZ19+SKL!AZ19+TPT!AZ19+VSP!AZ19+VIZ!AZ19+WG!AZ19+YSR!AZ19</f>
        <v>229999400.00000006</v>
      </c>
      <c r="BA17" s="62">
        <f t="shared" si="0"/>
        <v>3194070</v>
      </c>
      <c r="BB17" s="62">
        <f t="shared" si="0"/>
        <v>865008513.47252703</v>
      </c>
      <c r="BC17" s="74">
        <f t="shared" si="3"/>
        <v>0.1601866801031801</v>
      </c>
      <c r="BE17" s="83"/>
      <c r="BF17" s="84"/>
    </row>
    <row r="18" spans="1:58" s="24" customFormat="1" x14ac:dyDescent="0.3">
      <c r="A18" s="36">
        <v>12</v>
      </c>
      <c r="B18" s="37" t="s">
        <v>30</v>
      </c>
      <c r="C18" s="59">
        <f>ASR!C20+ANK!C20+ATP!C20+ANM!C20+BAP!C20+CTR!C20+KON!C20+EG!C20+ELR!C20+GTR!C20+KKD!C20+KRI!C20+KNL!C20+NAN!C20+NTR!C20+PAL!C20+MAN!C20+PKM!C20+NLR!C20+SSS!C20+SKL!C20+TPT!C20+VSP!C20+VIZ!C20+WG!C20+YSR!C20</f>
        <v>1131764</v>
      </c>
      <c r="D18" s="59">
        <f>ASR!D20+ANK!D20+ATP!D20+ANM!D20+BAP!D20+CTR!D20+KON!D20+EG!D20+ELR!D20+GTR!D20+KKD!D20+KRI!D20+KNL!D20+NAN!D20+NTR!D20+PAL!D20+MAN!D20+PKM!D20+NLR!D20+SSS!D20+SKL!D20+TPT!D20+VSP!D20+VIZ!D20+WG!D20+YSR!D20</f>
        <v>271135100.00000024</v>
      </c>
      <c r="E18" s="59">
        <f>ASR!E20+ANK!E20+ATP!E20+ANM!E20+BAP!E20+CTR!E20+KON!E20+EG!E20+ELR!E20+GTR!E20+KKD!E20+KRI!E20+KNL!E20+NAN!E20+NTR!E20+PAL!E20+MAN!E20+PKM!E20+NLR!E20+SSS!E20+SKL!E20+TPT!E20+VSP!E20+VIZ!E20+WG!E20+YSR!E20</f>
        <v>538611</v>
      </c>
      <c r="F18" s="59">
        <f>ASR!F20+ANK!F20+ATP!F20+ANM!F20+BAP!F20+CTR!F20+KON!F20+EG!F20+ELR!F20+GTR!F20+KKD!F20+KRI!F20+KNL!F20+NAN!F20+NTR!F20+PAL!F20+MAN!F20+PKM!F20+NLR!F20+SSS!F20+SKL!F20+TPT!F20+VSP!F20+VIZ!F20+WG!F20+YSR!F20</f>
        <v>141740649.99999997</v>
      </c>
      <c r="G18" s="59">
        <f>ASR!G20+ANK!G20+ATP!G20+ANM!G20+BAP!G20+CTR!G20+KON!G20+EG!G20+ELR!G20+GTR!G20+KKD!G20+KRI!G20+KNL!G20+NAN!G20+NTR!G20+PAL!G20+MAN!G20+PKM!G20+NLR!G20+SSS!G20+SKL!G20+TPT!G20+VSP!G20+VIZ!G20+WG!G20+YSR!G20</f>
        <v>20454</v>
      </c>
      <c r="H18" s="59">
        <f>ASR!H20+ANK!H20+ATP!H20+ANM!H20+BAP!H20+CTR!H20+KON!H20+EG!H20+ELR!H20+GTR!H20+KKD!H20+KRI!H20+KNL!H20+NAN!H20+NTR!H20+PAL!H20+MAN!H20+PKM!H20+NLR!H20+SSS!H20+SKL!H20+TPT!H20+VSP!H20+VIZ!H20+WG!H20+YSR!H20</f>
        <v>6792049.9999999851</v>
      </c>
      <c r="I18" s="59">
        <f>ASR!I20+ANK!I20+ATP!I20+ANM!I20+BAP!I20+CTR!I20+KON!I20+EG!I20+ELR!I20+GTR!I20+KKD!I20+KRI!I20+KNL!I20+NAN!I20+NTR!I20+PAL!I20+MAN!I20+PKM!I20+NLR!I20+SSS!I20+SKL!I20+TPT!I20+VSP!I20+VIZ!I20+WG!I20+YSR!I20</f>
        <v>109085</v>
      </c>
      <c r="J18" s="59">
        <f>ASR!J20+ANK!J20+ATP!J20+ANM!J20+BAP!J20+CTR!J20+KON!J20+EG!J20+ELR!J20+GTR!J20+KKD!J20+KRI!J20+KNL!J20+NAN!J20+NTR!J20+PAL!J20+MAN!J20+PKM!J20+NLR!J20+SSS!J20+SKL!J20+TPT!J20+VSP!J20+VIZ!J20+WG!J20+YSR!J20</f>
        <v>40332599.999999881</v>
      </c>
      <c r="K18" s="59">
        <f>ASR!K20+ANK!K20+ATP!K20+ANM!K20+BAP!K20+CTR!K20+KON!K20+EG!K20+ELR!K20+GTR!K20+KKD!K20+KRI!K20+KNL!K20+NAN!K20+NTR!K20+PAL!K20+MAN!K20+PKM!K20+NLR!K20+SSS!K20+SKL!K20+TPT!K20+VSP!K20+VIZ!K20+WG!K20+YSR!K20</f>
        <v>1799914</v>
      </c>
      <c r="L18" s="59">
        <f>ASR!L20+ANK!L20+ATP!L20+ANM!L20+BAP!L20+CTR!L20+KON!L20+EG!L20+ELR!L20+GTR!L20+KKD!L20+KRI!L20+KNL!L20+NAN!L20+NTR!L20+PAL!L20+MAN!L20+PKM!L20+NLR!L20+SSS!L20+SKL!L20+TPT!L20+VSP!L20+VIZ!L20+WG!L20+YSR!L20</f>
        <v>460000400.00000018</v>
      </c>
      <c r="M18" s="69">
        <f t="shared" si="1"/>
        <v>0.17424257321058442</v>
      </c>
      <c r="N18" s="59">
        <f>ASR!M20+ANK!M20+ATP!M20+ANM!M20+BAP!M20+CTR!M20+KON!M20+EG!M20+ELR!M20+GTR!M20+KKD!M20+KRI!M20+KNL!M20+NAN!M20+NTR!M20+PAL!M20+MAN!M20+PKM!M20+NLR!M20+SSS!M20+SKL!M20+TPT!M20+VSP!M20+VIZ!M20+WG!M20+YSR!M20</f>
        <v>23633</v>
      </c>
      <c r="O18" s="59">
        <f>ASR!N20+ANK!N20+ATP!N20+ANM!N20+BAP!N20+CTR!N20+KON!N20+EG!N20+ELR!N20+GTR!N20+KKD!N20+KRI!N20+KNL!N20+NAN!N20+NTR!N20+PAL!N20+MAN!N20+PKM!N20+NLR!N20+SSS!N20+SKL!N20+TPT!N20+VSP!N20+VIZ!N20+WG!N20+YSR!N20</f>
        <v>77196293.648440734</v>
      </c>
      <c r="P18" s="59">
        <f>ASR!O20+ANK!O20+ATP!O20+ANM!O20+BAP!O20+CTR!O20+KON!O20+EG!O20+ELR!O20+GTR!O20+KKD!O20+KRI!O20+KNL!O20+NAN!O20+NTR!O20+PAL!O20+MAN!O20+PKM!O20+NLR!O20+SSS!O20+SKL!O20+TPT!O20+VSP!O20+VIZ!O20+WG!O20+YSR!O20</f>
        <v>13870</v>
      </c>
      <c r="Q18" s="59">
        <f>ASR!P20+ANK!P20+ATP!P20+ANM!P20+BAP!P20+CTR!P20+KON!P20+EG!P20+ELR!P20+GTR!P20+KKD!P20+KRI!P20+KNL!P20+NAN!P20+NTR!P20+PAL!P20+MAN!P20+PKM!P20+NLR!P20+SSS!P20+SKL!P20+TPT!P20+VSP!P20+VIZ!P20+WG!P20+YSR!P20</f>
        <v>45310868.011041299</v>
      </c>
      <c r="R18" s="59">
        <f>ASR!Q20+ANK!Q20+ATP!Q20+ANM!Q20+BAP!Q20+CTR!Q20+KON!Q20+EG!Q20+ELR!Q20+GTR!Q20+KKD!Q20+KRI!Q20+KNL!Q20+NAN!Q20+NTR!Q20+PAL!Q20+MAN!Q20+PKM!Q20+NLR!Q20+SSS!Q20+SKL!Q20+TPT!Q20+VSP!Q20+VIZ!Q20+WG!Q20+YSR!Q20</f>
        <v>6935</v>
      </c>
      <c r="S18" s="59">
        <f>ASR!R20+ANK!R20+ATP!R20+ANM!R20+BAP!R20+CTR!R20+KON!R20+EG!R20+ELR!R20+GTR!R20+KKD!R20+KRI!R20+KNL!R20+NAN!R20+NTR!R20+PAL!R20+MAN!R20+PKM!R20+NLR!R20+SSS!R20+SKL!R20+TPT!R20+VSP!R20+VIZ!R20+WG!R20+YSR!R20</f>
        <v>22655434.005520649</v>
      </c>
      <c r="T18" s="59">
        <f>ASR!S20+ANK!S20+ATP!S20+ANM!S20+BAP!S20+CTR!S20+KON!S20+EG!S20+ELR!S20+GTR!S20+KKD!S20+KRI!S20+KNL!S20+NAN!S20+NTR!S20+PAL!S20+MAN!S20+PKM!S20+NLR!S20+SSS!S20+SKL!S20+TPT!S20+VSP!S20+VIZ!S20+WG!S20+YSR!S20</f>
        <v>258</v>
      </c>
      <c r="U18" s="59">
        <f>ASR!T20+ANK!T20+ATP!T20+ANM!T20+BAP!T20+CTR!T20+KON!T20+EG!T20+ELR!T20+GTR!T20+KKD!T20+KRI!T20+KNL!T20+NAN!T20+NTR!T20+PAL!T20+MAN!T20+PKM!T20+NLR!T20+SSS!T20+SKL!T20+TPT!T20+VSP!T20+VIZ!T20+WG!T20+YSR!T20</f>
        <v>839090.14835261682</v>
      </c>
      <c r="V18" s="59">
        <f>ASR!U20+ANK!U20+ATP!U20+ANM!U20+BAP!U20+CTR!U20+KON!U20+EG!U20+ELR!U20+GTR!U20+KKD!U20+KRI!U20+KNL!U20+NAN!U20+NTR!U20+PAL!U20+MAN!U20+PKM!U20+NLR!U20+SSS!U20+SKL!U20+TPT!U20+VSP!U20+VIZ!U20+WG!U20+YSR!U20</f>
        <v>44696</v>
      </c>
      <c r="W18" s="59">
        <f>ASR!V20+ANK!V20+ATP!V20+ANM!V20+BAP!V20+CTR!V20+KON!V20+EG!V20+ELR!V20+GTR!V20+KKD!V20+KRI!V20+KNL!V20+NAN!V20+NTR!V20+PAL!V20+MAN!V20+PKM!V20+NLR!V20+SSS!V20+SKL!V20+TPT!V20+VSP!V20+VIZ!V20+WG!V20+YSR!V20</f>
        <v>146001685.81335533</v>
      </c>
      <c r="X18" s="59">
        <f>ASR!W20+ANK!W20+ATP!W20+ANM!W20+BAP!W20+CTR!W20+KON!W20+EG!W20+ELR!W20+GTR!W20+KKD!W20+KRI!W20+KNL!W20+NAN!W20+NTR!W20+PAL!W20+MAN!W20+PKM!W20+NLR!W20+SSS!W20+SKL!W20+TPT!W20+VSP!W20+VIZ!W20+WG!W20+YSR!W20</f>
        <v>92</v>
      </c>
      <c r="Y18" s="59">
        <f>ASR!X20+ANK!X20+ATP!X20+ANM!X20+BAP!X20+CTR!X20+KON!X20+EG!X20+ELR!X20+GTR!X20+KKD!X20+KRI!X20+KNL!X20+NAN!X20+NTR!X20+PAL!X20+MAN!X20+PKM!X20+NLR!X20+SSS!X20+SKL!X20+TPT!X20+VSP!X20+VIZ!X20+WG!X20+YSR!X20</f>
        <v>4405700</v>
      </c>
      <c r="Z18" s="59">
        <f>ASR!Y20+ANK!Y20+ATP!Y20+ANM!Y20+BAP!Y20+CTR!Y20+KON!Y20+EG!Y20+ELR!Y20+GTR!Y20+KKD!Y20+KRI!Y20+KNL!Y20+NAN!Y20+NTR!Y20+PAL!Y20+MAN!Y20+PKM!Y20+NLR!Y20+SSS!Y20+SKL!Y20+TPT!Y20+VSP!Y20+VIZ!Y20+WG!Y20+YSR!Y20</f>
        <v>7584</v>
      </c>
      <c r="AA18" s="59">
        <f>ASR!Z20+ANK!Z20+ATP!Z20+ANM!Z20+BAP!Z20+CTR!Z20+KON!Z20+EG!Z20+ELR!Z20+GTR!Z20+KKD!Z20+KRI!Z20+KNL!Z20+NAN!Z20+NTR!Z20+PAL!Z20+MAN!Z20+PKM!Z20+NLR!Z20+SSS!Z20+SKL!Z20+TPT!Z20+VSP!Z20+VIZ!Z20+WG!Z20+YSR!Z20</f>
        <v>4082417.0346803926</v>
      </c>
      <c r="AB18" s="59">
        <f>ASR!AA20+ANK!AA20+ATP!AA20+ANM!AA20+BAP!AA20+CTR!AA20+KON!AA20+EG!AA20+ELR!AA20+GTR!AA20+KKD!AA20+KRI!AA20+KNL!AA20+NAN!AA20+NTR!AA20+PAL!AA20+MAN!AA20+PKM!AA20+NLR!AA20+SSS!AA20+SKL!AA20+TPT!AA20+VSP!AA20+VIZ!AA20+WG!AA20+YSR!AA20</f>
        <v>34841</v>
      </c>
      <c r="AC18" s="59">
        <f>ASR!AB20+ANK!AB20+ATP!AB20+ANM!AB20+BAP!AB20+CTR!AB20+KON!AB20+EG!AB20+ELR!AB20+GTR!AB20+KKD!AB20+KRI!AB20+KNL!AB20+NAN!AB20+NTR!AB20+PAL!AB20+MAN!AB20+PKM!AB20+NLR!AB20+SSS!AB20+SKL!AB20+TPT!AB20+VSP!AB20+VIZ!AB20+WG!AB20+YSR!AB20</f>
        <v>21981928.206561763</v>
      </c>
      <c r="AD18" s="59">
        <f>ASR!AC20+ANK!AC20+ATP!AC20+ANM!AC20+BAP!AC20+CTR!AC20+KON!AC20+EG!AC20+ELR!AC20+GTR!AC20+KKD!AC20+KRI!AC20+KNL!AC20+NAN!AC20+NTR!AC20+PAL!AC20+MAN!AC20+PKM!AC20+NLR!AC20+SSS!AC20+SKL!AC20+TPT!AC20+VSP!AC20+VIZ!AC20+WG!AC20+YSR!AC20</f>
        <v>1526</v>
      </c>
      <c r="AE18" s="59">
        <f>ASR!AD20+ANK!AD20+ATP!AD20+ANM!AD20+BAP!AD20+CTR!AD20+KON!AD20+EG!AD20+ELR!AD20+GTR!AD20+KKD!AD20+KRI!AD20+KNL!AD20+NAN!AD20+NTR!AD20+PAL!AD20+MAN!AD20+PKM!AD20+NLR!AD20+SSS!AD20+SKL!AD20+TPT!AD20+VSP!AD20+VIZ!AD20+WG!AD20+YSR!AD20</f>
        <v>839167.82378530432</v>
      </c>
      <c r="AF18" s="59">
        <f>ASR!AE20+ANK!AE20+ATP!AE20+ANM!AE20+BAP!AE20+CTR!AE20+KON!AE20+EG!AE20+ELR!AE20+GTR!AE20+KKD!AE20+KRI!AE20+KNL!AE20+NAN!AE20+NTR!AE20+PAL!AE20+MAN!AE20+PKM!AE20+NLR!AE20+SSS!AE20+SKL!AE20+TPT!AE20+VSP!AE20+VIZ!AE20+WG!AE20+YSR!AE20</f>
        <v>1223</v>
      </c>
      <c r="AG18" s="59">
        <f>ASR!AF20+ANK!AF20+ATP!AF20+ANM!AF20+BAP!AF20+CTR!AF20+KON!AF20+EG!AF20+ELR!AF20+GTR!AF20+KKD!AF20+KRI!AF20+KNL!AF20+NAN!AF20+NTR!AF20+PAL!AF20+MAN!AF20+PKM!AF20+NLR!AF20+SSS!AF20+SKL!AF20+TPT!AF20+VSP!AF20+VIZ!AF20+WG!AF20+YSR!AF20</f>
        <v>679630.83664428908</v>
      </c>
      <c r="AH18" s="59">
        <f>ASR!AG20+ANK!AG20+ATP!AG20+ANM!AG20+BAP!AG20+CTR!AG20+KON!AG20+EG!AG20+ELR!AG20+GTR!AG20+KKD!AG20+KRI!AG20+KNL!AG20+NAN!AG20+NTR!AG20+PAL!AG20+MAN!AG20+PKM!AG20+NLR!AG20+SSS!AG20+SKL!AG20+TPT!AG20+VSP!AG20+VIZ!AG20+WG!AG20+YSR!AG20</f>
        <v>24241</v>
      </c>
      <c r="AI18" s="59">
        <f>ASR!AH20+ANK!AH20+ATP!AH20+ANM!AH20+BAP!AH20+CTR!AH20+KON!AH20+EG!AH20+ELR!AH20+GTR!AH20+KKD!AH20+KRI!AH20+KNL!AH20+NAN!AH20+NTR!AH20+PAL!AH20+MAN!AH20+PKM!AH20+NLR!AH20+SSS!AH20+SKL!AH20+TPT!AH20+VSP!AH20+VIZ!AH20+WG!AH20+YSR!AH20</f>
        <v>7008799.2010294795</v>
      </c>
      <c r="AJ18" s="59">
        <f>ASR!AK20+ANK!AK20+ATP!AK20+ANM!AK20+BAP!AK20+CTR!AK20+KON!AK20+EG!AK20+ELR!AK20+GTR!AK20+KKD!AK20+KRI!AK20+KNL!AK20+NAN!AK20+NTR!AK20+PAL!AK20+MAN!AK20+PKM!AK20+NLR!AK20+SSS!AK20+SKL!AK20+TPT!AK20+VSP!AK20+VIZ!AK20+WG!AK20+YSR!AK20</f>
        <v>1914117</v>
      </c>
      <c r="AK18" s="59">
        <f>ASR!AL20+ANK!AL20+ATP!AL20+ANM!AL20+BAP!AL20+CTR!AL20+KON!AL20+EG!AL20+ELR!AL20+GTR!AL20+KKD!AL20+KRI!AL20+KNL!AL20+NAN!AL20+NTR!AL20+PAL!AL20+MAN!AL20+PKM!AL20+NLR!AL20+SSS!AL20+SKL!AL20+TPT!AL20+VSP!AL20+VIZ!AL20+WG!AL20+YSR!AL20</f>
        <v>644999728.91605675</v>
      </c>
      <c r="AL18" s="69">
        <f t="shared" si="2"/>
        <v>0.17199999024074672</v>
      </c>
      <c r="AM18" s="59">
        <f>ASR!AM20+ANK!AM20+ATP!AM20+ANM!AM20+BAP!AM20+CTR!AM20+KON!AM20+EG!AM20+ELR!AM20+GTR!AM20+KKD!AM20+KRI!AM20+KNL!AM20+NAN!AM20+NTR!AM20+PAL!AM20+MAN!AM20+PKM!AM20+NLR!AM20+SSS!AM20+SKL!AM20+TPT!AM20+VSP!AM20+VIZ!AM20+WG!AM20+YSR!AM20</f>
        <v>1138762</v>
      </c>
      <c r="AN18" s="59">
        <f>ASR!AN20+ANK!AN20+ATP!AN20+ANM!AN20+BAP!AN20+CTR!AN20+KON!AN20+EG!AN20+ELR!AN20+GTR!AN20+KKD!AN20+KRI!AN20+KNL!AN20+NAN!AN20+NTR!AN20+PAL!AN20+MAN!AN20+PKM!AN20+NLR!AN20+SSS!AN20+SKL!AN20+TPT!AN20+VSP!AN20+VIZ!AN20+WG!AN20+YSR!AN20</f>
        <v>263915481.91030675</v>
      </c>
      <c r="AO18" s="59">
        <f>ASR!AO20+ANK!AO20+ATP!AO20+ANM!AO20+BAP!AO20+CTR!AO20+KON!AO20+EG!AO20+ELR!AO20+GTR!AO20+KKD!AO20+KRI!AO20+KNL!AO20+NAN!AO20+NTR!AO20+PAL!AO20+MAN!AO20+PKM!AO20+NLR!AO20+SSS!AO20+SKL!AO20+TPT!AO20+VSP!AO20+VIZ!AO20+WG!AO20+YSR!AO20</f>
        <v>4357</v>
      </c>
      <c r="AP18" s="59">
        <f>ASR!AP20+ANK!AP20+ATP!AP20+ANM!AP20+BAP!AP20+CTR!AP20+KON!AP20+EG!AP20+ELR!AP20+GTR!AP20+KKD!AP20+KRI!AP20+KNL!AP20+NAN!AP20+NTR!AP20+PAL!AP20+MAN!AP20+PKM!AP20+NLR!AP20+SSS!AP20+SKL!AP20+TPT!AP20+VSP!AP20+VIZ!AP20+WG!AP20+YSR!AP20</f>
        <v>3563640.8973681224</v>
      </c>
      <c r="AQ18" s="59">
        <f>ASR!AQ20+ANK!AQ20+ATP!AQ20+ANM!AQ20+BAP!AQ20+CTR!AQ20+KON!AQ20+EG!AQ20+ELR!AQ20+GTR!AQ20+KKD!AQ20+KRI!AQ20+KNL!AQ20+NAN!AQ20+NTR!AQ20+PAL!AQ20+MAN!AQ20+PKM!AQ20+NLR!AQ20+SSS!AQ20+SKL!AQ20+TPT!AQ20+VSP!AQ20+VIZ!AQ20+WG!AQ20+YSR!AQ20</f>
        <v>1821</v>
      </c>
      <c r="AR18" s="59">
        <f>ASR!AR20+ANK!AR20+ATP!AR20+ANM!AR20+BAP!AR20+CTR!AR20+KON!AR20+EG!AR20+ELR!AR20+GTR!AR20+KKD!AR20+KRI!AR20+KNL!AR20+NAN!AR20+NTR!AR20+PAL!AR20+MAN!AR20+PKM!AR20+NLR!AR20+SSS!AR20+SKL!AR20+TPT!AR20+VSP!AR20+VIZ!AR20+WG!AR20+YSR!AR20</f>
        <v>1484850.3739033847</v>
      </c>
      <c r="AS18" s="59">
        <f>ASR!AS20+ANK!AS20+ATP!AS20+ANM!AS20+BAP!AS20+CTR!AS20+KON!AS20+EG!AS20+ELR!AS20+GTR!AS20+KKD!AS20+KRI!AS20+KNL!AS20+NAN!AS20+NTR!AS20+PAL!AS20+MAN!AS20+PKM!AS20+NLR!AS20+SSS!AS20+SKL!AS20+TPT!AS20+VSP!AS20+VIZ!AS20+WG!AS20+YSR!AS20</f>
        <v>27166</v>
      </c>
      <c r="AT18" s="59">
        <f>ASR!AT20+ANK!AT20+ATP!AT20+ANM!AT20+BAP!AT20+CTR!AT20+KON!AT20+EG!AT20+ELR!AT20+GTR!AT20+KKD!AT20+KRI!AT20+KNL!AT20+NAN!AT20+NTR!AT20+PAL!AT20+MAN!AT20+PKM!AT20+NLR!AT20+SSS!AT20+SKL!AT20+TPT!AT20+VSP!AT20+VIZ!AT20+WG!AT20+YSR!AT20</f>
        <v>22272755.608550761</v>
      </c>
      <c r="AU18" s="59">
        <f>ASR!AU20+ANK!AU20+ATP!AU20+ANM!AU20+BAP!AU20+CTR!AU20+KON!AU20+EG!AU20+ELR!AU20+GTR!AU20+KKD!AU20+KRI!AU20+KNL!AU20+NAN!AU20+NTR!AU20+PAL!AU20+MAN!AU20+PKM!AU20+NLR!AU20+SSS!AU20+SKL!AU20+TPT!AU20+VSP!AU20+VIZ!AU20+WG!AU20+YSR!AU20</f>
        <v>36221</v>
      </c>
      <c r="AV18" s="59">
        <f>ASR!AV20+ANK!AV20+ATP!AV20+ANM!AV20+BAP!AV20+CTR!AV20+KON!AV20+EG!AV20+ELR!AV20+GTR!AV20+KKD!AV20+KRI!AV20+KNL!AV20+NAN!AV20+NTR!AV20+PAL!AV20+MAN!AV20+PKM!AV20+NLR!AV20+SSS!AV20+SKL!AV20+TPT!AV20+VSP!AV20+VIZ!AV20+WG!AV20+YSR!AV20</f>
        <v>29697007.478067689</v>
      </c>
      <c r="AW18" s="59">
        <f>ASR!AW20+ANK!AW20+ATP!AW20+ANM!AW20+BAP!AW20+CTR!AW20+KON!AW20+EG!AW20+ELR!AW20+GTR!AW20+KKD!AW20+KRI!AW20+KNL!AW20+NAN!AW20+NTR!AW20+PAL!AW20+MAN!AW20+PKM!AW20+NLR!AW20+SSS!AW20+SKL!AW20+TPT!AW20+VSP!AW20+VIZ!AW20+WG!AW20+YSR!AW20</f>
        <v>229199</v>
      </c>
      <c r="AX18" s="59">
        <f>ASR!AX20+ANK!AX20+ATP!AX20+ANM!AX20+BAP!AX20+CTR!AX20+KON!AX20+EG!AX20+ELR!AX20+GTR!AX20+KKD!AX20+KRI!AX20+KNL!AX20+NAN!AX20+NTR!AX20+PAL!AX20+MAN!AX20+PKM!AX20+NLR!AX20+SSS!AX20+SKL!AX20+TPT!AX20+VSP!AX20+VIZ!AX20+WG!AX20+YSR!AX20</f>
        <v>187982057.33616844</v>
      </c>
      <c r="AY18" s="59">
        <f>ASR!AY20+ANK!AY20+ATP!AY20+ANM!AY20+BAP!AY20+CTR!AY20+KON!AY20+EG!AY20+ELR!AY20+GTR!AY20+KKD!AY20+KRI!AY20+KNL!AY20+NAN!AY20+NTR!AY20+PAL!AY20+MAN!AY20+PKM!AY20+NLR!AY20+SSS!AY20+SKL!AY20+TPT!AY20+VSP!AY20+VIZ!AY20+WG!AY20+YSR!AY20</f>
        <v>298764</v>
      </c>
      <c r="AZ18" s="59">
        <f>ASR!AZ20+ANK!AZ20+ATP!AZ20+ANM!AZ20+BAP!AZ20+CTR!AZ20+KON!AZ20+EG!AZ20+ELR!AZ20+GTR!AZ20+KKD!AZ20+KRI!AZ20+KNL!AZ20+NAN!AZ20+NTR!AZ20+PAL!AZ20+MAN!AZ20+PKM!AZ20+NLR!AZ20+SSS!AZ20+SKL!AZ20+TPT!AZ20+VSP!AZ20+VIZ!AZ20+WG!AZ20+YSR!AZ20</f>
        <v>245000311.69405839</v>
      </c>
      <c r="BA18" s="62">
        <f t="shared" si="0"/>
        <v>2212881</v>
      </c>
      <c r="BB18" s="62">
        <f t="shared" si="0"/>
        <v>890000040.61011517</v>
      </c>
      <c r="BC18" s="74">
        <f t="shared" si="3"/>
        <v>0.1648147383251827</v>
      </c>
      <c r="BE18" s="83"/>
      <c r="BF18" s="84"/>
    </row>
    <row r="19" spans="1:58" s="24" customFormat="1" x14ac:dyDescent="0.3">
      <c r="A19" s="341" t="s">
        <v>31</v>
      </c>
      <c r="B19" s="342"/>
      <c r="C19" s="63">
        <f>SUM(C7:C18)</f>
        <v>5390195</v>
      </c>
      <c r="D19" s="63">
        <f>SUM(D7:D18)</f>
        <v>1049701539.4165738</v>
      </c>
      <c r="E19" s="63">
        <f>SUM(E7:E18)</f>
        <v>2565213</v>
      </c>
      <c r="F19" s="64">
        <f t="shared" ref="F19:J19" si="4">SUM(F7:F18)</f>
        <v>524969708.51752579</v>
      </c>
      <c r="G19" s="63">
        <f>SUM(G7:G18)</f>
        <v>97412</v>
      </c>
      <c r="H19" s="64">
        <f t="shared" si="4"/>
        <v>22754545.893070571</v>
      </c>
      <c r="I19" s="63">
        <f>SUM(I7:I18)</f>
        <v>519542</v>
      </c>
      <c r="J19" s="64">
        <f t="shared" si="4"/>
        <v>129574244.76304296</v>
      </c>
      <c r="K19" s="63">
        <f>SUM(K7:K18)</f>
        <v>8572362</v>
      </c>
      <c r="L19" s="63">
        <f>SUM(L7:L18)</f>
        <v>1727000038.5902133</v>
      </c>
      <c r="M19" s="70">
        <f t="shared" si="1"/>
        <v>0.65416667172188814</v>
      </c>
      <c r="N19" s="63">
        <f>SUM(N7:N18)</f>
        <v>295157</v>
      </c>
      <c r="O19" s="63">
        <f>SUM(O7:O18)</f>
        <v>235974680.66566974</v>
      </c>
      <c r="P19" s="63">
        <f t="shared" ref="P19:V19" si="5">SUM(P7:P18)</f>
        <v>173239</v>
      </c>
      <c r="Q19" s="63">
        <f t="shared" si="5"/>
        <v>138506877.78202355</v>
      </c>
      <c r="R19" s="63">
        <f t="shared" si="5"/>
        <v>86622</v>
      </c>
      <c r="S19" s="63">
        <f t="shared" si="5"/>
        <v>69253438.891011775</v>
      </c>
      <c r="T19" s="63">
        <f t="shared" si="5"/>
        <v>3210</v>
      </c>
      <c r="U19" s="63">
        <f t="shared" si="5"/>
        <v>2564942.181148584</v>
      </c>
      <c r="V19" s="63">
        <f t="shared" si="5"/>
        <v>558228</v>
      </c>
      <c r="W19" s="63">
        <f>SUM(W7:W18)</f>
        <v>446299939.51985371</v>
      </c>
      <c r="X19" s="63">
        <f t="shared" ref="X19:AN19" si="6">SUM(X7:X18)</f>
        <v>189</v>
      </c>
      <c r="Y19" s="63">
        <f t="shared" si="6"/>
        <v>8874900</v>
      </c>
      <c r="Z19" s="63">
        <f t="shared" si="6"/>
        <v>33368</v>
      </c>
      <c r="AA19" s="63">
        <f t="shared" si="6"/>
        <v>10899763.86524795</v>
      </c>
      <c r="AB19" s="63">
        <f t="shared" si="6"/>
        <v>152988</v>
      </c>
      <c r="AC19" s="63">
        <f t="shared" si="6"/>
        <v>51013559.634107813</v>
      </c>
      <c r="AD19" s="63">
        <f t="shared" si="6"/>
        <v>6790</v>
      </c>
      <c r="AE19" s="63">
        <f t="shared" si="6"/>
        <v>2175112.1178631564</v>
      </c>
      <c r="AF19" s="63">
        <f t="shared" si="6"/>
        <v>5451</v>
      </c>
      <c r="AG19" s="63">
        <f t="shared" si="6"/>
        <v>1768149.0757646889</v>
      </c>
      <c r="AH19" s="63">
        <f t="shared" si="6"/>
        <v>106461</v>
      </c>
      <c r="AI19" s="63">
        <f t="shared" si="6"/>
        <v>24472111.438407619</v>
      </c>
      <c r="AJ19" s="63">
        <f t="shared" si="6"/>
        <v>9435837</v>
      </c>
      <c r="AK19" s="63">
        <f t="shared" si="6"/>
        <v>2272503574.2414579</v>
      </c>
      <c r="AL19" s="75">
        <f t="shared" si="2"/>
        <v>0.60600117343996973</v>
      </c>
      <c r="AM19" s="63">
        <f t="shared" si="6"/>
        <v>6331377</v>
      </c>
      <c r="AN19" s="63">
        <f t="shared" si="6"/>
        <v>1205916283.4820178</v>
      </c>
      <c r="AO19" s="63">
        <f t="shared" ref="AO19" si="7">SUM(AO7:AO18)</f>
        <v>14103</v>
      </c>
      <c r="AP19" s="63">
        <f t="shared" ref="AP19" si="8">SUM(AP7:AP18)</f>
        <v>14203632.170095388</v>
      </c>
      <c r="AQ19" s="63">
        <f t="shared" ref="AQ19" si="9">SUM(AQ7:AQ18)</f>
        <v>5957</v>
      </c>
      <c r="AR19" s="63">
        <f t="shared" ref="AR19" si="10">SUM(AR7:AR18)</f>
        <v>5918180.070873078</v>
      </c>
      <c r="AS19" s="63">
        <f t="shared" ref="AS19" si="11">SUM(AS7:AS18)</f>
        <v>87334</v>
      </c>
      <c r="AT19" s="63">
        <f t="shared" ref="AT19" si="12">SUM(AT7:AT18)</f>
        <v>88772701.063096166</v>
      </c>
      <c r="AU19" s="63">
        <f t="shared" ref="AU19" si="13">SUM(AU7:AU18)</f>
        <v>116404</v>
      </c>
      <c r="AV19" s="63">
        <f t="shared" ref="AV19" si="14">SUM(AV7:AV18)</f>
        <v>118363601.41746157</v>
      </c>
      <c r="AW19" s="63">
        <f t="shared" ref="AW19" si="15">SUM(AW7:AW18)</f>
        <v>736113</v>
      </c>
      <c r="AX19" s="63">
        <f t="shared" ref="AX19" si="16">SUM(AX7:AX18)</f>
        <v>749245596.97253168</v>
      </c>
      <c r="AY19" s="63">
        <f t="shared" ref="AY19" si="17">SUM(AY7:AY18)</f>
        <v>959911</v>
      </c>
      <c r="AZ19" s="63">
        <f t="shared" ref="AZ19" si="18">SUM(AZ7:AZ18)</f>
        <v>976503711.69405794</v>
      </c>
      <c r="BA19" s="66">
        <f>SUM(BA7:BA18)-0.2</f>
        <v>10395747.800000001</v>
      </c>
      <c r="BB19" s="66">
        <f>SUM(BB7:BB18)-0.2</f>
        <v>3249007285.7355161</v>
      </c>
      <c r="BC19" s="80">
        <f t="shared" si="3"/>
        <v>0.60166770919249024</v>
      </c>
      <c r="BE19" s="83"/>
      <c r="BF19" s="84"/>
    </row>
    <row r="20" spans="1:58" s="24" customFormat="1" x14ac:dyDescent="0.3">
      <c r="A20" s="36">
        <v>13</v>
      </c>
      <c r="B20" s="37" t="s">
        <v>32</v>
      </c>
      <c r="C20" s="59">
        <f>ASR!C22+ANK!C22+ATP!C22+ANM!C22+BAP!C22+CTR!C22+KON!C22+EG!C22+ELR!C22+GTR!C22+KKD!C22+KRI!C22+KNL!C22+NAN!C22+NTR!C22+PAL!C22+MAN!C22+PKM!C22+NLR!C22+SSS!C22+SKL!C22+TPT!C22+VSP!C22+VIZ!C22+WG!C22+YSR!C22</f>
        <v>23274</v>
      </c>
      <c r="D20" s="59">
        <f>ASR!D22+ANK!D22+ATP!D22+ANM!D22+BAP!D22+CTR!D22+KON!D22+EG!D22+ELR!D22+GTR!D22+KKD!D22+KRI!D22+KNL!D22+NAN!D22+NTR!D22+PAL!D22+MAN!D22+PKM!D22+NLR!D22+SSS!D22+SKL!D22+TPT!D22+VSP!D22+VIZ!D22+WG!D22+YSR!D22</f>
        <v>28295454.545454543</v>
      </c>
      <c r="E20" s="59">
        <f>ASR!E22+ANK!E22+ATP!E22+ANM!E22+BAP!E22+CTR!E22+KON!E22+EG!E22+ELR!E22+GTR!E22+KKD!E22+KRI!E22+KNL!E22+NAN!E22+NTR!E22+PAL!E22+MAN!E22+PKM!E22+NLR!E22+SSS!E22+SKL!E22+TPT!E22+VSP!E22+VIZ!E22+WG!E22+YSR!E22</f>
        <v>11078</v>
      </c>
      <c r="F20" s="59">
        <f>ASR!F22+ANK!F22+ATP!F22+ANM!F22+BAP!F22+CTR!F22+KON!F22+EG!F22+ELR!F22+GTR!F22+KKD!F22+KRI!F22+KNL!F22+NAN!F22+NTR!F22+PAL!F22+MAN!F22+PKM!F22+NLR!F22+SSS!F22+SKL!F22+TPT!F22+VSP!F22+VIZ!F22+WG!F22+YSR!F22</f>
        <v>13465909.090909092</v>
      </c>
      <c r="G20" s="59">
        <f>ASR!G22+ANK!G22+ATP!G22+ANM!G22+BAP!G22+CTR!G22+KON!G22+EG!G22+ELR!G22+GTR!G22+KKD!G22+KRI!G22+KNL!G22+NAN!G22+NTR!G22+PAL!G22+MAN!G22+PKM!G22+NLR!G22+SSS!G22+SKL!G22+TPT!G22+VSP!G22+VIZ!G22+WG!G22+YSR!G22</f>
        <v>419</v>
      </c>
      <c r="H20" s="59">
        <f>ASR!H22+ANK!H22+ATP!H22+ANM!H22+BAP!H22+CTR!H22+KON!H22+EG!H22+ELR!H22+GTR!H22+KKD!H22+KRI!H22+KNL!H22+NAN!H22+NTR!H22+PAL!H22+MAN!H22+PKM!H22+NLR!H22+SSS!H22+SKL!H22+TPT!H22+VSP!H22+VIZ!H22+WG!H22+YSR!H22</f>
        <v>511363.63636363629</v>
      </c>
      <c r="I20" s="59">
        <f>ASR!I22+ANK!I22+ATP!I22+ANM!I22+BAP!I22+CTR!I22+KON!I22+EG!I22+ELR!I22+GTR!I22+KKD!I22+KRI!I22+KNL!I22+NAN!I22+NTR!I22+PAL!I22+MAN!I22+PKM!I22+NLR!I22+SSS!I22+SKL!I22+TPT!I22+VSP!I22+VIZ!I22+WG!I22+YSR!I22</f>
        <v>2244</v>
      </c>
      <c r="J20" s="59">
        <f>ASR!J22+ANK!J22+ATP!J22+ANM!J22+BAP!J22+CTR!J22+KON!J22+EG!J22+ELR!J22+GTR!J22+KKD!J22+KRI!J22+KNL!J22+NAN!J22+NTR!J22+PAL!J22+MAN!J22+PKM!J22+NLR!J22+SSS!J22+SKL!J22+TPT!J22+VSP!J22+VIZ!J22+WG!J22+YSR!J22</f>
        <v>2727272.7272727275</v>
      </c>
      <c r="K20" s="59">
        <f>ASR!K22+ANK!K22+ATP!K22+ANM!K22+BAP!K22+CTR!K22+KON!K22+EG!K22+ELR!K22+GTR!K22+KKD!K22+KRI!K22+KNL!K22+NAN!K22+NTR!K22+PAL!K22+MAN!K22+PKM!K22+NLR!K22+SSS!K22+SKL!K22+TPT!K22+VSP!K22+VIZ!K22+WG!K22+YSR!K22</f>
        <v>37015</v>
      </c>
      <c r="L20" s="59">
        <f>ASR!L22+ANK!L22+ATP!L22+ANM!L22+BAP!L22+CTR!L22+KON!L22+EG!L22+ELR!L22+GTR!L22+KKD!L22+KRI!L22+KNL!L22+NAN!L22+NTR!L22+PAL!L22+MAN!L22+PKM!L22+NLR!L22+SSS!L22+SKL!L22+TPT!L22+VSP!L22+VIZ!L22+WG!L22+YSR!L22</f>
        <v>44999999.999999985</v>
      </c>
      <c r="M20" s="69">
        <f t="shared" si="1"/>
        <v>1.7045454296292555E-2</v>
      </c>
      <c r="N20" s="59">
        <f>ASR!M22+ANK!M22+ATP!M22+ANM!M22+BAP!M22+CTR!M22+KON!M22+EG!M22+ELR!M22+GTR!M22+KKD!M22+KRI!M22+KNL!M22+NAN!M22+NTR!M22+PAL!M22+MAN!M22+PKM!M22+NLR!M22+SSS!M22+SKL!M22+TPT!M22+VSP!M22+VIZ!M22+WG!M22+YSR!M22</f>
        <v>4409</v>
      </c>
      <c r="O20" s="59">
        <f>ASR!N22+ANK!N22+ATP!N22+ANM!N22+BAP!N22+CTR!N22+KON!N22+EG!N22+ELR!N22+GTR!N22+KKD!N22+KRI!N22+KNL!N22+NAN!N22+NTR!N22+PAL!N22+MAN!N22+PKM!N22+NLR!N22+SSS!N22+SKL!N22+TPT!N22+VSP!N22+VIZ!N22+WG!N22+YSR!N22</f>
        <v>37011494.252873562</v>
      </c>
      <c r="P20" s="59">
        <f>ASR!O22+ANK!O22+ATP!O22+ANM!O22+BAP!O22+CTR!O22+KON!O22+EG!O22+ELR!O22+GTR!O22+KKD!O22+KRI!O22+KNL!O22+NAN!O22+NTR!O22+PAL!O22+MAN!O22+PKM!O22+NLR!O22+SSS!O22+SKL!O22+TPT!O22+VSP!O22+VIZ!O22+WG!O22+YSR!O22</f>
        <v>2587</v>
      </c>
      <c r="Q20" s="59">
        <f>ASR!P22+ANK!P22+ATP!P22+ANM!P22+BAP!P22+CTR!P22+KON!P22+EG!P22+ELR!P22+GTR!P22+KKD!P22+KRI!P22+KNL!P22+NAN!P22+NTR!P22+PAL!P22+MAN!P22+PKM!P22+NLR!P22+SSS!P22+SKL!P22+TPT!P22+VSP!P22+VIZ!P22+WG!P22+YSR!P22</f>
        <v>21724137.931034476</v>
      </c>
      <c r="R20" s="59">
        <f>ASR!Q22+ANK!Q22+ATP!Q22+ANM!Q22+BAP!Q22+CTR!Q22+KON!Q22+EG!Q22+ELR!Q22+GTR!Q22+KKD!Q22+KRI!Q22+KNL!Q22+NAN!Q22+NTR!Q22+PAL!Q22+MAN!Q22+PKM!Q22+NLR!Q22+SSS!Q22+SKL!Q22+TPT!Q22+VSP!Q22+VIZ!Q22+WG!Q22+YSR!Q22</f>
        <v>1293</v>
      </c>
      <c r="S20" s="59">
        <f>ASR!R22+ANK!R22+ATP!R22+ANM!R22+BAP!R22+CTR!R22+KON!R22+EG!R22+ELR!R22+GTR!R22+KKD!R22+KRI!R22+KNL!R22+NAN!R22+NTR!R22+PAL!R22+MAN!R22+PKM!R22+NLR!R22+SSS!R22+SKL!R22+TPT!R22+VSP!R22+VIZ!R22+WG!R22+YSR!R22</f>
        <v>10862068.965517238</v>
      </c>
      <c r="T20" s="59">
        <f>ASR!S22+ANK!S22+ATP!S22+ANM!S22+BAP!S22+CTR!S22+KON!S22+EG!S22+ELR!S22+GTR!S22+KKD!S22+KRI!S22+KNL!S22+NAN!S22+NTR!S22+PAL!S22+MAN!S22+PKM!S22+NLR!S22+SSS!S22+SKL!S22+TPT!S22+VSP!S22+VIZ!S22+WG!S22+YSR!S22</f>
        <v>49</v>
      </c>
      <c r="U20" s="59">
        <f>ASR!T22+ANK!T22+ATP!T22+ANM!T22+BAP!T22+CTR!T22+KON!T22+EG!T22+ELR!T22+GTR!T22+KKD!T22+KRI!T22+KNL!T22+NAN!T22+NTR!T22+PAL!T22+MAN!T22+PKM!T22+NLR!T22+SSS!T22+SKL!T22+TPT!T22+VSP!T22+VIZ!T22+WG!T22+YSR!T22</f>
        <v>402298.85057471256</v>
      </c>
      <c r="V20" s="59">
        <f>ASR!U22+ANK!U22+ATP!U22+ANM!U22+BAP!U22+CTR!U22+KON!U22+EG!U22+ELR!U22+GTR!U22+KKD!U22+KRI!U22+KNL!U22+NAN!U22+NTR!U22+PAL!U22+MAN!U22+PKM!U22+NLR!U22+SSS!U22+SKL!U22+TPT!U22+VSP!U22+VIZ!U22+WG!U22+YSR!U22</f>
        <v>8338</v>
      </c>
      <c r="W20" s="59">
        <f>ASR!V22+ANK!V22+ATP!V22+ANM!V22+BAP!V22+CTR!V22+KON!V22+EG!V22+ELR!V22+GTR!V22+KKD!V22+KRI!V22+KNL!V22+NAN!V22+NTR!V22+PAL!V22+MAN!V22+PKM!V22+NLR!V22+SSS!V22+SKL!V22+TPT!V22+VSP!V22+VIZ!V22+WG!V22+YSR!V22</f>
        <v>69999999.999999985</v>
      </c>
      <c r="X20" s="59">
        <f>ASR!W22+ANK!W22+ATP!W22+ANM!W22+BAP!W22+CTR!W22+KON!W22+EG!W22+ELR!W22+GTR!W22+KKD!W22+KRI!W22+KNL!W22+NAN!W22+NTR!W22+PAL!W22+MAN!W22+PKM!W22+NLR!W22+SSS!W22+SKL!W22+TPT!W22+VSP!W22+VIZ!W22+WG!W22+YSR!W22</f>
        <v>1</v>
      </c>
      <c r="Y20" s="59">
        <f>ASR!X22+ANK!X22+ATP!X22+ANM!X22+BAP!X22+CTR!X22+KON!X22+EG!X22+ELR!X22+GTR!X22+KKD!X22+KRI!X22+KNL!X22+NAN!X22+NTR!X22+PAL!X22+MAN!X22+PKM!X22+NLR!X22+SSS!X22+SKL!X22+TPT!X22+VSP!X22+VIZ!X22+WG!X22+YSR!X22</f>
        <v>60000</v>
      </c>
      <c r="Z20" s="59">
        <f>ASR!Y22+ANK!Y22+ATP!Y22+ANM!Y22+BAP!Y22+CTR!Y22+KON!Y22+EG!Y22+ELR!Y22+GTR!Y22+KKD!Y22+KRI!Y22+KNL!Y22+NAN!Y22+NTR!Y22+PAL!Y22+MAN!Y22+PKM!Y22+NLR!Y22+SSS!Y22+SKL!Y22+TPT!Y22+VSP!Y22+VIZ!Y22+WG!Y22+YSR!Y22</f>
        <v>503</v>
      </c>
      <c r="AA20" s="59">
        <f>ASR!Z22+ANK!Z22+ATP!Z22+ANM!Z22+BAP!Z22+CTR!Z22+KON!Z22+EG!Z22+ELR!Z22+GTR!Z22+KKD!Z22+KRI!Z22+KNL!Z22+NAN!Z22+NTR!Z22+PAL!Z22+MAN!Z22+PKM!Z22+NLR!Z22+SSS!Z22+SKL!Z22+TPT!Z22+VSP!Z22+VIZ!Z22+WG!Z22+YSR!Z22</f>
        <v>757641.92139737995</v>
      </c>
      <c r="AB20" s="59">
        <f>ASR!AA22+ANK!AA22+ATP!AA22+ANM!AA22+BAP!AA22+CTR!AA22+KON!AA22+EG!AA22+ELR!AA22+GTR!AA22+KKD!AA22+KRI!AA22+KNL!AA22+NAN!AA22+NTR!AA22+PAL!AA22+MAN!AA22+PKM!AA22+NLR!AA22+SSS!AA22+SKL!AA22+TPT!AA22+VSP!AA22+VIZ!AA22+WG!AA22+YSR!AA22</f>
        <v>2265</v>
      </c>
      <c r="AC20" s="59">
        <f>ASR!AB22+ANK!AB22+ATP!AB22+ANM!AB22+BAP!AB22+CTR!AB22+KON!AB22+EG!AB22+ELR!AB22+GTR!AB22+KKD!AB22+KRI!AB22+KNL!AB22+NAN!AB22+NTR!AB22+PAL!AB22+MAN!AB22+PKM!AB22+NLR!AB22+SSS!AB22+SKL!AB22+TPT!AB22+VSP!AB22+VIZ!AB22+WG!AB22+YSR!AB22</f>
        <v>3485152.8384279474</v>
      </c>
      <c r="AD20" s="59">
        <f>ASR!AC22+ANK!AC22+ATP!AC22+ANM!AC22+BAP!AC22+CTR!AC22+KON!AC22+EG!AC22+ELR!AC22+GTR!AC22+KKD!AC22+KRI!AC22+KNL!AC22+NAN!AC22+NTR!AC22+PAL!AC22+MAN!AC22+PKM!AC22+NLR!AC22+SSS!AC22+SKL!AC22+TPT!AC22+VSP!AC22+VIZ!AC22+WG!AC22+YSR!AC22</f>
        <v>111</v>
      </c>
      <c r="AE20" s="59">
        <f>ASR!AD22+ANK!AD22+ATP!AD22+ANM!AD22+BAP!AD22+CTR!AD22+KON!AD22+EG!AD22+ELR!AD22+GTR!AD22+KKD!AD22+KRI!AD22+KNL!AD22+NAN!AD22+NTR!AD22+PAL!AD22+MAN!AD22+PKM!AD22+NLR!AD22+SSS!AD22+SKL!AD22+TPT!AD22+VSP!AD22+VIZ!AD22+WG!AD22+YSR!AD22</f>
        <v>151528.38427947598</v>
      </c>
      <c r="AF20" s="59">
        <f>ASR!AE22+ANK!AE22+ATP!AE22+ANM!AE22+BAP!AE22+CTR!AE22+KON!AE22+EG!AE22+ELR!AE22+GTR!AE22+KKD!AE22+KRI!AE22+KNL!AE22+NAN!AE22+NTR!AE22+PAL!AE22+MAN!AE22+PKM!AE22+NLR!AE22+SSS!AE22+SKL!AE22+TPT!AE22+VSP!AE22+VIZ!AE22+WG!AE22+YSR!AE22</f>
        <v>91</v>
      </c>
      <c r="AG20" s="59">
        <f>ASR!AF22+ANK!AF22+ATP!AF22+ANM!AF22+BAP!AF22+CTR!AF22+KON!AF22+EG!AF22+ELR!AF22+GTR!AF22+KKD!AF22+KRI!AF22+KNL!AF22+NAN!AF22+NTR!AF22+PAL!AF22+MAN!AF22+PKM!AF22+NLR!AF22+SSS!AF22+SKL!AF22+TPT!AF22+VSP!AF22+VIZ!AF22+WG!AF22+YSR!AF22</f>
        <v>121222.70742358077</v>
      </c>
      <c r="AH20" s="59">
        <f>ASR!AG22+ANK!AG22+ATP!AG22+ANM!AG22+BAP!AG22+CTR!AG22+KON!AG22+EG!AG22+ELR!AG22+GTR!AG22+KKD!AG22+KRI!AG22+KNL!AG22+NAN!AG22+NTR!AG22+PAL!AG22+MAN!AG22+PKM!AG22+NLR!AG22+SSS!AG22+SKL!AG22+TPT!AG22+VSP!AG22+VIZ!AG22+WG!AG22+YSR!AG22</f>
        <v>1580</v>
      </c>
      <c r="AI20" s="59">
        <f>ASR!AH22+ANK!AH22+ATP!AH22+ANM!AH22+BAP!AH22+CTR!AH22+KON!AH22+EG!AH22+ELR!AH22+GTR!AH22+KKD!AH22+KRI!AH22+KNL!AH22+NAN!AH22+NTR!AH22+PAL!AH22+MAN!AH22+PKM!AH22+NLR!AH22+SSS!AH22+SKL!AH22+TPT!AH22+VSP!AH22+VIZ!AH22+WG!AH22+YSR!AH22</f>
        <v>2424454.1484716157</v>
      </c>
      <c r="AJ20" s="59">
        <f>ASR!AK22+ANK!AK22+ATP!AK22+ANM!AK22+BAP!AK22+CTR!AK22+KON!AK22+EG!AK22+ELR!AK22+GTR!AK22+KKD!AK22+KRI!AK22+KNL!AK22+NAN!AK22+NTR!AK22+PAL!AK22+MAN!AK22+PKM!AK22+NLR!AK22+SSS!AK22+SKL!AK22+TPT!AK22+VSP!AK22+VIZ!AK22+WG!AK22+YSR!AK22</f>
        <v>49904</v>
      </c>
      <c r="AK20" s="59">
        <f>ASR!AL22+ANK!AL22+ATP!AL22+ANM!AL22+BAP!AL22+CTR!AL22+KON!AL22+EG!AL22+ELR!AL22+GTR!AL22+KKD!AL22+KRI!AL22+KNL!AL22+NAN!AL22+NTR!AL22+PAL!AL22+MAN!AL22+PKM!AL22+NLR!AL22+SSS!AL22+SKL!AL22+TPT!AL22+VSP!AL22+VIZ!AL22+WG!AL22+YSR!AL22</f>
        <v>122000000.00000001</v>
      </c>
      <c r="AL20" s="69">
        <f t="shared" si="2"/>
        <v>3.2533345160679995E-2</v>
      </c>
      <c r="AM20" s="59">
        <f>ASR!AM22+ANK!AM22+ATP!AM22+ANM!AM22+BAP!AM22+CTR!AM22+KON!AM22+EG!AM22+ELR!AM22+GTR!AM22+KKD!AM22+KRI!AM22+KNL!AM22+NAN!AM22+NTR!AM22+PAL!AM22+MAN!AM22+PKM!AM22+NLR!AM22+SSS!AM22+SKL!AM22+TPT!AM22+VSP!AM22+VIZ!AM22+WG!AM22+YSR!AM22</f>
        <v>24667</v>
      </c>
      <c r="AN20" s="59">
        <f>ASR!AN22+ANK!AN22+ATP!AN22+ANM!AN22+BAP!AN22+CTR!AN22+KON!AN22+EG!AN22+ELR!AN22+GTR!AN22+KKD!AN22+KRI!AN22+KNL!AN22+NAN!AN22+NTR!AN22+PAL!AN22+MAN!AN22+PKM!AN22+NLR!AN22+SSS!AN22+SKL!AN22+TPT!AN22+VSP!AN22+VIZ!AN22+WG!AN22+YSR!AN22</f>
        <v>16947404.154077139</v>
      </c>
      <c r="AO20" s="59">
        <f>ASR!AO22+ANK!AO22+ATP!AO22+ANM!AO22+BAP!AO22+CTR!AO22+KON!AO22+EG!AO22+ELR!AO22+GTR!AO22+KKD!AO22+KRI!AO22+KNL!AO22+NAN!AO22+NTR!AO22+PAL!AO22+MAN!AO22+PKM!AO22+NLR!AO22+SSS!AO22+SKL!AO22+TPT!AO22+VSP!AO22+VIZ!AO22+WG!AO22+YSR!AO22</f>
        <v>313</v>
      </c>
      <c r="AP20" s="59">
        <f>ASR!AP22+ANK!AP22+ATP!AP22+ANM!AP22+BAP!AP22+CTR!AP22+KON!AP22+EG!AP22+ELR!AP22+GTR!AP22+KKD!AP22+KRI!AP22+KNL!AP22+NAN!AP22+NTR!AP22+PAL!AP22+MAN!AP22+PKM!AP22+NLR!AP22+SSS!AP22+SKL!AP22+TPT!AP22+VSP!AP22+VIZ!AP22+WG!AP22+YSR!AP22</f>
        <v>261818.18181818182</v>
      </c>
      <c r="AQ20" s="59">
        <f>ASR!AQ22+ANK!AQ22+ATP!AQ22+ANM!AQ22+BAP!AQ22+CTR!AQ22+KON!AQ22+EG!AQ22+ELR!AQ22+GTR!AQ22+KKD!AQ22+KRI!AQ22+KNL!AQ22+NAN!AQ22+NTR!AQ22+PAL!AQ22+MAN!AQ22+PKM!AQ22+NLR!AQ22+SSS!AQ22+SKL!AQ22+TPT!AQ22+VSP!AQ22+VIZ!AQ22+WG!AQ22+YSR!AQ22</f>
        <v>138</v>
      </c>
      <c r="AR20" s="59">
        <f>ASR!AR22+ANK!AR22+ATP!AR22+ANM!AR22+BAP!AR22+CTR!AR22+KON!AR22+EG!AR22+ELR!AR22+GTR!AR22+KKD!AR22+KRI!AR22+KNL!AR22+NAN!AR22+NTR!AR22+PAL!AR22+MAN!AR22+PKM!AR22+NLR!AR22+SSS!AR22+SKL!AR22+TPT!AR22+VSP!AR22+VIZ!AR22+WG!AR22+YSR!AR22</f>
        <v>109090.90909090909</v>
      </c>
      <c r="AS20" s="59">
        <f>ASR!AS22+ANK!AS22+ATP!AS22+ANM!AS22+BAP!AS22+CTR!AS22+KON!AS22+EG!AS22+ELR!AS22+GTR!AS22+KKD!AS22+KRI!AS22+KNL!AS22+NAN!AS22+NTR!AS22+PAL!AS22+MAN!AS22+PKM!AS22+NLR!AS22+SSS!AS22+SKL!AS22+TPT!AS22+VSP!AS22+VIZ!AS22+WG!AS22+YSR!AS22</f>
        <v>1894</v>
      </c>
      <c r="AT20" s="59">
        <f>ASR!AT22+ANK!AT22+ATP!AT22+ANM!AT22+BAP!AT22+CTR!AT22+KON!AT22+EG!AT22+ELR!AT22+GTR!AT22+KKD!AT22+KRI!AT22+KNL!AT22+NAN!AT22+NTR!AT22+PAL!AT22+MAN!AT22+PKM!AT22+NLR!AT22+SSS!AT22+SKL!AT22+TPT!AT22+VSP!AT22+VIZ!AT22+WG!AT22+YSR!AT22</f>
        <v>1636363.6363636362</v>
      </c>
      <c r="AU20" s="59">
        <f>ASR!AU22+ANK!AU22+ATP!AU22+ANM!AU22+BAP!AU22+CTR!AU22+KON!AU22+EG!AU22+ELR!AU22+GTR!AU22+KKD!AU22+KRI!AU22+KNL!AU22+NAN!AU22+NTR!AU22+PAL!AU22+MAN!AU22+PKM!AU22+NLR!AU22+SSS!AU22+SKL!AU22+TPT!AU22+VSP!AU22+VIZ!AU22+WG!AU22+YSR!AU22</f>
        <v>2522</v>
      </c>
      <c r="AV20" s="59">
        <f>ASR!AV22+ANK!AV22+ATP!AV22+ANM!AV22+BAP!AV22+CTR!AV22+KON!AV22+EG!AV22+ELR!AV22+GTR!AV22+KKD!AV22+KRI!AV22+KNL!AV22+NAN!AV22+NTR!AV22+PAL!AV22+MAN!AV22+PKM!AV22+NLR!AV22+SSS!AV22+SKL!AV22+TPT!AV22+VSP!AV22+VIZ!AV22+WG!AV22+YSR!AV22</f>
        <v>2181818.1818181821</v>
      </c>
      <c r="AW20" s="59">
        <f>ASR!AW22+ANK!AW22+ATP!AW22+ANM!AW22+BAP!AW22+CTR!AW22+KON!AW22+EG!AW22+ELR!AW22+GTR!AW22+KKD!AW22+KRI!AW22+KNL!AW22+NAN!AW22+NTR!AW22+PAL!AW22+MAN!AW22+PKM!AW22+NLR!AW22+SSS!AW22+SKL!AW22+TPT!AW22+VSP!AW22+VIZ!AW22+WG!AW22+YSR!AW22</f>
        <v>15903</v>
      </c>
      <c r="AX20" s="59">
        <f>ASR!AX22+ANK!AX22+ATP!AX22+ANM!AX22+BAP!AX22+CTR!AX22+KON!AX22+EG!AX22+ELR!AX22+GTR!AX22+KKD!AX22+KRI!AX22+KNL!AX22+NAN!AX22+NTR!AX22+PAL!AX22+MAN!AX22+PKM!AX22+NLR!AX22+SSS!AX22+SKL!AX22+TPT!AX22+VSP!AX22+VIZ!AX22+WG!AX22+YSR!AX22</f>
        <v>13810909.09090909</v>
      </c>
      <c r="AY20" s="59">
        <f>ASR!AY22+ANK!AY22+ATP!AY22+ANM!AY22+BAP!AY22+CTR!AY22+KON!AY22+EG!AY22+ELR!AY22+GTR!AY22+KKD!AY22+KRI!AY22+KNL!AY22+NAN!AY22+NTR!AY22+PAL!AY22+MAN!AY22+PKM!AY22+NLR!AY22+SSS!AY22+SKL!AY22+TPT!AY22+VSP!AY22+VIZ!AY22+WG!AY22+YSR!AY22</f>
        <v>20770</v>
      </c>
      <c r="AZ20" s="59">
        <f>ASR!AZ22+ANK!AZ22+ATP!AZ22+ANM!AZ22+BAP!AZ22+CTR!AZ22+KON!AZ22+EG!AZ22+ELR!AZ22+GTR!AZ22+KKD!AZ22+KRI!AZ22+KNL!AZ22+NAN!AZ22+NTR!AZ22+PAL!AZ22+MAN!AZ22+PKM!AZ22+NLR!AZ22+SSS!AZ22+SKL!AZ22+TPT!AZ22+VSP!AZ22+VIZ!AZ22+WG!AZ22+YSR!AZ22</f>
        <v>18000000</v>
      </c>
      <c r="BA20" s="62">
        <f t="shared" ref="BA20:BB40" si="19">AJ20+AY20</f>
        <v>70674</v>
      </c>
      <c r="BB20" s="62">
        <f t="shared" si="19"/>
        <v>140000000</v>
      </c>
      <c r="BC20" s="74">
        <f t="shared" si="3"/>
        <v>2.5925912710866604E-2</v>
      </c>
      <c r="BE20" s="83"/>
      <c r="BF20" s="84"/>
    </row>
    <row r="21" spans="1:58" s="24" customFormat="1" x14ac:dyDescent="0.3">
      <c r="A21" s="46">
        <v>14</v>
      </c>
      <c r="B21" s="47" t="s">
        <v>33</v>
      </c>
      <c r="C21" s="59">
        <f>ASR!C23+ANK!C23+ATP!C23+ANM!C23+BAP!C23+CTR!C23+KON!C23+EG!C23+ELR!C23+GTR!C23+KKD!C23+KRI!C23+KNL!C23+NAN!C23+NTR!C23+PAL!C23+MAN!C23+PKM!C23+NLR!C23+SSS!C23+SKL!C23+TPT!C23+VSP!C23+VIZ!C23+WG!C23+YSR!C23</f>
        <v>9494</v>
      </c>
      <c r="D21" s="59">
        <f>ASR!D23+ANK!D23+ATP!D23+ANM!D23+BAP!D23+CTR!D23+KON!D23+EG!D23+ELR!D23+GTR!D23+KKD!D23+KRI!D23+KNL!D23+NAN!D23+NTR!D23+PAL!D23+MAN!D23+PKM!D23+NLR!D23+SSS!D23+SKL!D23+TPT!D23+VSP!D23+VIZ!D23+WG!D23+YSR!D23</f>
        <v>503030.30303030286</v>
      </c>
      <c r="E21" s="59">
        <f>ASR!E23+ANK!E23+ATP!E23+ANM!E23+BAP!E23+CTR!E23+KON!E23+EG!E23+ELR!E23+GTR!E23+KKD!E23+KRI!E23+KNL!E23+NAN!E23+NTR!E23+PAL!E23+MAN!E23+PKM!E23+NLR!E23+SSS!E23+SKL!E23+TPT!E23+VSP!E23+VIZ!E23+WG!E23+YSR!E23</f>
        <v>4519</v>
      </c>
      <c r="F21" s="59">
        <f>ASR!F23+ANK!F23+ATP!F23+ANM!F23+BAP!F23+CTR!F23+KON!F23+EG!F23+ELR!F23+GTR!F23+KKD!F23+KRI!F23+KNL!F23+NAN!F23+NTR!F23+PAL!F23+MAN!F23+PKM!F23+NLR!F23+SSS!F23+SKL!F23+TPT!F23+VSP!F23+VIZ!F23+WG!F23+YSR!F23</f>
        <v>239393.93939393942</v>
      </c>
      <c r="G21" s="59">
        <f>ASR!G23+ANK!G23+ATP!G23+ANM!G23+BAP!G23+CTR!G23+KON!G23+EG!G23+ELR!G23+GTR!G23+KKD!G23+KRI!G23+KNL!G23+NAN!G23+NTR!G23+PAL!G23+MAN!G23+PKM!G23+NLR!G23+SSS!G23+SKL!G23+TPT!G23+VSP!G23+VIZ!G23+WG!G23+YSR!G23</f>
        <v>171</v>
      </c>
      <c r="H21" s="59">
        <f>ASR!H23+ANK!H23+ATP!H23+ANM!H23+BAP!H23+CTR!H23+KON!H23+EG!H23+ELR!H23+GTR!H23+KKD!H23+KRI!H23+KNL!H23+NAN!H23+NTR!H23+PAL!H23+MAN!H23+PKM!H23+NLR!H23+SSS!H23+SKL!H23+TPT!H23+VSP!H23+VIZ!H23+WG!H23+YSR!H23</f>
        <v>9090.9090909090901</v>
      </c>
      <c r="I21" s="59">
        <f>ASR!I23+ANK!I23+ATP!I23+ANM!I23+BAP!I23+CTR!I23+KON!I23+EG!I23+ELR!I23+GTR!I23+KKD!I23+KRI!I23+KNL!I23+NAN!I23+NTR!I23+PAL!I23+MAN!I23+PKM!I23+NLR!I23+SSS!I23+SKL!I23+TPT!I23+VSP!I23+VIZ!I23+WG!I23+YSR!I23</f>
        <v>915</v>
      </c>
      <c r="J21" s="59">
        <f>ASR!J23+ANK!J23+ATP!J23+ANM!J23+BAP!J23+CTR!J23+KON!J23+EG!J23+ELR!J23+GTR!J23+KKD!J23+KRI!J23+KNL!J23+NAN!J23+NTR!J23+PAL!J23+MAN!J23+PKM!J23+NLR!J23+SSS!J23+SKL!J23+TPT!J23+VSP!J23+VIZ!J23+WG!J23+YSR!J23</f>
        <v>48484.84848484848</v>
      </c>
      <c r="K21" s="59">
        <f>ASR!K23+ANK!K23+ATP!K23+ANM!K23+BAP!K23+CTR!K23+KON!K23+EG!K23+ELR!K23+GTR!K23+KKD!K23+KRI!K23+KNL!K23+NAN!K23+NTR!K23+PAL!K23+MAN!K23+PKM!K23+NLR!K23+SSS!K23+SKL!K23+TPT!K23+VSP!K23+VIZ!K23+WG!K23+YSR!K23</f>
        <v>15099</v>
      </c>
      <c r="L21" s="59">
        <f>ASR!L23+ANK!L23+ATP!L23+ANM!L23+BAP!L23+CTR!L23+KON!L23+EG!L23+ELR!L23+GTR!L23+KKD!L23+KRI!L23+KNL!L23+NAN!L23+NTR!L23+PAL!L23+MAN!L23+PKM!L23+NLR!L23+SSS!L23+SKL!L23+TPT!L23+VSP!L23+VIZ!L23+WG!L23+YSR!L23</f>
        <v>799999.99999999988</v>
      </c>
      <c r="M21" s="69">
        <f t="shared" si="1"/>
        <v>3.0303029860075657E-4</v>
      </c>
      <c r="N21" s="59">
        <f>ASR!M23+ANK!M23+ATP!M23+ANM!M23+BAP!M23+CTR!M23+KON!M23+EG!M23+ELR!M23+GTR!M23+KKD!M23+KRI!M23+KNL!M23+NAN!M23+NTR!M23+PAL!M23+MAN!M23+PKM!M23+NLR!M23+SSS!M23+SKL!M23+TPT!M23+VSP!M23+VIZ!M23+WG!M23+YSR!M23</f>
        <v>5928</v>
      </c>
      <c r="O21" s="59">
        <f>ASR!N23+ANK!N23+ATP!N23+ANM!N23+BAP!N23+CTR!N23+KON!N23+EG!N23+ELR!N23+GTR!N23+KKD!N23+KRI!N23+KNL!N23+NAN!N23+NTR!N23+PAL!N23+MAN!N23+PKM!N23+NLR!N23+SSS!N23+SKL!N23+TPT!N23+VSP!N23+VIZ!N23+WG!N23+YSR!N23</f>
        <v>528735.63218390802</v>
      </c>
      <c r="P21" s="59">
        <f>ASR!O23+ANK!O23+ATP!O23+ANM!O23+BAP!O23+CTR!O23+KON!O23+EG!O23+ELR!O23+GTR!O23+KKD!O23+KRI!O23+KNL!O23+NAN!O23+NTR!O23+PAL!O23+MAN!O23+PKM!O23+NLR!O23+SSS!O23+SKL!O23+TPT!O23+VSP!O23+VIZ!O23+WG!O23+YSR!O23</f>
        <v>3479</v>
      </c>
      <c r="Q21" s="59">
        <f>ASR!P23+ANK!P23+ATP!P23+ANM!P23+BAP!P23+CTR!P23+KON!P23+EG!P23+ELR!P23+GTR!P23+KKD!P23+KRI!P23+KNL!P23+NAN!P23+NTR!P23+PAL!P23+MAN!P23+PKM!P23+NLR!P23+SSS!P23+SKL!P23+TPT!P23+VSP!P23+VIZ!P23+WG!P23+YSR!P23</f>
        <v>310344.8275862069</v>
      </c>
      <c r="R21" s="59">
        <f>ASR!Q23+ANK!Q23+ATP!Q23+ANM!Q23+BAP!Q23+CTR!Q23+KON!Q23+EG!Q23+ELR!Q23+GTR!Q23+KKD!Q23+KRI!Q23+KNL!Q23+NAN!Q23+NTR!Q23+PAL!Q23+MAN!Q23+PKM!Q23+NLR!Q23+SSS!Q23+SKL!Q23+TPT!Q23+VSP!Q23+VIZ!Q23+WG!Q23+YSR!Q23</f>
        <v>1739</v>
      </c>
      <c r="S21" s="59">
        <f>ASR!R23+ANK!R23+ATP!R23+ANM!R23+BAP!R23+CTR!R23+KON!R23+EG!R23+ELR!R23+GTR!R23+KKD!R23+KRI!R23+KNL!R23+NAN!R23+NTR!R23+PAL!R23+MAN!R23+PKM!R23+NLR!R23+SSS!R23+SKL!R23+TPT!R23+VSP!R23+VIZ!R23+WG!R23+YSR!R23</f>
        <v>155172.41379310345</v>
      </c>
      <c r="T21" s="59">
        <f>ASR!S23+ANK!S23+ATP!S23+ANM!S23+BAP!S23+CTR!S23+KON!S23+EG!S23+ELR!S23+GTR!S23+KKD!S23+KRI!S23+KNL!S23+NAN!S23+NTR!S23+PAL!S23+MAN!S23+PKM!S23+NLR!S23+SSS!S23+SKL!S23+TPT!S23+VSP!S23+VIZ!S23+WG!S23+YSR!S23</f>
        <v>65</v>
      </c>
      <c r="U21" s="59">
        <f>ASR!T23+ANK!T23+ATP!T23+ANM!T23+BAP!T23+CTR!T23+KON!T23+EG!T23+ELR!T23+GTR!T23+KKD!T23+KRI!T23+KNL!T23+NAN!T23+NTR!T23+PAL!T23+MAN!T23+PKM!T23+NLR!T23+SSS!T23+SKL!T23+TPT!T23+VSP!T23+VIZ!T23+WG!T23+YSR!T23</f>
        <v>5747.1264367816093</v>
      </c>
      <c r="V21" s="59">
        <f>ASR!U23+ANK!U23+ATP!U23+ANM!U23+BAP!U23+CTR!U23+KON!U23+EG!U23+ELR!U23+GTR!U23+KKD!U23+KRI!U23+KNL!U23+NAN!U23+NTR!U23+PAL!U23+MAN!U23+PKM!U23+NLR!U23+SSS!U23+SKL!U23+TPT!U23+VSP!U23+VIZ!U23+WG!U23+YSR!U23</f>
        <v>11211</v>
      </c>
      <c r="W21" s="59">
        <f>ASR!V23+ANK!V23+ATP!V23+ANM!V23+BAP!V23+CTR!V23+KON!V23+EG!V23+ELR!V23+GTR!V23+KKD!V23+KRI!V23+KNL!V23+NAN!V23+NTR!V23+PAL!V23+MAN!V23+PKM!V23+NLR!V23+SSS!V23+SKL!V23+TPT!V23+VSP!V23+VIZ!V23+WG!V23+YSR!V23</f>
        <v>1000000.0000000001</v>
      </c>
      <c r="X21" s="59">
        <f>ASR!W23+ANK!W23+ATP!W23+ANM!W23+BAP!W23+CTR!W23+KON!W23+EG!W23+ELR!W23+GTR!W23+KKD!W23+KRI!W23+KNL!W23+NAN!W23+NTR!W23+PAL!W23+MAN!W23+PKM!W23+NLR!W23+SSS!W23+SKL!W23+TPT!W23+VSP!W23+VIZ!W23+WG!W23+YSR!W23</f>
        <v>0</v>
      </c>
      <c r="Y21" s="59">
        <f>ASR!X23+ANK!X23+ATP!X23+ANM!X23+BAP!X23+CTR!X23+KON!X23+EG!X23+ELR!X23+GTR!X23+KKD!X23+KRI!X23+KNL!X23+NAN!X23+NTR!X23+PAL!X23+MAN!X23+PKM!X23+NLR!X23+SSS!X23+SKL!X23+TPT!X23+VSP!X23+VIZ!X23+WG!X23+YSR!X23</f>
        <v>0</v>
      </c>
      <c r="Z21" s="59">
        <f>ASR!Y23+ANK!Y23+ATP!Y23+ANM!Y23+BAP!Y23+CTR!Y23+KON!Y23+EG!Y23+ELR!Y23+GTR!Y23+KKD!Y23+KRI!Y23+KNL!Y23+NAN!Y23+NTR!Y23+PAL!Y23+MAN!Y23+PKM!Y23+NLR!Y23+SSS!Y23+SKL!Y23+TPT!Y23+VSP!Y23+VIZ!Y23+WG!Y23+YSR!Y23</f>
        <v>30941</v>
      </c>
      <c r="AA21" s="59">
        <f>ASR!Z23+ANK!Z23+ATP!Z23+ANM!Z23+BAP!Z23+CTR!Z23+KON!Z23+EG!Z23+ELR!Z23+GTR!Z23+KKD!Z23+KRI!Z23+KNL!Z23+NAN!Z23+NTR!Z23+PAL!Z23+MAN!Z23+PKM!Z23+NLR!Z23+SSS!Z23+SKL!Z23+TPT!Z23+VSP!Z23+VIZ!Z23+WG!Z23+YSR!Z23</f>
        <v>1345792.9059796613</v>
      </c>
      <c r="AB21" s="59">
        <f>ASR!AA23+ANK!AA23+ATP!AA23+ANM!AA23+BAP!AA23+CTR!AA23+KON!AA23+EG!AA23+ELR!AA23+GTR!AA23+KKD!AA23+KRI!AA23+KNL!AA23+NAN!AA23+NTR!AA23+PAL!AA23+MAN!AA23+PKM!AA23+NLR!AA23+SSS!AA23+SKL!AA23+TPT!AA23+VSP!AA23+VIZ!AA23+WG!AA23+YSR!AA23</f>
        <v>142298</v>
      </c>
      <c r="AC21" s="59">
        <f>ASR!AB23+ANK!AB23+ATP!AB23+ANM!AB23+BAP!AB23+CTR!AB23+KON!AB23+EG!AB23+ELR!AB23+GTR!AB23+KKD!AB23+KRI!AB23+KNL!AB23+NAN!AB23+NTR!AB23+PAL!AB23+MAN!AB23+PKM!AB23+NLR!AB23+SSS!AB23+SKL!AB23+TPT!AB23+VSP!AB23+VIZ!AB23+WG!AB23+YSR!AB23</f>
        <v>6230647.3675064417</v>
      </c>
      <c r="AD21" s="59">
        <f>ASR!AC23+ANK!AC23+ATP!AC23+ANM!AC23+BAP!AC23+CTR!AC23+KON!AC23+EG!AC23+ELR!AC23+GTR!AC23+KKD!AC23+KRI!AC23+KNL!AC23+NAN!AC23+NTR!AC23+PAL!AC23+MAN!AC23+PKM!AC23+NLR!AC23+SSS!AC23+SKL!AC23+TPT!AC23+VSP!AC23+VIZ!AC23+WG!AC23+YSR!AC23</f>
        <v>6195</v>
      </c>
      <c r="AE21" s="59">
        <f>ASR!AD23+ANK!AD23+ATP!AD23+ANM!AD23+BAP!AD23+CTR!AD23+KON!AD23+EG!AD23+ELR!AD23+GTR!AD23+KKD!AD23+KRI!AD23+KNL!AD23+NAN!AD23+NTR!AD23+PAL!AD23+MAN!AD23+PKM!AD23+NLR!AD23+SSS!AD23+SKL!AD23+TPT!AD23+VSP!AD23+VIZ!AD23+WG!AD23+YSR!AD23</f>
        <v>269158.58119593223</v>
      </c>
      <c r="AF21" s="59">
        <f>ASR!AE23+ANK!AE23+ATP!AE23+ANM!AE23+BAP!AE23+CTR!AE23+KON!AE23+EG!AE23+ELR!AE23+GTR!AE23+KKD!AE23+KRI!AE23+KNL!AE23+NAN!AE23+NTR!AE23+PAL!AE23+MAN!AE23+PKM!AE23+NLR!AE23+SSS!AE23+SKL!AE23+TPT!AE23+VSP!AE23+VIZ!AE23+WG!AE23+YSR!AE23</f>
        <v>4960</v>
      </c>
      <c r="AG21" s="59">
        <f>ASR!AF23+ANK!AF23+ATP!AF23+ANM!AF23+BAP!AF23+CTR!AF23+KON!AF23+EG!AF23+ELR!AF23+GTR!AF23+KKD!AF23+KRI!AF23+KNL!AF23+NAN!AF23+NTR!AF23+PAL!AF23+MAN!AF23+PKM!AF23+NLR!AF23+SSS!AF23+SKL!AF23+TPT!AF23+VSP!AF23+VIZ!AF23+WG!AF23+YSR!AF23</f>
        <v>219326.8649567457</v>
      </c>
      <c r="AH21" s="59">
        <f>ASR!AG23+ANK!AG23+ATP!AG23+ANM!AG23+BAP!AG23+CTR!AG23+KON!AG23+EG!AG23+ELR!AG23+GTR!AG23+KKD!AG23+KRI!AG23+KNL!AG23+NAN!AG23+NTR!AG23+PAL!AG23+MAN!AG23+PKM!AG23+NLR!AG23+SSS!AG23+SKL!AG23+TPT!AG23+VSP!AG23+VIZ!AG23+WG!AG23+YSR!AG23</f>
        <v>98990</v>
      </c>
      <c r="AI21" s="59">
        <f>ASR!AH23+ANK!AH23+ATP!AH23+ANM!AH23+BAP!AH23+CTR!AH23+KON!AH23+EG!AH23+ELR!AH23+GTR!AH23+KKD!AH23+KRI!AH23+KNL!AH23+NAN!AH23+NTR!AH23+PAL!AH23+MAN!AH23+PKM!AH23+NLR!AH23+SSS!AH23+SKL!AH23+TPT!AH23+VSP!AH23+VIZ!AH23+WG!AH23+YSR!AH23</f>
        <v>4035074.2803612184</v>
      </c>
      <c r="AJ21" s="59">
        <f>ASR!AK23+ANK!AK23+ATP!AK23+ANM!AK23+BAP!AK23+CTR!AK23+KON!AK23+EG!AK23+ELR!AK23+GTR!AK23+KKD!AK23+KRI!AK23+KNL!AK23+NAN!AK23+NTR!AK23+PAL!AK23+MAN!AK23+PKM!AK23+NLR!AK23+SSS!AK23+SKL!AK23+TPT!AK23+VSP!AK23+VIZ!AK23+WG!AK23+YSR!AK23</f>
        <v>309694</v>
      </c>
      <c r="AK21" s="59">
        <f>ASR!AL23+ANK!AL23+ATP!AL23+ANM!AL23+BAP!AL23+CTR!AL23+KON!AL23+EG!AL23+ELR!AL23+GTR!AL23+KKD!AL23+KRI!AL23+KNL!AL23+NAN!AL23+NTR!AL23+PAL!AL23+MAN!AL23+PKM!AL23+NLR!AL23+SSS!AL23+SKL!AL23+TPT!AL23+VSP!AL23+VIZ!AL23+WG!AL23+YSR!AL23</f>
        <v>13899999.999999994</v>
      </c>
      <c r="AL21" s="69">
        <f t="shared" si="2"/>
        <v>3.7066680142086202E-3</v>
      </c>
      <c r="AM21" s="59">
        <f>ASR!AM23+ANK!AM23+ATP!AM23+ANM!AM23+BAP!AM23+CTR!AM23+KON!AM23+EG!AM23+ELR!AM23+GTR!AM23+KKD!AM23+KRI!AM23+KNL!AM23+NAN!AM23+NTR!AM23+PAL!AM23+MAN!AM23+PKM!AM23+NLR!AM23+SSS!AM23+SKL!AM23+TPT!AM23+VSP!AM23+VIZ!AM23+WG!AM23+YSR!AM23</f>
        <v>242220</v>
      </c>
      <c r="AN21" s="59">
        <f>ASR!AN23+ANK!AN23+ATP!AN23+ANM!AN23+BAP!AN23+CTR!AN23+KON!AN23+EG!AN23+ELR!AN23+GTR!AN23+KKD!AN23+KRI!AN23+KNL!AN23+NAN!AN23+NTR!AN23+PAL!AN23+MAN!AN23+PKM!AN23+NLR!AN23+SSS!AN23+SKL!AN23+TPT!AN23+VSP!AN23+VIZ!AN23+WG!AN23+YSR!AN23</f>
        <v>10665172.996645093</v>
      </c>
      <c r="AO21" s="59">
        <f>ASR!AO23+ANK!AO23+ATP!AO23+ANM!AO23+BAP!AO23+CTR!AO23+KON!AO23+EG!AO23+ELR!AO23+GTR!AO23+KKD!AO23+KRI!AO23+KNL!AO23+NAN!AO23+NTR!AO23+PAL!AO23+MAN!AO23+PKM!AO23+NLR!AO23+SSS!AO23+SKL!AO23+TPT!AO23+VSP!AO23+VIZ!AO23+WG!AO23+YSR!AO23</f>
        <v>423</v>
      </c>
      <c r="AP21" s="59">
        <f>ASR!AP23+ANK!AP23+ATP!AP23+ANM!AP23+BAP!AP23+CTR!AP23+KON!AP23+EG!AP23+ELR!AP23+GTR!AP23+KKD!AP23+KRI!AP23+KNL!AP23+NAN!AP23+NTR!AP23+PAL!AP23+MAN!AP23+PKM!AP23+NLR!AP23+SSS!AP23+SKL!AP23+TPT!AP23+VSP!AP23+VIZ!AP23+WG!AP23+YSR!AP23</f>
        <v>117818.18181818182</v>
      </c>
      <c r="AQ21" s="59">
        <f>ASR!AQ23+ANK!AQ23+ATP!AQ23+ANM!AQ23+BAP!AQ23+CTR!AQ23+KON!AQ23+EG!AQ23+ELR!AQ23+GTR!AQ23+KKD!AQ23+KRI!AQ23+KNL!AQ23+NAN!AQ23+NTR!AQ23+PAL!AQ23+MAN!AQ23+PKM!AQ23+NLR!AQ23+SSS!AQ23+SKL!AQ23+TPT!AQ23+VSP!AQ23+VIZ!AQ23+WG!AQ23+YSR!AQ23</f>
        <v>184</v>
      </c>
      <c r="AR21" s="59">
        <f>ASR!AR23+ANK!AR23+ATP!AR23+ANM!AR23+BAP!AR23+CTR!AR23+KON!AR23+EG!AR23+ELR!AR23+GTR!AR23+KKD!AR23+KRI!AR23+KNL!AR23+NAN!AR23+NTR!AR23+PAL!AR23+MAN!AR23+PKM!AR23+NLR!AR23+SSS!AR23+SKL!AR23+TPT!AR23+VSP!AR23+VIZ!AR23+WG!AR23+YSR!AR23</f>
        <v>49090.909090909096</v>
      </c>
      <c r="AS21" s="59">
        <f>ASR!AS23+ANK!AS23+ATP!AS23+ANM!AS23+BAP!AS23+CTR!AS23+KON!AS23+EG!AS23+ELR!AS23+GTR!AS23+KKD!AS23+KRI!AS23+KNL!AS23+NAN!AS23+NTR!AS23+PAL!AS23+MAN!AS23+PKM!AS23+NLR!AS23+SSS!AS23+SKL!AS23+TPT!AS23+VSP!AS23+VIZ!AS23+WG!AS23+YSR!AS23</f>
        <v>2601</v>
      </c>
      <c r="AT21" s="59">
        <f>ASR!AT23+ANK!AT23+ATP!AT23+ANM!AT23+BAP!AT23+CTR!AT23+KON!AT23+EG!AT23+ELR!AT23+GTR!AT23+KKD!AT23+KRI!AT23+KNL!AT23+NAN!AT23+NTR!AT23+PAL!AT23+MAN!AT23+PKM!AT23+NLR!AT23+SSS!AT23+SKL!AT23+TPT!AT23+VSP!AT23+VIZ!AT23+WG!AT23+YSR!AT23</f>
        <v>736363.63636363647</v>
      </c>
      <c r="AU21" s="59">
        <f>ASR!AU23+ANK!AU23+ATP!AU23+ANM!AU23+BAP!AU23+CTR!AU23+KON!AU23+EG!AU23+ELR!AU23+GTR!AU23+KKD!AU23+KRI!AU23+KNL!AU23+NAN!AU23+NTR!AU23+PAL!AU23+MAN!AU23+PKM!AU23+NLR!AU23+SSS!AU23+SKL!AU23+TPT!AU23+VSP!AU23+VIZ!AU23+WG!AU23+YSR!AU23</f>
        <v>3465</v>
      </c>
      <c r="AV21" s="59">
        <f>ASR!AV23+ANK!AV23+ATP!AV23+ANM!AV23+BAP!AV23+CTR!AV23+KON!AV23+EG!AV23+ELR!AV23+GTR!AV23+KKD!AV23+KRI!AV23+KNL!AV23+NAN!AV23+NTR!AV23+PAL!AV23+MAN!AV23+PKM!AV23+NLR!AV23+SSS!AV23+SKL!AV23+TPT!AV23+VSP!AV23+VIZ!AV23+WG!AV23+YSR!AV23</f>
        <v>981818.181818182</v>
      </c>
      <c r="AW21" s="59">
        <f>ASR!AW23+ANK!AW23+ATP!AW23+ANM!AW23+BAP!AW23+CTR!AW23+KON!AW23+EG!AW23+ELR!AW23+GTR!AW23+KKD!AW23+KRI!AW23+KNL!AW23+NAN!AW23+NTR!AW23+PAL!AW23+MAN!AW23+PKM!AW23+NLR!AW23+SSS!AW23+SKL!AW23+TPT!AW23+VSP!AW23+VIZ!AW23+WG!AW23+YSR!AW23</f>
        <v>21884</v>
      </c>
      <c r="AX21" s="59">
        <f>ASR!AX23+ANK!AX23+ATP!AX23+ANM!AX23+BAP!AX23+CTR!AX23+KON!AX23+EG!AX23+ELR!AX23+GTR!AX23+KKD!AX23+KRI!AX23+KNL!AX23+NAN!AX23+NTR!AX23+PAL!AX23+MAN!AX23+PKM!AX23+NLR!AX23+SSS!AX23+SKL!AX23+TPT!AX23+VSP!AX23+VIZ!AX23+WG!AX23+YSR!AX23</f>
        <v>6214909.0909090918</v>
      </c>
      <c r="AY21" s="59">
        <f>ASR!AY23+ANK!AY23+ATP!AY23+ANM!AY23+BAP!AY23+CTR!AY23+KON!AY23+EG!AY23+ELR!AY23+GTR!AY23+KKD!AY23+KRI!AY23+KNL!AY23+NAN!AY23+NTR!AY23+PAL!AY23+MAN!AY23+PKM!AY23+NLR!AY23+SSS!AY23+SKL!AY23+TPT!AY23+VSP!AY23+VIZ!AY23+WG!AY23+YSR!AY23</f>
        <v>28557</v>
      </c>
      <c r="AZ21" s="59">
        <f>ASR!AZ23+ANK!AZ23+ATP!AZ23+ANM!AZ23+BAP!AZ23+CTR!AZ23+KON!AZ23+EG!AZ23+ELR!AZ23+GTR!AZ23+KKD!AZ23+KRI!AZ23+KNL!AZ23+NAN!AZ23+NTR!AZ23+PAL!AZ23+MAN!AZ23+PKM!AZ23+NLR!AZ23+SSS!AZ23+SKL!AZ23+TPT!AZ23+VSP!AZ23+VIZ!AZ23+WG!AZ23+YSR!AZ23</f>
        <v>8100000.0000000009</v>
      </c>
      <c r="BA21" s="62">
        <f t="shared" si="19"/>
        <v>338251</v>
      </c>
      <c r="BB21" s="62">
        <f t="shared" si="19"/>
        <v>21999999.999999996</v>
      </c>
      <c r="BC21" s="74">
        <f t="shared" si="3"/>
        <v>4.0740719974218945E-3</v>
      </c>
      <c r="BE21" s="83"/>
      <c r="BF21" s="84"/>
    </row>
    <row r="22" spans="1:58" s="24" customFormat="1" x14ac:dyDescent="0.3">
      <c r="A22" s="36">
        <v>15</v>
      </c>
      <c r="B22" s="37" t="s">
        <v>118</v>
      </c>
      <c r="C22" s="59">
        <f>ASR!C24+ANK!C24+ATP!C24+ANM!C24+BAP!C24+CTR!C24+KON!C24+EG!C24+ELR!C24+GTR!C24+KKD!C24+KRI!C24+KNL!C24+NAN!C24+NTR!C24+PAL!C24+MAN!C24+PKM!C24+NLR!C24+SSS!C24+SKL!C24+TPT!C24+VSP!C24+VIZ!C24+WG!C24+YSR!C24</f>
        <v>43730</v>
      </c>
      <c r="D22" s="59">
        <f>ASR!D24+ANK!D24+ATP!D24+ANM!D24+BAP!D24+CTR!D24+KON!D24+EG!D24+ELR!D24+GTR!D24+KKD!D24+KRI!D24+KNL!D24+NAN!D24+NTR!D24+PAL!D24+MAN!D24+PKM!D24+NLR!D24+SSS!D24+SKL!D24+TPT!D24+VSP!D24+VIZ!D24+WG!D24+YSR!D24</f>
        <v>8174242.424242422</v>
      </c>
      <c r="E22" s="59">
        <f>ASR!E24+ANK!E24+ATP!E24+ANM!E24+BAP!E24+CTR!E24+KON!E24+EG!E24+ELR!E24+GTR!E24+KKD!E24+KRI!E24+KNL!E24+NAN!E24+NTR!E24+PAL!E24+MAN!E24+PKM!E24+NLR!E24+SSS!E24+SKL!E24+TPT!E24+VSP!E24+VIZ!E24+WG!E24+YSR!E24</f>
        <v>20812</v>
      </c>
      <c r="F22" s="59">
        <f>ASR!F24+ANK!F24+ATP!F24+ANM!F24+BAP!F24+CTR!F24+KON!F24+EG!F24+ELR!F24+GTR!F24+KKD!F24+KRI!F24+KNL!F24+NAN!F24+NTR!F24+PAL!F24+MAN!F24+PKM!F24+NLR!F24+SSS!F24+SKL!F24+TPT!F24+VSP!F24+VIZ!F24+WG!F24+YSR!F24</f>
        <v>3890151.5151515137</v>
      </c>
      <c r="G22" s="59">
        <f>ASR!G24+ANK!G24+ATP!G24+ANM!G24+BAP!G24+CTR!G24+KON!G24+EG!G24+ELR!G24+GTR!G24+KKD!G24+KRI!G24+KNL!G24+NAN!G24+NTR!G24+PAL!G24+MAN!G24+PKM!G24+NLR!G24+SSS!G24+SKL!G24+TPT!G24+VSP!G24+VIZ!G24+WG!G24+YSR!G24</f>
        <v>790</v>
      </c>
      <c r="H22" s="59">
        <f>ASR!H24+ANK!H24+ATP!H24+ANM!H24+BAP!H24+CTR!H24+KON!H24+EG!H24+ELR!H24+GTR!H24+KKD!H24+KRI!H24+KNL!H24+NAN!H24+NTR!H24+PAL!H24+MAN!H24+PKM!H24+NLR!H24+SSS!H24+SKL!H24+TPT!H24+VSP!H24+VIZ!H24+WG!H24+YSR!H24</f>
        <v>147727.27272727268</v>
      </c>
      <c r="I22" s="59">
        <f>ASR!I24+ANK!I24+ATP!I24+ANM!I24+BAP!I24+CTR!I24+KON!I24+EG!I24+ELR!I24+GTR!I24+KKD!I24+KRI!I24+KNL!I24+NAN!I24+NTR!I24+PAL!I24+MAN!I24+PKM!I24+NLR!I24+SSS!I24+SKL!I24+TPT!I24+VSP!I24+VIZ!I24+WG!I24+YSR!I24</f>
        <v>4215</v>
      </c>
      <c r="J22" s="59">
        <f>ASR!J24+ANK!J24+ATP!J24+ANM!J24+BAP!J24+CTR!J24+KON!J24+EG!J24+ELR!J24+GTR!J24+KKD!J24+KRI!J24+KNL!J24+NAN!J24+NTR!J24+PAL!J24+MAN!J24+PKM!J24+NLR!J24+SSS!J24+SKL!J24+TPT!J24+VSP!J24+VIZ!J24+WG!J24+YSR!J24</f>
        <v>787878.78787878784</v>
      </c>
      <c r="K22" s="59">
        <f>ASR!K24+ANK!K24+ATP!K24+ANM!K24+BAP!K24+CTR!K24+KON!K24+EG!K24+ELR!K24+GTR!K24+KKD!K24+KRI!K24+KNL!K24+NAN!K24+NTR!K24+PAL!K24+MAN!K24+PKM!K24+NLR!K24+SSS!K24+SKL!K24+TPT!K24+VSP!K24+VIZ!K24+WG!K24+YSR!K24</f>
        <v>69547</v>
      </c>
      <c r="L22" s="59">
        <f>ASR!L24+ANK!L24+ATP!L24+ANM!L24+BAP!L24+CTR!L24+KON!L24+EG!L24+ELR!L24+GTR!L24+KKD!L24+KRI!L24+KNL!L24+NAN!L24+NTR!L24+PAL!L24+MAN!L24+PKM!L24+NLR!L24+SSS!L24+SKL!L24+TPT!L24+VSP!L24+VIZ!L24+WG!L24+YSR!L24</f>
        <v>12999999.999999994</v>
      </c>
      <c r="M22" s="69">
        <f t="shared" si="1"/>
        <v>4.9242423522622928E-3</v>
      </c>
      <c r="N22" s="59">
        <f>ASR!M24+ANK!M24+ATP!M24+ANM!M24+BAP!M24+CTR!M24+KON!M24+EG!M24+ELR!M24+GTR!M24+KKD!M24+KRI!M24+KNL!M24+NAN!M24+NTR!M24+PAL!M24+MAN!M24+PKM!M24+NLR!M24+SSS!M24+SKL!M24+TPT!M24+VSP!M24+VIZ!M24+WG!M24+YSR!M24</f>
        <v>137</v>
      </c>
      <c r="O22" s="59">
        <f>ASR!N24+ANK!N24+ATP!N24+ANM!N24+BAP!N24+CTR!N24+KON!N24+EG!N24+ELR!N24+GTR!N24+KKD!N24+KRI!N24+KNL!N24+NAN!N24+NTR!N24+PAL!N24+MAN!N24+PKM!N24+NLR!N24+SSS!N24+SKL!N24+TPT!N24+VSP!N24+VIZ!N24+WG!N24+YSR!N24</f>
        <v>105747.1264367816</v>
      </c>
      <c r="P22" s="59">
        <f>ASR!O24+ANK!O24+ATP!O24+ANM!O24+BAP!O24+CTR!O24+KON!O24+EG!O24+ELR!O24+GTR!O24+KKD!O24+KRI!O24+KNL!O24+NAN!O24+NTR!O24+PAL!O24+MAN!O24+PKM!O24+NLR!O24+SSS!O24+SKL!O24+TPT!O24+VSP!O24+VIZ!O24+WG!O24+YSR!O24</f>
        <v>77</v>
      </c>
      <c r="Q22" s="59">
        <f>ASR!P24+ANK!P24+ATP!P24+ANM!P24+BAP!P24+CTR!P24+KON!P24+EG!P24+ELR!P24+GTR!P24+KKD!P24+KRI!P24+KNL!P24+NAN!P24+NTR!P24+PAL!P24+MAN!P24+PKM!P24+NLR!P24+SSS!P24+SKL!P24+TPT!P24+VSP!P24+VIZ!P24+WG!P24+YSR!P24</f>
        <v>62068.965517241377</v>
      </c>
      <c r="R22" s="59">
        <f>ASR!Q24+ANK!Q24+ATP!Q24+ANM!Q24+BAP!Q24+CTR!Q24+KON!Q24+EG!Q24+ELR!Q24+GTR!Q24+KKD!Q24+KRI!Q24+KNL!Q24+NAN!Q24+NTR!Q24+PAL!Q24+MAN!Q24+PKM!Q24+NLR!Q24+SSS!Q24+SKL!Q24+TPT!Q24+VSP!Q24+VIZ!Q24+WG!Q24+YSR!Q24</f>
        <v>38</v>
      </c>
      <c r="S22" s="59">
        <f>ASR!R24+ANK!R24+ATP!R24+ANM!R24+BAP!R24+CTR!R24+KON!R24+EG!R24+ELR!R24+GTR!R24+KKD!R24+KRI!R24+KNL!R24+NAN!R24+NTR!R24+PAL!R24+MAN!R24+PKM!R24+NLR!R24+SSS!R24+SKL!R24+TPT!R24+VSP!R24+VIZ!R24+WG!R24+YSR!R24</f>
        <v>31034.482758620688</v>
      </c>
      <c r="T22" s="59">
        <f>ASR!S24+ANK!S24+ATP!S24+ANM!S24+BAP!S24+CTR!S24+KON!S24+EG!S24+ELR!S24+GTR!S24+KKD!S24+KRI!S24+KNL!S24+NAN!S24+NTR!S24+PAL!S24+MAN!S24+PKM!S24+NLR!S24+SSS!S24+SKL!S24+TPT!S24+VSP!S24+VIZ!S24+WG!S24+YSR!S24</f>
        <v>1</v>
      </c>
      <c r="U22" s="59">
        <f>ASR!T24+ANK!T24+ATP!T24+ANM!T24+BAP!T24+CTR!T24+KON!T24+EG!T24+ELR!T24+GTR!T24+KKD!T24+KRI!T24+KNL!T24+NAN!T24+NTR!T24+PAL!T24+MAN!T24+PKM!T24+NLR!T24+SSS!T24+SKL!T24+TPT!T24+VSP!T24+VIZ!T24+WG!T24+YSR!T24</f>
        <v>1149.4252873563219</v>
      </c>
      <c r="V22" s="59">
        <f>ASR!U24+ANK!U24+ATP!U24+ANM!U24+BAP!U24+CTR!U24+KON!U24+EG!U24+ELR!U24+GTR!U24+KKD!U24+KRI!U24+KNL!U24+NAN!U24+NTR!U24+PAL!U24+MAN!U24+PKM!U24+NLR!U24+SSS!U24+SKL!U24+TPT!U24+VSP!U24+VIZ!U24+WG!U24+YSR!U24</f>
        <v>253</v>
      </c>
      <c r="W22" s="59">
        <f>ASR!V24+ANK!V24+ATP!V24+ANM!V24+BAP!V24+CTR!V24+KON!V24+EG!V24+ELR!V24+GTR!V24+KKD!V24+KRI!V24+KNL!V24+NAN!V24+NTR!V24+PAL!V24+MAN!V24+PKM!V24+NLR!V24+SSS!V24+SKL!V24+TPT!V24+VSP!V24+VIZ!V24+WG!V24+YSR!V24</f>
        <v>199999.99999999997</v>
      </c>
      <c r="X22" s="59">
        <f>ASR!W24+ANK!W24+ATP!W24+ANM!W24+BAP!W24+CTR!W24+KON!W24+EG!W24+ELR!W24+GTR!W24+KKD!W24+KRI!W24+KNL!W24+NAN!W24+NTR!W24+PAL!W24+MAN!W24+PKM!W24+NLR!W24+SSS!W24+SKL!W24+TPT!W24+VSP!W24+VIZ!W24+WG!W24+YSR!W24</f>
        <v>0</v>
      </c>
      <c r="Y22" s="59">
        <f>ASR!X24+ANK!X24+ATP!X24+ANM!X24+BAP!X24+CTR!X24+KON!X24+EG!X24+ELR!X24+GTR!X24+KKD!X24+KRI!X24+KNL!X24+NAN!X24+NTR!X24+PAL!X24+MAN!X24+PKM!X24+NLR!X24+SSS!X24+SKL!X24+TPT!X24+VSP!X24+VIZ!X24+WG!X24+YSR!X24</f>
        <v>0</v>
      </c>
      <c r="Z22" s="59">
        <f>ASR!Y24+ANK!Y24+ATP!Y24+ANM!Y24+BAP!Y24+CTR!Y24+KON!Y24+EG!Y24+ELR!Y24+GTR!Y24+KKD!Y24+KRI!Y24+KNL!Y24+NAN!Y24+NTR!Y24+PAL!Y24+MAN!Y24+PKM!Y24+NLR!Y24+SSS!Y24+SKL!Y24+TPT!Y24+VSP!Y24+VIZ!Y24+WG!Y24+YSR!Y24</f>
        <v>2724</v>
      </c>
      <c r="AA22" s="59">
        <f>ASR!Z24+ANK!Z24+ATP!Z24+ANM!Z24+BAP!Z24+CTR!Z24+KON!Z24+EG!Z24+ELR!Z24+GTR!Z24+KKD!Z24+KRI!Z24+KNL!Z24+NAN!Z24+NTR!Z24+PAL!Z24+MAN!Z24+PKM!Z24+NLR!Z24+SSS!Z24+SKL!Z24+TPT!Z24+VSP!Z24+VIZ!Z24+WG!Z24+YSR!Z24</f>
        <v>141921.3973799127</v>
      </c>
      <c r="AB22" s="59">
        <f>ASR!AA24+ANK!AA24+ATP!AA24+ANM!AA24+BAP!AA24+CTR!AA24+KON!AA24+EG!AA24+ELR!AA24+GTR!AA24+KKD!AA24+KRI!AA24+KNL!AA24+NAN!AA24+NTR!AA24+PAL!AA24+MAN!AA24+PKM!AA24+NLR!AA24+SSS!AA24+SKL!AA24+TPT!AA24+VSP!AA24+VIZ!AA24+WG!AA24+YSR!AA24</f>
        <v>12513</v>
      </c>
      <c r="AC22" s="59">
        <f>ASR!AB24+ANK!AB24+ATP!AB24+ANM!AB24+BAP!AB24+CTR!AB24+KON!AB24+EG!AB24+ELR!AB24+GTR!AB24+KKD!AB24+KRI!AB24+KNL!AB24+NAN!AB24+NTR!AB24+PAL!AB24+MAN!AB24+PKM!AB24+NLR!AB24+SSS!AB24+SKL!AB24+TPT!AB24+VSP!AB24+VIZ!AB24+WG!AB24+YSR!AB24</f>
        <v>652838.42794759816</v>
      </c>
      <c r="AD22" s="59">
        <f>ASR!AC24+ANK!AC24+ATP!AC24+ANM!AC24+BAP!AC24+CTR!AC24+KON!AC24+EG!AC24+ELR!AC24+GTR!AC24+KKD!AC24+KRI!AC24+KNL!AC24+NAN!AC24+NTR!AC24+PAL!AC24+MAN!AC24+PKM!AC24+NLR!AC24+SSS!AC24+SKL!AC24+TPT!AC24+VSP!AC24+VIZ!AC24+WG!AC24+YSR!AC24</f>
        <v>548</v>
      </c>
      <c r="AE22" s="59">
        <f>ASR!AD24+ANK!AD24+ATP!AD24+ANM!AD24+BAP!AD24+CTR!AD24+KON!AD24+EG!AD24+ELR!AD24+GTR!AD24+KKD!AD24+KRI!AD24+KNL!AD24+NAN!AD24+NTR!AD24+PAL!AD24+MAN!AD24+PKM!AD24+NLR!AD24+SSS!AD24+SKL!AD24+TPT!AD24+VSP!AD24+VIZ!AD24+WG!AD24+YSR!AD24</f>
        <v>28384.279475982537</v>
      </c>
      <c r="AF22" s="59">
        <f>ASR!AE24+ANK!AE24+ATP!AE24+ANM!AE24+BAP!AE24+CTR!AE24+KON!AE24+EG!AE24+ELR!AE24+GTR!AE24+KKD!AE24+KRI!AE24+KNL!AE24+NAN!AE24+NTR!AE24+PAL!AE24+MAN!AE24+PKM!AE24+NLR!AE24+SSS!AE24+SKL!AE24+TPT!AE24+VSP!AE24+VIZ!AE24+WG!AE24+YSR!AE24</f>
        <v>439</v>
      </c>
      <c r="AG22" s="59">
        <f>ASR!AF24+ANK!AF24+ATP!AF24+ANM!AF24+BAP!AF24+CTR!AF24+KON!AF24+EG!AF24+ELR!AF24+GTR!AF24+KKD!AF24+KRI!AF24+KNL!AF24+NAN!AF24+NTR!AF24+PAL!AF24+MAN!AF24+PKM!AF24+NLR!AF24+SSS!AF24+SKL!AF24+TPT!AF24+VSP!AF24+VIZ!AF24+WG!AF24+YSR!AF24</f>
        <v>22707.423580786028</v>
      </c>
      <c r="AH22" s="59">
        <f>ASR!AG24+ANK!AG24+ATP!AG24+ANM!AG24+BAP!AG24+CTR!AG24+KON!AG24+EG!AG24+ELR!AG24+GTR!AG24+KKD!AG24+KRI!AG24+KNL!AG24+NAN!AG24+NTR!AG24+PAL!AG24+MAN!AG24+PKM!AG24+NLR!AG24+SSS!AG24+SKL!AG24+TPT!AG24+VSP!AG24+VIZ!AG24+WG!AG24+YSR!AG24</f>
        <v>8704</v>
      </c>
      <c r="AI22" s="59">
        <f>ASR!AH24+ANK!AH24+ATP!AH24+ANM!AH24+BAP!AH24+CTR!AH24+KON!AH24+EG!AH24+ELR!AH24+GTR!AH24+KKD!AH24+KRI!AH24+KNL!AH24+NAN!AH24+NTR!AH24+PAL!AH24+MAN!AH24+PKM!AH24+NLR!AH24+SSS!AH24+SKL!AH24+TPT!AH24+VSP!AH24+VIZ!AH24+WG!AH24+YSR!AH24</f>
        <v>454148.4716157206</v>
      </c>
      <c r="AJ22" s="59">
        <f>ASR!AK24+ANK!AK24+ATP!AK24+ANM!AK24+BAP!AK24+CTR!AK24+KON!AK24+EG!AK24+ELR!AK24+GTR!AK24+KKD!AK24+KRI!AK24+KNL!AK24+NAN!AK24+NTR!AK24+PAL!AK24+MAN!AK24+PKM!AK24+NLR!AK24+SSS!AK24+SKL!AK24+TPT!AK24+VSP!AK24+VIZ!AK24+WG!AK24+YSR!AK24</f>
        <v>94728</v>
      </c>
      <c r="AK22" s="59">
        <f>ASR!AL24+ANK!AL24+ATP!AL24+ANM!AL24+BAP!AL24+CTR!AL24+KON!AL24+EG!AL24+ELR!AL24+GTR!AL24+KKD!AL24+KRI!AL24+KNL!AL24+NAN!AL24+NTR!AL24+PAL!AL24+MAN!AL24+PKM!AL24+NLR!AL24+SSS!AL24+SKL!AL24+TPT!AL24+VSP!AL24+VIZ!AL24+WG!AL24+YSR!AL24</f>
        <v>14499999.999999996</v>
      </c>
      <c r="AL22" s="69">
        <f t="shared" si="2"/>
        <v>3.8666680723758993E-3</v>
      </c>
      <c r="AM22" s="59">
        <f>ASR!AM24+ANK!AM24+ATP!AM24+ANM!AM24+BAP!AM24+CTR!AM24+KON!AM24+EG!AM24+ELR!AM24+GTR!AM24+KKD!AM24+KRI!AM24+KNL!AM24+NAN!AM24+NTR!AM24+PAL!AM24+MAN!AM24+PKM!AM24+NLR!AM24+SSS!AM24+SKL!AM24+TPT!AM24+VSP!AM24+VIZ!AM24+WG!AM24+YSR!AM24</f>
        <v>32938</v>
      </c>
      <c r="AN22" s="59">
        <f>ASR!AN24+ANK!AN24+ATP!AN24+ANM!AN24+BAP!AN24+CTR!AN24+KON!AN24+EG!AN24+ELR!AN24+GTR!AN24+KKD!AN24+KRI!AN24+KNL!AN24+NAN!AN24+NTR!AN24+PAL!AN24+MAN!AN24+PKM!AN24+NLR!AN24+SSS!AN24+SKL!AN24+TPT!AN24+VSP!AN24+VIZ!AN24+WG!AN24+YSR!AN24</f>
        <v>3187815.8436164889</v>
      </c>
      <c r="AO22" s="59">
        <f>ASR!AO24+ANK!AO24+ATP!AO24+ANM!AO24+BAP!AO24+CTR!AO24+KON!AO24+EG!AO24+ELR!AO24+GTR!AO24+KKD!AO24+KRI!AO24+KNL!AO24+NAN!AO24+NTR!AO24+PAL!AO24+MAN!AO24+PKM!AO24+NLR!AO24+SSS!AO24+SKL!AO24+TPT!AO24+VSP!AO24+VIZ!AO24+WG!AO24+YSR!AO24</f>
        <v>144</v>
      </c>
      <c r="AP22" s="59">
        <f>ASR!AP24+ANK!AP24+ATP!AP24+ANM!AP24+BAP!AP24+CTR!AP24+KON!AP24+EG!AP24+ELR!AP24+GTR!AP24+KKD!AP24+KRI!AP24+KNL!AP24+NAN!AP24+NTR!AP24+PAL!AP24+MAN!AP24+PKM!AP24+NLR!AP24+SSS!AP24+SKL!AP24+TPT!AP24+VSP!AP24+VIZ!AP24+WG!AP24+YSR!AP24</f>
        <v>21818.181818181816</v>
      </c>
      <c r="AQ22" s="59">
        <f>ASR!AQ24+ANK!AQ24+ATP!AQ24+ANM!AQ24+BAP!AQ24+CTR!AQ24+KON!AQ24+EG!AQ24+ELR!AQ24+GTR!AQ24+KKD!AQ24+KRI!AQ24+KNL!AQ24+NAN!AQ24+NTR!AQ24+PAL!AQ24+MAN!AQ24+PKM!AQ24+NLR!AQ24+SSS!AQ24+SKL!AQ24+TPT!AQ24+VSP!AQ24+VIZ!AQ24+WG!AQ24+YSR!AQ24</f>
        <v>65</v>
      </c>
      <c r="AR22" s="59">
        <f>ASR!AR24+ANK!AR24+ATP!AR24+ANM!AR24+BAP!AR24+CTR!AR24+KON!AR24+EG!AR24+ELR!AR24+GTR!AR24+KKD!AR24+KRI!AR24+KNL!AR24+NAN!AR24+NTR!AR24+PAL!AR24+MAN!AR24+PKM!AR24+NLR!AR24+SSS!AR24+SKL!AR24+TPT!AR24+VSP!AR24+VIZ!AR24+WG!AR24+YSR!AR24</f>
        <v>9090.9090909090919</v>
      </c>
      <c r="AS22" s="59">
        <f>ASR!AS24+ANK!AS24+ATP!AS24+ANM!AS24+BAP!AS24+CTR!AS24+KON!AS24+EG!AS24+ELR!AS24+GTR!AS24+KKD!AS24+KRI!AS24+KNL!AS24+NAN!AS24+NTR!AS24+PAL!AS24+MAN!AS24+PKM!AS24+NLR!AS24+SSS!AS24+SKL!AS24+TPT!AS24+VSP!AS24+VIZ!AS24+WG!AS24+YSR!AS24</f>
        <v>830</v>
      </c>
      <c r="AT22" s="59">
        <f>ASR!AT24+ANK!AT24+ATP!AT24+ANM!AT24+BAP!AT24+CTR!AT24+KON!AT24+EG!AT24+ELR!AT24+GTR!AT24+KKD!AT24+KRI!AT24+KNL!AT24+NAN!AT24+NTR!AT24+PAL!AT24+MAN!AT24+PKM!AT24+NLR!AT24+SSS!AT24+SKL!AT24+TPT!AT24+VSP!AT24+VIZ!AT24+WG!AT24+YSR!AT24</f>
        <v>136363.63636363638</v>
      </c>
      <c r="AU22" s="59">
        <f>ASR!AU24+ANK!AU24+ATP!AU24+ANM!AU24+BAP!AU24+CTR!AU24+KON!AU24+EG!AU24+ELR!AU24+GTR!AU24+KKD!AU24+KRI!AU24+KNL!AU24+NAN!AU24+NTR!AU24+PAL!AU24+MAN!AU24+PKM!AU24+NLR!AU24+SSS!AU24+SKL!AU24+TPT!AU24+VSP!AU24+VIZ!AU24+WG!AU24+YSR!AU24</f>
        <v>1103</v>
      </c>
      <c r="AV22" s="59">
        <f>ASR!AV24+ANK!AV24+ATP!AV24+ANM!AV24+BAP!AV24+CTR!AV24+KON!AV24+EG!AV24+ELR!AV24+GTR!AV24+KKD!AV24+KRI!AV24+KNL!AV24+NAN!AV24+NTR!AV24+PAL!AV24+MAN!AV24+PKM!AV24+NLR!AV24+SSS!AV24+SKL!AV24+TPT!AV24+VSP!AV24+VIZ!AV24+WG!AV24+YSR!AV24</f>
        <v>181818.18181818179</v>
      </c>
      <c r="AW22" s="59">
        <f>ASR!AW24+ANK!AW24+ATP!AW24+ANM!AW24+BAP!AW24+CTR!AW24+KON!AW24+EG!AW24+ELR!AW24+GTR!AW24+KKD!AW24+KRI!AW24+KNL!AW24+NAN!AW24+NTR!AW24+PAL!AW24+MAN!AW24+PKM!AW24+NLR!AW24+SSS!AW24+SKL!AW24+TPT!AW24+VSP!AW24+VIZ!AW24+WG!AW24+YSR!AW24</f>
        <v>6932</v>
      </c>
      <c r="AX22" s="59">
        <f>ASR!AX24+ANK!AX24+ATP!AX24+ANM!AX24+BAP!AX24+CTR!AX24+KON!AX24+EG!AX24+ELR!AX24+GTR!AX24+KKD!AX24+KRI!AX24+KNL!AX24+NAN!AX24+NTR!AX24+PAL!AX24+MAN!AX24+PKM!AX24+NLR!AX24+SSS!AX24+SKL!AX24+TPT!AX24+VSP!AX24+VIZ!AX24+WG!AX24+YSR!AX24</f>
        <v>1150909.0909090908</v>
      </c>
      <c r="AY22" s="59">
        <f>ASR!AY24+ANK!AY24+ATP!AY24+ANM!AY24+BAP!AY24+CTR!AY24+KON!AY24+EG!AY24+ELR!AY24+GTR!AY24+KKD!AY24+KRI!AY24+KNL!AY24+NAN!AY24+NTR!AY24+PAL!AY24+MAN!AY24+PKM!AY24+NLR!AY24+SSS!AY24+SKL!AY24+TPT!AY24+VSP!AY24+VIZ!AY24+WG!AY24+YSR!AY24</f>
        <v>9074</v>
      </c>
      <c r="AZ22" s="59">
        <f>ASR!AZ24+ANK!AZ24+ATP!AZ24+ANM!AZ24+BAP!AZ24+CTR!AZ24+KON!AZ24+EG!AZ24+ELR!AZ24+GTR!AZ24+KKD!AZ24+KRI!AZ24+KNL!AZ24+NAN!AZ24+NTR!AZ24+PAL!AZ24+MAN!AZ24+PKM!AZ24+NLR!AZ24+SSS!AZ24+SKL!AZ24+TPT!AZ24+VSP!AZ24+VIZ!AZ24+WG!AZ24+YSR!AZ24</f>
        <v>1500000</v>
      </c>
      <c r="BA22" s="62">
        <f t="shared" si="19"/>
        <v>103802</v>
      </c>
      <c r="BB22" s="62">
        <f t="shared" si="19"/>
        <v>15999999.999999996</v>
      </c>
      <c r="BC22" s="74">
        <f t="shared" si="3"/>
        <v>2.9629614526704685E-3</v>
      </c>
      <c r="BE22" s="83"/>
      <c r="BF22" s="84"/>
    </row>
    <row r="23" spans="1:58" s="24" customFormat="1" x14ac:dyDescent="0.3">
      <c r="A23" s="46">
        <v>16</v>
      </c>
      <c r="B23" s="37" t="s">
        <v>34</v>
      </c>
      <c r="C23" s="59">
        <f>ASR!C25+ANK!C25+ATP!C25+ANM!C25+BAP!C25+CTR!C25+KON!C25+EG!C25+ELR!C25+GTR!C25+KKD!C25+KRI!C25+KNL!C25+NAN!C25+NTR!C25+PAL!C25+MAN!C25+PKM!C25+NLR!C25+SSS!C25+SKL!C25+TPT!C25+VSP!C25+VIZ!C25+WG!C25+YSR!C25</f>
        <v>6910</v>
      </c>
      <c r="D23" s="59">
        <f>ASR!D25+ANK!D25+ATP!D25+ANM!D25+BAP!D25+CTR!D25+KON!D25+EG!D25+ELR!D25+GTR!D25+KKD!D25+KRI!D25+KNL!D25+NAN!D25+NTR!D25+PAL!D25+MAN!D25+PKM!D25+NLR!D25+SSS!D25+SKL!D25+TPT!D25+VSP!D25+VIZ!D25+WG!D25+YSR!D25</f>
        <v>1257575.7575757573</v>
      </c>
      <c r="E23" s="59">
        <f>ASR!E25+ANK!E25+ATP!E25+ANM!E25+BAP!E25+CTR!E25+KON!E25+EG!E25+ELR!E25+GTR!E25+KKD!E25+KRI!E25+KNL!E25+NAN!E25+NTR!E25+PAL!E25+MAN!E25+PKM!E25+NLR!E25+SSS!E25+SKL!E25+TPT!E25+VSP!E25+VIZ!E25+WG!E25+YSR!E25</f>
        <v>3289</v>
      </c>
      <c r="F23" s="59">
        <f>ASR!F25+ANK!F25+ATP!F25+ANM!F25+BAP!F25+CTR!F25+KON!F25+EG!F25+ELR!F25+GTR!F25+KKD!F25+KRI!F25+KNL!F25+NAN!F25+NTR!F25+PAL!F25+MAN!F25+PKM!F25+NLR!F25+SSS!F25+SKL!F25+TPT!F25+VSP!F25+VIZ!F25+WG!F25+YSR!F25</f>
        <v>598484.84848484828</v>
      </c>
      <c r="G23" s="59">
        <f>ASR!G25+ANK!G25+ATP!G25+ANM!G25+BAP!G25+CTR!G25+KON!G25+EG!G25+ELR!G25+GTR!G25+KKD!G25+KRI!G25+KNL!G25+NAN!G25+NTR!G25+PAL!G25+MAN!G25+PKM!G25+NLR!G25+SSS!G25+SKL!G25+TPT!G25+VSP!G25+VIZ!G25+WG!G25+YSR!G25</f>
        <v>125</v>
      </c>
      <c r="H23" s="59">
        <f>ASR!H25+ANK!H25+ATP!H25+ANM!H25+BAP!H25+CTR!H25+KON!H25+EG!H25+ELR!H25+GTR!H25+KKD!H25+KRI!H25+KNL!H25+NAN!H25+NTR!H25+PAL!H25+MAN!H25+PKM!H25+NLR!H25+SSS!H25+SKL!H25+TPT!H25+VSP!H25+VIZ!H25+WG!H25+YSR!H25</f>
        <v>22727.272727272721</v>
      </c>
      <c r="I23" s="59">
        <f>ASR!I25+ANK!I25+ATP!I25+ANM!I25+BAP!I25+CTR!I25+KON!I25+EG!I25+ELR!I25+GTR!I25+KKD!I25+KRI!I25+KNL!I25+NAN!I25+NTR!I25+PAL!I25+MAN!I25+PKM!I25+NLR!I25+SSS!I25+SKL!I25+TPT!I25+VSP!I25+VIZ!I25+WG!I25+YSR!I25</f>
        <v>669</v>
      </c>
      <c r="J23" s="59">
        <f>ASR!J25+ANK!J25+ATP!J25+ANM!J25+BAP!J25+CTR!J25+KON!J25+EG!J25+ELR!J25+GTR!J25+KKD!J25+KRI!J25+KNL!J25+NAN!J25+NTR!J25+PAL!J25+MAN!J25+PKM!J25+NLR!J25+SSS!J25+SKL!J25+TPT!J25+VSP!J25+VIZ!J25+WG!J25+YSR!J25</f>
        <v>121212.12121212122</v>
      </c>
      <c r="K23" s="59">
        <f>ASR!K25+ANK!K25+ATP!K25+ANM!K25+BAP!K25+CTR!K25+KON!K25+EG!K25+ELR!K25+GTR!K25+KKD!K25+KRI!K25+KNL!K25+NAN!K25+NTR!K25+PAL!K25+MAN!K25+PKM!K25+NLR!K25+SSS!K25+SKL!K25+TPT!K25+VSP!K25+VIZ!K25+WG!K25+YSR!K25</f>
        <v>10993</v>
      </c>
      <c r="L23" s="59">
        <f>ASR!L25+ANK!L25+ATP!L25+ANM!L25+BAP!L25+CTR!L25+KON!L25+EG!L25+ELR!L25+GTR!L25+KKD!L25+KRI!L25+KNL!L25+NAN!L25+NTR!L25+PAL!L25+MAN!L25+PKM!L25+NLR!L25+SSS!L25+SKL!L25+TPT!L25+VSP!L25+VIZ!L25+WG!L25+YSR!L25</f>
        <v>1999999.9999999995</v>
      </c>
      <c r="M23" s="69">
        <f t="shared" si="1"/>
        <v>7.5757574650189136E-4</v>
      </c>
      <c r="N23" s="59">
        <f>ASR!M25+ANK!M25+ATP!M25+ANM!M25+BAP!M25+CTR!M25+KON!M25+EG!M25+ELR!M25+GTR!M25+KKD!M25+KRI!M25+KNL!M25+NAN!M25+NTR!M25+PAL!M25+MAN!M25+PKM!M25+NLR!M25+SSS!M25+SKL!M25+TPT!M25+VSP!M25+VIZ!M25+WG!M25+YSR!M25</f>
        <v>225</v>
      </c>
      <c r="O23" s="59">
        <f>ASR!N25+ANK!N25+ATP!N25+ANM!N25+BAP!N25+CTR!N25+KON!N25+EG!N25+ELR!N25+GTR!N25+KKD!N25+KRI!N25+KNL!N25+NAN!N25+NTR!N25+PAL!N25+MAN!N25+PKM!N25+NLR!N25+SSS!N25+SKL!N25+TPT!N25+VSP!N25+VIZ!N25+WG!N25+YSR!N25</f>
        <v>1586206.8965517243</v>
      </c>
      <c r="P23" s="59">
        <f>ASR!O25+ANK!O25+ATP!O25+ANM!O25+BAP!O25+CTR!O25+KON!O25+EG!O25+ELR!O25+GTR!O25+KKD!O25+KRI!O25+KNL!O25+NAN!O25+NTR!O25+PAL!O25+MAN!O25+PKM!O25+NLR!O25+SSS!O25+SKL!O25+TPT!O25+VSP!O25+VIZ!O25+WG!O25+YSR!O25</f>
        <v>134</v>
      </c>
      <c r="Q23" s="59">
        <f>ASR!P25+ANK!P25+ATP!P25+ANM!P25+BAP!P25+CTR!P25+KON!P25+EG!P25+ELR!P25+GTR!P25+KKD!P25+KRI!P25+KNL!P25+NAN!P25+NTR!P25+PAL!P25+MAN!P25+PKM!P25+NLR!P25+SSS!P25+SKL!P25+TPT!P25+VSP!P25+VIZ!P25+WG!P25+YSR!P25</f>
        <v>931034.48275862075</v>
      </c>
      <c r="R23" s="59">
        <f>ASR!Q25+ANK!Q25+ATP!Q25+ANM!Q25+BAP!Q25+CTR!Q25+KON!Q25+EG!Q25+ELR!Q25+GTR!Q25+KKD!Q25+KRI!Q25+KNL!Q25+NAN!Q25+NTR!Q25+PAL!Q25+MAN!Q25+PKM!Q25+NLR!Q25+SSS!Q25+SKL!Q25+TPT!Q25+VSP!Q25+VIZ!Q25+WG!Q25+YSR!Q25</f>
        <v>65</v>
      </c>
      <c r="S23" s="59">
        <f>ASR!R25+ANK!R25+ATP!R25+ANM!R25+BAP!R25+CTR!R25+KON!R25+EG!R25+ELR!R25+GTR!R25+KKD!R25+KRI!R25+KNL!R25+NAN!R25+NTR!R25+PAL!R25+MAN!R25+PKM!R25+NLR!R25+SSS!R25+SKL!R25+TPT!R25+VSP!R25+VIZ!R25+WG!R25+YSR!R25</f>
        <v>465517.24137931038</v>
      </c>
      <c r="T23" s="59">
        <f>ASR!S25+ANK!S25+ATP!S25+ANM!S25+BAP!S25+CTR!S25+KON!S25+EG!S25+ELR!S25+GTR!S25+KKD!S25+KRI!S25+KNL!S25+NAN!S25+NTR!S25+PAL!S25+MAN!S25+PKM!S25+NLR!S25+SSS!S25+SKL!S25+TPT!S25+VSP!S25+VIZ!S25+WG!S25+YSR!S25</f>
        <v>1</v>
      </c>
      <c r="U23" s="59">
        <f>ASR!T25+ANK!T25+ATP!T25+ANM!T25+BAP!T25+CTR!T25+KON!T25+EG!T25+ELR!T25+GTR!T25+KKD!T25+KRI!T25+KNL!T25+NAN!T25+NTR!T25+PAL!T25+MAN!T25+PKM!T25+NLR!T25+SSS!T25+SKL!T25+TPT!T25+VSP!T25+VIZ!T25+WG!T25+YSR!T25</f>
        <v>17241.37931034483</v>
      </c>
      <c r="V23" s="59">
        <f>ASR!U25+ANK!U25+ATP!U25+ANM!U25+BAP!U25+CTR!U25+KON!U25+EG!U25+ELR!U25+GTR!U25+KKD!U25+KRI!U25+KNL!U25+NAN!U25+NTR!U25+PAL!U25+MAN!U25+PKM!U25+NLR!U25+SSS!U25+SKL!U25+TPT!U25+VSP!U25+VIZ!U25+WG!U25+YSR!U25</f>
        <v>425</v>
      </c>
      <c r="W23" s="59">
        <f>ASR!V25+ANK!V25+ATP!V25+ANM!V25+BAP!V25+CTR!V25+KON!V25+EG!V25+ELR!V25+GTR!V25+KKD!V25+KRI!V25+KNL!V25+NAN!V25+NTR!V25+PAL!V25+MAN!V25+PKM!V25+NLR!V25+SSS!V25+SKL!V25+TPT!V25+VSP!V25+VIZ!V25+WG!V25+YSR!V25</f>
        <v>3000000.0000000005</v>
      </c>
      <c r="X23" s="59">
        <f>ASR!W25+ANK!W25+ATP!W25+ANM!W25+BAP!W25+CTR!W25+KON!W25+EG!W25+ELR!W25+GTR!W25+KKD!W25+KRI!W25+KNL!W25+NAN!W25+NTR!W25+PAL!W25+MAN!W25+PKM!W25+NLR!W25+SSS!W25+SKL!W25+TPT!W25+VSP!W25+VIZ!W25+WG!W25+YSR!W25</f>
        <v>0</v>
      </c>
      <c r="Y23" s="59">
        <f>ASR!X25+ANK!X25+ATP!X25+ANM!X25+BAP!X25+CTR!X25+KON!X25+EG!X25+ELR!X25+GTR!X25+KKD!X25+KRI!X25+KNL!X25+NAN!X25+NTR!X25+PAL!X25+MAN!X25+PKM!X25+NLR!X25+SSS!X25+SKL!X25+TPT!X25+VSP!X25+VIZ!X25+WG!X25+YSR!X25</f>
        <v>0</v>
      </c>
      <c r="Z23" s="59">
        <f>ASR!Y25+ANK!Y25+ATP!Y25+ANM!Y25+BAP!Y25+CTR!Y25+KON!Y25+EG!Y25+ELR!Y25+GTR!Y25+KKD!Y25+KRI!Y25+KNL!Y25+NAN!Y25+NTR!Y25+PAL!Y25+MAN!Y25+PKM!Y25+NLR!Y25+SSS!Y25+SKL!Y25+TPT!Y25+VSP!Y25+VIZ!Y25+WG!Y25+YSR!Y25</f>
        <v>80</v>
      </c>
      <c r="AA23" s="59">
        <f>ASR!Z25+ANK!Z25+ATP!Z25+ANM!Z25+BAP!Z25+CTR!Z25+KON!Z25+EG!Z25+ELR!Z25+GTR!Z25+KKD!Z25+KRI!Z25+KNL!Z25+NAN!Z25+NTR!Z25+PAL!Z25+MAN!Z25+PKM!Z25+NLR!Z25+SSS!Z25+SKL!Z25+TPT!Z25+VSP!Z25+VIZ!Z25+WG!Z25+YSR!Z25</f>
        <v>109170.30567685592</v>
      </c>
      <c r="AB23" s="59">
        <f>ASR!AA25+ANK!AA25+ATP!AA25+ANM!AA25+BAP!AA25+CTR!AA25+KON!AA25+EG!AA25+ELR!AA25+GTR!AA25+KKD!AA25+KRI!AA25+KNL!AA25+NAN!AA25+NTR!AA25+PAL!AA25+MAN!AA25+PKM!AA25+NLR!AA25+SSS!AA25+SKL!AA25+TPT!AA25+VSP!AA25+VIZ!AA25+WG!AA25+YSR!AA25</f>
        <v>346</v>
      </c>
      <c r="AC23" s="59">
        <f>ASR!AB25+ANK!AB25+ATP!AB25+ANM!AB25+BAP!AB25+CTR!AB25+KON!AB25+EG!AB25+ELR!AB25+GTR!AB25+KKD!AB25+KRI!AB25+KNL!AB25+NAN!AB25+NTR!AB25+PAL!AB25+MAN!AB25+PKM!AB25+NLR!AB25+SSS!AB25+SKL!AB25+TPT!AB25+VSP!AB25+VIZ!AB25+WG!AB25+YSR!AB25</f>
        <v>502183.40611353726</v>
      </c>
      <c r="AD23" s="59">
        <f>ASR!AC25+ANK!AC25+ATP!AC25+ANM!AC25+BAP!AC25+CTR!AC25+KON!AC25+EG!AC25+ELR!AC25+GTR!AC25+KKD!AC25+KRI!AC25+KNL!AC25+NAN!AC25+NTR!AC25+PAL!AC25+MAN!AC25+PKM!AC25+NLR!AC25+SSS!AC25+SKL!AC25+TPT!AC25+VSP!AC25+VIZ!AC25+WG!AC25+YSR!AC25</f>
        <v>20</v>
      </c>
      <c r="AE23" s="59">
        <f>ASR!AD25+ANK!AD25+ATP!AD25+ANM!AD25+BAP!AD25+CTR!AD25+KON!AD25+EG!AD25+ELR!AD25+GTR!AD25+KKD!AD25+KRI!AD25+KNL!AD25+NAN!AD25+NTR!AD25+PAL!AD25+MAN!AD25+PKM!AD25+NLR!AD25+SSS!AD25+SKL!AD25+TPT!AD25+VSP!AD25+VIZ!AD25+WG!AD25+YSR!AD25</f>
        <v>21834.061135371183</v>
      </c>
      <c r="AF23" s="59">
        <f>ASR!AE25+ANK!AE25+ATP!AE25+ANM!AE25+BAP!AE25+CTR!AE25+KON!AE25+EG!AE25+ELR!AE25+GTR!AE25+KKD!AE25+KRI!AE25+KNL!AE25+NAN!AE25+NTR!AE25+PAL!AE25+MAN!AE25+PKM!AE25+NLR!AE25+SSS!AE25+SKL!AE25+TPT!AE25+VSP!AE25+VIZ!AE25+WG!AE25+YSR!AE25</f>
        <v>19</v>
      </c>
      <c r="AG23" s="59">
        <f>ASR!AF25+ANK!AF25+ATP!AF25+ANM!AF25+BAP!AF25+CTR!AF25+KON!AF25+EG!AF25+ELR!AF25+GTR!AF25+KKD!AF25+KRI!AF25+KNL!AF25+NAN!AF25+NTR!AF25+PAL!AF25+MAN!AF25+PKM!AF25+NLR!AF25+SSS!AF25+SKL!AF25+TPT!AF25+VSP!AF25+VIZ!AF25+WG!AF25+YSR!AF25</f>
        <v>17467.248908296944</v>
      </c>
      <c r="AH23" s="59">
        <f>ASR!AG25+ANK!AG25+ATP!AG25+ANM!AG25+BAP!AG25+CTR!AG25+KON!AG25+EG!AG25+ELR!AG25+GTR!AG25+KKD!AG25+KRI!AG25+KNL!AG25+NAN!AG25+NTR!AG25+PAL!AG25+MAN!AG25+PKM!AG25+NLR!AG25+SSS!AG25+SKL!AG25+TPT!AG25+VSP!AG25+VIZ!AG25+WG!AG25+YSR!AG25</f>
        <v>239</v>
      </c>
      <c r="AI23" s="59">
        <f>ASR!AH25+ANK!AH25+ATP!AH25+ANM!AH25+BAP!AH25+CTR!AH25+KON!AH25+EG!AH25+ELR!AH25+GTR!AH25+KKD!AH25+KRI!AH25+KNL!AH25+NAN!AH25+NTR!AH25+PAL!AH25+MAN!AH25+PKM!AH25+NLR!AH25+SSS!AH25+SKL!AH25+TPT!AH25+VSP!AH25+VIZ!AH25+WG!AH25+YSR!AH25</f>
        <v>349344.97816593893</v>
      </c>
      <c r="AJ23" s="59">
        <f>ASR!AK25+ANK!AK25+ATP!AK25+ANM!AK25+BAP!AK25+CTR!AK25+KON!AK25+EG!AK25+ELR!AK25+GTR!AK25+KKD!AK25+KRI!AK25+KNL!AK25+NAN!AK25+NTR!AK25+PAL!AK25+MAN!AK25+PKM!AK25+NLR!AK25+SSS!AK25+SKL!AK25+TPT!AK25+VSP!AK25+VIZ!AK25+WG!AK25+YSR!AK25</f>
        <v>12122</v>
      </c>
      <c r="AK23" s="59">
        <f>ASR!AL25+ANK!AL25+ATP!AL25+ANM!AL25+BAP!AL25+CTR!AL25+KON!AL25+EG!AL25+ELR!AL25+GTR!AL25+KKD!AL25+KRI!AL25+KNL!AL25+NAN!AL25+NTR!AL25+PAL!AL25+MAN!AL25+PKM!AL25+NLR!AL25+SSS!AL25+SKL!AL25+TPT!AL25+VSP!AL25+VIZ!AL25+WG!AL25+YSR!AL25</f>
        <v>5999999.9999999991</v>
      </c>
      <c r="AL23" s="69">
        <f t="shared" si="2"/>
        <v>1.6000005816727862E-3</v>
      </c>
      <c r="AM23" s="59">
        <f>ASR!AM25+ANK!AM25+ATP!AM25+ANM!AM25+BAP!AM25+CTR!AM25+KON!AM25+EG!AM25+ELR!AM25+GTR!AM25+KKD!AM25+KRI!AM25+KNL!AM25+NAN!AM25+NTR!AM25+PAL!AM25+MAN!AM25+PKM!AM25+NLR!AM25+SSS!AM25+SKL!AM25+TPT!AM25+VSP!AM25+VIZ!AM25+WG!AM25+YSR!AM25</f>
        <v>13308</v>
      </c>
      <c r="AN23" s="59">
        <f>ASR!AN25+ANK!AN25+ATP!AN25+ANM!AN25+BAP!AN25+CTR!AN25+KON!AN25+EG!AN25+ELR!AN25+GTR!AN25+KKD!AN25+KRI!AN25+KNL!AN25+NAN!AN25+NTR!AN25+PAL!AN25+MAN!AN25+PKM!AN25+NLR!AN25+SSS!AN25+SKL!AN25+TPT!AN25+VSP!AN25+VIZ!AN25+WG!AN25+YSR!AN25</f>
        <v>1414338.4330771421</v>
      </c>
      <c r="AO23" s="59">
        <f>ASR!AO25+ANK!AO25+ATP!AO25+ANM!AO25+BAP!AO25+CTR!AO25+KON!AO25+EG!AO25+ELR!AO25+GTR!AO25+KKD!AO25+KRI!AO25+KNL!AO25+NAN!AO25+NTR!AO25+PAL!AO25+MAN!AO25+PKM!AO25+NLR!AO25+SSS!AO25+SKL!AO25+TPT!AO25+VSP!AO25+VIZ!AO25+WG!AO25+YSR!AO25</f>
        <v>274</v>
      </c>
      <c r="AP23" s="59">
        <f>ASR!AP25+ANK!AP25+ATP!AP25+ANM!AP25+BAP!AP25+CTR!AP25+KON!AP25+EG!AP25+ELR!AP25+GTR!AP25+KKD!AP25+KRI!AP25+KNL!AP25+NAN!AP25+NTR!AP25+PAL!AP25+MAN!AP25+PKM!AP25+NLR!AP25+SSS!AP25+SKL!AP25+TPT!AP25+VSP!AP25+VIZ!AP25+WG!AP25+YSR!AP25</f>
        <v>87272.727272727294</v>
      </c>
      <c r="AQ23" s="59">
        <f>ASR!AQ25+ANK!AQ25+ATP!AQ25+ANM!AQ25+BAP!AQ25+CTR!AQ25+KON!AQ25+EG!AQ25+ELR!AQ25+GTR!AQ25+KKD!AQ25+KRI!AQ25+KNL!AQ25+NAN!AQ25+NTR!AQ25+PAL!AQ25+MAN!AQ25+PKM!AQ25+NLR!AQ25+SSS!AQ25+SKL!AQ25+TPT!AQ25+VSP!AQ25+VIZ!AQ25+WG!AQ25+YSR!AQ25</f>
        <v>121</v>
      </c>
      <c r="AR23" s="59">
        <f>ASR!AR25+ANK!AR25+ATP!AR25+ANM!AR25+BAP!AR25+CTR!AR25+KON!AR25+EG!AR25+ELR!AR25+GTR!AR25+KKD!AR25+KRI!AR25+KNL!AR25+NAN!AR25+NTR!AR25+PAL!AR25+MAN!AR25+PKM!AR25+NLR!AR25+SSS!AR25+SKL!AR25+TPT!AR25+VSP!AR25+VIZ!AR25+WG!AR25+YSR!AR25</f>
        <v>36363.636363636368</v>
      </c>
      <c r="AS23" s="59">
        <f>ASR!AS25+ANK!AS25+ATP!AS25+ANM!AS25+BAP!AS25+CTR!AS25+KON!AS25+EG!AS25+ELR!AS25+GTR!AS25+KKD!AS25+KRI!AS25+KNL!AS25+NAN!AS25+NTR!AS25+PAL!AS25+MAN!AS25+PKM!AS25+NLR!AS25+SSS!AS25+SKL!AS25+TPT!AS25+VSP!AS25+VIZ!AS25+WG!AS25+YSR!AS25</f>
        <v>1641</v>
      </c>
      <c r="AT23" s="59">
        <f>ASR!AT25+ANK!AT25+ATP!AT25+ANM!AT25+BAP!AT25+CTR!AT25+KON!AT25+EG!AT25+ELR!AT25+GTR!AT25+KKD!AT25+KRI!AT25+KNL!AT25+NAN!AT25+NTR!AT25+PAL!AT25+MAN!AT25+PKM!AT25+NLR!AT25+SSS!AT25+SKL!AT25+TPT!AT25+VSP!AT25+VIZ!AT25+WG!AT25+YSR!AT25</f>
        <v>545454.54545454565</v>
      </c>
      <c r="AU23" s="59">
        <f>ASR!AU25+ANK!AU25+ATP!AU25+ANM!AU25+BAP!AU25+CTR!AU25+KON!AU25+EG!AU25+ELR!AU25+GTR!AU25+KKD!AU25+KRI!AU25+KNL!AU25+NAN!AU25+NTR!AU25+PAL!AU25+MAN!AU25+PKM!AU25+NLR!AU25+SSS!AU25+SKL!AU25+TPT!AU25+VSP!AU25+VIZ!AU25+WG!AU25+YSR!AU25</f>
        <v>2186</v>
      </c>
      <c r="AV23" s="59">
        <f>ASR!AV25+ANK!AV25+ATP!AV25+ANM!AV25+BAP!AV25+CTR!AV25+KON!AV25+EG!AV25+ELR!AV25+GTR!AV25+KKD!AV25+KRI!AV25+KNL!AV25+NAN!AV25+NTR!AV25+PAL!AV25+MAN!AV25+PKM!AV25+NLR!AV25+SSS!AV25+SKL!AV25+TPT!AV25+VSP!AV25+VIZ!AV25+WG!AV25+YSR!AV25</f>
        <v>727272.72727272753</v>
      </c>
      <c r="AW23" s="59">
        <f>ASR!AW25+ANK!AW25+ATP!AW25+ANM!AW25+BAP!AW25+CTR!AW25+KON!AW25+EG!AW25+ELR!AW25+GTR!AW25+KKD!AW25+KRI!AW25+KNL!AW25+NAN!AW25+NTR!AW25+PAL!AW25+MAN!AW25+PKM!AW25+NLR!AW25+SSS!AW25+SKL!AW25+TPT!AW25+VSP!AW25+VIZ!AW25+WG!AW25+YSR!AW25</f>
        <v>13770</v>
      </c>
      <c r="AX23" s="59">
        <f>ASR!AX25+ANK!AX25+ATP!AX25+ANM!AX25+BAP!AX25+CTR!AX25+KON!AX25+EG!AX25+ELR!AX25+GTR!AX25+KKD!AX25+KRI!AX25+KNL!AX25+NAN!AX25+NTR!AX25+PAL!AX25+MAN!AX25+PKM!AX25+NLR!AX25+SSS!AX25+SKL!AX25+TPT!AX25+VSP!AX25+VIZ!AX25+WG!AX25+YSR!AX25</f>
        <v>4603636.3636363642</v>
      </c>
      <c r="AY23" s="59">
        <f>ASR!AY25+ANK!AY25+ATP!AY25+ANM!AY25+BAP!AY25+CTR!AY25+KON!AY25+EG!AY25+ELR!AY25+GTR!AY25+KKD!AY25+KRI!AY25+KNL!AY25+NAN!AY25+NTR!AY25+PAL!AY25+MAN!AY25+PKM!AY25+NLR!AY25+SSS!AY25+SKL!AY25+TPT!AY25+VSP!AY25+VIZ!AY25+WG!AY25+YSR!AY25</f>
        <v>17992</v>
      </c>
      <c r="AZ23" s="59">
        <f>ASR!AZ25+ANK!AZ25+ATP!AZ25+ANM!AZ25+BAP!AZ25+CTR!AZ25+KON!AZ25+EG!AZ25+ELR!AZ25+GTR!AZ25+KKD!AZ25+KRI!AZ25+KNL!AZ25+NAN!AZ25+NTR!AZ25+PAL!AZ25+MAN!AZ25+PKM!AZ25+NLR!AZ25+SSS!AZ25+SKL!AZ25+TPT!AZ25+VSP!AZ25+VIZ!AZ25+WG!AZ25+YSR!AZ25</f>
        <v>6000000.0000000009</v>
      </c>
      <c r="BA23" s="62">
        <f t="shared" si="19"/>
        <v>30114</v>
      </c>
      <c r="BB23" s="62">
        <f t="shared" si="19"/>
        <v>12000000</v>
      </c>
      <c r="BC23" s="74">
        <f t="shared" si="3"/>
        <v>2.2222210895028521E-3</v>
      </c>
      <c r="BE23" s="83"/>
      <c r="BF23" s="84"/>
    </row>
    <row r="24" spans="1:58" s="24" customFormat="1" x14ac:dyDescent="0.3">
      <c r="A24" s="36">
        <v>17</v>
      </c>
      <c r="B24" s="37" t="s">
        <v>150</v>
      </c>
      <c r="C24" s="59">
        <f>ASR!C26+ANK!C26+ATP!C26+ANM!C26+BAP!C26+CTR!C26+KON!C26+EG!C26+ELR!C26+GTR!C26+KKD!C26+KRI!C26+KNL!C26+NAN!C26+NTR!C26+PAL!C26+MAN!C26+PKM!C26+NLR!C26+SSS!C26+SKL!C26+TPT!C26+VSP!C26+VIZ!C26+WG!C26+YSR!C26</f>
        <v>10059</v>
      </c>
      <c r="D24" s="59">
        <f>ASR!D26+ANK!D26+ATP!D26+ANM!D26+BAP!D26+CTR!D26+KON!D26+EG!D26+ELR!D26+GTR!D26+KKD!D26+KRI!D26+KNL!D26+NAN!D26+NTR!D26+PAL!D26+MAN!D26+PKM!D26+NLR!D26+SSS!D26+SKL!D26+TPT!D26+VSP!D26+VIZ!D26+WG!D26+YSR!D26</f>
        <v>943181.818181818</v>
      </c>
      <c r="E24" s="59">
        <f>ASR!E26+ANK!E26+ATP!E26+ANM!E26+BAP!E26+CTR!E26+KON!E26+EG!E26+ELR!E26+GTR!E26+KKD!E26+KRI!E26+KNL!E26+NAN!E26+NTR!E26+PAL!E26+MAN!E26+PKM!E26+NLR!E26+SSS!E26+SKL!E26+TPT!E26+VSP!E26+VIZ!E26+WG!E26+YSR!E26</f>
        <v>4787</v>
      </c>
      <c r="F24" s="59">
        <f>ASR!F26+ANK!F26+ATP!F26+ANM!F26+BAP!F26+CTR!F26+KON!F26+EG!F26+ELR!F26+GTR!F26+KKD!F26+KRI!F26+KNL!F26+NAN!F26+NTR!F26+PAL!F26+MAN!F26+PKM!F26+NLR!F26+SSS!F26+SKL!F26+TPT!F26+VSP!F26+VIZ!F26+WG!F26+YSR!F26</f>
        <v>448863.63636363635</v>
      </c>
      <c r="G24" s="59">
        <f>ASR!G26+ANK!G26+ATP!G26+ANM!G26+BAP!G26+CTR!G26+KON!G26+EG!G26+ELR!G26+GTR!G26+KKD!G26+KRI!G26+KNL!G26+NAN!G26+NTR!G26+PAL!G26+MAN!G26+PKM!G26+NLR!G26+SSS!G26+SKL!G26+TPT!G26+VSP!G26+VIZ!G26+WG!G26+YSR!G26</f>
        <v>181</v>
      </c>
      <c r="H24" s="59">
        <f>ASR!H26+ANK!H26+ATP!H26+ANM!H26+BAP!H26+CTR!H26+KON!H26+EG!H26+ELR!H26+GTR!H26+KKD!H26+KRI!H26+KNL!H26+NAN!H26+NTR!H26+PAL!H26+MAN!H26+PKM!H26+NLR!H26+SSS!H26+SKL!H26+TPT!H26+VSP!H26+VIZ!H26+WG!H26+YSR!H26</f>
        <v>17045.454545454544</v>
      </c>
      <c r="I24" s="59">
        <f>ASR!I26+ANK!I26+ATP!I26+ANM!I26+BAP!I26+CTR!I26+KON!I26+EG!I26+ELR!I26+GTR!I26+KKD!I26+KRI!I26+KNL!I26+NAN!I26+NTR!I26+PAL!I26+MAN!I26+PKM!I26+NLR!I26+SSS!I26+SKL!I26+TPT!I26+VSP!I26+VIZ!I26+WG!I26+YSR!I26</f>
        <v>970</v>
      </c>
      <c r="J24" s="59">
        <f>ASR!J26+ANK!J26+ATP!J26+ANM!J26+BAP!J26+CTR!J26+KON!J26+EG!J26+ELR!J26+GTR!J26+KKD!J26+KRI!J26+KNL!J26+NAN!J26+NTR!J26+PAL!J26+MAN!J26+PKM!J26+NLR!J26+SSS!J26+SKL!J26+TPT!J26+VSP!J26+VIZ!J26+WG!J26+YSR!J26</f>
        <v>90909.090909090912</v>
      </c>
      <c r="K24" s="59">
        <f>ASR!K26+ANK!K26+ATP!K26+ANM!K26+BAP!K26+CTR!K26+KON!K26+EG!K26+ELR!K26+GTR!K26+KKD!K26+KRI!K26+KNL!K26+NAN!K26+NTR!K26+PAL!K26+MAN!K26+PKM!K26+NLR!K26+SSS!K26+SKL!K26+TPT!K26+VSP!K26+VIZ!K26+WG!K26+YSR!K26</f>
        <v>15997</v>
      </c>
      <c r="L24" s="59">
        <f>ASR!L26+ANK!L26+ATP!L26+ANM!L26+BAP!L26+CTR!L26+KON!L26+EG!L26+ELR!L26+GTR!L26+KKD!L26+KRI!L26+KNL!L26+NAN!L26+NTR!L26+PAL!L26+MAN!L26+PKM!L26+NLR!L26+SSS!L26+SKL!L26+TPT!L26+VSP!L26+VIZ!L26+WG!L26+YSR!L26</f>
        <v>1500000.0000000002</v>
      </c>
      <c r="M24" s="69">
        <f t="shared" si="1"/>
        <v>5.6818180987641871E-4</v>
      </c>
      <c r="N24" s="59">
        <f>ASR!M26+ANK!M26+ATP!M26+ANM!M26+BAP!M26+CTR!M26+KON!M26+EG!M26+ELR!M26+GTR!M26+KKD!M26+KRI!M26+KNL!M26+NAN!M26+NTR!M26+PAL!M26+MAN!M26+PKM!M26+NLR!M26+SSS!M26+SKL!M26+TPT!M26+VSP!M26+VIZ!M26+WG!M26+YSR!M26</f>
        <v>7358</v>
      </c>
      <c r="O24" s="59">
        <f>ASR!N26+ANK!N26+ATP!N26+ANM!N26+BAP!N26+CTR!N26+KON!N26+EG!N26+ELR!N26+GTR!N26+KKD!N26+KRI!N26+KNL!N26+NAN!N26+NTR!N26+PAL!N26+MAN!N26+PKM!N26+NLR!N26+SSS!N26+SKL!N26+TPT!N26+VSP!N26+VIZ!N26+WG!N26+YSR!N26</f>
        <v>793103.44827586191</v>
      </c>
      <c r="P24" s="59">
        <f>ASR!O26+ANK!O26+ATP!O26+ANM!O26+BAP!O26+CTR!O26+KON!O26+EG!O26+ELR!O26+GTR!O26+KKD!O26+KRI!O26+KNL!O26+NAN!O26+NTR!O26+PAL!O26+MAN!O26+PKM!O26+NLR!O26+SSS!O26+SKL!O26+TPT!O26+VSP!O26+VIZ!O26+WG!O26+YSR!O26</f>
        <v>4318</v>
      </c>
      <c r="Q24" s="59">
        <f>ASR!P26+ANK!P26+ATP!P26+ANM!P26+BAP!P26+CTR!P26+KON!P26+EG!P26+ELR!P26+GTR!P26+KKD!P26+KRI!P26+KNL!P26+NAN!P26+NTR!P26+PAL!P26+MAN!P26+PKM!P26+NLR!P26+SSS!P26+SKL!P26+TPT!P26+VSP!P26+VIZ!P26+WG!P26+YSR!P26</f>
        <v>465517.24137931032</v>
      </c>
      <c r="R24" s="59">
        <f>ASR!Q26+ANK!Q26+ATP!Q26+ANM!Q26+BAP!Q26+CTR!Q26+KON!Q26+EG!Q26+ELR!Q26+GTR!Q26+KKD!Q26+KRI!Q26+KNL!Q26+NAN!Q26+NTR!Q26+PAL!Q26+MAN!Q26+PKM!Q26+NLR!Q26+SSS!Q26+SKL!Q26+TPT!Q26+VSP!Q26+VIZ!Q26+WG!Q26+YSR!Q26</f>
        <v>2159</v>
      </c>
      <c r="S24" s="59">
        <f>ASR!R26+ANK!R26+ATP!R26+ANM!R26+BAP!R26+CTR!R26+KON!R26+EG!R26+ELR!R26+GTR!R26+KKD!R26+KRI!R26+KNL!R26+NAN!R26+NTR!R26+PAL!R26+MAN!R26+PKM!R26+NLR!R26+SSS!R26+SKL!R26+TPT!R26+VSP!R26+VIZ!R26+WG!R26+YSR!R26</f>
        <v>232758.62068965516</v>
      </c>
      <c r="T24" s="59">
        <f>ASR!S26+ANK!S26+ATP!S26+ANM!S26+BAP!S26+CTR!S26+KON!S26+EG!S26+ELR!S26+GTR!S26+KKD!S26+KRI!S26+KNL!S26+NAN!S26+NTR!S26+PAL!S26+MAN!S26+PKM!S26+NLR!S26+SSS!S26+SKL!S26+TPT!S26+VSP!S26+VIZ!S26+WG!S26+YSR!S26</f>
        <v>80</v>
      </c>
      <c r="U24" s="59">
        <f>ASR!T26+ANK!T26+ATP!T26+ANM!T26+BAP!T26+CTR!T26+KON!T26+EG!T26+ELR!T26+GTR!T26+KKD!T26+KRI!T26+KNL!T26+NAN!T26+NTR!T26+PAL!T26+MAN!T26+PKM!T26+NLR!T26+SSS!T26+SKL!T26+TPT!T26+VSP!T26+VIZ!T26+WG!T26+YSR!T26</f>
        <v>8620.689655172413</v>
      </c>
      <c r="V24" s="59">
        <f>ASR!U26+ANK!U26+ATP!U26+ANM!U26+BAP!U26+CTR!U26+KON!U26+EG!U26+ELR!U26+GTR!U26+KKD!U26+KRI!U26+KNL!U26+NAN!U26+NTR!U26+PAL!U26+MAN!U26+PKM!U26+NLR!U26+SSS!U26+SKL!U26+TPT!U26+VSP!U26+VIZ!U26+WG!U26+YSR!U26</f>
        <v>13915</v>
      </c>
      <c r="W24" s="59">
        <f>ASR!V26+ANK!V26+ATP!V26+ANM!V26+BAP!V26+CTR!V26+KON!V26+EG!V26+ELR!V26+GTR!V26+KKD!V26+KRI!V26+KNL!V26+NAN!V26+NTR!V26+PAL!V26+MAN!V26+PKM!V26+NLR!V26+SSS!V26+SKL!V26+TPT!V26+VSP!V26+VIZ!V26+WG!V26+YSR!V26</f>
        <v>1500000</v>
      </c>
      <c r="X24" s="59">
        <f>ASR!W26+ANK!W26+ATP!W26+ANM!W26+BAP!W26+CTR!W26+KON!W26+EG!W26+ELR!W26+GTR!W26+KKD!W26+KRI!W26+KNL!W26+NAN!W26+NTR!W26+PAL!W26+MAN!W26+PKM!W26+NLR!W26+SSS!W26+SKL!W26+TPT!W26+VSP!W26+VIZ!W26+WG!W26+YSR!W26</f>
        <v>0</v>
      </c>
      <c r="Y24" s="59">
        <f>ASR!X26+ANK!X26+ATP!X26+ANM!X26+BAP!X26+CTR!X26+KON!X26+EG!X26+ELR!X26+GTR!X26+KKD!X26+KRI!X26+KNL!X26+NAN!X26+NTR!X26+PAL!X26+MAN!X26+PKM!X26+NLR!X26+SSS!X26+SKL!X26+TPT!X26+VSP!X26+VIZ!X26+WG!X26+YSR!X26</f>
        <v>0</v>
      </c>
      <c r="Z24" s="59">
        <f>ASR!Y26+ANK!Y26+ATP!Y26+ANM!Y26+BAP!Y26+CTR!Y26+KON!Y26+EG!Y26+ELR!Y26+GTR!Y26+KKD!Y26+KRI!Y26+KNL!Y26+NAN!Y26+NTR!Y26+PAL!Y26+MAN!Y26+PKM!Y26+NLR!Y26+SSS!Y26+SKL!Y26+TPT!Y26+VSP!Y26+VIZ!Y26+WG!Y26+YSR!Y26</f>
        <v>108</v>
      </c>
      <c r="AA24" s="59">
        <f>ASR!Z26+ANK!Z26+ATP!Z26+ANM!Z26+BAP!Z26+CTR!Z26+KON!Z26+EG!Z26+ELR!Z26+GTR!Z26+KKD!Z26+KRI!Z26+KNL!Z26+NAN!Z26+NTR!Z26+PAL!Z26+MAN!Z26+PKM!Z26+NLR!Z26+SSS!Z26+SKL!Z26+TPT!Z26+VSP!Z26+VIZ!Z26+WG!Z26+YSR!Z26</f>
        <v>109170.30567685587</v>
      </c>
      <c r="AB24" s="59">
        <f>ASR!AA26+ANK!AA26+ATP!AA26+ANM!AA26+BAP!AA26+CTR!AA26+KON!AA26+EG!AA26+ELR!AA26+GTR!AA26+KKD!AA26+KRI!AA26+KNL!AA26+NAN!AA26+NTR!AA26+PAL!AA26+MAN!AA26+PKM!AA26+NLR!AA26+SSS!AA26+SKL!AA26+TPT!AA26+VSP!AA26+VIZ!AA26+WG!AA26+YSR!AA26</f>
        <v>475</v>
      </c>
      <c r="AC24" s="59">
        <f>ASR!AB26+ANK!AB26+ATP!AB26+ANM!AB26+BAP!AB26+CTR!AB26+KON!AB26+EG!AB26+ELR!AB26+GTR!AB26+KKD!AB26+KRI!AB26+KNL!AB26+NAN!AB26+NTR!AB26+PAL!AB26+MAN!AB26+PKM!AB26+NLR!AB26+SSS!AB26+SKL!AB26+TPT!AB26+VSP!AB26+VIZ!AB26+WG!AB26+YSR!AB26</f>
        <v>502183.40611353703</v>
      </c>
      <c r="AD24" s="59">
        <f>ASR!AC26+ANK!AC26+ATP!AC26+ANM!AC26+BAP!AC26+CTR!AC26+KON!AC26+EG!AC26+ELR!AC26+GTR!AC26+KKD!AC26+KRI!AC26+KNL!AC26+NAN!AC26+NTR!AC26+PAL!AC26+MAN!AC26+PKM!AC26+NLR!AC26+SSS!AC26+SKL!AC26+TPT!AC26+VSP!AC26+VIZ!AC26+WG!AC26+YSR!AC26</f>
        <v>27</v>
      </c>
      <c r="AE24" s="59">
        <f>ASR!AD26+ANK!AD26+ATP!AD26+ANM!AD26+BAP!AD26+CTR!AD26+KON!AD26+EG!AD26+ELR!AD26+GTR!AD26+KKD!AD26+KRI!AD26+KNL!AD26+NAN!AD26+NTR!AD26+PAL!AD26+MAN!AD26+PKM!AD26+NLR!AD26+SSS!AD26+SKL!AD26+TPT!AD26+VSP!AD26+VIZ!AD26+WG!AD26+YSR!AD26</f>
        <v>21834.061135371179</v>
      </c>
      <c r="AF24" s="59">
        <f>ASR!AE26+ANK!AE26+ATP!AE26+ANM!AE26+BAP!AE26+CTR!AE26+KON!AE26+EG!AE26+ELR!AE26+GTR!AE26+KKD!AE26+KRI!AE26+KNL!AE26+NAN!AE26+NTR!AE26+PAL!AE26+MAN!AE26+PKM!AE26+NLR!AE26+SSS!AE26+SKL!AE26+TPT!AE26+VSP!AE26+VIZ!AE26+WG!AE26+YSR!AE26</f>
        <v>22</v>
      </c>
      <c r="AG24" s="59">
        <f>ASR!AF26+ANK!AF26+ATP!AF26+ANM!AF26+BAP!AF26+CTR!AF26+KON!AF26+EG!AF26+ELR!AF26+GTR!AF26+KKD!AF26+KRI!AF26+KNL!AF26+NAN!AF26+NTR!AF26+PAL!AF26+MAN!AF26+PKM!AF26+NLR!AF26+SSS!AF26+SKL!AF26+TPT!AF26+VSP!AF26+VIZ!AF26+WG!AF26+YSR!AF26</f>
        <v>17467.24890829694</v>
      </c>
      <c r="AH24" s="59">
        <f>ASR!AG26+ANK!AG26+ATP!AG26+ANM!AG26+BAP!AG26+CTR!AG26+KON!AG26+EG!AG26+ELR!AG26+GTR!AG26+KKD!AG26+KRI!AG26+KNL!AG26+NAN!AG26+NTR!AG26+PAL!AG26+MAN!AG26+PKM!AG26+NLR!AG26+SSS!AG26+SKL!AG26+TPT!AG26+VSP!AG26+VIZ!AG26+WG!AG26+YSR!AG26</f>
        <v>331</v>
      </c>
      <c r="AI24" s="59">
        <f>ASR!AH26+ANK!AH26+ATP!AH26+ANM!AH26+BAP!AH26+CTR!AH26+KON!AH26+EG!AH26+ELR!AH26+GTR!AH26+KKD!AH26+KRI!AH26+KNL!AH26+NAN!AH26+NTR!AH26+PAL!AH26+MAN!AH26+PKM!AH26+NLR!AH26+SSS!AH26+SKL!AH26+TPT!AH26+VSP!AH26+VIZ!AH26+WG!AH26+YSR!AH26</f>
        <v>349344.97816593887</v>
      </c>
      <c r="AJ24" s="59">
        <f>ASR!AK26+ANK!AK26+ATP!AK26+ANM!AK26+BAP!AK26+CTR!AK26+KON!AK26+EG!AK26+ELR!AK26+GTR!AK26+KKD!AK26+KRI!AK26+KNL!AK26+NAN!AK26+NTR!AK26+PAL!AK26+MAN!AK26+PKM!AK26+NLR!AK26+SSS!AK26+SKL!AK26+TPT!AK26+VSP!AK26+VIZ!AK26+WG!AK26+YSR!AK26</f>
        <v>30875</v>
      </c>
      <c r="AK24" s="59">
        <f>ASR!AL26+ANK!AL26+ATP!AL26+ANM!AL26+BAP!AL26+CTR!AL26+KON!AL26+EG!AL26+ELR!AL26+GTR!AL26+KKD!AL26+KRI!AL26+KNL!AL26+NAN!AL26+NTR!AL26+PAL!AL26+MAN!AL26+PKM!AL26+NLR!AL26+SSS!AL26+SKL!AL26+TPT!AL26+VSP!AL26+VIZ!AL26+WG!AL26+YSR!AL26</f>
        <v>3999999.9999999991</v>
      </c>
      <c r="AL24" s="69">
        <f t="shared" si="2"/>
        <v>1.0666670544485239E-3</v>
      </c>
      <c r="AM24" s="59">
        <f>ASR!AM26+ANK!AM26+ATP!AM26+ANM!AM26+BAP!AM26+CTR!AM26+KON!AM26+EG!AM26+ELR!AM26+GTR!AM26+KKD!AM26+KRI!AM26+KNL!AM26+NAN!AM26+NTR!AM26+PAL!AM26+MAN!AM26+PKM!AM26+NLR!AM26+SSS!AM26+SKL!AM26+TPT!AM26+VSP!AM26+VIZ!AM26+WG!AM26+YSR!AM26</f>
        <v>5852</v>
      </c>
      <c r="AN24" s="59">
        <f>ASR!AN26+ANK!AN26+ATP!AN26+ANM!AN26+BAP!AN26+CTR!AN26+KON!AN26+EG!AN26+ELR!AN26+GTR!AN26+KKD!AN26+KRI!AN26+KNL!AN26+NAN!AN26+NTR!AN26+PAL!AN26+MAN!AN26+PKM!AN26+NLR!AN26+SSS!AN26+SKL!AN26+TPT!AN26+VSP!AN26+VIZ!AN26+WG!AN26+YSR!AN26</f>
        <v>255108.90975481254</v>
      </c>
      <c r="AO24" s="59">
        <f>ASR!AO26+ANK!AO26+ATP!AO26+ANM!AO26+BAP!AO26+CTR!AO26+KON!AO26+EG!AO26+ELR!AO26+GTR!AO26+KKD!AO26+KRI!AO26+KNL!AO26+NAN!AO26+NTR!AO26+PAL!AO26+MAN!AO26+PKM!AO26+NLR!AO26+SSS!AO26+SKL!AO26+TPT!AO26+VSP!AO26+VIZ!AO26+WG!AO26+YSR!AO26</f>
        <v>81</v>
      </c>
      <c r="AP24" s="59">
        <f>ASR!AP26+ANK!AP26+ATP!AP26+ANM!AP26+BAP!AP26+CTR!AP26+KON!AP26+EG!AP26+ELR!AP26+GTR!AP26+KKD!AP26+KRI!AP26+KNL!AP26+NAN!AP26+NTR!AP26+PAL!AP26+MAN!AP26+PKM!AP26+NLR!AP26+SSS!AP26+SKL!AP26+TPT!AP26+VSP!AP26+VIZ!AP26+WG!AP26+YSR!AP26</f>
        <v>14545.454545454548</v>
      </c>
      <c r="AQ24" s="59">
        <f>ASR!AQ26+ANK!AQ26+ATP!AQ26+ANM!AQ26+BAP!AQ26+CTR!AQ26+KON!AQ26+EG!AQ26+ELR!AQ26+GTR!AQ26+KKD!AQ26+KRI!AQ26+KNL!AQ26+NAN!AQ26+NTR!AQ26+PAL!AQ26+MAN!AQ26+PKM!AQ26+NLR!AQ26+SSS!AQ26+SKL!AQ26+TPT!AQ26+VSP!AQ26+VIZ!AQ26+WG!AQ26+YSR!AQ26</f>
        <v>36</v>
      </c>
      <c r="AR24" s="59">
        <f>ASR!AR26+ANK!AR26+ATP!AR26+ANM!AR26+BAP!AR26+CTR!AR26+KON!AR26+EG!AR26+ELR!AR26+GTR!AR26+KKD!AR26+KRI!AR26+KNL!AR26+NAN!AR26+NTR!AR26+PAL!AR26+MAN!AR26+PKM!AR26+NLR!AR26+SSS!AR26+SKL!AR26+TPT!AR26+VSP!AR26+VIZ!AR26+WG!AR26+YSR!AR26</f>
        <v>6060.606060606061</v>
      </c>
      <c r="AS24" s="59">
        <f>ASR!AS26+ANK!AS26+ATP!AS26+ANM!AS26+BAP!AS26+CTR!AS26+KON!AS26+EG!AS26+ELR!AS26+GTR!AS26+KKD!AS26+KRI!AS26+KNL!AS26+NAN!AS26+NTR!AS26+PAL!AS26+MAN!AS26+PKM!AS26+NLR!AS26+SSS!AS26+SKL!AS26+TPT!AS26+VSP!AS26+VIZ!AS26+WG!AS26+YSR!AS26</f>
        <v>469</v>
      </c>
      <c r="AT24" s="59">
        <f>ASR!AT26+ANK!AT26+ATP!AT26+ANM!AT26+BAP!AT26+CTR!AT26+KON!AT26+EG!AT26+ELR!AT26+GTR!AT26+KKD!AT26+KRI!AT26+KNL!AT26+NAN!AT26+NTR!AT26+PAL!AT26+MAN!AT26+PKM!AT26+NLR!AT26+SSS!AT26+SKL!AT26+TPT!AT26+VSP!AT26+VIZ!AT26+WG!AT26+YSR!AT26</f>
        <v>90909.090909090897</v>
      </c>
      <c r="AU24" s="59">
        <f>ASR!AU26+ANK!AU26+ATP!AU26+ANM!AU26+BAP!AU26+CTR!AU26+KON!AU26+EG!AU26+ELR!AU26+GTR!AU26+KKD!AU26+KRI!AU26+KNL!AU26+NAN!AU26+NTR!AU26+PAL!AU26+MAN!AU26+PKM!AU26+NLR!AU26+SSS!AU26+SKL!AU26+TPT!AU26+VSP!AU26+VIZ!AU26+WG!AU26+YSR!AU26</f>
        <v>626</v>
      </c>
      <c r="AV24" s="59">
        <f>ASR!AV26+ANK!AV26+ATP!AV26+ANM!AV26+BAP!AV26+CTR!AV26+KON!AV26+EG!AV26+ELR!AV26+GTR!AV26+KKD!AV26+KRI!AV26+KNL!AV26+NAN!AV26+NTR!AV26+PAL!AV26+MAN!AV26+PKM!AV26+NLR!AV26+SSS!AV26+SKL!AV26+TPT!AV26+VSP!AV26+VIZ!AV26+WG!AV26+YSR!AV26</f>
        <v>121212.1212121212</v>
      </c>
      <c r="AW24" s="59">
        <f>ASR!AW26+ANK!AW26+ATP!AW26+ANM!AW26+BAP!AW26+CTR!AW26+KON!AW26+EG!AW26+ELR!AW26+GTR!AW26+KKD!AW26+KRI!AW26+KNL!AW26+NAN!AW26+NTR!AW26+PAL!AW26+MAN!AW26+PKM!AW26+NLR!AW26+SSS!AW26+SKL!AW26+TPT!AW26+VSP!AW26+VIZ!AW26+WG!AW26+YSR!AW26</f>
        <v>3930</v>
      </c>
      <c r="AX24" s="59">
        <f>ASR!AX26+ANK!AX26+ATP!AX26+ANM!AX26+BAP!AX26+CTR!AX26+KON!AX26+EG!AX26+ELR!AX26+GTR!AX26+KKD!AX26+KRI!AX26+KNL!AX26+NAN!AX26+NTR!AX26+PAL!AX26+MAN!AX26+PKM!AX26+NLR!AX26+SSS!AX26+SKL!AX26+TPT!AX26+VSP!AX26+VIZ!AX26+WG!AX26+YSR!AX26</f>
        <v>767272.72727272718</v>
      </c>
      <c r="AY24" s="59">
        <f>ASR!AY26+ANK!AY26+ATP!AY26+ANM!AY26+BAP!AY26+CTR!AY26+KON!AY26+EG!AY26+ELR!AY26+GTR!AY26+KKD!AY26+KRI!AY26+KNL!AY26+NAN!AY26+NTR!AY26+PAL!AY26+MAN!AY26+PKM!AY26+NLR!AY26+SSS!AY26+SKL!AY26+TPT!AY26+VSP!AY26+VIZ!AY26+WG!AY26+YSR!AY26</f>
        <v>5142</v>
      </c>
      <c r="AZ24" s="59">
        <f>ASR!AZ26+ANK!AZ26+ATP!AZ26+ANM!AZ26+BAP!AZ26+CTR!AZ26+KON!AZ26+EG!AZ26+ELR!AZ26+GTR!AZ26+KKD!AZ26+KRI!AZ26+KNL!AZ26+NAN!AZ26+NTR!AZ26+PAL!AZ26+MAN!AZ26+PKM!AZ26+NLR!AZ26+SSS!AZ26+SKL!AZ26+TPT!AZ26+VSP!AZ26+VIZ!AZ26+WG!AZ26+YSR!AZ26</f>
        <v>1000000</v>
      </c>
      <c r="BA24" s="62">
        <f t="shared" si="19"/>
        <v>36017</v>
      </c>
      <c r="BB24" s="62">
        <f t="shared" si="19"/>
        <v>4999999.9999999991</v>
      </c>
      <c r="BC24" s="74">
        <f t="shared" si="3"/>
        <v>9.2592545395952142E-4</v>
      </c>
      <c r="BE24" s="83"/>
      <c r="BF24" s="84"/>
    </row>
    <row r="25" spans="1:58" s="24" customFormat="1" x14ac:dyDescent="0.3">
      <c r="A25" s="46">
        <v>18</v>
      </c>
      <c r="B25" s="37" t="s">
        <v>35</v>
      </c>
      <c r="C25" s="59">
        <f>ASR!C27+ANK!C27+ATP!C27+ANM!C27+BAP!C27+CTR!C27+KON!C27+EG!C27+ELR!C27+GTR!C27+KKD!C27+KRI!C27+KNL!C27+NAN!C27+NTR!C27+PAL!C27+MAN!C27+PKM!C27+NLR!C27+SSS!C27+SKL!C27+TPT!C27+VSP!C27+VIZ!C27+WG!C27+YSR!C27</f>
        <v>2215</v>
      </c>
      <c r="D25" s="59">
        <f>ASR!D27+ANK!D27+ATP!D27+ANM!D27+BAP!D27+CTR!D27+KON!D27+EG!D27+ELR!D27+GTR!D27+KKD!D27+KRI!D27+KNL!D27+NAN!D27+NTR!D27+PAL!D27+MAN!D27+PKM!D27+NLR!D27+SSS!D27+SKL!D27+TPT!D27+VSP!D27+VIZ!D27+WG!D27+YSR!D27</f>
        <v>628787.87878787878</v>
      </c>
      <c r="E25" s="59">
        <f>ASR!E27+ANK!E27+ATP!E27+ANM!E27+BAP!E27+CTR!E27+KON!E27+EG!E27+ELR!E27+GTR!E27+KKD!E27+KRI!E27+KNL!E27+NAN!E27+NTR!E27+PAL!E27+MAN!E27+PKM!E27+NLR!E27+SSS!E27+SKL!E27+TPT!E27+VSP!E27+VIZ!E27+WG!E27+YSR!E27</f>
        <v>1055</v>
      </c>
      <c r="F25" s="59">
        <f>ASR!F27+ANK!F27+ATP!F27+ANM!F27+BAP!F27+CTR!F27+KON!F27+EG!F27+ELR!F27+GTR!F27+KKD!F27+KRI!F27+KNL!F27+NAN!F27+NTR!F27+PAL!F27+MAN!F27+PKM!F27+NLR!F27+SSS!F27+SKL!F27+TPT!F27+VSP!F27+VIZ!F27+WG!F27+YSR!F27</f>
        <v>299242.4242424242</v>
      </c>
      <c r="G25" s="59">
        <f>ASR!G27+ANK!G27+ATP!G27+ANM!G27+BAP!G27+CTR!G27+KON!G27+EG!G27+ELR!G27+GTR!G27+KKD!G27+KRI!G27+KNL!G27+NAN!G27+NTR!G27+PAL!G27+MAN!G27+PKM!G27+NLR!G27+SSS!G27+SKL!G27+TPT!G27+VSP!G27+VIZ!G27+WG!G27+YSR!G27</f>
        <v>39</v>
      </c>
      <c r="H25" s="59">
        <f>ASR!H27+ANK!H27+ATP!H27+ANM!H27+BAP!H27+CTR!H27+KON!H27+EG!H27+ELR!H27+GTR!H27+KKD!H27+KRI!H27+KNL!H27+NAN!H27+NTR!H27+PAL!H27+MAN!H27+PKM!H27+NLR!H27+SSS!H27+SKL!H27+TPT!H27+VSP!H27+VIZ!H27+WG!H27+YSR!H27</f>
        <v>11363.636363636364</v>
      </c>
      <c r="I25" s="59">
        <f>ASR!I27+ANK!I27+ATP!I27+ANM!I27+BAP!I27+CTR!I27+KON!I27+EG!I27+ELR!I27+GTR!I27+KKD!I27+KRI!I27+KNL!I27+NAN!I27+NTR!I27+PAL!I27+MAN!I27+PKM!I27+NLR!I27+SSS!I27+SKL!I27+TPT!I27+VSP!I27+VIZ!I27+WG!I27+YSR!I27</f>
        <v>215</v>
      </c>
      <c r="J25" s="59">
        <f>ASR!J27+ANK!J27+ATP!J27+ANM!J27+BAP!J27+CTR!J27+KON!J27+EG!J27+ELR!J27+GTR!J27+KKD!J27+KRI!J27+KNL!J27+NAN!J27+NTR!J27+PAL!J27+MAN!J27+PKM!J27+NLR!J27+SSS!J27+SKL!J27+TPT!J27+VSP!J27+VIZ!J27+WG!J27+YSR!J27</f>
        <v>60606.060606060608</v>
      </c>
      <c r="K25" s="59">
        <f>ASR!K27+ANK!K27+ATP!K27+ANM!K27+BAP!K27+CTR!K27+KON!K27+EG!K27+ELR!K27+GTR!K27+KKD!K27+KRI!K27+KNL!K27+NAN!K27+NTR!K27+PAL!K27+MAN!K27+PKM!K27+NLR!K27+SSS!K27+SKL!K27+TPT!K27+VSP!K27+VIZ!K27+WG!K27+YSR!K27</f>
        <v>3524</v>
      </c>
      <c r="L25" s="59">
        <f>ASR!L27+ANK!L27+ATP!L27+ANM!L27+BAP!L27+CTR!L27+KON!L27+EG!L27+ELR!L27+GTR!L27+KKD!L27+KRI!L27+KNL!L27+NAN!L27+NTR!L27+PAL!L27+MAN!L27+PKM!L27+NLR!L27+SSS!L27+SKL!L27+TPT!L27+VSP!L27+VIZ!L27+WG!L27+YSR!L27</f>
        <v>1000000</v>
      </c>
      <c r="M25" s="69">
        <f t="shared" si="1"/>
        <v>3.7878787325094573E-4</v>
      </c>
      <c r="N25" s="59">
        <f>ASR!M27+ANK!M27+ATP!M27+ANM!M27+BAP!M27+CTR!M27+KON!M27+EG!M27+ELR!M27+GTR!M27+KKD!M27+KRI!M27+KNL!M27+NAN!M27+NTR!M27+PAL!M27+MAN!M27+PKM!M27+NLR!M27+SSS!M27+SKL!M27+TPT!M27+VSP!M27+VIZ!M27+WG!M27+YSR!M27</f>
        <v>115</v>
      </c>
      <c r="O25" s="59">
        <f>ASR!N27+ANK!N27+ATP!N27+ANM!N27+BAP!N27+CTR!N27+KON!N27+EG!N27+ELR!N27+GTR!N27+KKD!N27+KRI!N27+KNL!N27+NAN!N27+NTR!N27+PAL!N27+MAN!N27+PKM!N27+NLR!N27+SSS!N27+SKL!N27+TPT!N27+VSP!N27+VIZ!N27+WG!N27+YSR!N27</f>
        <v>422988.50574712642</v>
      </c>
      <c r="P25" s="59">
        <f>ASR!O27+ANK!O27+ATP!O27+ANM!O27+BAP!O27+CTR!O27+KON!O27+EG!O27+ELR!O27+GTR!O27+KKD!O27+KRI!O27+KNL!O27+NAN!O27+NTR!O27+PAL!O27+MAN!O27+PKM!O27+NLR!O27+SSS!O27+SKL!O27+TPT!O27+VSP!O27+VIZ!O27+WG!O27+YSR!O27</f>
        <v>68</v>
      </c>
      <c r="Q25" s="59">
        <f>ASR!P27+ANK!P27+ATP!P27+ANM!P27+BAP!P27+CTR!P27+KON!P27+EG!P27+ELR!P27+GTR!P27+KKD!P27+KRI!P27+KNL!P27+NAN!P27+NTR!P27+PAL!P27+MAN!P27+PKM!P27+NLR!P27+SSS!P27+SKL!P27+TPT!P27+VSP!P27+VIZ!P27+WG!P27+YSR!P27</f>
        <v>248275.86206896551</v>
      </c>
      <c r="R25" s="59">
        <f>ASR!Q27+ANK!Q27+ATP!Q27+ANM!Q27+BAP!Q27+CTR!Q27+KON!Q27+EG!Q27+ELR!Q27+GTR!Q27+KKD!Q27+KRI!Q27+KNL!Q27+NAN!Q27+NTR!Q27+PAL!Q27+MAN!Q27+PKM!Q27+NLR!Q27+SSS!Q27+SKL!Q27+TPT!Q27+VSP!Q27+VIZ!Q27+WG!Q27+YSR!Q27</f>
        <v>34</v>
      </c>
      <c r="S25" s="59">
        <f>ASR!R27+ANK!R27+ATP!R27+ANM!R27+BAP!R27+CTR!R27+KON!R27+EG!R27+ELR!R27+GTR!R27+KKD!R27+KRI!R27+KNL!R27+NAN!R27+NTR!R27+PAL!R27+MAN!R27+PKM!R27+NLR!R27+SSS!R27+SKL!R27+TPT!R27+VSP!R27+VIZ!R27+WG!R27+YSR!R27</f>
        <v>124137.93103448275</v>
      </c>
      <c r="T25" s="59">
        <f>ASR!S27+ANK!S27+ATP!S27+ANM!S27+BAP!S27+CTR!S27+KON!S27+EG!S27+ELR!S27+GTR!S27+KKD!S27+KRI!S27+KNL!S27+NAN!S27+NTR!S27+PAL!S27+MAN!S27+PKM!S27+NLR!S27+SSS!S27+SKL!S27+TPT!S27+VSP!S27+VIZ!S27+WG!S27+YSR!S27</f>
        <v>0</v>
      </c>
      <c r="U25" s="59">
        <f>ASR!T27+ANK!T27+ATP!T27+ANM!T27+BAP!T27+CTR!T27+KON!T27+EG!T27+ELR!T27+GTR!T27+KKD!T27+KRI!T27+KNL!T27+NAN!T27+NTR!T27+PAL!T27+MAN!T27+PKM!T27+NLR!T27+SSS!T27+SKL!T27+TPT!T27+VSP!T27+VIZ!T27+WG!T27+YSR!T27</f>
        <v>4597.7011494252865</v>
      </c>
      <c r="V25" s="59">
        <f>ASR!U27+ANK!U27+ATP!U27+ANM!U27+BAP!U27+CTR!U27+KON!U27+EG!U27+ELR!U27+GTR!U27+KKD!U27+KRI!U27+KNL!U27+NAN!U27+NTR!U27+PAL!U27+MAN!U27+PKM!U27+NLR!U27+SSS!U27+SKL!U27+TPT!U27+VSP!U27+VIZ!U27+WG!U27+YSR!U27</f>
        <v>217</v>
      </c>
      <c r="W25" s="59">
        <f>ASR!V27+ANK!V27+ATP!V27+ANM!V27+BAP!V27+CTR!V27+KON!V27+EG!V27+ELR!V27+GTR!V27+KKD!V27+KRI!V27+KNL!V27+NAN!V27+NTR!V27+PAL!V27+MAN!V27+PKM!V27+NLR!V27+SSS!V27+SKL!V27+TPT!V27+VSP!V27+VIZ!V27+WG!V27+YSR!V27</f>
        <v>799999.99999999988</v>
      </c>
      <c r="X25" s="59">
        <f>ASR!W27+ANK!W27+ATP!W27+ANM!W27+BAP!W27+CTR!W27+KON!W27+EG!W27+ELR!W27+GTR!W27+KKD!W27+KRI!W27+KNL!W27+NAN!W27+NTR!W27+PAL!W27+MAN!W27+PKM!W27+NLR!W27+SSS!W27+SKL!W27+TPT!W27+VSP!W27+VIZ!W27+WG!W27+YSR!W27</f>
        <v>0</v>
      </c>
      <c r="Y25" s="59">
        <f>ASR!X27+ANK!X27+ATP!X27+ANM!X27+BAP!X27+CTR!X27+KON!X27+EG!X27+ELR!X27+GTR!X27+KKD!X27+KRI!X27+KNL!X27+NAN!X27+NTR!X27+PAL!X27+MAN!X27+PKM!X27+NLR!X27+SSS!X27+SKL!X27+TPT!X27+VSP!X27+VIZ!X27+WG!X27+YSR!X27</f>
        <v>0</v>
      </c>
      <c r="Z25" s="59">
        <f>ASR!Y27+ANK!Y27+ATP!Y27+ANM!Y27+BAP!Y27+CTR!Y27+KON!Y27+EG!Y27+ELR!Y27+GTR!Y27+KKD!Y27+KRI!Y27+KNL!Y27+NAN!Y27+NTR!Y27+PAL!Y27+MAN!Y27+PKM!Y27+NLR!Y27+SSS!Y27+SKL!Y27+TPT!Y27+VSP!Y27+VIZ!Y27+WG!Y27+YSR!Y27</f>
        <v>3718</v>
      </c>
      <c r="AA25" s="59">
        <f>ASR!Z27+ANK!Z27+ATP!Z27+ANM!Z27+BAP!Z27+CTR!Z27+KON!Z27+EG!Z27+ELR!Z27+GTR!Z27+KKD!Z27+KRI!Z27+KNL!Z27+NAN!Z27+NTR!Z27+PAL!Z27+MAN!Z27+PKM!Z27+NLR!Z27+SSS!Z27+SKL!Z27+TPT!Z27+VSP!Z27+VIZ!Z27+WG!Z27+YSR!Z27</f>
        <v>240174.67248908294</v>
      </c>
      <c r="AB25" s="59">
        <f>ASR!AA27+ANK!AA27+ATP!AA27+ANM!AA27+BAP!AA27+CTR!AA27+KON!AA27+EG!AA27+ELR!AA27+GTR!AA27+KKD!AA27+KRI!AA27+KNL!AA27+NAN!AA27+NTR!AA27+PAL!AA27+MAN!AA27+PKM!AA27+NLR!AA27+SSS!AA27+SKL!AA27+TPT!AA27+VSP!AA27+VIZ!AA27+WG!AA27+YSR!AA27</f>
        <v>17064</v>
      </c>
      <c r="AC25" s="59">
        <f>ASR!AB27+ANK!AB27+ATP!AB27+ANM!AB27+BAP!AB27+CTR!AB27+KON!AB27+EG!AB27+ELR!AB27+GTR!AB27+KKD!AB27+KRI!AB27+KNL!AB27+NAN!AB27+NTR!AB27+PAL!AB27+MAN!AB27+PKM!AB27+NLR!AB27+SSS!AB27+SKL!AB27+TPT!AB27+VSP!AB27+VIZ!AB27+WG!AB27+YSR!AB27</f>
        <v>1104803.4934497813</v>
      </c>
      <c r="AD25" s="59">
        <f>ASR!AC27+ANK!AC27+ATP!AC27+ANM!AC27+BAP!AC27+CTR!AC27+KON!AC27+EG!AC27+ELR!AC27+GTR!AC27+KKD!AC27+KRI!AC27+KNL!AC27+NAN!AC27+NTR!AC27+PAL!AC27+MAN!AC27+PKM!AC27+NLR!AC27+SSS!AC27+SKL!AC27+TPT!AC27+VSP!AC27+VIZ!AC27+WG!AC27+YSR!AC27</f>
        <v>754</v>
      </c>
      <c r="AE25" s="59">
        <f>ASR!AD27+ANK!AD27+ATP!AD27+ANM!AD27+BAP!AD27+CTR!AD27+KON!AD27+EG!AD27+ELR!AD27+GTR!AD27+KKD!AD27+KRI!AD27+KNL!AD27+NAN!AD27+NTR!AD27+PAL!AD27+MAN!AD27+PKM!AD27+NLR!AD27+SSS!AD27+SKL!AD27+TPT!AD27+VSP!AD27+VIZ!AD27+WG!AD27+YSR!AD27</f>
        <v>48034.934497816583</v>
      </c>
      <c r="AF25" s="59">
        <f>ASR!AE27+ANK!AE27+ATP!AE27+ANM!AE27+BAP!AE27+CTR!AE27+KON!AE27+EG!AE27+ELR!AE27+GTR!AE27+KKD!AE27+KRI!AE27+KNL!AE27+NAN!AE27+NTR!AE27+PAL!AE27+MAN!AE27+PKM!AE27+NLR!AE27+SSS!AE27+SKL!AE27+TPT!AE27+VSP!AE27+VIZ!AE27+WG!AE27+YSR!AE27</f>
        <v>604</v>
      </c>
      <c r="AG25" s="59">
        <f>ASR!AF27+ANK!AF27+ATP!AF27+ANM!AF27+BAP!AF27+CTR!AF27+KON!AF27+EG!AF27+ELR!AF27+GTR!AF27+KKD!AF27+KRI!AF27+KNL!AF27+NAN!AF27+NTR!AF27+PAL!AF27+MAN!AF27+PKM!AF27+NLR!AF27+SSS!AF27+SKL!AF27+TPT!AF27+VSP!AF27+VIZ!AF27+WG!AF27+YSR!AF27</f>
        <v>38427.947598253268</v>
      </c>
      <c r="AH25" s="59">
        <f>ASR!AG27+ANK!AG27+ATP!AG27+ANM!AG27+BAP!AG27+CTR!AG27+KON!AG27+EG!AG27+ELR!AG27+GTR!AG27+KKD!AG27+KRI!AG27+KNL!AG27+NAN!AG27+NTR!AG27+PAL!AG27+MAN!AG27+PKM!AG27+NLR!AG27+SSS!AG27+SKL!AG27+TPT!AG27+VSP!AG27+VIZ!AG27+WG!AG27+YSR!AG27</f>
        <v>11872</v>
      </c>
      <c r="AI25" s="59">
        <f>ASR!AH27+ANK!AH27+ATP!AH27+ANM!AH27+BAP!AH27+CTR!AH27+KON!AH27+EG!AH27+ELR!AH27+GTR!AH27+KKD!AH27+KRI!AH27+KNL!AH27+NAN!AH27+NTR!AH27+PAL!AH27+MAN!AH27+PKM!AH27+NLR!AH27+SSS!AH27+SKL!AH27+TPT!AH27+VSP!AH27+VIZ!AH27+WG!AH27+YSR!AH27</f>
        <v>768558.95196506532</v>
      </c>
      <c r="AJ25" s="59">
        <f>ASR!AK27+ANK!AK27+ATP!AK27+ANM!AK27+BAP!AK27+CTR!AK27+KON!AK27+EG!AK27+ELR!AK27+GTR!AK27+KKD!AK27+KRI!AK27+KNL!AK27+NAN!AK27+NTR!AK27+PAL!AK27+MAN!AK27+PKM!AK27+NLR!AK27+SSS!AK27+SKL!AK27+TPT!AK27+VSP!AK27+VIZ!AK27+WG!AK27+YSR!AK27</f>
        <v>37753</v>
      </c>
      <c r="AK25" s="59">
        <f>ASR!AL27+ANK!AL27+ATP!AL27+ANM!AL27+BAP!AL27+CTR!AL27+KON!AL27+EG!AL27+ELR!AL27+GTR!AL27+KKD!AL27+KRI!AL27+KNL!AL27+NAN!AL27+NTR!AL27+PAL!AL27+MAN!AL27+PKM!AL27+NLR!AL27+SSS!AL27+SKL!AL27+TPT!AL27+VSP!AL27+VIZ!AL27+WG!AL27+YSR!AL27</f>
        <v>3999999.9999999995</v>
      </c>
      <c r="AL25" s="69">
        <f t="shared" si="2"/>
        <v>1.0666670544485241E-3</v>
      </c>
      <c r="AM25" s="59">
        <f>ASR!AM27+ANK!AM27+ATP!AM27+ANM!AM27+BAP!AM27+CTR!AM27+KON!AM27+EG!AM27+ELR!AM27+GTR!AM27+KKD!AM27+KRI!AM27+KNL!AM27+NAN!AM27+NTR!AM27+PAL!AM27+MAN!AM27+PKM!AM27+NLR!AM27+SSS!AM27+SKL!AM27+TPT!AM27+VSP!AM27+VIZ!AM27+WG!AM27+YSR!AM27</f>
        <v>2380</v>
      </c>
      <c r="AN25" s="59">
        <f>ASR!AN27+ANK!AN27+ATP!AN27+ANM!AN27+BAP!AN27+CTR!AN27+KON!AN27+EG!AN27+ELR!AN27+GTR!AN27+KKD!AN27+KRI!AN27+KNL!AN27+NAN!AN27+NTR!AN27+PAL!AN27+MAN!AN27+PKM!AN27+NLR!AN27+SSS!AN27+SKL!AN27+TPT!AN27+VSP!AN27+VIZ!AN27+WG!AN27+YSR!AN27</f>
        <v>411415.39339556854</v>
      </c>
      <c r="AO25" s="59">
        <f>ASR!AO27+ANK!AO27+ATP!AO27+ANM!AO27+BAP!AO27+CTR!AO27+KON!AO27+EG!AO27+ELR!AO27+GTR!AO27+KKD!AO27+KRI!AO27+KNL!AO27+NAN!AO27+NTR!AO27+PAL!AO27+MAN!AO27+PKM!AO27+NLR!AO27+SSS!AO27+SKL!AO27+TPT!AO27+VSP!AO27+VIZ!AO27+WG!AO27+YSR!AO27</f>
        <v>26</v>
      </c>
      <c r="AP25" s="59">
        <f>ASR!AP27+ANK!AP27+ATP!AP27+ANM!AP27+BAP!AP27+CTR!AP27+KON!AP27+EG!AP27+ELR!AP27+GTR!AP27+KKD!AP27+KRI!AP27+KNL!AP27+NAN!AP27+NTR!AP27+PAL!AP27+MAN!AP27+PKM!AP27+NLR!AP27+SSS!AP27+SKL!AP27+TPT!AP27+VSP!AP27+VIZ!AP27+WG!AP27+YSR!AP27</f>
        <v>29090.909090909096</v>
      </c>
      <c r="AQ25" s="59">
        <f>ASR!AQ27+ANK!AQ27+ATP!AQ27+ANM!AQ27+BAP!AQ27+CTR!AQ27+KON!AQ27+EG!AQ27+ELR!AQ27+GTR!AQ27+KKD!AQ27+KRI!AQ27+KNL!AQ27+NAN!AQ27+NTR!AQ27+PAL!AQ27+MAN!AQ27+PKM!AQ27+NLR!AQ27+SSS!AQ27+SKL!AQ27+TPT!AQ27+VSP!AQ27+VIZ!AQ27+WG!AQ27+YSR!AQ27</f>
        <v>19</v>
      </c>
      <c r="AR25" s="59">
        <f>ASR!AR27+ANK!AR27+ATP!AR27+ANM!AR27+BAP!AR27+CTR!AR27+KON!AR27+EG!AR27+ELR!AR27+GTR!AR27+KKD!AR27+KRI!AR27+KNL!AR27+NAN!AR27+NTR!AR27+PAL!AR27+MAN!AR27+PKM!AR27+NLR!AR27+SSS!AR27+SKL!AR27+TPT!AR27+VSP!AR27+VIZ!AR27+WG!AR27+YSR!AR27</f>
        <v>12121.21212121212</v>
      </c>
      <c r="AS25" s="59">
        <f>ASR!AS27+ANK!AS27+ATP!AS27+ANM!AS27+BAP!AS27+CTR!AS27+KON!AS27+EG!AS27+ELR!AS27+GTR!AS27+KKD!AS27+KRI!AS27+KNL!AS27+NAN!AS27+NTR!AS27+PAL!AS27+MAN!AS27+PKM!AS27+NLR!AS27+SSS!AS27+SKL!AS27+TPT!AS27+VSP!AS27+VIZ!AS27+WG!AS27+YSR!AS27</f>
        <v>102</v>
      </c>
      <c r="AT25" s="59">
        <f>ASR!AT27+ANK!AT27+ATP!AT27+ANM!AT27+BAP!AT27+CTR!AT27+KON!AT27+EG!AT27+ELR!AT27+GTR!AT27+KKD!AT27+KRI!AT27+KNL!AT27+NAN!AT27+NTR!AT27+PAL!AT27+MAN!AT27+PKM!AT27+NLR!AT27+SSS!AT27+SKL!AT27+TPT!AT27+VSP!AT27+VIZ!AT27+WG!AT27+YSR!AT27</f>
        <v>181818.18181818177</v>
      </c>
      <c r="AU25" s="59">
        <f>ASR!AU27+ANK!AU27+ATP!AU27+ANM!AU27+BAP!AU27+CTR!AU27+KON!AU27+EG!AU27+ELR!AU27+GTR!AU27+KKD!AU27+KRI!AU27+KNL!AU27+NAN!AU27+NTR!AU27+PAL!AU27+MAN!AU27+PKM!AU27+NLR!AU27+SSS!AU27+SKL!AU27+TPT!AU27+VSP!AU27+VIZ!AU27+WG!AU27+YSR!AU27</f>
        <v>134</v>
      </c>
      <c r="AV25" s="59">
        <f>ASR!AV27+ANK!AV27+ATP!AV27+ANM!AV27+BAP!AV27+CTR!AV27+KON!AV27+EG!AV27+ELR!AV27+GTR!AV27+KKD!AV27+KRI!AV27+KNL!AV27+NAN!AV27+NTR!AV27+PAL!AV27+MAN!AV27+PKM!AV27+NLR!AV27+SSS!AV27+SKL!AV27+TPT!AV27+VSP!AV27+VIZ!AV27+WG!AV27+YSR!AV27</f>
        <v>242424.2424242424</v>
      </c>
      <c r="AW25" s="59">
        <f>ASR!AW27+ANK!AW27+ATP!AW27+ANM!AW27+BAP!AW27+CTR!AW27+KON!AW27+EG!AW27+ELR!AW27+GTR!AW27+KKD!AW27+KRI!AW27+KNL!AW27+NAN!AW27+NTR!AW27+PAL!AW27+MAN!AW27+PKM!AW27+NLR!AW27+SSS!AW27+SKL!AW27+TPT!AW27+VSP!AW27+VIZ!AW27+WG!AW27+YSR!AW27</f>
        <v>807</v>
      </c>
      <c r="AX25" s="59">
        <f>ASR!AX27+ANK!AX27+ATP!AX27+ANM!AX27+BAP!AX27+CTR!AX27+KON!AX27+EG!AX27+ELR!AX27+GTR!AX27+KKD!AX27+KRI!AX27+KNL!AX27+NAN!AX27+NTR!AX27+PAL!AX27+MAN!AX27+PKM!AX27+NLR!AX27+SSS!AX27+SKL!AX27+TPT!AX27+VSP!AX27+VIZ!AX27+WG!AX27+YSR!AX27</f>
        <v>1534545.4545454544</v>
      </c>
      <c r="AY25" s="59">
        <f>ASR!AY27+ANK!AY27+ATP!AY27+ANM!AY27+BAP!AY27+CTR!AY27+KON!AY27+EG!AY27+ELR!AY27+GTR!AY27+KKD!AY27+KRI!AY27+KNL!AY27+NAN!AY27+NTR!AY27+PAL!AY27+MAN!AY27+PKM!AY27+NLR!AY27+SSS!AY27+SKL!AY27+TPT!AY27+VSP!AY27+VIZ!AY27+WG!AY27+YSR!AY27</f>
        <v>1088</v>
      </c>
      <c r="AZ25" s="59">
        <f>ASR!AZ27+ANK!AZ27+ATP!AZ27+ANM!AZ27+BAP!AZ27+CTR!AZ27+KON!AZ27+EG!AZ27+ELR!AZ27+GTR!AZ27+KKD!AZ27+KRI!AZ27+KNL!AZ27+NAN!AZ27+NTR!AZ27+PAL!AZ27+MAN!AZ27+PKM!AZ27+NLR!AZ27+SSS!AZ27+SKL!AZ27+TPT!AZ27+VSP!AZ27+VIZ!AZ27+WG!AZ27+YSR!AZ27</f>
        <v>1999999.9999999998</v>
      </c>
      <c r="BA25" s="62">
        <f t="shared" si="19"/>
        <v>38841</v>
      </c>
      <c r="BB25" s="62">
        <f t="shared" si="19"/>
        <v>5999999.9999999991</v>
      </c>
      <c r="BC25" s="74">
        <f t="shared" si="3"/>
        <v>1.1111105447514258E-3</v>
      </c>
      <c r="BE25" s="83"/>
      <c r="BF25" s="84"/>
    </row>
    <row r="26" spans="1:58" s="24" customFormat="1" x14ac:dyDescent="0.3">
      <c r="A26" s="36">
        <v>19</v>
      </c>
      <c r="B26" s="37" t="s">
        <v>36</v>
      </c>
      <c r="C26" s="59">
        <f>ASR!C28+ANK!C28+ATP!C28+ANM!C28+BAP!C28+CTR!C28+KON!C28+EG!C28+ELR!C28+GTR!C28+KKD!C28+KRI!C28+KNL!C28+NAN!C28+NTR!C28+PAL!C28+MAN!C28+PKM!C28+NLR!C28+SSS!C28+SKL!C28+TPT!C28+VSP!C28+VIZ!C28+WG!C28+YSR!C28</f>
        <v>4755</v>
      </c>
      <c r="D26" s="59">
        <f>ASR!D28+ANK!D28+ATP!D28+ANM!D28+BAP!D28+CTR!D28+KON!D28+EG!D28+ELR!D28+GTR!D28+KKD!D28+KRI!D28+KNL!D28+NAN!D28+NTR!D28+PAL!D28+MAN!D28+PKM!D28+NLR!D28+SSS!D28+SKL!D28+TPT!D28+VSP!D28+VIZ!D28+WG!D28+YSR!D28</f>
        <v>2515151.5151515151</v>
      </c>
      <c r="E26" s="59">
        <f>ASR!E28+ANK!E28+ATP!E28+ANM!E28+BAP!E28+CTR!E28+KON!E28+EG!E28+ELR!E28+GTR!E28+KKD!E28+KRI!E28+KNL!E28+NAN!E28+NTR!E28+PAL!E28+MAN!E28+PKM!E28+NLR!E28+SSS!E28+SKL!E28+TPT!E28+VSP!E28+VIZ!E28+WG!E28+YSR!E28</f>
        <v>2262</v>
      </c>
      <c r="F26" s="59">
        <f>ASR!F28+ANK!F28+ATP!F28+ANM!F28+BAP!F28+CTR!F28+KON!F28+EG!F28+ELR!F28+GTR!F28+KKD!F28+KRI!F28+KNL!F28+NAN!F28+NTR!F28+PAL!F28+MAN!F28+PKM!F28+NLR!F28+SSS!F28+SKL!F28+TPT!F28+VSP!F28+VIZ!F28+WG!F28+YSR!F28</f>
        <v>1196969.696969697</v>
      </c>
      <c r="G26" s="59">
        <f>ASR!G28+ANK!G28+ATP!G28+ANM!G28+BAP!G28+CTR!G28+KON!G28+EG!G28+ELR!G28+GTR!G28+KKD!G28+KRI!G28+KNL!G28+NAN!G28+NTR!G28+PAL!G28+MAN!G28+PKM!G28+NLR!G28+SSS!G28+SKL!G28+TPT!G28+VSP!G28+VIZ!G28+WG!G28+YSR!G28</f>
        <v>87</v>
      </c>
      <c r="H26" s="59">
        <f>ASR!H28+ANK!H28+ATP!H28+ANM!H28+BAP!H28+CTR!H28+KON!H28+EG!H28+ELR!H28+GTR!H28+KKD!H28+KRI!H28+KNL!H28+NAN!H28+NTR!H28+PAL!H28+MAN!H28+PKM!H28+NLR!H28+SSS!H28+SKL!H28+TPT!H28+VSP!H28+VIZ!H28+WG!H28+YSR!H28</f>
        <v>45454.545454545456</v>
      </c>
      <c r="I26" s="59">
        <f>ASR!I28+ANK!I28+ATP!I28+ANM!I28+BAP!I28+CTR!I28+KON!I28+EG!I28+ELR!I28+GTR!I28+KKD!I28+KRI!I28+KNL!I28+NAN!I28+NTR!I28+PAL!I28+MAN!I28+PKM!I28+NLR!I28+SSS!I28+SKL!I28+TPT!I28+VSP!I28+VIZ!I28+WG!I28+YSR!I28</f>
        <v>458</v>
      </c>
      <c r="J26" s="59">
        <f>ASR!J28+ANK!J28+ATP!J28+ANM!J28+BAP!J28+CTR!J28+KON!J28+EG!J28+ELR!J28+GTR!J28+KKD!J28+KRI!J28+KNL!J28+NAN!J28+NTR!J28+PAL!J28+MAN!J28+PKM!J28+NLR!J28+SSS!J28+SKL!J28+TPT!J28+VSP!J28+VIZ!J28+WG!J28+YSR!J28</f>
        <v>242424.24242424237</v>
      </c>
      <c r="K26" s="59">
        <f>ASR!K28+ANK!K28+ATP!K28+ANM!K28+BAP!K28+CTR!K28+KON!K28+EG!K28+ELR!K28+GTR!K28+KKD!K28+KRI!K28+KNL!K28+NAN!K28+NTR!K28+PAL!K28+MAN!K28+PKM!K28+NLR!K28+SSS!K28+SKL!K28+TPT!K28+VSP!K28+VIZ!K28+WG!K28+YSR!K28</f>
        <v>7562</v>
      </c>
      <c r="L26" s="59">
        <f>ASR!L28+ANK!L28+ATP!L28+ANM!L28+BAP!L28+CTR!L28+KON!L28+EG!L28+ELR!L28+GTR!L28+KKD!L28+KRI!L28+KNL!L28+NAN!L28+NTR!L28+PAL!L28+MAN!L28+PKM!L28+NLR!L28+SSS!L28+SKL!L28+TPT!L28+VSP!L28+VIZ!L28+WG!L28+YSR!L28</f>
        <v>4000000</v>
      </c>
      <c r="M26" s="69">
        <f t="shared" si="1"/>
        <v>1.5151514930037829E-3</v>
      </c>
      <c r="N26" s="59">
        <f>ASR!M28+ANK!M28+ATP!M28+ANM!M28+BAP!M28+CTR!M28+KON!M28+EG!M28+ELR!M28+GTR!M28+KKD!M28+KRI!M28+KNL!M28+NAN!M28+NTR!M28+PAL!M28+MAN!M28+PKM!M28+NLR!M28+SSS!M28+SKL!M28+TPT!M28+VSP!M28+VIZ!M28+WG!M28+YSR!M28</f>
        <v>738</v>
      </c>
      <c r="O26" s="59">
        <f>ASR!N28+ANK!N28+ATP!N28+ANM!N28+BAP!N28+CTR!N28+KON!N28+EG!N28+ELR!N28+GTR!N28+KKD!N28+KRI!N28+KNL!N28+NAN!N28+NTR!N28+PAL!N28+MAN!N28+PKM!N28+NLR!N28+SSS!N28+SKL!N28+TPT!N28+VSP!N28+VIZ!N28+WG!N28+YSR!N28</f>
        <v>264367.81609195401</v>
      </c>
      <c r="P26" s="59">
        <f>ASR!O28+ANK!O28+ATP!O28+ANM!O28+BAP!O28+CTR!O28+KON!O28+EG!O28+ELR!O28+GTR!O28+KKD!O28+KRI!O28+KNL!O28+NAN!O28+NTR!O28+PAL!O28+MAN!O28+PKM!O28+NLR!O28+SSS!O28+SKL!O28+TPT!O28+VSP!O28+VIZ!O28+WG!O28+YSR!O28</f>
        <v>432</v>
      </c>
      <c r="Q26" s="59">
        <f>ASR!P28+ANK!P28+ATP!P28+ANM!P28+BAP!P28+CTR!P28+KON!P28+EG!P28+ELR!P28+GTR!P28+KKD!P28+KRI!P28+KNL!P28+NAN!P28+NTR!P28+PAL!P28+MAN!P28+PKM!P28+NLR!P28+SSS!P28+SKL!P28+TPT!P28+VSP!P28+VIZ!P28+WG!P28+YSR!P28</f>
        <v>155172.41379310342</v>
      </c>
      <c r="R26" s="59">
        <f>ASR!Q28+ANK!Q28+ATP!Q28+ANM!Q28+BAP!Q28+CTR!Q28+KON!Q28+EG!Q28+ELR!Q28+GTR!Q28+KKD!Q28+KRI!Q28+KNL!Q28+NAN!Q28+NTR!Q28+PAL!Q28+MAN!Q28+PKM!Q28+NLR!Q28+SSS!Q28+SKL!Q28+TPT!Q28+VSP!Q28+VIZ!Q28+WG!Q28+YSR!Q28</f>
        <v>216</v>
      </c>
      <c r="S26" s="59">
        <f>ASR!R28+ANK!R28+ATP!R28+ANM!R28+BAP!R28+CTR!R28+KON!R28+EG!R28+ELR!R28+GTR!R28+KKD!R28+KRI!R28+KNL!R28+NAN!R28+NTR!R28+PAL!R28+MAN!R28+PKM!R28+NLR!R28+SSS!R28+SKL!R28+TPT!R28+VSP!R28+VIZ!R28+WG!R28+YSR!R28</f>
        <v>77586.20689655171</v>
      </c>
      <c r="T26" s="59">
        <f>ASR!S28+ANK!S28+ATP!S28+ANM!S28+BAP!S28+CTR!S28+KON!S28+EG!S28+ELR!S28+GTR!S28+KKD!S28+KRI!S28+KNL!S28+NAN!S28+NTR!S28+PAL!S28+MAN!S28+PKM!S28+NLR!S28+SSS!S28+SKL!S28+TPT!S28+VSP!S28+VIZ!S28+WG!S28+YSR!S28</f>
        <v>9</v>
      </c>
      <c r="U26" s="59">
        <f>ASR!T28+ANK!T28+ATP!T28+ANM!T28+BAP!T28+CTR!T28+KON!T28+EG!T28+ELR!T28+GTR!T28+KKD!T28+KRI!T28+KNL!T28+NAN!T28+NTR!T28+PAL!T28+MAN!T28+PKM!T28+NLR!T28+SSS!T28+SKL!T28+TPT!T28+VSP!T28+VIZ!T28+WG!T28+YSR!T28</f>
        <v>2873.5632183908046</v>
      </c>
      <c r="V26" s="59">
        <f>ASR!U28+ANK!U28+ATP!U28+ANM!U28+BAP!U28+CTR!U28+KON!U28+EG!U28+ELR!U28+GTR!U28+KKD!U28+KRI!U28+KNL!U28+NAN!U28+NTR!U28+PAL!U28+MAN!U28+PKM!U28+NLR!U28+SSS!U28+SKL!U28+TPT!U28+VSP!U28+VIZ!U28+WG!U28+YSR!U28</f>
        <v>1395</v>
      </c>
      <c r="W26" s="59">
        <f>ASR!V28+ANK!V28+ATP!V28+ANM!V28+BAP!V28+CTR!V28+KON!V28+EG!V28+ELR!V28+GTR!V28+KKD!V28+KRI!V28+KNL!V28+NAN!V28+NTR!V28+PAL!V28+MAN!V28+PKM!V28+NLR!V28+SSS!V28+SKL!V28+TPT!V28+VSP!V28+VIZ!V28+WG!V28+YSR!V28</f>
        <v>499999.99999999994</v>
      </c>
      <c r="X26" s="59">
        <f>ASR!W28+ANK!W28+ATP!W28+ANM!W28+BAP!W28+CTR!W28+KON!W28+EG!W28+ELR!W28+GTR!W28+KKD!W28+KRI!W28+KNL!W28+NAN!W28+NTR!W28+PAL!W28+MAN!W28+PKM!W28+NLR!W28+SSS!W28+SKL!W28+TPT!W28+VSP!W28+VIZ!W28+WG!W28+YSR!W28</f>
        <v>0</v>
      </c>
      <c r="Y26" s="59">
        <f>ASR!X28+ANK!X28+ATP!X28+ANM!X28+BAP!X28+CTR!X28+KON!X28+EG!X28+ELR!X28+GTR!X28+KKD!X28+KRI!X28+KNL!X28+NAN!X28+NTR!X28+PAL!X28+MAN!X28+PKM!X28+NLR!X28+SSS!X28+SKL!X28+TPT!X28+VSP!X28+VIZ!X28+WG!X28+YSR!X28</f>
        <v>0</v>
      </c>
      <c r="Z26" s="59">
        <f>ASR!Y28+ANK!Y28+ATP!Y28+ANM!Y28+BAP!Y28+CTR!Y28+KON!Y28+EG!Y28+ELR!Y28+GTR!Y28+KKD!Y28+KRI!Y28+KNL!Y28+NAN!Y28+NTR!Y28+PAL!Y28+MAN!Y28+PKM!Y28+NLR!Y28+SSS!Y28+SKL!Y28+TPT!Y28+VSP!Y28+VIZ!Y28+WG!Y28+YSR!Y28</f>
        <v>38</v>
      </c>
      <c r="AA26" s="59">
        <f>ASR!Z28+ANK!Z28+ATP!Z28+ANM!Z28+BAP!Z28+CTR!Z28+KON!Z28+EG!Z28+ELR!Z28+GTR!Z28+KKD!Z28+KRI!Z28+KNL!Z28+NAN!Z28+NTR!Z28+PAL!Z28+MAN!Z28+PKM!Z28+NLR!Z28+SSS!Z28+SKL!Z28+TPT!Z28+VSP!Z28+VIZ!Z28+WG!Z28+YSR!Z28</f>
        <v>54585.152838427952</v>
      </c>
      <c r="AB26" s="59">
        <f>ASR!AA28+ANK!AA28+ATP!AA28+ANM!AA28+BAP!AA28+CTR!AA28+KON!AA28+EG!AA28+ELR!AA28+GTR!AA28+KKD!AA28+KRI!AA28+KNL!AA28+NAN!AA28+NTR!AA28+PAL!AA28+MAN!AA28+PKM!AA28+NLR!AA28+SSS!AA28+SKL!AA28+TPT!AA28+VSP!AA28+VIZ!AA28+WG!AA28+YSR!AA28</f>
        <v>167</v>
      </c>
      <c r="AC26" s="59">
        <f>ASR!AB28+ANK!AB28+ATP!AB28+ANM!AB28+BAP!AB28+CTR!AB28+KON!AB28+EG!AB28+ELR!AB28+GTR!AB28+KKD!AB28+KRI!AB28+KNL!AB28+NAN!AB28+NTR!AB28+PAL!AB28+MAN!AB28+PKM!AB28+NLR!AB28+SSS!AB28+SKL!AB28+TPT!AB28+VSP!AB28+VIZ!AB28+WG!AB28+YSR!AB28</f>
        <v>251091.70305676857</v>
      </c>
      <c r="AD26" s="59">
        <f>ASR!AC28+ANK!AC28+ATP!AC28+ANM!AC28+BAP!AC28+CTR!AC28+KON!AC28+EG!AC28+ELR!AC28+GTR!AC28+KKD!AC28+KRI!AC28+KNL!AC28+NAN!AC28+NTR!AC28+PAL!AC28+MAN!AC28+PKM!AC28+NLR!AC28+SSS!AC28+SKL!AC28+TPT!AC28+VSP!AC28+VIZ!AC28+WG!AC28+YSR!AC28</f>
        <v>10</v>
      </c>
      <c r="AE26" s="59">
        <f>ASR!AD28+ANK!AD28+ATP!AD28+ANM!AD28+BAP!AD28+CTR!AD28+KON!AD28+EG!AD28+ELR!AD28+GTR!AD28+KKD!AD28+KRI!AD28+KNL!AD28+NAN!AD28+NTR!AD28+PAL!AD28+MAN!AD28+PKM!AD28+NLR!AD28+SSS!AD28+SKL!AD28+TPT!AD28+VSP!AD28+VIZ!AD28+WG!AD28+YSR!AD28</f>
        <v>10917.030567685591</v>
      </c>
      <c r="AF26" s="59">
        <f>ASR!AE28+ANK!AE28+ATP!AE28+ANM!AE28+BAP!AE28+CTR!AE28+KON!AE28+EG!AE28+ELR!AE28+GTR!AE28+KKD!AE28+KRI!AE28+KNL!AE28+NAN!AE28+NTR!AE28+PAL!AE28+MAN!AE28+PKM!AE28+NLR!AE28+SSS!AE28+SKL!AE28+TPT!AE28+VSP!AE28+VIZ!AE28+WG!AE28+YSR!AE28</f>
        <v>10</v>
      </c>
      <c r="AG26" s="59">
        <f>ASR!AF28+ANK!AF28+ATP!AF28+ANM!AF28+BAP!AF28+CTR!AF28+KON!AF28+EG!AF28+ELR!AF28+GTR!AF28+KKD!AF28+KRI!AF28+KNL!AF28+NAN!AF28+NTR!AF28+PAL!AF28+MAN!AF28+PKM!AF28+NLR!AF28+SSS!AF28+SKL!AF28+TPT!AF28+VSP!AF28+VIZ!AF28+WG!AF28+YSR!AF28</f>
        <v>8733.6244541484721</v>
      </c>
      <c r="AH26" s="59">
        <f>ASR!AG28+ANK!AG28+ATP!AG28+ANM!AG28+BAP!AG28+CTR!AG28+KON!AG28+EG!AG28+ELR!AG28+GTR!AG28+KKD!AG28+KRI!AG28+KNL!AG28+NAN!AG28+NTR!AG28+PAL!AG28+MAN!AG28+PKM!AG28+NLR!AG28+SSS!AG28+SKL!AG28+TPT!AG28+VSP!AG28+VIZ!AG28+WG!AG28+YSR!AG28</f>
        <v>116</v>
      </c>
      <c r="AI26" s="59">
        <f>ASR!AH28+ANK!AH28+ATP!AH28+ANM!AH28+BAP!AH28+CTR!AH28+KON!AH28+EG!AH28+ELR!AH28+GTR!AH28+KKD!AH28+KRI!AH28+KNL!AH28+NAN!AH28+NTR!AH28+PAL!AH28+MAN!AH28+PKM!AH28+NLR!AH28+SSS!AH28+SKL!AH28+TPT!AH28+VSP!AH28+VIZ!AH28+WG!AH28+YSR!AH28</f>
        <v>174672.48908296946</v>
      </c>
      <c r="AJ26" s="59">
        <f>ASR!AK28+ANK!AK28+ATP!AK28+ANM!AK28+BAP!AK28+CTR!AK28+KON!AK28+EG!AK28+ELR!AK28+GTR!AK28+KKD!AK28+KRI!AK28+KNL!AK28+NAN!AK28+NTR!AK28+PAL!AK28+MAN!AK28+PKM!AK28+NLR!AK28+SSS!AK28+SKL!AK28+TPT!AK28+VSP!AK28+VIZ!AK28+WG!AK28+YSR!AK28</f>
        <v>9298</v>
      </c>
      <c r="AK26" s="59">
        <f>ASR!AL28+ANK!AL28+ATP!AL28+ANM!AL28+BAP!AL28+CTR!AL28+KON!AL28+EG!AL28+ELR!AL28+GTR!AL28+KKD!AL28+KRI!AL28+KNL!AL28+NAN!AL28+NTR!AL28+PAL!AL28+MAN!AL28+PKM!AL28+NLR!AL28+SSS!AL28+SKL!AL28+TPT!AL28+VSP!AL28+VIZ!AL28+WG!AL28+YSR!AL28</f>
        <v>4999999.9999999991</v>
      </c>
      <c r="AL26" s="69">
        <f t="shared" si="2"/>
        <v>1.3333338180606549E-3</v>
      </c>
      <c r="AM26" s="59">
        <f>ASR!AM28+ANK!AM28+ATP!AM28+ANM!AM28+BAP!AM28+CTR!AM28+KON!AM28+EG!AM28+ELR!AM28+GTR!AM28+KKD!AM28+KRI!AM28+KNL!AM28+NAN!AM28+NTR!AM28+PAL!AM28+MAN!AM28+PKM!AM28+NLR!AM28+SSS!AM28+SKL!AM28+TPT!AM28+VSP!AM28+VIZ!AM28+WG!AM28+YSR!AM28</f>
        <v>5147</v>
      </c>
      <c r="AN26" s="59">
        <f>ASR!AN28+ANK!AN28+ATP!AN28+ANM!AN28+BAP!AN28+CTR!AN28+KON!AN28+EG!AN28+ELR!AN28+GTR!AN28+KKD!AN28+KRI!AN28+KNL!AN28+NAN!AN28+NTR!AN28+PAL!AN28+MAN!AN28+PKM!AN28+NLR!AN28+SSS!AN28+SKL!AN28+TPT!AN28+VSP!AN28+VIZ!AN28+WG!AN28+YSR!AN28</f>
        <v>1339931.6677319882</v>
      </c>
      <c r="AO26" s="59">
        <f>ASR!AO28+ANK!AO28+ATP!AO28+ANM!AO28+BAP!AO28+CTR!AO28+KON!AO28+EG!AO28+ELR!AO28+GTR!AO28+KKD!AO28+KRI!AO28+KNL!AO28+NAN!AO28+NTR!AO28+PAL!AO28+MAN!AO28+PKM!AO28+NLR!AO28+SSS!AO28+SKL!AO28+TPT!AO28+VSP!AO28+VIZ!AO28+WG!AO28+YSR!AO28</f>
        <v>115</v>
      </c>
      <c r="AP26" s="59">
        <f>ASR!AP28+ANK!AP28+ATP!AP28+ANM!AP28+BAP!AP28+CTR!AP28+KON!AP28+EG!AP28+ELR!AP28+GTR!AP28+KKD!AP28+KRI!AP28+KNL!AP28+NAN!AP28+NTR!AP28+PAL!AP28+MAN!AP28+PKM!AP28+NLR!AP28+SSS!AP28+SKL!AP28+TPT!AP28+VSP!AP28+VIZ!AP28+WG!AP28+YSR!AP28</f>
        <v>58181.818181818191</v>
      </c>
      <c r="AQ26" s="59">
        <f>ASR!AQ28+ANK!AQ28+ATP!AQ28+ANM!AQ28+BAP!AQ28+CTR!AQ28+KON!AQ28+EG!AQ28+ELR!AQ28+GTR!AQ28+KKD!AQ28+KRI!AQ28+KNL!AQ28+NAN!AQ28+NTR!AQ28+PAL!AQ28+MAN!AQ28+PKM!AQ28+NLR!AQ28+SSS!AQ28+SKL!AQ28+TPT!AQ28+VSP!AQ28+VIZ!AQ28+WG!AQ28+YSR!AQ28</f>
        <v>50</v>
      </c>
      <c r="AR26" s="59">
        <f>ASR!AR28+ANK!AR28+ATP!AR28+ANM!AR28+BAP!AR28+CTR!AR28+KON!AR28+EG!AR28+ELR!AR28+GTR!AR28+KKD!AR28+KRI!AR28+KNL!AR28+NAN!AR28+NTR!AR28+PAL!AR28+MAN!AR28+PKM!AR28+NLR!AR28+SSS!AR28+SKL!AR28+TPT!AR28+VSP!AR28+VIZ!AR28+WG!AR28+YSR!AR28</f>
        <v>24242.424242424244</v>
      </c>
      <c r="AS26" s="59">
        <f>ASR!AS28+ANK!AS28+ATP!AS28+ANM!AS28+BAP!AS28+CTR!AS28+KON!AS28+EG!AS28+ELR!AS28+GTR!AS28+KKD!AS28+KRI!AS28+KNL!AS28+NAN!AS28+NTR!AS28+PAL!AS28+MAN!AS28+PKM!AS28+NLR!AS28+SSS!AS28+SKL!AS28+TPT!AS28+VSP!AS28+VIZ!AS28+WG!AS28+YSR!AS28</f>
        <v>675</v>
      </c>
      <c r="AT26" s="59">
        <f>ASR!AT28+ANK!AT28+ATP!AT28+ANM!AT28+BAP!AT28+CTR!AT28+KON!AT28+EG!AT28+ELR!AT28+GTR!AT28+KKD!AT28+KRI!AT28+KNL!AT28+NAN!AT28+NTR!AT28+PAL!AT28+MAN!AT28+PKM!AT28+NLR!AT28+SSS!AT28+SKL!AT28+TPT!AT28+VSP!AT28+VIZ!AT28+WG!AT28+YSR!AT28</f>
        <v>363636.36363636376</v>
      </c>
      <c r="AU26" s="59">
        <f>ASR!AU28+ANK!AU28+ATP!AU28+ANM!AU28+BAP!AU28+CTR!AU28+KON!AU28+EG!AU28+ELR!AU28+GTR!AU28+KKD!AU28+KRI!AU28+KNL!AU28+NAN!AU28+NTR!AU28+PAL!AU28+MAN!AU28+PKM!AU28+NLR!AU28+SSS!AU28+SKL!AU28+TPT!AU28+VSP!AU28+VIZ!AU28+WG!AU28+YSR!AU28</f>
        <v>897</v>
      </c>
      <c r="AV26" s="59">
        <f>ASR!AV28+ANK!AV28+ATP!AV28+ANM!AV28+BAP!AV28+CTR!AV28+KON!AV28+EG!AV28+ELR!AV28+GTR!AV28+KKD!AV28+KRI!AV28+KNL!AV28+NAN!AV28+NTR!AV28+PAL!AV28+MAN!AV28+PKM!AV28+NLR!AV28+SSS!AV28+SKL!AV28+TPT!AV28+VSP!AV28+VIZ!AV28+WG!AV28+YSR!AV28</f>
        <v>484848.48484848492</v>
      </c>
      <c r="AW26" s="59">
        <f>ASR!AW28+ANK!AW28+ATP!AW28+ANM!AW28+BAP!AW28+CTR!AW28+KON!AW28+EG!AW28+ELR!AW28+GTR!AW28+KKD!AW28+KRI!AW28+KNL!AW28+NAN!AW28+NTR!AW28+PAL!AW28+MAN!AW28+PKM!AW28+NLR!AW28+SSS!AW28+SKL!AW28+TPT!AW28+VSP!AW28+VIZ!AW28+WG!AW28+YSR!AW28</f>
        <v>5657</v>
      </c>
      <c r="AX26" s="59">
        <f>ASR!AX28+ANK!AX28+ATP!AX28+ANM!AX28+BAP!AX28+CTR!AX28+KON!AX28+EG!AX28+ELR!AX28+GTR!AX28+KKD!AX28+KRI!AX28+KNL!AX28+NAN!AX28+NTR!AX28+PAL!AX28+MAN!AX28+PKM!AX28+NLR!AX28+SSS!AX28+SKL!AX28+TPT!AX28+VSP!AX28+VIZ!AX28+WG!AX28+YSR!AX28</f>
        <v>3069090.9090909092</v>
      </c>
      <c r="AY26" s="59">
        <f>ASR!AY28+ANK!AY28+ATP!AY28+ANM!AY28+BAP!AY28+CTR!AY28+KON!AY28+EG!AY28+ELR!AY28+GTR!AY28+KKD!AY28+KRI!AY28+KNL!AY28+NAN!AY28+NTR!AY28+PAL!AY28+MAN!AY28+PKM!AY28+NLR!AY28+SSS!AY28+SKL!AY28+TPT!AY28+VSP!AY28+VIZ!AY28+WG!AY28+YSR!AY28</f>
        <v>7394</v>
      </c>
      <c r="AZ26" s="59">
        <f>ASR!AZ28+ANK!AZ28+ATP!AZ28+ANM!AZ28+BAP!AZ28+CTR!AZ28+KON!AZ28+EG!AZ28+ELR!AZ28+GTR!AZ28+KKD!AZ28+KRI!AZ28+KNL!AZ28+NAN!AZ28+NTR!AZ28+PAL!AZ28+MAN!AZ28+PKM!AZ28+NLR!AZ28+SSS!AZ28+SKL!AZ28+TPT!AZ28+VSP!AZ28+VIZ!AZ28+WG!AZ28+YSR!AZ28</f>
        <v>4000000.0000000005</v>
      </c>
      <c r="BA26" s="62">
        <f t="shared" si="19"/>
        <v>16692</v>
      </c>
      <c r="BB26" s="62">
        <f t="shared" si="19"/>
        <v>9000000</v>
      </c>
      <c r="BC26" s="74">
        <f t="shared" si="3"/>
        <v>1.6666658171271389E-3</v>
      </c>
      <c r="BE26" s="83"/>
      <c r="BF26" s="84"/>
    </row>
    <row r="27" spans="1:58" s="24" customFormat="1" x14ac:dyDescent="0.3">
      <c r="A27" s="46">
        <v>20</v>
      </c>
      <c r="B27" s="37" t="s">
        <v>37</v>
      </c>
      <c r="C27" s="59">
        <f>ASR!C29+ANK!C29+ATP!C29+ANM!C29+BAP!C29+CTR!C29+KON!C29+EG!C29+ELR!C29+GTR!C29+KKD!C29+KRI!C29+KNL!C29+NAN!C29+NTR!C29+PAL!C29+MAN!C29+PKM!C29+NLR!C29+SSS!C29+SKL!C29+TPT!C29+VSP!C29+VIZ!C29+WG!C29+YSR!C29</f>
        <v>42917</v>
      </c>
      <c r="D27" s="59">
        <f>ASR!D29+ANK!D29+ATP!D29+ANM!D29+BAP!D29+CTR!D29+KON!D29+EG!D29+ELR!D29+GTR!D29+KKD!D29+KRI!D29+KNL!D29+NAN!D29+NTR!D29+PAL!D29+MAN!D29+PKM!D29+NLR!D29+SSS!D29+SKL!D29+TPT!D29+VSP!D29+VIZ!D29+WG!D29+YSR!D29</f>
        <v>8803030.3030303046</v>
      </c>
      <c r="E27" s="59">
        <f>ASR!E29+ANK!E29+ATP!E29+ANM!E29+BAP!E29+CTR!E29+KON!E29+EG!E29+ELR!E29+GTR!E29+KKD!E29+KRI!E29+KNL!E29+NAN!E29+NTR!E29+PAL!E29+MAN!E29+PKM!E29+NLR!E29+SSS!E29+SKL!E29+TPT!E29+VSP!E29+VIZ!E29+WG!E29+YSR!E29</f>
        <v>20422</v>
      </c>
      <c r="F27" s="59">
        <f>ASR!F29+ANK!F29+ATP!F29+ANM!F29+BAP!F29+CTR!F29+KON!F29+EG!F29+ELR!F29+GTR!F29+KKD!F29+KRI!F29+KNL!F29+NAN!F29+NTR!F29+PAL!F29+MAN!F29+PKM!F29+NLR!F29+SSS!F29+SKL!F29+TPT!F29+VSP!F29+VIZ!F29+WG!F29+YSR!F29</f>
        <v>4189393.939393939</v>
      </c>
      <c r="G27" s="59">
        <f>ASR!G29+ANK!G29+ATP!G29+ANM!G29+BAP!G29+CTR!G29+KON!G29+EG!G29+ELR!G29+GTR!G29+KKD!G29+KRI!G29+KNL!G29+NAN!G29+NTR!G29+PAL!G29+MAN!G29+PKM!G29+NLR!G29+SSS!G29+SKL!G29+TPT!G29+VSP!G29+VIZ!G29+WG!G29+YSR!G29</f>
        <v>777</v>
      </c>
      <c r="H27" s="59">
        <f>ASR!H29+ANK!H29+ATP!H29+ANM!H29+BAP!H29+CTR!H29+KON!H29+EG!H29+ELR!H29+GTR!H29+KKD!H29+KRI!H29+KNL!H29+NAN!H29+NTR!H29+PAL!H29+MAN!H29+PKM!H29+NLR!H29+SSS!H29+SKL!H29+TPT!H29+VSP!H29+VIZ!H29+WG!H29+YSR!H29</f>
        <v>159090.90909090909</v>
      </c>
      <c r="I27" s="59">
        <f>ASR!I29+ANK!I29+ATP!I29+ANM!I29+BAP!I29+CTR!I29+KON!I29+EG!I29+ELR!I29+GTR!I29+KKD!I29+KRI!I29+KNL!I29+NAN!I29+NTR!I29+PAL!I29+MAN!I29+PKM!I29+NLR!I29+SSS!I29+SKL!I29+TPT!I29+VSP!I29+VIZ!I29+WG!I29+YSR!I29</f>
        <v>4135</v>
      </c>
      <c r="J27" s="59">
        <f>ASR!J29+ANK!J29+ATP!J29+ANM!J29+BAP!J29+CTR!J29+KON!J29+EG!J29+ELR!J29+GTR!J29+KKD!J29+KRI!J29+KNL!J29+NAN!J29+NTR!J29+PAL!J29+MAN!J29+PKM!J29+NLR!J29+SSS!J29+SKL!J29+TPT!J29+VSP!J29+VIZ!J29+WG!J29+YSR!J29</f>
        <v>848484.84848484863</v>
      </c>
      <c r="K27" s="59">
        <f>ASR!K29+ANK!K29+ATP!K29+ANM!K29+BAP!K29+CTR!K29+KON!K29+EG!K29+ELR!K29+GTR!K29+KKD!K29+KRI!K29+KNL!K29+NAN!K29+NTR!K29+PAL!K29+MAN!K29+PKM!K29+NLR!K29+SSS!K29+SKL!K29+TPT!K29+VSP!K29+VIZ!K29+WG!K29+YSR!K29</f>
        <v>68251</v>
      </c>
      <c r="L27" s="59">
        <f>ASR!L29+ANK!L29+ATP!L29+ANM!L29+BAP!L29+CTR!L29+KON!L29+EG!L29+ELR!L29+GTR!L29+KKD!L29+KRI!L29+KNL!L29+NAN!L29+NTR!L29+PAL!L29+MAN!L29+PKM!L29+NLR!L29+SSS!L29+SKL!L29+TPT!L29+VSP!L29+VIZ!L29+WG!L29+YSR!L29</f>
        <v>14000000.000000002</v>
      </c>
      <c r="M27" s="69">
        <f t="shared" si="1"/>
        <v>5.3030302255132411E-3</v>
      </c>
      <c r="N27" s="59">
        <f>ASR!M29+ANK!M29+ATP!M29+ANM!M29+BAP!M29+CTR!M29+KON!M29+EG!M29+ELR!M29+GTR!M29+KKD!M29+KRI!M29+KNL!M29+NAN!M29+NTR!M29+PAL!M29+MAN!M29+PKM!M29+NLR!M29+SSS!M29+SKL!M29+TPT!M29+VSP!M29+VIZ!M29+WG!M29+YSR!M29</f>
        <v>190</v>
      </c>
      <c r="O27" s="59">
        <f>ASR!N29+ANK!N29+ATP!N29+ANM!N29+BAP!N29+CTR!N29+KON!N29+EG!N29+ELR!N29+GTR!N29+KKD!N29+KRI!N29+KNL!N29+NAN!N29+NTR!N29+PAL!N29+MAN!N29+PKM!N29+NLR!N29+SSS!N29+SKL!N29+TPT!N29+VSP!N29+VIZ!N29+WG!N29+YSR!N29</f>
        <v>1057471.2643678158</v>
      </c>
      <c r="P27" s="59">
        <f>ASR!O29+ANK!O29+ATP!O29+ANM!O29+BAP!O29+CTR!O29+KON!O29+EG!O29+ELR!O29+GTR!O29+KKD!O29+KRI!O29+KNL!O29+NAN!O29+NTR!O29+PAL!O29+MAN!O29+PKM!O29+NLR!O29+SSS!O29+SKL!O29+TPT!O29+VSP!O29+VIZ!O29+WG!O29+YSR!O29</f>
        <v>109</v>
      </c>
      <c r="Q27" s="59">
        <f>ASR!P29+ANK!P29+ATP!P29+ANM!P29+BAP!P29+CTR!P29+KON!P29+EG!P29+ELR!P29+GTR!P29+KKD!P29+KRI!P29+KNL!P29+NAN!P29+NTR!P29+PAL!P29+MAN!P29+PKM!P29+NLR!P29+SSS!P29+SKL!P29+TPT!P29+VSP!P29+VIZ!P29+WG!P29+YSR!P29</f>
        <v>620689.65517241368</v>
      </c>
      <c r="R27" s="59">
        <f>ASR!Q29+ANK!Q29+ATP!Q29+ANM!Q29+BAP!Q29+CTR!Q29+KON!Q29+EG!Q29+ELR!Q29+GTR!Q29+KKD!Q29+KRI!Q29+KNL!Q29+NAN!Q29+NTR!Q29+PAL!Q29+MAN!Q29+PKM!Q29+NLR!Q29+SSS!Q29+SKL!Q29+TPT!Q29+VSP!Q29+VIZ!Q29+WG!Q29+YSR!Q29</f>
        <v>56</v>
      </c>
      <c r="S27" s="59">
        <f>ASR!R29+ANK!R29+ATP!R29+ANM!R29+BAP!R29+CTR!R29+KON!R29+EG!R29+ELR!R29+GTR!R29+KKD!R29+KRI!R29+KNL!R29+NAN!R29+NTR!R29+PAL!R29+MAN!R29+PKM!R29+NLR!R29+SSS!R29+SKL!R29+TPT!R29+VSP!R29+VIZ!R29+WG!R29+YSR!R29</f>
        <v>310344.82758620684</v>
      </c>
      <c r="T27" s="59">
        <f>ASR!S29+ANK!S29+ATP!S29+ANM!S29+BAP!S29+CTR!S29+KON!S29+EG!S29+ELR!S29+GTR!S29+KKD!S29+KRI!S29+KNL!S29+NAN!S29+NTR!S29+PAL!S29+MAN!S29+PKM!S29+NLR!S29+SSS!S29+SKL!S29+TPT!S29+VSP!S29+VIZ!S29+WG!S29+YSR!S29</f>
        <v>1</v>
      </c>
      <c r="U27" s="59">
        <f>ASR!T29+ANK!T29+ATP!T29+ANM!T29+BAP!T29+CTR!T29+KON!T29+EG!T29+ELR!T29+GTR!T29+KKD!T29+KRI!T29+KNL!T29+NAN!T29+NTR!T29+PAL!T29+MAN!T29+PKM!T29+NLR!T29+SSS!T29+SKL!T29+TPT!T29+VSP!T29+VIZ!T29+WG!T29+YSR!T29</f>
        <v>11494.252873563217</v>
      </c>
      <c r="V27" s="59">
        <f>ASR!U29+ANK!U29+ATP!U29+ANM!U29+BAP!U29+CTR!U29+KON!U29+EG!U29+ELR!U29+GTR!U29+KKD!U29+KRI!U29+KNL!U29+NAN!U29+NTR!U29+PAL!U29+MAN!U29+PKM!U29+NLR!U29+SSS!U29+SKL!U29+TPT!U29+VSP!U29+VIZ!U29+WG!U29+YSR!U29</f>
        <v>356</v>
      </c>
      <c r="W27" s="59">
        <f>ASR!V29+ANK!V29+ATP!V29+ANM!V29+BAP!V29+CTR!V29+KON!V29+EG!V29+ELR!V29+GTR!V29+KKD!V29+KRI!V29+KNL!V29+NAN!V29+NTR!V29+PAL!V29+MAN!V29+PKM!V29+NLR!V29+SSS!V29+SKL!V29+TPT!V29+VSP!V29+VIZ!V29+WG!V29+YSR!V29</f>
        <v>2000000</v>
      </c>
      <c r="X27" s="59">
        <f>ASR!W29+ANK!W29+ATP!W29+ANM!W29+BAP!W29+CTR!W29+KON!W29+EG!W29+ELR!W29+GTR!W29+KKD!W29+KRI!W29+KNL!W29+NAN!W29+NTR!W29+PAL!W29+MAN!W29+PKM!W29+NLR!W29+SSS!W29+SKL!W29+TPT!W29+VSP!W29+VIZ!W29+WG!W29+YSR!W29</f>
        <v>0</v>
      </c>
      <c r="Y27" s="59">
        <f>ASR!X29+ANK!X29+ATP!X29+ANM!X29+BAP!X29+CTR!X29+KON!X29+EG!X29+ELR!X29+GTR!X29+KKD!X29+KRI!X29+KNL!X29+NAN!X29+NTR!X29+PAL!X29+MAN!X29+PKM!X29+NLR!X29+SSS!X29+SKL!X29+TPT!X29+VSP!X29+VIZ!X29+WG!X29+YSR!X29</f>
        <v>0</v>
      </c>
      <c r="Z27" s="59">
        <f>ASR!Y29+ANK!Y29+ATP!Y29+ANM!Y29+BAP!Y29+CTR!Y29+KON!Y29+EG!Y29+ELR!Y29+GTR!Y29+KKD!Y29+KRI!Y29+KNL!Y29+NAN!Y29+NTR!Y29+PAL!Y29+MAN!Y29+PKM!Y29+NLR!Y29+SSS!Y29+SKL!Y29+TPT!Y29+VSP!Y29+VIZ!Y29+WG!Y29+YSR!Y29</f>
        <v>4817</v>
      </c>
      <c r="AA27" s="59">
        <f>ASR!Z29+ANK!Z29+ATP!Z29+ANM!Z29+BAP!Z29+CTR!Z29+KON!Z29+EG!Z29+ELR!Z29+GTR!Z29+KKD!Z29+KRI!Z29+KNL!Z29+NAN!Z29+NTR!Z29+PAL!Z29+MAN!Z29+PKM!Z29+NLR!Z29+SSS!Z29+SKL!Z29+TPT!Z29+VSP!Z29+VIZ!Z29+WG!Z29+YSR!Z29</f>
        <v>218340.61135371175</v>
      </c>
      <c r="AB27" s="59">
        <f>ASR!AA29+ANK!AA29+ATP!AA29+ANM!AA29+BAP!AA29+CTR!AA29+KON!AA29+EG!AA29+ELR!AA29+GTR!AA29+KKD!AA29+KRI!AA29+KNL!AA29+NAN!AA29+NTR!AA29+PAL!AA29+MAN!AA29+PKM!AA29+NLR!AA29+SSS!AA29+SKL!AA29+TPT!AA29+VSP!AA29+VIZ!AA29+WG!AA29+YSR!AA29</f>
        <v>22120</v>
      </c>
      <c r="AC27" s="59">
        <f>ASR!AB29+ANK!AB29+ATP!AB29+ANM!AB29+BAP!AB29+CTR!AB29+KON!AB29+EG!AB29+ELR!AB29+GTR!AB29+KKD!AB29+KRI!AB29+KNL!AB29+NAN!AB29+NTR!AB29+PAL!AB29+MAN!AB29+PKM!AB29+NLR!AB29+SSS!AB29+SKL!AB29+TPT!AB29+VSP!AB29+VIZ!AB29+WG!AB29+YSR!AB29</f>
        <v>1004366.8122270741</v>
      </c>
      <c r="AD27" s="59">
        <f>ASR!AC29+ANK!AC29+ATP!AC29+ANM!AC29+BAP!AC29+CTR!AC29+KON!AC29+EG!AC29+ELR!AC29+GTR!AC29+KKD!AC29+KRI!AC29+KNL!AC29+NAN!AC29+NTR!AC29+PAL!AC29+MAN!AC29+PKM!AC29+NLR!AC29+SSS!AC29+SKL!AC29+TPT!AC29+VSP!AC29+VIZ!AC29+WG!AC29+YSR!AC29</f>
        <v>973</v>
      </c>
      <c r="AE27" s="59">
        <f>ASR!AD29+ANK!AD29+ATP!AD29+ANM!AD29+BAP!AD29+CTR!AD29+KON!AD29+EG!AD29+ELR!AD29+GTR!AD29+KKD!AD29+KRI!AD29+KNL!AD29+NAN!AD29+NTR!AD29+PAL!AD29+MAN!AD29+PKM!AD29+NLR!AD29+SSS!AD29+SKL!AD29+TPT!AD29+VSP!AD29+VIZ!AD29+WG!AD29+YSR!AD29</f>
        <v>43668.122270742351</v>
      </c>
      <c r="AF27" s="59">
        <f>ASR!AE29+ANK!AE29+ATP!AE29+ANM!AE29+BAP!AE29+CTR!AE29+KON!AE29+EG!AE29+ELR!AE29+GTR!AE29+KKD!AE29+KRI!AE29+KNL!AE29+NAN!AE29+NTR!AE29+PAL!AE29+MAN!AE29+PKM!AE29+NLR!AE29+SSS!AE29+SKL!AE29+TPT!AE29+VSP!AE29+VIZ!AE29+WG!AE29+YSR!AE29</f>
        <v>780</v>
      </c>
      <c r="AG27" s="59">
        <f>ASR!AF29+ANK!AF29+ATP!AF29+ANM!AF29+BAP!AF29+CTR!AF29+KON!AF29+EG!AF29+ELR!AF29+GTR!AF29+KKD!AF29+KRI!AF29+KNL!AF29+NAN!AF29+NTR!AF29+PAL!AF29+MAN!AF29+PKM!AF29+NLR!AF29+SSS!AF29+SKL!AF29+TPT!AF29+VSP!AF29+VIZ!AF29+WG!AF29+YSR!AF29</f>
        <v>34934.497816593881</v>
      </c>
      <c r="AH27" s="59">
        <f>ASR!AG29+ANK!AG29+ATP!AG29+ANM!AG29+BAP!AG29+CTR!AG29+KON!AG29+EG!AG29+ELR!AG29+GTR!AG29+KKD!AG29+KRI!AG29+KNL!AG29+NAN!AG29+NTR!AG29+PAL!AG29+MAN!AG29+PKM!AG29+NLR!AG29+SSS!AG29+SKL!AG29+TPT!AG29+VSP!AG29+VIZ!AG29+WG!AG29+YSR!AG29</f>
        <v>15392</v>
      </c>
      <c r="AI27" s="59">
        <f>ASR!AH29+ANK!AH29+ATP!AH29+ANM!AH29+BAP!AH29+CTR!AH29+KON!AH29+EG!AH29+ELR!AH29+GTR!AH29+KKD!AH29+KRI!AH29+KNL!AH29+NAN!AH29+NTR!AH29+PAL!AH29+MAN!AH29+PKM!AH29+NLR!AH29+SSS!AH29+SKL!AH29+TPT!AH29+VSP!AH29+VIZ!AH29+WG!AH29+YSR!AH29</f>
        <v>698689.95633187762</v>
      </c>
      <c r="AJ27" s="59">
        <f>ASR!AK29+ANK!AK29+ATP!AK29+ANM!AK29+BAP!AK29+CTR!AK29+KON!AK29+EG!AK29+ELR!AK29+GTR!AK29+KKD!AK29+KRI!AK29+KNL!AK29+NAN!AK29+NTR!AK29+PAL!AK29+MAN!AK29+PKM!AK29+NLR!AK29+SSS!AK29+SKL!AK29+TPT!AK29+VSP!AK29+VIZ!AK29+WG!AK29+YSR!AK29</f>
        <v>112689</v>
      </c>
      <c r="AK27" s="59">
        <f>ASR!AL29+ANK!AL29+ATP!AL29+ANM!AL29+BAP!AL29+CTR!AL29+KON!AL29+EG!AL29+ELR!AL29+GTR!AL29+KKD!AL29+KRI!AL29+KNL!AL29+NAN!AL29+NTR!AL29+PAL!AL29+MAN!AL29+PKM!AL29+NLR!AL29+SSS!AL29+SKL!AL29+TPT!AL29+VSP!AL29+VIZ!AL29+WG!AL29+YSR!AL29</f>
        <v>18000000.000000004</v>
      </c>
      <c r="AL27" s="69">
        <f t="shared" si="2"/>
        <v>4.8000017450183603E-3</v>
      </c>
      <c r="AM27" s="59">
        <f>ASR!AM29+ANK!AM29+ATP!AM29+ANM!AM29+BAP!AM29+CTR!AM29+KON!AM29+EG!AM29+ELR!AM29+GTR!AM29+KKD!AM29+KRI!AM29+KNL!AM29+NAN!AM29+NTR!AM29+PAL!AM29+MAN!AM29+PKM!AM29+NLR!AM29+SSS!AM29+SKL!AM29+TPT!AM29+VSP!AM29+VIZ!AM29+WG!AM29+YSR!AM29</f>
        <v>81995</v>
      </c>
      <c r="AN27" s="59">
        <f>ASR!AN29+ANK!AN29+ATP!AN29+ANM!AN29+BAP!AN29+CTR!AN29+KON!AN29+EG!AN29+ELR!AN29+GTR!AN29+KKD!AN29+KRI!AN29+KNL!AN29+NAN!AN29+NTR!AN29+PAL!AN29+MAN!AN29+PKM!AN29+NLR!AN29+SSS!AN29+SKL!AN29+TPT!AN29+VSP!AN29+VIZ!AN29+WG!AN29+YSR!AN29</f>
        <v>6687286.2535557114</v>
      </c>
      <c r="AO27" s="59">
        <f>ASR!AO29+ANK!AO29+ATP!AO29+ANM!AO29+BAP!AO29+CTR!AO29+KON!AO29+EG!AO29+ELR!AO29+GTR!AO29+KKD!AO29+KRI!AO29+KNL!AO29+NAN!AO29+NTR!AO29+PAL!AO29+MAN!AO29+PKM!AO29+NLR!AO29+SSS!AO29+SKL!AO29+TPT!AO29+VSP!AO29+VIZ!AO29+WG!AO29+YSR!AO29</f>
        <v>74</v>
      </c>
      <c r="AP27" s="59">
        <f>ASR!AP29+ANK!AP29+ATP!AP29+ANM!AP29+BAP!AP29+CTR!AP29+KON!AP29+EG!AP29+ELR!AP29+GTR!AP29+KKD!AP29+KRI!AP29+KNL!AP29+NAN!AP29+NTR!AP29+PAL!AP29+MAN!AP29+PKM!AP29+NLR!AP29+SSS!AP29+SKL!AP29+TPT!AP29+VSP!AP29+VIZ!AP29+WG!AP29+YSR!AP29</f>
        <v>72727.272727272721</v>
      </c>
      <c r="AQ27" s="59">
        <f>ASR!AQ29+ANK!AQ29+ATP!AQ29+ANM!AQ29+BAP!AQ29+CTR!AQ29+KON!AQ29+EG!AQ29+ELR!AQ29+GTR!AQ29+KKD!AQ29+KRI!AQ29+KNL!AQ29+NAN!AQ29+NTR!AQ29+PAL!AQ29+MAN!AQ29+PKM!AQ29+NLR!AQ29+SSS!AQ29+SKL!AQ29+TPT!AQ29+VSP!AQ29+VIZ!AQ29+WG!AQ29+YSR!AQ29</f>
        <v>40</v>
      </c>
      <c r="AR27" s="59">
        <f>ASR!AR29+ANK!AR29+ATP!AR29+ANM!AR29+BAP!AR29+CTR!AR29+KON!AR29+EG!AR29+ELR!AR29+GTR!AR29+KKD!AR29+KRI!AR29+KNL!AR29+NAN!AR29+NTR!AR29+PAL!AR29+MAN!AR29+PKM!AR29+NLR!AR29+SSS!AR29+SKL!AR29+TPT!AR29+VSP!AR29+VIZ!AR29+WG!AR29+YSR!AR29</f>
        <v>30303.030303030308</v>
      </c>
      <c r="AS27" s="59">
        <f>ASR!AS29+ANK!AS29+ATP!AS29+ANM!AS29+BAP!AS29+CTR!AS29+KON!AS29+EG!AS29+ELR!AS29+GTR!AS29+KKD!AS29+KRI!AS29+KNL!AS29+NAN!AS29+NTR!AS29+PAL!AS29+MAN!AS29+PKM!AS29+NLR!AS29+SSS!AS29+SKL!AS29+TPT!AS29+VSP!AS29+VIZ!AS29+WG!AS29+YSR!AS29</f>
        <v>406</v>
      </c>
      <c r="AT27" s="59">
        <f>ASR!AT29+ANK!AT29+ATP!AT29+ANM!AT29+BAP!AT29+CTR!AT29+KON!AT29+EG!AT29+ELR!AT29+GTR!AT29+KKD!AT29+KRI!AT29+KNL!AT29+NAN!AT29+NTR!AT29+PAL!AT29+MAN!AT29+PKM!AT29+NLR!AT29+SSS!AT29+SKL!AT29+TPT!AT29+VSP!AT29+VIZ!AT29+WG!AT29+YSR!AT29</f>
        <v>454545.45454545459</v>
      </c>
      <c r="AU27" s="59">
        <f>ASR!AU29+ANK!AU29+ATP!AU29+ANM!AU29+BAP!AU29+CTR!AU29+KON!AU29+EG!AU29+ELR!AU29+GTR!AU29+KKD!AU29+KRI!AU29+KNL!AU29+NAN!AU29+NTR!AU29+PAL!AU29+MAN!AU29+PKM!AU29+NLR!AU29+SSS!AU29+SKL!AU29+TPT!AU29+VSP!AU29+VIZ!AU29+WG!AU29+YSR!AU29</f>
        <v>539</v>
      </c>
      <c r="AV27" s="59">
        <f>ASR!AV29+ANK!AV29+ATP!AV29+ANM!AV29+BAP!AV29+CTR!AV29+KON!AV29+EG!AV29+ELR!AV29+GTR!AV29+KKD!AV29+KRI!AV29+KNL!AV29+NAN!AV29+NTR!AV29+PAL!AV29+MAN!AV29+PKM!AV29+NLR!AV29+SSS!AV29+SKL!AV29+TPT!AV29+VSP!AV29+VIZ!AV29+WG!AV29+YSR!AV29</f>
        <v>606060.60606060608</v>
      </c>
      <c r="AW27" s="59">
        <f>ASR!AW29+ANK!AW29+ATP!AW29+ANM!AW29+BAP!AW29+CTR!AW29+KON!AW29+EG!AW29+ELR!AW29+GTR!AW29+KKD!AW29+KRI!AW29+KNL!AW29+NAN!AW29+NTR!AW29+PAL!AW29+MAN!AW29+PKM!AW29+NLR!AW29+SSS!AW29+SKL!AW29+TPT!AW29+VSP!AW29+VIZ!AW29+WG!AW29+YSR!AW29</f>
        <v>3366</v>
      </c>
      <c r="AX27" s="59">
        <f>ASR!AX29+ANK!AX29+ATP!AX29+ANM!AX29+BAP!AX29+CTR!AX29+KON!AX29+EG!AX29+ELR!AX29+GTR!AX29+KKD!AX29+KRI!AX29+KNL!AX29+NAN!AX29+NTR!AX29+PAL!AX29+MAN!AX29+PKM!AX29+NLR!AX29+SSS!AX29+SKL!AX29+TPT!AX29+VSP!AX29+VIZ!AX29+WG!AX29+YSR!AX29</f>
        <v>3836363.6363636348</v>
      </c>
      <c r="AY27" s="59">
        <f>ASR!AY29+ANK!AY29+ATP!AY29+ANM!AY29+BAP!AY29+CTR!AY29+KON!AY29+EG!AY29+ELR!AY29+GTR!AY29+KKD!AY29+KRI!AY29+KNL!AY29+NAN!AY29+NTR!AY29+PAL!AY29+MAN!AY29+PKM!AY29+NLR!AY29+SSS!AY29+SKL!AY29+TPT!AY29+VSP!AY29+VIZ!AY29+WG!AY29+YSR!AY29</f>
        <v>4425</v>
      </c>
      <c r="AZ27" s="59">
        <f>ASR!AZ29+ANK!AZ29+ATP!AZ29+ANM!AZ29+BAP!AZ29+CTR!AZ29+KON!AZ29+EG!AZ29+ELR!AZ29+GTR!AZ29+KKD!AZ29+KRI!AZ29+KNL!AZ29+NAN!AZ29+NTR!AZ29+PAL!AZ29+MAN!AZ29+PKM!AZ29+NLR!AZ29+SSS!AZ29+SKL!AZ29+TPT!AZ29+VSP!AZ29+VIZ!AZ29+WG!AZ29+YSR!AZ29</f>
        <v>5000000</v>
      </c>
      <c r="BA27" s="62">
        <f t="shared" si="19"/>
        <v>117114</v>
      </c>
      <c r="BB27" s="62">
        <f t="shared" si="19"/>
        <v>23000000.000000004</v>
      </c>
      <c r="BC27" s="74">
        <f t="shared" si="3"/>
        <v>4.2592570882137998E-3</v>
      </c>
      <c r="BE27" s="83"/>
      <c r="BF27" s="84"/>
    </row>
    <row r="28" spans="1:58" s="24" customFormat="1" x14ac:dyDescent="0.3">
      <c r="A28" s="36">
        <v>21</v>
      </c>
      <c r="B28" s="37" t="s">
        <v>119</v>
      </c>
      <c r="C28" s="59">
        <f>ASR!C30+ANK!C30+ATP!C30+ANM!C30+BAP!C30+CTR!C30+KON!C30+EG!C30+ELR!C30+GTR!C30+KKD!C30+KRI!C30+KNL!C30+NAN!C30+NTR!C30+PAL!C30+MAN!C30+PKM!C30+NLR!C30+SSS!C30+SKL!C30+TPT!C30+VSP!C30+VIZ!C30+WG!C30+YSR!C30</f>
        <v>23297</v>
      </c>
      <c r="D28" s="59">
        <f>ASR!D30+ANK!D30+ATP!D30+ANM!D30+BAP!D30+CTR!D30+KON!D30+EG!D30+ELR!D30+GTR!D30+KKD!D30+KRI!D30+KNL!D30+NAN!D30+NTR!D30+PAL!D30+MAN!D30+PKM!D30+NLR!D30+SSS!D30+SKL!D30+TPT!D30+VSP!D30+VIZ!D30+WG!D30+YSR!D30</f>
        <v>39613636.36363636</v>
      </c>
      <c r="E28" s="59">
        <f>ASR!E30+ANK!E30+ATP!E30+ANM!E30+BAP!E30+CTR!E30+KON!E30+EG!E30+ELR!E30+GTR!E30+KKD!E30+KRI!E30+KNL!E30+NAN!E30+NTR!E30+PAL!E30+MAN!E30+PKM!E30+NLR!E30+SSS!E30+SKL!E30+TPT!E30+VSP!E30+VIZ!E30+WG!E30+YSR!E30</f>
        <v>11086</v>
      </c>
      <c r="F28" s="59">
        <f>ASR!F30+ANK!F30+ATP!F30+ANM!F30+BAP!F30+CTR!F30+KON!F30+EG!F30+ELR!F30+GTR!F30+KKD!F30+KRI!F30+KNL!F30+NAN!F30+NTR!F30+PAL!F30+MAN!F30+PKM!F30+NLR!F30+SSS!F30+SKL!F30+TPT!F30+VSP!F30+VIZ!F30+WG!F30+YSR!F30</f>
        <v>18852272.727272723</v>
      </c>
      <c r="G28" s="59">
        <f>ASR!G30+ANK!G30+ATP!G30+ANM!G30+BAP!G30+CTR!G30+KON!G30+EG!G30+ELR!G30+GTR!G30+KKD!G30+KRI!G30+KNL!G30+NAN!G30+NTR!G30+PAL!G30+MAN!G30+PKM!G30+NLR!G30+SSS!G30+SKL!G30+TPT!G30+VSP!G30+VIZ!G30+WG!G30+YSR!G30</f>
        <v>422</v>
      </c>
      <c r="H28" s="59">
        <f>ASR!H30+ANK!H30+ATP!H30+ANM!H30+BAP!H30+CTR!H30+KON!H30+EG!H30+ELR!H30+GTR!H30+KKD!H30+KRI!H30+KNL!H30+NAN!H30+NTR!H30+PAL!H30+MAN!H30+PKM!H30+NLR!H30+SSS!H30+SKL!H30+TPT!H30+VSP!H30+VIZ!H30+WG!H30+YSR!H30</f>
        <v>715909.09090909071</v>
      </c>
      <c r="I28" s="59">
        <f>ASR!I30+ANK!I30+ATP!I30+ANM!I30+BAP!I30+CTR!I30+KON!I30+EG!I30+ELR!I30+GTR!I30+KKD!I30+KRI!I30+KNL!I30+NAN!I30+NTR!I30+PAL!I30+MAN!I30+PKM!I30+NLR!I30+SSS!I30+SKL!I30+TPT!I30+VSP!I30+VIZ!I30+WG!I30+YSR!I30</f>
        <v>2244</v>
      </c>
      <c r="J28" s="59">
        <f>ASR!J30+ANK!J30+ATP!J30+ANM!J30+BAP!J30+CTR!J30+KON!J30+EG!J30+ELR!J30+GTR!J30+KKD!J30+KRI!J30+KNL!J30+NAN!J30+NTR!J30+PAL!J30+MAN!J30+PKM!J30+NLR!J30+SSS!J30+SKL!J30+TPT!J30+VSP!J30+VIZ!J30+WG!J30+YSR!J30</f>
        <v>3818181.8181818179</v>
      </c>
      <c r="K28" s="59">
        <f>ASR!K30+ANK!K30+ATP!K30+ANM!K30+BAP!K30+CTR!K30+KON!K30+EG!K30+ELR!K30+GTR!K30+KKD!K30+KRI!K30+KNL!K30+NAN!K30+NTR!K30+PAL!K30+MAN!K30+PKM!K30+NLR!K30+SSS!K30+SKL!K30+TPT!K30+VSP!K30+VIZ!K30+WG!K30+YSR!K30</f>
        <v>37049</v>
      </c>
      <c r="L28" s="59">
        <f>ASR!L30+ANK!L30+ATP!L30+ANM!L30+BAP!L30+CTR!L30+KON!L30+EG!L30+ELR!L30+GTR!L30+KKD!L30+KRI!L30+KNL!L30+NAN!L30+NTR!L30+PAL!L30+MAN!L30+PKM!L30+NLR!L30+SSS!L30+SKL!L30+TPT!L30+VSP!L30+VIZ!L30+WG!L30+YSR!L30</f>
        <v>62999999.999999985</v>
      </c>
      <c r="M28" s="69">
        <f t="shared" si="1"/>
        <v>2.3863636014809578E-2</v>
      </c>
      <c r="N28" s="59">
        <f>ASR!M30+ANK!M30+ATP!M30+ANM!M30+BAP!M30+CTR!M30+KON!M30+EG!M30+ELR!M30+GTR!M30+KKD!M30+KRI!M30+KNL!M30+NAN!M30+NTR!M30+PAL!M30+MAN!M30+PKM!M30+NLR!M30+SSS!M30+SKL!M30+TPT!M30+VSP!M30+VIZ!M30+WG!M30+YSR!M30</f>
        <v>4851</v>
      </c>
      <c r="O28" s="59">
        <f>ASR!N30+ANK!N30+ATP!N30+ANM!N30+BAP!N30+CTR!N30+KON!N30+EG!N30+ELR!N30+GTR!N30+KKD!N30+KRI!N30+KNL!N30+NAN!N30+NTR!N30+PAL!N30+MAN!N30+PKM!N30+NLR!N30+SSS!N30+SKL!N30+TPT!N30+VSP!N30+VIZ!N30+WG!N30+YSR!N30</f>
        <v>58160919.540229887</v>
      </c>
      <c r="P28" s="59">
        <f>ASR!O30+ANK!O30+ATP!O30+ANM!O30+BAP!O30+CTR!O30+KON!O30+EG!O30+ELR!O30+GTR!O30+KKD!O30+KRI!O30+KNL!O30+NAN!O30+NTR!O30+PAL!O30+MAN!O30+PKM!O30+NLR!O30+SSS!O30+SKL!O30+TPT!O30+VSP!O30+VIZ!O30+WG!O30+YSR!O30</f>
        <v>2847</v>
      </c>
      <c r="Q28" s="59">
        <f>ASR!P30+ANK!P30+ATP!P30+ANM!P30+BAP!P30+CTR!P30+KON!P30+EG!P30+ELR!P30+GTR!P30+KKD!P30+KRI!P30+KNL!P30+NAN!P30+NTR!P30+PAL!P30+MAN!P30+PKM!P30+NLR!P30+SSS!P30+SKL!P30+TPT!P30+VSP!P30+VIZ!P30+WG!P30+YSR!P30</f>
        <v>34137931.034482762</v>
      </c>
      <c r="R28" s="59">
        <f>ASR!Q30+ANK!Q30+ATP!Q30+ANM!Q30+BAP!Q30+CTR!Q30+KON!Q30+EG!Q30+ELR!Q30+GTR!Q30+KKD!Q30+KRI!Q30+KNL!Q30+NAN!Q30+NTR!Q30+PAL!Q30+MAN!Q30+PKM!Q30+NLR!Q30+SSS!Q30+SKL!Q30+TPT!Q30+VSP!Q30+VIZ!Q30+WG!Q30+YSR!Q30</f>
        <v>1423</v>
      </c>
      <c r="S28" s="59">
        <f>ASR!R30+ANK!R30+ATP!R30+ANM!R30+BAP!R30+CTR!R30+KON!R30+EG!R30+ELR!R30+GTR!R30+KKD!R30+KRI!R30+KNL!R30+NAN!R30+NTR!R30+PAL!R30+MAN!R30+PKM!R30+NLR!R30+SSS!R30+SKL!R30+TPT!R30+VSP!R30+VIZ!R30+WG!R30+YSR!R30</f>
        <v>17068965.517241381</v>
      </c>
      <c r="T28" s="59">
        <f>ASR!S30+ANK!S30+ATP!S30+ANM!S30+BAP!S30+CTR!S30+KON!S30+EG!S30+ELR!S30+GTR!S30+KKD!S30+KRI!S30+KNL!S30+NAN!S30+NTR!S30+PAL!S30+MAN!S30+PKM!S30+NLR!S30+SSS!S30+SKL!S30+TPT!S30+VSP!S30+VIZ!S30+WG!S30+YSR!S30</f>
        <v>52</v>
      </c>
      <c r="U28" s="59">
        <f>ASR!T30+ANK!T30+ATP!T30+ANM!T30+BAP!T30+CTR!T30+KON!T30+EG!T30+ELR!T30+GTR!T30+KKD!T30+KRI!T30+KNL!T30+NAN!T30+NTR!T30+PAL!T30+MAN!T30+PKM!T30+NLR!T30+SSS!T30+SKL!T30+TPT!T30+VSP!T30+VIZ!T30+WG!T30+YSR!T30</f>
        <v>632183.908045977</v>
      </c>
      <c r="V28" s="59">
        <f>ASR!U30+ANK!U30+ATP!U30+ANM!U30+BAP!U30+CTR!U30+KON!U30+EG!U30+ELR!U30+GTR!U30+KKD!U30+KRI!U30+KNL!U30+NAN!U30+NTR!U30+PAL!U30+MAN!U30+PKM!U30+NLR!U30+SSS!U30+SKL!U30+TPT!U30+VSP!U30+VIZ!U30+WG!U30+YSR!U30</f>
        <v>9173</v>
      </c>
      <c r="W28" s="59">
        <f>ASR!V30+ANK!V30+ATP!V30+ANM!V30+BAP!V30+CTR!V30+KON!V30+EG!V30+ELR!V30+GTR!V30+KKD!V30+KRI!V30+KNL!V30+NAN!V30+NTR!V30+PAL!V30+MAN!V30+PKM!V30+NLR!V30+SSS!V30+SKL!V30+TPT!V30+VSP!V30+VIZ!V30+WG!V30+YSR!V30</f>
        <v>109999999.99999999</v>
      </c>
      <c r="X28" s="59">
        <f>ASR!W30+ANK!W30+ATP!W30+ANM!W30+BAP!W30+CTR!W30+KON!W30+EG!W30+ELR!W30+GTR!W30+KKD!W30+KRI!W30+KNL!W30+NAN!W30+NTR!W30+PAL!W30+MAN!W30+PKM!W30+NLR!W30+SSS!W30+SKL!W30+TPT!W30+VSP!W30+VIZ!W30+WG!W30+YSR!W30</f>
        <v>45</v>
      </c>
      <c r="Y28" s="59">
        <f>ASR!X30+ANK!X30+ATP!X30+ANM!X30+BAP!X30+CTR!X30+KON!X30+EG!X30+ELR!X30+GTR!X30+KKD!X30+KRI!X30+KNL!X30+NAN!X30+NTR!X30+PAL!X30+MAN!X30+PKM!X30+NLR!X30+SSS!X30+SKL!X30+TPT!X30+VSP!X30+VIZ!X30+WG!X30+YSR!X30</f>
        <v>2005000</v>
      </c>
      <c r="Z28" s="59">
        <f>ASR!Y30+ANK!Y30+ATP!Y30+ANM!Y30+BAP!Y30+CTR!Y30+KON!Y30+EG!Y30+ELR!Y30+GTR!Y30+KKD!Y30+KRI!Y30+KNL!Y30+NAN!Y30+NTR!Y30+PAL!Y30+MAN!Y30+PKM!Y30+NLR!Y30+SSS!Y30+SKL!Y30+TPT!Y30+VSP!Y30+VIZ!Y30+WG!Y30+YSR!Y30</f>
        <v>1588</v>
      </c>
      <c r="AA28" s="59">
        <f>ASR!Z30+ANK!Z30+ATP!Z30+ANM!Z30+BAP!Z30+CTR!Z30+KON!Z30+EG!Z30+ELR!Z30+GTR!Z30+KKD!Z30+KRI!Z30+KNL!Z30+NAN!Z30+NTR!Z30+PAL!Z30+MAN!Z30+PKM!Z30+NLR!Z30+SSS!Z30+SKL!Z30+TPT!Z30+VSP!Z30+VIZ!Z30+WG!Z30+YSR!Z30</f>
        <v>326965.0655021834</v>
      </c>
      <c r="AB28" s="59">
        <f>ASR!AA30+ANK!AA30+ATP!AA30+ANM!AA30+BAP!AA30+CTR!AA30+KON!AA30+EG!AA30+ELR!AA30+GTR!AA30+KKD!AA30+KRI!AA30+KNL!AA30+NAN!AA30+NTR!AA30+PAL!AA30+MAN!AA30+PKM!AA30+NLR!AA30+SSS!AA30+SKL!AA30+TPT!AA30+VSP!AA30+VIZ!AA30+WG!AA30+YSR!AA30</f>
        <v>7257</v>
      </c>
      <c r="AC28" s="59">
        <f>ASR!AB30+ANK!AB30+ATP!AB30+ANM!AB30+BAP!AB30+CTR!AB30+KON!AB30+EG!AB30+ELR!AB30+GTR!AB30+KKD!AB30+KRI!AB30+KNL!AB30+NAN!AB30+NTR!AB30+PAL!AB30+MAN!AB30+PKM!AB30+NLR!AB30+SSS!AB30+SKL!AB30+TPT!AB30+VSP!AB30+VIZ!AB30+WG!AB30+YSR!AB30</f>
        <v>1504039.3013100438</v>
      </c>
      <c r="AD28" s="59">
        <f>ASR!AC30+ANK!AC30+ATP!AC30+ANM!AC30+BAP!AC30+CTR!AC30+KON!AC30+EG!AC30+ELR!AC30+GTR!AC30+KKD!AC30+KRI!AC30+KNL!AC30+NAN!AC30+NTR!AC30+PAL!AC30+MAN!AC30+PKM!AC30+NLR!AC30+SSS!AC30+SKL!AC30+TPT!AC30+VSP!AC30+VIZ!AC30+WG!AC30+YSR!AC30</f>
        <v>326</v>
      </c>
      <c r="AE28" s="59">
        <f>ASR!AD30+ANK!AD30+ATP!AD30+ANM!AD30+BAP!AD30+CTR!AD30+KON!AD30+EG!AD30+ELR!AD30+GTR!AD30+KKD!AD30+KRI!AD30+KNL!AD30+NAN!AD30+NTR!AD30+PAL!AD30+MAN!AD30+PKM!AD30+NLR!AD30+SSS!AD30+SKL!AD30+TPT!AD30+VSP!AD30+VIZ!AD30+WG!AD30+YSR!AD30</f>
        <v>65393.013100436685</v>
      </c>
      <c r="AF28" s="59">
        <f>ASR!AE30+ANK!AE30+ATP!AE30+ANM!AE30+BAP!AE30+CTR!AE30+KON!AE30+EG!AE30+ELR!AE30+GTR!AE30+KKD!AE30+KRI!AE30+KNL!AE30+NAN!AE30+NTR!AE30+PAL!AE30+MAN!AE30+PKM!AE30+NLR!AE30+SSS!AE30+SKL!AE30+TPT!AE30+VSP!AE30+VIZ!AE30+WG!AE30+YSR!AE30</f>
        <v>266</v>
      </c>
      <c r="AG28" s="59">
        <f>ASR!AF30+ANK!AF30+ATP!AF30+ANM!AF30+BAP!AF30+CTR!AF30+KON!AF30+EG!AF30+ELR!AF30+GTR!AF30+KKD!AF30+KRI!AF30+KNL!AF30+NAN!AF30+NTR!AF30+PAL!AF30+MAN!AF30+PKM!AF30+NLR!AF30+SSS!AF30+SKL!AF30+TPT!AF30+VSP!AF30+VIZ!AF30+WG!AF30+YSR!AF30</f>
        <v>52314.410480349346</v>
      </c>
      <c r="AH28" s="59">
        <f>ASR!AG30+ANK!AG30+ATP!AG30+ANM!AG30+BAP!AG30+CTR!AG30+KON!AG30+EG!AG30+ELR!AG30+GTR!AG30+KKD!AG30+KRI!AG30+KNL!AG30+NAN!AG30+NTR!AG30+PAL!AG30+MAN!AG30+PKM!AG30+NLR!AG30+SSS!AG30+SKL!AG30+TPT!AG30+VSP!AG30+VIZ!AG30+WG!AG30+YSR!AG30</f>
        <v>5050</v>
      </c>
      <c r="AI28" s="59">
        <f>ASR!AH30+ANK!AH30+ATP!AH30+ANM!AH30+BAP!AH30+CTR!AH30+KON!AH30+EG!AH30+ELR!AH30+GTR!AH30+KKD!AH30+KRI!AH30+KNL!AH30+NAN!AH30+NTR!AH30+PAL!AH30+MAN!AH30+PKM!AH30+NLR!AH30+SSS!AH30+SKL!AH30+TPT!AH30+VSP!AH30+VIZ!AH30+WG!AH30+YSR!AH30</f>
        <v>1046288.209606987</v>
      </c>
      <c r="AJ28" s="59">
        <f>ASR!AK30+ANK!AK30+ATP!AK30+ANM!AK30+BAP!AK30+CTR!AK30+KON!AK30+EG!AK30+ELR!AK30+GTR!AK30+KKD!AK30+KRI!AK30+KNL!AK30+NAN!AK30+NTR!AK30+PAL!AK30+MAN!AK30+PKM!AK30+NLR!AK30+SSS!AK30+SKL!AK30+TPT!AK30+VSP!AK30+VIZ!AK30+WG!AK30+YSR!AK30</f>
        <v>60754</v>
      </c>
      <c r="AK28" s="59">
        <f>ASR!AL30+ANK!AL30+ATP!AL30+ANM!AL30+BAP!AL30+CTR!AL30+KON!AL30+EG!AL30+ELR!AL30+GTR!AL30+KKD!AL30+KRI!AL30+KNL!AL30+NAN!AL30+NTR!AL30+PAL!AL30+MAN!AL30+PKM!AL30+NLR!AL30+SSS!AL30+SKL!AL30+TPT!AL30+VSP!AL30+VIZ!AL30+WG!AL30+YSR!AL30</f>
        <v>178000000</v>
      </c>
      <c r="AL28" s="69">
        <f t="shared" si="2"/>
        <v>4.746668392295933E-2</v>
      </c>
      <c r="AM28" s="59">
        <f>ASR!AM30+ANK!AM30+ATP!AM30+ANM!AM30+BAP!AM30+CTR!AM30+KON!AM30+EG!AM30+ELR!AM30+GTR!AM30+KKD!AM30+KRI!AM30+KNL!AM30+NAN!AM30+NTR!AM30+PAL!AM30+MAN!AM30+PKM!AM30+NLR!AM30+SSS!AM30+SKL!AM30+TPT!AM30+VSP!AM30+VIZ!AM30+WG!AM30+YSR!AM30</f>
        <v>30590</v>
      </c>
      <c r="AN28" s="59">
        <f>ASR!AN30+ANK!AN30+ATP!AN30+ANM!AN30+BAP!AN30+CTR!AN30+KON!AN30+EG!AN30+ELR!AN30+GTR!AN30+KKD!AN30+KRI!AN30+KNL!AN30+NAN!AN30+NTR!AN30+PAL!AN30+MAN!AN30+PKM!AN30+NLR!AN30+SSS!AN30+SKL!AN30+TPT!AN30+VSP!AN30+VIZ!AN30+WG!AN30+YSR!AN30</f>
        <v>6887330.6718607163</v>
      </c>
      <c r="AO28" s="59">
        <f>ASR!AO30+ANK!AO30+ATP!AO30+ANM!AO30+BAP!AO30+CTR!AO30+KON!AO30+EG!AO30+ELR!AO30+GTR!AO30+KKD!AO30+KRI!AO30+KNL!AO30+NAN!AO30+NTR!AO30+PAL!AO30+MAN!AO30+PKM!AO30+NLR!AO30+SSS!AO30+SKL!AO30+TPT!AO30+VSP!AO30+VIZ!AO30+WG!AO30+YSR!AO30</f>
        <v>2467</v>
      </c>
      <c r="AP28" s="59">
        <f>ASR!AP30+ANK!AP30+ATP!AP30+ANM!AP30+BAP!AP30+CTR!AP30+KON!AP30+EG!AP30+ELR!AP30+GTR!AP30+KKD!AP30+KRI!AP30+KNL!AP30+NAN!AP30+NTR!AP30+PAL!AP30+MAN!AP30+PKM!AP30+NLR!AP30+SSS!AP30+SKL!AP30+TPT!AP30+VSP!AP30+VIZ!AP30+WG!AP30+YSR!AP30</f>
        <v>2501879.2727272734</v>
      </c>
      <c r="AQ28" s="59">
        <f>ASR!AQ30+ANK!AQ30+ATP!AQ30+ANM!AQ30+BAP!AQ30+CTR!AQ30+KON!AQ30+EG!AQ30+ELR!AQ30+GTR!AQ30+KKD!AQ30+KRI!AQ30+KNL!AQ30+NAN!AQ30+NTR!AQ30+PAL!AQ30+MAN!AQ30+PKM!AQ30+NLR!AQ30+SSS!AQ30+SKL!AQ30+TPT!AQ30+VSP!AQ30+VIZ!AQ30+WG!AQ30+YSR!AQ30</f>
        <v>1037</v>
      </c>
      <c r="AR28" s="59">
        <f>ASR!AR30+ANK!AR30+ATP!AR30+ANM!AR30+BAP!AR30+CTR!AR30+KON!AR30+EG!AR30+ELR!AR30+GTR!AR30+KKD!AR30+KRI!AR30+KNL!AR30+NAN!AR30+NTR!AR30+PAL!AR30+MAN!AR30+PKM!AR30+NLR!AR30+SSS!AR30+SKL!AR30+TPT!AR30+VSP!AR30+VIZ!AR30+WG!AR30+YSR!AR30</f>
        <v>1042449.6969696971</v>
      </c>
      <c r="AS28" s="59">
        <f>ASR!AS30+ANK!AS30+ATP!AS30+ANM!AS30+BAP!AS30+CTR!AS30+KON!AS30+EG!AS30+ELR!AS30+GTR!AS30+KKD!AS30+KRI!AS30+KNL!AS30+NAN!AS30+NTR!AS30+PAL!AS30+MAN!AS30+PKM!AS30+NLR!AS30+SSS!AS30+SKL!AS30+TPT!AS30+VSP!AS30+VIZ!AS30+WG!AS30+YSR!AS30</f>
        <v>15354</v>
      </c>
      <c r="AT28" s="59">
        <f>ASR!AT30+ANK!AT30+ATP!AT30+ANM!AT30+BAP!AT30+CTR!AT30+KON!AT30+EG!AT30+ELR!AT30+GTR!AT30+KKD!AT30+KRI!AT30+KNL!AT30+NAN!AT30+NTR!AT30+PAL!AT30+MAN!AT30+PKM!AT30+NLR!AT30+SSS!AT30+SKL!AT30+TPT!AT30+VSP!AT30+VIZ!AT30+WG!AT30+YSR!AT30</f>
        <v>15636745.454545455</v>
      </c>
      <c r="AU28" s="59">
        <f>ASR!AU30+ANK!AU30+ATP!AU30+ANM!AU30+BAP!AU30+CTR!AU30+KON!AU30+EG!AU30+ELR!AU30+GTR!AU30+KKD!AU30+KRI!AU30+KNL!AU30+NAN!AU30+NTR!AU30+PAL!AU30+MAN!AU30+PKM!AU30+NLR!AU30+SSS!AU30+SKL!AU30+TPT!AU30+VSP!AU30+VIZ!AU30+WG!AU30+YSR!AU30</f>
        <v>20468</v>
      </c>
      <c r="AV28" s="59">
        <f>ASR!AV30+ANK!AV30+ATP!AV30+ANM!AV30+BAP!AV30+CTR!AV30+KON!AV30+EG!AV30+ELR!AV30+GTR!AV30+KKD!AV30+KRI!AV30+KNL!AV30+NAN!AV30+NTR!AV30+PAL!AV30+MAN!AV30+PKM!AV30+NLR!AV30+SSS!AV30+SKL!AV30+TPT!AV30+VSP!AV30+VIZ!AV30+WG!AV30+YSR!AV30</f>
        <v>20848993.939393941</v>
      </c>
      <c r="AW28" s="59">
        <f>ASR!AW30+ANK!AW30+ATP!AW30+ANM!AW30+BAP!AW30+CTR!AW30+KON!AW30+EG!AW30+ELR!AW30+GTR!AW30+KKD!AW30+KRI!AW30+KNL!AW30+NAN!AW30+NTR!AW30+PAL!AW30+MAN!AW30+PKM!AW30+NLR!AW30+SSS!AW30+SKL!AW30+TPT!AW30+VSP!AW30+VIZ!AW30+WG!AW30+YSR!AW30</f>
        <v>129499</v>
      </c>
      <c r="AX28" s="59">
        <f>ASR!AX30+ANK!AX30+ATP!AX30+ANM!AX30+BAP!AX30+CTR!AX30+KON!AX30+EG!AX30+ELR!AX30+GTR!AX30+KKD!AX30+KRI!AX30+KNL!AX30+NAN!AX30+NTR!AX30+PAL!AX30+MAN!AX30+PKM!AX30+NLR!AX30+SSS!AX30+SKL!AX30+TPT!AX30+VSP!AX30+VIZ!AX30+WG!AX30+YSR!AX30</f>
        <v>131974131.63636364</v>
      </c>
      <c r="AY28" s="59">
        <f>ASR!AY30+ANK!AY30+ATP!AY30+ANM!AY30+BAP!AY30+CTR!AY30+KON!AY30+EG!AY30+ELR!AY30+GTR!AY30+KKD!AY30+KRI!AY30+KNL!AY30+NAN!AY30+NTR!AY30+PAL!AY30+MAN!AY30+PKM!AY30+NLR!AY30+SSS!AY30+SKL!AY30+TPT!AY30+VSP!AY30+VIZ!AY30+WG!AY30+YSR!AY30</f>
        <v>168825</v>
      </c>
      <c r="AZ28" s="59">
        <f>ASR!AZ30+ANK!AZ30+ATP!AZ30+ANM!AZ30+BAP!AZ30+CTR!AZ30+KON!AZ30+EG!AZ30+ELR!AZ30+GTR!AZ30+KKD!AZ30+KRI!AZ30+KNL!AZ30+NAN!AZ30+NTR!AZ30+PAL!AZ30+MAN!AZ30+PKM!AZ30+NLR!AZ30+SSS!AZ30+SKL!AZ30+TPT!AZ30+VSP!AZ30+VIZ!AZ30+WG!AZ30+YSR!AZ30-0.6</f>
        <v>172004199.40000004</v>
      </c>
      <c r="BA28" s="62">
        <f t="shared" si="19"/>
        <v>229579</v>
      </c>
      <c r="BB28" s="62">
        <f t="shared" si="19"/>
        <v>350004199.40000004</v>
      </c>
      <c r="BC28" s="74">
        <f t="shared" si="3"/>
        <v>6.4815559443436796E-2</v>
      </c>
      <c r="BE28" s="83"/>
      <c r="BF28" s="84"/>
    </row>
    <row r="29" spans="1:58" s="24" customFormat="1" x14ac:dyDescent="0.3">
      <c r="A29" s="46">
        <v>22</v>
      </c>
      <c r="B29" s="37" t="s">
        <v>120</v>
      </c>
      <c r="C29" s="59">
        <f>ASR!C31+ANK!C31+ATP!C31+ANM!C31+BAP!C31+CTR!C31+KON!C31+EG!C31+ELR!C31+GTR!C31+KKD!C31+KRI!C31+KNL!C31+NAN!C31+NTR!C31+PAL!C31+MAN!C31+PKM!C31+NLR!C31+SSS!C31+SKL!C31+TPT!C31+VSP!C31+VIZ!C31+WG!C31+YSR!C31</f>
        <v>40202</v>
      </c>
      <c r="D29" s="59">
        <f>ASR!D31+ANK!D31+ATP!D31+ANM!D31+BAP!D31+CTR!D31+KON!D31+EG!D31+ELR!D31+GTR!D31+KKD!D31+KRI!D31+KNL!D31+NAN!D31+NTR!D31+PAL!D31+MAN!D31+PKM!D31+NLR!D31+SSS!D31+SKL!D31+TPT!D31+VSP!D31+VIZ!D31+WG!D31+YSR!D31</f>
        <v>15719696.969696961</v>
      </c>
      <c r="E29" s="59">
        <f>ASR!E31+ANK!E31+ATP!E31+ANM!E31+BAP!E31+CTR!E31+KON!E31+EG!E31+ELR!E31+GTR!E31+KKD!E31+KRI!E31+KNL!E31+NAN!E31+NTR!E31+PAL!E31+MAN!E31+PKM!E31+NLR!E31+SSS!E31+SKL!E31+TPT!E31+VSP!E31+VIZ!E31+WG!E31+YSR!E31</f>
        <v>19132</v>
      </c>
      <c r="F29" s="59">
        <f>ASR!F31+ANK!F31+ATP!F31+ANM!F31+BAP!F31+CTR!F31+KON!F31+EG!F31+ELR!F31+GTR!F31+KKD!F31+KRI!F31+KNL!F31+NAN!F31+NTR!F31+PAL!F31+MAN!F31+PKM!F31+NLR!F31+SSS!F31+SKL!F31+TPT!F31+VSP!F31+VIZ!F31+WG!F31+YSR!F31</f>
        <v>7481060.6060606036</v>
      </c>
      <c r="G29" s="59">
        <f>ASR!G31+ANK!G31+ATP!G31+ANM!G31+BAP!G31+CTR!G31+KON!G31+EG!G31+ELR!G31+GTR!G31+KKD!G31+KRI!G31+KNL!G31+NAN!G31+NTR!G31+PAL!G31+MAN!G31+PKM!G31+NLR!G31+SSS!G31+SKL!G31+TPT!G31+VSP!G31+VIZ!G31+WG!G31+YSR!G31</f>
        <v>727</v>
      </c>
      <c r="H29" s="59">
        <f>ASR!H31+ANK!H31+ATP!H31+ANM!H31+BAP!H31+CTR!H31+KON!H31+EG!H31+ELR!H31+GTR!H31+KKD!H31+KRI!H31+KNL!H31+NAN!H31+NTR!H31+PAL!H31+MAN!H31+PKM!H31+NLR!H31+SSS!H31+SKL!H31+TPT!H31+VSP!H31+VIZ!H31+WG!H31+YSR!H31</f>
        <v>284090.909090909</v>
      </c>
      <c r="I29" s="59">
        <f>ASR!I31+ANK!I31+ATP!I31+ANM!I31+BAP!I31+CTR!I31+KON!I31+EG!I31+ELR!I31+GTR!I31+KKD!I31+KRI!I31+KNL!I31+NAN!I31+NTR!I31+PAL!I31+MAN!I31+PKM!I31+NLR!I31+SSS!I31+SKL!I31+TPT!I31+VSP!I31+VIZ!I31+WG!I31+YSR!I31</f>
        <v>3875</v>
      </c>
      <c r="J29" s="59">
        <f>ASR!J31+ANK!J31+ATP!J31+ANM!J31+BAP!J31+CTR!J31+KON!J31+EG!J31+ELR!J31+GTR!J31+KKD!J31+KRI!J31+KNL!J31+NAN!J31+NTR!J31+PAL!J31+MAN!J31+PKM!J31+NLR!J31+SSS!J31+SKL!J31+TPT!J31+VSP!J31+VIZ!J31+WG!J31+YSR!J31</f>
        <v>1515151.5151515144</v>
      </c>
      <c r="K29" s="59">
        <f>ASR!K31+ANK!K31+ATP!K31+ANM!K31+BAP!K31+CTR!K31+KON!K31+EG!K31+ELR!K31+GTR!K31+KKD!K31+KRI!K31+KNL!K31+NAN!K31+NTR!K31+PAL!K31+MAN!K31+PKM!K31+NLR!K31+SSS!K31+SKL!K31+TPT!K31+VSP!K31+VIZ!K31+WG!K31+YSR!K31</f>
        <v>63936</v>
      </c>
      <c r="L29" s="59">
        <f>ASR!L31+ANK!L31+ATP!L31+ANM!L31+BAP!L31+CTR!L31+KON!L31+EG!L31+ELR!L31+GTR!L31+KKD!L31+KRI!L31+KNL!L31+NAN!L31+NTR!L31+PAL!L31+MAN!L31+PKM!L31+NLR!L31+SSS!L31+SKL!L31+TPT!L31+VSP!L31+VIZ!L31+WG!L31+YSR!L31</f>
        <v>24999999.999999993</v>
      </c>
      <c r="M29" s="69">
        <f t="shared" si="1"/>
        <v>9.4696968312736416E-3</v>
      </c>
      <c r="N29" s="59">
        <f>ASR!M31+ANK!M31+ATP!M31+ANM!M31+BAP!M31+CTR!M31+KON!M31+EG!M31+ELR!M31+GTR!M31+KKD!M31+KRI!M31+KNL!M31+NAN!M31+NTR!M31+PAL!M31+MAN!M31+PKM!M31+NLR!M31+SSS!M31+SKL!M31+TPT!M31+VSP!M31+VIZ!M31+WG!M31+YSR!M31</f>
        <v>5404</v>
      </c>
      <c r="O29" s="59">
        <f>ASR!N31+ANK!N31+ATP!N31+ANM!N31+BAP!N31+CTR!N31+KON!N31+EG!N31+ELR!N31+GTR!N31+KKD!N31+KRI!N31+KNL!N31+NAN!N31+NTR!N31+PAL!N31+MAN!N31+PKM!N31+NLR!N31+SSS!N31+SKL!N31+TPT!N31+VSP!N31+VIZ!N31+WG!N31+YSR!N31</f>
        <v>39655172.413793109</v>
      </c>
      <c r="P29" s="59">
        <f>ASR!O31+ANK!O31+ATP!O31+ANM!O31+BAP!O31+CTR!O31+KON!O31+EG!O31+ELR!O31+GTR!O31+KKD!O31+KRI!O31+KNL!O31+NAN!O31+NTR!O31+PAL!O31+MAN!O31+PKM!O31+NLR!O31+SSS!O31+SKL!O31+TPT!O31+VSP!O31+VIZ!O31+WG!O31+YSR!O31</f>
        <v>3171</v>
      </c>
      <c r="Q29" s="59">
        <f>ASR!P31+ANK!P31+ATP!P31+ANM!P31+BAP!P31+CTR!P31+KON!P31+EG!P31+ELR!P31+GTR!P31+KKD!P31+KRI!P31+KNL!P31+NAN!P31+NTR!P31+PAL!P31+MAN!P31+PKM!P31+NLR!P31+SSS!P31+SKL!P31+TPT!P31+VSP!P31+VIZ!P31+WG!P31+YSR!P31</f>
        <v>23275862.068965524</v>
      </c>
      <c r="R29" s="59">
        <f>ASR!Q31+ANK!Q31+ATP!Q31+ANM!Q31+BAP!Q31+CTR!Q31+KON!Q31+EG!Q31+ELR!Q31+GTR!Q31+KKD!Q31+KRI!Q31+KNL!Q31+NAN!Q31+NTR!Q31+PAL!Q31+MAN!Q31+PKM!Q31+NLR!Q31+SSS!Q31+SKL!Q31+TPT!Q31+VSP!Q31+VIZ!Q31+WG!Q31+YSR!Q31</f>
        <v>1585</v>
      </c>
      <c r="S29" s="59">
        <f>ASR!R31+ANK!R31+ATP!R31+ANM!R31+BAP!R31+CTR!R31+KON!R31+EG!R31+ELR!R31+GTR!R31+KKD!R31+KRI!R31+KNL!R31+NAN!R31+NTR!R31+PAL!R31+MAN!R31+PKM!R31+NLR!R31+SSS!R31+SKL!R31+TPT!R31+VSP!R31+VIZ!R31+WG!R31+YSR!R31</f>
        <v>11637931.034482762</v>
      </c>
      <c r="T29" s="59">
        <f>ASR!S31+ANK!S31+ATP!S31+ANM!S31+BAP!S31+CTR!S31+KON!S31+EG!S31+ELR!S31+GTR!S31+KKD!S31+KRI!S31+KNL!S31+NAN!S31+NTR!S31+PAL!S31+MAN!S31+PKM!S31+NLR!S31+SSS!S31+SKL!S31+TPT!S31+VSP!S31+VIZ!S31+WG!S31+YSR!S31</f>
        <v>60</v>
      </c>
      <c r="U29" s="59">
        <f>ASR!T31+ANK!T31+ATP!T31+ANM!T31+BAP!T31+CTR!T31+KON!T31+EG!T31+ELR!T31+GTR!T31+KKD!T31+KRI!T31+KNL!T31+NAN!T31+NTR!T31+PAL!T31+MAN!T31+PKM!T31+NLR!T31+SSS!T31+SKL!T31+TPT!T31+VSP!T31+VIZ!T31+WG!T31+YSR!T31</f>
        <v>431034.48275862081</v>
      </c>
      <c r="V29" s="59">
        <f>ASR!U31+ANK!U31+ATP!U31+ANM!U31+BAP!U31+CTR!U31+KON!U31+EG!U31+ELR!U31+GTR!U31+KKD!U31+KRI!U31+KNL!U31+NAN!U31+NTR!U31+PAL!U31+MAN!U31+PKM!U31+NLR!U31+SSS!U31+SKL!U31+TPT!U31+VSP!U31+VIZ!U31+WG!U31+YSR!U31</f>
        <v>10220</v>
      </c>
      <c r="W29" s="59">
        <f>ASR!V31+ANK!V31+ATP!V31+ANM!V31+BAP!V31+CTR!V31+KON!V31+EG!V31+ELR!V31+GTR!V31+KKD!V31+KRI!V31+KNL!V31+NAN!V31+NTR!V31+PAL!V31+MAN!V31+PKM!V31+NLR!V31+SSS!V31+SKL!V31+TPT!V31+VSP!V31+VIZ!V31+WG!V31+YSR!V31</f>
        <v>75000000</v>
      </c>
      <c r="X29" s="59">
        <f>ASR!W31+ANK!W31+ATP!W31+ANM!W31+BAP!W31+CTR!W31+KON!W31+EG!W31+ELR!W31+GTR!W31+KKD!W31+KRI!W31+KNL!W31+NAN!W31+NTR!W31+PAL!W31+MAN!W31+PKM!W31+NLR!W31+SSS!W31+SKL!W31+TPT!W31+VSP!W31+VIZ!W31+WG!W31+YSR!W31</f>
        <v>1</v>
      </c>
      <c r="Y29" s="59">
        <f>ASR!X31+ANK!X31+ATP!X31+ANM!X31+BAP!X31+CTR!X31+KON!X31+EG!X31+ELR!X31+GTR!X31+KKD!X31+KRI!X31+KNL!X31+NAN!X31+NTR!X31+PAL!X31+MAN!X31+PKM!X31+NLR!X31+SSS!X31+SKL!X31+TPT!X31+VSP!X31+VIZ!X31+WG!X31+YSR!X31</f>
        <v>40000</v>
      </c>
      <c r="Z29" s="59">
        <f>ASR!Y31+ANK!Y31+ATP!Y31+ANM!Y31+BAP!Y31+CTR!Y31+KON!Y31+EG!Y31+ELR!Y31+GTR!Y31+KKD!Y31+KRI!Y31+KNL!Y31+NAN!Y31+NTR!Y31+PAL!Y31+MAN!Y31+PKM!Y31+NLR!Y31+SSS!Y31+SKL!Y31+TPT!Y31+VSP!Y31+VIZ!Y31+WG!Y31+YSR!Y31</f>
        <v>442</v>
      </c>
      <c r="AA29" s="59">
        <f>ASR!Z31+ANK!Z31+ATP!Z31+ANM!Z31+BAP!Z31+CTR!Z31+KON!Z31+EG!Z31+ELR!Z31+GTR!Z31+KKD!Z31+KRI!Z31+KNL!Z31+NAN!Z31+NTR!Z31+PAL!Z31+MAN!Z31+PKM!Z31+NLR!Z31+SSS!Z31+SKL!Z31+TPT!Z31+VSP!Z31+VIZ!Z31+WG!Z31+YSR!Z31</f>
        <v>541484.71615720529</v>
      </c>
      <c r="AB29" s="59">
        <f>ASR!AA31+ANK!AA31+ATP!AA31+ANM!AA31+BAP!AA31+CTR!AA31+KON!AA31+EG!AA31+ELR!AA31+GTR!AA31+KKD!AA31+KRI!AA31+KNL!AA31+NAN!AA31+NTR!AA31+PAL!AA31+MAN!AA31+PKM!AA31+NLR!AA31+SSS!AA31+SKL!AA31+TPT!AA31+VSP!AA31+VIZ!AA31+WG!AA31+YSR!AA31</f>
        <v>1995</v>
      </c>
      <c r="AC29" s="59">
        <f>ASR!AB31+ANK!AB31+ATP!AB31+ANM!AB31+BAP!AB31+CTR!AB31+KON!AB31+EG!AB31+ELR!AB31+GTR!AB31+KKD!AB31+KRI!AB31+KNL!AB31+NAN!AB31+NTR!AB31+PAL!AB31+MAN!AB31+PKM!AB31+NLR!AB31+SSS!AB31+SKL!AB31+TPT!AB31+VSP!AB31+VIZ!AB31+WG!AB31+YSR!AB31</f>
        <v>2490829.6943231435</v>
      </c>
      <c r="AD29" s="59">
        <f>ASR!AC31+ANK!AC31+ATP!AC31+ANM!AC31+BAP!AC31+CTR!AC31+KON!AC31+EG!AC31+ELR!AC31+GTR!AC31+KKD!AC31+KRI!AC31+KNL!AC31+NAN!AC31+NTR!AC31+PAL!AC31+MAN!AC31+PKM!AC31+NLR!AC31+SSS!AC31+SKL!AC31+TPT!AC31+VSP!AC31+VIZ!AC31+WG!AC31+YSR!AC31</f>
        <v>98</v>
      </c>
      <c r="AE29" s="59">
        <f>ASR!AD31+ANK!AD31+ATP!AD31+ANM!AD31+BAP!AD31+CTR!AD31+KON!AD31+EG!AD31+ELR!AD31+GTR!AD31+KKD!AD31+KRI!AD31+KNL!AD31+NAN!AD31+NTR!AD31+PAL!AD31+MAN!AD31+PKM!AD31+NLR!AD31+SSS!AD31+SKL!AD31+TPT!AD31+VSP!AD31+VIZ!AD31+WG!AD31+YSR!AD31</f>
        <v>108296.94323144107</v>
      </c>
      <c r="AF29" s="59">
        <f>ASR!AE31+ANK!AE31+ATP!AE31+ANM!AE31+BAP!AE31+CTR!AE31+KON!AE31+EG!AE31+ELR!AE31+GTR!AE31+KKD!AE31+KRI!AE31+KNL!AE31+NAN!AE31+NTR!AE31+PAL!AE31+MAN!AE31+PKM!AE31+NLR!AE31+SSS!AE31+SKL!AE31+TPT!AE31+VSP!AE31+VIZ!AE31+WG!AE31+YSR!AE31</f>
        <v>81</v>
      </c>
      <c r="AG29" s="59">
        <f>ASR!AF31+ANK!AF31+ATP!AF31+ANM!AF31+BAP!AF31+CTR!AF31+KON!AF31+EG!AF31+ELR!AF31+GTR!AF31+KKD!AF31+KRI!AF31+KNL!AF31+NAN!AF31+NTR!AF31+PAL!AF31+MAN!AF31+PKM!AF31+NLR!AF31+SSS!AF31+SKL!AF31+TPT!AF31+VSP!AF31+VIZ!AF31+WG!AF31+YSR!AF31</f>
        <v>86637.55458515283</v>
      </c>
      <c r="AH29" s="59">
        <f>ASR!AG31+ANK!AG31+ATP!AG31+ANM!AG31+BAP!AG31+CTR!AG31+KON!AG31+EG!AG31+ELR!AG31+GTR!AG31+KKD!AG31+KRI!AG31+KNL!AG31+NAN!AG31+NTR!AG31+PAL!AG31+MAN!AG31+PKM!AG31+NLR!AG31+SSS!AG31+SKL!AG31+TPT!AG31+VSP!AG31+VIZ!AG31+WG!AG31+YSR!AG31</f>
        <v>1390</v>
      </c>
      <c r="AI29" s="59">
        <f>ASR!AH31+ANK!AH31+ATP!AH31+ANM!AH31+BAP!AH31+CTR!AH31+KON!AH31+EG!AH31+ELR!AH31+GTR!AH31+KKD!AH31+KRI!AH31+KNL!AH31+NAN!AH31+NTR!AH31+PAL!AH31+MAN!AH31+PKM!AH31+NLR!AH31+SSS!AH31+SKL!AH31+TPT!AH31+VSP!AH31+VIZ!AH31+WG!AH31+YSR!AH31</f>
        <v>1732751.0917030571</v>
      </c>
      <c r="AJ29" s="59">
        <f>ASR!AK31+ANK!AK31+ATP!AK31+ANM!AK31+BAP!AK31+CTR!AK31+KON!AK31+EG!AK31+ELR!AK31+GTR!AK31+KKD!AK31+KRI!AK31+KNL!AK31+NAN!AK31+NTR!AK31+PAL!AK31+MAN!AK31+PKM!AK31+NLR!AK31+SSS!AK31+SKL!AK31+TPT!AK31+VSP!AK31+VIZ!AK31+WG!AK31+YSR!AK31</f>
        <v>78163</v>
      </c>
      <c r="AK29" s="59">
        <f>ASR!AL31+ANK!AL31+ATP!AL31+ANM!AL31+BAP!AL31+CTR!AL31+KON!AL31+EG!AL31+ELR!AL31+GTR!AL31+KKD!AL31+KRI!AL31+KNL!AL31+NAN!AL31+NTR!AL31+PAL!AL31+MAN!AL31+PKM!AL31+NLR!AL31+SSS!AL31+SKL!AL31+TPT!AL31+VSP!AL31+VIZ!AL31+WG!AL31+YSR!AL31</f>
        <v>105000000.00000001</v>
      </c>
      <c r="AL29" s="69">
        <f t="shared" si="2"/>
        <v>2.8000010179273765E-2</v>
      </c>
      <c r="AM29" s="59">
        <f>ASR!AM31+ANK!AM31+ATP!AM31+ANM!AM31+BAP!AM31+CTR!AM31+KON!AM31+EG!AM31+ELR!AM31+GTR!AM31+KKD!AM31+KRI!AM31+KNL!AM31+NAN!AM31+NTR!AM31+PAL!AM31+MAN!AM31+PKM!AM31+NLR!AM31+SSS!AM31+SKL!AM31+TPT!AM31+VSP!AM31+VIZ!AM31+WG!AM31+YSR!AM31</f>
        <v>25140</v>
      </c>
      <c r="AN29" s="59">
        <f>ASR!AN31+ANK!AN31+ATP!AN31+ANM!AN31+BAP!AN31+CTR!AN31+KON!AN31+EG!AN31+ELR!AN31+GTR!AN31+KKD!AN31+KRI!AN31+KNL!AN31+NAN!AN31+NTR!AN31+PAL!AN31+MAN!AN31+PKM!AN31+NLR!AN31+SSS!AN31+SKL!AN31+TPT!AN31+VSP!AN31+VIZ!AN31+WG!AN31+YSR!AN31</f>
        <v>6421199.2964548925</v>
      </c>
      <c r="AO29" s="59">
        <f>ASR!AO31+ANK!AO31+ATP!AO31+ANM!AO31+BAP!AO31+CTR!AO31+KON!AO31+EG!AO31+ELR!AO31+GTR!AO31+KKD!AO31+KRI!AO31+KNL!AO31+NAN!AO31+NTR!AO31+PAL!AO31+MAN!AO31+PKM!AO31+NLR!AO31+SSS!AO31+SKL!AO31+TPT!AO31+VSP!AO31+VIZ!AO31+WG!AO31+YSR!AO31</f>
        <v>5555</v>
      </c>
      <c r="AP29" s="59">
        <f>ASR!AP31+ANK!AP31+ATP!AP31+ANM!AP31+BAP!AP31+CTR!AP31+KON!AP31+EG!AP31+ELR!AP31+GTR!AP31+KKD!AP31+KRI!AP31+KNL!AP31+NAN!AP31+NTR!AP31+PAL!AP31+MAN!AP31+PKM!AP31+NLR!AP31+SSS!AP31+SKL!AP31+TPT!AP31+VSP!AP31+VIZ!AP31+WG!AP31+YSR!AP31</f>
        <v>1454545.4545454544</v>
      </c>
      <c r="AQ29" s="59">
        <f>ASR!AQ31+ANK!AQ31+ATP!AQ31+ANM!AQ31+BAP!AQ31+CTR!AQ31+KON!AQ31+EG!AQ31+ELR!AQ31+GTR!AQ31+KKD!AQ31+KRI!AQ31+KNL!AQ31+NAN!AQ31+NTR!AQ31+PAL!AQ31+MAN!AQ31+PKM!AQ31+NLR!AQ31+SSS!AQ31+SKL!AQ31+TPT!AQ31+VSP!AQ31+VIZ!AQ31+WG!AQ31+YSR!AQ31</f>
        <v>2323</v>
      </c>
      <c r="AR29" s="59">
        <f>ASR!AR31+ANK!AR31+ATP!AR31+ANM!AR31+BAP!AR31+CTR!AR31+KON!AR31+EG!AR31+ELR!AR31+GTR!AR31+KKD!AR31+KRI!AR31+KNL!AR31+NAN!AR31+NTR!AR31+PAL!AR31+MAN!AR31+PKM!AR31+NLR!AR31+SSS!AR31+SKL!AR31+TPT!AR31+VSP!AR31+VIZ!AR31+WG!AR31+YSR!AR31</f>
        <v>606060.60606060608</v>
      </c>
      <c r="AS29" s="59">
        <f>ASR!AS31+ANK!AS31+ATP!AS31+ANM!AS31+BAP!AS31+CTR!AS31+KON!AS31+EG!AS31+ELR!AS31+GTR!AS31+KKD!AS31+KRI!AS31+KNL!AS31+NAN!AS31+NTR!AS31+PAL!AS31+MAN!AS31+PKM!AS31+NLR!AS31+SSS!AS31+SKL!AS31+TPT!AS31+VSP!AS31+VIZ!AS31+WG!AS31+YSR!AS31</f>
        <v>34649</v>
      </c>
      <c r="AT29" s="59">
        <f>ASR!AT31+ANK!AT31+ATP!AT31+ANM!AT31+BAP!AT31+CTR!AT31+KON!AT31+EG!AT31+ELR!AT31+GTR!AT31+KKD!AT31+KRI!AT31+KNL!AT31+NAN!AT31+NTR!AT31+PAL!AT31+MAN!AT31+PKM!AT31+NLR!AT31+SSS!AT31+SKL!AT31+TPT!AT31+VSP!AT31+VIZ!AT31+WG!AT31+YSR!AT31</f>
        <v>9090909.0909090899</v>
      </c>
      <c r="AU29" s="59">
        <f>ASR!AU31+ANK!AU31+ATP!AU31+ANM!AU31+BAP!AU31+CTR!AU31+KON!AU31+EG!AU31+ELR!AU31+GTR!AU31+KKD!AU31+KRI!AU31+KNL!AU31+NAN!AU31+NTR!AU31+PAL!AU31+MAN!AU31+PKM!AU31+NLR!AU31+SSS!AU31+SKL!AU31+TPT!AU31+VSP!AU31+VIZ!AU31+WG!AU31+YSR!AU31</f>
        <v>46198</v>
      </c>
      <c r="AV29" s="59">
        <f>ASR!AV31+ANK!AV31+ATP!AV31+ANM!AV31+BAP!AV31+CTR!AV31+KON!AV31+EG!AV31+ELR!AV31+GTR!AV31+KKD!AV31+KRI!AV31+KNL!AV31+NAN!AV31+NTR!AV31+PAL!AV31+MAN!AV31+PKM!AV31+NLR!AV31+SSS!AV31+SKL!AV31+TPT!AV31+VSP!AV31+VIZ!AV31+WG!AV31+YSR!AV31</f>
        <v>12121212.121212121</v>
      </c>
      <c r="AW29" s="59">
        <f>ASR!AW31+ANK!AW31+ATP!AW31+ANM!AW31+BAP!AW31+CTR!AW31+KON!AW31+EG!AW31+ELR!AW31+GTR!AW31+KKD!AW31+KRI!AW31+KNL!AW31+NAN!AW31+NTR!AW31+PAL!AW31+MAN!AW31+PKM!AW31+NLR!AW31+SSS!AW31+SKL!AW31+TPT!AW31+VSP!AW31+VIZ!AW31+WG!AW31+YSR!AW31</f>
        <v>292377</v>
      </c>
      <c r="AX29" s="59">
        <f>ASR!AX31+ANK!AX31+ATP!AX31+ANM!AX31+BAP!AX31+CTR!AX31+KON!AX31+EG!AX31+ELR!AX31+GTR!AX31+KKD!AX31+KRI!AX31+KNL!AX31+NAN!AX31+NTR!AX31+PAL!AX31+MAN!AX31+PKM!AX31+NLR!AX31+SSS!AX31+SKL!AX31+TPT!AX31+VSP!AX31+VIZ!AX31+WG!AX31+YSR!AX31</f>
        <v>76727272.727272719</v>
      </c>
      <c r="AY29" s="59">
        <f>ASR!AY31+ANK!AY31+ATP!AY31+ANM!AY31+BAP!AY31+CTR!AY31+KON!AY31+EG!AY31+ELR!AY31+GTR!AY31+KKD!AY31+KRI!AY31+KNL!AY31+NAN!AY31+NTR!AY31+PAL!AY31+MAN!AY31+PKM!AY31+NLR!AY31+SSS!AY31+SKL!AY31+TPT!AY31+VSP!AY31+VIZ!AY31+WG!AY31+YSR!AY31</f>
        <v>381102</v>
      </c>
      <c r="AZ29" s="59">
        <f>ASR!AZ31+ANK!AZ31+ATP!AZ31+ANM!AZ31+BAP!AZ31+CTR!AZ31+KON!AZ31+EG!AZ31+ELR!AZ31+GTR!AZ31+KKD!AZ31+KRI!AZ31+KNL!AZ31+NAN!AZ31+NTR!AZ31+PAL!AZ31+MAN!AZ31+PKM!AZ31+NLR!AZ31+SSS!AZ31+SKL!AZ31+TPT!AZ31+VSP!AZ31+VIZ!AZ31+WG!AZ31+YSR!AZ31</f>
        <v>99999999.99999997</v>
      </c>
      <c r="BA29" s="62">
        <f t="shared" si="19"/>
        <v>459265</v>
      </c>
      <c r="BB29" s="62">
        <f t="shared" si="19"/>
        <v>205000000</v>
      </c>
      <c r="BC29" s="74">
        <f t="shared" si="3"/>
        <v>3.7962943612340386E-2</v>
      </c>
      <c r="BE29" s="83"/>
      <c r="BF29" s="84"/>
    </row>
    <row r="30" spans="1:58" s="24" customFormat="1" x14ac:dyDescent="0.3">
      <c r="A30" s="36">
        <v>23</v>
      </c>
      <c r="B30" s="37" t="s">
        <v>38</v>
      </c>
      <c r="C30" s="59">
        <f>ASR!C32+ANK!C32+ATP!C32+ANM!C32+BAP!C32+CTR!C32+KON!C32+EG!C32+ELR!C32+GTR!C32+KKD!C32+KRI!C32+KNL!C32+NAN!C32+NTR!C32+PAL!C32+MAN!C32+PKM!C32+NLR!C32+SSS!C32+SKL!C32+TPT!C32+VSP!C32+VIZ!C32+WG!C32+YSR!C32</f>
        <v>58833</v>
      </c>
      <c r="D30" s="59">
        <f>ASR!D32+ANK!D32+ATP!D32+ANM!D32+BAP!D32+CTR!D32+KON!D32+EG!D32+ELR!D32+GTR!D32+KKD!D32+KRI!D32+KNL!D32+NAN!D32+NTR!D32+PAL!D32+MAN!D32+PKM!D32+NLR!D32+SSS!D32+SKL!D32+TPT!D32+VSP!D32+VIZ!D32+WG!D32+YSR!D32</f>
        <v>15090909.09090909</v>
      </c>
      <c r="E30" s="59">
        <f>ASR!E32+ANK!E32+ATP!E32+ANM!E32+BAP!E32+CTR!E32+KON!E32+EG!E32+ELR!E32+GTR!E32+KKD!E32+KRI!E32+KNL!E32+NAN!E32+NTR!E32+PAL!E32+MAN!E32+PKM!E32+NLR!E32+SSS!E32+SKL!E32+TPT!E32+VSP!E32+VIZ!E32+WG!E32+YSR!E32</f>
        <v>28002</v>
      </c>
      <c r="F30" s="59">
        <f>ASR!F32+ANK!F32+ATP!F32+ANM!F32+BAP!F32+CTR!F32+KON!F32+EG!F32+ELR!F32+GTR!F32+KKD!F32+KRI!F32+KNL!F32+NAN!F32+NTR!F32+PAL!F32+MAN!F32+PKM!F32+NLR!F32+SSS!F32+SKL!F32+TPT!F32+VSP!F32+VIZ!F32+WG!F32+YSR!F32</f>
        <v>7181818.1818181807</v>
      </c>
      <c r="G30" s="59">
        <f>ASR!G32+ANK!G32+ATP!G32+ANM!G32+BAP!G32+CTR!G32+KON!G32+EG!G32+ELR!G32+GTR!G32+KKD!G32+KRI!G32+KNL!G32+NAN!G32+NTR!G32+PAL!G32+MAN!G32+PKM!G32+NLR!G32+SSS!G32+SKL!G32+TPT!G32+VSP!G32+VIZ!G32+WG!G32+YSR!G32</f>
        <v>1064</v>
      </c>
      <c r="H30" s="59">
        <f>ASR!H32+ANK!H32+ATP!H32+ANM!H32+BAP!H32+CTR!H32+KON!H32+EG!H32+ELR!H32+GTR!H32+KKD!H32+KRI!H32+KNL!H32+NAN!H32+NTR!H32+PAL!H32+MAN!H32+PKM!H32+NLR!H32+SSS!H32+SKL!H32+TPT!H32+VSP!H32+VIZ!H32+WG!H32+YSR!H32</f>
        <v>272727.27272727265</v>
      </c>
      <c r="I30" s="59">
        <f>ASR!I32+ANK!I32+ATP!I32+ANM!I32+BAP!I32+CTR!I32+KON!I32+EG!I32+ELR!I32+GTR!I32+KKD!I32+KRI!I32+KNL!I32+NAN!I32+NTR!I32+PAL!I32+MAN!I32+PKM!I32+NLR!I32+SSS!I32+SKL!I32+TPT!I32+VSP!I32+VIZ!I32+WG!I32+YSR!I32</f>
        <v>5671</v>
      </c>
      <c r="J30" s="59">
        <f>ASR!J32+ANK!J32+ATP!J32+ANM!J32+BAP!J32+CTR!J32+KON!J32+EG!J32+ELR!J32+GTR!J32+KKD!J32+KRI!J32+KNL!J32+NAN!J32+NTR!J32+PAL!J32+MAN!J32+PKM!J32+NLR!J32+SSS!J32+SKL!J32+TPT!J32+VSP!J32+VIZ!J32+WG!J32+YSR!J32</f>
        <v>1454545.4545454546</v>
      </c>
      <c r="K30" s="59">
        <f>ASR!K32+ANK!K32+ATP!K32+ANM!K32+BAP!K32+CTR!K32+KON!K32+EG!K32+ELR!K32+GTR!K32+KKD!K32+KRI!K32+KNL!K32+NAN!K32+NTR!K32+PAL!K32+MAN!K32+PKM!K32+NLR!K32+SSS!K32+SKL!K32+TPT!K32+VSP!K32+VIZ!K32+WG!K32+YSR!K32</f>
        <v>93570</v>
      </c>
      <c r="L30" s="59">
        <f>ASR!L32+ANK!L32+ATP!L32+ANM!L32+BAP!L32+CTR!L32+KON!L32+EG!L32+ELR!L32+GTR!L32+KKD!L32+KRI!L32+KNL!L32+NAN!L32+NTR!L32+PAL!L32+MAN!L32+PKM!L32+NLR!L32+SSS!L32+SKL!L32+TPT!L32+VSP!L32+VIZ!L32+WG!L32+YSR!L32</f>
        <v>24000000.000000004</v>
      </c>
      <c r="M30" s="69">
        <f t="shared" si="1"/>
        <v>9.0909089580226993E-3</v>
      </c>
      <c r="N30" s="59">
        <f>ASR!M32+ANK!M32+ATP!M32+ANM!M32+BAP!M32+CTR!M32+KON!M32+EG!M32+ELR!M32+GTR!M32+KKD!M32+KRI!M32+KNL!M32+NAN!M32+NTR!M32+PAL!M32+MAN!M32+PKM!M32+NLR!M32+SSS!M32+SKL!M32+TPT!M32+VSP!M32+VIZ!M32+WG!M32+YSR!M32</f>
        <v>1333</v>
      </c>
      <c r="O30" s="59">
        <f>ASR!N32+ANK!N32+ATP!N32+ANM!N32+BAP!N32+CTR!N32+KON!N32+EG!N32+ELR!N32+GTR!N32+KKD!N32+KRI!N32+KNL!N32+NAN!N32+NTR!N32+PAL!N32+MAN!N32+PKM!N32+NLR!N32+SSS!N32+SKL!N32+TPT!N32+VSP!N32+VIZ!N32+WG!N32+YSR!N32</f>
        <v>1586206.8965517238</v>
      </c>
      <c r="P30" s="59">
        <f>ASR!O32+ANK!O32+ATP!O32+ANM!O32+BAP!O32+CTR!O32+KON!O32+EG!O32+ELR!O32+GTR!O32+KKD!O32+KRI!O32+KNL!O32+NAN!O32+NTR!O32+PAL!O32+MAN!O32+PKM!O32+NLR!O32+SSS!O32+SKL!O32+TPT!O32+VSP!O32+VIZ!O32+WG!O32+YSR!O32</f>
        <v>782</v>
      </c>
      <c r="Q30" s="59">
        <f>ASR!P32+ANK!P32+ATP!P32+ANM!P32+BAP!P32+CTR!P32+KON!P32+EG!P32+ELR!P32+GTR!P32+KKD!P32+KRI!P32+KNL!P32+NAN!P32+NTR!P32+PAL!P32+MAN!P32+PKM!P32+NLR!P32+SSS!P32+SKL!P32+TPT!P32+VSP!P32+VIZ!P32+WG!P32+YSR!P32</f>
        <v>931034.48275862052</v>
      </c>
      <c r="R30" s="59">
        <f>ASR!Q32+ANK!Q32+ATP!Q32+ANM!Q32+BAP!Q32+CTR!Q32+KON!Q32+EG!Q32+ELR!Q32+GTR!Q32+KKD!Q32+KRI!Q32+KNL!Q32+NAN!Q32+NTR!Q32+PAL!Q32+MAN!Q32+PKM!Q32+NLR!Q32+SSS!Q32+SKL!Q32+TPT!Q32+VSP!Q32+VIZ!Q32+WG!Q32+YSR!Q32</f>
        <v>392</v>
      </c>
      <c r="S30" s="59">
        <f>ASR!R32+ANK!R32+ATP!R32+ANM!R32+BAP!R32+CTR!R32+KON!R32+EG!R32+ELR!R32+GTR!R32+KKD!R32+KRI!R32+KNL!R32+NAN!R32+NTR!R32+PAL!R32+MAN!R32+PKM!R32+NLR!R32+SSS!R32+SKL!R32+TPT!R32+VSP!R32+VIZ!R32+WG!R32+YSR!R32</f>
        <v>465517.24137931026</v>
      </c>
      <c r="T30" s="59">
        <f>ASR!S32+ANK!S32+ATP!S32+ANM!S32+BAP!S32+CTR!S32+KON!S32+EG!S32+ELR!S32+GTR!S32+KKD!S32+KRI!S32+KNL!S32+NAN!S32+NTR!S32+PAL!S32+MAN!S32+PKM!S32+NLR!S32+SSS!S32+SKL!S32+TPT!S32+VSP!S32+VIZ!S32+WG!S32+YSR!S32</f>
        <v>11</v>
      </c>
      <c r="U30" s="59">
        <f>ASR!T32+ANK!T32+ATP!T32+ANM!T32+BAP!T32+CTR!T32+KON!T32+EG!T32+ELR!T32+GTR!T32+KKD!T32+KRI!T32+KNL!T32+NAN!T32+NTR!T32+PAL!T32+MAN!T32+PKM!T32+NLR!T32+SSS!T32+SKL!T32+TPT!T32+VSP!T32+VIZ!T32+WG!T32+YSR!T32</f>
        <v>17241.379310344826</v>
      </c>
      <c r="V30" s="59">
        <f>ASR!U32+ANK!U32+ATP!U32+ANM!U32+BAP!U32+CTR!U32+KON!U32+EG!U32+ELR!U32+GTR!U32+KKD!U32+KRI!U32+KNL!U32+NAN!U32+NTR!U32+PAL!U32+MAN!U32+PKM!U32+NLR!U32+SSS!U32+SKL!U32+TPT!U32+VSP!U32+VIZ!U32+WG!U32+YSR!U32</f>
        <v>2518</v>
      </c>
      <c r="W30" s="59">
        <f>ASR!V32+ANK!V32+ATP!V32+ANM!V32+BAP!V32+CTR!V32+KON!V32+EG!V32+ELR!V32+GTR!V32+KKD!V32+KRI!V32+KNL!V32+NAN!V32+NTR!V32+PAL!V32+MAN!V32+PKM!V32+NLR!V32+SSS!V32+SKL!V32+TPT!V32+VSP!V32+VIZ!V32+WG!V32+YSR!V32</f>
        <v>3000000</v>
      </c>
      <c r="X30" s="59">
        <f>ASR!W32+ANK!W32+ATP!W32+ANM!W32+BAP!W32+CTR!W32+KON!W32+EG!W32+ELR!W32+GTR!W32+KKD!W32+KRI!W32+KNL!W32+NAN!W32+NTR!W32+PAL!W32+MAN!W32+PKM!W32+NLR!W32+SSS!W32+SKL!W32+TPT!W32+VSP!W32+VIZ!W32+WG!W32+YSR!W32</f>
        <v>0</v>
      </c>
      <c r="Y30" s="59">
        <f>ASR!X32+ANK!X32+ATP!X32+ANM!X32+BAP!X32+CTR!X32+KON!X32+EG!X32+ELR!X32+GTR!X32+KKD!X32+KRI!X32+KNL!X32+NAN!X32+NTR!X32+PAL!X32+MAN!X32+PKM!X32+NLR!X32+SSS!X32+SKL!X32+TPT!X32+VSP!X32+VIZ!X32+WG!X32+YSR!X32</f>
        <v>0</v>
      </c>
      <c r="Z30" s="59">
        <f>ASR!Y32+ANK!Y32+ATP!Y32+ANM!Y32+BAP!Y32+CTR!Y32+KON!Y32+EG!Y32+ELR!Y32+GTR!Y32+KKD!Y32+KRI!Y32+KNL!Y32+NAN!Y32+NTR!Y32+PAL!Y32+MAN!Y32+PKM!Y32+NLR!Y32+SSS!Y32+SKL!Y32+TPT!Y32+VSP!Y32+VIZ!Y32+WG!Y32+YSR!Y32</f>
        <v>144</v>
      </c>
      <c r="AA30" s="59">
        <f>ASR!Z32+ANK!Z32+ATP!Z32+ANM!Z32+BAP!Z32+CTR!Z32+KON!Z32+EG!Z32+ELR!Z32+GTR!Z32+KKD!Z32+KRI!Z32+KNL!Z32+NAN!Z32+NTR!Z32+PAL!Z32+MAN!Z32+PKM!Z32+NLR!Z32+SSS!Z32+SKL!Z32+TPT!Z32+VSP!Z32+VIZ!Z32+WG!Z32+YSR!Z32</f>
        <v>109170.30567685593</v>
      </c>
      <c r="AB30" s="59">
        <f>ASR!AA32+ANK!AA32+ATP!AA32+ANM!AA32+BAP!AA32+CTR!AA32+KON!AA32+EG!AA32+ELR!AA32+GTR!AA32+KKD!AA32+KRI!AA32+KNL!AA32+NAN!AA32+NTR!AA32+PAL!AA32+MAN!AA32+PKM!AA32+NLR!AA32+SSS!AA32+SKL!AA32+TPT!AA32+VSP!AA32+VIZ!AA32+WG!AA32+YSR!AA32</f>
        <v>628</v>
      </c>
      <c r="AC30" s="59">
        <f>ASR!AB32+ANK!AB32+ATP!AB32+ANM!AB32+BAP!AB32+CTR!AB32+KON!AB32+EG!AB32+ELR!AB32+GTR!AB32+KKD!AB32+KRI!AB32+KNL!AB32+NAN!AB32+NTR!AB32+PAL!AB32+MAN!AB32+PKM!AB32+NLR!AB32+SSS!AB32+SKL!AB32+TPT!AB32+VSP!AB32+VIZ!AB32+WG!AB32+YSR!AB32</f>
        <v>502183.40611353738</v>
      </c>
      <c r="AD30" s="59">
        <f>ASR!AC32+ANK!AC32+ATP!AC32+ANM!AC32+BAP!AC32+CTR!AC32+KON!AC32+EG!AC32+ELR!AC32+GTR!AC32+KKD!AC32+KRI!AC32+KNL!AC32+NAN!AC32+NTR!AC32+PAL!AC32+MAN!AC32+PKM!AC32+NLR!AC32+SSS!AC32+SKL!AC32+TPT!AC32+VSP!AC32+VIZ!AC32+WG!AC32+YSR!AC32</f>
        <v>39</v>
      </c>
      <c r="AE30" s="59">
        <f>ASR!AD32+ANK!AD32+ATP!AD32+ANM!AD32+BAP!AD32+CTR!AD32+KON!AD32+EG!AD32+ELR!AD32+GTR!AD32+KKD!AD32+KRI!AD32+KNL!AD32+NAN!AD32+NTR!AD32+PAL!AD32+MAN!AD32+PKM!AD32+NLR!AD32+SSS!AD32+SKL!AD32+TPT!AD32+VSP!AD32+VIZ!AD32+WG!AD32+YSR!AD32</f>
        <v>21834.061135371187</v>
      </c>
      <c r="AF30" s="59">
        <f>ASR!AE32+ANK!AE32+ATP!AE32+ANM!AE32+BAP!AE32+CTR!AE32+KON!AE32+EG!AE32+ELR!AE32+GTR!AE32+KKD!AE32+KRI!AE32+KNL!AE32+NAN!AE32+NTR!AE32+PAL!AE32+MAN!AE32+PKM!AE32+NLR!AE32+SSS!AE32+SKL!AE32+TPT!AE32+VSP!AE32+VIZ!AE32+WG!AE32+YSR!AE32</f>
        <v>35</v>
      </c>
      <c r="AG30" s="59">
        <f>ASR!AF32+ANK!AF32+ATP!AF32+ANM!AF32+BAP!AF32+CTR!AF32+KON!AF32+EG!AF32+ELR!AF32+GTR!AF32+KKD!AF32+KRI!AF32+KNL!AF32+NAN!AF32+NTR!AF32+PAL!AF32+MAN!AF32+PKM!AF32+NLR!AF32+SSS!AF32+SKL!AF32+TPT!AF32+VSP!AF32+VIZ!AF32+WG!AF32+YSR!AF32</f>
        <v>17467.248908296951</v>
      </c>
      <c r="AH30" s="59">
        <f>ASR!AG32+ANK!AG32+ATP!AG32+ANM!AG32+BAP!AG32+CTR!AG32+KON!AG32+EG!AG32+ELR!AG32+GTR!AG32+KKD!AG32+KRI!AG32+KNL!AG32+NAN!AG32+NTR!AG32+PAL!AG32+MAN!AG32+PKM!AG32+NLR!AG32+SSS!AG32+SKL!AG32+TPT!AG32+VSP!AG32+VIZ!AG32+WG!AG32+YSR!AG32</f>
        <v>441</v>
      </c>
      <c r="AI30" s="59">
        <f>ASR!AH32+ANK!AH32+ATP!AH32+ANM!AH32+BAP!AH32+CTR!AH32+KON!AH32+EG!AH32+ELR!AH32+GTR!AH32+KKD!AH32+KRI!AH32+KNL!AH32+NAN!AH32+NTR!AH32+PAL!AH32+MAN!AH32+PKM!AH32+NLR!AH32+SSS!AH32+SKL!AH32+TPT!AH32+VSP!AH32+VIZ!AH32+WG!AH32+YSR!AH32</f>
        <v>349344.97816593898</v>
      </c>
      <c r="AJ30" s="59">
        <f>ASR!AK32+ANK!AK32+ATP!AK32+ANM!AK32+BAP!AK32+CTR!AK32+KON!AK32+EG!AK32+ELR!AK32+GTR!AK32+KKD!AK32+KRI!AK32+KNL!AK32+NAN!AK32+NTR!AK32+PAL!AK32+MAN!AK32+PKM!AK32+NLR!AK32+SSS!AK32+SKL!AK32+TPT!AK32+VSP!AK32+VIZ!AK32+WG!AK32+YSR!AK32</f>
        <v>97375</v>
      </c>
      <c r="AK30" s="59">
        <f>ASR!AL32+ANK!AL32+ATP!AL32+ANM!AL32+BAP!AL32+CTR!AL32+KON!AL32+EG!AL32+ELR!AL32+GTR!AL32+KKD!AL32+KRI!AL32+KNL!AL32+NAN!AL32+NTR!AL32+PAL!AL32+MAN!AL32+PKM!AL32+NLR!AL32+SSS!AL32+SKL!AL32+TPT!AL32+VSP!AL32+VIZ!AL32+WG!AL32+YSR!AL32</f>
        <v>27999999.999999996</v>
      </c>
      <c r="AL30" s="69">
        <f t="shared" si="2"/>
        <v>7.4666693811396689E-3</v>
      </c>
      <c r="AM30" s="59">
        <f>ASR!AM32+ANK!AM32+ATP!AM32+ANM!AM32+BAP!AM32+CTR!AM32+KON!AM32+EG!AM32+ELR!AM32+GTR!AM32+KKD!AM32+KRI!AM32+KNL!AM32+NAN!AM32+NTR!AM32+PAL!AM32+MAN!AM32+PKM!AM32+NLR!AM32+SSS!AM32+SKL!AM32+TPT!AM32+VSP!AM32+VIZ!AM32+WG!AM32+YSR!AM32</f>
        <v>63266</v>
      </c>
      <c r="AN30" s="59">
        <f>ASR!AN32+ANK!AN32+ATP!AN32+ANM!AN32+BAP!AN32+CTR!AN32+KON!AN32+EG!AN32+ELR!AN32+GTR!AN32+KKD!AN32+KRI!AN32+KNL!AN32+NAN!AN32+NTR!AN32+PAL!AN32+MAN!AN32+PKM!AN32+NLR!AN32+SSS!AN32+SKL!AN32+TPT!AN32+VSP!AN32+VIZ!AN32+WG!AN32+YSR!AN32</f>
        <v>13694765.554703267</v>
      </c>
      <c r="AO30" s="59">
        <f>ASR!AO32+ANK!AO32+ATP!AO32+ANM!AO32+BAP!AO32+CTR!AO32+KON!AO32+EG!AO32+ELR!AO32+GTR!AO32+KKD!AO32+KRI!AO32+KNL!AO32+NAN!AO32+NTR!AO32+PAL!AO32+MAN!AO32+PKM!AO32+NLR!AO32+SSS!AO32+SKL!AO32+TPT!AO32+VSP!AO32+VIZ!AO32+WG!AO32+YSR!AO32</f>
        <v>96</v>
      </c>
      <c r="AP30" s="59">
        <f>ASR!AP32+ANK!AP32+ATP!AP32+ANM!AP32+BAP!AP32+CTR!AP32+KON!AP32+EG!AP32+ELR!AP32+GTR!AP32+KKD!AP32+KRI!AP32+KNL!AP32+NAN!AP32+NTR!AP32+PAL!AP32+MAN!AP32+PKM!AP32+NLR!AP32+SSS!AP32+SKL!AP32+TPT!AP32+VSP!AP32+VIZ!AP32+WG!AP32+YSR!AP32</f>
        <v>901818.18181818177</v>
      </c>
      <c r="AQ30" s="59">
        <f>ASR!AQ32+ANK!AQ32+ATP!AQ32+ANM!AQ32+BAP!AQ32+CTR!AQ32+KON!AQ32+EG!AQ32+ELR!AQ32+GTR!AQ32+KKD!AQ32+KRI!AQ32+KNL!AQ32+NAN!AQ32+NTR!AQ32+PAL!AQ32+MAN!AQ32+PKM!AQ32+NLR!AQ32+SSS!AQ32+SKL!AQ32+TPT!AQ32+VSP!AQ32+VIZ!AQ32+WG!AQ32+YSR!AQ32</f>
        <v>49</v>
      </c>
      <c r="AR30" s="59">
        <f>ASR!AR32+ANK!AR32+ATP!AR32+ANM!AR32+BAP!AR32+CTR!AR32+KON!AR32+EG!AR32+ELR!AR32+GTR!AR32+KKD!AR32+KRI!AR32+KNL!AR32+NAN!AR32+NTR!AR32+PAL!AR32+MAN!AR32+PKM!AR32+NLR!AR32+SSS!AR32+SKL!AR32+TPT!AR32+VSP!AR32+VIZ!AR32+WG!AR32+YSR!AR32</f>
        <v>375757.57575757569</v>
      </c>
      <c r="AS30" s="59">
        <f>ASR!AS32+ANK!AS32+ATP!AS32+ANM!AS32+BAP!AS32+CTR!AS32+KON!AS32+EG!AS32+ELR!AS32+GTR!AS32+KKD!AS32+KRI!AS32+KNL!AS32+NAN!AS32+NTR!AS32+PAL!AS32+MAN!AS32+PKM!AS32+NLR!AS32+SSS!AS32+SKL!AS32+TPT!AS32+VSP!AS32+VIZ!AS32+WG!AS32+YSR!AS32</f>
        <v>549</v>
      </c>
      <c r="AT30" s="59">
        <f>ASR!AT32+ANK!AT32+ATP!AT32+ANM!AT32+BAP!AT32+CTR!AT32+KON!AT32+EG!AT32+ELR!AT32+GTR!AT32+KKD!AT32+KRI!AT32+KNL!AT32+NAN!AT32+NTR!AT32+PAL!AT32+MAN!AT32+PKM!AT32+NLR!AT32+SSS!AT32+SKL!AT32+TPT!AT32+VSP!AT32+VIZ!AT32+WG!AT32+YSR!AT32</f>
        <v>5636363.6363636367</v>
      </c>
      <c r="AU30" s="59">
        <f>ASR!AU32+ANK!AU32+ATP!AU32+ANM!AU32+BAP!AU32+CTR!AU32+KON!AU32+EG!AU32+ELR!AU32+GTR!AU32+KKD!AU32+KRI!AU32+KNL!AU32+NAN!AU32+NTR!AU32+PAL!AU32+MAN!AU32+PKM!AU32+NLR!AU32+SSS!AU32+SKL!AU32+TPT!AU32+VSP!AU32+VIZ!AU32+WG!AU32+YSR!AU32</f>
        <v>727</v>
      </c>
      <c r="AV30" s="59">
        <f>ASR!AV32+ANK!AV32+ATP!AV32+ANM!AV32+BAP!AV32+CTR!AV32+KON!AV32+EG!AV32+ELR!AV32+GTR!AV32+KKD!AV32+KRI!AV32+KNL!AV32+NAN!AV32+NTR!AV32+PAL!AV32+MAN!AV32+PKM!AV32+NLR!AV32+SSS!AV32+SKL!AV32+TPT!AV32+VSP!AV32+VIZ!AV32+WG!AV32+YSR!AV32</f>
        <v>7515151.5151515137</v>
      </c>
      <c r="AW30" s="59">
        <f>ASR!AW32+ANK!AW32+ATP!AW32+ANM!AW32+BAP!AW32+CTR!AW32+KON!AW32+EG!AW32+ELR!AW32+GTR!AW32+KKD!AW32+KRI!AW32+KNL!AW32+NAN!AW32+NTR!AW32+PAL!AW32+MAN!AW32+PKM!AW32+NLR!AW32+SSS!AW32+SKL!AW32+TPT!AW32+VSP!AW32+VIZ!AW32+WG!AW32+YSR!AW32</f>
        <v>4541</v>
      </c>
      <c r="AX30" s="59">
        <f>ASR!AX32+ANK!AX32+ATP!AX32+ANM!AX32+BAP!AX32+CTR!AX32+KON!AX32+EG!AX32+ELR!AX32+GTR!AX32+KKD!AX32+KRI!AX32+KNL!AX32+NAN!AX32+NTR!AX32+PAL!AX32+MAN!AX32+PKM!AX32+NLR!AX32+SSS!AX32+SKL!AX32+TPT!AX32+VSP!AX32+VIZ!AX32+WG!AX32+YSR!AX32</f>
        <v>47570909.090909086</v>
      </c>
      <c r="AY30" s="59">
        <f>ASR!AY32+ANK!AY32+ATP!AY32+ANM!AY32+BAP!AY32+CTR!AY32+KON!AY32+EG!AY32+ELR!AY32+GTR!AY32+KKD!AY32+KRI!AY32+KNL!AY32+NAN!AY32+NTR!AY32+PAL!AY32+MAN!AY32+PKM!AY32+NLR!AY32+SSS!AY32+SKL!AY32+TPT!AY32+VSP!AY32+VIZ!AY32+WG!AY32+YSR!AY32</f>
        <v>5962</v>
      </c>
      <c r="AZ30" s="59">
        <f>ASR!AZ32+ANK!AZ32+ATP!AZ32+ANM!AZ32+BAP!AZ32+CTR!AZ32+KON!AZ32+EG!AZ32+ELR!AZ32+GTR!AZ32+KKD!AZ32+KRI!AZ32+KNL!AZ32+NAN!AZ32+NTR!AZ32+PAL!AZ32+MAN!AZ32+PKM!AZ32+NLR!AZ32+SSS!AZ32+SKL!AZ32+TPT!AZ32+VSP!AZ32+VIZ!AZ32+WG!AZ32+YSR!AZ32</f>
        <v>61999999.999999985</v>
      </c>
      <c r="BA30" s="62">
        <f t="shared" si="19"/>
        <v>103337</v>
      </c>
      <c r="BB30" s="62">
        <f t="shared" si="19"/>
        <v>89999999.999999985</v>
      </c>
      <c r="BC30" s="74">
        <f t="shared" si="3"/>
        <v>1.6666658171271387E-2</v>
      </c>
      <c r="BE30" s="83"/>
      <c r="BF30" s="84"/>
    </row>
    <row r="31" spans="1:58" s="24" customFormat="1" x14ac:dyDescent="0.3">
      <c r="A31" s="46">
        <v>24</v>
      </c>
      <c r="B31" s="37" t="s">
        <v>39</v>
      </c>
      <c r="C31" s="59">
        <f>ASR!C33+ANK!C33+ATP!C33+ANM!C33+BAP!C33+CTR!C33+KON!C33+EG!C33+ELR!C33+GTR!C33+KKD!C33+KRI!C33+KNL!C33+NAN!C33+NTR!C33+PAL!C33+MAN!C33+PKM!C33+NLR!C33+SSS!C33+SKL!C33+TPT!C33+VSP!C33+VIZ!C33+WG!C33+YSR!C33</f>
        <v>33057</v>
      </c>
      <c r="D31" s="59">
        <f>ASR!D33+ANK!D33+ATP!D33+ANM!D33+BAP!D33+CTR!D33+KON!D33+EG!D33+ELR!D33+GTR!D33+KKD!D33+KRI!D33+KNL!D33+NAN!D33+NTR!D33+PAL!D33+MAN!D33+PKM!D33+NLR!D33+SSS!D33+SKL!D33+TPT!D33+VSP!D33+VIZ!D33+WG!D33+YSR!D33</f>
        <v>5030303.0303030312</v>
      </c>
      <c r="E31" s="59">
        <f>ASR!E33+ANK!E33+ATP!E33+ANM!E33+BAP!E33+CTR!E33+KON!E33+EG!E33+ELR!E33+GTR!E33+KKD!E33+KRI!E33+KNL!E33+NAN!E33+NTR!E33+PAL!E33+MAN!E33+PKM!E33+NLR!E33+SSS!E33+SKL!E33+TPT!E33+VSP!E33+VIZ!E33+WG!E33+YSR!E33</f>
        <v>15732</v>
      </c>
      <c r="F31" s="59">
        <f>ASR!F33+ANK!F33+ATP!F33+ANM!F33+BAP!F33+CTR!F33+KON!F33+EG!F33+ELR!F33+GTR!F33+KKD!F33+KRI!F33+KNL!F33+NAN!F33+NTR!F33+PAL!F33+MAN!F33+PKM!F33+NLR!F33+SSS!F33+SKL!F33+TPT!F33+VSP!F33+VIZ!F33+WG!F33+YSR!F33</f>
        <v>2393939.393939394</v>
      </c>
      <c r="G31" s="59">
        <f>ASR!G33+ANK!G33+ATP!G33+ANM!G33+BAP!G33+CTR!G33+KON!G33+EG!G33+ELR!G33+GTR!G33+KKD!G33+KRI!G33+KNL!G33+NAN!G33+NTR!G33+PAL!G33+MAN!G33+PKM!G33+NLR!G33+SSS!G33+SKL!G33+TPT!G33+VSP!G33+VIZ!G33+WG!G33+YSR!G33</f>
        <v>597</v>
      </c>
      <c r="H31" s="59">
        <f>ASR!H33+ANK!H33+ATP!H33+ANM!H33+BAP!H33+CTR!H33+KON!H33+EG!H33+ELR!H33+GTR!H33+KKD!H33+KRI!H33+KNL!H33+NAN!H33+NTR!H33+PAL!H33+MAN!H33+PKM!H33+NLR!H33+SSS!H33+SKL!H33+TPT!H33+VSP!H33+VIZ!H33+WG!H33+YSR!H33</f>
        <v>90909.090909090941</v>
      </c>
      <c r="I31" s="59">
        <f>ASR!I33+ANK!I33+ATP!I33+ANM!I33+BAP!I33+CTR!I33+KON!I33+EG!I33+ELR!I33+GTR!I33+KKD!I33+KRI!I33+KNL!I33+NAN!I33+NTR!I33+PAL!I33+MAN!I33+PKM!I33+NLR!I33+SSS!I33+SKL!I33+TPT!I33+VSP!I33+VIZ!I33+WG!I33+YSR!I33</f>
        <v>3185</v>
      </c>
      <c r="J31" s="59">
        <f>ASR!J33+ANK!J33+ATP!J33+ANM!J33+BAP!J33+CTR!J33+KON!J33+EG!J33+ELR!J33+GTR!J33+KKD!J33+KRI!J33+KNL!J33+NAN!J33+NTR!J33+PAL!J33+MAN!J33+PKM!J33+NLR!J33+SSS!J33+SKL!J33+TPT!J33+VSP!J33+VIZ!J33+WG!J33+YSR!J33</f>
        <v>484848.48484848504</v>
      </c>
      <c r="K31" s="59">
        <f>ASR!K33+ANK!K33+ATP!K33+ANM!K33+BAP!K33+CTR!K33+KON!K33+EG!K33+ELR!K33+GTR!K33+KKD!K33+KRI!K33+KNL!K33+NAN!K33+NTR!K33+PAL!K33+MAN!K33+PKM!K33+NLR!K33+SSS!K33+SKL!K33+TPT!K33+VSP!K33+VIZ!K33+WG!K33+YSR!K33</f>
        <v>52571</v>
      </c>
      <c r="L31" s="59">
        <f>ASR!L33+ANK!L33+ATP!L33+ANM!L33+BAP!L33+CTR!L33+KON!L33+EG!L33+ELR!L33+GTR!L33+KKD!L33+KRI!L33+KNL!L33+NAN!L33+NTR!L33+PAL!L33+MAN!L33+PKM!L33+NLR!L33+SSS!L33+SKL!L33+TPT!L33+VSP!L33+VIZ!L33+WG!L33+YSR!L33</f>
        <v>8000000.0000000019</v>
      </c>
      <c r="M31" s="69">
        <f t="shared" si="1"/>
        <v>3.0303029860075667E-3</v>
      </c>
      <c r="N31" s="59">
        <f>ASR!M33+ANK!M33+ATP!M33+ANM!M33+BAP!M33+CTR!M33+KON!M33+EG!M33+ELR!M33+GTR!M33+KKD!M33+KRI!M33+KNL!M33+NAN!M33+NTR!M33+PAL!M33+MAN!M33+PKM!M33+NLR!M33+SSS!M33+SKL!M33+TPT!M33+VSP!M33+VIZ!M33+WG!M33+YSR!M33</f>
        <v>1789</v>
      </c>
      <c r="O31" s="59">
        <f>ASR!N33+ANK!N33+ATP!N33+ANM!N33+BAP!N33+CTR!N33+KON!N33+EG!N33+ELR!N33+GTR!N33+KKD!N33+KRI!N33+KNL!N33+NAN!N33+NTR!N33+PAL!N33+MAN!N33+PKM!N33+NLR!N33+SSS!N33+SKL!N33+TPT!N33+VSP!N33+VIZ!N33+WG!N33+YSR!N33</f>
        <v>3701149.4252873566</v>
      </c>
      <c r="P31" s="59">
        <f>ASR!O33+ANK!O33+ATP!O33+ANM!O33+BAP!O33+CTR!O33+KON!O33+EG!O33+ELR!O33+GTR!O33+KKD!O33+KRI!O33+KNL!O33+NAN!O33+NTR!O33+PAL!O33+MAN!O33+PKM!O33+NLR!O33+SSS!O33+SKL!O33+TPT!O33+VSP!O33+VIZ!O33+WG!O33+YSR!O33</f>
        <v>1050</v>
      </c>
      <c r="Q31" s="59">
        <f>ASR!P33+ANK!P33+ATP!P33+ANM!P33+BAP!P33+CTR!P33+KON!P33+EG!P33+ELR!P33+GTR!P33+KKD!P33+KRI!P33+KNL!P33+NAN!P33+NTR!P33+PAL!P33+MAN!P33+PKM!P33+NLR!P33+SSS!P33+SKL!P33+TPT!P33+VSP!P33+VIZ!P33+WG!P33+YSR!P33</f>
        <v>2172413.7931034486</v>
      </c>
      <c r="R31" s="59">
        <f>ASR!Q33+ANK!Q33+ATP!Q33+ANM!Q33+BAP!Q33+CTR!Q33+KON!Q33+EG!Q33+ELR!Q33+GTR!Q33+KKD!Q33+KRI!Q33+KNL!Q33+NAN!Q33+NTR!Q33+PAL!Q33+MAN!Q33+PKM!Q33+NLR!Q33+SSS!Q33+SKL!Q33+TPT!Q33+VSP!Q33+VIZ!Q33+WG!Q33+YSR!Q33</f>
        <v>528</v>
      </c>
      <c r="S31" s="59">
        <f>ASR!R33+ANK!R33+ATP!R33+ANM!R33+BAP!R33+CTR!R33+KON!R33+EG!R33+ELR!R33+GTR!R33+KKD!R33+KRI!R33+KNL!R33+NAN!R33+NTR!R33+PAL!R33+MAN!R33+PKM!R33+NLR!R33+SSS!R33+SKL!R33+TPT!R33+VSP!R33+VIZ!R33+WG!R33+YSR!R33</f>
        <v>1086206.8965517243</v>
      </c>
      <c r="T31" s="59">
        <f>ASR!S33+ANK!S33+ATP!S33+ANM!S33+BAP!S33+CTR!S33+KON!S33+EG!S33+ELR!S33+GTR!S33+KKD!S33+KRI!S33+KNL!S33+NAN!S33+NTR!S33+PAL!S33+MAN!S33+PKM!S33+NLR!S33+SSS!S33+SKL!S33+TPT!S33+VSP!S33+VIZ!S33+WG!S33+YSR!S33</f>
        <v>19</v>
      </c>
      <c r="U31" s="59">
        <f>ASR!T33+ANK!T33+ATP!T33+ANM!T33+BAP!T33+CTR!T33+KON!T33+EG!T33+ELR!T33+GTR!T33+KKD!T33+KRI!T33+KNL!T33+NAN!T33+NTR!T33+PAL!T33+MAN!T33+PKM!T33+NLR!T33+SSS!T33+SKL!T33+TPT!T33+VSP!T33+VIZ!T33+WG!T33+YSR!T33</f>
        <v>40229.885057471263</v>
      </c>
      <c r="V31" s="59">
        <f>ASR!U33+ANK!U33+ATP!U33+ANM!U33+BAP!U33+CTR!U33+KON!U33+EG!U33+ELR!U33+GTR!U33+KKD!U33+KRI!U33+KNL!U33+NAN!U33+NTR!U33+PAL!U33+MAN!U33+PKM!U33+NLR!U33+SSS!U33+SKL!U33+TPT!U33+VSP!U33+VIZ!U33+WG!U33+YSR!U33</f>
        <v>3386</v>
      </c>
      <c r="W31" s="59">
        <f>ASR!V33+ANK!V33+ATP!V33+ANM!V33+BAP!V33+CTR!V33+KON!V33+EG!V33+ELR!V33+GTR!V33+KKD!V33+KRI!V33+KNL!V33+NAN!V33+NTR!V33+PAL!V33+MAN!V33+PKM!V33+NLR!V33+SSS!V33+SKL!V33+TPT!V33+VSP!V33+VIZ!V33+WG!V33+YSR!V33</f>
        <v>7000000</v>
      </c>
      <c r="X31" s="59">
        <f>ASR!W33+ANK!W33+ATP!W33+ANM!W33+BAP!W33+CTR!W33+KON!W33+EG!W33+ELR!W33+GTR!W33+KKD!W33+KRI!W33+KNL!W33+NAN!W33+NTR!W33+PAL!W33+MAN!W33+PKM!W33+NLR!W33+SSS!W33+SKL!W33+TPT!W33+VSP!W33+VIZ!W33+WG!W33+YSR!W33</f>
        <v>0</v>
      </c>
      <c r="Y31" s="59">
        <f>ASR!X33+ANK!X33+ATP!X33+ANM!X33+BAP!X33+CTR!X33+KON!X33+EG!X33+ELR!X33+GTR!X33+KKD!X33+KRI!X33+KNL!X33+NAN!X33+NTR!X33+PAL!X33+MAN!X33+PKM!X33+NLR!X33+SSS!X33+SKL!X33+TPT!X33+VSP!X33+VIZ!X33+WG!X33+YSR!X33</f>
        <v>0</v>
      </c>
      <c r="Z31" s="59">
        <f>ASR!Y33+ANK!Y33+ATP!Y33+ANM!Y33+BAP!Y33+CTR!Y33+KON!Y33+EG!Y33+ELR!Y33+GTR!Y33+KKD!Y33+KRI!Y33+KNL!Y33+NAN!Y33+NTR!Y33+PAL!Y33+MAN!Y33+PKM!Y33+NLR!Y33+SSS!Y33+SKL!Y33+TPT!Y33+VSP!Y33+VIZ!Y33+WG!Y33+YSR!Y33</f>
        <v>597</v>
      </c>
      <c r="AA31" s="59">
        <f>ASR!Z33+ANK!Z33+ATP!Z33+ANM!Z33+BAP!Z33+CTR!Z33+KON!Z33+EG!Z33+ELR!Z33+GTR!Z33+KKD!Z33+KRI!Z33+KNL!Z33+NAN!Z33+NTR!Z33+PAL!Z33+MAN!Z33+PKM!Z33+NLR!Z33+SSS!Z33+SKL!Z33+TPT!Z33+VSP!Z33+VIZ!Z33+WG!Z33+YSR!Z33</f>
        <v>163755.45851528386</v>
      </c>
      <c r="AB31" s="59">
        <f>ASR!AA33+ANK!AA33+ATP!AA33+ANM!AA33+BAP!AA33+CTR!AA33+KON!AA33+EG!AA33+ELR!AA33+GTR!AA33+KKD!AA33+KRI!AA33+KNL!AA33+NAN!AA33+NTR!AA33+PAL!AA33+MAN!AA33+PKM!AA33+NLR!AA33+SSS!AA33+SKL!AA33+TPT!AA33+VSP!AA33+VIZ!AA33+WG!AA33+YSR!AA33</f>
        <v>2713</v>
      </c>
      <c r="AC31" s="59">
        <f>ASR!AB33+ANK!AB33+ATP!AB33+ANM!AB33+BAP!AB33+CTR!AB33+KON!AB33+EG!AB33+ELR!AB33+GTR!AB33+KKD!AB33+KRI!AB33+KNL!AB33+NAN!AB33+NTR!AB33+PAL!AB33+MAN!AB33+PKM!AB33+NLR!AB33+SSS!AB33+SKL!AB33+TPT!AB33+VSP!AB33+VIZ!AB33+WG!AB33+YSR!AB33</f>
        <v>753275.10917030566</v>
      </c>
      <c r="AD31" s="59">
        <f>ASR!AC33+ANK!AC33+ATP!AC33+ANM!AC33+BAP!AC33+CTR!AC33+KON!AC33+EG!AC33+ELR!AC33+GTR!AC33+KKD!AC33+KRI!AC33+KNL!AC33+NAN!AC33+NTR!AC33+PAL!AC33+MAN!AC33+PKM!AC33+NLR!AC33+SSS!AC33+SKL!AC33+TPT!AC33+VSP!AC33+VIZ!AC33+WG!AC33+YSR!AC33</f>
        <v>126</v>
      </c>
      <c r="AE31" s="59">
        <f>ASR!AD33+ANK!AD33+ATP!AD33+ANM!AD33+BAP!AD33+CTR!AD33+KON!AD33+EG!AD33+ELR!AD33+GTR!AD33+KKD!AD33+KRI!AD33+KNL!AD33+NAN!AD33+NTR!AD33+PAL!AD33+MAN!AD33+PKM!AD33+NLR!AD33+SSS!AD33+SKL!AD33+TPT!AD33+VSP!AD33+VIZ!AD33+WG!AD33+YSR!AD33</f>
        <v>32751.091703056765</v>
      </c>
      <c r="AF31" s="59">
        <f>ASR!AE33+ANK!AE33+ATP!AE33+ANM!AE33+BAP!AE33+CTR!AE33+KON!AE33+EG!AE33+ELR!AE33+GTR!AE33+KKD!AE33+KRI!AE33+KNL!AE33+NAN!AE33+NTR!AE33+PAL!AE33+MAN!AE33+PKM!AE33+NLR!AE33+SSS!AE33+SKL!AE33+TPT!AE33+VSP!AE33+VIZ!AE33+WG!AE33+YSR!AE33</f>
        <v>103</v>
      </c>
      <c r="AG31" s="59">
        <f>ASR!AF33+ANK!AF33+ATP!AF33+ANM!AF33+BAP!AF33+CTR!AF33+KON!AF33+EG!AF33+ELR!AF33+GTR!AF33+KKD!AF33+KRI!AF33+KNL!AF33+NAN!AF33+NTR!AF33+PAL!AF33+MAN!AF33+PKM!AF33+NLR!AF33+SSS!AF33+SKL!AF33+TPT!AF33+VSP!AF33+VIZ!AF33+WG!AF33+YSR!AF33</f>
        <v>26200.873362445411</v>
      </c>
      <c r="AH31" s="59">
        <f>ASR!AG33+ANK!AG33+ATP!AG33+ANM!AG33+BAP!AG33+CTR!AG33+KON!AG33+EG!AG33+ELR!AG33+GTR!AG33+KKD!AG33+KRI!AG33+KNL!AG33+NAN!AG33+NTR!AG33+PAL!AG33+MAN!AG33+PKM!AG33+NLR!AG33+SSS!AG33+SKL!AG33+TPT!AG33+VSP!AG33+VIZ!AG33+WG!AG33+YSR!AG33</f>
        <v>1889</v>
      </c>
      <c r="AI31" s="59">
        <f>ASR!AH33+ANK!AH33+ATP!AH33+ANM!AH33+BAP!AH33+CTR!AH33+KON!AH33+EG!AH33+ELR!AH33+GTR!AH33+KKD!AH33+KRI!AH33+KNL!AH33+NAN!AH33+NTR!AH33+PAL!AH33+MAN!AH33+PKM!AH33+NLR!AH33+SSS!AH33+SKL!AH33+TPT!AH33+VSP!AH33+VIZ!AH33+WG!AH33+YSR!AH33</f>
        <v>524017.46724890824</v>
      </c>
      <c r="AJ31" s="59">
        <f>ASR!AK33+ANK!AK33+ATP!AK33+ANM!AK33+BAP!AK33+CTR!AK33+KON!AK33+EG!AK33+ELR!AK33+GTR!AK33+KKD!AK33+KRI!AK33+KNL!AK33+NAN!AK33+NTR!AK33+PAL!AK33+MAN!AK33+PKM!AK33+NLR!AK33+SSS!AK33+SKL!AK33+TPT!AK33+VSP!AK33+VIZ!AK33+WG!AK33+YSR!AK33</f>
        <v>61385</v>
      </c>
      <c r="AK31" s="59">
        <f>ASR!AL33+ANK!AL33+ATP!AL33+ANM!AL33+BAP!AL33+CTR!AL33+KON!AL33+EG!AL33+ELR!AL33+GTR!AL33+KKD!AL33+KRI!AL33+KNL!AL33+NAN!AL33+NTR!AL33+PAL!AL33+MAN!AL33+PKM!AL33+NLR!AL33+SSS!AL33+SKL!AL33+TPT!AL33+VSP!AL33+VIZ!AL33+WG!AL33+YSR!AL33</f>
        <v>16499999.999999996</v>
      </c>
      <c r="AL31" s="69">
        <f t="shared" si="2"/>
        <v>4.4000015996001618E-3</v>
      </c>
      <c r="AM31" s="59">
        <f>ASR!AM33+ANK!AM33+ATP!AM33+ANM!AM33+BAP!AM33+CTR!AM33+KON!AM33+EG!AM33+ELR!AM33+GTR!AM33+KKD!AM33+KRI!AM33+KNL!AM33+NAN!AM33+NTR!AM33+PAL!AM33+MAN!AM33+PKM!AM33+NLR!AM33+SSS!AM33+SKL!AM33+TPT!AM33+VSP!AM33+VIZ!AM33+WG!AM33+YSR!AM33</f>
        <v>34425</v>
      </c>
      <c r="AN31" s="59">
        <f>ASR!AN33+ANK!AN33+ATP!AN33+ANM!AN33+BAP!AN33+CTR!AN33+KON!AN33+EG!AN33+ELR!AN33+GTR!AN33+KKD!AN33+KRI!AN33+KNL!AN33+NAN!AN33+NTR!AN33+PAL!AN33+MAN!AN33+PKM!AN33+NLR!AN33+SSS!AN33+SKL!AN33+TPT!AN33+VSP!AN33+VIZ!AN33+WG!AN33+YSR!AN33</f>
        <v>1473062.2736422862</v>
      </c>
      <c r="AO31" s="59">
        <f>ASR!AO33+ANK!AO33+ATP!AO33+ANM!AO33+BAP!AO33+CTR!AO33+KON!AO33+EG!AO33+ELR!AO33+GTR!AO33+KKD!AO33+KRI!AO33+KNL!AO33+NAN!AO33+NTR!AO33+PAL!AO33+MAN!AO33+PKM!AO33+NLR!AO33+SSS!AO33+SKL!AO33+TPT!AO33+VSP!AO33+VIZ!AO33+WG!AO33+YSR!AO33</f>
        <v>5283</v>
      </c>
      <c r="AP31" s="59">
        <f>ASR!AP33+ANK!AP33+ATP!AP33+ANM!AP33+BAP!AP33+CTR!AP33+KON!AP33+EG!AP33+ELR!AP33+GTR!AP33+KKD!AP33+KRI!AP33+KNL!AP33+NAN!AP33+NTR!AP33+PAL!AP33+MAN!AP33+PKM!AP33+NLR!AP33+SSS!AP33+SKL!AP33+TPT!AP33+VSP!AP33+VIZ!AP33+WG!AP33+YSR!AP33</f>
        <v>341818.18181818182</v>
      </c>
      <c r="AQ31" s="59">
        <f>ASR!AQ33+ANK!AQ33+ATP!AQ33+ANM!AQ33+BAP!AQ33+CTR!AQ33+KON!AQ33+EG!AQ33+ELR!AQ33+GTR!AQ33+KKD!AQ33+KRI!AQ33+KNL!AQ33+NAN!AQ33+NTR!AQ33+PAL!AQ33+MAN!AQ33+PKM!AQ33+NLR!AQ33+SSS!AQ33+SKL!AQ33+TPT!AQ33+VSP!AQ33+VIZ!AQ33+WG!AQ33+YSR!AQ33</f>
        <v>2206</v>
      </c>
      <c r="AR31" s="59">
        <f>ASR!AR33+ANK!AR33+ATP!AR33+ANM!AR33+BAP!AR33+CTR!AR33+KON!AR33+EG!AR33+ELR!AR33+GTR!AR33+KKD!AR33+KRI!AR33+KNL!AR33+NAN!AR33+NTR!AR33+PAL!AR33+MAN!AR33+PKM!AR33+NLR!AR33+SSS!AR33+SKL!AR33+TPT!AR33+VSP!AR33+VIZ!AR33+WG!AR33+YSR!AR33</f>
        <v>142424.24242424246</v>
      </c>
      <c r="AS31" s="59">
        <f>ASR!AS33+ANK!AS33+ATP!AS33+ANM!AS33+BAP!AS33+CTR!AS33+KON!AS33+EG!AS33+ELR!AS33+GTR!AS33+KKD!AS33+KRI!AS33+KNL!AS33+NAN!AS33+NTR!AS33+PAL!AS33+MAN!AS33+PKM!AS33+NLR!AS33+SSS!AS33+SKL!AS33+TPT!AS33+VSP!AS33+VIZ!AS33+WG!AS33+YSR!AS33</f>
        <v>32970</v>
      </c>
      <c r="AT31" s="59">
        <f>ASR!AT33+ANK!AT33+ATP!AT33+ANM!AT33+BAP!AT33+CTR!AT33+KON!AT33+EG!AT33+ELR!AT33+GTR!AT33+KKD!AT33+KRI!AT33+KNL!AT33+NAN!AT33+NTR!AT33+PAL!AT33+MAN!AT33+PKM!AT33+NLR!AT33+SSS!AT33+SKL!AT33+TPT!AT33+VSP!AT33+VIZ!AT33+WG!AT33+YSR!AT33</f>
        <v>2136363.6363636367</v>
      </c>
      <c r="AU31" s="59">
        <f>ASR!AU33+ANK!AU33+ATP!AU33+ANM!AU33+BAP!AU33+CTR!AU33+KON!AU33+EG!AU33+ELR!AU33+GTR!AU33+KKD!AU33+KRI!AU33+KNL!AU33+NAN!AU33+NTR!AU33+PAL!AU33+MAN!AU33+PKM!AU33+NLR!AU33+SSS!AU33+SKL!AU33+TPT!AU33+VSP!AU33+VIZ!AU33+WG!AU33+YSR!AU33</f>
        <v>43959</v>
      </c>
      <c r="AV31" s="59">
        <f>ASR!AV33+ANK!AV33+ATP!AV33+ANM!AV33+BAP!AV33+CTR!AV33+KON!AV33+EG!AV33+ELR!AV33+GTR!AV33+KKD!AV33+KRI!AV33+KNL!AV33+NAN!AV33+NTR!AV33+PAL!AV33+MAN!AV33+PKM!AV33+NLR!AV33+SSS!AV33+SKL!AV33+TPT!AV33+VSP!AV33+VIZ!AV33+WG!AV33+YSR!AV33</f>
        <v>2848484.8484848491</v>
      </c>
      <c r="AW31" s="59">
        <f>ASR!AW33+ANK!AW33+ATP!AW33+ANM!AW33+BAP!AW33+CTR!AW33+KON!AW33+EG!AW33+ELR!AW33+GTR!AW33+KKD!AW33+KRI!AW33+KNL!AW33+NAN!AW33+NTR!AW33+PAL!AW33+MAN!AW33+PKM!AW33+NLR!AW33+SSS!AW33+SKL!AW33+TPT!AW33+VSP!AW33+VIZ!AW33+WG!AW33+YSR!AW33</f>
        <v>278214</v>
      </c>
      <c r="AX31" s="59">
        <f>ASR!AX33+ANK!AX33+ATP!AX33+ANM!AX33+BAP!AX33+CTR!AX33+KON!AX33+EG!AX33+ELR!AX33+GTR!AX33+KKD!AX33+KRI!AX33+KNL!AX33+NAN!AX33+NTR!AX33+PAL!AX33+MAN!AX33+PKM!AX33+NLR!AX33+SSS!AX33+SKL!AX33+TPT!AX33+VSP!AX33+VIZ!AX33+WG!AX33+YSR!AX33</f>
        <v>18030909.090909094</v>
      </c>
      <c r="AY31" s="59">
        <f>ASR!AY33+ANK!AY33+ATP!AY33+ANM!AY33+BAP!AY33+CTR!AY33+KON!AY33+EG!AY33+ELR!AY33+GTR!AY33+KKD!AY33+KRI!AY33+KNL!AY33+NAN!AY33+NTR!AY33+PAL!AY33+MAN!AY33+PKM!AY33+NLR!AY33+SSS!AY33+SKL!AY33+TPT!AY33+VSP!AY33+VIZ!AY33+WG!AY33+YSR!AY33</f>
        <v>362632</v>
      </c>
      <c r="AZ31" s="59">
        <f>ASR!AZ33+ANK!AZ33+ATP!AZ33+ANM!AZ33+BAP!AZ33+CTR!AZ33+KON!AZ33+EG!AZ33+ELR!AZ33+GTR!AZ33+KKD!AZ33+KRI!AZ33+KNL!AZ33+NAN!AZ33+NTR!AZ33+PAL!AZ33+MAN!AZ33+PKM!AZ33+NLR!AZ33+SSS!AZ33+SKL!AZ33+TPT!AZ33+VSP!AZ33+VIZ!AZ33+WG!AZ33+YSR!AZ33</f>
        <v>23500000.000000004</v>
      </c>
      <c r="BA31" s="62">
        <f t="shared" si="19"/>
        <v>424017</v>
      </c>
      <c r="BB31" s="62">
        <f t="shared" si="19"/>
        <v>40000000</v>
      </c>
      <c r="BC31" s="74">
        <f t="shared" si="3"/>
        <v>7.4074036316761731E-3</v>
      </c>
      <c r="BE31" s="83"/>
      <c r="BF31" s="84"/>
    </row>
    <row r="32" spans="1:58" s="24" customFormat="1" x14ac:dyDescent="0.3">
      <c r="A32" s="36">
        <v>25</v>
      </c>
      <c r="B32" s="37" t="s">
        <v>40</v>
      </c>
      <c r="C32" s="59">
        <f>ASR!C34+ANK!C34+ATP!C34+ANM!C34+BAP!C34+CTR!C34+KON!C34+EG!C34+ELR!C34+GTR!C34+KKD!C34+KRI!C34+KNL!C34+NAN!C34+NTR!C34+PAL!C34+MAN!C34+PKM!C34+NLR!C34+SSS!C34+SKL!C34+TPT!C34+VSP!C34+VIZ!C34+WG!C34+YSR!C34</f>
        <v>3605</v>
      </c>
      <c r="D32" s="59">
        <f>ASR!D34+ANK!D34+ATP!D34+ANM!D34+BAP!D34+CTR!D34+KON!D34+EG!D34+ELR!D34+GTR!D34+KKD!D34+KRI!D34+KNL!D34+NAN!D34+NTR!D34+PAL!D34+MAN!D34+PKM!D34+NLR!D34+SSS!D34+SKL!D34+TPT!D34+VSP!D34+VIZ!D34+WG!D34+YSR!D34</f>
        <v>3143939.393939395</v>
      </c>
      <c r="E32" s="59">
        <f>ASR!E34+ANK!E34+ATP!E34+ANM!E34+BAP!E34+CTR!E34+KON!E34+EG!E34+ELR!E34+GTR!E34+KKD!E34+KRI!E34+KNL!E34+NAN!E34+NTR!E34+PAL!E34+MAN!E34+PKM!E34+NLR!E34+SSS!E34+SKL!E34+TPT!E34+VSP!E34+VIZ!E34+WG!E34+YSR!E34</f>
        <v>1715</v>
      </c>
      <c r="F32" s="59">
        <f>ASR!F34+ANK!F34+ATP!F34+ANM!F34+BAP!F34+CTR!F34+KON!F34+EG!F34+ELR!F34+GTR!F34+KKD!F34+KRI!F34+KNL!F34+NAN!F34+NTR!F34+PAL!F34+MAN!F34+PKM!F34+NLR!F34+SSS!F34+SKL!F34+TPT!F34+VSP!F34+VIZ!F34+WG!F34+YSR!F34</f>
        <v>1496212.1212121218</v>
      </c>
      <c r="G32" s="59">
        <f>ASR!G34+ANK!G34+ATP!G34+ANM!G34+BAP!G34+CTR!G34+KON!G34+EG!G34+ELR!G34+GTR!G34+KKD!G34+KRI!G34+KNL!G34+NAN!G34+NTR!G34+PAL!G34+MAN!G34+PKM!G34+NLR!G34+SSS!G34+SKL!G34+TPT!G34+VSP!G34+VIZ!G34+WG!G34+YSR!G34</f>
        <v>65</v>
      </c>
      <c r="H32" s="59">
        <f>ASR!H34+ANK!H34+ATP!H34+ANM!H34+BAP!H34+CTR!H34+KON!H34+EG!H34+ELR!H34+GTR!H34+KKD!H34+KRI!H34+KNL!H34+NAN!H34+NTR!H34+PAL!H34+MAN!H34+PKM!H34+NLR!H34+SSS!H34+SKL!H34+TPT!H34+VSP!H34+VIZ!H34+WG!H34+YSR!H34</f>
        <v>56818.181818181838</v>
      </c>
      <c r="I32" s="59">
        <f>ASR!I34+ANK!I34+ATP!I34+ANM!I34+BAP!I34+CTR!I34+KON!I34+EG!I34+ELR!I34+GTR!I34+KKD!I34+KRI!I34+KNL!I34+NAN!I34+NTR!I34+PAL!I34+MAN!I34+PKM!I34+NLR!I34+SSS!I34+SKL!I34+TPT!I34+VSP!I34+VIZ!I34+WG!I34+YSR!I34</f>
        <v>350</v>
      </c>
      <c r="J32" s="59">
        <f>ASR!J34+ANK!J34+ATP!J34+ANM!J34+BAP!J34+CTR!J34+KON!J34+EG!J34+ELR!J34+GTR!J34+KKD!J34+KRI!J34+KNL!J34+NAN!J34+NTR!J34+PAL!J34+MAN!J34+PKM!J34+NLR!J34+SSS!J34+SKL!J34+TPT!J34+VSP!J34+VIZ!J34+WG!J34+YSR!J34</f>
        <v>303030.30303030316</v>
      </c>
      <c r="K32" s="59">
        <f>ASR!K34+ANK!K34+ATP!K34+ANM!K34+BAP!K34+CTR!K34+KON!K34+EG!K34+ELR!K34+GTR!K34+KKD!K34+KRI!K34+KNL!K34+NAN!K34+NTR!K34+PAL!K34+MAN!K34+PKM!K34+NLR!K34+SSS!K34+SKL!K34+TPT!K34+VSP!K34+VIZ!K34+WG!K34+YSR!K34</f>
        <v>5735</v>
      </c>
      <c r="L32" s="59">
        <f>ASR!L34+ANK!L34+ATP!L34+ANM!L34+BAP!L34+CTR!L34+KON!L34+EG!L34+ELR!L34+GTR!L34+KKD!L34+KRI!L34+KNL!L34+NAN!L34+NTR!L34+PAL!L34+MAN!L34+PKM!L34+NLR!L34+SSS!L34+SKL!L34+TPT!L34+VSP!L34+VIZ!L34+WG!L34+YSR!L34</f>
        <v>5000000.0000000019</v>
      </c>
      <c r="M32" s="69">
        <f t="shared" si="1"/>
        <v>1.8939393662547295E-3</v>
      </c>
      <c r="N32" s="59">
        <f>ASR!M34+ANK!M34+ATP!M34+ANM!M34+BAP!M34+CTR!M34+KON!M34+EG!M34+ELR!M34+GTR!M34+KKD!M34+KRI!M34+KNL!M34+NAN!M34+NTR!M34+PAL!M34+MAN!M34+PKM!M34+NLR!M34+SSS!M34+SKL!M34+TPT!M34+VSP!M34+VIZ!M34+WG!M34+YSR!M34</f>
        <v>18277</v>
      </c>
      <c r="O32" s="59">
        <f>ASR!N34+ANK!N34+ATP!N34+ANM!N34+BAP!N34+CTR!N34+KON!N34+EG!N34+ELR!N34+GTR!N34+KKD!N34+KRI!N34+KNL!N34+NAN!N34+NTR!N34+PAL!N34+MAN!N34+PKM!N34+NLR!N34+SSS!N34+SKL!N34+TPT!N34+VSP!N34+VIZ!N34+WG!N34+YSR!N34</f>
        <v>10574712.64367816</v>
      </c>
      <c r="P32" s="59">
        <f>ASR!O34+ANK!O34+ATP!O34+ANM!O34+BAP!O34+CTR!O34+KON!O34+EG!O34+ELR!O34+GTR!O34+KKD!O34+KRI!O34+KNL!O34+NAN!O34+NTR!O34+PAL!O34+MAN!O34+PKM!O34+NLR!O34+SSS!O34+SKL!O34+TPT!O34+VSP!O34+VIZ!O34+WG!O34+YSR!O34</f>
        <v>10723</v>
      </c>
      <c r="Q32" s="59">
        <f>ASR!P34+ANK!P34+ATP!P34+ANM!P34+BAP!P34+CTR!P34+KON!P34+EG!P34+ELR!P34+GTR!P34+KKD!P34+KRI!P34+KNL!P34+NAN!P34+NTR!P34+PAL!P34+MAN!P34+PKM!P34+NLR!P34+SSS!P34+SKL!P34+TPT!P34+VSP!P34+VIZ!P34+WG!P34+YSR!P34</f>
        <v>6206896.5517241377</v>
      </c>
      <c r="R32" s="59">
        <f>ASR!Q34+ANK!Q34+ATP!Q34+ANM!Q34+BAP!Q34+CTR!Q34+KON!Q34+EG!Q34+ELR!Q34+GTR!Q34+KKD!Q34+KRI!Q34+KNL!Q34+NAN!Q34+NTR!Q34+PAL!Q34+MAN!Q34+PKM!Q34+NLR!Q34+SSS!Q34+SKL!Q34+TPT!Q34+VSP!Q34+VIZ!Q34+WG!Q34+YSR!Q34</f>
        <v>5363</v>
      </c>
      <c r="S32" s="59">
        <f>ASR!R34+ANK!R34+ATP!R34+ANM!R34+BAP!R34+CTR!R34+KON!R34+EG!R34+ELR!R34+GTR!R34+KKD!R34+KRI!R34+KNL!R34+NAN!R34+NTR!R34+PAL!R34+MAN!R34+PKM!R34+NLR!R34+SSS!R34+SKL!R34+TPT!R34+VSP!R34+VIZ!R34+WG!R34+YSR!R34</f>
        <v>3103448.2758620689</v>
      </c>
      <c r="T32" s="59">
        <f>ASR!S34+ANK!S34+ATP!S34+ANM!S34+BAP!S34+CTR!S34+KON!S34+EG!S34+ELR!S34+GTR!S34+KKD!S34+KRI!S34+KNL!S34+NAN!S34+NTR!S34+PAL!S34+MAN!S34+PKM!S34+NLR!S34+SSS!S34+SKL!S34+TPT!S34+VSP!S34+VIZ!S34+WG!S34+YSR!S34</f>
        <v>199</v>
      </c>
      <c r="U32" s="59">
        <f>ASR!T34+ANK!T34+ATP!T34+ANM!T34+BAP!T34+CTR!T34+KON!T34+EG!T34+ELR!T34+GTR!T34+KKD!T34+KRI!T34+KNL!T34+NAN!T34+NTR!T34+PAL!T34+MAN!T34+PKM!T34+NLR!T34+SSS!T34+SKL!T34+TPT!T34+VSP!T34+VIZ!T34+WG!T34+YSR!T34</f>
        <v>114942.52873563214</v>
      </c>
      <c r="V32" s="59">
        <f>ASR!U34+ANK!U34+ATP!U34+ANM!U34+BAP!U34+CTR!U34+KON!U34+EG!U34+ELR!U34+GTR!U34+KKD!U34+KRI!U34+KNL!U34+NAN!U34+NTR!U34+PAL!U34+MAN!U34+PKM!U34+NLR!U34+SSS!U34+SKL!U34+TPT!U34+VSP!U34+VIZ!U34+WG!U34+YSR!U34</f>
        <v>34562</v>
      </c>
      <c r="W32" s="59">
        <f>ASR!V34+ANK!V34+ATP!V34+ANM!V34+BAP!V34+CTR!V34+KON!V34+EG!V34+ELR!V34+GTR!V34+KKD!V34+KRI!V34+KNL!V34+NAN!V34+NTR!V34+PAL!V34+MAN!V34+PKM!V34+NLR!V34+SSS!V34+SKL!V34+TPT!V34+VSP!V34+VIZ!V34+WG!V34+YSR!V34</f>
        <v>19999999.999999996</v>
      </c>
      <c r="X32" s="59">
        <f>ASR!W34+ANK!W34+ATP!W34+ANM!W34+BAP!W34+CTR!W34+KON!W34+EG!W34+ELR!W34+GTR!W34+KKD!W34+KRI!W34+KNL!W34+NAN!W34+NTR!W34+PAL!W34+MAN!W34+PKM!W34+NLR!W34+SSS!W34+SKL!W34+TPT!W34+VSP!W34+VIZ!W34+WG!W34+YSR!W34</f>
        <v>0</v>
      </c>
      <c r="Y32" s="59">
        <f>ASR!X34+ANK!X34+ATP!X34+ANM!X34+BAP!X34+CTR!X34+KON!X34+EG!X34+ELR!X34+GTR!X34+KKD!X34+KRI!X34+KNL!X34+NAN!X34+NTR!X34+PAL!X34+MAN!X34+PKM!X34+NLR!X34+SSS!X34+SKL!X34+TPT!X34+VSP!X34+VIZ!X34+WG!X34+YSR!X34</f>
        <v>0</v>
      </c>
      <c r="Z32" s="59">
        <f>ASR!Y34+ANK!Y34+ATP!Y34+ANM!Y34+BAP!Y34+CTR!Y34+KON!Y34+EG!Y34+ELR!Y34+GTR!Y34+KKD!Y34+KRI!Y34+KNL!Y34+NAN!Y34+NTR!Y34+PAL!Y34+MAN!Y34+PKM!Y34+NLR!Y34+SSS!Y34+SKL!Y34+TPT!Y34+VSP!Y34+VIZ!Y34+WG!Y34+YSR!Y34</f>
        <v>149</v>
      </c>
      <c r="AA32" s="59">
        <f>ASR!Z34+ANK!Z34+ATP!Z34+ANM!Z34+BAP!Z34+CTR!Z34+KON!Z34+EG!Z34+ELR!Z34+GTR!Z34+KKD!Z34+KRI!Z34+KNL!Z34+NAN!Z34+NTR!Z34+PAL!Z34+MAN!Z34+PKM!Z34+NLR!Z34+SSS!Z34+SKL!Z34+TPT!Z34+VSP!Z34+VIZ!Z34+WG!Z34+YSR!Z34</f>
        <v>109170.30567685589</v>
      </c>
      <c r="AB32" s="59">
        <f>ASR!AA34+ANK!AA34+ATP!AA34+ANM!AA34+BAP!AA34+CTR!AA34+KON!AA34+EG!AA34+ELR!AA34+GTR!AA34+KKD!AA34+KRI!AA34+KNL!AA34+NAN!AA34+NTR!AA34+PAL!AA34+MAN!AA34+PKM!AA34+NLR!AA34+SSS!AA34+SKL!AA34+TPT!AA34+VSP!AA34+VIZ!AA34+WG!AA34+YSR!AA34</f>
        <v>671</v>
      </c>
      <c r="AC32" s="59">
        <f>ASR!AB34+ANK!AB34+ATP!AB34+ANM!AB34+BAP!AB34+CTR!AB34+KON!AB34+EG!AB34+ELR!AB34+GTR!AB34+KKD!AB34+KRI!AB34+KNL!AB34+NAN!AB34+NTR!AB34+PAL!AB34+MAN!AB34+PKM!AB34+NLR!AB34+SSS!AB34+SKL!AB34+TPT!AB34+VSP!AB34+VIZ!AB34+WG!AB34+YSR!AB34</f>
        <v>502183.40611353703</v>
      </c>
      <c r="AD32" s="59">
        <f>ASR!AC34+ANK!AC34+ATP!AC34+ANM!AC34+BAP!AC34+CTR!AC34+KON!AC34+EG!AC34+ELR!AC34+GTR!AC34+KKD!AC34+KRI!AC34+KNL!AC34+NAN!AC34+NTR!AC34+PAL!AC34+MAN!AC34+PKM!AC34+NLR!AC34+SSS!AC34+SKL!AC34+TPT!AC34+VSP!AC34+VIZ!AC34+WG!AC34+YSR!AC34</f>
        <v>34</v>
      </c>
      <c r="AE32" s="59">
        <f>ASR!AD34+ANK!AD34+ATP!AD34+ANM!AD34+BAP!AD34+CTR!AD34+KON!AD34+EG!AD34+ELR!AD34+GTR!AD34+KKD!AD34+KRI!AD34+KNL!AD34+NAN!AD34+NTR!AD34+PAL!AD34+MAN!AD34+PKM!AD34+NLR!AD34+SSS!AD34+SKL!AD34+TPT!AD34+VSP!AD34+VIZ!AD34+WG!AD34+YSR!AD34</f>
        <v>21834.061135371172</v>
      </c>
      <c r="AF32" s="59">
        <f>ASR!AE34+ANK!AE34+ATP!AE34+ANM!AE34+BAP!AE34+CTR!AE34+KON!AE34+EG!AE34+ELR!AE34+GTR!AE34+KKD!AE34+KRI!AE34+KNL!AE34+NAN!AE34+NTR!AE34+PAL!AE34+MAN!AE34+PKM!AE34+NLR!AE34+SSS!AE34+SKL!AE34+TPT!AE34+VSP!AE34+VIZ!AE34+WG!AE34+YSR!AE34</f>
        <v>31</v>
      </c>
      <c r="AG32" s="59">
        <f>ASR!AF34+ANK!AF34+ATP!AF34+ANM!AF34+BAP!AF34+CTR!AF34+KON!AF34+EG!AF34+ELR!AF34+GTR!AF34+KKD!AF34+KRI!AF34+KNL!AF34+NAN!AF34+NTR!AF34+PAL!AF34+MAN!AF34+PKM!AF34+NLR!AF34+SSS!AF34+SKL!AF34+TPT!AF34+VSP!AF34+VIZ!AF34+WG!AF34+YSR!AF34</f>
        <v>17467.24890829694</v>
      </c>
      <c r="AH32" s="59">
        <f>ASR!AG34+ANK!AG34+ATP!AG34+ANM!AG34+BAP!AG34+CTR!AG34+KON!AG34+EG!AG34+ELR!AG34+GTR!AG34+KKD!AG34+KRI!AG34+KNL!AG34+NAN!AG34+NTR!AG34+PAL!AG34+MAN!AG34+PKM!AG34+NLR!AG34+SSS!AG34+SKL!AG34+TPT!AG34+VSP!AG34+VIZ!AG34+WG!AG34+YSR!AG34</f>
        <v>468</v>
      </c>
      <c r="AI32" s="59">
        <f>ASR!AH34+ANK!AH34+ATP!AH34+ANM!AH34+BAP!AH34+CTR!AH34+KON!AH34+EG!AH34+ELR!AH34+GTR!AH34+KKD!AH34+KRI!AH34+KNL!AH34+NAN!AH34+NTR!AH34+PAL!AH34+MAN!AH34+PKM!AH34+NLR!AH34+SSS!AH34+SKL!AH34+TPT!AH34+VSP!AH34+VIZ!AH34+WG!AH34+YSR!AH34</f>
        <v>349344.97816593875</v>
      </c>
      <c r="AJ32" s="59">
        <f>ASR!AK34+ANK!AK34+ATP!AK34+ANM!AK34+BAP!AK34+CTR!AK34+KON!AK34+EG!AK34+ELR!AK34+GTR!AK34+KKD!AK34+KRI!AK34+KNL!AK34+NAN!AK34+NTR!AK34+PAL!AK34+MAN!AK34+PKM!AK34+NLR!AK34+SSS!AK34+SKL!AK34+TPT!AK34+VSP!AK34+VIZ!AK34+WG!AK34+YSR!AK34</f>
        <v>41650</v>
      </c>
      <c r="AK32" s="59">
        <f>ASR!AL34+ANK!AL34+ATP!AL34+ANM!AL34+BAP!AL34+CTR!AL34+KON!AL34+EG!AL34+ELR!AL34+GTR!AL34+KKD!AL34+KRI!AL34+KNL!AL34+NAN!AL34+NTR!AL34+PAL!AL34+MAN!AL34+PKM!AL34+NLR!AL34+SSS!AL34+SKL!AL34+TPT!AL34+VSP!AL34+VIZ!AL34+WG!AL34+YSR!AL34</f>
        <v>25999999.999999996</v>
      </c>
      <c r="AL32" s="69">
        <f t="shared" si="2"/>
        <v>6.9333358539154068E-3</v>
      </c>
      <c r="AM32" s="59">
        <f>ASR!AM34+ANK!AM34+ATP!AM34+ANM!AM34+BAP!AM34+CTR!AM34+KON!AM34+EG!AM34+ELR!AM34+GTR!AM34+KKD!AM34+KRI!AM34+KNL!AM34+NAN!AM34+NTR!AM34+PAL!AM34+MAN!AM34+PKM!AM34+NLR!AM34+SSS!AM34+SKL!AM34+TPT!AM34+VSP!AM34+VIZ!AM34+WG!AM34+YSR!AM34</f>
        <v>12534</v>
      </c>
      <c r="AN32" s="59">
        <f>ASR!AN34+ANK!AN34+ATP!AN34+ANM!AN34+BAP!AN34+CTR!AN34+KON!AN34+EG!AN34+ELR!AN34+GTR!AN34+KKD!AN34+KRI!AN34+KNL!AN34+NAN!AN34+NTR!AN34+PAL!AN34+MAN!AN34+PKM!AN34+NLR!AN34+SSS!AN34+SKL!AN34+TPT!AN34+VSP!AN34+VIZ!AN34+WG!AN34+YSR!AN34</f>
        <v>2572783.8101604711</v>
      </c>
      <c r="AO32" s="59">
        <f>ASR!AO34+ANK!AO34+ATP!AO34+ANM!AO34+BAP!AO34+CTR!AO34+KON!AO34+EG!AO34+ELR!AO34+GTR!AO34+KKD!AO34+KRI!AO34+KNL!AO34+NAN!AO34+NTR!AO34+PAL!AO34+MAN!AO34+PKM!AO34+NLR!AO34+SSS!AO34+SKL!AO34+TPT!AO34+VSP!AO34+VIZ!AO34+WG!AO34+YSR!AO34</f>
        <v>1383</v>
      </c>
      <c r="AP32" s="59">
        <f>ASR!AP34+ANK!AP34+ATP!AP34+ANM!AP34+BAP!AP34+CTR!AP34+KON!AP34+EG!AP34+ELR!AP34+GTR!AP34+KKD!AP34+KRI!AP34+KNL!AP34+NAN!AP34+NTR!AP34+PAL!AP34+MAN!AP34+PKM!AP34+NLR!AP34+SSS!AP34+SKL!AP34+TPT!AP34+VSP!AP34+VIZ!AP34+WG!AP34+YSR!AP34</f>
        <v>407272.72727272741</v>
      </c>
      <c r="AQ32" s="59">
        <f>ASR!AQ34+ANK!AQ34+ATP!AQ34+ANM!AQ34+BAP!AQ34+CTR!AQ34+KON!AQ34+EG!AQ34+ELR!AQ34+GTR!AQ34+KKD!AQ34+KRI!AQ34+KNL!AQ34+NAN!AQ34+NTR!AQ34+PAL!AQ34+MAN!AQ34+PKM!AQ34+NLR!AQ34+SSS!AQ34+SKL!AQ34+TPT!AQ34+VSP!AQ34+VIZ!AQ34+WG!AQ34+YSR!AQ34</f>
        <v>582</v>
      </c>
      <c r="AR32" s="59">
        <f>ASR!AR34+ANK!AR34+ATP!AR34+ANM!AR34+BAP!AR34+CTR!AR34+KON!AR34+EG!AR34+ELR!AR34+GTR!AR34+KKD!AR34+KRI!AR34+KNL!AR34+NAN!AR34+NTR!AR34+PAL!AR34+MAN!AR34+PKM!AR34+NLR!AR34+SSS!AR34+SKL!AR34+TPT!AR34+VSP!AR34+VIZ!AR34+WG!AR34+YSR!AR34</f>
        <v>169696.96969696973</v>
      </c>
      <c r="AS32" s="59">
        <f>ASR!AS34+ANK!AS34+ATP!AS34+ANM!AS34+BAP!AS34+CTR!AS34+KON!AS34+EG!AS34+ELR!AS34+GTR!AS34+KKD!AS34+KRI!AS34+KNL!AS34+NAN!AS34+NTR!AS34+PAL!AS34+MAN!AS34+PKM!AS34+NLR!AS34+SSS!AS34+SKL!AS34+TPT!AS34+VSP!AS34+VIZ!AS34+WG!AS34+YSR!AS34</f>
        <v>8567</v>
      </c>
      <c r="AT32" s="59">
        <f>ASR!AT34+ANK!AT34+ATP!AT34+ANM!AT34+BAP!AT34+CTR!AT34+KON!AT34+EG!AT34+ELR!AT34+GTR!AT34+KKD!AT34+KRI!AT34+KNL!AT34+NAN!AT34+NTR!AT34+PAL!AT34+MAN!AT34+PKM!AT34+NLR!AT34+SSS!AT34+SKL!AT34+TPT!AT34+VSP!AT34+VIZ!AT34+WG!AT34+YSR!AT34</f>
        <v>2545454.5454545454</v>
      </c>
      <c r="AU32" s="59">
        <f>ASR!AU34+ANK!AU34+ATP!AU34+ANM!AU34+BAP!AU34+CTR!AU34+KON!AU34+EG!AU34+ELR!AU34+GTR!AU34+KKD!AU34+KRI!AU34+KNL!AU34+NAN!AU34+NTR!AU34+PAL!AU34+MAN!AU34+PKM!AU34+NLR!AU34+SSS!AU34+SKL!AU34+TPT!AU34+VSP!AU34+VIZ!AU34+WG!AU34+YSR!AU34</f>
        <v>11418</v>
      </c>
      <c r="AV32" s="59">
        <f>ASR!AV34+ANK!AV34+ATP!AV34+ANM!AV34+BAP!AV34+CTR!AV34+KON!AV34+EG!AV34+ELR!AV34+GTR!AV34+KKD!AV34+KRI!AV34+KNL!AV34+NAN!AV34+NTR!AV34+PAL!AV34+MAN!AV34+PKM!AV34+NLR!AV34+SSS!AV34+SKL!AV34+TPT!AV34+VSP!AV34+VIZ!AV34+WG!AV34+YSR!AV34</f>
        <v>3393939.3939393945</v>
      </c>
      <c r="AW32" s="59">
        <f>ASR!AW34+ANK!AW34+ATP!AW34+ANM!AW34+BAP!AW34+CTR!AW34+KON!AW34+EG!AW34+ELR!AW34+GTR!AW34+KKD!AW34+KRI!AW34+KNL!AW34+NAN!AW34+NTR!AW34+PAL!AW34+MAN!AW34+PKM!AW34+NLR!AW34+SSS!AW34+SKL!AW34+TPT!AW34+VSP!AW34+VIZ!AW34+WG!AW34+YSR!AW34</f>
        <v>72226</v>
      </c>
      <c r="AX32" s="59">
        <f>ASR!AX34+ANK!AX34+ATP!AX34+ANM!AX34+BAP!AX34+CTR!AX34+KON!AX34+EG!AX34+ELR!AX34+GTR!AX34+KKD!AX34+KRI!AX34+KNL!AX34+NAN!AX34+NTR!AX34+PAL!AX34+MAN!AX34+PKM!AX34+NLR!AX34+SSS!AX34+SKL!AX34+TPT!AX34+VSP!AX34+VIZ!AX34+WG!AX34+YSR!AX34</f>
        <v>21483636.363636363</v>
      </c>
      <c r="AY32" s="59">
        <f>ASR!AY34+ANK!AY34+ATP!AY34+ANM!AY34+BAP!AY34+CTR!AY34+KON!AY34+EG!AY34+ELR!AY34+GTR!AY34+KKD!AY34+KRI!AY34+KNL!AY34+NAN!AY34+NTR!AY34+PAL!AY34+MAN!AY34+PKM!AY34+NLR!AY34+SSS!AY34+SKL!AY34+TPT!AY34+VSP!AY34+VIZ!AY34+WG!AY34+YSR!AY34</f>
        <v>94176</v>
      </c>
      <c r="AZ32" s="59">
        <f>ASR!AZ34+ANK!AZ34+ATP!AZ34+ANM!AZ34+BAP!AZ34+CTR!AZ34+KON!AZ34+EG!AZ34+ELR!AZ34+GTR!AZ34+KKD!AZ34+KRI!AZ34+KNL!AZ34+NAN!AZ34+NTR!AZ34+PAL!AZ34+MAN!AZ34+PKM!AZ34+NLR!AZ34+SSS!AZ34+SKL!AZ34+TPT!AZ34+VSP!AZ34+VIZ!AZ34+WG!AZ34+YSR!AZ34</f>
        <v>27999999.999999996</v>
      </c>
      <c r="BA32" s="62">
        <f t="shared" si="19"/>
        <v>135826</v>
      </c>
      <c r="BB32" s="62">
        <f t="shared" si="19"/>
        <v>53999999.999999993</v>
      </c>
      <c r="BC32" s="74">
        <f t="shared" si="3"/>
        <v>9.9999949027628331E-3</v>
      </c>
      <c r="BE32" s="83"/>
      <c r="BF32" s="84"/>
    </row>
    <row r="33" spans="1:58" s="24" customFormat="1" x14ac:dyDescent="0.3">
      <c r="A33" s="46">
        <v>26</v>
      </c>
      <c r="B33" s="37" t="s">
        <v>41</v>
      </c>
      <c r="C33" s="59">
        <f>ASR!C35+ANK!C35+ATP!C35+ANM!C35+BAP!C35+CTR!C35+KON!C35+EG!C35+ELR!C35+GTR!C35+KKD!C35+KRI!C35+KNL!C35+NAN!C35+NTR!C35+PAL!C35+MAN!C35+PKM!C35+NLR!C35+SSS!C35+SKL!C35+TPT!C35+VSP!C35+VIZ!C35+WG!C35+YSR!C35</f>
        <v>9790</v>
      </c>
      <c r="D33" s="59">
        <f>ASR!D35+ANK!D35+ATP!D35+ANM!D35+BAP!D35+CTR!D35+KON!D35+EG!D35+ELR!D35+GTR!D35+KKD!D35+KRI!D35+KNL!D35+NAN!D35+NTR!D35+PAL!D35+MAN!D35+PKM!D35+NLR!D35+SSS!D35+SKL!D35+TPT!D35+VSP!D35+VIZ!D35+WG!D35+YSR!D35</f>
        <v>1886363.6363636365</v>
      </c>
      <c r="E33" s="59">
        <f>ASR!E35+ANK!E35+ATP!E35+ANM!E35+BAP!E35+CTR!E35+KON!E35+EG!E35+ELR!E35+GTR!E35+KKD!E35+KRI!E35+KNL!E35+NAN!E35+NTR!E35+PAL!E35+MAN!E35+PKM!E35+NLR!E35+SSS!E35+SKL!E35+TPT!E35+VSP!E35+VIZ!E35+WG!E35+YSR!E35</f>
        <v>4657</v>
      </c>
      <c r="F33" s="59">
        <f>ASR!F35+ANK!F35+ATP!F35+ANM!F35+BAP!F35+CTR!F35+KON!F35+EG!F35+ELR!F35+GTR!F35+KKD!F35+KRI!F35+KNL!F35+NAN!F35+NTR!F35+PAL!F35+MAN!F35+PKM!F35+NLR!F35+SSS!F35+SKL!F35+TPT!F35+VSP!F35+VIZ!F35+WG!F35+YSR!F35</f>
        <v>897727.27272727294</v>
      </c>
      <c r="G33" s="59">
        <f>ASR!G35+ANK!G35+ATP!G35+ANM!G35+BAP!G35+CTR!G35+KON!G35+EG!G35+ELR!G35+GTR!G35+KKD!G35+KRI!G35+KNL!G35+NAN!G35+NTR!G35+PAL!G35+MAN!G35+PKM!G35+NLR!G35+SSS!G35+SKL!G35+TPT!G35+VSP!G35+VIZ!G35+WG!G35+YSR!G35</f>
        <v>177</v>
      </c>
      <c r="H33" s="59">
        <f>ASR!H35+ANK!H35+ATP!H35+ANM!H35+BAP!H35+CTR!H35+KON!H35+EG!H35+ELR!H35+GTR!H35+KKD!H35+KRI!H35+KNL!H35+NAN!H35+NTR!H35+PAL!H35+MAN!H35+PKM!H35+NLR!H35+SSS!H35+SKL!H35+TPT!H35+VSP!H35+VIZ!H35+WG!H35+YSR!H35</f>
        <v>34090.909090909103</v>
      </c>
      <c r="I33" s="59">
        <f>ASR!I35+ANK!I35+ATP!I35+ANM!I35+BAP!I35+CTR!I35+KON!I35+EG!I35+ELR!I35+GTR!I35+KKD!I35+KRI!I35+KNL!I35+NAN!I35+NTR!I35+PAL!I35+MAN!I35+PKM!I35+NLR!I35+SSS!I35+SKL!I35+TPT!I35+VSP!I35+VIZ!I35+WG!I35+YSR!I35</f>
        <v>943</v>
      </c>
      <c r="J33" s="59">
        <f>ASR!J35+ANK!J35+ATP!J35+ANM!J35+BAP!J35+CTR!J35+KON!J35+EG!J35+ELR!J35+GTR!J35+KKD!J35+KRI!J35+KNL!J35+NAN!J35+NTR!J35+PAL!J35+MAN!J35+PKM!J35+NLR!J35+SSS!J35+SKL!J35+TPT!J35+VSP!J35+VIZ!J35+WG!J35+YSR!J35</f>
        <v>181818.18181818185</v>
      </c>
      <c r="K33" s="59">
        <f>ASR!K35+ANK!K35+ATP!K35+ANM!K35+BAP!K35+CTR!K35+KON!K35+EG!K35+ELR!K35+GTR!K35+KKD!K35+KRI!K35+KNL!K35+NAN!K35+NTR!K35+PAL!K35+MAN!K35+PKM!K35+NLR!K35+SSS!K35+SKL!K35+TPT!K35+VSP!K35+VIZ!K35+WG!K35+YSR!K35</f>
        <v>15567</v>
      </c>
      <c r="L33" s="59">
        <f>ASR!L35+ANK!L35+ATP!L35+ANM!L35+BAP!L35+CTR!L35+KON!L35+EG!L35+ELR!L35+GTR!L35+KKD!L35+KRI!L35+KNL!L35+NAN!L35+NTR!L35+PAL!L35+MAN!L35+PKM!L35+NLR!L35+SSS!L35+SKL!L35+TPT!L35+VSP!L35+VIZ!L35+WG!L35+YSR!L35</f>
        <v>3000000.0000000009</v>
      </c>
      <c r="M33" s="69">
        <f t="shared" si="1"/>
        <v>1.1363636197528376E-3</v>
      </c>
      <c r="N33" s="59">
        <f>ASR!M35+ANK!M35+ATP!M35+ANM!M35+BAP!M35+CTR!M35+KON!M35+EG!M35+ELR!M35+GTR!M35+KKD!M35+KRI!M35+KNL!M35+NAN!M35+NTR!M35+PAL!M35+MAN!M35+PKM!M35+NLR!M35+SSS!M35+SKL!M35+TPT!M35+VSP!M35+VIZ!M35+WG!M35+YSR!M35</f>
        <v>282</v>
      </c>
      <c r="O33" s="59">
        <f>ASR!N35+ANK!N35+ATP!N35+ANM!N35+BAP!N35+CTR!N35+KON!N35+EG!N35+ELR!N35+GTR!N35+KKD!N35+KRI!N35+KNL!N35+NAN!N35+NTR!N35+PAL!N35+MAN!N35+PKM!N35+NLR!N35+SSS!N35+SKL!N35+TPT!N35+VSP!N35+VIZ!N35+WG!N35+YSR!N35</f>
        <v>1321839.08045977</v>
      </c>
      <c r="P33" s="59">
        <f>ASR!O35+ANK!O35+ATP!O35+ANM!O35+BAP!O35+CTR!O35+KON!O35+EG!O35+ELR!O35+GTR!O35+KKD!O35+KRI!O35+KNL!O35+NAN!O35+NTR!O35+PAL!O35+MAN!O35+PKM!O35+NLR!O35+SSS!O35+SKL!O35+TPT!O35+VSP!O35+VIZ!O35+WG!O35+YSR!O35</f>
        <v>167</v>
      </c>
      <c r="Q33" s="59">
        <f>ASR!P35+ANK!P35+ATP!P35+ANM!P35+BAP!P35+CTR!P35+KON!P35+EG!P35+ELR!P35+GTR!P35+KKD!P35+KRI!P35+KNL!P35+NAN!P35+NTR!P35+PAL!P35+MAN!P35+PKM!P35+NLR!P35+SSS!P35+SKL!P35+TPT!P35+VSP!P35+VIZ!P35+WG!P35+YSR!P35</f>
        <v>775862.06896551722</v>
      </c>
      <c r="R33" s="59">
        <f>ASR!Q35+ANK!Q35+ATP!Q35+ANM!Q35+BAP!Q35+CTR!Q35+KON!Q35+EG!Q35+ELR!Q35+GTR!Q35+KKD!Q35+KRI!Q35+KNL!Q35+NAN!Q35+NTR!Q35+PAL!Q35+MAN!Q35+PKM!Q35+NLR!Q35+SSS!Q35+SKL!Q35+TPT!Q35+VSP!Q35+VIZ!Q35+WG!Q35+YSR!Q35</f>
        <v>79</v>
      </c>
      <c r="S33" s="59">
        <f>ASR!R35+ANK!R35+ATP!R35+ANM!R35+BAP!R35+CTR!R35+KON!R35+EG!R35+ELR!R35+GTR!R35+KKD!R35+KRI!R35+KNL!R35+NAN!R35+NTR!R35+PAL!R35+MAN!R35+PKM!R35+NLR!R35+SSS!R35+SKL!R35+TPT!R35+VSP!R35+VIZ!R35+WG!R35+YSR!R35</f>
        <v>387931.03448275861</v>
      </c>
      <c r="T33" s="59">
        <f>ASR!S35+ANK!S35+ATP!S35+ANM!S35+BAP!S35+CTR!S35+KON!S35+EG!S35+ELR!S35+GTR!S35+KKD!S35+KRI!S35+KNL!S35+NAN!S35+NTR!S35+PAL!S35+MAN!S35+PKM!S35+NLR!S35+SSS!S35+SKL!S35+TPT!S35+VSP!S35+VIZ!S35+WG!S35+YSR!S35</f>
        <v>0</v>
      </c>
      <c r="U33" s="59">
        <f>ASR!T35+ANK!T35+ATP!T35+ANM!T35+BAP!T35+CTR!T35+KON!T35+EG!T35+ELR!T35+GTR!T35+KKD!T35+KRI!T35+KNL!T35+NAN!T35+NTR!T35+PAL!T35+MAN!T35+PKM!T35+NLR!T35+SSS!T35+SKL!T35+TPT!T35+VSP!T35+VIZ!T35+WG!T35+YSR!T35</f>
        <v>14367.816091954022</v>
      </c>
      <c r="V33" s="59">
        <f>ASR!U35+ANK!U35+ATP!U35+ANM!U35+BAP!U35+CTR!U35+KON!U35+EG!U35+ELR!U35+GTR!U35+KKD!U35+KRI!U35+KNL!U35+NAN!U35+NTR!U35+PAL!U35+MAN!U35+PKM!U35+NLR!U35+SSS!U35+SKL!U35+TPT!U35+VSP!U35+VIZ!U35+WG!U35+YSR!U35</f>
        <v>528</v>
      </c>
      <c r="W33" s="59">
        <f>ASR!V35+ANK!V35+ATP!V35+ANM!V35+BAP!V35+CTR!V35+KON!V35+EG!V35+ELR!V35+GTR!V35+KKD!V35+KRI!V35+KNL!V35+NAN!V35+NTR!V35+PAL!V35+MAN!V35+PKM!V35+NLR!V35+SSS!V35+SKL!V35+TPT!V35+VSP!V35+VIZ!V35+WG!V35+YSR!V35</f>
        <v>2500000.0000000005</v>
      </c>
      <c r="X33" s="59">
        <f>ASR!W35+ANK!W35+ATP!W35+ANM!W35+BAP!W35+CTR!W35+KON!W35+EG!W35+ELR!W35+GTR!W35+KKD!W35+KRI!W35+KNL!W35+NAN!W35+NTR!W35+PAL!W35+MAN!W35+PKM!W35+NLR!W35+SSS!W35+SKL!W35+TPT!W35+VSP!W35+VIZ!W35+WG!W35+YSR!W35</f>
        <v>0</v>
      </c>
      <c r="Y33" s="59">
        <f>ASR!X35+ANK!X35+ATP!X35+ANM!X35+BAP!X35+CTR!X35+KON!X35+EG!X35+ELR!X35+GTR!X35+KKD!X35+KRI!X35+KNL!X35+NAN!X35+NTR!X35+PAL!X35+MAN!X35+PKM!X35+NLR!X35+SSS!X35+SKL!X35+TPT!X35+VSP!X35+VIZ!X35+WG!X35+YSR!X35</f>
        <v>0</v>
      </c>
      <c r="Z33" s="59">
        <f>ASR!Y35+ANK!Y35+ATP!Y35+ANM!Y35+BAP!Y35+CTR!Y35+KON!Y35+EG!Y35+ELR!Y35+GTR!Y35+KKD!Y35+KRI!Y35+KNL!Y35+NAN!Y35+NTR!Y35+PAL!Y35+MAN!Y35+PKM!Y35+NLR!Y35+SSS!Y35+SKL!Y35+TPT!Y35+VSP!Y35+VIZ!Y35+WG!Y35+YSR!Y35</f>
        <v>80</v>
      </c>
      <c r="AA33" s="59">
        <f>ASR!Z35+ANK!Z35+ATP!Z35+ANM!Z35+BAP!Z35+CTR!Z35+KON!Z35+EG!Z35+ELR!Z35+GTR!Z35+KKD!Z35+KRI!Z35+KNL!Z35+NAN!Z35+NTR!Z35+PAL!Z35+MAN!Z35+PKM!Z35+NLR!Z35+SSS!Z35+SKL!Z35+TPT!Z35+VSP!Z35+VIZ!Z35+WG!Z35+YSR!Z35</f>
        <v>54585.152838427952</v>
      </c>
      <c r="AB33" s="59">
        <f>ASR!AA35+ANK!AA35+ATP!AA35+ANM!AA35+BAP!AA35+CTR!AA35+KON!AA35+EG!AA35+ELR!AA35+GTR!AA35+KKD!AA35+KRI!AA35+KNL!AA35+NAN!AA35+NTR!AA35+PAL!AA35+MAN!AA35+PKM!AA35+NLR!AA35+SSS!AA35+SKL!AA35+TPT!AA35+VSP!AA35+VIZ!AA35+WG!AA35+YSR!AA35</f>
        <v>337</v>
      </c>
      <c r="AC33" s="59">
        <f>ASR!AB35+ANK!AB35+ATP!AB35+ANM!AB35+BAP!AB35+CTR!AB35+KON!AB35+EG!AB35+ELR!AB35+GTR!AB35+KKD!AB35+KRI!AB35+KNL!AB35+NAN!AB35+NTR!AB35+PAL!AB35+MAN!AB35+PKM!AB35+NLR!AB35+SSS!AB35+SKL!AB35+TPT!AB35+VSP!AB35+VIZ!AB35+WG!AB35+YSR!AB35</f>
        <v>251091.70305676854</v>
      </c>
      <c r="AD33" s="59">
        <f>ASR!AC35+ANK!AC35+ATP!AC35+ANM!AC35+BAP!AC35+CTR!AC35+KON!AC35+EG!AC35+ELR!AC35+GTR!AC35+KKD!AC35+KRI!AC35+KNL!AC35+NAN!AC35+NTR!AC35+PAL!AC35+MAN!AC35+PKM!AC35+NLR!AC35+SSS!AC35+SKL!AC35+TPT!AC35+VSP!AC35+VIZ!AC35+WG!AC35+YSR!AC35</f>
        <v>29</v>
      </c>
      <c r="AE33" s="59">
        <f>ASR!AD35+ANK!AD35+ATP!AD35+ANM!AD35+BAP!AD35+CTR!AD35+KON!AD35+EG!AD35+ELR!AD35+GTR!AD35+KKD!AD35+KRI!AD35+KNL!AD35+NAN!AD35+NTR!AD35+PAL!AD35+MAN!AD35+PKM!AD35+NLR!AD35+SSS!AD35+SKL!AD35+TPT!AD35+VSP!AD35+VIZ!AD35+WG!AD35+YSR!AD35</f>
        <v>10917.03056768559</v>
      </c>
      <c r="AF33" s="59">
        <f>ASR!AE35+ANK!AE35+ATP!AE35+ANM!AE35+BAP!AE35+CTR!AE35+KON!AE35+EG!AE35+ELR!AE35+GTR!AE35+KKD!AE35+KRI!AE35+KNL!AE35+NAN!AE35+NTR!AE35+PAL!AE35+MAN!AE35+PKM!AE35+NLR!AE35+SSS!AE35+SKL!AE35+TPT!AE35+VSP!AE35+VIZ!AE35+WG!AE35+YSR!AE35</f>
        <v>27</v>
      </c>
      <c r="AG33" s="59">
        <f>ASR!AF35+ANK!AF35+ATP!AF35+ANM!AF35+BAP!AF35+CTR!AF35+KON!AF35+EG!AF35+ELR!AF35+GTR!AF35+KKD!AF35+KRI!AF35+KNL!AF35+NAN!AF35+NTR!AF35+PAL!AF35+MAN!AF35+PKM!AF35+NLR!AF35+SSS!AF35+SKL!AF35+TPT!AF35+VSP!AF35+VIZ!AF35+WG!AF35+YSR!AF35</f>
        <v>8733.6244541484702</v>
      </c>
      <c r="AH33" s="59">
        <f>ASR!AG35+ANK!AG35+ATP!AG35+ANM!AG35+BAP!AG35+CTR!AG35+KON!AG35+EG!AG35+ELR!AG35+GTR!AG35+KKD!AG35+KRI!AG35+KNL!AG35+NAN!AG35+NTR!AG35+PAL!AG35+MAN!AG35+PKM!AG35+NLR!AG35+SSS!AG35+SKL!AG35+TPT!AG35+VSP!AG35+VIZ!AG35+WG!AG35+YSR!AG35</f>
        <v>236</v>
      </c>
      <c r="AI33" s="59">
        <f>ASR!AH35+ANK!AH35+ATP!AH35+ANM!AH35+BAP!AH35+CTR!AH35+KON!AH35+EG!AH35+ELR!AH35+GTR!AH35+KKD!AH35+KRI!AH35+KNL!AH35+NAN!AH35+NTR!AH35+PAL!AH35+MAN!AH35+PKM!AH35+NLR!AH35+SSS!AH35+SKL!AH35+TPT!AH35+VSP!AH35+VIZ!AH35+WG!AH35+YSR!AH35</f>
        <v>174672.48908296943</v>
      </c>
      <c r="AJ33" s="59">
        <f>ASR!AK35+ANK!AK35+ATP!AK35+ANM!AK35+BAP!AK35+CTR!AK35+KON!AK35+EG!AK35+ELR!AK35+GTR!AK35+KKD!AK35+KRI!AK35+KNL!AK35+NAN!AK35+NTR!AK35+PAL!AK35+MAN!AK35+PKM!AK35+NLR!AK35+SSS!AK35+SKL!AK35+TPT!AK35+VSP!AK35+VIZ!AK35+WG!AK35+YSR!AK35</f>
        <v>16804</v>
      </c>
      <c r="AK33" s="59">
        <f>ASR!AL35+ANK!AL35+ATP!AL35+ANM!AL35+BAP!AL35+CTR!AL35+KON!AL35+EG!AL35+ELR!AL35+GTR!AL35+KKD!AL35+KRI!AL35+KNL!AL35+NAN!AL35+NTR!AL35+PAL!AL35+MAN!AL35+PKM!AL35+NLR!AL35+SSS!AL35+SKL!AL35+TPT!AL35+VSP!AL35+VIZ!AL35+WG!AL35+YSR!AL35</f>
        <v>6000000</v>
      </c>
      <c r="AL33" s="69">
        <f t="shared" si="2"/>
        <v>1.6000005816727864E-3</v>
      </c>
      <c r="AM33" s="59">
        <f>ASR!AM35+ANK!AM35+ATP!AM35+ANM!AM35+BAP!AM35+CTR!AM35+KON!AM35+EG!AM35+ELR!AM35+GTR!AM35+KKD!AM35+KRI!AM35+KNL!AM35+NAN!AM35+NTR!AM35+PAL!AM35+MAN!AM35+PKM!AM35+NLR!AM35+SSS!AM35+SKL!AM35+TPT!AM35+VSP!AM35+VIZ!AM35+WG!AM35+YSR!AM35</f>
        <v>11166</v>
      </c>
      <c r="AN33" s="59">
        <f>ASR!AN35+ANK!AN35+ATP!AN35+ANM!AN35+BAP!AN35+CTR!AN35+KON!AN35+EG!AN35+ELR!AN35+GTR!AN35+KKD!AN35+KRI!AN35+KNL!AN35+NAN!AN35+NTR!AN35+PAL!AN35+MAN!AN35+PKM!AN35+NLR!AN35+SSS!AN35+SKL!AN35+TPT!AN35+VSP!AN35+VIZ!AN35+WG!AN35+YSR!AN35</f>
        <v>1980404.8902755769</v>
      </c>
      <c r="AO33" s="59">
        <f>ASR!AO35+ANK!AO35+ATP!AO35+ANM!AO35+BAP!AO35+CTR!AO35+KON!AO35+EG!AO35+ELR!AO35+GTR!AO35+KKD!AO35+KRI!AO35+KNL!AO35+NAN!AO35+NTR!AO35+PAL!AO35+MAN!AO35+PKM!AO35+NLR!AO35+SSS!AO35+SKL!AO35+TPT!AO35+VSP!AO35+VIZ!AO35+WG!AO35+YSR!AO35</f>
        <v>89</v>
      </c>
      <c r="AP33" s="59">
        <f>ASR!AP35+ANK!AP35+ATP!AP35+ANM!AP35+BAP!AP35+CTR!AP35+KON!AP35+EG!AP35+ELR!AP35+GTR!AP35+KKD!AP35+KRI!AP35+KNL!AP35+NAN!AP35+NTR!AP35+PAL!AP35+MAN!AP35+PKM!AP35+NLR!AP35+SSS!AP35+SKL!AP35+TPT!AP35+VSP!AP35+VIZ!AP35+WG!AP35+YSR!AP35</f>
        <v>130909.09090909093</v>
      </c>
      <c r="AQ33" s="59">
        <f>ASR!AQ35+ANK!AQ35+ATP!AQ35+ANM!AQ35+BAP!AQ35+CTR!AQ35+KON!AQ35+EG!AQ35+ELR!AQ35+GTR!AQ35+KKD!AQ35+KRI!AQ35+KNL!AQ35+NAN!AQ35+NTR!AQ35+PAL!AQ35+MAN!AQ35+PKM!AQ35+NLR!AQ35+SSS!AQ35+SKL!AQ35+TPT!AQ35+VSP!AQ35+VIZ!AQ35+WG!AQ35+YSR!AQ35</f>
        <v>44</v>
      </c>
      <c r="AR33" s="59">
        <f>ASR!AR35+ANK!AR35+ATP!AR35+ANM!AR35+BAP!AR35+CTR!AR35+KON!AR35+EG!AR35+ELR!AR35+GTR!AR35+KKD!AR35+KRI!AR35+KNL!AR35+NAN!AR35+NTR!AR35+PAL!AR35+MAN!AR35+PKM!AR35+NLR!AR35+SSS!AR35+SKL!AR35+TPT!AR35+VSP!AR35+VIZ!AR35+WG!AR35+YSR!AR35</f>
        <v>54545.454545454544</v>
      </c>
      <c r="AS33" s="59">
        <f>ASR!AS35+ANK!AS35+ATP!AS35+ANM!AS35+BAP!AS35+CTR!AS35+KON!AS35+EG!AS35+ELR!AS35+GTR!AS35+KKD!AS35+KRI!AS35+KNL!AS35+NAN!AS35+NTR!AS35+PAL!AS35+MAN!AS35+PKM!AS35+NLR!AS35+SSS!AS35+SKL!AS35+TPT!AS35+VSP!AS35+VIZ!AS35+WG!AS35+YSR!AS35</f>
        <v>511</v>
      </c>
      <c r="AT33" s="59">
        <f>ASR!AT35+ANK!AT35+ATP!AT35+ANM!AT35+BAP!AT35+CTR!AT35+KON!AT35+EG!AT35+ELR!AT35+GTR!AT35+KKD!AT35+KRI!AT35+KNL!AT35+NAN!AT35+NTR!AT35+PAL!AT35+MAN!AT35+PKM!AT35+NLR!AT35+SSS!AT35+SKL!AT35+TPT!AT35+VSP!AT35+VIZ!AT35+WG!AT35+YSR!AT35</f>
        <v>818181.81818181823</v>
      </c>
      <c r="AU33" s="59">
        <f>ASR!AU35+ANK!AU35+ATP!AU35+ANM!AU35+BAP!AU35+CTR!AU35+KON!AU35+EG!AU35+ELR!AU35+GTR!AU35+KKD!AU35+KRI!AU35+KNL!AU35+NAN!AU35+NTR!AU35+PAL!AU35+MAN!AU35+PKM!AU35+NLR!AU35+SSS!AU35+SKL!AU35+TPT!AU35+VSP!AU35+VIZ!AU35+WG!AU35+YSR!AU35</f>
        <v>683</v>
      </c>
      <c r="AV33" s="59">
        <f>ASR!AV35+ANK!AV35+ATP!AV35+ANM!AV35+BAP!AV35+CTR!AV35+KON!AV35+EG!AV35+ELR!AV35+GTR!AV35+KKD!AV35+KRI!AV35+KNL!AV35+NAN!AV35+NTR!AV35+PAL!AV35+MAN!AV35+PKM!AV35+NLR!AV35+SSS!AV35+SKL!AV35+TPT!AV35+VSP!AV35+VIZ!AV35+WG!AV35+YSR!AV35</f>
        <v>1090909.0909090913</v>
      </c>
      <c r="AW33" s="59">
        <f>ASR!AW35+ANK!AW35+ATP!AW35+ANM!AW35+BAP!AW35+CTR!AW35+KON!AW35+EG!AW35+ELR!AW35+GTR!AW35+KKD!AW35+KRI!AW35+KNL!AW35+NAN!AW35+NTR!AW35+PAL!AW35+MAN!AW35+PKM!AW35+NLR!AW35+SSS!AW35+SKL!AW35+TPT!AW35+VSP!AW35+VIZ!AW35+WG!AW35+YSR!AW35</f>
        <v>4258</v>
      </c>
      <c r="AX33" s="59">
        <f>ASR!AX35+ANK!AX35+ATP!AX35+ANM!AX35+BAP!AX35+CTR!AX35+KON!AX35+EG!AX35+ELR!AX35+GTR!AX35+KKD!AX35+KRI!AX35+KNL!AX35+NAN!AX35+NTR!AX35+PAL!AX35+MAN!AX35+PKM!AX35+NLR!AX35+SSS!AX35+SKL!AX35+TPT!AX35+VSP!AX35+VIZ!AX35+WG!AX35+YSR!AX35</f>
        <v>6905454.5454545477</v>
      </c>
      <c r="AY33" s="59">
        <f>ASR!AY35+ANK!AY35+ATP!AY35+ANM!AY35+BAP!AY35+CTR!AY35+KON!AY35+EG!AY35+ELR!AY35+GTR!AY35+KKD!AY35+KRI!AY35+KNL!AY35+NAN!AY35+NTR!AY35+PAL!AY35+MAN!AY35+PKM!AY35+NLR!AY35+SSS!AY35+SKL!AY35+TPT!AY35+VSP!AY35+VIZ!AY35+WG!AY35+YSR!AY35</f>
        <v>5585</v>
      </c>
      <c r="AZ33" s="59">
        <f>ASR!AZ35+ANK!AZ35+ATP!AZ35+ANM!AZ35+BAP!AZ35+CTR!AZ35+KON!AZ35+EG!AZ35+ELR!AZ35+GTR!AZ35+KKD!AZ35+KRI!AZ35+KNL!AZ35+NAN!AZ35+NTR!AZ35+PAL!AZ35+MAN!AZ35+PKM!AZ35+NLR!AZ35+SSS!AZ35+SKL!AZ35+TPT!AZ35+VSP!AZ35+VIZ!AZ35+WG!AZ35+YSR!AZ35</f>
        <v>9000000</v>
      </c>
      <c r="BA33" s="62">
        <f t="shared" si="19"/>
        <v>22389</v>
      </c>
      <c r="BB33" s="62">
        <f t="shared" si="19"/>
        <v>15000000</v>
      </c>
      <c r="BC33" s="74">
        <f t="shared" si="3"/>
        <v>2.7777763618785649E-3</v>
      </c>
      <c r="BE33" s="83"/>
      <c r="BF33" s="84"/>
    </row>
    <row r="34" spans="1:58" s="24" customFormat="1" x14ac:dyDescent="0.3">
      <c r="A34" s="36">
        <v>27</v>
      </c>
      <c r="B34" s="37" t="s">
        <v>42</v>
      </c>
      <c r="C34" s="59">
        <f>ASR!C36+ANK!C36+ATP!C36+ANM!C36+BAP!C36+CTR!C36+KON!C36+EG!C36+ELR!C36+GTR!C36+KKD!C36+KRI!C36+KNL!C36+NAN!C36+NTR!C36+PAL!C36+MAN!C36+PKM!C36+NLR!C36+SSS!C36+SKL!C36+TPT!C36+VSP!C36+VIZ!C36+WG!C36+YSR!C36</f>
        <v>80620</v>
      </c>
      <c r="D34" s="59">
        <f>ASR!D36+ANK!D36+ATP!D36+ANM!D36+BAP!D36+CTR!D36+KON!D36+EG!D36+ELR!D36+GTR!D36+KKD!D36+KRI!D36+KNL!D36+NAN!D36+NTR!D36+PAL!D36+MAN!D36+PKM!D36+NLR!D36+SSS!D36+SKL!D36+TPT!D36+VSP!D36+VIZ!D36+WG!D36+YSR!D36</f>
        <v>18863636.363636363</v>
      </c>
      <c r="E34" s="59">
        <f>ASR!E36+ANK!E36+ATP!E36+ANM!E36+BAP!E36+CTR!E36+KON!E36+EG!E36+ELR!E36+GTR!E36+KKD!E36+KRI!E36+KNL!E36+NAN!E36+NTR!E36+PAL!E36+MAN!E36+PKM!E36+NLR!E36+SSS!E36+SKL!E36+TPT!E36+VSP!E36+VIZ!E36+WG!E36+YSR!E36</f>
        <v>38369</v>
      </c>
      <c r="F34" s="59">
        <f>ASR!F36+ANK!F36+ATP!F36+ANM!F36+BAP!F36+CTR!F36+KON!F36+EG!F36+ELR!F36+GTR!F36+KKD!F36+KRI!F36+KNL!F36+NAN!F36+NTR!F36+PAL!F36+MAN!F36+PKM!F36+NLR!F36+SSS!F36+SKL!F36+TPT!F36+VSP!F36+VIZ!F36+WG!F36+YSR!F36</f>
        <v>8977272.7272727285</v>
      </c>
      <c r="G34" s="59">
        <f>ASR!G36+ANK!G36+ATP!G36+ANM!G36+BAP!G36+CTR!G36+KON!G36+EG!G36+ELR!G36+GTR!G36+KKD!G36+KRI!G36+KNL!G36+NAN!G36+NTR!G36+PAL!G36+MAN!G36+PKM!G36+NLR!G36+SSS!G36+SKL!G36+TPT!G36+VSP!G36+VIZ!G36+WG!G36+YSR!G36</f>
        <v>1456</v>
      </c>
      <c r="H34" s="59">
        <f>ASR!H36+ANK!H36+ATP!H36+ANM!H36+BAP!H36+CTR!H36+KON!H36+EG!H36+ELR!H36+GTR!H36+KKD!H36+KRI!H36+KNL!H36+NAN!H36+NTR!H36+PAL!H36+MAN!H36+PKM!H36+NLR!H36+SSS!H36+SKL!H36+TPT!H36+VSP!H36+VIZ!H36+WG!H36+YSR!H36</f>
        <v>340909.09090909094</v>
      </c>
      <c r="I34" s="59">
        <f>ASR!I36+ANK!I36+ATP!I36+ANM!I36+BAP!I36+CTR!I36+KON!I36+EG!I36+ELR!I36+GTR!I36+KKD!I36+KRI!I36+KNL!I36+NAN!I36+NTR!I36+PAL!I36+MAN!I36+PKM!I36+NLR!I36+SSS!I36+SKL!I36+TPT!I36+VSP!I36+VIZ!I36+WG!I36+YSR!I36</f>
        <v>7770</v>
      </c>
      <c r="J34" s="59">
        <f>ASR!J36+ANK!J36+ATP!J36+ANM!J36+BAP!J36+CTR!J36+KON!J36+EG!J36+ELR!J36+GTR!J36+KKD!J36+KRI!J36+KNL!J36+NAN!J36+NTR!J36+PAL!J36+MAN!J36+PKM!J36+NLR!J36+SSS!J36+SKL!J36+TPT!J36+VSP!J36+VIZ!J36+WG!J36+YSR!J36</f>
        <v>1818181.8181818186</v>
      </c>
      <c r="K34" s="59">
        <f>ASR!K36+ANK!K36+ATP!K36+ANM!K36+BAP!K36+CTR!K36+KON!K36+EG!K36+ELR!K36+GTR!K36+KKD!K36+KRI!K36+KNL!K36+NAN!K36+NTR!K36+PAL!K36+MAN!K36+PKM!K36+NLR!K36+SSS!K36+SKL!K36+TPT!K36+VSP!K36+VIZ!K36+WG!K36+YSR!K36</f>
        <v>128215</v>
      </c>
      <c r="L34" s="59">
        <f>ASR!L36+ANK!L36+ATP!L36+ANM!L36+BAP!L36+CTR!L36+KON!L36+EG!L36+ELR!L36+GTR!L36+KKD!L36+KRI!L36+KNL!L36+NAN!L36+NTR!L36+PAL!L36+MAN!L36+PKM!L36+NLR!L36+SSS!L36+SKL!L36+TPT!L36+VSP!L36+VIZ!L36+WG!L36+YSR!L36</f>
        <v>30000000.000000004</v>
      </c>
      <c r="M34" s="69">
        <f t="shared" si="1"/>
        <v>1.1363636197528374E-2</v>
      </c>
      <c r="N34" s="59">
        <f>ASR!M36+ANK!M36+ATP!M36+ANM!M36+BAP!M36+CTR!M36+KON!M36+EG!M36+ELR!M36+GTR!M36+KKD!M36+KRI!M36+KNL!M36+NAN!M36+NTR!M36+PAL!M36+MAN!M36+PKM!M36+NLR!M36+SSS!M36+SKL!M36+TPT!M36+VSP!M36+VIZ!M36+WG!M36+YSR!M36</f>
        <v>476</v>
      </c>
      <c r="O34" s="59">
        <f>ASR!N36+ANK!N36+ATP!N36+ANM!N36+BAP!N36+CTR!N36+KON!N36+EG!N36+ELR!N36+GTR!N36+KKD!N36+KRI!N36+KNL!N36+NAN!N36+NTR!N36+PAL!N36+MAN!N36+PKM!N36+NLR!N36+SSS!N36+SKL!N36+TPT!N36+VSP!N36+VIZ!N36+WG!N36+YSR!N36</f>
        <v>2643678.1609195406</v>
      </c>
      <c r="P34" s="59">
        <f>ASR!O36+ANK!O36+ATP!O36+ANM!O36+BAP!O36+CTR!O36+KON!O36+EG!O36+ELR!O36+GTR!O36+KKD!O36+KRI!O36+KNL!O36+NAN!O36+NTR!O36+PAL!O36+MAN!O36+PKM!O36+NLR!O36+SSS!O36+SKL!O36+TPT!O36+VSP!O36+VIZ!O36+WG!O36+YSR!O36</f>
        <v>279</v>
      </c>
      <c r="Q34" s="59">
        <f>ASR!P36+ANK!P36+ATP!P36+ANM!P36+BAP!P36+CTR!P36+KON!P36+EG!P36+ELR!P36+GTR!P36+KKD!P36+KRI!P36+KNL!P36+NAN!P36+NTR!P36+PAL!P36+MAN!P36+PKM!P36+NLR!P36+SSS!P36+SKL!P36+TPT!P36+VSP!P36+VIZ!P36+WG!P36+YSR!P36</f>
        <v>1551724.1379310347</v>
      </c>
      <c r="R34" s="59">
        <f>ASR!Q36+ANK!Q36+ATP!Q36+ANM!Q36+BAP!Q36+CTR!Q36+KON!Q36+EG!Q36+ELR!Q36+GTR!Q36+KKD!Q36+KRI!Q36+KNL!Q36+NAN!Q36+NTR!Q36+PAL!Q36+MAN!Q36+PKM!Q36+NLR!Q36+SSS!Q36+SKL!Q36+TPT!Q36+VSP!Q36+VIZ!Q36+WG!Q36+YSR!Q36</f>
        <v>139</v>
      </c>
      <c r="S34" s="59">
        <f>ASR!R36+ANK!R36+ATP!R36+ANM!R36+BAP!R36+CTR!R36+KON!R36+EG!R36+ELR!R36+GTR!R36+KKD!R36+KRI!R36+KNL!R36+NAN!R36+NTR!R36+PAL!R36+MAN!R36+PKM!R36+NLR!R36+SSS!R36+SKL!R36+TPT!R36+VSP!R36+VIZ!R36+WG!R36+YSR!R36</f>
        <v>775862.06896551733</v>
      </c>
      <c r="T34" s="59">
        <f>ASR!S36+ANK!S36+ATP!S36+ANM!S36+BAP!S36+CTR!S36+KON!S36+EG!S36+ELR!S36+GTR!S36+KKD!S36+KRI!S36+KNL!S36+NAN!S36+NTR!S36+PAL!S36+MAN!S36+PKM!S36+NLR!S36+SSS!S36+SKL!S36+TPT!S36+VSP!S36+VIZ!S36+WG!S36+YSR!S36</f>
        <v>2</v>
      </c>
      <c r="U34" s="59">
        <f>ASR!T36+ANK!T36+ATP!T36+ANM!T36+BAP!T36+CTR!T36+KON!T36+EG!T36+ELR!T36+GTR!T36+KKD!T36+KRI!T36+KNL!T36+NAN!T36+NTR!T36+PAL!T36+MAN!T36+PKM!T36+NLR!T36+SSS!T36+SKL!T36+TPT!T36+VSP!T36+VIZ!T36+WG!T36+YSR!T36</f>
        <v>28735.632183908045</v>
      </c>
      <c r="V34" s="59">
        <f>ASR!U36+ANK!U36+ATP!U36+ANM!U36+BAP!U36+CTR!U36+KON!U36+EG!U36+ELR!U36+GTR!U36+KKD!U36+KRI!U36+KNL!U36+NAN!U36+NTR!U36+PAL!U36+MAN!U36+PKM!U36+NLR!U36+SSS!U36+SKL!U36+TPT!U36+VSP!U36+VIZ!U36+WG!U36+YSR!U36</f>
        <v>896</v>
      </c>
      <c r="W34" s="59">
        <f>ASR!V36+ANK!V36+ATP!V36+ANM!V36+BAP!V36+CTR!V36+KON!V36+EG!V36+ELR!V36+GTR!V36+KKD!V36+KRI!V36+KNL!V36+NAN!V36+NTR!V36+PAL!V36+MAN!V36+PKM!V36+NLR!V36+SSS!V36+SKL!V36+TPT!V36+VSP!V36+VIZ!V36+WG!V36+YSR!V36</f>
        <v>5000000</v>
      </c>
      <c r="X34" s="59">
        <f>ASR!W36+ANK!W36+ATP!W36+ANM!W36+BAP!W36+CTR!W36+KON!W36+EG!W36+ELR!W36+GTR!W36+KKD!W36+KRI!W36+KNL!W36+NAN!W36+NTR!W36+PAL!W36+MAN!W36+PKM!W36+NLR!W36+SSS!W36+SKL!W36+TPT!W36+VSP!W36+VIZ!W36+WG!W36+YSR!W36</f>
        <v>2</v>
      </c>
      <c r="Y34" s="59">
        <f>ASR!X36+ANK!X36+ATP!X36+ANM!X36+BAP!X36+CTR!X36+KON!X36+EG!X36+ELR!X36+GTR!X36+KKD!X36+KRI!X36+KNL!X36+NAN!X36+NTR!X36+PAL!X36+MAN!X36+PKM!X36+NLR!X36+SSS!X36+SKL!X36+TPT!X36+VSP!X36+VIZ!X36+WG!X36+YSR!X36</f>
        <v>20000</v>
      </c>
      <c r="Z34" s="59">
        <f>ASR!Y36+ANK!Y36+ATP!Y36+ANM!Y36+BAP!Y36+CTR!Y36+KON!Y36+EG!Y36+ELR!Y36+GTR!Y36+KKD!Y36+KRI!Y36+KNL!Y36+NAN!Y36+NTR!Y36+PAL!Y36+MAN!Y36+PKM!Y36+NLR!Y36+SSS!Y36+SKL!Y36+TPT!Y36+VSP!Y36+VIZ!Y36+WG!Y36+YSR!Y36</f>
        <v>56</v>
      </c>
      <c r="AA34" s="59">
        <f>ASR!Z36+ANK!Z36+ATP!Z36+ANM!Z36+BAP!Z36+CTR!Z36+KON!Z36+EG!Z36+ELR!Z36+GTR!Z36+KKD!Z36+KRI!Z36+KNL!Z36+NAN!Z36+NTR!Z36+PAL!Z36+MAN!Z36+PKM!Z36+NLR!Z36+SSS!Z36+SKL!Z36+TPT!Z36+VSP!Z36+VIZ!Z36+WG!Z36+YSR!Z36</f>
        <v>52401.746724890836</v>
      </c>
      <c r="AB34" s="59">
        <f>ASR!AA36+ANK!AA36+ATP!AA36+ANM!AA36+BAP!AA36+CTR!AA36+KON!AA36+EG!AA36+ELR!AA36+GTR!AA36+KKD!AA36+KRI!AA36+KNL!AA36+NAN!AA36+NTR!AA36+PAL!AA36+MAN!AA36+PKM!AA36+NLR!AA36+SSS!AA36+SKL!AA36+TPT!AA36+VSP!AA36+VIZ!AA36+WG!AA36+YSR!AA36</f>
        <v>238</v>
      </c>
      <c r="AC34" s="59">
        <f>ASR!AB36+ANK!AB36+ATP!AB36+ANM!AB36+BAP!AB36+CTR!AB36+KON!AB36+EG!AB36+ELR!AB36+GTR!AB36+KKD!AB36+KRI!AB36+KNL!AB36+NAN!AB36+NTR!AB36+PAL!AB36+MAN!AB36+PKM!AB36+NLR!AB36+SSS!AB36+SKL!AB36+TPT!AB36+VSP!AB36+VIZ!AB36+WG!AB36+YSR!AB36</f>
        <v>241048.03493449782</v>
      </c>
      <c r="AD34" s="59">
        <f>ASR!AC36+ANK!AC36+ATP!AC36+ANM!AC36+BAP!AC36+CTR!AC36+KON!AC36+EG!AC36+ELR!AC36+GTR!AC36+KKD!AC36+KRI!AC36+KNL!AC36+NAN!AC36+NTR!AC36+PAL!AC36+MAN!AC36+PKM!AC36+NLR!AC36+SSS!AC36+SKL!AC36+TPT!AC36+VSP!AC36+VIZ!AC36+WG!AC36+YSR!AC36</f>
        <v>21</v>
      </c>
      <c r="AE34" s="59">
        <f>ASR!AD36+ANK!AD36+ATP!AD36+ANM!AD36+BAP!AD36+CTR!AD36+KON!AD36+EG!AD36+ELR!AD36+GTR!AD36+KKD!AD36+KRI!AD36+KNL!AD36+NAN!AD36+NTR!AD36+PAL!AD36+MAN!AD36+PKM!AD36+NLR!AD36+SSS!AD36+SKL!AD36+TPT!AD36+VSP!AD36+VIZ!AD36+WG!AD36+YSR!AD36</f>
        <v>10480.349344978164</v>
      </c>
      <c r="AF34" s="59">
        <f>ASR!AE36+ANK!AE36+ATP!AE36+ANM!AE36+BAP!AE36+CTR!AE36+KON!AE36+EG!AE36+ELR!AE36+GTR!AE36+KKD!AE36+KRI!AE36+KNL!AE36+NAN!AE36+NTR!AE36+PAL!AE36+MAN!AE36+PKM!AE36+NLR!AE36+SSS!AE36+SKL!AE36+TPT!AE36+VSP!AE36+VIZ!AE36+WG!AE36+YSR!AE36</f>
        <v>19</v>
      </c>
      <c r="AG34" s="59">
        <f>ASR!AF36+ANK!AF36+ATP!AF36+ANM!AF36+BAP!AF36+CTR!AF36+KON!AF36+EG!AF36+ELR!AF36+GTR!AF36+KKD!AF36+KRI!AF36+KNL!AF36+NAN!AF36+NTR!AF36+PAL!AF36+MAN!AF36+PKM!AF36+NLR!AF36+SSS!AF36+SKL!AF36+TPT!AF36+VSP!AF36+VIZ!AF36+WG!AF36+YSR!AF36</f>
        <v>8384.2794759825319</v>
      </c>
      <c r="AH34" s="59">
        <f>ASR!AG36+ANK!AG36+ATP!AG36+ANM!AG36+BAP!AG36+CTR!AG36+KON!AG36+EG!AG36+ELR!AG36+GTR!AG36+KKD!AG36+KRI!AG36+KNL!AG36+NAN!AG36+NTR!AG36+PAL!AG36+MAN!AG36+PKM!AG36+NLR!AG36+SSS!AG36+SKL!AG36+TPT!AG36+VSP!AG36+VIZ!AG36+WG!AG36+YSR!AG36</f>
        <v>167</v>
      </c>
      <c r="AI34" s="59">
        <f>ASR!AH36+ANK!AH36+ATP!AH36+ANM!AH36+BAP!AH36+CTR!AH36+KON!AH36+EG!AH36+ELR!AH36+GTR!AH36+KKD!AH36+KRI!AH36+KNL!AH36+NAN!AH36+NTR!AH36+PAL!AH36+MAN!AH36+PKM!AH36+NLR!AH36+SSS!AH36+SKL!AH36+TPT!AH36+VSP!AH36+VIZ!AH36+WG!AH36+YSR!AH36</f>
        <v>167685.58951965062</v>
      </c>
      <c r="AJ34" s="59">
        <f>ASR!AK36+ANK!AK36+ATP!AK36+ANM!AK36+BAP!AK36+CTR!AK36+KON!AK36+EG!AK36+ELR!AK36+GTR!AK36+KKD!AK36+KRI!AK36+KNL!AK36+NAN!AK36+NTR!AK36+PAL!AK36+MAN!AK36+PKM!AK36+NLR!AK36+SSS!AK36+SKL!AK36+TPT!AK36+VSP!AK36+VIZ!AK36+WG!AK36+YSR!AK36</f>
        <v>129614</v>
      </c>
      <c r="AK34" s="59">
        <f>ASR!AL36+ANK!AL36+ATP!AL36+ANM!AL36+BAP!AL36+CTR!AL36+KON!AL36+EG!AL36+ELR!AL36+GTR!AL36+KKD!AL36+KRI!AL36+KNL!AL36+NAN!AL36+NTR!AL36+PAL!AL36+MAN!AL36+PKM!AL36+NLR!AL36+SSS!AL36+SKL!AL36+TPT!AL36+VSP!AL36+VIZ!AL36+WG!AL36+YSR!AL36</f>
        <v>35500000</v>
      </c>
      <c r="AL34" s="69">
        <f t="shared" si="2"/>
        <v>9.4666701082306518E-3</v>
      </c>
      <c r="AM34" s="59">
        <f>ASR!AM36+ANK!AM36+ATP!AM36+ANM!AM36+BAP!AM36+CTR!AM36+KON!AM36+EG!AM36+ELR!AM36+GTR!AM36+KKD!AM36+KRI!AM36+KNL!AM36+NAN!AM36+NTR!AM36+PAL!AM36+MAN!AM36+PKM!AM36+NLR!AM36+SSS!AM36+SKL!AM36+TPT!AM36+VSP!AM36+VIZ!AM36+WG!AM36+YSR!AM36</f>
        <v>79935</v>
      </c>
      <c r="AN34" s="59">
        <f>ASR!AN36+ANK!AN36+ATP!AN36+ANM!AN36+BAP!AN36+CTR!AN36+KON!AN36+EG!AN36+ELR!AN36+GTR!AN36+KKD!AN36+KRI!AN36+KNL!AN36+NAN!AN36+NTR!AN36+PAL!AN36+MAN!AN36+PKM!AN36+NLR!AN36+SSS!AN36+SKL!AN36+TPT!AN36+VSP!AN36+VIZ!AN36+WG!AN36+YSR!AN36</f>
        <v>14031164.291234463</v>
      </c>
      <c r="AO34" s="59">
        <f>ASR!AO36+ANK!AO36+ATP!AO36+ANM!AO36+BAP!AO36+CTR!AO36+KON!AO36+EG!AO36+ELR!AO36+GTR!AO36+KKD!AO36+KRI!AO36+KNL!AO36+NAN!AO36+NTR!AO36+PAL!AO36+MAN!AO36+PKM!AO36+NLR!AO36+SSS!AO36+SKL!AO36+TPT!AO36+VSP!AO36+VIZ!AO36+WG!AO36+YSR!AO36</f>
        <v>904</v>
      </c>
      <c r="AP34" s="59">
        <f>ASR!AP36+ANK!AP36+ATP!AP36+ANM!AP36+BAP!AP36+CTR!AP36+KON!AP36+EG!AP36+ELR!AP36+GTR!AP36+KKD!AP36+KRI!AP36+KNL!AP36+NAN!AP36+NTR!AP36+PAL!AP36+MAN!AP36+PKM!AP36+NLR!AP36+SSS!AP36+SKL!AP36+TPT!AP36+VSP!AP36+VIZ!AP36+WG!AP36+YSR!AP36</f>
        <v>356363.63636363629</v>
      </c>
      <c r="AQ34" s="59">
        <f>ASR!AQ36+ANK!AQ36+ATP!AQ36+ANM!AQ36+BAP!AQ36+CTR!AQ36+KON!AQ36+EG!AQ36+ELR!AQ36+GTR!AQ36+KKD!AQ36+KRI!AQ36+KNL!AQ36+NAN!AQ36+NTR!AQ36+PAL!AQ36+MAN!AQ36+PKM!AQ36+NLR!AQ36+SSS!AQ36+SKL!AQ36+TPT!AQ36+VSP!AQ36+VIZ!AQ36+WG!AQ36+YSR!AQ36</f>
        <v>384</v>
      </c>
      <c r="AR34" s="59">
        <f>ASR!AR36+ANK!AR36+ATP!AR36+ANM!AR36+BAP!AR36+CTR!AR36+KON!AR36+EG!AR36+ELR!AR36+GTR!AR36+KKD!AR36+KRI!AR36+KNL!AR36+NAN!AR36+NTR!AR36+PAL!AR36+MAN!AR36+PKM!AR36+NLR!AR36+SSS!AR36+SKL!AR36+TPT!AR36+VSP!AR36+VIZ!AR36+WG!AR36+YSR!AR36</f>
        <v>148484.84848484848</v>
      </c>
      <c r="AS34" s="59">
        <f>ASR!AS36+ANK!AS36+ATP!AS36+ANM!AS36+BAP!AS36+CTR!AS36+KON!AS36+EG!AS36+ELR!AS36+GTR!AS36+KKD!AS36+KRI!AS36+KNL!AS36+NAN!AS36+NTR!AS36+PAL!AS36+MAN!AS36+PKM!AS36+NLR!AS36+SSS!AS36+SKL!AS36+TPT!AS36+VSP!AS36+VIZ!AS36+WG!AS36+YSR!AS36</f>
        <v>5592</v>
      </c>
      <c r="AT34" s="59">
        <f>ASR!AT36+ANK!AT36+ATP!AT36+ANM!AT36+BAP!AT36+CTR!AT36+KON!AT36+EG!AT36+ELR!AT36+GTR!AT36+KKD!AT36+KRI!AT36+KNL!AT36+NAN!AT36+NTR!AT36+PAL!AT36+MAN!AT36+PKM!AT36+NLR!AT36+SSS!AT36+SKL!AT36+TPT!AT36+VSP!AT36+VIZ!AT36+WG!AT36+YSR!AT36</f>
        <v>2227272.7272727275</v>
      </c>
      <c r="AU34" s="59">
        <f>ASR!AU36+ANK!AU36+ATP!AU36+ANM!AU36+BAP!AU36+CTR!AU36+KON!AU36+EG!AU36+ELR!AU36+GTR!AU36+KKD!AU36+KRI!AU36+KNL!AU36+NAN!AU36+NTR!AU36+PAL!AU36+MAN!AU36+PKM!AU36+NLR!AU36+SSS!AU36+SKL!AU36+TPT!AU36+VSP!AU36+VIZ!AU36+WG!AU36+YSR!AU36</f>
        <v>7450</v>
      </c>
      <c r="AV34" s="59">
        <f>ASR!AV36+ANK!AV36+ATP!AV36+ANM!AV36+BAP!AV36+CTR!AV36+KON!AV36+EG!AV36+ELR!AV36+GTR!AV36+KKD!AV36+KRI!AV36+KNL!AV36+NAN!AV36+NTR!AV36+PAL!AV36+MAN!AV36+PKM!AV36+NLR!AV36+SSS!AV36+SKL!AV36+TPT!AV36+VSP!AV36+VIZ!AV36+WG!AV36+YSR!AV36</f>
        <v>2969696.9696969702</v>
      </c>
      <c r="AW34" s="59">
        <f>ASR!AW36+ANK!AW36+ATP!AW36+ANM!AW36+BAP!AW36+CTR!AW36+KON!AW36+EG!AW36+ELR!AW36+GTR!AW36+KKD!AW36+KRI!AW36+KNL!AW36+NAN!AW36+NTR!AW36+PAL!AW36+MAN!AW36+PKM!AW36+NLR!AW36+SSS!AW36+SKL!AW36+TPT!AW36+VSP!AW36+VIZ!AW36+WG!AW36+YSR!AW36</f>
        <v>47091</v>
      </c>
      <c r="AX34" s="59">
        <f>ASR!AX36+ANK!AX36+ATP!AX36+ANM!AX36+BAP!AX36+CTR!AX36+KON!AX36+EG!AX36+ELR!AX36+GTR!AX36+KKD!AX36+KRI!AX36+KNL!AX36+NAN!AX36+NTR!AX36+PAL!AX36+MAN!AX36+PKM!AX36+NLR!AX36+SSS!AX36+SKL!AX36+TPT!AX36+VSP!AX36+VIZ!AX36+WG!AX36+YSR!AX36</f>
        <v>18798181.818181813</v>
      </c>
      <c r="AY34" s="59">
        <f>ASR!AY36+ANK!AY36+ATP!AY36+ANM!AY36+BAP!AY36+CTR!AY36+KON!AY36+EG!AY36+ELR!AY36+GTR!AY36+KKD!AY36+KRI!AY36+KNL!AY36+NAN!AY36+NTR!AY36+PAL!AY36+MAN!AY36+PKM!AY36+NLR!AY36+SSS!AY36+SKL!AY36+TPT!AY36+VSP!AY36+VIZ!AY36+WG!AY36+YSR!AY36</f>
        <v>61421</v>
      </c>
      <c r="AZ34" s="59">
        <f>ASR!AZ36+ANK!AZ36+ATP!AZ36+ANM!AZ36+BAP!AZ36+CTR!AZ36+KON!AZ36+EG!AZ36+ELR!AZ36+GTR!AZ36+KKD!AZ36+KRI!AZ36+KNL!AZ36+NAN!AZ36+NTR!AZ36+PAL!AZ36+MAN!AZ36+PKM!AZ36+NLR!AZ36+SSS!AZ36+SKL!AZ36+TPT!AZ36+VSP!AZ36+VIZ!AZ36+WG!AZ36+YSR!AZ36</f>
        <v>24499999.999999996</v>
      </c>
      <c r="BA34" s="62">
        <f t="shared" si="19"/>
        <v>191035</v>
      </c>
      <c r="BB34" s="62">
        <f t="shared" si="19"/>
        <v>60000000</v>
      </c>
      <c r="BC34" s="74">
        <f t="shared" si="3"/>
        <v>1.111110544751426E-2</v>
      </c>
      <c r="BE34" s="83"/>
      <c r="BF34" s="84"/>
    </row>
    <row r="35" spans="1:58" s="24" customFormat="1" x14ac:dyDescent="0.3">
      <c r="A35" s="46">
        <v>28</v>
      </c>
      <c r="B35" s="37" t="s">
        <v>43</v>
      </c>
      <c r="C35" s="59">
        <f>ASR!C37+ANK!C37+ATP!C37+ANM!C37+BAP!C37+CTR!C37+KON!C37+EG!C37+ELR!C37+GTR!C37+KKD!C37+KRI!C37+KNL!C37+NAN!C37+NTR!C37+PAL!C37+MAN!C37+PKM!C37+NLR!C37+SSS!C37+SKL!C37+TPT!C37+VSP!C37+VIZ!C37+WG!C37+YSR!C37</f>
        <v>6765</v>
      </c>
      <c r="D35" s="59">
        <f>ASR!D37+ANK!D37+ATP!D37+ANM!D37+BAP!D37+CTR!D37+KON!D37+EG!D37+ELR!D37+GTR!D37+KKD!D37+KRI!D37+KNL!D37+NAN!D37+NTR!D37+PAL!D37+MAN!D37+PKM!D37+NLR!D37+SSS!D37+SKL!D37+TPT!D37+VSP!D37+VIZ!D37+WG!D37+YSR!D37</f>
        <v>8174242.4242424248</v>
      </c>
      <c r="E35" s="59">
        <f>ASR!E37+ANK!E37+ATP!E37+ANM!E37+BAP!E37+CTR!E37+KON!E37+EG!E37+ELR!E37+GTR!E37+KKD!E37+KRI!E37+KNL!E37+NAN!E37+NTR!E37+PAL!E37+MAN!E37+PKM!E37+NLR!E37+SSS!E37+SKL!E37+TPT!E37+VSP!E37+VIZ!E37+WG!E37+YSR!E37</f>
        <v>3218</v>
      </c>
      <c r="F35" s="59">
        <f>ASR!F37+ANK!F37+ATP!F37+ANM!F37+BAP!F37+CTR!F37+KON!F37+EG!F37+ELR!F37+GTR!F37+KKD!F37+KRI!F37+KNL!F37+NAN!F37+NTR!F37+PAL!F37+MAN!F37+PKM!F37+NLR!F37+SSS!F37+SKL!F37+TPT!F37+VSP!F37+VIZ!F37+WG!F37+YSR!F37</f>
        <v>3890151.5151515161</v>
      </c>
      <c r="G35" s="59">
        <f>ASR!G37+ANK!G37+ATP!G37+ANM!G37+BAP!G37+CTR!G37+KON!G37+EG!G37+ELR!G37+GTR!G37+KKD!G37+KRI!G37+KNL!G37+NAN!G37+NTR!G37+PAL!G37+MAN!G37+PKM!G37+NLR!G37+SSS!G37+SKL!G37+TPT!G37+VSP!G37+VIZ!G37+WG!G37+YSR!G37</f>
        <v>121</v>
      </c>
      <c r="H35" s="59">
        <f>ASR!H37+ANK!H37+ATP!H37+ANM!H37+BAP!H37+CTR!H37+KON!H37+EG!H37+ELR!H37+GTR!H37+KKD!H37+KRI!H37+KNL!H37+NAN!H37+NTR!H37+PAL!H37+MAN!H37+PKM!H37+NLR!H37+SSS!H37+SKL!H37+TPT!H37+VSP!H37+VIZ!H37+WG!H37+YSR!H37</f>
        <v>147727.27272727274</v>
      </c>
      <c r="I35" s="59">
        <f>ASR!I37+ANK!I37+ATP!I37+ANM!I37+BAP!I37+CTR!I37+KON!I37+EG!I37+ELR!I37+GTR!I37+KKD!I37+KRI!I37+KNL!I37+NAN!I37+NTR!I37+PAL!I37+MAN!I37+PKM!I37+NLR!I37+SSS!I37+SKL!I37+TPT!I37+VSP!I37+VIZ!I37+WG!I37+YSR!I37</f>
        <v>650</v>
      </c>
      <c r="J35" s="59">
        <f>ASR!J37+ANK!J37+ATP!J37+ANM!J37+BAP!J37+CTR!J37+KON!J37+EG!J37+ELR!J37+GTR!J37+KKD!J37+KRI!J37+KNL!J37+NAN!J37+NTR!J37+PAL!J37+MAN!J37+PKM!J37+NLR!J37+SSS!J37+SKL!J37+TPT!J37+VSP!J37+VIZ!J37+WG!J37+YSR!J37</f>
        <v>787878.78787878796</v>
      </c>
      <c r="K35" s="59">
        <f>ASR!K37+ANK!K37+ATP!K37+ANM!K37+BAP!K37+CTR!K37+KON!K37+EG!K37+ELR!K37+GTR!K37+KKD!K37+KRI!K37+KNL!K37+NAN!K37+NTR!K37+PAL!K37+MAN!K37+PKM!K37+NLR!K37+SSS!K37+SKL!K37+TPT!K37+VSP!K37+VIZ!K37+WG!K37+YSR!K37</f>
        <v>10754</v>
      </c>
      <c r="L35" s="59">
        <f>ASR!L37+ANK!L37+ATP!L37+ANM!L37+BAP!L37+CTR!L37+KON!L37+EG!L37+ELR!L37+GTR!L37+KKD!L37+KRI!L37+KNL!L37+NAN!L37+NTR!L37+PAL!L37+MAN!L37+PKM!L37+NLR!L37+SSS!L37+SKL!L37+TPT!L37+VSP!L37+VIZ!L37+WG!L37+YSR!L37</f>
        <v>13000000.000000004</v>
      </c>
      <c r="M35" s="69">
        <f t="shared" si="1"/>
        <v>4.9242423522622963E-3</v>
      </c>
      <c r="N35" s="59">
        <f>ASR!M37+ANK!M37+ATP!M37+ANM!M37+BAP!M37+CTR!M37+KON!M37+EG!M37+ELR!M37+GTR!M37+KKD!M37+KRI!M37+KNL!M37+NAN!M37+NTR!M37+PAL!M37+MAN!M37+PKM!M37+NLR!M37+SSS!M37+SKL!M37+TPT!M37+VSP!M37+VIZ!M37+WG!M37+YSR!M37</f>
        <v>1204</v>
      </c>
      <c r="O35" s="59">
        <f>ASR!N37+ANK!N37+ATP!N37+ANM!N37+BAP!N37+CTR!N37+KON!N37+EG!N37+ELR!N37+GTR!N37+KKD!N37+KRI!N37+KNL!N37+NAN!N37+NTR!N37+PAL!N37+MAN!N37+PKM!N37+NLR!N37+SSS!N37+SKL!N37+TPT!N37+VSP!N37+VIZ!N37+WG!N37+YSR!N37</f>
        <v>15862068.965517242</v>
      </c>
      <c r="P35" s="59">
        <f>ASR!O37+ANK!O37+ATP!O37+ANM!O37+BAP!O37+CTR!O37+KON!O37+EG!O37+ELR!O37+GTR!O37+KKD!O37+KRI!O37+KNL!O37+NAN!O37+NTR!O37+PAL!O37+MAN!O37+PKM!O37+NLR!O37+SSS!O37+SKL!O37+TPT!O37+VSP!O37+VIZ!O37+WG!O37+YSR!O37</f>
        <v>706</v>
      </c>
      <c r="Q35" s="59">
        <f>ASR!P37+ANK!P37+ATP!P37+ANM!P37+BAP!P37+CTR!P37+KON!P37+EG!P37+ELR!P37+GTR!P37+KKD!P37+KRI!P37+KNL!P37+NAN!P37+NTR!P37+PAL!P37+MAN!P37+PKM!P37+NLR!P37+SSS!P37+SKL!P37+TPT!P37+VSP!P37+VIZ!P37+WG!P37+YSR!P37</f>
        <v>9310344.8275862057</v>
      </c>
      <c r="R35" s="59">
        <f>ASR!Q37+ANK!Q37+ATP!Q37+ANM!Q37+BAP!Q37+CTR!Q37+KON!Q37+EG!Q37+ELR!Q37+GTR!Q37+KKD!Q37+KRI!Q37+KNL!Q37+NAN!Q37+NTR!Q37+PAL!Q37+MAN!Q37+PKM!Q37+NLR!Q37+SSS!Q37+SKL!Q37+TPT!Q37+VSP!Q37+VIZ!Q37+WG!Q37+YSR!Q37</f>
        <v>351</v>
      </c>
      <c r="S35" s="59">
        <f>ASR!R37+ANK!R37+ATP!R37+ANM!R37+BAP!R37+CTR!R37+KON!R37+EG!R37+ELR!R37+GTR!R37+KKD!R37+KRI!R37+KNL!R37+NAN!R37+NTR!R37+PAL!R37+MAN!R37+PKM!R37+NLR!R37+SSS!R37+SKL!R37+TPT!R37+VSP!R37+VIZ!R37+WG!R37+YSR!R37</f>
        <v>4655172.4137931028</v>
      </c>
      <c r="T35" s="59">
        <f>ASR!S37+ANK!S37+ATP!S37+ANM!S37+BAP!S37+CTR!S37+KON!S37+EG!S37+ELR!S37+GTR!S37+KKD!S37+KRI!S37+KNL!S37+NAN!S37+NTR!S37+PAL!S37+MAN!S37+PKM!S37+NLR!S37+SSS!S37+SKL!S37+TPT!S37+VSP!S37+VIZ!S37+WG!S37+YSR!S37</f>
        <v>12</v>
      </c>
      <c r="U35" s="59">
        <f>ASR!T37+ANK!T37+ATP!T37+ANM!T37+BAP!T37+CTR!T37+KON!T37+EG!T37+ELR!T37+GTR!T37+KKD!T37+KRI!T37+KNL!T37+NAN!T37+NTR!T37+PAL!T37+MAN!T37+PKM!T37+NLR!T37+SSS!T37+SKL!T37+TPT!T37+VSP!T37+VIZ!T37+WG!T37+YSR!T37</f>
        <v>172413.79310344823</v>
      </c>
      <c r="V35" s="59">
        <f>ASR!U37+ANK!U37+ATP!U37+ANM!U37+BAP!U37+CTR!U37+KON!U37+EG!U37+ELR!U37+GTR!U37+KKD!U37+KRI!U37+KNL!U37+NAN!U37+NTR!U37+PAL!U37+MAN!U37+PKM!U37+NLR!U37+SSS!U37+SKL!U37+TPT!U37+VSP!U37+VIZ!U37+WG!U37+YSR!U37</f>
        <v>2273</v>
      </c>
      <c r="W35" s="59">
        <f>ASR!V37+ANK!V37+ATP!V37+ANM!V37+BAP!V37+CTR!V37+KON!V37+EG!V37+ELR!V37+GTR!V37+KKD!V37+KRI!V37+KNL!V37+NAN!V37+NTR!V37+PAL!V37+MAN!V37+PKM!V37+NLR!V37+SSS!V37+SKL!V37+TPT!V37+VSP!V37+VIZ!V37+WG!V37+YSR!V37</f>
        <v>29999999.999999993</v>
      </c>
      <c r="X35" s="59">
        <f>ASR!W37+ANK!W37+ATP!W37+ANM!W37+BAP!W37+CTR!W37+KON!W37+EG!W37+ELR!W37+GTR!W37+KKD!W37+KRI!W37+KNL!W37+NAN!W37+NTR!W37+PAL!W37+MAN!W37+PKM!W37+NLR!W37+SSS!W37+SKL!W37+TPT!W37+VSP!W37+VIZ!W37+WG!W37+YSR!W37</f>
        <v>0</v>
      </c>
      <c r="Y35" s="59">
        <f>ASR!X37+ANK!X37+ATP!X37+ANM!X37+BAP!X37+CTR!X37+KON!X37+EG!X37+ELR!X37+GTR!X37+KKD!X37+KRI!X37+KNL!X37+NAN!X37+NTR!X37+PAL!X37+MAN!X37+PKM!X37+NLR!X37+SSS!X37+SKL!X37+TPT!X37+VSP!X37+VIZ!X37+WG!X37+YSR!X37</f>
        <v>0</v>
      </c>
      <c r="Z35" s="59">
        <f>ASR!Y37+ANK!Y37+ATP!Y37+ANM!Y37+BAP!Y37+CTR!Y37+KON!Y37+EG!Y37+ELR!Y37+GTR!Y37+KKD!Y37+KRI!Y37+KNL!Y37+NAN!Y37+NTR!Y37+PAL!Y37+MAN!Y37+PKM!Y37+NLR!Y37+SSS!Y37+SKL!Y37+TPT!Y37+VSP!Y37+VIZ!Y37+WG!Y37+YSR!Y37</f>
        <v>977</v>
      </c>
      <c r="AA35" s="59">
        <f>ASR!Z37+ANK!Z37+ATP!Z37+ANM!Z37+BAP!Z37+CTR!Z37+KON!Z37+EG!Z37+ELR!Z37+GTR!Z37+KKD!Z37+KRI!Z37+KNL!Z37+NAN!Z37+NTR!Z37+PAL!Z37+MAN!Z37+PKM!Z37+NLR!Z37+SSS!Z37+SKL!Z37+TPT!Z37+VSP!Z37+VIZ!Z37+WG!Z37+YSR!Z37</f>
        <v>54585.152838427937</v>
      </c>
      <c r="AB35" s="59">
        <f>ASR!AA37+ANK!AA37+ATP!AA37+ANM!AA37+BAP!AA37+CTR!AA37+KON!AA37+EG!AA37+ELR!AA37+GTR!AA37+KKD!AA37+KRI!AA37+KNL!AA37+NAN!AA37+NTR!AA37+PAL!AA37+MAN!AA37+PKM!AA37+NLR!AA37+SSS!AA37+SKL!AA37+TPT!AA37+VSP!AA37+VIZ!AA37+WG!AA37+YSR!AA37</f>
        <v>4470</v>
      </c>
      <c r="AC35" s="59">
        <f>ASR!AB37+ANK!AB37+ATP!AB37+ANM!AB37+BAP!AB37+CTR!AB37+KON!AB37+EG!AB37+ELR!AB37+GTR!AB37+KKD!AB37+KRI!AB37+KNL!AB37+NAN!AB37+NTR!AB37+PAL!AB37+MAN!AB37+PKM!AB37+NLR!AB37+SSS!AB37+SKL!AB37+TPT!AB37+VSP!AB37+VIZ!AB37+WG!AB37+YSR!AB37</f>
        <v>251091.70305676846</v>
      </c>
      <c r="AD35" s="59">
        <f>ASR!AC37+ANK!AC37+ATP!AC37+ANM!AC37+BAP!AC37+CTR!AC37+KON!AC37+EG!AC37+ELR!AC37+GTR!AC37+KKD!AC37+KRI!AC37+KNL!AC37+NAN!AC37+NTR!AC37+PAL!AC37+MAN!AC37+PKM!AC37+NLR!AC37+SSS!AC37+SKL!AC37+TPT!AC37+VSP!AC37+VIZ!AC37+WG!AC37+YSR!AC37</f>
        <v>202</v>
      </c>
      <c r="AE35" s="59">
        <f>ASR!AD37+ANK!AD37+ATP!AD37+ANM!AD37+BAP!AD37+CTR!AD37+KON!AD37+EG!AD37+ELR!AD37+GTR!AD37+KKD!AD37+KRI!AD37+KNL!AD37+NAN!AD37+NTR!AD37+PAL!AD37+MAN!AD37+PKM!AD37+NLR!AD37+SSS!AD37+SKL!AD37+TPT!AD37+VSP!AD37+VIZ!AD37+WG!AD37+YSR!AD37</f>
        <v>10917.030567685588</v>
      </c>
      <c r="AF35" s="59">
        <f>ASR!AE37+ANK!AE37+ATP!AE37+ANM!AE37+BAP!AE37+CTR!AE37+KON!AE37+EG!AE37+ELR!AE37+GTR!AE37+KKD!AE37+KRI!AE37+KNL!AE37+NAN!AE37+NTR!AE37+PAL!AE37+MAN!AE37+PKM!AE37+NLR!AE37+SSS!AE37+SKL!AE37+TPT!AE37+VSP!AE37+VIZ!AE37+WG!AE37+YSR!AE37</f>
        <v>162</v>
      </c>
      <c r="AG35" s="59">
        <f>ASR!AF37+ANK!AF37+ATP!AF37+ANM!AF37+BAP!AF37+CTR!AF37+KON!AF37+EG!AF37+ELR!AF37+GTR!AF37+KKD!AF37+KRI!AF37+KNL!AF37+NAN!AF37+NTR!AF37+PAL!AF37+MAN!AF37+PKM!AF37+NLR!AF37+SSS!AF37+SKL!AF37+TPT!AF37+VSP!AF37+VIZ!AF37+WG!AF37+YSR!AF37</f>
        <v>8733.6244541484702</v>
      </c>
      <c r="AH35" s="59">
        <f>ASR!AG37+ANK!AG37+ATP!AG37+ANM!AG37+BAP!AG37+CTR!AG37+KON!AG37+EG!AG37+ELR!AG37+GTR!AG37+KKD!AG37+KRI!AG37+KNL!AG37+NAN!AG37+NTR!AG37+PAL!AG37+MAN!AG37+PKM!AG37+NLR!AG37+SSS!AG37+SKL!AG37+TPT!AG37+VSP!AG37+VIZ!AG37+WG!AG37+YSR!AG37</f>
        <v>3111</v>
      </c>
      <c r="AI35" s="59">
        <f>ASR!AH37+ANK!AH37+ATP!AH37+ANM!AH37+BAP!AH37+CTR!AH37+KON!AH37+EG!AH37+ELR!AH37+GTR!AH37+KKD!AH37+KRI!AH37+KNL!AH37+NAN!AH37+NTR!AH37+PAL!AH37+MAN!AH37+PKM!AH37+NLR!AH37+SSS!AH37+SKL!AH37+TPT!AH37+VSP!AH37+VIZ!AH37+WG!AH37+YSR!AH37</f>
        <v>174672.4890829694</v>
      </c>
      <c r="AJ35" s="59">
        <f>ASR!AK37+ANK!AK37+ATP!AK37+ANM!AK37+BAP!AK37+CTR!AK37+KON!AK37+EG!AK37+ELR!AK37+GTR!AK37+KKD!AK37+KRI!AK37+KNL!AK37+NAN!AK37+NTR!AK37+PAL!AK37+MAN!AK37+PKM!AK37+NLR!AK37+SSS!AK37+SKL!AK37+TPT!AK37+VSP!AK37+VIZ!AK37+WG!AK37+YSR!AK37</f>
        <v>21949</v>
      </c>
      <c r="AK35" s="59">
        <f>ASR!AL37+ANK!AL37+ATP!AL37+ANM!AL37+BAP!AL37+CTR!AL37+KON!AL37+EG!AL37+ELR!AL37+GTR!AL37+KKD!AL37+KRI!AL37+KNL!AL37+NAN!AL37+NTR!AL37+PAL!AL37+MAN!AL37+PKM!AL37+NLR!AL37+SSS!AL37+SKL!AL37+TPT!AL37+VSP!AL37+VIZ!AL37+WG!AL37+YSR!AL37</f>
        <v>43500000</v>
      </c>
      <c r="AL35" s="69">
        <f t="shared" si="2"/>
        <v>1.16000042171277E-2</v>
      </c>
      <c r="AM35" s="59">
        <f>ASR!AM37+ANK!AM37+ATP!AM37+ANM!AM37+BAP!AM37+CTR!AM37+KON!AM37+EG!AM37+ELR!AM37+GTR!AM37+KKD!AM37+KRI!AM37+KNL!AM37+NAN!AM37+NTR!AM37+PAL!AM37+MAN!AM37+PKM!AM37+NLR!AM37+SSS!AM37+SKL!AM37+TPT!AM37+VSP!AM37+VIZ!AM37+WG!AM37+YSR!AM37</f>
        <v>12223</v>
      </c>
      <c r="AN35" s="59">
        <f>ASR!AN37+ANK!AN37+ATP!AN37+ANM!AN37+BAP!AN37+CTR!AN37+KON!AN37+EG!AN37+ELR!AN37+GTR!AN37+KKD!AN37+KRI!AN37+KNL!AN37+NAN!AN37+NTR!AN37+PAL!AN37+MAN!AN37+PKM!AN37+NLR!AN37+SSS!AN37+SKL!AN37+TPT!AN37+VSP!AN37+VIZ!AN37+WG!AN37+YSR!AN37</f>
        <v>3876906.1329781055</v>
      </c>
      <c r="AO35" s="59">
        <f>ASR!AO37+ANK!AO37+ATP!AO37+ANM!AO37+BAP!AO37+CTR!AO37+KON!AO37+EG!AO37+ELR!AO37+GTR!AO37+KKD!AO37+KRI!AO37+KNL!AO37+NAN!AO37+NTR!AO37+PAL!AO37+MAN!AO37+PKM!AO37+NLR!AO37+SSS!AO37+SKL!AO37+TPT!AO37+VSP!AO37+VIZ!AO37+WG!AO37+YSR!AO37</f>
        <v>313</v>
      </c>
      <c r="AP35" s="59">
        <f>ASR!AP37+ANK!AP37+ATP!AP37+ANM!AP37+BAP!AP37+CTR!AP37+KON!AP37+EG!AP37+ELR!AP37+GTR!AP37+KKD!AP37+KRI!AP37+KNL!AP37+NAN!AP37+NTR!AP37+PAL!AP37+MAN!AP37+PKM!AP37+NLR!AP37+SSS!AP37+SKL!AP37+TPT!AP37+VSP!AP37+VIZ!AP37+WG!AP37+YSR!AP37</f>
        <v>240000</v>
      </c>
      <c r="AQ35" s="59">
        <f>ASR!AQ37+ANK!AQ37+ATP!AQ37+ANM!AQ37+BAP!AQ37+CTR!AQ37+KON!AQ37+EG!AQ37+ELR!AQ37+GTR!AQ37+KKD!AQ37+KRI!AQ37+KNL!AQ37+NAN!AQ37+NTR!AQ37+PAL!AQ37+MAN!AQ37+PKM!AQ37+NLR!AQ37+SSS!AQ37+SKL!AQ37+TPT!AQ37+VSP!AQ37+VIZ!AQ37+WG!AQ37+YSR!AQ37</f>
        <v>143</v>
      </c>
      <c r="AR35" s="59">
        <f>ASR!AR37+ANK!AR37+ATP!AR37+ANM!AR37+BAP!AR37+CTR!AR37+KON!AR37+EG!AR37+ELR!AR37+GTR!AR37+KKD!AR37+KRI!AR37+KNL!AR37+NAN!AR37+NTR!AR37+PAL!AR37+MAN!AR37+PKM!AR37+NLR!AR37+SSS!AR37+SKL!AR37+TPT!AR37+VSP!AR37+VIZ!AR37+WG!AR37+YSR!AR37</f>
        <v>100000</v>
      </c>
      <c r="AS35" s="59">
        <f>ASR!AS37+ANK!AS37+ATP!AS37+ANM!AS37+BAP!AS37+CTR!AS37+KON!AS37+EG!AS37+ELR!AS37+GTR!AS37+KKD!AS37+KRI!AS37+KNL!AS37+NAN!AS37+NTR!AS37+PAL!AS37+MAN!AS37+PKM!AS37+NLR!AS37+SSS!AS37+SKL!AS37+TPT!AS37+VSP!AS37+VIZ!AS37+WG!AS37+YSR!AS37</f>
        <v>1856</v>
      </c>
      <c r="AT35" s="59">
        <f>ASR!AT37+ANK!AT37+ATP!AT37+ANM!AT37+BAP!AT37+CTR!AT37+KON!AT37+EG!AT37+ELR!AT37+GTR!AT37+KKD!AT37+KRI!AT37+KNL!AT37+NAN!AT37+NTR!AT37+PAL!AT37+MAN!AT37+PKM!AT37+NLR!AT37+SSS!AT37+SKL!AT37+TPT!AT37+VSP!AT37+VIZ!AT37+WG!AT37+YSR!AT37</f>
        <v>1500000</v>
      </c>
      <c r="AU35" s="59">
        <f>ASR!AU37+ANK!AU37+ATP!AU37+ANM!AU37+BAP!AU37+CTR!AU37+KON!AU37+EG!AU37+ELR!AU37+GTR!AU37+KKD!AU37+KRI!AU37+KNL!AU37+NAN!AU37+NTR!AU37+PAL!AU37+MAN!AU37+PKM!AU37+NLR!AU37+SSS!AU37+SKL!AU37+TPT!AU37+VSP!AU37+VIZ!AU37+WG!AU37+YSR!AU37</f>
        <v>2473</v>
      </c>
      <c r="AV35" s="59">
        <f>ASR!AV37+ANK!AV37+ATP!AV37+ANM!AV37+BAP!AV37+CTR!AV37+KON!AV37+EG!AV37+ELR!AV37+GTR!AV37+KKD!AV37+KRI!AV37+KNL!AV37+NAN!AV37+NTR!AV37+PAL!AV37+MAN!AV37+PKM!AV37+NLR!AV37+SSS!AV37+SKL!AV37+TPT!AV37+VSP!AV37+VIZ!AV37+WG!AV37+YSR!AV37</f>
        <v>2000000.0000000002</v>
      </c>
      <c r="AW35" s="59">
        <f>ASR!AW37+ANK!AW37+ATP!AW37+ANM!AW37+BAP!AW37+CTR!AW37+KON!AW37+EG!AW37+ELR!AW37+GTR!AW37+KKD!AW37+KRI!AW37+KNL!AW37+NAN!AW37+NTR!AW37+PAL!AW37+MAN!AW37+PKM!AW37+NLR!AW37+SSS!AW37+SKL!AW37+TPT!AW37+VSP!AW37+VIZ!AW37+WG!AW37+YSR!AW37</f>
        <v>15592</v>
      </c>
      <c r="AX35" s="59">
        <f>ASR!AX37+ANK!AX37+ATP!AX37+ANM!AX37+BAP!AX37+CTR!AX37+KON!AX37+EG!AX37+ELR!AX37+GTR!AX37+KKD!AX37+KRI!AX37+KNL!AX37+NAN!AX37+NTR!AX37+PAL!AX37+MAN!AX37+PKM!AX37+NLR!AX37+SSS!AX37+SKL!AX37+TPT!AX37+VSP!AX37+VIZ!AX37+WG!AX37+YSR!AX37</f>
        <v>12660000</v>
      </c>
      <c r="AY35" s="59">
        <f>ASR!AY37+ANK!AY37+ATP!AY37+ANM!AY37+BAP!AY37+CTR!AY37+KON!AY37+EG!AY37+ELR!AY37+GTR!AY37+KKD!AY37+KRI!AY37+KNL!AY37+NAN!AY37+NTR!AY37+PAL!AY37+MAN!AY37+PKM!AY37+NLR!AY37+SSS!AY37+SKL!AY37+TPT!AY37+VSP!AY37+VIZ!AY37+WG!AY37+YSR!AY37</f>
        <v>20377</v>
      </c>
      <c r="AZ35" s="59">
        <f>ASR!AZ37+ANK!AZ37+ATP!AZ37+ANM!AZ37+BAP!AZ37+CTR!AZ37+KON!AZ37+EG!AZ37+ELR!AZ37+GTR!AZ37+KKD!AZ37+KRI!AZ37+KNL!AZ37+NAN!AZ37+NTR!AZ37+PAL!AZ37+MAN!AZ37+PKM!AZ37+NLR!AZ37+SSS!AZ37+SKL!AZ37+TPT!AZ37+VSP!AZ37+VIZ!AZ37+WG!AZ37+YSR!AZ37</f>
        <v>16499999.999999996</v>
      </c>
      <c r="BA35" s="62">
        <f t="shared" si="19"/>
        <v>42326</v>
      </c>
      <c r="BB35" s="62">
        <f t="shared" si="19"/>
        <v>60000000</v>
      </c>
      <c r="BC35" s="74">
        <f t="shared" si="3"/>
        <v>1.111110544751426E-2</v>
      </c>
      <c r="BE35" s="83"/>
      <c r="BF35" s="84"/>
    </row>
    <row r="36" spans="1:58" s="24" customFormat="1" x14ac:dyDescent="0.3">
      <c r="A36" s="36">
        <v>29</v>
      </c>
      <c r="B36" s="52" t="s">
        <v>44</v>
      </c>
      <c r="C36" s="59">
        <f>ASR!C38+ANK!C38+ATP!C38+ANM!C38+BAP!C38+CTR!C38+KON!C38+EG!C38+ELR!C38+GTR!C38+KKD!C38+KRI!C38+KNL!C38+NAN!C38+NTR!C38+PAL!C38+MAN!C38+PKM!C38+NLR!C38+SSS!C38+SKL!C38+TPT!C38+VSP!C38+VIZ!C38+WG!C38+YSR!C38</f>
        <v>1998</v>
      </c>
      <c r="D36" s="59">
        <f>ASR!D38+ANK!D38+ATP!D38+ANM!D38+BAP!D38+CTR!D38+KON!D38+EG!D38+ELR!D38+GTR!D38+KKD!D38+KRI!D38+KNL!D38+NAN!D38+NTR!D38+PAL!D38+MAN!D38+PKM!D38+NLR!D38+SSS!D38+SKL!D38+TPT!D38+VSP!D38+VIZ!D38+WG!D38+YSR!D38</f>
        <v>314393.93939393939</v>
      </c>
      <c r="E36" s="59">
        <f>ASR!E38+ANK!E38+ATP!E38+ANM!E38+BAP!E38+CTR!E38+KON!E38+EG!E38+ELR!E38+GTR!E38+KKD!E38+KRI!E38+KNL!E38+NAN!E38+NTR!E38+PAL!E38+MAN!E38+PKM!E38+NLR!E38+SSS!E38+SKL!E38+TPT!E38+VSP!E38+VIZ!E38+WG!E38+YSR!E38</f>
        <v>951</v>
      </c>
      <c r="F36" s="59">
        <f>ASR!F38+ANK!F38+ATP!F38+ANM!F38+BAP!F38+CTR!F38+KON!F38+EG!F38+ELR!F38+GTR!F38+KKD!F38+KRI!F38+KNL!F38+NAN!F38+NTR!F38+PAL!F38+MAN!F38+PKM!F38+NLR!F38+SSS!F38+SKL!F38+TPT!F38+VSP!F38+VIZ!F38+WG!F38+YSR!F38</f>
        <v>149621.21212121213</v>
      </c>
      <c r="G36" s="59">
        <f>ASR!G38+ANK!G38+ATP!G38+ANM!G38+BAP!G38+CTR!G38+KON!G38+EG!G38+ELR!G38+GTR!G38+KKD!G38+KRI!G38+KNL!G38+NAN!G38+NTR!G38+PAL!G38+MAN!G38+PKM!G38+NLR!G38+SSS!G38+SKL!G38+TPT!G38+VSP!G38+VIZ!G38+WG!G38+YSR!G38</f>
        <v>36</v>
      </c>
      <c r="H36" s="59">
        <f>ASR!H38+ANK!H38+ATP!H38+ANM!H38+BAP!H38+CTR!H38+KON!H38+EG!H38+ELR!H38+GTR!H38+KKD!H38+KRI!H38+KNL!H38+NAN!H38+NTR!H38+PAL!H38+MAN!H38+PKM!H38+NLR!H38+SSS!H38+SKL!H38+TPT!H38+VSP!H38+VIZ!H38+WG!H38+YSR!H38</f>
        <v>5681.818181818182</v>
      </c>
      <c r="I36" s="59">
        <f>ASR!I38+ANK!I38+ATP!I38+ANM!I38+BAP!I38+CTR!I38+KON!I38+EG!I38+ELR!I38+GTR!I38+KKD!I38+KRI!I38+KNL!I38+NAN!I38+NTR!I38+PAL!I38+MAN!I38+PKM!I38+NLR!I38+SSS!I38+SKL!I38+TPT!I38+VSP!I38+VIZ!I38+WG!I38+YSR!I38</f>
        <v>192</v>
      </c>
      <c r="J36" s="59">
        <f>ASR!J38+ANK!J38+ATP!J38+ANM!J38+BAP!J38+CTR!J38+KON!J38+EG!J38+ELR!J38+GTR!J38+KKD!J38+KRI!J38+KNL!J38+NAN!J38+NTR!J38+PAL!J38+MAN!J38+PKM!J38+NLR!J38+SSS!J38+SKL!J38+TPT!J38+VSP!J38+VIZ!J38+WG!J38+YSR!J38</f>
        <v>30303.030303030304</v>
      </c>
      <c r="K36" s="59">
        <f>ASR!K38+ANK!K38+ATP!K38+ANM!K38+BAP!K38+CTR!K38+KON!K38+EG!K38+ELR!K38+GTR!K38+KKD!K38+KRI!K38+KNL!K38+NAN!K38+NTR!K38+PAL!K38+MAN!K38+PKM!K38+NLR!K38+SSS!K38+SKL!K38+TPT!K38+VSP!K38+VIZ!K38+WG!K38+YSR!K38</f>
        <v>3177</v>
      </c>
      <c r="L36" s="59">
        <f>ASR!L38+ANK!L38+ATP!L38+ANM!L38+BAP!L38+CTR!L38+KON!L38+EG!L38+ELR!L38+GTR!L38+KKD!L38+KRI!L38+KNL!L38+NAN!L38+NTR!L38+PAL!L38+MAN!L38+PKM!L38+NLR!L38+SSS!L38+SKL!L38+TPT!L38+VSP!L38+VIZ!L38+WG!L38+YSR!L38</f>
        <v>499999.99999999994</v>
      </c>
      <c r="M36" s="69">
        <f t="shared" si="1"/>
        <v>1.8939393662547287E-4</v>
      </c>
      <c r="N36" s="59">
        <f>ASR!M38+ANK!M38+ATP!M38+ANM!M38+BAP!M38+CTR!M38+KON!M38+EG!M38+ELR!M38+GTR!M38+KKD!M38+KRI!M38+KNL!M38+NAN!M38+NTR!M38+PAL!M38+MAN!M38+PKM!M38+NLR!M38+SSS!M38+SKL!M38+TPT!M38+VSP!M38+VIZ!M38+WG!M38+YSR!M38</f>
        <v>631</v>
      </c>
      <c r="O36" s="59">
        <f>ASR!N38+ANK!N38+ATP!N38+ANM!N38+BAP!N38+CTR!N38+KON!N38+EG!N38+ELR!N38+GTR!N38+KKD!N38+KRI!N38+KNL!N38+NAN!N38+NTR!N38+PAL!N38+MAN!N38+PKM!N38+NLR!N38+SSS!N38+SKL!N38+TPT!N38+VSP!N38+VIZ!N38+WG!N38+YSR!N38</f>
        <v>52873.563218390802</v>
      </c>
      <c r="P36" s="59">
        <f>ASR!O38+ANK!O38+ATP!O38+ANM!O38+BAP!O38+CTR!O38+KON!O38+EG!O38+ELR!O38+GTR!O38+KKD!O38+KRI!O38+KNL!O38+NAN!O38+NTR!O38+PAL!O38+MAN!O38+PKM!O38+NLR!O38+SSS!O38+SKL!O38+TPT!O38+VSP!O38+VIZ!O38+WG!O38+YSR!O38</f>
        <v>370</v>
      </c>
      <c r="Q36" s="59">
        <f>ASR!P38+ANK!P38+ATP!P38+ANM!P38+BAP!P38+CTR!P38+KON!P38+EG!P38+ELR!P38+GTR!P38+KKD!P38+KRI!P38+KNL!P38+NAN!P38+NTR!P38+PAL!P38+MAN!P38+PKM!P38+NLR!P38+SSS!P38+SKL!P38+TPT!P38+VSP!P38+VIZ!P38+WG!P38+YSR!P38</f>
        <v>31034.482758620688</v>
      </c>
      <c r="R36" s="59">
        <f>ASR!Q38+ANK!Q38+ATP!Q38+ANM!Q38+BAP!Q38+CTR!Q38+KON!Q38+EG!Q38+ELR!Q38+GTR!Q38+KKD!Q38+KRI!Q38+KNL!Q38+NAN!Q38+NTR!Q38+PAL!Q38+MAN!Q38+PKM!Q38+NLR!Q38+SSS!Q38+SKL!Q38+TPT!Q38+VSP!Q38+VIZ!Q38+WG!Q38+YSR!Q38</f>
        <v>185</v>
      </c>
      <c r="S36" s="59">
        <f>ASR!R38+ANK!R38+ATP!R38+ANM!R38+BAP!R38+CTR!R38+KON!R38+EG!R38+ELR!R38+GTR!R38+KKD!R38+KRI!R38+KNL!R38+NAN!R38+NTR!R38+PAL!R38+MAN!R38+PKM!R38+NLR!R38+SSS!R38+SKL!R38+TPT!R38+VSP!R38+VIZ!R38+WG!R38+YSR!R38</f>
        <v>15517.241379310344</v>
      </c>
      <c r="T36" s="59">
        <f>ASR!S38+ANK!S38+ATP!S38+ANM!S38+BAP!S38+CTR!S38+KON!S38+EG!S38+ELR!S38+GTR!S38+KKD!S38+KRI!S38+KNL!S38+NAN!S38+NTR!S38+PAL!S38+MAN!S38+PKM!S38+NLR!S38+SSS!S38+SKL!S38+TPT!S38+VSP!S38+VIZ!S38+WG!S38+YSR!S38</f>
        <v>7</v>
      </c>
      <c r="U36" s="59">
        <f>ASR!T38+ANK!T38+ATP!T38+ANM!T38+BAP!T38+CTR!T38+KON!T38+EG!T38+ELR!T38+GTR!T38+KKD!T38+KRI!T38+KNL!T38+NAN!T38+NTR!T38+PAL!T38+MAN!T38+PKM!T38+NLR!T38+SSS!T38+SKL!T38+TPT!T38+VSP!T38+VIZ!T38+WG!T38+YSR!T38</f>
        <v>574.71264367816093</v>
      </c>
      <c r="V36" s="59">
        <f>ASR!U38+ANK!U38+ATP!U38+ANM!U38+BAP!U38+CTR!U38+KON!U38+EG!U38+ELR!U38+GTR!U38+KKD!U38+KRI!U38+KNL!U38+NAN!U38+NTR!U38+PAL!U38+MAN!U38+PKM!U38+NLR!U38+SSS!U38+SKL!U38+TPT!U38+VSP!U38+VIZ!U38+WG!U38+YSR!U38</f>
        <v>1193</v>
      </c>
      <c r="W36" s="59">
        <f>ASR!V38+ANK!V38+ATP!V38+ANM!V38+BAP!V38+CTR!V38+KON!V38+EG!V38+ELR!V38+GTR!V38+KKD!V38+KRI!V38+KNL!V38+NAN!V38+NTR!V38+PAL!V38+MAN!V38+PKM!V38+NLR!V38+SSS!V38+SKL!V38+TPT!V38+VSP!V38+VIZ!V38+WG!V38+YSR!V38</f>
        <v>100000</v>
      </c>
      <c r="X36" s="59">
        <f>ASR!W38+ANK!W38+ATP!W38+ANM!W38+BAP!W38+CTR!W38+KON!W38+EG!W38+ELR!W38+GTR!W38+KKD!W38+KRI!W38+KNL!W38+NAN!W38+NTR!W38+PAL!W38+MAN!W38+PKM!W38+NLR!W38+SSS!W38+SKL!W38+TPT!W38+VSP!W38+VIZ!W38+WG!W38+YSR!W38</f>
        <v>0</v>
      </c>
      <c r="Y36" s="59">
        <f>ASR!X38+ANK!X38+ATP!X38+ANM!X38+BAP!X38+CTR!X38+KON!X38+EG!X38+ELR!X38+GTR!X38+KKD!X38+KRI!X38+KNL!X38+NAN!X38+NTR!X38+PAL!X38+MAN!X38+PKM!X38+NLR!X38+SSS!X38+SKL!X38+TPT!X38+VSP!X38+VIZ!X38+WG!X38+YSR!X38</f>
        <v>0</v>
      </c>
      <c r="Z36" s="59">
        <f>ASR!Y38+ANK!Y38+ATP!Y38+ANM!Y38+BAP!Y38+CTR!Y38+KON!Y38+EG!Y38+ELR!Y38+GTR!Y38+KKD!Y38+KRI!Y38+KNL!Y38+NAN!Y38+NTR!Y38+PAL!Y38+MAN!Y38+PKM!Y38+NLR!Y38+SSS!Y38+SKL!Y38+TPT!Y38+VSP!Y38+VIZ!Y38+WG!Y38+YSR!Y38</f>
        <v>328</v>
      </c>
      <c r="AA36" s="59">
        <f>ASR!Z38+ANK!Z38+ATP!Z38+ANM!Z38+BAP!Z38+CTR!Z38+KON!Z38+EG!Z38+ELR!Z38+GTR!Z38+KKD!Z38+KRI!Z38+KNL!Z38+NAN!Z38+NTR!Z38+PAL!Z38+MAN!Z38+PKM!Z38+NLR!Z38+SSS!Z38+SKL!Z38+TPT!Z38+VSP!Z38+VIZ!Z38+WG!Z38+YSR!Z38</f>
        <v>32751.091703056773</v>
      </c>
      <c r="AB36" s="59">
        <f>ASR!AA38+ANK!AA38+ATP!AA38+ANM!AA38+BAP!AA38+CTR!AA38+KON!AA38+EG!AA38+ELR!AA38+GTR!AA38+KKD!AA38+KRI!AA38+KNL!AA38+NAN!AA38+NTR!AA38+PAL!AA38+MAN!AA38+PKM!AA38+NLR!AA38+SSS!AA38+SKL!AA38+TPT!AA38+VSP!AA38+VIZ!AA38+WG!AA38+YSR!AA38</f>
        <v>1507</v>
      </c>
      <c r="AC36" s="59">
        <f>ASR!AB38+ANK!AB38+ATP!AB38+ANM!AB38+BAP!AB38+CTR!AB38+KON!AB38+EG!AB38+ELR!AB38+GTR!AB38+KKD!AB38+KRI!AB38+KNL!AB38+NAN!AB38+NTR!AB38+PAL!AB38+MAN!AB38+PKM!AB38+NLR!AB38+SSS!AB38+SKL!AB38+TPT!AB38+VSP!AB38+VIZ!AB38+WG!AB38+YSR!AB38</f>
        <v>150655.02183406113</v>
      </c>
      <c r="AD36" s="59">
        <f>ASR!AC38+ANK!AC38+ATP!AC38+ANM!AC38+BAP!AC38+CTR!AC38+KON!AC38+EG!AC38+ELR!AC38+GTR!AC38+KKD!AC38+KRI!AC38+KNL!AC38+NAN!AC38+NTR!AC38+PAL!AC38+MAN!AC38+PKM!AC38+NLR!AC38+SSS!AC38+SKL!AC38+TPT!AC38+VSP!AC38+VIZ!AC38+WG!AC38+YSR!AC38</f>
        <v>66</v>
      </c>
      <c r="AE36" s="59">
        <f>ASR!AD38+ANK!AD38+ATP!AD38+ANM!AD38+BAP!AD38+CTR!AD38+KON!AD38+EG!AD38+ELR!AD38+GTR!AD38+KKD!AD38+KRI!AD38+KNL!AD38+NAN!AD38+NTR!AD38+PAL!AD38+MAN!AD38+PKM!AD38+NLR!AD38+SSS!AD38+SKL!AD38+TPT!AD38+VSP!AD38+VIZ!AD38+WG!AD38+YSR!AD38</f>
        <v>6550.2183406113536</v>
      </c>
      <c r="AF36" s="59">
        <f>ASR!AE38+ANK!AE38+ATP!AE38+ANM!AE38+BAP!AE38+CTR!AE38+KON!AE38+EG!AE38+ELR!AE38+GTR!AE38+KKD!AE38+KRI!AE38+KNL!AE38+NAN!AE38+NTR!AE38+PAL!AE38+MAN!AE38+PKM!AE38+NLR!AE38+SSS!AE38+SKL!AE38+TPT!AE38+VSP!AE38+VIZ!AE38+WG!AE38+YSR!AE38</f>
        <v>53</v>
      </c>
      <c r="AG36" s="59">
        <f>ASR!AF38+ANK!AF38+ATP!AF38+ANM!AF38+BAP!AF38+CTR!AF38+KON!AF38+EG!AF38+ELR!AF38+GTR!AF38+KKD!AF38+KRI!AF38+KNL!AF38+NAN!AF38+NTR!AF38+PAL!AF38+MAN!AF38+PKM!AF38+NLR!AF38+SSS!AF38+SKL!AF38+TPT!AF38+VSP!AF38+VIZ!AF38+WG!AF38+YSR!AF38</f>
        <v>5240.1746724890827</v>
      </c>
      <c r="AH36" s="59">
        <f>ASR!AG38+ANK!AG38+ATP!AG38+ANM!AG38+BAP!AG38+CTR!AG38+KON!AG38+EG!AG38+ELR!AG38+GTR!AG38+KKD!AG38+KRI!AG38+KNL!AG38+NAN!AG38+NTR!AG38+PAL!AG38+MAN!AG38+PKM!AG38+NLR!AG38+SSS!AG38+SKL!AG38+TPT!AG38+VSP!AG38+VIZ!AG38+WG!AG38+YSR!AG38</f>
        <v>1049</v>
      </c>
      <c r="AI36" s="59">
        <f>ASR!AH38+ANK!AH38+ATP!AH38+ANM!AH38+BAP!AH38+CTR!AH38+KON!AH38+EG!AH38+ELR!AH38+GTR!AH38+KKD!AH38+KRI!AH38+KNL!AH38+NAN!AH38+NTR!AH38+PAL!AH38+MAN!AH38+PKM!AH38+NLR!AH38+SSS!AH38+SKL!AH38+TPT!AH38+VSP!AH38+VIZ!AH38+WG!AH38+YSR!AH38</f>
        <v>104803.49344978166</v>
      </c>
      <c r="AJ36" s="59">
        <f>ASR!AK38+ANK!AK38+ATP!AK38+ANM!AK38+BAP!AK38+CTR!AK38+KON!AK38+EG!AK38+ELR!AK38+GTR!AK38+KKD!AK38+KRI!AK38+KNL!AK38+NAN!AK38+NTR!AK38+PAL!AK38+MAN!AK38+PKM!AK38+NLR!AK38+SSS!AK38+SKL!AK38+TPT!AK38+VSP!AK38+VIZ!AK38+WG!AK38+YSR!AK38</f>
        <v>7373</v>
      </c>
      <c r="AK36" s="59">
        <f>ASR!AL38+ANK!AL38+ATP!AL38+ANM!AL38+BAP!AL38+CTR!AL38+KON!AL38+EG!AL38+ELR!AL38+GTR!AL38+KKD!AL38+KRI!AL38+KNL!AL38+NAN!AL38+NTR!AL38+PAL!AL38+MAN!AL38+PKM!AL38+NLR!AL38+SSS!AL38+SKL!AL38+TPT!AL38+VSP!AL38+VIZ!AL38+WG!AL38+YSR!AL38</f>
        <v>900000</v>
      </c>
      <c r="AL36" s="69">
        <f t="shared" si="2"/>
        <v>2.4000008725091795E-4</v>
      </c>
      <c r="AM36" s="59">
        <f>ASR!AM38+ANK!AM38+ATP!AM38+ANM!AM38+BAP!AM38+CTR!AM38+KON!AM38+EG!AM38+ELR!AM38+GTR!AM38+KKD!AM38+KRI!AM38+KNL!AM38+NAN!AM38+NTR!AM38+PAL!AM38+MAN!AM38+PKM!AM38+NLR!AM38+SSS!AM38+SKL!AM38+TPT!AM38+VSP!AM38+VIZ!AM38+WG!AM38+YSR!AM38</f>
        <v>225</v>
      </c>
      <c r="AN36" s="59">
        <f>ASR!AN38+ANK!AN38+ATP!AN38+ANM!AN38+BAP!AN38+CTR!AN38+KON!AN38+EG!AN38+ELR!AN38+GTR!AN38+KKD!AN38+KRI!AN38+KNL!AN38+NAN!AN38+NTR!AN38+PAL!AN38+MAN!AN38+PKM!AN38+NLR!AN38+SSS!AN38+SKL!AN38+TPT!AN38+VSP!AN38+VIZ!AN38+WG!AN38+YSR!AN38</f>
        <v>22478.858851346187</v>
      </c>
      <c r="AO36" s="59">
        <f>ASR!AO38+ANK!AO38+ATP!AO38+ANM!AO38+BAP!AO38+CTR!AO38+KON!AO38+EG!AO38+ELR!AO38+GTR!AO38+KKD!AO38+KRI!AO38+KNL!AO38+NAN!AO38+NTR!AO38+PAL!AO38+MAN!AO38+PKM!AO38+NLR!AO38+SSS!AO38+SKL!AO38+TPT!AO38+VSP!AO38+VIZ!AO38+WG!AO38+YSR!AO38</f>
        <v>11</v>
      </c>
      <c r="AP36" s="59">
        <f>ASR!AP38+ANK!AP38+ATP!AP38+ANM!AP38+BAP!AP38+CTR!AP38+KON!AP38+EG!AP38+ELR!AP38+GTR!AP38+KKD!AP38+KRI!AP38+KNL!AP38+NAN!AP38+NTR!AP38+PAL!AP38+MAN!AP38+PKM!AP38+NLR!AP38+SSS!AP38+SKL!AP38+TPT!AP38+VSP!AP38+VIZ!AP38+WG!AP38+YSR!AP38</f>
        <v>1454.5454545454545</v>
      </c>
      <c r="AQ36" s="59">
        <f>ASR!AQ38+ANK!AQ38+ATP!AQ38+ANM!AQ38+BAP!AQ38+CTR!AQ38+KON!AQ38+EG!AQ38+ELR!AQ38+GTR!AQ38+KKD!AQ38+KRI!AQ38+KNL!AQ38+NAN!AQ38+NTR!AQ38+PAL!AQ38+MAN!AQ38+PKM!AQ38+NLR!AQ38+SSS!AQ38+SKL!AQ38+TPT!AQ38+VSP!AQ38+VIZ!AQ38+WG!AQ38+YSR!AQ38</f>
        <v>5</v>
      </c>
      <c r="AR36" s="59">
        <f>ASR!AR38+ANK!AR38+ATP!AR38+ANM!AR38+BAP!AR38+CTR!AR38+KON!AR38+EG!AR38+ELR!AR38+GTR!AR38+KKD!AR38+KRI!AR38+KNL!AR38+NAN!AR38+NTR!AR38+PAL!AR38+MAN!AR38+PKM!AR38+NLR!AR38+SSS!AR38+SKL!AR38+TPT!AR38+VSP!AR38+VIZ!AR38+WG!AR38+YSR!AR38</f>
        <v>606.06060606060612</v>
      </c>
      <c r="AS36" s="59">
        <f>ASR!AS38+ANK!AS38+ATP!AS38+ANM!AS38+BAP!AS38+CTR!AS38+KON!AS38+EG!AS38+ELR!AS38+GTR!AS38+KKD!AS38+KRI!AS38+KNL!AS38+NAN!AS38+NTR!AS38+PAL!AS38+MAN!AS38+PKM!AS38+NLR!AS38+SSS!AS38+SKL!AS38+TPT!AS38+VSP!AS38+VIZ!AS38+WG!AS38+YSR!AS38</f>
        <v>66</v>
      </c>
      <c r="AT36" s="59">
        <f>ASR!AT38+ANK!AT38+ATP!AT38+ANM!AT38+BAP!AT38+CTR!AT38+KON!AT38+EG!AT38+ELR!AT38+GTR!AT38+KKD!AT38+KRI!AT38+KNL!AT38+NAN!AT38+NTR!AT38+PAL!AT38+MAN!AT38+PKM!AT38+NLR!AT38+SSS!AT38+SKL!AT38+TPT!AT38+VSP!AT38+VIZ!AT38+WG!AT38+YSR!AT38</f>
        <v>9090.9090909090919</v>
      </c>
      <c r="AU36" s="59">
        <f>ASR!AU38+ANK!AU38+ATP!AU38+ANM!AU38+BAP!AU38+CTR!AU38+KON!AU38+EG!AU38+ELR!AU38+GTR!AU38+KKD!AU38+KRI!AU38+KNL!AU38+NAN!AU38+NTR!AU38+PAL!AU38+MAN!AU38+PKM!AU38+NLR!AU38+SSS!AU38+SKL!AU38+TPT!AU38+VSP!AU38+VIZ!AU38+WG!AU38+YSR!AU38</f>
        <v>88</v>
      </c>
      <c r="AV36" s="59">
        <f>ASR!AV38+ANK!AV38+ATP!AV38+ANM!AV38+BAP!AV38+CTR!AV38+KON!AV38+EG!AV38+ELR!AV38+GTR!AV38+KKD!AV38+KRI!AV38+KNL!AV38+NAN!AV38+NTR!AV38+PAL!AV38+MAN!AV38+PKM!AV38+NLR!AV38+SSS!AV38+SKL!AV38+TPT!AV38+VSP!AV38+VIZ!AV38+WG!AV38+YSR!AV38</f>
        <v>12121.212121212122</v>
      </c>
      <c r="AW36" s="59">
        <f>ASR!AW38+ANK!AW38+ATP!AW38+ANM!AW38+BAP!AW38+CTR!AW38+KON!AW38+EG!AW38+ELR!AW38+GTR!AW38+KKD!AW38+KRI!AW38+KNL!AW38+NAN!AW38+NTR!AW38+PAL!AW38+MAN!AW38+PKM!AW38+NLR!AW38+SSS!AW38+SKL!AW38+TPT!AW38+VSP!AW38+VIZ!AW38+WG!AW38+YSR!AW38</f>
        <v>552</v>
      </c>
      <c r="AX36" s="59">
        <f>ASR!AX38+ANK!AX38+ATP!AX38+ANM!AX38+BAP!AX38+CTR!AX38+KON!AX38+EG!AX38+ELR!AX38+GTR!AX38+KKD!AX38+KRI!AX38+KNL!AX38+NAN!AX38+NTR!AX38+PAL!AX38+MAN!AX38+PKM!AX38+NLR!AX38+SSS!AX38+SKL!AX38+TPT!AX38+VSP!AX38+VIZ!AX38+WG!AX38+YSR!AX38</f>
        <v>76727.272727272721</v>
      </c>
      <c r="AY36" s="59">
        <f>ASR!AY38+ANK!AY38+ATP!AY38+ANM!AY38+BAP!AY38+CTR!AY38+KON!AY38+EG!AY38+ELR!AY38+GTR!AY38+KKD!AY38+KRI!AY38+KNL!AY38+NAN!AY38+NTR!AY38+PAL!AY38+MAN!AY38+PKM!AY38+NLR!AY38+SSS!AY38+SKL!AY38+TPT!AY38+VSP!AY38+VIZ!AY38+WG!AY38+YSR!AY38</f>
        <v>722</v>
      </c>
      <c r="AZ36" s="59">
        <f>ASR!AZ38+ANK!AZ38+ATP!AZ38+ANM!AZ38+BAP!AZ38+CTR!AZ38+KON!AZ38+EG!AZ38+ELR!AZ38+GTR!AZ38+KKD!AZ38+KRI!AZ38+KNL!AZ38+NAN!AZ38+NTR!AZ38+PAL!AZ38+MAN!AZ38+PKM!AZ38+NLR!AZ38+SSS!AZ38+SKL!AZ38+TPT!AZ38+VSP!AZ38+VIZ!AZ38+WG!AZ38+YSR!AZ38</f>
        <v>100000</v>
      </c>
      <c r="BA36" s="62">
        <f t="shared" si="19"/>
        <v>8095</v>
      </c>
      <c r="BB36" s="62">
        <f t="shared" si="19"/>
        <v>1000000</v>
      </c>
      <c r="BC36" s="74">
        <f t="shared" si="3"/>
        <v>1.8518509079190433E-4</v>
      </c>
      <c r="BE36" s="83"/>
      <c r="BF36" s="84"/>
    </row>
    <row r="37" spans="1:58" s="24" customFormat="1" x14ac:dyDescent="0.3">
      <c r="A37" s="46">
        <v>30</v>
      </c>
      <c r="B37" s="37" t="s">
        <v>45</v>
      </c>
      <c r="C37" s="59">
        <f>ASR!C39+ANK!C39+ATP!C39+ANM!C39+BAP!C39+CTR!C39+KON!C39+EG!C39+ELR!C39+GTR!C39+KKD!C39+KRI!C39+KNL!C39+NAN!C39+NTR!C39+PAL!C39+MAN!C39+PKM!C39+NLR!C39+SSS!C39+SKL!C39+TPT!C39+VSP!C39+VIZ!C39+WG!C39+YSR!C39</f>
        <v>16026</v>
      </c>
      <c r="D37" s="59">
        <f>ASR!D39+ANK!D39+ATP!D39+ANM!D39+BAP!D39+CTR!D39+KON!D39+EG!D39+ELR!D39+GTR!D39+KKD!D39+KRI!D39+KNL!D39+NAN!D39+NTR!D39+PAL!D39+MAN!D39+PKM!D39+NLR!D39+SSS!D39+SKL!D39+TPT!D39+VSP!D39+VIZ!D39+WG!D39+YSR!D39</f>
        <v>1257575.7575757573</v>
      </c>
      <c r="E37" s="59">
        <f>ASR!E39+ANK!E39+ATP!E39+ANM!E39+BAP!E39+CTR!E39+KON!E39+EG!E39+ELR!E39+GTR!E39+KKD!E39+KRI!E39+KNL!E39+NAN!E39+NTR!E39+PAL!E39+MAN!E39+PKM!E39+NLR!E39+SSS!E39+SKL!E39+TPT!E39+VSP!E39+VIZ!E39+WG!E39+YSR!E39</f>
        <v>7627</v>
      </c>
      <c r="F37" s="59">
        <f>ASR!F39+ANK!F39+ATP!F39+ANM!F39+BAP!F39+CTR!F39+KON!F39+EG!F39+ELR!F39+GTR!F39+KKD!F39+KRI!F39+KNL!F39+NAN!F39+NTR!F39+PAL!F39+MAN!F39+PKM!F39+NLR!F39+SSS!F39+SKL!F39+TPT!F39+VSP!F39+VIZ!F39+WG!F39+YSR!F39</f>
        <v>598484.84848484839</v>
      </c>
      <c r="G37" s="59">
        <f>ASR!G39+ANK!G39+ATP!G39+ANM!G39+BAP!G39+CTR!G39+KON!G39+EG!G39+ELR!G39+GTR!G39+KKD!G39+KRI!G39+KNL!G39+NAN!G39+NTR!G39+PAL!G39+MAN!G39+PKM!G39+NLR!G39+SSS!G39+SKL!G39+TPT!G39+VSP!G39+VIZ!G39+WG!G39+YSR!G39</f>
        <v>290</v>
      </c>
      <c r="H37" s="59">
        <f>ASR!H39+ANK!H39+ATP!H39+ANM!H39+BAP!H39+CTR!H39+KON!H39+EG!H39+ELR!H39+GTR!H39+KKD!H39+KRI!H39+KNL!H39+NAN!H39+NTR!H39+PAL!H39+MAN!H39+PKM!H39+NLR!H39+SSS!H39+SKL!H39+TPT!H39+VSP!H39+VIZ!H39+WG!H39+YSR!H39</f>
        <v>22727.272727272728</v>
      </c>
      <c r="I37" s="59">
        <f>ASR!I39+ANK!I39+ATP!I39+ANM!I39+BAP!I39+CTR!I39+KON!I39+EG!I39+ELR!I39+GTR!I39+KKD!I39+KRI!I39+KNL!I39+NAN!I39+NTR!I39+PAL!I39+MAN!I39+PKM!I39+NLR!I39+SSS!I39+SKL!I39+TPT!I39+VSP!I39+VIZ!I39+WG!I39+YSR!I39</f>
        <v>1544</v>
      </c>
      <c r="J37" s="59">
        <f>ASR!J39+ANK!J39+ATP!J39+ANM!J39+BAP!J39+CTR!J39+KON!J39+EG!J39+ELR!J39+GTR!J39+KKD!J39+KRI!J39+KNL!J39+NAN!J39+NTR!J39+PAL!J39+MAN!J39+PKM!J39+NLR!J39+SSS!J39+SKL!J39+TPT!J39+VSP!J39+VIZ!J39+WG!J39+YSR!J39</f>
        <v>121212.12121212122</v>
      </c>
      <c r="K37" s="59">
        <f>ASR!K39+ANK!K39+ATP!K39+ANM!K39+BAP!K39+CTR!K39+KON!K39+EG!K39+ELR!K39+GTR!K39+KKD!K39+KRI!K39+KNL!K39+NAN!K39+NTR!K39+PAL!K39+MAN!K39+PKM!K39+NLR!K39+SSS!K39+SKL!K39+TPT!K39+VSP!K39+VIZ!K39+WG!K39+YSR!K39</f>
        <v>25487</v>
      </c>
      <c r="L37" s="59">
        <f>ASR!L39+ANK!L39+ATP!L39+ANM!L39+BAP!L39+CTR!L39+KON!L39+EG!L39+ELR!L39+GTR!L39+KKD!L39+KRI!L39+KNL!L39+NAN!L39+NTR!L39+PAL!L39+MAN!L39+PKM!L39+NLR!L39+SSS!L39+SKL!L39+TPT!L39+VSP!L39+VIZ!L39+WG!L39+YSR!L39</f>
        <v>2000000</v>
      </c>
      <c r="M37" s="69">
        <f t="shared" si="1"/>
        <v>7.5757574650189147E-4</v>
      </c>
      <c r="N37" s="59">
        <f>ASR!M39+ANK!M39+ATP!M39+ANM!M39+BAP!M39+CTR!M39+KON!M39+EG!M39+ELR!M39+GTR!M39+KKD!M39+KRI!M39+KNL!M39+NAN!M39+NTR!M39+PAL!M39+MAN!M39+PKM!M39+NLR!M39+SSS!M39+SKL!M39+TPT!M39+VSP!M39+VIZ!M39+WG!M39+YSR!M39</f>
        <v>26</v>
      </c>
      <c r="O37" s="59">
        <f>ASR!N39+ANK!N39+ATP!N39+ANM!N39+BAP!N39+CTR!N39+KON!N39+EG!N39+ELR!N39+GTR!N39+KKD!N39+KRI!N39+KNL!N39+NAN!N39+NTR!N39+PAL!N39+MAN!N39+PKM!N39+NLR!N39+SSS!N39+SKL!N39+TPT!N39+VSP!N39+VIZ!N39+WG!N39+YSR!N39</f>
        <v>105747.12643678162</v>
      </c>
      <c r="P37" s="59">
        <f>ASR!O39+ANK!O39+ATP!O39+ANM!O39+BAP!O39+CTR!O39+KON!O39+EG!O39+ELR!O39+GTR!O39+KKD!O39+KRI!O39+KNL!O39+NAN!O39+NTR!O39+PAL!O39+MAN!O39+PKM!O39+NLR!O39+SSS!O39+SKL!O39+TPT!O39+VSP!O39+VIZ!O39+WG!O39+YSR!O39</f>
        <v>15</v>
      </c>
      <c r="Q37" s="59">
        <f>ASR!P39+ANK!P39+ATP!P39+ANM!P39+BAP!P39+CTR!P39+KON!P39+EG!P39+ELR!P39+GTR!P39+KKD!P39+KRI!P39+KNL!P39+NAN!P39+NTR!P39+PAL!P39+MAN!P39+PKM!P39+NLR!P39+SSS!P39+SKL!P39+TPT!P39+VSP!P39+VIZ!P39+WG!P39+YSR!P39</f>
        <v>62068.965517241391</v>
      </c>
      <c r="R37" s="59">
        <f>ASR!Q39+ANK!Q39+ATP!Q39+ANM!Q39+BAP!Q39+CTR!Q39+KON!Q39+EG!Q39+ELR!Q39+GTR!Q39+KKD!Q39+KRI!Q39+KNL!Q39+NAN!Q39+NTR!Q39+PAL!Q39+MAN!Q39+PKM!Q39+NLR!Q39+SSS!Q39+SKL!Q39+TPT!Q39+VSP!Q39+VIZ!Q39+WG!Q39+YSR!Q39</f>
        <v>7</v>
      </c>
      <c r="S37" s="59">
        <f>ASR!R39+ANK!R39+ATP!R39+ANM!R39+BAP!R39+CTR!R39+KON!R39+EG!R39+ELR!R39+GTR!R39+KKD!R39+KRI!R39+KNL!R39+NAN!R39+NTR!R39+PAL!R39+MAN!R39+PKM!R39+NLR!R39+SSS!R39+SKL!R39+TPT!R39+VSP!R39+VIZ!R39+WG!R39+YSR!R39</f>
        <v>31034.482758620696</v>
      </c>
      <c r="T37" s="59">
        <f>ASR!S39+ANK!S39+ATP!S39+ANM!S39+BAP!S39+CTR!S39+KON!S39+EG!S39+ELR!S39+GTR!S39+KKD!S39+KRI!S39+KNL!S39+NAN!S39+NTR!S39+PAL!S39+MAN!S39+PKM!S39+NLR!S39+SSS!S39+SKL!S39+TPT!S39+VSP!S39+VIZ!S39+WG!S39+YSR!S39</f>
        <v>0</v>
      </c>
      <c r="U37" s="59">
        <f>ASR!T39+ANK!T39+ATP!T39+ANM!T39+BAP!T39+CTR!T39+KON!T39+EG!T39+ELR!T39+GTR!T39+KKD!T39+KRI!T39+KNL!T39+NAN!T39+NTR!T39+PAL!T39+MAN!T39+PKM!T39+NLR!T39+SSS!T39+SKL!T39+TPT!T39+VSP!T39+VIZ!T39+WG!T39+YSR!T39</f>
        <v>1149.4252873563219</v>
      </c>
      <c r="V37" s="59">
        <f>ASR!U39+ANK!U39+ATP!U39+ANM!U39+BAP!U39+CTR!U39+KON!U39+EG!U39+ELR!U39+GTR!U39+KKD!U39+KRI!U39+KNL!U39+NAN!U39+NTR!U39+PAL!U39+MAN!U39+PKM!U39+NLR!U39+SSS!U39+SKL!U39+TPT!U39+VSP!U39+VIZ!U39+WG!U39+YSR!U39</f>
        <v>48</v>
      </c>
      <c r="W37" s="59">
        <f>ASR!V39+ANK!V39+ATP!V39+ANM!V39+BAP!V39+CTR!V39+KON!V39+EG!V39+ELR!V39+GTR!V39+KKD!V39+KRI!V39+KNL!V39+NAN!V39+NTR!V39+PAL!V39+MAN!V39+PKM!V39+NLR!V39+SSS!V39+SKL!V39+TPT!V39+VSP!V39+VIZ!V39+WG!V39+YSR!V39</f>
        <v>200000.00000000006</v>
      </c>
      <c r="X37" s="59">
        <f>ASR!W39+ANK!W39+ATP!W39+ANM!W39+BAP!W39+CTR!W39+KON!W39+EG!W39+ELR!W39+GTR!W39+KKD!W39+KRI!W39+KNL!W39+NAN!W39+NTR!W39+PAL!W39+MAN!W39+PKM!W39+NLR!W39+SSS!W39+SKL!W39+TPT!W39+VSP!W39+VIZ!W39+WG!W39+YSR!W39</f>
        <v>0</v>
      </c>
      <c r="Y37" s="59">
        <f>ASR!X39+ANK!X39+ATP!X39+ANM!X39+BAP!X39+CTR!X39+KON!X39+EG!X39+ELR!X39+GTR!X39+KKD!X39+KRI!X39+KNL!X39+NAN!X39+NTR!X39+PAL!X39+MAN!X39+PKM!X39+NLR!X39+SSS!X39+SKL!X39+TPT!X39+VSP!X39+VIZ!X39+WG!X39+YSR!X39</f>
        <v>0</v>
      </c>
      <c r="Z37" s="59">
        <f>ASR!Y39+ANK!Y39+ATP!Y39+ANM!Y39+BAP!Y39+CTR!Y39+KON!Y39+EG!Y39+ELR!Y39+GTR!Y39+KKD!Y39+KRI!Y39+KNL!Y39+NAN!Y39+NTR!Y39+PAL!Y39+MAN!Y39+PKM!Y39+NLR!Y39+SSS!Y39+SKL!Y39+TPT!Y39+VSP!Y39+VIZ!Y39+WG!Y39+YSR!Y39</f>
        <v>588</v>
      </c>
      <c r="AA37" s="59">
        <f>ASR!Z39+ANK!Z39+ATP!Z39+ANM!Z39+BAP!Z39+CTR!Z39+KON!Z39+EG!Z39+ELR!Z39+GTR!Z39+KKD!Z39+KRI!Z39+KNL!Z39+NAN!Z39+NTR!Z39+PAL!Z39+MAN!Z39+PKM!Z39+NLR!Z39+SSS!Z39+SKL!Z39+TPT!Z39+VSP!Z39+VIZ!Z39+WG!Z39+YSR!Z39</f>
        <v>87336.244541484717</v>
      </c>
      <c r="AB37" s="59">
        <f>ASR!AA39+ANK!AA39+ATP!AA39+ANM!AA39+BAP!AA39+CTR!AA39+KON!AA39+EG!AA39+ELR!AA39+GTR!AA39+KKD!AA39+KRI!AA39+KNL!AA39+NAN!AA39+NTR!AA39+PAL!AA39+MAN!AA39+PKM!AA39+NLR!AA39+SSS!AA39+SKL!AA39+TPT!AA39+VSP!AA39+VIZ!AA39+WG!AA39+YSR!AA39</f>
        <v>2698</v>
      </c>
      <c r="AC37" s="59">
        <f>ASR!AB39+ANK!AB39+ATP!AB39+ANM!AB39+BAP!AB39+CTR!AB39+KON!AB39+EG!AB39+ELR!AB39+GTR!AB39+KKD!AB39+KRI!AB39+KNL!AB39+NAN!AB39+NTR!AB39+PAL!AB39+MAN!AB39+PKM!AB39+NLR!AB39+SSS!AB39+SKL!AB39+TPT!AB39+VSP!AB39+VIZ!AB39+WG!AB39+YSR!AB39</f>
        <v>401746.72489082959</v>
      </c>
      <c r="AD37" s="59">
        <f>ASR!AC39+ANK!AC39+ATP!AC39+ANM!AC39+BAP!AC39+CTR!AC39+KON!AC39+EG!AC39+ELR!AC39+GTR!AC39+KKD!AC39+KRI!AC39+KNL!AC39+NAN!AC39+NTR!AC39+PAL!AC39+MAN!AC39+PKM!AC39+NLR!AC39+SSS!AC39+SKL!AC39+TPT!AC39+VSP!AC39+VIZ!AC39+WG!AC39+YSR!AC39</f>
        <v>119</v>
      </c>
      <c r="AE37" s="59">
        <f>ASR!AD39+ANK!AD39+ATP!AD39+ANM!AD39+BAP!AD39+CTR!AD39+KON!AD39+EG!AD39+ELR!AD39+GTR!AD39+KKD!AD39+KRI!AD39+KNL!AD39+NAN!AD39+NTR!AD39+PAL!AD39+MAN!AD39+PKM!AD39+NLR!AD39+SSS!AD39+SKL!AD39+TPT!AD39+VSP!AD39+VIZ!AD39+WG!AD39+YSR!AD39</f>
        <v>17467.24890829694</v>
      </c>
      <c r="AF37" s="59">
        <f>ASR!AE39+ANK!AE39+ATP!AE39+ANM!AE39+BAP!AE39+CTR!AE39+KON!AE39+EG!AE39+ELR!AE39+GTR!AE39+KKD!AE39+KRI!AE39+KNL!AE39+NAN!AE39+NTR!AE39+PAL!AE39+MAN!AE39+PKM!AE39+NLR!AE39+SSS!AE39+SKL!AE39+TPT!AE39+VSP!AE39+VIZ!AE39+WG!AE39+YSR!AE39</f>
        <v>95</v>
      </c>
      <c r="AG37" s="59">
        <f>ASR!AF39+ANK!AF39+ATP!AF39+ANM!AF39+BAP!AF39+CTR!AF39+KON!AF39+EG!AF39+ELR!AF39+GTR!AF39+KKD!AF39+KRI!AF39+KNL!AF39+NAN!AF39+NTR!AF39+PAL!AF39+MAN!AF39+PKM!AF39+NLR!AF39+SSS!AF39+SKL!AF39+TPT!AF39+VSP!AF39+VIZ!AF39+WG!AF39+YSR!AF39</f>
        <v>13973.799126637554</v>
      </c>
      <c r="AH37" s="59">
        <f>ASR!AG39+ANK!AG39+ATP!AG39+ANM!AG39+BAP!AG39+CTR!AG39+KON!AG39+EG!AG39+ELR!AG39+GTR!AG39+KKD!AG39+KRI!AG39+KNL!AG39+NAN!AG39+NTR!AG39+PAL!AG39+MAN!AG39+PKM!AG39+NLR!AG39+SSS!AG39+SKL!AG39+TPT!AG39+VSP!AG39+VIZ!AG39+WG!AG39+YSR!AG39</f>
        <v>1877</v>
      </c>
      <c r="AI37" s="59">
        <f>ASR!AH39+ANK!AH39+ATP!AH39+ANM!AH39+BAP!AH39+CTR!AH39+KON!AH39+EG!AH39+ELR!AH39+GTR!AH39+KKD!AH39+KRI!AH39+KNL!AH39+NAN!AH39+NTR!AH39+PAL!AH39+MAN!AH39+PKM!AH39+NLR!AH39+SSS!AH39+SKL!AH39+TPT!AH39+VSP!AH39+VIZ!AH39+WG!AH39+YSR!AH39</f>
        <v>279475.98253275105</v>
      </c>
      <c r="AJ37" s="59">
        <f>ASR!AK39+ANK!AK39+ATP!AK39+ANM!AK39+BAP!AK39+CTR!AK39+KON!AK39+EG!AK39+ELR!AK39+GTR!AK39+KKD!AK39+KRI!AK39+KNL!AK39+NAN!AK39+NTR!AK39+PAL!AK39+MAN!AK39+PKM!AK39+NLR!AK39+SSS!AK39+SKL!AK39+TPT!AK39+VSP!AK39+VIZ!AK39+WG!AK39+YSR!AK39</f>
        <v>30912</v>
      </c>
      <c r="AK37" s="59">
        <f>ASR!AL39+ANK!AL39+ATP!AL39+ANM!AL39+BAP!AL39+CTR!AL39+KON!AL39+EG!AL39+ELR!AL39+GTR!AL39+KKD!AL39+KRI!AL39+KNL!AL39+NAN!AL39+NTR!AL39+PAL!AL39+MAN!AL39+PKM!AL39+NLR!AL39+SSS!AL39+SKL!AL39+TPT!AL39+VSP!AL39+VIZ!AL39+WG!AL39+YSR!AL39</f>
        <v>3000000</v>
      </c>
      <c r="AL37" s="69">
        <f t="shared" si="2"/>
        <v>8.000002908363932E-4</v>
      </c>
      <c r="AM37" s="59">
        <f>ASR!AM39+ANK!AM39+ATP!AM39+ANM!AM39+BAP!AM39+CTR!AM39+KON!AM39+EG!AM39+ELR!AM39+GTR!AM39+KKD!AM39+KRI!AM39+KNL!AM39+NAN!AM39+NTR!AM39+PAL!AM39+MAN!AM39+PKM!AM39+NLR!AM39+SSS!AM39+SKL!AM39+TPT!AM39+VSP!AM39+VIZ!AM39+WG!AM39+YSR!AM39</f>
        <v>21865</v>
      </c>
      <c r="AN37" s="59">
        <f>ASR!AN39+ANK!AN39+ATP!AN39+ANM!AN39+BAP!AN39+CTR!AN39+KON!AN39+EG!AN39+ELR!AN39+GTR!AN39+KKD!AN39+KRI!AN39+KNL!AN39+NAN!AN39+NTR!AN39+PAL!AN39+MAN!AN39+PKM!AN39+NLR!AN39+SSS!AN39+SKL!AN39+TPT!AN39+VSP!AN39+VIZ!AN39+WG!AN39+YSR!AN39</f>
        <v>1272233.7090982832</v>
      </c>
      <c r="AO37" s="59">
        <f>ASR!AO39+ANK!AO39+ATP!AO39+ANM!AO39+BAP!AO39+CTR!AO39+KON!AO39+EG!AO39+ELR!AO39+GTR!AO39+KKD!AO39+KRI!AO39+KNL!AO39+NAN!AO39+NTR!AO39+PAL!AO39+MAN!AO39+PKM!AO39+NLR!AO39+SSS!AO39+SKL!AO39+TPT!AO39+VSP!AO39+VIZ!AO39+WG!AO39+YSR!AO39</f>
        <v>8</v>
      </c>
      <c r="AP37" s="59">
        <f>ASR!AP39+ANK!AP39+ATP!AP39+ANM!AP39+BAP!AP39+CTR!AP39+KON!AP39+EG!AP39+ELR!AP39+GTR!AP39+KKD!AP39+KRI!AP39+KNL!AP39+NAN!AP39+NTR!AP39+PAL!AP39+MAN!AP39+PKM!AP39+NLR!AP39+SSS!AP39+SKL!AP39+TPT!AP39+VSP!AP39+VIZ!AP39+WG!AP39+YSR!AP39</f>
        <v>72727.272727272735</v>
      </c>
      <c r="AQ37" s="59">
        <f>ASR!AQ39+ANK!AQ39+ATP!AQ39+ANM!AQ39+BAP!AQ39+CTR!AQ39+KON!AQ39+EG!AQ39+ELR!AQ39+GTR!AQ39+KKD!AQ39+KRI!AQ39+KNL!AQ39+NAN!AQ39+NTR!AQ39+PAL!AQ39+MAN!AQ39+PKM!AQ39+NLR!AQ39+SSS!AQ39+SKL!AQ39+TPT!AQ39+VSP!AQ39+VIZ!AQ39+WG!AQ39+YSR!AQ39</f>
        <v>6</v>
      </c>
      <c r="AR37" s="59">
        <f>ASR!AR39+ANK!AR39+ATP!AR39+ANM!AR39+BAP!AR39+CTR!AR39+KON!AR39+EG!AR39+ELR!AR39+GTR!AR39+KKD!AR39+KRI!AR39+KNL!AR39+NAN!AR39+NTR!AR39+PAL!AR39+MAN!AR39+PKM!AR39+NLR!AR39+SSS!AR39+SKL!AR39+TPT!AR39+VSP!AR39+VIZ!AR39+WG!AR39+YSR!AR39</f>
        <v>30303.030303030308</v>
      </c>
      <c r="AS37" s="59">
        <f>ASR!AS39+ANK!AS39+ATP!AS39+ANM!AS39+BAP!AS39+CTR!AS39+KON!AS39+EG!AS39+ELR!AS39+GTR!AS39+KKD!AS39+KRI!AS39+KNL!AS39+NAN!AS39+NTR!AS39+PAL!AS39+MAN!AS39+PKM!AS39+NLR!AS39+SSS!AS39+SKL!AS39+TPT!AS39+VSP!AS39+VIZ!AS39+WG!AS39+YSR!AS39</f>
        <v>26</v>
      </c>
      <c r="AT37" s="59">
        <f>ASR!AT39+ANK!AT39+ATP!AT39+ANM!AT39+BAP!AT39+CTR!AT39+KON!AT39+EG!AT39+ELR!AT39+GTR!AT39+KKD!AT39+KRI!AT39+KNL!AT39+NAN!AT39+NTR!AT39+PAL!AT39+MAN!AT39+PKM!AT39+NLR!AT39+SSS!AT39+SKL!AT39+TPT!AT39+VSP!AT39+VIZ!AT39+WG!AT39+YSR!AT39</f>
        <v>454545.45454545465</v>
      </c>
      <c r="AU37" s="59">
        <f>ASR!AU39+ANK!AU39+ATP!AU39+ANM!AU39+BAP!AU39+CTR!AU39+KON!AU39+EG!AU39+ELR!AU39+GTR!AU39+KKD!AU39+KRI!AU39+KNL!AU39+NAN!AU39+NTR!AU39+PAL!AU39+MAN!AU39+PKM!AU39+NLR!AU39+SSS!AU39+SKL!AU39+TPT!AU39+VSP!AU39+VIZ!AU39+WG!AU39+YSR!AU39</f>
        <v>33</v>
      </c>
      <c r="AV37" s="59">
        <f>ASR!AV39+ANK!AV39+ATP!AV39+ANM!AV39+BAP!AV39+CTR!AV39+KON!AV39+EG!AV39+ELR!AV39+GTR!AV39+KKD!AV39+KRI!AV39+KNL!AV39+NAN!AV39+NTR!AV39+PAL!AV39+MAN!AV39+PKM!AV39+NLR!AV39+SSS!AV39+SKL!AV39+TPT!AV39+VSP!AV39+VIZ!AV39+WG!AV39+YSR!AV39</f>
        <v>606060.60606060608</v>
      </c>
      <c r="AW37" s="59">
        <f>ASR!AW39+ANK!AW39+ATP!AW39+ANM!AW39+BAP!AW39+CTR!AW39+KON!AW39+EG!AW39+ELR!AW39+GTR!AW39+KKD!AW39+KRI!AW39+KNL!AW39+NAN!AW39+NTR!AW39+PAL!AW39+MAN!AW39+PKM!AW39+NLR!AW39+SSS!AW39+SKL!AW39+TPT!AW39+VSP!AW39+VIZ!AW39+WG!AW39+YSR!AW39</f>
        <v>197</v>
      </c>
      <c r="AX37" s="59">
        <f>ASR!AX39+ANK!AX39+ATP!AX39+ANM!AX39+BAP!AX39+CTR!AX39+KON!AX39+EG!AX39+ELR!AX39+GTR!AX39+KKD!AX39+KRI!AX39+KNL!AX39+NAN!AX39+NTR!AX39+PAL!AX39+MAN!AX39+PKM!AX39+NLR!AX39+SSS!AX39+SKL!AX39+TPT!AX39+VSP!AX39+VIZ!AX39+WG!AX39+YSR!AX39</f>
        <v>3836363.6363636367</v>
      </c>
      <c r="AY37" s="59">
        <f>ASR!AY39+ANK!AY39+ATP!AY39+ANM!AY39+BAP!AY39+CTR!AY39+KON!AY39+EG!AY39+ELR!AY39+GTR!AY39+KKD!AY39+KRI!AY39+KNL!AY39+NAN!AY39+NTR!AY39+PAL!AY39+MAN!AY39+PKM!AY39+NLR!AY39+SSS!AY39+SKL!AY39+TPT!AY39+VSP!AY39+VIZ!AY39+WG!AY39+YSR!AY39</f>
        <v>270</v>
      </c>
      <c r="AZ37" s="59">
        <f>ASR!AZ39+ANK!AZ39+ATP!AZ39+ANM!AZ39+BAP!AZ39+CTR!AZ39+KON!AZ39+EG!AZ39+ELR!AZ39+GTR!AZ39+KKD!AZ39+KRI!AZ39+KNL!AZ39+NAN!AZ39+NTR!AZ39+PAL!AZ39+MAN!AZ39+PKM!AZ39+NLR!AZ39+SSS!AZ39+SKL!AZ39+TPT!AZ39+VSP!AZ39+VIZ!AZ39+WG!AZ39+YSR!AZ39</f>
        <v>5000000</v>
      </c>
      <c r="BA37" s="62">
        <f t="shared" si="19"/>
        <v>31182</v>
      </c>
      <c r="BB37" s="62">
        <f t="shared" si="19"/>
        <v>8000000</v>
      </c>
      <c r="BC37" s="74">
        <f t="shared" si="3"/>
        <v>1.4814807263352347E-3</v>
      </c>
      <c r="BE37" s="83"/>
      <c r="BF37" s="84"/>
    </row>
    <row r="38" spans="1:58" s="24" customFormat="1" x14ac:dyDescent="0.3">
      <c r="A38" s="36">
        <v>31</v>
      </c>
      <c r="B38" s="37" t="s">
        <v>46</v>
      </c>
      <c r="C38" s="59">
        <f>ASR!C40+ANK!C40+ATP!C40+ANM!C40+BAP!C40+CTR!C40+KON!C40+EG!C40+ELR!C40+GTR!C40+KKD!C40+KRI!C40+KNL!C40+NAN!C40+NTR!C40+PAL!C40+MAN!C40+PKM!C40+NLR!C40+SSS!C40+SKL!C40+TPT!C40+VSP!C40+VIZ!C40+WG!C40+YSR!C40</f>
        <v>25183</v>
      </c>
      <c r="D38" s="59">
        <f>ASR!D40+ANK!D40+ATP!D40+ANM!D40+BAP!D40+CTR!D40+KON!D40+EG!D40+ELR!D40+GTR!D40+KKD!D40+KRI!D40+KNL!D40+NAN!D40+NTR!D40+PAL!D40+MAN!D40+PKM!D40+NLR!D40+SSS!D40+SKL!D40+TPT!D40+VSP!D40+VIZ!D40+WG!D40+YSR!D40</f>
        <v>5030303.0303030312</v>
      </c>
      <c r="E38" s="59">
        <f>ASR!E40+ANK!E40+ATP!E40+ANM!E40+BAP!E40+CTR!E40+KON!E40+EG!E40+ELR!E40+GTR!E40+KKD!E40+KRI!E40+KNL!E40+NAN!E40+NTR!E40+PAL!E40+MAN!E40+PKM!E40+NLR!E40+SSS!E40+SKL!E40+TPT!E40+VSP!E40+VIZ!E40+WG!E40+YSR!E40</f>
        <v>11987</v>
      </c>
      <c r="F38" s="59">
        <f>ASR!F40+ANK!F40+ATP!F40+ANM!F40+BAP!F40+CTR!F40+KON!F40+EG!F40+ELR!F40+GTR!F40+KKD!F40+KRI!F40+KNL!F40+NAN!F40+NTR!F40+PAL!F40+MAN!F40+PKM!F40+NLR!F40+SSS!F40+SKL!F40+TPT!F40+VSP!F40+VIZ!F40+WG!F40+YSR!F40</f>
        <v>2393939.3939393936</v>
      </c>
      <c r="G38" s="59">
        <f>ASR!G40+ANK!G40+ATP!G40+ANM!G40+BAP!G40+CTR!G40+KON!G40+EG!G40+ELR!G40+GTR!G40+KKD!G40+KRI!G40+KNL!G40+NAN!G40+NTR!G40+PAL!G40+MAN!G40+PKM!G40+NLR!G40+SSS!G40+SKL!G40+TPT!G40+VSP!G40+VIZ!G40+WG!G40+YSR!G40</f>
        <v>453</v>
      </c>
      <c r="H38" s="59">
        <f>ASR!H40+ANK!H40+ATP!H40+ANM!H40+BAP!H40+CTR!H40+KON!H40+EG!H40+ELR!H40+GTR!H40+KKD!H40+KRI!H40+KNL!H40+NAN!H40+NTR!H40+PAL!H40+MAN!H40+PKM!H40+NLR!H40+SSS!H40+SKL!H40+TPT!H40+VSP!H40+VIZ!H40+WG!H40+YSR!H40</f>
        <v>90909.090909090897</v>
      </c>
      <c r="I38" s="59">
        <f>ASR!I40+ANK!I40+ATP!I40+ANM!I40+BAP!I40+CTR!I40+KON!I40+EG!I40+ELR!I40+GTR!I40+KKD!I40+KRI!I40+KNL!I40+NAN!I40+NTR!I40+PAL!I40+MAN!I40+PKM!I40+NLR!I40+SSS!I40+SKL!I40+TPT!I40+VSP!I40+VIZ!I40+WG!I40+YSR!I40</f>
        <v>2427</v>
      </c>
      <c r="J38" s="59">
        <f>ASR!J40+ANK!J40+ATP!J40+ANM!J40+BAP!J40+CTR!J40+KON!J40+EG!J40+ELR!J40+GTR!J40+KKD!J40+KRI!J40+KNL!J40+NAN!J40+NTR!J40+PAL!J40+MAN!J40+PKM!J40+NLR!J40+SSS!J40+SKL!J40+TPT!J40+VSP!J40+VIZ!J40+WG!J40+YSR!J40</f>
        <v>484848.48484848492</v>
      </c>
      <c r="K38" s="59">
        <f>ASR!K40+ANK!K40+ATP!K40+ANM!K40+BAP!K40+CTR!K40+KON!K40+EG!K40+ELR!K40+GTR!K40+KKD!K40+KRI!K40+KNL!K40+NAN!K40+NTR!K40+PAL!K40+MAN!K40+PKM!K40+NLR!K40+SSS!K40+SKL!K40+TPT!K40+VSP!K40+VIZ!K40+WG!K40+YSR!K40</f>
        <v>40050</v>
      </c>
      <c r="L38" s="59">
        <f>ASR!L40+ANK!L40+ATP!L40+ANM!L40+BAP!L40+CTR!L40+KON!L40+EG!L40+ELR!L40+GTR!L40+KKD!L40+KRI!L40+KNL!L40+NAN!L40+NTR!L40+PAL!L40+MAN!L40+PKM!L40+NLR!L40+SSS!L40+SKL!L40+TPT!L40+VSP!L40+VIZ!L40+WG!L40+YSR!L40</f>
        <v>7999999.9999999991</v>
      </c>
      <c r="M38" s="69">
        <f t="shared" si="1"/>
        <v>3.0303029860075659E-3</v>
      </c>
      <c r="N38" s="59">
        <f>ASR!M40+ANK!M40+ATP!M40+ANM!M40+BAP!M40+CTR!M40+KON!M40+EG!M40+ELR!M40+GTR!M40+KKD!M40+KRI!M40+KNL!M40+NAN!M40+NTR!M40+PAL!M40+MAN!M40+PKM!M40+NLR!M40+SSS!M40+SKL!M40+TPT!M40+VSP!M40+VIZ!M40+WG!M40+YSR!M40</f>
        <v>9</v>
      </c>
      <c r="O38" s="59">
        <f>ASR!N40+ANK!N40+ATP!N40+ANM!N40+BAP!N40+CTR!N40+KON!N40+EG!N40+ELR!N40+GTR!N40+KKD!N40+KRI!N40+KNL!N40+NAN!N40+NTR!N40+PAL!N40+MAN!N40+PKM!N40+NLR!N40+SSS!N40+SKL!N40+TPT!N40+VSP!N40+VIZ!N40+WG!N40+YSR!N40</f>
        <v>52873.563218390802</v>
      </c>
      <c r="P38" s="59">
        <f>ASR!O40+ANK!O40+ATP!O40+ANM!O40+BAP!O40+CTR!O40+KON!O40+EG!O40+ELR!O40+GTR!O40+KKD!O40+KRI!O40+KNL!O40+NAN!O40+NTR!O40+PAL!O40+MAN!O40+PKM!O40+NLR!O40+SSS!O40+SKL!O40+TPT!O40+VSP!O40+VIZ!O40+WG!O40+YSR!O40</f>
        <v>5</v>
      </c>
      <c r="Q38" s="59">
        <f>ASR!P40+ANK!P40+ATP!P40+ANM!P40+BAP!P40+CTR!P40+KON!P40+EG!P40+ELR!P40+GTR!P40+KKD!P40+KRI!P40+KNL!P40+NAN!P40+NTR!P40+PAL!P40+MAN!P40+PKM!P40+NLR!P40+SSS!P40+SKL!P40+TPT!P40+VSP!P40+VIZ!P40+WG!P40+YSR!P40</f>
        <v>31034.482758620688</v>
      </c>
      <c r="R38" s="59">
        <f>ASR!Q40+ANK!Q40+ATP!Q40+ANM!Q40+BAP!Q40+CTR!Q40+KON!Q40+EG!Q40+ELR!Q40+GTR!Q40+KKD!Q40+KRI!Q40+KNL!Q40+NAN!Q40+NTR!Q40+PAL!Q40+MAN!Q40+PKM!Q40+NLR!Q40+SSS!Q40+SKL!Q40+TPT!Q40+VSP!Q40+VIZ!Q40+WG!Q40+YSR!Q40</f>
        <v>3</v>
      </c>
      <c r="S38" s="59">
        <f>ASR!R40+ANK!R40+ATP!R40+ANM!R40+BAP!R40+CTR!R40+KON!R40+EG!R40+ELR!R40+GTR!R40+KKD!R40+KRI!R40+KNL!R40+NAN!R40+NTR!R40+PAL!R40+MAN!R40+PKM!R40+NLR!R40+SSS!R40+SKL!R40+TPT!R40+VSP!R40+VIZ!R40+WG!R40+YSR!R40</f>
        <v>15517.241379310344</v>
      </c>
      <c r="T38" s="59">
        <f>ASR!S40+ANK!S40+ATP!S40+ANM!S40+BAP!S40+CTR!S40+KON!S40+EG!S40+ELR!S40+GTR!S40+KKD!S40+KRI!S40+KNL!S40+NAN!S40+NTR!S40+PAL!S40+MAN!S40+PKM!S40+NLR!S40+SSS!S40+SKL!S40+TPT!S40+VSP!S40+VIZ!S40+WG!S40+YSR!S40</f>
        <v>0</v>
      </c>
      <c r="U38" s="59">
        <f>ASR!T40+ANK!T40+ATP!T40+ANM!T40+BAP!T40+CTR!T40+KON!T40+EG!T40+ELR!T40+GTR!T40+KKD!T40+KRI!T40+KNL!T40+NAN!T40+NTR!T40+PAL!T40+MAN!T40+PKM!T40+NLR!T40+SSS!T40+SKL!T40+TPT!T40+VSP!T40+VIZ!T40+WG!T40+YSR!T40</f>
        <v>574.71264367816093</v>
      </c>
      <c r="V38" s="59">
        <f>ASR!U40+ANK!U40+ATP!U40+ANM!U40+BAP!U40+CTR!U40+KON!U40+EG!U40+ELR!U40+GTR!U40+KKD!U40+KRI!U40+KNL!U40+NAN!U40+NTR!U40+PAL!U40+MAN!U40+PKM!U40+NLR!U40+SSS!U40+SKL!U40+TPT!U40+VSP!U40+VIZ!U40+WG!U40+YSR!U40</f>
        <v>17</v>
      </c>
      <c r="W38" s="59">
        <f>ASR!V40+ANK!V40+ATP!V40+ANM!V40+BAP!V40+CTR!V40+KON!V40+EG!V40+ELR!V40+GTR!V40+KKD!V40+KRI!V40+KNL!V40+NAN!V40+NTR!V40+PAL!V40+MAN!V40+PKM!V40+NLR!V40+SSS!V40+SKL!V40+TPT!V40+VSP!V40+VIZ!V40+WG!V40+YSR!V40</f>
        <v>100000</v>
      </c>
      <c r="X38" s="59">
        <f>ASR!W40+ANK!W40+ATP!W40+ANM!W40+BAP!W40+CTR!W40+KON!W40+EG!W40+ELR!W40+GTR!W40+KKD!W40+KRI!W40+KNL!W40+NAN!W40+NTR!W40+PAL!W40+MAN!W40+PKM!W40+NLR!W40+SSS!W40+SKL!W40+TPT!W40+VSP!W40+VIZ!W40+WG!W40+YSR!W40</f>
        <v>0</v>
      </c>
      <c r="Y38" s="59">
        <f>ASR!X40+ANK!X40+ATP!X40+ANM!X40+BAP!X40+CTR!X40+KON!X40+EG!X40+ELR!X40+GTR!X40+KKD!X40+KRI!X40+KNL!X40+NAN!X40+NTR!X40+PAL!X40+MAN!X40+PKM!X40+NLR!X40+SSS!X40+SKL!X40+TPT!X40+VSP!X40+VIZ!X40+WG!X40+YSR!X40</f>
        <v>0</v>
      </c>
      <c r="Z38" s="59">
        <f>ASR!Y40+ANK!Y40+ATP!Y40+ANM!Y40+BAP!Y40+CTR!Y40+KON!Y40+EG!Y40+ELR!Y40+GTR!Y40+KKD!Y40+KRI!Y40+KNL!Y40+NAN!Y40+NTR!Y40+PAL!Y40+MAN!Y40+PKM!Y40+NLR!Y40+SSS!Y40+SKL!Y40+TPT!Y40+VSP!Y40+VIZ!Y40+WG!Y40+YSR!Y40</f>
        <v>64</v>
      </c>
      <c r="AA38" s="59">
        <f>ASR!Z40+ANK!Z40+ATP!Z40+ANM!Z40+BAP!Z40+CTR!Z40+KON!Z40+EG!Z40+ELR!Z40+GTR!Z40+KKD!Z40+KRI!Z40+KNL!Z40+NAN!Z40+NTR!Z40+PAL!Z40+MAN!Z40+PKM!Z40+NLR!Z40+SSS!Z40+SKL!Z40+TPT!Z40+VSP!Z40+VIZ!Z40+WG!Z40+YSR!Z40</f>
        <v>98253.275109170296</v>
      </c>
      <c r="AB38" s="59">
        <f>ASR!AA40+ANK!AA40+ATP!AA40+ANM!AA40+BAP!AA40+CTR!AA40+KON!AA40+EG!AA40+ELR!AA40+GTR!AA40+KKD!AA40+KRI!AA40+KNL!AA40+NAN!AA40+NTR!AA40+PAL!AA40+MAN!AA40+PKM!AA40+NLR!AA40+SSS!AA40+SKL!AA40+TPT!AA40+VSP!AA40+VIZ!AA40+WG!AA40+YSR!AA40</f>
        <v>279</v>
      </c>
      <c r="AC38" s="59">
        <f>ASR!AB40+ANK!AB40+ATP!AB40+ANM!AB40+BAP!AB40+CTR!AB40+KON!AB40+EG!AB40+ELR!AB40+GTR!AB40+KKD!AB40+KRI!AB40+KNL!AB40+NAN!AB40+NTR!AB40+PAL!AB40+MAN!AB40+PKM!AB40+NLR!AB40+SSS!AB40+SKL!AB40+TPT!AB40+VSP!AB40+VIZ!AB40+WG!AB40+YSR!AB40</f>
        <v>451965.06550218334</v>
      </c>
      <c r="AD38" s="59">
        <f>ASR!AC40+ANK!AC40+ATP!AC40+ANM!AC40+BAP!AC40+CTR!AC40+KON!AC40+EG!AC40+ELR!AC40+GTR!AC40+KKD!AC40+KRI!AC40+KNL!AC40+NAN!AC40+NTR!AC40+PAL!AC40+MAN!AC40+PKM!AC40+NLR!AC40+SSS!AC40+SKL!AC40+TPT!AC40+VSP!AC40+VIZ!AC40+WG!AC40+YSR!AC40</f>
        <v>16</v>
      </c>
      <c r="AE38" s="59">
        <f>ASR!AD40+ANK!AD40+ATP!AD40+ANM!AD40+BAP!AD40+CTR!AD40+KON!AD40+EG!AD40+ELR!AD40+GTR!AD40+KKD!AD40+KRI!AD40+KNL!AD40+NAN!AD40+NTR!AD40+PAL!AD40+MAN!AD40+PKM!AD40+NLR!AD40+SSS!AD40+SKL!AD40+TPT!AD40+VSP!AD40+VIZ!AD40+WG!AD40+YSR!AD40</f>
        <v>19650.65502183406</v>
      </c>
      <c r="AF38" s="59">
        <f>ASR!AE40+ANK!AE40+ATP!AE40+ANM!AE40+BAP!AE40+CTR!AE40+KON!AE40+EG!AE40+ELR!AE40+GTR!AE40+KKD!AE40+KRI!AE40+KNL!AE40+NAN!AE40+NTR!AE40+PAL!AE40+MAN!AE40+PKM!AE40+NLR!AE40+SSS!AE40+SKL!AE40+TPT!AE40+VSP!AE40+VIZ!AE40+WG!AE40+YSR!AE40</f>
        <v>15</v>
      </c>
      <c r="AG38" s="59">
        <f>ASR!AF40+ANK!AF40+ATP!AF40+ANM!AF40+BAP!AF40+CTR!AF40+KON!AF40+EG!AF40+ELR!AF40+GTR!AF40+KKD!AF40+KRI!AF40+KNL!AF40+NAN!AF40+NTR!AF40+PAL!AF40+MAN!AF40+PKM!AF40+NLR!AF40+SSS!AF40+SKL!AF40+TPT!AF40+VSP!AF40+VIZ!AF40+WG!AF40+YSR!AF40</f>
        <v>15720.524017467247</v>
      </c>
      <c r="AH38" s="59">
        <f>ASR!AG40+ANK!AG40+ATP!AG40+ANM!AG40+BAP!AG40+CTR!AG40+KON!AG40+EG!AG40+ELR!AG40+GTR!AG40+KKD!AG40+KRI!AG40+KNL!AG40+NAN!AG40+NTR!AG40+PAL!AG40+MAN!AG40+PKM!AG40+NLR!AG40+SSS!AG40+SKL!AG40+TPT!AG40+VSP!AG40+VIZ!AG40+WG!AG40+YSR!AG40</f>
        <v>192</v>
      </c>
      <c r="AI38" s="59">
        <f>ASR!AH40+ANK!AH40+ATP!AH40+ANM!AH40+BAP!AH40+CTR!AH40+KON!AH40+EG!AH40+ELR!AH40+GTR!AH40+KKD!AH40+KRI!AH40+KNL!AH40+NAN!AH40+NTR!AH40+PAL!AH40+MAN!AH40+PKM!AH40+NLR!AH40+SSS!AH40+SKL!AH40+TPT!AH40+VSP!AH40+VIZ!AH40+WG!AH40+YSR!AH40</f>
        <v>314410.48034934496</v>
      </c>
      <c r="AJ38" s="59">
        <f>ASR!AK40+ANK!AK40+ATP!AK40+ANM!AK40+BAP!AK40+CTR!AK40+KON!AK40+EG!AK40+ELR!AK40+GTR!AK40+KKD!AK40+KRI!AK40+KNL!AK40+NAN!AK40+NTR!AK40+PAL!AK40+MAN!AK40+PKM!AK40+NLR!AK40+SSS!AK40+SKL!AK40+TPT!AK40+VSP!AK40+VIZ!AK40+WG!AK40+YSR!AK40</f>
        <v>40633</v>
      </c>
      <c r="AK38" s="59">
        <f>ASR!AL40+ANK!AL40+ATP!AL40+ANM!AL40+BAP!AL40+CTR!AL40+KON!AL40+EG!AL40+ELR!AL40+GTR!AL40+KKD!AL40+KRI!AL40+KNL!AL40+NAN!AL40+NTR!AL40+PAL!AL40+MAN!AL40+PKM!AL40+NLR!AL40+SSS!AL40+SKL!AL40+TPT!AL40+VSP!AL40+VIZ!AL40+WG!AL40+YSR!AL40</f>
        <v>8999999.9999999981</v>
      </c>
      <c r="AL38" s="69">
        <f t="shared" si="2"/>
        <v>2.4000008725091788E-3</v>
      </c>
      <c r="AM38" s="59">
        <f>ASR!AM40+ANK!AM40+ATP!AM40+ANM!AM40+BAP!AM40+CTR!AM40+KON!AM40+EG!AM40+ELR!AM40+GTR!AM40+KKD!AM40+KRI!AM40+KNL!AM40+NAN!AM40+NTR!AM40+PAL!AM40+MAN!AM40+PKM!AM40+NLR!AM40+SSS!AM40+SKL!AM40+TPT!AM40+VSP!AM40+VIZ!AM40+WG!AM40+YSR!AM40</f>
        <v>0</v>
      </c>
      <c r="AN38" s="59">
        <f>ASR!AN40+ANK!AN40+ATP!AN40+ANM!AN40+BAP!AN40+CTR!AN40+KON!AN40+EG!AN40+ELR!AN40+GTR!AN40+KKD!AN40+KRI!AN40+KNL!AN40+NAN!AN40+NTR!AN40+PAL!AN40+MAN!AN40+PKM!AN40+NLR!AN40+SSS!AN40+SKL!AN40+TPT!AN40+VSP!AN40+VIZ!AN40+WG!AN40+YSR!AN40</f>
        <v>0</v>
      </c>
      <c r="AO38" s="59">
        <f>ASR!AO40+ANK!AO40+ATP!AO40+ANM!AO40+BAP!AO40+CTR!AO40+KON!AO40+EG!AO40+ELR!AO40+GTR!AO40+KKD!AO40+KRI!AO40+KNL!AO40+NAN!AO40+NTR!AO40+PAL!AO40+MAN!AO40+PKM!AO40+NLR!AO40+SSS!AO40+SKL!AO40+TPT!AO40+VSP!AO40+VIZ!AO40+WG!AO40+YSR!AO40</f>
        <v>133</v>
      </c>
      <c r="AP38" s="59">
        <f>ASR!AP40+ANK!AP40+ATP!AP40+ANM!AP40+BAP!AP40+CTR!AP40+KON!AP40+EG!AP40+ELR!AP40+GTR!AP40+KKD!AP40+KRI!AP40+KNL!AP40+NAN!AP40+NTR!AP40+PAL!AP40+MAN!AP40+PKM!AP40+NLR!AP40+SSS!AP40+SKL!AP40+TPT!AP40+VSP!AP40+VIZ!AP40+WG!AP40+YSR!AP40</f>
        <v>43636.36363636364</v>
      </c>
      <c r="AQ38" s="59">
        <f>ASR!AQ40+ANK!AQ40+ATP!AQ40+ANM!AQ40+BAP!AQ40+CTR!AQ40+KON!AQ40+EG!AQ40+ELR!AQ40+GTR!AQ40+KKD!AQ40+KRI!AQ40+KNL!AQ40+NAN!AQ40+NTR!AQ40+PAL!AQ40+MAN!AQ40+PKM!AQ40+NLR!AQ40+SSS!AQ40+SKL!AQ40+TPT!AQ40+VSP!AQ40+VIZ!AQ40+WG!AQ40+YSR!AQ40</f>
        <v>60</v>
      </c>
      <c r="AR38" s="59">
        <f>ASR!AR40+ANK!AR40+ATP!AR40+ANM!AR40+BAP!AR40+CTR!AR40+KON!AR40+EG!AR40+ELR!AR40+GTR!AR40+KKD!AR40+KRI!AR40+KNL!AR40+NAN!AR40+NTR!AR40+PAL!AR40+MAN!AR40+PKM!AR40+NLR!AR40+SSS!AR40+SKL!AR40+TPT!AR40+VSP!AR40+VIZ!AR40+WG!AR40+YSR!AR40</f>
        <v>18181.818181818184</v>
      </c>
      <c r="AS38" s="59">
        <f>ASR!AS40+ANK!AS40+ATP!AS40+ANM!AS40+BAP!AS40+CTR!AS40+KON!AS40+EG!AS40+ELR!AS40+GTR!AS40+KKD!AS40+KRI!AS40+KNL!AS40+NAN!AS40+NTR!AS40+PAL!AS40+MAN!AS40+PKM!AS40+NLR!AS40+SSS!AS40+SKL!AS40+TPT!AS40+VSP!AS40+VIZ!AS40+WG!AS40+YSR!AS40</f>
        <v>790</v>
      </c>
      <c r="AT38" s="59">
        <f>ASR!AT40+ANK!AT40+ATP!AT40+ANM!AT40+BAP!AT40+CTR!AT40+KON!AT40+EG!AT40+ELR!AT40+GTR!AT40+KKD!AT40+KRI!AT40+KNL!AT40+NAN!AT40+NTR!AT40+PAL!AT40+MAN!AT40+PKM!AT40+NLR!AT40+SSS!AT40+SKL!AT40+TPT!AT40+VSP!AT40+VIZ!AT40+WG!AT40+YSR!AT40</f>
        <v>272727.27272727271</v>
      </c>
      <c r="AU38" s="59">
        <f>ASR!AU40+ANK!AU40+ATP!AU40+ANM!AU40+BAP!AU40+CTR!AU40+KON!AU40+EG!AU40+ELR!AU40+GTR!AU40+KKD!AU40+KRI!AU40+KNL!AU40+NAN!AU40+NTR!AU40+PAL!AU40+MAN!AU40+PKM!AU40+NLR!AU40+SSS!AU40+SKL!AU40+TPT!AU40+VSP!AU40+VIZ!AU40+WG!AU40+YSR!AU40</f>
        <v>1051</v>
      </c>
      <c r="AV38" s="59">
        <f>ASR!AV40+ANK!AV40+ATP!AV40+ANM!AV40+BAP!AV40+CTR!AV40+KON!AV40+EG!AV40+ELR!AV40+GTR!AV40+KKD!AV40+KRI!AV40+KNL!AV40+NAN!AV40+NTR!AV40+PAL!AV40+MAN!AV40+PKM!AV40+NLR!AV40+SSS!AV40+SKL!AV40+TPT!AV40+VSP!AV40+VIZ!AV40+WG!AV40+YSR!AV40</f>
        <v>363636.36363636376</v>
      </c>
      <c r="AW38" s="59">
        <f>ASR!AW40+ANK!AW40+ATP!AW40+ANM!AW40+BAP!AW40+CTR!AW40+KON!AW40+EG!AW40+ELR!AW40+GTR!AW40+KKD!AW40+KRI!AW40+KNL!AW40+NAN!AW40+NTR!AW40+PAL!AW40+MAN!AW40+PKM!AW40+NLR!AW40+SSS!AW40+SKL!AW40+TPT!AW40+VSP!AW40+VIZ!AW40+WG!AW40+YSR!AW40</f>
        <v>6626</v>
      </c>
      <c r="AX38" s="59">
        <f>ASR!AX40+ANK!AX40+ATP!AX40+ANM!AX40+BAP!AX40+CTR!AX40+KON!AX40+EG!AX40+ELR!AX40+GTR!AX40+KKD!AX40+KRI!AX40+KNL!AX40+NAN!AX40+NTR!AX40+PAL!AX40+MAN!AX40+PKM!AX40+NLR!AX40+SSS!AX40+SKL!AX40+TPT!AX40+VSP!AX40+VIZ!AX40+WG!AX40+YSR!AX40</f>
        <v>2301818.1818181821</v>
      </c>
      <c r="AY38" s="59">
        <f>ASR!AY40+ANK!AY40+ATP!AY40+ANM!AY40+BAP!AY40+CTR!AY40+KON!AY40+EG!AY40+ELR!AY40+GTR!AY40+KKD!AY40+KRI!AY40+KNL!AY40+NAN!AY40+NTR!AY40+PAL!AY40+MAN!AY40+PKM!AY40+NLR!AY40+SSS!AY40+SKL!AY40+TPT!AY40+VSP!AY40+VIZ!AY40+WG!AY40+YSR!AY40</f>
        <v>8660</v>
      </c>
      <c r="AZ38" s="59">
        <f>ASR!AZ40+ANK!AZ40+ATP!AZ40+ANM!AZ40+BAP!AZ40+CTR!AZ40+KON!AZ40+EG!AZ40+ELR!AZ40+GTR!AZ40+KKD!AZ40+KRI!AZ40+KNL!AZ40+NAN!AZ40+NTR!AZ40+PAL!AZ40+MAN!AZ40+PKM!AZ40+NLR!AZ40+SSS!AZ40+SKL!AZ40+TPT!AZ40+VSP!AZ40+VIZ!AZ40+WG!AZ40+YSR!AZ40</f>
        <v>3000000.0000000005</v>
      </c>
      <c r="BA38" s="62">
        <f t="shared" si="19"/>
        <v>49293</v>
      </c>
      <c r="BB38" s="62">
        <f t="shared" si="19"/>
        <v>11999999.999999998</v>
      </c>
      <c r="BC38" s="74">
        <f t="shared" si="3"/>
        <v>2.2222210895028517E-3</v>
      </c>
      <c r="BE38" s="83"/>
      <c r="BF38" s="84"/>
    </row>
    <row r="39" spans="1:58" s="24" customFormat="1" x14ac:dyDescent="0.3">
      <c r="A39" s="46">
        <v>32</v>
      </c>
      <c r="B39" s="37" t="s">
        <v>151</v>
      </c>
      <c r="C39" s="59">
        <f>ASR!C41+ANK!C41+ATP!C41+ANM!C41+BAP!C41+CTR!C41+KON!C41+EG!C41+ELR!C41+GTR!C41+KKD!C41+KRI!C41+KNL!C41+NAN!C41+NTR!C41+PAL!C41+MAN!C41+PKM!C41+NLR!C41+SSS!C41+SKL!C41+TPT!C41+VSP!C41+VIZ!C41+WG!C41+YSR!C41</f>
        <v>31876</v>
      </c>
      <c r="D39" s="59">
        <f>ASR!D41+ANK!D41+ATP!D41+ANM!D41+BAP!D41+CTR!D41+KON!D41+EG!D41+ELR!D41+GTR!D41+KKD!D41+KRI!D41+KNL!D41+NAN!D41+NTR!D41+PAL!D41+MAN!D41+PKM!D41+NLR!D41+SSS!D41+SKL!D41+TPT!D41+VSP!D41+VIZ!D41+WG!D41+YSR!D41</f>
        <v>6287878.7878787871</v>
      </c>
      <c r="E39" s="59">
        <f>ASR!E41+ANK!E41+ATP!E41+ANM!E41+BAP!E41+CTR!E41+KON!E41+EG!E41+ELR!E41+GTR!E41+KKD!E41+KRI!E41+KNL!E41+NAN!E41+NTR!E41+PAL!E41+MAN!E41+PKM!E41+NLR!E41+SSS!E41+SKL!E41+TPT!E41+VSP!E41+VIZ!E41+WG!E41+YSR!E41</f>
        <v>15172</v>
      </c>
      <c r="F39" s="59">
        <f>ASR!F41+ANK!F41+ATP!F41+ANM!F41+BAP!F41+CTR!F41+KON!F41+EG!F41+ELR!F41+GTR!F41+KKD!F41+KRI!F41+KNL!F41+NAN!F41+NTR!F41+PAL!F41+MAN!F41+PKM!F41+NLR!F41+SSS!F41+SKL!F41+TPT!F41+VSP!F41+VIZ!F41+WG!F41+YSR!F41</f>
        <v>2992424.2424242422</v>
      </c>
      <c r="G39" s="59">
        <f>ASR!G41+ANK!G41+ATP!G41+ANM!G41+BAP!G41+CTR!G41+KON!G41+EG!G41+ELR!G41+GTR!G41+KKD!G41+KRI!G41+KNL!G41+NAN!G41+NTR!G41+PAL!G41+MAN!G41+PKM!G41+NLR!G41+SSS!G41+SKL!G41+TPT!G41+VSP!G41+VIZ!G41+WG!G41+YSR!G41</f>
        <v>576</v>
      </c>
      <c r="H39" s="59">
        <f>ASR!H41+ANK!H41+ATP!H41+ANM!H41+BAP!H41+CTR!H41+KON!H41+EG!H41+ELR!H41+GTR!H41+KKD!H41+KRI!H41+KNL!H41+NAN!H41+NTR!H41+PAL!H41+MAN!H41+PKM!H41+NLR!H41+SSS!H41+SKL!H41+TPT!H41+VSP!H41+VIZ!H41+WG!H41+YSR!H41</f>
        <v>113636.36363636363</v>
      </c>
      <c r="I39" s="59">
        <f>ASR!I41+ANK!I41+ATP!I41+ANM!I41+BAP!I41+CTR!I41+KON!I41+EG!I41+ELR!I41+GTR!I41+KKD!I41+KRI!I41+KNL!I41+NAN!I41+NTR!I41+PAL!I41+MAN!I41+PKM!I41+NLR!I41+SSS!I41+SKL!I41+TPT!I41+VSP!I41+VIZ!I41+WG!I41+YSR!I41</f>
        <v>3071</v>
      </c>
      <c r="J39" s="59">
        <f>ASR!J41+ANK!J41+ATP!J41+ANM!J41+BAP!J41+CTR!J41+KON!J41+EG!J41+ELR!J41+GTR!J41+KKD!J41+KRI!J41+KNL!J41+NAN!J41+NTR!J41+PAL!J41+MAN!J41+PKM!J41+NLR!J41+SSS!J41+SKL!J41+TPT!J41+VSP!J41+VIZ!J41+WG!J41+YSR!J41</f>
        <v>606060.60606060608</v>
      </c>
      <c r="K39" s="59">
        <f>ASR!K41+ANK!K41+ATP!K41+ANM!K41+BAP!K41+CTR!K41+KON!K41+EG!K41+ELR!K41+GTR!K41+KKD!K41+KRI!K41+KNL!K41+NAN!K41+NTR!K41+PAL!K41+MAN!K41+PKM!K41+NLR!K41+SSS!K41+SKL!K41+TPT!K41+VSP!K41+VIZ!K41+WG!K41+YSR!K41</f>
        <v>50695</v>
      </c>
      <c r="L39" s="59">
        <f>ASR!L41+ANK!L41+ATP!L41+ANM!L41+BAP!L41+CTR!L41+KON!L41+EG!L41+ELR!L41+GTR!L41+KKD!L41+KRI!L41+KNL!L41+NAN!L41+NTR!L41+PAL!L41+MAN!L41+PKM!L41+NLR!L41+SSS!L41+SKL!L41+TPT!L41+VSP!L41+VIZ!L41+WG!L41+YSR!L41</f>
        <v>10000000</v>
      </c>
      <c r="M39" s="69">
        <f t="shared" si="1"/>
        <v>3.7878787325094578E-3</v>
      </c>
      <c r="N39" s="59">
        <f>ASR!M41+ANK!M41+ATP!M41+ANM!M41+BAP!M41+CTR!M41+KON!M41+EG!M41+ELR!M41+GTR!M41+KKD!M41+KRI!M41+KNL!M41+NAN!M41+NTR!M41+PAL!M41+MAN!M41+PKM!M41+NLR!M41+SSS!M41+SKL!M41+TPT!M41+VSP!M41+VIZ!M41+WG!M41+YSR!M41</f>
        <v>1042</v>
      </c>
      <c r="O39" s="59">
        <f>ASR!N41+ANK!N41+ATP!N41+ANM!N41+BAP!N41+CTR!N41+KON!N41+EG!N41+ELR!N41+GTR!N41+KKD!N41+KRI!N41+KNL!N41+NAN!N41+NTR!N41+PAL!N41+MAN!N41+PKM!N41+NLR!N41+SSS!N41+SKL!N41+TPT!N41+VSP!N41+VIZ!N41+WG!N41+YSR!N41</f>
        <v>3225287.3563218387</v>
      </c>
      <c r="P39" s="59">
        <f>ASR!O41+ANK!O41+ATP!O41+ANM!O41+BAP!O41+CTR!O41+KON!O41+EG!O41+ELR!O41+GTR!O41+KKD!O41+KRI!O41+KNL!O41+NAN!O41+NTR!O41+PAL!O41+MAN!O41+PKM!O41+NLR!O41+SSS!O41+SKL!O41+TPT!O41+VSP!O41+VIZ!O41+WG!O41+YSR!O41</f>
        <v>611</v>
      </c>
      <c r="Q39" s="59">
        <f>ASR!P41+ANK!P41+ATP!P41+ANM!P41+BAP!P41+CTR!P41+KON!P41+EG!P41+ELR!P41+GTR!P41+KKD!P41+KRI!P41+KNL!P41+NAN!P41+NTR!P41+PAL!P41+MAN!P41+PKM!P41+NLR!P41+SSS!P41+SKL!P41+TPT!P41+VSP!P41+VIZ!P41+WG!P41+YSR!P41</f>
        <v>1893103.4482758618</v>
      </c>
      <c r="R39" s="59">
        <f>ASR!Q41+ANK!Q41+ATP!Q41+ANM!Q41+BAP!Q41+CTR!Q41+KON!Q41+EG!Q41+ELR!Q41+GTR!Q41+KKD!Q41+KRI!Q41+KNL!Q41+NAN!Q41+NTR!Q41+PAL!Q41+MAN!Q41+PKM!Q41+NLR!Q41+SSS!Q41+SKL!Q41+TPT!Q41+VSP!Q41+VIZ!Q41+WG!Q41+YSR!Q41</f>
        <v>306</v>
      </c>
      <c r="S39" s="59">
        <f>ASR!R41+ANK!R41+ATP!R41+ANM!R41+BAP!R41+CTR!R41+KON!R41+EG!R41+ELR!R41+GTR!R41+KKD!R41+KRI!R41+KNL!R41+NAN!R41+NTR!R41+PAL!R41+MAN!R41+PKM!R41+NLR!R41+SSS!R41+SKL!R41+TPT!R41+VSP!R41+VIZ!R41+WG!R41+YSR!R41</f>
        <v>946551.7241379309</v>
      </c>
      <c r="T39" s="59">
        <f>ASR!S41+ANK!S41+ATP!S41+ANM!S41+BAP!S41+CTR!S41+KON!S41+EG!S41+ELR!S41+GTR!S41+KKD!S41+KRI!S41+KNL!S41+NAN!S41+NTR!S41+PAL!S41+MAN!S41+PKM!S41+NLR!S41+SSS!S41+SKL!S41+TPT!S41+VSP!S41+VIZ!S41+WG!S41+YSR!S41</f>
        <v>12</v>
      </c>
      <c r="U39" s="59">
        <f>ASR!T41+ANK!T41+ATP!T41+ANM!T41+BAP!T41+CTR!T41+KON!T41+EG!T41+ELR!T41+GTR!T41+KKD!T41+KRI!T41+KNL!T41+NAN!T41+NTR!T41+PAL!T41+MAN!T41+PKM!T41+NLR!T41+SSS!T41+SKL!T41+TPT!T41+VSP!T41+VIZ!T41+WG!T41+YSR!T41</f>
        <v>35057.471264367807</v>
      </c>
      <c r="V39" s="59">
        <f>ASR!U41+ANK!U41+ATP!U41+ANM!U41+BAP!U41+CTR!U41+KON!U41+EG!U41+ELR!U41+GTR!U41+KKD!U41+KRI!U41+KNL!U41+NAN!U41+NTR!U41+PAL!U41+MAN!U41+PKM!U41+NLR!U41+SSS!U41+SKL!U41+TPT!U41+VSP!U41+VIZ!U41+WG!U41+YSR!U41</f>
        <v>1971</v>
      </c>
      <c r="W39" s="59">
        <f>ASR!V41+ANK!V41+ATP!V41+ANM!V41+BAP!V41+CTR!V41+KON!V41+EG!V41+ELR!V41+GTR!V41+KKD!V41+KRI!V41+KNL!V41+NAN!V41+NTR!V41+PAL!V41+MAN!V41+PKM!V41+NLR!V41+SSS!V41+SKL!V41+TPT!V41+VSP!V41+VIZ!V41+WG!V41+YSR!V41</f>
        <v>6100000</v>
      </c>
      <c r="X39" s="59">
        <f>ASR!W41+ANK!W41+ATP!W41+ANM!W41+BAP!W41+CTR!W41+KON!W41+EG!W41+ELR!W41+GTR!W41+KKD!W41+KRI!W41+KNL!W41+NAN!W41+NTR!W41+PAL!W41+MAN!W41+PKM!W41+NLR!W41+SSS!W41+SKL!W41+TPT!W41+VSP!W41+VIZ!W41+WG!W41+YSR!W41</f>
        <v>0</v>
      </c>
      <c r="Y39" s="59">
        <f>ASR!X41+ANK!X41+ATP!X41+ANM!X41+BAP!X41+CTR!X41+KON!X41+EG!X41+ELR!X41+GTR!X41+KKD!X41+KRI!X41+KNL!X41+NAN!X41+NTR!X41+PAL!X41+MAN!X41+PKM!X41+NLR!X41+SSS!X41+SKL!X41+TPT!X41+VSP!X41+VIZ!X41+WG!X41+YSR!X41</f>
        <v>0</v>
      </c>
      <c r="Z39" s="59">
        <f>ASR!Y41+ANK!Y41+ATP!Y41+ANM!Y41+BAP!Y41+CTR!Y41+KON!Y41+EG!Y41+ELR!Y41+GTR!Y41+KKD!Y41+KRI!Y41+KNL!Y41+NAN!Y41+NTR!Y41+PAL!Y41+MAN!Y41+PKM!Y41+NLR!Y41+SSS!Y41+SKL!Y41+TPT!Y41+VSP!Y41+VIZ!Y41+WG!Y41+YSR!Y41</f>
        <v>116</v>
      </c>
      <c r="AA39" s="59">
        <f>ASR!Z41+ANK!Z41+ATP!Z41+ANM!Z41+BAP!Z41+CTR!Z41+KON!Z41+EG!Z41+ELR!Z41+GTR!Z41+KKD!Z41+KRI!Z41+KNL!Z41+NAN!Z41+NTR!Z41+PAL!Z41+MAN!Z41+PKM!Z41+NLR!Z41+SSS!Z41+SKL!Z41+TPT!Z41+VSP!Z41+VIZ!Z41+WG!Z41+YSR!Z41</f>
        <v>98253.27510917031</v>
      </c>
      <c r="AB39" s="59">
        <f>ASR!AA41+ANK!AA41+ATP!AA41+ANM!AA41+BAP!AA41+CTR!AA41+KON!AA41+EG!AA41+ELR!AA41+GTR!AA41+KKD!AA41+KRI!AA41+KNL!AA41+NAN!AA41+NTR!AA41+PAL!AA41+MAN!AA41+PKM!AA41+NLR!AA41+SSS!AA41+SKL!AA41+TPT!AA41+VSP!AA41+VIZ!AA41+WG!AA41+YSR!AA41</f>
        <v>515</v>
      </c>
      <c r="AC39" s="59">
        <f>ASR!AB41+ANK!AB41+ATP!AB41+ANM!AB41+BAP!AB41+CTR!AB41+KON!AB41+EG!AB41+ELR!AB41+GTR!AB41+KKD!AB41+KRI!AB41+KNL!AB41+NAN!AB41+NTR!AB41+PAL!AB41+MAN!AB41+PKM!AB41+NLR!AB41+SSS!AB41+SKL!AB41+TPT!AB41+VSP!AB41+VIZ!AB41+WG!AB41+YSR!AB41</f>
        <v>451965.0655021834</v>
      </c>
      <c r="AD39" s="59">
        <f>ASR!AC41+ANK!AC41+ATP!AC41+ANM!AC41+BAP!AC41+CTR!AC41+KON!AC41+EG!AC41+ELR!AC41+GTR!AC41+KKD!AC41+KRI!AC41+KNL!AC41+NAN!AC41+NTR!AC41+PAL!AC41+MAN!AC41+PKM!AC41+NLR!AC41+SSS!AC41+SKL!AC41+TPT!AC41+VSP!AC41+VIZ!AC41+WG!AC41+YSR!AC41</f>
        <v>29</v>
      </c>
      <c r="AE39" s="59">
        <f>ASR!AD41+ANK!AD41+ATP!AD41+ANM!AD41+BAP!AD41+CTR!AD41+KON!AD41+EG!AD41+ELR!AD41+GTR!AD41+KKD!AD41+KRI!AD41+KNL!AD41+NAN!AD41+NTR!AD41+PAL!AD41+MAN!AD41+PKM!AD41+NLR!AD41+SSS!AD41+SKL!AD41+TPT!AD41+VSP!AD41+VIZ!AD41+WG!AD41+YSR!AD41</f>
        <v>19650.65502183406</v>
      </c>
      <c r="AF39" s="59">
        <f>ASR!AE41+ANK!AE41+ATP!AE41+ANM!AE41+BAP!AE41+CTR!AE41+KON!AE41+EG!AE41+ELR!AE41+GTR!AE41+KKD!AE41+KRI!AE41+KNL!AE41+NAN!AE41+NTR!AE41+PAL!AE41+MAN!AE41+PKM!AE41+NLR!AE41+SSS!AE41+SKL!AE41+TPT!AE41+VSP!AE41+VIZ!AE41+WG!AE41+YSR!AE41</f>
        <v>25</v>
      </c>
      <c r="AG39" s="59">
        <f>ASR!AF41+ANK!AF41+ATP!AF41+ANM!AF41+BAP!AF41+CTR!AF41+KON!AF41+EG!AF41+ELR!AF41+GTR!AF41+KKD!AF41+KRI!AF41+KNL!AF41+NAN!AF41+NTR!AF41+PAL!AF41+MAN!AF41+PKM!AF41+NLR!AF41+SSS!AF41+SKL!AF41+TPT!AF41+VSP!AF41+VIZ!AF41+WG!AF41+YSR!AF41</f>
        <v>15720.524017467249</v>
      </c>
      <c r="AH39" s="59">
        <f>ASR!AG41+ANK!AG41+ATP!AG41+ANM!AG41+BAP!AG41+CTR!AG41+KON!AG41+EG!AG41+ELR!AG41+GTR!AG41+KKD!AG41+KRI!AG41+KNL!AG41+NAN!AG41+NTR!AG41+PAL!AG41+MAN!AG41+PKM!AG41+NLR!AG41+SSS!AG41+SKL!AG41+TPT!AG41+VSP!AG41+VIZ!AG41+WG!AG41+YSR!AG41</f>
        <v>360</v>
      </c>
      <c r="AI39" s="59">
        <f>ASR!AH41+ANK!AH41+ATP!AH41+ANM!AH41+BAP!AH41+CTR!AH41+KON!AH41+EG!AH41+ELR!AH41+GTR!AH41+KKD!AH41+KRI!AH41+KNL!AH41+NAN!AH41+NTR!AH41+PAL!AH41+MAN!AH41+PKM!AH41+NLR!AH41+SSS!AH41+SKL!AH41+TPT!AH41+VSP!AH41+VIZ!AH41+WG!AH41+YSR!AH41</f>
        <v>314410.48034934496</v>
      </c>
      <c r="AJ39" s="59">
        <f>ASR!AK41+ANK!AK41+ATP!AK41+ANM!AK41+BAP!AK41+CTR!AK41+KON!AK41+EG!AK41+ELR!AK41+GTR!AK41+KKD!AK41+KRI!AK41+KNL!AK41+NAN!AK41+NTR!AK41+PAL!AK41+MAN!AK41+PKM!AK41+NLR!AK41+SSS!AK41+SKL!AK41+TPT!AK41+VSP!AK41+VIZ!AK41+WG!AK41+YSR!AK41</f>
        <v>53711</v>
      </c>
      <c r="AK39" s="59">
        <f>ASR!AL41+ANK!AL41+ATP!AL41+ANM!AL41+BAP!AL41+CTR!AL41+KON!AL41+EG!AL41+ELR!AL41+GTR!AL41+KKD!AL41+KRI!AL41+KNL!AL41+NAN!AL41+NTR!AL41+PAL!AL41+MAN!AL41+PKM!AL41+NLR!AL41+SSS!AL41+SKL!AL41+TPT!AL41+VSP!AL41+VIZ!AL41+WG!AL41+YSR!AL41</f>
        <v>17000000</v>
      </c>
      <c r="AL39" s="69">
        <f t="shared" si="2"/>
        <v>4.533334981406228E-3</v>
      </c>
      <c r="AM39" s="59">
        <f>ASR!AM41+ANK!AM41+ATP!AM41+ANM!AM41+BAP!AM41+CTR!AM41+KON!AM41+EG!AM41+ELR!AM41+GTR!AM41+KKD!AM41+KRI!AM41+KNL!AM41+NAN!AM41+NTR!AM41+PAL!AM41+MAN!AM41+PKM!AM41+NLR!AM41+SSS!AM41+SKL!AM41+TPT!AM41+VSP!AM41+VIZ!AM41+WG!AM41+YSR!AM41</f>
        <v>36303</v>
      </c>
      <c r="AN39" s="59">
        <f>ASR!AN41+ANK!AN41+ATP!AN41+ANM!AN41+BAP!AN41+CTR!AN41+KON!AN41+EG!AN41+ELR!AN41+GTR!AN41+KKD!AN41+KRI!AN41+KNL!AN41+NAN!AN41+NTR!AN41+PAL!AN41+MAN!AN41+PKM!AN41+NLR!AN41+SSS!AN41+SKL!AN41+TPT!AN41+VSP!AN41+VIZ!AN41+WG!AN41+YSR!AN41</f>
        <v>5282531.830066354</v>
      </c>
      <c r="AO39" s="59">
        <f>ASR!AO41+ANK!AO41+ATP!AO41+ANM!AO41+BAP!AO41+CTR!AO41+KON!AO41+EG!AO41+ELR!AO41+GTR!AO41+KKD!AO41+KRI!AO41+KNL!AO41+NAN!AO41+NTR!AO41+PAL!AO41+MAN!AO41+PKM!AO41+NLR!AO41+SSS!AO41+SKL!AO41+TPT!AO41+VSP!AO41+VIZ!AO41+WG!AO41+YSR!AO41</f>
        <v>114</v>
      </c>
      <c r="AP39" s="59">
        <f>ASR!AP41+ANK!AP41+ATP!AP41+ANM!AP41+BAP!AP41+CTR!AP41+KON!AP41+EG!AP41+ELR!AP41+GTR!AP41+KKD!AP41+KRI!AP41+KNL!AP41+NAN!AP41+NTR!AP41+PAL!AP41+MAN!AP41+PKM!AP41+NLR!AP41+SSS!AP41+SKL!AP41+TPT!AP41+VSP!AP41+VIZ!AP41+WG!AP41+YSR!AP41</f>
        <v>116363.63636363638</v>
      </c>
      <c r="AQ39" s="59">
        <f>ASR!AQ41+ANK!AQ41+ATP!AQ41+ANM!AQ41+BAP!AQ41+CTR!AQ41+KON!AQ41+EG!AQ41+ELR!AQ41+GTR!AQ41+KKD!AQ41+KRI!AQ41+KNL!AQ41+NAN!AQ41+NTR!AQ41+PAL!AQ41+MAN!AQ41+PKM!AQ41+NLR!AQ41+SSS!AQ41+SKL!AQ41+TPT!AQ41+VSP!AQ41+VIZ!AQ41+WG!AQ41+YSR!AQ41</f>
        <v>52</v>
      </c>
      <c r="AR39" s="59">
        <f>ASR!AR41+ANK!AR41+ATP!AR41+ANM!AR41+BAP!AR41+CTR!AR41+KON!AR41+EG!AR41+ELR!AR41+GTR!AR41+KKD!AR41+KRI!AR41+KNL!AR41+NAN!AR41+NTR!AR41+PAL!AR41+MAN!AR41+PKM!AR41+NLR!AR41+SSS!AR41+SKL!AR41+TPT!AR41+VSP!AR41+VIZ!AR41+WG!AR41+YSR!AR41</f>
        <v>48484.848484848502</v>
      </c>
      <c r="AS39" s="59">
        <f>ASR!AS41+ANK!AS41+ATP!AS41+ANM!AS41+BAP!AS41+CTR!AS41+KON!AS41+EG!AS41+ELR!AS41+GTR!AS41+KKD!AS41+KRI!AS41+KNL!AS41+NAN!AS41+NTR!AS41+PAL!AS41+MAN!AS41+PKM!AS41+NLR!AS41+SSS!AS41+SKL!AS41+TPT!AS41+VSP!AS41+VIZ!AS41+WG!AS41+YSR!AS41</f>
        <v>662</v>
      </c>
      <c r="AT39" s="59">
        <f>ASR!AT41+ANK!AT41+ATP!AT41+ANM!AT41+BAP!AT41+CTR!AT41+KON!AT41+EG!AT41+ELR!AT41+GTR!AT41+KKD!AT41+KRI!AT41+KNL!AT41+NAN!AT41+NTR!AT41+PAL!AT41+MAN!AT41+PKM!AT41+NLR!AT41+SSS!AT41+SKL!AT41+TPT!AT41+VSP!AT41+VIZ!AT41+WG!AT41+YSR!AT41</f>
        <v>727272.72727272741</v>
      </c>
      <c r="AU39" s="59">
        <f>ASR!AU41+ANK!AU41+ATP!AU41+ANM!AU41+BAP!AU41+CTR!AU41+KON!AU41+EG!AU41+ELR!AU41+GTR!AU41+KKD!AU41+KRI!AU41+KNL!AU41+NAN!AU41+NTR!AU41+PAL!AU41+MAN!AU41+PKM!AU41+NLR!AU41+SSS!AU41+SKL!AU41+TPT!AU41+VSP!AU41+VIZ!AU41+WG!AU41+YSR!AU41</f>
        <v>885</v>
      </c>
      <c r="AV39" s="59">
        <f>ASR!AV41+ANK!AV41+ATP!AV41+ANM!AV41+BAP!AV41+CTR!AV41+KON!AV41+EG!AV41+ELR!AV41+GTR!AV41+KKD!AV41+KRI!AV41+KNL!AV41+NAN!AV41+NTR!AV41+PAL!AV41+MAN!AV41+PKM!AV41+NLR!AV41+SSS!AV41+SKL!AV41+TPT!AV41+VSP!AV41+VIZ!AV41+WG!AV41+YSR!AV41</f>
        <v>969696.96969697007</v>
      </c>
      <c r="AW39" s="59">
        <f>ASR!AW41+ANK!AW41+ATP!AW41+ANM!AW41+BAP!AW41+CTR!AW41+KON!AW41+EG!AW41+ELR!AW41+GTR!AW41+KKD!AW41+KRI!AW41+KNL!AW41+NAN!AW41+NTR!AW41+PAL!AW41+MAN!AW41+PKM!AW41+NLR!AW41+SSS!AW41+SKL!AW41+TPT!AW41+VSP!AW41+VIZ!AW41+WG!AW41+YSR!AW41</f>
        <v>5551</v>
      </c>
      <c r="AX39" s="59">
        <f>ASR!AX41+ANK!AX41+ATP!AX41+ANM!AX41+BAP!AX41+CTR!AX41+KON!AX41+EG!AX41+ELR!AX41+GTR!AX41+KKD!AX41+KRI!AX41+KNL!AX41+NAN!AX41+NTR!AX41+PAL!AX41+MAN!AX41+PKM!AX41+NLR!AX41+SSS!AX41+SKL!AX41+TPT!AX41+VSP!AX41+VIZ!AX41+WG!AX41+YSR!AX41</f>
        <v>6138181.8181818193</v>
      </c>
      <c r="AY39" s="59">
        <f>ASR!AY41+ANK!AY41+ATP!AY41+ANM!AY41+BAP!AY41+CTR!AY41+KON!AY41+EG!AY41+ELR!AY41+GTR!AY41+KKD!AY41+KRI!AY41+KNL!AY41+NAN!AY41+NTR!AY41+PAL!AY41+MAN!AY41+PKM!AY41+NLR!AY41+SSS!AY41+SKL!AY41+TPT!AY41+VSP!AY41+VIZ!AY41+WG!AY41+YSR!AY41</f>
        <v>7264</v>
      </c>
      <c r="AZ39" s="59">
        <f>ASR!AZ41+ANK!AZ41+ATP!AZ41+ANM!AZ41+BAP!AZ41+CTR!AZ41+KON!AZ41+EG!AZ41+ELR!AZ41+GTR!AZ41+KKD!AZ41+KRI!AZ41+KNL!AZ41+NAN!AZ41+NTR!AZ41+PAL!AZ41+MAN!AZ41+PKM!AZ41+NLR!AZ41+SSS!AZ41+SKL!AZ41+TPT!AZ41+VSP!AZ41+VIZ!AZ41+WG!AZ41+YSR!AZ41</f>
        <v>8000000.0000000037</v>
      </c>
      <c r="BA39" s="62">
        <f t="shared" si="19"/>
        <v>60975</v>
      </c>
      <c r="BB39" s="62">
        <f t="shared" si="19"/>
        <v>25000000.000000004</v>
      </c>
      <c r="BC39" s="74">
        <f t="shared" si="3"/>
        <v>4.6296272697976086E-3</v>
      </c>
      <c r="BE39" s="83"/>
      <c r="BF39" s="84"/>
    </row>
    <row r="40" spans="1:58" s="24" customFormat="1" x14ac:dyDescent="0.3">
      <c r="A40" s="36">
        <v>33</v>
      </c>
      <c r="B40" s="37" t="s">
        <v>47</v>
      </c>
      <c r="C40" s="59">
        <f>ASR!C42+ANK!C42+ATP!C42+ANM!C42+BAP!C42+CTR!C42+KON!C42+EG!C42+ELR!C42+GTR!C42+KKD!C42+KRI!C42+KNL!C42+NAN!C42+NTR!C42+PAL!C42+MAN!C42+PKM!C42+NLR!C42+SSS!C42+SKL!C42+TPT!C42+VSP!C42+VIZ!C42+WG!C42+YSR!C42</f>
        <v>1366</v>
      </c>
      <c r="D40" s="59">
        <f>ASR!D42+ANK!D42+ATP!D42+ANM!D42+BAP!D42+CTR!D42+KON!D42+EG!D42+ELR!D42+GTR!D42+KKD!D42+KRI!D42+KNL!D42+NAN!D42+NTR!D42+PAL!D42+MAN!D42+PKM!D42+NLR!D42+SSS!D42+SKL!D42+TPT!D42+VSP!D42+VIZ!D42+WG!D42+YSR!D42</f>
        <v>1886363.6363636367</v>
      </c>
      <c r="E40" s="59">
        <f>ASR!E42+ANK!E42+ATP!E42+ANM!E42+BAP!E42+CTR!E42+KON!E42+EG!E42+ELR!E42+GTR!E42+KKD!E42+KRI!E42+KNL!E42+NAN!E42+NTR!E42+PAL!E42+MAN!E42+PKM!E42+NLR!E42+SSS!E42+SKL!E42+TPT!E42+VSP!E42+VIZ!E42+WG!E42+YSR!E42</f>
        <v>650</v>
      </c>
      <c r="F40" s="59">
        <f>ASR!F42+ANK!F42+ATP!F42+ANM!F42+BAP!F42+CTR!F42+KON!F42+EG!F42+ELR!F42+GTR!F42+KKD!F42+KRI!F42+KNL!F42+NAN!F42+NTR!F42+PAL!F42+MAN!F42+PKM!F42+NLR!F42+SSS!F42+SKL!F42+TPT!F42+VSP!F42+VIZ!F42+WG!F42+YSR!F42</f>
        <v>897727.27272727306</v>
      </c>
      <c r="G40" s="59">
        <f>ASR!G42+ANK!G42+ATP!G42+ANM!G42+BAP!G42+CTR!G42+KON!G42+EG!G42+ELR!G42+GTR!G42+KKD!G42+KRI!G42+KNL!G42+NAN!G42+NTR!G42+PAL!G42+MAN!G42+PKM!G42+NLR!G42+SSS!G42+SKL!G42+TPT!G42+VSP!G42+VIZ!G42+WG!G42+YSR!G42</f>
        <v>24</v>
      </c>
      <c r="H40" s="59">
        <f>ASR!H42+ANK!H42+ATP!H42+ANM!H42+BAP!H42+CTR!H42+KON!H42+EG!H42+ELR!H42+GTR!H42+KKD!H42+KRI!H42+KNL!H42+NAN!H42+NTR!H42+PAL!H42+MAN!H42+PKM!H42+NLR!H42+SSS!H42+SKL!H42+TPT!H42+VSP!H42+VIZ!H42+WG!H42+YSR!H42</f>
        <v>34090.909090909096</v>
      </c>
      <c r="I40" s="59">
        <f>ASR!I42+ANK!I42+ATP!I42+ANM!I42+BAP!I42+CTR!I42+KON!I42+EG!I42+ELR!I42+GTR!I42+KKD!I42+KRI!I42+KNL!I42+NAN!I42+NTR!I42+PAL!I42+MAN!I42+PKM!I42+NLR!I42+SSS!I42+SKL!I42+TPT!I42+VSP!I42+VIZ!I42+WG!I42+YSR!I42</f>
        <v>132</v>
      </c>
      <c r="J40" s="59">
        <f>ASR!J42+ANK!J42+ATP!J42+ANM!J42+BAP!J42+CTR!J42+KON!J42+EG!J42+ELR!J42+GTR!J42+KKD!J42+KRI!J42+KNL!J42+NAN!J42+NTR!J42+PAL!J42+MAN!J42+PKM!J42+NLR!J42+SSS!J42+SKL!J42+TPT!J42+VSP!J42+VIZ!J42+WG!J42+YSR!J42</f>
        <v>181818.18181818185</v>
      </c>
      <c r="K40" s="59">
        <f>ASR!K42+ANK!K42+ATP!K42+ANM!K42+BAP!K42+CTR!K42+KON!K42+EG!K42+ELR!K42+GTR!K42+KKD!K42+KRI!K42+KNL!K42+NAN!K42+NTR!K42+PAL!K42+MAN!K42+PKM!K42+NLR!K42+SSS!K42+SKL!K42+TPT!K42+VSP!K42+VIZ!K42+WG!K42+YSR!K42</f>
        <v>2172</v>
      </c>
      <c r="L40" s="59">
        <f>ASR!L42+ANK!L42+ATP!L42+ANM!L42+BAP!L42+CTR!L42+KON!L42+EG!L42+ELR!L42+GTR!L42+KKD!L42+KRI!L42+KNL!L42+NAN!L42+NTR!L42+PAL!L42+MAN!L42+PKM!L42+NLR!L42+SSS!L42+SKL!L42+TPT!L42+VSP!L42+VIZ!L42+WG!L42+YSR!L42</f>
        <v>3000000.0000000005</v>
      </c>
      <c r="M40" s="69">
        <f t="shared" si="1"/>
        <v>1.1363636197528374E-3</v>
      </c>
      <c r="N40" s="59">
        <f>ASR!M42+ANK!M42+ATP!M42+ANM!M42+BAP!M42+CTR!M42+KON!M42+EG!M42+ELR!M42+GTR!M42+KKD!M42+KRI!M42+KNL!M42+NAN!M42+NTR!M42+PAL!M42+MAN!M42+PKM!M42+NLR!M42+SSS!M42+SKL!M42+TPT!M42+VSP!M42+VIZ!M42+WG!M42+YSR!M42</f>
        <v>735</v>
      </c>
      <c r="O40" s="59">
        <f>ASR!N42+ANK!N42+ATP!N42+ANM!N42+BAP!N42+CTR!N42+KON!N42+EG!N42+ELR!N42+GTR!N42+KKD!N42+KRI!N42+KNL!N42+NAN!N42+NTR!N42+PAL!N42+MAN!N42+PKM!N42+NLR!N42+SSS!N42+SKL!N42+TPT!N42+VSP!N42+VIZ!N42+WG!N42+YSR!N42</f>
        <v>3172413.7931034486</v>
      </c>
      <c r="P40" s="59">
        <f>ASR!O42+ANK!O42+ATP!O42+ANM!O42+BAP!O42+CTR!O42+KON!O42+EG!O42+ELR!O42+GTR!O42+KKD!O42+KRI!O42+KNL!O42+NAN!O42+NTR!O42+PAL!O42+MAN!O42+PKM!O42+NLR!O42+SSS!O42+SKL!O42+TPT!O42+VSP!O42+VIZ!O42+WG!O42+YSR!O42</f>
        <v>431</v>
      </c>
      <c r="Q40" s="59">
        <f>ASR!P42+ANK!P42+ATP!P42+ANM!P42+BAP!P42+CTR!P42+KON!P42+EG!P42+ELR!P42+GTR!P42+KKD!P42+KRI!P42+KNL!P42+NAN!P42+NTR!P42+PAL!P42+MAN!P42+PKM!P42+NLR!P42+SSS!P42+SKL!P42+TPT!P42+VSP!P42+VIZ!P42+WG!P42+YSR!P42</f>
        <v>1862068.9655172417</v>
      </c>
      <c r="R40" s="59">
        <f>ASR!Q42+ANK!Q42+ATP!Q42+ANM!Q42+BAP!Q42+CTR!Q42+KON!Q42+EG!Q42+ELR!Q42+GTR!Q42+KKD!Q42+KRI!Q42+KNL!Q42+NAN!Q42+NTR!Q42+PAL!Q42+MAN!Q42+PKM!Q42+NLR!Q42+SSS!Q42+SKL!Q42+TPT!Q42+VSP!Q42+VIZ!Q42+WG!Q42+YSR!Q42</f>
        <v>216</v>
      </c>
      <c r="S40" s="59">
        <f>ASR!R42+ANK!R42+ATP!R42+ANM!R42+BAP!R42+CTR!R42+KON!R42+EG!R42+ELR!R42+GTR!R42+KKD!R42+KRI!R42+KNL!R42+NAN!R42+NTR!R42+PAL!R42+MAN!R42+PKM!R42+NLR!R42+SSS!R42+SKL!R42+TPT!R42+VSP!R42+VIZ!R42+WG!R42+YSR!R42</f>
        <v>931034.48275862087</v>
      </c>
      <c r="T40" s="59">
        <f>ASR!S42+ANK!S42+ATP!S42+ANM!S42+BAP!S42+CTR!S42+KON!S42+EG!S42+ELR!S42+GTR!S42+KKD!S42+KRI!S42+KNL!S42+NAN!S42+NTR!S42+PAL!S42+MAN!S42+PKM!S42+NLR!S42+SSS!S42+SKL!S42+TPT!S42+VSP!S42+VIZ!S42+WG!S42+YSR!S42</f>
        <v>7</v>
      </c>
      <c r="U40" s="59">
        <f>ASR!T42+ANK!T42+ATP!T42+ANM!T42+BAP!T42+CTR!T42+KON!T42+EG!T42+ELR!T42+GTR!T42+KKD!T42+KRI!T42+KNL!T42+NAN!T42+NTR!T42+PAL!T42+MAN!T42+PKM!T42+NLR!T42+SSS!T42+SKL!T42+TPT!T42+VSP!T42+VIZ!T42+WG!T42+YSR!T42</f>
        <v>34482.758620689652</v>
      </c>
      <c r="V40" s="59">
        <f>ASR!U42+ANK!U42+ATP!U42+ANM!U42+BAP!U42+CTR!U42+KON!U42+EG!U42+ELR!U42+GTR!U42+KKD!U42+KRI!U42+KNL!U42+NAN!U42+NTR!U42+PAL!U42+MAN!U42+PKM!U42+NLR!U42+SSS!U42+SKL!U42+TPT!U42+VSP!U42+VIZ!U42+WG!U42+YSR!U42</f>
        <v>1389</v>
      </c>
      <c r="W40" s="59">
        <f>ASR!V42+ANK!V42+ATP!V42+ANM!V42+BAP!V42+CTR!V42+KON!V42+EG!V42+ELR!V42+GTR!V42+KKD!V42+KRI!V42+KNL!V42+NAN!V42+NTR!V42+PAL!V42+MAN!V42+PKM!V42+NLR!V42+SSS!V42+SKL!V42+TPT!V42+VSP!V42+VIZ!V42+WG!V42+YSR!V42</f>
        <v>6000000</v>
      </c>
      <c r="X40" s="59">
        <f>ASR!W42+ANK!W42+ATP!W42+ANM!W42+BAP!W42+CTR!W42+KON!W42+EG!W42+ELR!W42+GTR!W42+KKD!W42+KRI!W42+KNL!W42+NAN!W42+NTR!W42+PAL!W42+MAN!W42+PKM!W42+NLR!W42+SSS!W42+SKL!W42+TPT!W42+VSP!W42+VIZ!W42+WG!W42+YSR!W42</f>
        <v>0</v>
      </c>
      <c r="Y40" s="59">
        <f>ASR!X42+ANK!X42+ATP!X42+ANM!X42+BAP!X42+CTR!X42+KON!X42+EG!X42+ELR!X42+GTR!X42+KKD!X42+KRI!X42+KNL!X42+NAN!X42+NTR!X42+PAL!X42+MAN!X42+PKM!X42+NLR!X42+SSS!X42+SKL!X42+TPT!X42+VSP!X42+VIZ!X42+WG!X42+YSR!X42</f>
        <v>0</v>
      </c>
      <c r="Z40" s="59">
        <f>ASR!Y42+ANK!Y42+ATP!Y42+ANM!Y42+BAP!Y42+CTR!Y42+KON!Y42+EG!Y42+ELR!Y42+GTR!Y42+KKD!Y42+KRI!Y42+KNL!Y42+NAN!Y42+NTR!Y42+PAL!Y42+MAN!Y42+PKM!Y42+NLR!Y42+SSS!Y42+SKL!Y42+TPT!Y42+VSP!Y42+VIZ!Y42+WG!Y42+YSR!Y42</f>
        <v>74</v>
      </c>
      <c r="AA40" s="59">
        <f>ASR!Z42+ANK!Z42+ATP!Z42+ANM!Z42+BAP!Z42+CTR!Z42+KON!Z42+EG!Z42+ELR!Z42+GTR!Z42+KKD!Z42+KRI!Z42+KNL!Z42+NAN!Z42+NTR!Z42+PAL!Z42+MAN!Z42+PKM!Z42+NLR!Z42+SSS!Z42+SKL!Z42+TPT!Z42+VSP!Z42+VIZ!Z42+WG!Z42+YSR!Z42</f>
        <v>54585.152838427959</v>
      </c>
      <c r="AB40" s="59">
        <f>ASR!AA42+ANK!AA42+ATP!AA42+ANM!AA42+BAP!AA42+CTR!AA42+KON!AA42+EG!AA42+ELR!AA42+GTR!AA42+KKD!AA42+KRI!AA42+KNL!AA42+NAN!AA42+NTR!AA42+PAL!AA42+MAN!AA42+PKM!AA42+NLR!AA42+SSS!AA42+SKL!AA42+TPT!AA42+VSP!AA42+VIZ!AA42+WG!AA42+YSR!AA42</f>
        <v>332</v>
      </c>
      <c r="AC40" s="59">
        <f>ASR!AB42+ANK!AB42+ATP!AB42+ANM!AB42+BAP!AB42+CTR!AB42+KON!AB42+EG!AB42+ELR!AB42+GTR!AB42+KKD!AB42+KRI!AB42+KNL!AB42+NAN!AB42+NTR!AB42+PAL!AB42+MAN!AB42+PKM!AB42+NLR!AB42+SSS!AB42+SKL!AB42+TPT!AB42+VSP!AB42+VIZ!AB42+WG!AB42+YSR!AB42</f>
        <v>251091.70305676854</v>
      </c>
      <c r="AD40" s="59">
        <f>ASR!AC42+ANK!AC42+ATP!AC42+ANM!AC42+BAP!AC42+CTR!AC42+KON!AC42+EG!AC42+ELR!AC42+GTR!AC42+KKD!AC42+KRI!AC42+KNL!AC42+NAN!AC42+NTR!AC42+PAL!AC42+MAN!AC42+PKM!AC42+NLR!AC42+SSS!AC42+SKL!AC42+TPT!AC42+VSP!AC42+VIZ!AC42+WG!AC42+YSR!AC42</f>
        <v>17</v>
      </c>
      <c r="AE40" s="59">
        <f>ASR!AD42+ANK!AD42+ATP!AD42+ANM!AD42+BAP!AD42+CTR!AD42+KON!AD42+EG!AD42+ELR!AD42+GTR!AD42+KKD!AD42+KRI!AD42+KNL!AD42+NAN!AD42+NTR!AD42+PAL!AD42+MAN!AD42+PKM!AD42+NLR!AD42+SSS!AD42+SKL!AD42+TPT!AD42+VSP!AD42+VIZ!AD42+WG!AD42+YSR!AD42</f>
        <v>10917.030567685591</v>
      </c>
      <c r="AF40" s="59">
        <f>ASR!AE42+ANK!AE42+ATP!AE42+ANM!AE42+BAP!AE42+CTR!AE42+KON!AE42+EG!AE42+ELR!AE42+GTR!AE42+KKD!AE42+KRI!AE42+KNL!AE42+NAN!AE42+NTR!AE42+PAL!AE42+MAN!AE42+PKM!AE42+NLR!AE42+SSS!AE42+SKL!AE42+TPT!AE42+VSP!AE42+VIZ!AE42+WG!AE42+YSR!AE42</f>
        <v>15</v>
      </c>
      <c r="AG40" s="59">
        <f>ASR!AF42+ANK!AF42+ATP!AF42+ANM!AF42+BAP!AF42+CTR!AF42+KON!AF42+EG!AF42+ELR!AF42+GTR!AF42+KKD!AF42+KRI!AF42+KNL!AF42+NAN!AF42+NTR!AF42+PAL!AF42+MAN!AF42+PKM!AF42+NLR!AF42+SSS!AF42+SKL!AF42+TPT!AF42+VSP!AF42+VIZ!AF42+WG!AF42+YSR!AF42</f>
        <v>8733.6244541484702</v>
      </c>
      <c r="AH40" s="59">
        <f>ASR!AG42+ANK!AG42+ATP!AG42+ANM!AG42+BAP!AG42+CTR!AG42+KON!AG42+EG!AG42+ELR!AG42+GTR!AG42+KKD!AG42+KRI!AG42+KNL!AG42+NAN!AG42+NTR!AG42+PAL!AG42+MAN!AG42+PKM!AG42+NLR!AG42+SSS!AG42+SKL!AG42+TPT!AG42+VSP!AG42+VIZ!AG42+WG!AG42+YSR!AG42</f>
        <v>231</v>
      </c>
      <c r="AI40" s="59">
        <f>ASR!AH42+ANK!AH42+ATP!AH42+ANM!AH42+BAP!AH42+CTR!AH42+KON!AH42+EG!AH42+ELR!AH42+GTR!AH42+KKD!AH42+KRI!AH42+KNL!AH42+NAN!AH42+NTR!AH42+PAL!AH42+MAN!AH42+PKM!AH42+NLR!AH42+SSS!AH42+SKL!AH42+TPT!AH42+VSP!AH42+VIZ!AH42+WG!AH42+YSR!AH42</f>
        <v>174672.48908296946</v>
      </c>
      <c r="AJ40" s="59">
        <f>ASR!AK42+ANK!AK42+ATP!AK42+ANM!AK42+BAP!AK42+CTR!AK42+KON!AK42+EG!AK42+ELR!AK42+GTR!AK42+KKD!AK42+KRI!AK42+KNL!AK42+NAN!AK42+NTR!AK42+PAL!AK42+MAN!AK42+PKM!AK42+NLR!AK42+SSS!AK42+SKL!AK42+TPT!AK42+VSP!AK42+VIZ!AK42+WG!AK42+YSR!AK42</f>
        <v>4230</v>
      </c>
      <c r="AK40" s="59">
        <f>ASR!AL42+ANK!AL42+ATP!AL42+ANM!AL42+BAP!AL42+CTR!AL42+KON!AL42+EG!AL42+ELR!AL42+GTR!AL42+KKD!AL42+KRI!AL42+KNL!AL42+NAN!AL42+NTR!AL42+PAL!AL42+MAN!AL42+PKM!AL42+NLR!AL42+SSS!AL42+SKL!AL42+TPT!AL42+VSP!AL42+VIZ!AL42+WG!AL42+YSR!AL42</f>
        <v>9500000.0000000019</v>
      </c>
      <c r="AL40" s="69">
        <f t="shared" si="2"/>
        <v>2.5333342543152454E-3</v>
      </c>
      <c r="AM40" s="59">
        <f>ASR!AM42+ANK!AM42+ATP!AM42+ANM!AM42+BAP!AM42+CTR!AM42+KON!AM42+EG!AM42+ELR!AM42+GTR!AM42+KKD!AM42+KRI!AM42+KNL!AM42+NAN!AM42+NTR!AM42+PAL!AM42+MAN!AM42+PKM!AM42+NLR!AM42+SSS!AM42+SKL!AM42+TPT!AM42+VSP!AM42+VIZ!AM42+WG!AM42+YSR!AM42</f>
        <v>1508</v>
      </c>
      <c r="AN40" s="59">
        <f>ASR!AN42+ANK!AN42+ATP!AN42+ANM!AN42+BAP!AN42+CTR!AN42+KON!AN42+EG!AN42+ELR!AN42+GTR!AN42+KKD!AN42+KRI!AN42+KNL!AN42+NAN!AN42+NTR!AN42+PAL!AN42+MAN!AN42+PKM!AN42+NLR!AN42+SSS!AN42+SKL!AN42+TPT!AN42+VSP!AN42+VIZ!AN42+WG!AN42+YSR!AN42</f>
        <v>405229.35084345384</v>
      </c>
      <c r="AO40" s="59">
        <f>ASR!AO42+ANK!AO42+ATP!AO42+ANM!AO42+BAP!AO42+CTR!AO42+KON!AO42+EG!AO42+ELR!AO42+GTR!AO42+KKD!AO42+KRI!AO42+KNL!AO42+NAN!AO42+NTR!AO42+PAL!AO42+MAN!AO42+PKM!AO42+NLR!AO42+SSS!AO42+SKL!AO42+TPT!AO42+VSP!AO42+VIZ!AO42+WG!AO42+YSR!AO42</f>
        <v>1143</v>
      </c>
      <c r="AP40" s="59">
        <f>ASR!AP42+ANK!AP42+ATP!AP42+ANM!AP42+BAP!AP42+CTR!AP42+KON!AP42+EG!AP42+ELR!AP42+GTR!AP42+KKD!AP42+KRI!AP42+KNL!AP42+NAN!AP42+NTR!AP42+PAL!AP42+MAN!AP42+PKM!AP42+NLR!AP42+SSS!AP42+SKL!AP42+TPT!AP42+VSP!AP42+VIZ!AP42+WG!AP42+YSR!AP42</f>
        <v>225454.5454545455</v>
      </c>
      <c r="AQ40" s="59">
        <f>ASR!AQ42+ANK!AQ42+ATP!AQ42+ANM!AQ42+BAP!AQ42+CTR!AQ42+KON!AQ42+EG!AQ42+ELR!AQ42+GTR!AQ42+KKD!AQ42+KRI!AQ42+KNL!AQ42+NAN!AQ42+NTR!AQ42+PAL!AQ42+MAN!AQ42+PKM!AQ42+NLR!AQ42+SSS!AQ42+SKL!AQ42+TPT!AQ42+VSP!AQ42+VIZ!AQ42+WG!AQ42+YSR!AQ42</f>
        <v>483</v>
      </c>
      <c r="AR40" s="59">
        <f>ASR!AR42+ANK!AR42+ATP!AR42+ANM!AR42+BAP!AR42+CTR!AR42+KON!AR42+EG!AR42+ELR!AR42+GTR!AR42+KKD!AR42+KRI!AR42+KNL!AR42+NAN!AR42+NTR!AR42+PAL!AR42+MAN!AR42+PKM!AR42+NLR!AR42+SSS!AR42+SKL!AR42+TPT!AR42+VSP!AR42+VIZ!AR42+WG!AR42+YSR!AR42</f>
        <v>93939.393939393951</v>
      </c>
      <c r="AS40" s="59">
        <f>ASR!AS42+ANK!AS42+ATP!AS42+ANM!AS42+BAP!AS42+CTR!AS42+KON!AS42+EG!AS42+ELR!AS42+GTR!AS42+KKD!AS42+KRI!AS42+KNL!AS42+NAN!AS42+NTR!AS42+PAL!AS42+MAN!AS42+PKM!AS42+NLR!AS42+SSS!AS42+SKL!AS42+TPT!AS42+VSP!AS42+VIZ!AS42+WG!AS42+YSR!AS42</f>
        <v>7108</v>
      </c>
      <c r="AT40" s="59">
        <f>ASR!AT42+ANK!AT42+ATP!AT42+ANM!AT42+BAP!AT42+CTR!AT42+KON!AT42+EG!AT42+ELR!AT42+GTR!AT42+KKD!AT42+KRI!AT42+KNL!AT42+NAN!AT42+NTR!AT42+PAL!AT42+MAN!AT42+PKM!AT42+NLR!AT42+SSS!AT42+SKL!AT42+TPT!AT42+VSP!AT42+VIZ!AT42+WG!AT42+YSR!AT42</f>
        <v>1409090.9090909094</v>
      </c>
      <c r="AU40" s="59">
        <f>ASR!AU42+ANK!AU42+ATP!AU42+ANM!AU42+BAP!AU42+CTR!AU42+KON!AU42+EG!AU42+ELR!AU42+GTR!AU42+KKD!AU42+KRI!AU42+KNL!AU42+NAN!AU42+NTR!AU42+PAL!AU42+MAN!AU42+PKM!AU42+NLR!AU42+SSS!AU42+SKL!AU42+TPT!AU42+VSP!AU42+VIZ!AU42+WG!AU42+YSR!AU42</f>
        <v>9478</v>
      </c>
      <c r="AV40" s="59">
        <f>ASR!AV42+ANK!AV42+ATP!AV42+ANM!AV42+BAP!AV42+CTR!AV42+KON!AV42+EG!AV42+ELR!AV42+GTR!AV42+KKD!AV42+KRI!AV42+KNL!AV42+NAN!AV42+NTR!AV42+PAL!AV42+MAN!AV42+PKM!AV42+NLR!AV42+SSS!AV42+SKL!AV42+TPT!AV42+VSP!AV42+VIZ!AV42+WG!AV42+YSR!AV42</f>
        <v>1878787.8787878791</v>
      </c>
      <c r="AW40" s="59">
        <f>ASR!AW42+ANK!AW42+ATP!AW42+ANM!AW42+BAP!AW42+CTR!AW42+KON!AW42+EG!AW42+ELR!AW42+GTR!AW42+KKD!AW42+KRI!AW42+KNL!AW42+NAN!AW42+NTR!AW42+PAL!AW42+MAN!AW42+PKM!AW42+NLR!AW42+SSS!AW42+SKL!AW42+TPT!AW42+VSP!AW42+VIZ!AW42+WG!AW42+YSR!AW42</f>
        <v>59960</v>
      </c>
      <c r="AX40" s="59">
        <f>ASR!AX42+ANK!AX42+ATP!AX42+ANM!AX42+BAP!AX42+CTR!AX42+KON!AX42+EG!AX42+ELR!AX42+GTR!AX42+KKD!AX42+KRI!AX42+KNL!AX42+NAN!AX42+NTR!AX42+PAL!AX42+MAN!AX42+PKM!AX42+NLR!AX42+SSS!AX42+SKL!AX42+TPT!AX42+VSP!AX42+VIZ!AX42+WG!AX42+YSR!AX42</f>
        <v>11892727.272727275</v>
      </c>
      <c r="AY40" s="59">
        <f>ASR!AY42+ANK!AY42+ATP!AY42+ANM!AY42+BAP!AY42+CTR!AY42+KON!AY42+EG!AY42+ELR!AY42+GTR!AY42+KKD!AY42+KRI!AY42+KNL!AY42+NAN!AY42+NTR!AY42+PAL!AY42+MAN!AY42+PKM!AY42+NLR!AY42+SSS!AY42+SKL!AY42+TPT!AY42+VSP!AY42+VIZ!AY42+WG!AY42+YSR!AY42</f>
        <v>78172</v>
      </c>
      <c r="AZ40" s="59">
        <f>ASR!AZ42+ANK!AZ42+ATP!AZ42+ANM!AZ42+BAP!AZ42+CTR!AZ42+KON!AZ42+EG!AZ42+ELR!AZ42+GTR!AZ42+KKD!AZ42+KRI!AZ42+KNL!AZ42+NAN!AZ42+NTR!AZ42+PAL!AZ42+MAN!AZ42+PKM!AZ42+NLR!AZ42+SSS!AZ42+SKL!AZ42+TPT!AZ42+VSP!AZ42+VIZ!AZ42+WG!AZ42+YSR!AZ42</f>
        <v>15499999.999999998</v>
      </c>
      <c r="BA40" s="62">
        <f t="shared" si="19"/>
        <v>82402</v>
      </c>
      <c r="BB40" s="62">
        <f t="shared" si="19"/>
        <v>25000000</v>
      </c>
      <c r="BC40" s="74">
        <f t="shared" si="3"/>
        <v>4.6296272697976077E-3</v>
      </c>
      <c r="BE40" s="83"/>
      <c r="BF40" s="84"/>
    </row>
    <row r="41" spans="1:58" s="24" customFormat="1" x14ac:dyDescent="0.25">
      <c r="A41" s="341" t="s">
        <v>48</v>
      </c>
      <c r="B41" s="342"/>
      <c r="C41" s="55">
        <f>SUM(C20:C40)</f>
        <v>475972</v>
      </c>
      <c r="D41" s="55">
        <f>SUM(D20:D40)</f>
        <v>173419696.96969697</v>
      </c>
      <c r="E41" s="55">
        <f>SUM(E20:E40)</f>
        <v>226522</v>
      </c>
      <c r="F41" s="53">
        <f t="shared" ref="F41:BB41" si="20">SUM(F20:F40)</f>
        <v>82531060.606060579</v>
      </c>
      <c r="G41" s="55">
        <f>SUM(G20:G40)</f>
        <v>8597</v>
      </c>
      <c r="H41" s="53">
        <f t="shared" si="20"/>
        <v>3134090.9090909092</v>
      </c>
      <c r="I41" s="55">
        <f>SUM(I20:I40)</f>
        <v>45875</v>
      </c>
      <c r="J41" s="53">
        <f t="shared" si="20"/>
        <v>16715151.515151512</v>
      </c>
      <c r="K41" s="55">
        <f>SUM(K20:K40)</f>
        <v>756966</v>
      </c>
      <c r="L41" s="55">
        <f>SUM(L20:L40)</f>
        <v>275799999.99999994</v>
      </c>
      <c r="M41" s="71">
        <f t="shared" si="1"/>
        <v>0.10446969544261082</v>
      </c>
      <c r="N41" s="55">
        <f>SUM(N20:N40)</f>
        <v>55159</v>
      </c>
      <c r="O41" s="55">
        <f>SUM(O20:O40)</f>
        <v>181885057.47126439</v>
      </c>
      <c r="P41" s="55">
        <f t="shared" ref="P41:V41" si="21">SUM(P20:P40)</f>
        <v>32361</v>
      </c>
      <c r="Q41" s="55">
        <f t="shared" si="21"/>
        <v>106758620.68965518</v>
      </c>
      <c r="R41" s="55">
        <f t="shared" si="21"/>
        <v>16177</v>
      </c>
      <c r="S41" s="55">
        <f t="shared" si="21"/>
        <v>53379310.344827592</v>
      </c>
      <c r="T41" s="55">
        <f t="shared" si="21"/>
        <v>587</v>
      </c>
      <c r="U41" s="55">
        <f t="shared" si="21"/>
        <v>1977011.4942528731</v>
      </c>
      <c r="V41" s="55">
        <f t="shared" si="21"/>
        <v>104284</v>
      </c>
      <c r="W41" s="55">
        <f>SUM(W20:W40)</f>
        <v>344000000</v>
      </c>
      <c r="X41" s="55">
        <f t="shared" ref="X41:AN41" si="22">SUM(X20:X40)</f>
        <v>49</v>
      </c>
      <c r="Y41" s="55">
        <f t="shared" si="22"/>
        <v>2125000</v>
      </c>
      <c r="Z41" s="55">
        <f t="shared" si="22"/>
        <v>48132</v>
      </c>
      <c r="AA41" s="55">
        <f t="shared" si="22"/>
        <v>4760094.2160233278</v>
      </c>
      <c r="AB41" s="55">
        <f t="shared" si="22"/>
        <v>220888</v>
      </c>
      <c r="AC41" s="55">
        <f t="shared" si="22"/>
        <v>21936433.393707305</v>
      </c>
      <c r="AD41" s="55">
        <f t="shared" si="22"/>
        <v>9760</v>
      </c>
      <c r="AE41" s="55">
        <f t="shared" si="22"/>
        <v>952018.84320466593</v>
      </c>
      <c r="AF41" s="55">
        <f t="shared" si="22"/>
        <v>7852</v>
      </c>
      <c r="AG41" s="55">
        <f t="shared" si="22"/>
        <v>765615.07456373249</v>
      </c>
      <c r="AH41" s="55">
        <f t="shared" si="22"/>
        <v>153685</v>
      </c>
      <c r="AI41" s="55">
        <f t="shared" si="22"/>
        <v>14960838.472500958</v>
      </c>
      <c r="AJ41" s="55">
        <f t="shared" si="22"/>
        <v>1301616</v>
      </c>
      <c r="AK41" s="55">
        <f t="shared" si="22"/>
        <v>665300000</v>
      </c>
      <c r="AL41" s="76">
        <f t="shared" si="2"/>
        <v>0.17741339783115079</v>
      </c>
      <c r="AM41" s="55">
        <f t="shared" si="22"/>
        <v>737687</v>
      </c>
      <c r="AN41" s="55">
        <f t="shared" si="22"/>
        <v>98828564.322023183</v>
      </c>
      <c r="AO41" s="55">
        <f t="shared" ref="AO41" si="23">SUM(AO20:AO40)</f>
        <v>18949</v>
      </c>
      <c r="AP41" s="55">
        <f t="shared" ref="AP41" si="24">SUM(AP20:AP40)</f>
        <v>7457515.6363636376</v>
      </c>
      <c r="AQ41" s="55">
        <f t="shared" ref="AQ41" si="25">SUM(AQ20:AQ40)</f>
        <v>8027</v>
      </c>
      <c r="AR41" s="55">
        <f t="shared" ref="AR41" si="26">SUM(AR20:AR40)</f>
        <v>3107298.1818181826</v>
      </c>
      <c r="AS41" s="55">
        <f t="shared" ref="AS41" si="27">SUM(AS20:AS40)</f>
        <v>117318</v>
      </c>
      <c r="AT41" s="55">
        <f t="shared" ref="AT41" si="28">SUM(AT20:AT40)</f>
        <v>46609472.727272719</v>
      </c>
      <c r="AU41" s="55">
        <f t="shared" ref="AU41" si="29">SUM(AU20:AU40)</f>
        <v>156383</v>
      </c>
      <c r="AV41" s="55">
        <f t="shared" ref="AV41" si="30">SUM(AV20:AV40)</f>
        <v>62145963.636363663</v>
      </c>
      <c r="AW41" s="55">
        <f t="shared" ref="AW41" si="31">SUM(AW20:AW40)</f>
        <v>988933</v>
      </c>
      <c r="AX41" s="55">
        <f t="shared" ref="AX41" si="32">SUM(AX20:AX40)</f>
        <v>393383949.81818175</v>
      </c>
      <c r="AY41" s="55">
        <f t="shared" ref="AY41" si="33">SUM(AY20:AY40)</f>
        <v>1289610</v>
      </c>
      <c r="AZ41" s="55">
        <f t="shared" ref="AZ41" si="34">SUM(AZ20:AZ40)</f>
        <v>512704199.39999998</v>
      </c>
      <c r="BA41" s="56">
        <f t="shared" ref="BA41" si="35">SUM(BA20:BA40)</f>
        <v>2591226</v>
      </c>
      <c r="BB41" s="56">
        <f t="shared" si="20"/>
        <v>1178004199.4000001</v>
      </c>
      <c r="BC41" s="81">
        <f t="shared" si="3"/>
        <v>0.21814881461913357</v>
      </c>
      <c r="BE41" s="83"/>
      <c r="BF41" s="84"/>
    </row>
    <row r="42" spans="1:58" s="24" customFormat="1" x14ac:dyDescent="0.25">
      <c r="A42" s="341" t="s">
        <v>49</v>
      </c>
      <c r="B42" s="342"/>
      <c r="C42" s="55">
        <f>C41+C19</f>
        <v>5866167</v>
      </c>
      <c r="D42" s="55">
        <f>D41+D19</f>
        <v>1223121236.3862708</v>
      </c>
      <c r="E42" s="55">
        <f>E41+E19</f>
        <v>2791735</v>
      </c>
      <c r="F42" s="53">
        <f t="shared" ref="F42:BB42" si="36">F41+F19</f>
        <v>607500769.12358642</v>
      </c>
      <c r="G42" s="55">
        <f>G41+G19</f>
        <v>106009</v>
      </c>
      <c r="H42" s="53">
        <f t="shared" si="36"/>
        <v>25888636.802161481</v>
      </c>
      <c r="I42" s="55">
        <f>I41+I19</f>
        <v>565417</v>
      </c>
      <c r="J42" s="53">
        <f t="shared" si="36"/>
        <v>146289396.27819446</v>
      </c>
      <c r="K42" s="55">
        <f>K41+K19</f>
        <v>9329328</v>
      </c>
      <c r="L42" s="55">
        <f>L41+L19</f>
        <v>2002800038.5902133</v>
      </c>
      <c r="M42" s="71">
        <f t="shared" si="1"/>
        <v>0.758636367164499</v>
      </c>
      <c r="N42" s="55">
        <f>N41+N19</f>
        <v>350316</v>
      </c>
      <c r="O42" s="55">
        <f>O41+O19</f>
        <v>417859738.13693416</v>
      </c>
      <c r="P42" s="55">
        <f t="shared" ref="P42:V42" si="37">P41+P19</f>
        <v>205600</v>
      </c>
      <c r="Q42" s="55">
        <f t="shared" si="37"/>
        <v>245265498.47167873</v>
      </c>
      <c r="R42" s="55">
        <f t="shared" si="37"/>
        <v>102799</v>
      </c>
      <c r="S42" s="55">
        <f t="shared" si="37"/>
        <v>122632749.23583937</v>
      </c>
      <c r="T42" s="55">
        <f t="shared" si="37"/>
        <v>3797</v>
      </c>
      <c r="U42" s="55">
        <f t="shared" si="37"/>
        <v>4541953.6754014567</v>
      </c>
      <c r="V42" s="55">
        <f t="shared" si="37"/>
        <v>662512</v>
      </c>
      <c r="W42" s="55">
        <f>W41+W19</f>
        <v>790299939.51985371</v>
      </c>
      <c r="X42" s="55">
        <f t="shared" ref="X42:AN42" si="38">X41+X19</f>
        <v>238</v>
      </c>
      <c r="Y42" s="55">
        <f t="shared" si="38"/>
        <v>10999900</v>
      </c>
      <c r="Z42" s="55">
        <f t="shared" si="38"/>
        <v>81500</v>
      </c>
      <c r="AA42" s="55">
        <f t="shared" si="38"/>
        <v>15659858.081271278</v>
      </c>
      <c r="AB42" s="55">
        <f t="shared" si="38"/>
        <v>373876</v>
      </c>
      <c r="AC42" s="55">
        <f t="shared" si="38"/>
        <v>72949993.027815118</v>
      </c>
      <c r="AD42" s="55">
        <f t="shared" si="38"/>
        <v>16550</v>
      </c>
      <c r="AE42" s="55">
        <f t="shared" si="38"/>
        <v>3127130.9610678223</v>
      </c>
      <c r="AF42" s="55">
        <f t="shared" si="38"/>
        <v>13303</v>
      </c>
      <c r="AG42" s="55">
        <f t="shared" si="38"/>
        <v>2533764.1503284215</v>
      </c>
      <c r="AH42" s="55">
        <f t="shared" si="38"/>
        <v>260146</v>
      </c>
      <c r="AI42" s="55">
        <f t="shared" si="38"/>
        <v>39432949.91090858</v>
      </c>
      <c r="AJ42" s="55">
        <f t="shared" si="38"/>
        <v>10737453</v>
      </c>
      <c r="AK42" s="55">
        <f t="shared" si="38"/>
        <v>2937803574.2414579</v>
      </c>
      <c r="AL42" s="76">
        <f t="shared" si="2"/>
        <v>0.78341457127112057</v>
      </c>
      <c r="AM42" s="55">
        <f t="shared" si="38"/>
        <v>7069064</v>
      </c>
      <c r="AN42" s="55">
        <f t="shared" si="38"/>
        <v>1304744847.8040409</v>
      </c>
      <c r="AO42" s="55">
        <f t="shared" ref="AO42" si="39">AO41+AO19</f>
        <v>33052</v>
      </c>
      <c r="AP42" s="55">
        <f t="shared" ref="AP42" si="40">AP41+AP19</f>
        <v>21661147.806459025</v>
      </c>
      <c r="AQ42" s="55">
        <f t="shared" ref="AQ42" si="41">AQ41+AQ19</f>
        <v>13984</v>
      </c>
      <c r="AR42" s="55">
        <f t="shared" ref="AR42" si="42">AR41+AR19</f>
        <v>9025478.2526912615</v>
      </c>
      <c r="AS42" s="55">
        <f t="shared" ref="AS42" si="43">AS41+AS19</f>
        <v>204652</v>
      </c>
      <c r="AT42" s="55">
        <f t="shared" ref="AT42" si="44">AT41+AT19</f>
        <v>135382173.79036888</v>
      </c>
      <c r="AU42" s="55">
        <f t="shared" ref="AU42" si="45">AU41+AU19</f>
        <v>272787</v>
      </c>
      <c r="AV42" s="55">
        <f t="shared" ref="AV42" si="46">AV41+AV19</f>
        <v>180509565.05382523</v>
      </c>
      <c r="AW42" s="55">
        <f t="shared" ref="AW42" si="47">AW41+AW19</f>
        <v>1725046</v>
      </c>
      <c r="AX42" s="55">
        <f t="shared" ref="AX42" si="48">AX41+AX19</f>
        <v>1142629546.7907133</v>
      </c>
      <c r="AY42" s="55">
        <f t="shared" ref="AY42" si="49">AY41+AY19</f>
        <v>2249521</v>
      </c>
      <c r="AZ42" s="55">
        <f t="shared" ref="AZ42:BA42" si="50">AZ41+AZ19</f>
        <v>1489207911.094058</v>
      </c>
      <c r="BA42" s="56">
        <f t="shared" si="50"/>
        <v>12986973.800000001</v>
      </c>
      <c r="BB42" s="56">
        <f t="shared" si="36"/>
        <v>4427011485.1355162</v>
      </c>
      <c r="BC42" s="81">
        <f t="shared" si="3"/>
        <v>0.81981652381162373</v>
      </c>
      <c r="BE42" s="83"/>
      <c r="BF42" s="84"/>
    </row>
    <row r="43" spans="1:58" s="24" customFormat="1" x14ac:dyDescent="0.3">
      <c r="A43" s="36">
        <v>34</v>
      </c>
      <c r="B43" s="37" t="s">
        <v>50</v>
      </c>
      <c r="C43" s="59">
        <f>ASR!C45+ANK!C45+ATP!C45+ANM!C45+BAP!C45+CTR!C45+KON!C45+EG!C45+ELR!C45+GTR!C45+KKD!C45+KRI!C45+KNL!C45+NAN!C45+NTR!C45+PAL!C45+MAN!C45+PKM!C45+NLR!C45+SSS!C45+SKL!C45+TPT!C45+VSP!C45+VIZ!C45+WG!C45+YSR!C45</f>
        <v>758895</v>
      </c>
      <c r="D43" s="59">
        <f>ASR!D45+ANK!D45+ATP!D45+ANM!D45+BAP!D45+CTR!D45+KON!D45+EG!D45+ELR!D45+GTR!D45+KKD!D45+KRI!D45+KNL!D45+NAN!D45+NTR!D45+PAL!D45+MAN!D45+PKM!D45+NLR!D45+SSS!D45+SKL!D45+TPT!D45+VSP!D45+VIZ!D45+WG!D45+YSR!D45</f>
        <v>128901515.15151514</v>
      </c>
      <c r="E43" s="59">
        <f>ASR!E45+ANK!E45+ATP!E45+ANM!E45+BAP!E45+CTR!E45+KON!E45+EG!E45+ELR!E45+GTR!E45+KKD!E45+KRI!E45+KNL!E45+NAN!E45+NTR!E45+PAL!E45+MAN!E45+PKM!E45+NLR!E45+SSS!E45+SKL!E45+TPT!E45+VSP!E45+VIZ!E45+WG!E45+YSR!E45</f>
        <v>361163</v>
      </c>
      <c r="F43" s="59">
        <f>ASR!F45+ANK!F45+ATP!F45+ANM!F45+BAP!F45+CTR!F45+KON!F45+EG!F45+ELR!F45+GTR!F45+KKD!F45+KRI!F45+KNL!F45+NAN!F45+NTR!F45+PAL!F45+MAN!F45+PKM!F45+NLR!F45+SSS!F45+SKL!F45+TPT!F45+VSP!F45+VIZ!F45+WG!F45+YSR!F45</f>
        <v>61344696.969696954</v>
      </c>
      <c r="G43" s="59">
        <f>ASR!G45+ANK!G45+ATP!G45+ANM!G45+BAP!G45+CTR!G45+KON!G45+EG!G45+ELR!G45+GTR!G45+KKD!G45+KRI!G45+KNL!G45+NAN!G45+NTR!G45+PAL!G45+MAN!G45+PKM!G45+NLR!G45+SSS!G45+SKL!G45+TPT!G45+VSP!G45+VIZ!G45+WG!G45+YSR!G45</f>
        <v>13716</v>
      </c>
      <c r="H43" s="59">
        <f>ASR!H45+ANK!H45+ATP!H45+ANM!H45+BAP!H45+CTR!H45+KON!H45+EG!H45+ELR!H45+GTR!H45+KKD!H45+KRI!H45+KNL!H45+NAN!H45+NTR!H45+PAL!H45+MAN!H45+PKM!H45+NLR!H45+SSS!H45+SKL!H45+TPT!H45+VSP!H45+VIZ!H45+WG!H45+YSR!H45</f>
        <v>2329545.4545454546</v>
      </c>
      <c r="I43" s="59">
        <f>ASR!I45+ANK!I45+ATP!I45+ANM!I45+BAP!I45+CTR!I45+KON!I45+EG!I45+ELR!I45+GTR!I45+KKD!I45+KRI!I45+KNL!I45+NAN!I45+NTR!I45+PAL!I45+MAN!I45+PKM!I45+NLR!I45+SSS!I45+SKL!I45+TPT!I45+VSP!I45+VIZ!I45+WG!I45+YSR!I45</f>
        <v>73146</v>
      </c>
      <c r="J43" s="59">
        <f>ASR!J45+ANK!J45+ATP!J45+ANM!J45+BAP!J45+CTR!J45+KON!J45+EG!J45+ELR!J45+GTR!J45+KKD!J45+KRI!J45+KNL!J45+NAN!J45+NTR!J45+PAL!J45+MAN!J45+PKM!J45+NLR!J45+SSS!J45+SKL!J45+TPT!J45+VSP!J45+VIZ!J45+WG!J45+YSR!J45</f>
        <v>12424242.424242424</v>
      </c>
      <c r="K43" s="59">
        <f>ASR!K45+ANK!K45+ATP!K45+ANM!K45+BAP!K45+CTR!K45+KON!K45+EG!K45+ELR!K45+GTR!K45+KKD!K45+KRI!K45+KNL!K45+NAN!K45+NTR!K45+PAL!K45+MAN!K45+PKM!K45+NLR!K45+SSS!K45+SKL!K45+TPT!K45+VSP!K45+VIZ!K45+WG!K45+YSR!K45</f>
        <v>1206920</v>
      </c>
      <c r="L43" s="59">
        <f>ASR!L45+ANK!L45+ATP!L45+ANM!L45+BAP!L45+CTR!L45+KON!L45+EG!L45+ELR!L45+GTR!L45+KKD!L45+KRI!L45+KNL!L45+NAN!L45+NTR!L45+PAL!L45+MAN!L45+PKM!L45+NLR!L45+SSS!L45+SKL!L45+TPT!L45+VSP!L45+VIZ!L45+WG!L45+YSR!L45</f>
        <v>205000000</v>
      </c>
      <c r="M43" s="69">
        <f t="shared" si="1"/>
        <v>7.7651514016443879E-2</v>
      </c>
      <c r="N43" s="59">
        <f>ASR!M45+ANK!M45+ATP!M45+ANM!M45+BAP!M45+CTR!M45+KON!M45+EG!M45+ELR!M45+GTR!M45+KKD!M45+KRI!M45+KNL!M45+NAN!M45+NTR!M45+PAL!M45+MAN!M45+PKM!M45+NLR!M45+SSS!M45+SKL!M45+TPT!M45+VSP!M45+VIZ!M45+WG!M45+YSR!M45</f>
        <v>27582</v>
      </c>
      <c r="O43" s="59">
        <f>ASR!N45+ANK!N45+ATP!N45+ANM!N45+BAP!N45+CTR!N45+KON!N45+EG!N45+ELR!N45+GTR!N45+KKD!N45+KRI!N45+KNL!N45+NAN!N45+NTR!N45+PAL!N45+MAN!N45+PKM!N45+NLR!N45+SSS!N45+SKL!N45+TPT!N45+VSP!N45+VIZ!N45+WG!N45+YSR!N45</f>
        <v>14804597.701149423</v>
      </c>
      <c r="P43" s="59">
        <f>ASR!O45+ANK!O45+ATP!O45+ANM!O45+BAP!O45+CTR!O45+KON!O45+EG!O45+ELR!O45+GTR!O45+KKD!O45+KRI!O45+KNL!O45+NAN!O45+NTR!O45+PAL!O45+MAN!O45+PKM!O45+NLR!O45+SSS!O45+SKL!O45+TPT!O45+VSP!O45+VIZ!O45+WG!O45+YSR!O45</f>
        <v>16189</v>
      </c>
      <c r="Q43" s="59">
        <f>ASR!P45+ANK!P45+ATP!P45+ANM!P45+BAP!P45+CTR!P45+KON!P45+EG!P45+ELR!P45+GTR!P45+KKD!P45+KRI!P45+KNL!P45+NAN!P45+NTR!P45+PAL!P45+MAN!P45+PKM!P45+NLR!P45+SSS!P45+SKL!P45+TPT!P45+VSP!P45+VIZ!P45+WG!P45+YSR!P45</f>
        <v>8689655.1724137925</v>
      </c>
      <c r="R43" s="59">
        <f>ASR!Q45+ANK!Q45+ATP!Q45+ANM!Q45+BAP!Q45+CTR!Q45+KON!Q45+EG!Q45+ELR!Q45+GTR!Q45+KKD!Q45+KRI!Q45+KNL!Q45+NAN!Q45+NTR!Q45+PAL!Q45+MAN!Q45+PKM!Q45+NLR!Q45+SSS!Q45+SKL!Q45+TPT!Q45+VSP!Q45+VIZ!Q45+WG!Q45+YSR!Q45</f>
        <v>8097</v>
      </c>
      <c r="S43" s="59">
        <f>ASR!R45+ANK!R45+ATP!R45+ANM!R45+BAP!R45+CTR!R45+KON!R45+EG!R45+ELR!R45+GTR!R45+KKD!R45+KRI!R45+KNL!R45+NAN!R45+NTR!R45+PAL!R45+MAN!R45+PKM!R45+NLR!R45+SSS!R45+SKL!R45+TPT!R45+VSP!R45+VIZ!R45+WG!R45+YSR!R45</f>
        <v>4344827.5862068962</v>
      </c>
      <c r="T43" s="59">
        <f>ASR!S45+ANK!S45+ATP!S45+ANM!S45+BAP!S45+CTR!S45+KON!S45+EG!S45+ELR!S45+GTR!S45+KKD!S45+KRI!S45+KNL!S45+NAN!S45+NTR!S45+PAL!S45+MAN!S45+PKM!S45+NLR!S45+SSS!S45+SKL!S45+TPT!S45+VSP!S45+VIZ!S45+WG!S45+YSR!S45</f>
        <v>299</v>
      </c>
      <c r="U43" s="59">
        <f>ASR!T45+ANK!T45+ATP!T45+ANM!T45+BAP!T45+CTR!T45+KON!T45+EG!T45+ELR!T45+GTR!T45+KKD!T45+KRI!T45+KNL!T45+NAN!T45+NTR!T45+PAL!T45+MAN!T45+PKM!T45+NLR!T45+SSS!T45+SKL!T45+TPT!T45+VSP!T45+VIZ!T45+WG!T45+YSR!T45</f>
        <v>160919.54022988505</v>
      </c>
      <c r="V43" s="59">
        <f>ASR!U45+ANK!U45+ATP!U45+ANM!U45+BAP!U45+CTR!U45+KON!U45+EG!U45+ELR!U45+GTR!U45+KKD!U45+KRI!U45+KNL!U45+NAN!U45+NTR!U45+PAL!U45+MAN!U45+PKM!U45+NLR!U45+SSS!U45+SKL!U45+TPT!U45+VSP!U45+VIZ!U45+WG!U45+YSR!U45</f>
        <v>52167</v>
      </c>
      <c r="W43" s="59">
        <f>ASR!V45+ANK!V45+ATP!V45+ANM!V45+BAP!V45+CTR!V45+KON!V45+EG!V45+ELR!V45+GTR!V45+KKD!V45+KRI!V45+KNL!V45+NAN!V45+NTR!V45+PAL!V45+MAN!V45+PKM!V45+NLR!V45+SSS!V45+SKL!V45+TPT!V45+VSP!V45+VIZ!V45+WG!V45+YSR!V45</f>
        <v>28000000</v>
      </c>
      <c r="X43" s="59">
        <f>ASR!W45+ANK!W45+ATP!W45+ANM!W45+BAP!W45+CTR!W45+KON!W45+EG!W45+ELR!W45+GTR!W45+KKD!W45+KRI!W45+KNL!W45+NAN!W45+NTR!W45+PAL!W45+MAN!W45+PKM!W45+NLR!W45+SSS!W45+SKL!W45+TPT!W45+VSP!W45+VIZ!W45+WG!W45+YSR!W45</f>
        <v>0</v>
      </c>
      <c r="Y43" s="59">
        <f>ASR!X45+ANK!X45+ATP!X45+ANM!X45+BAP!X45+CTR!X45+KON!X45+EG!X45+ELR!X45+GTR!X45+KKD!X45+KRI!X45+KNL!X45+NAN!X45+NTR!X45+PAL!X45+MAN!X45+PKM!X45+NLR!X45+SSS!X45+SKL!X45+TPT!X45+VSP!X45+VIZ!X45+WG!X45+YSR!X45</f>
        <v>0</v>
      </c>
      <c r="Z43" s="59">
        <f>ASR!Y45+ANK!Y45+ATP!Y45+ANM!Y45+BAP!Y45+CTR!Y45+KON!Y45+EG!Y45+ELR!Y45+GTR!Y45+KKD!Y45+KRI!Y45+KNL!Y45+NAN!Y45+NTR!Y45+PAL!Y45+MAN!Y45+PKM!Y45+NLR!Y45+SSS!Y45+SKL!Y45+TPT!Y45+VSP!Y45+VIZ!Y45+WG!Y45+YSR!Y45</f>
        <v>4624</v>
      </c>
      <c r="AA43" s="59">
        <f>ASR!Z45+ANK!Z45+ATP!Z45+ANM!Z45+BAP!Z45+CTR!Z45+KON!Z45+EG!Z45+ELR!Z45+GTR!Z45+KKD!Z45+KRI!Z45+KNL!Z45+NAN!Z45+NTR!Z45+PAL!Z45+MAN!Z45+PKM!Z45+NLR!Z45+SSS!Z45+SKL!Z45+TPT!Z45+VSP!Z45+VIZ!Z45+WG!Z45+YSR!Z45</f>
        <v>5273563.3083506357</v>
      </c>
      <c r="AB43" s="59">
        <f>ASR!AA45+ANK!AA45+ATP!AA45+ANM!AA45+BAP!AA45+CTR!AA45+KON!AA45+EG!AA45+ELR!AA45+GTR!AA45+KKD!AA45+KRI!AA45+KNL!AA45+NAN!AA45+NTR!AA45+PAL!AA45+MAN!AA45+PKM!AA45+NLR!AA45+SSS!AA45+SKL!AA45+TPT!AA45+VSP!AA45+VIZ!AA45+WG!AA45+YSR!AA45</f>
        <v>21229</v>
      </c>
      <c r="AC43" s="59">
        <f>ASR!AB45+ANK!AB45+ATP!AB45+ANM!AB45+BAP!AB45+CTR!AB45+KON!AB45+EG!AB45+ELR!AB45+GTR!AB45+KKD!AB45+KRI!AB45+KNL!AB45+NAN!AB45+NTR!AB45+PAL!AB45+MAN!AB45+PKM!AB45+NLR!AB45+SSS!AB45+SKL!AB45+TPT!AB45+VSP!AB45+VIZ!AB45+WG!AB45+YSR!AB45</f>
        <v>24262391.218412921</v>
      </c>
      <c r="AD43" s="59">
        <f>ASR!AC45+ANK!AC45+ATP!AC45+ANM!AC45+BAP!AC45+CTR!AC45+KON!AC45+EG!AC45+ELR!AC45+GTR!AC45+KKD!AC45+KRI!AC45+KNL!AC45+NAN!AC45+NTR!AC45+PAL!AC45+MAN!AC45+PKM!AC45+NLR!AC45+SSS!AC45+SKL!AC45+TPT!AC45+VSP!AC45+VIZ!AC45+WG!AC45+YSR!AC45</f>
        <v>935</v>
      </c>
      <c r="AE43" s="59">
        <f>ASR!AD45+ANK!AD45+ATP!AD45+ANM!AD45+BAP!AD45+CTR!AD45+KON!AD45+EG!AD45+ELR!AD45+GTR!AD45+KKD!AD45+KRI!AD45+KNL!AD45+NAN!AD45+NTR!AD45+PAL!AD45+MAN!AD45+PKM!AD45+NLR!AD45+SSS!AD45+SKL!AD45+TPT!AD45+VSP!AD45+VIZ!AD45+WG!AD45+YSR!AD45</f>
        <v>1070272.8122103142</v>
      </c>
      <c r="AF43" s="59">
        <f>ASR!AE45+ANK!AE45+ATP!AE45+ANM!AE45+BAP!AE45+CTR!AE45+KON!AE45+EG!AE45+ELR!AE45+GTR!AE45+KKD!AE45+KRI!AE45+KNL!AE45+NAN!AE45+NTR!AE45+PAL!AE45+MAN!AE45+PKM!AE45+NLR!AE45+SSS!AE45+SKL!AE45+TPT!AE45+VSP!AE45+VIZ!AE45+WG!AE45+YSR!AE45</f>
        <v>753</v>
      </c>
      <c r="AG43" s="59">
        <f>ASR!AF45+ANK!AF45+ATP!AF45+ANM!AF45+BAP!AF45+CTR!AF45+KON!AF45+EG!AF45+ELR!AF45+GTR!AF45+KKD!AF45+KRI!AF45+KNL!AF45+NAN!AF45+NTR!AF45+PAL!AF45+MAN!AF45+PKM!AF45+NLR!AF45+SSS!AF45+SKL!AF45+TPT!AF45+VSP!AF45+VIZ!AF45+WG!AF45+YSR!AF45</f>
        <v>837773.78640024364</v>
      </c>
      <c r="AH43" s="59">
        <f>ASR!AG45+ANK!AG45+ATP!AG45+ANM!AG45+BAP!AG45+CTR!AG45+KON!AG45+EG!AG45+ELR!AG45+GTR!AG45+KKD!AG45+KRI!AG45+KNL!AG45+NAN!AG45+NTR!AG45+PAL!AG45+MAN!AG45+PKM!AG45+NLR!AG45+SSS!AG45+SKL!AG45+TPT!AG45+VSP!AG45+VIZ!AG45+WG!AG45+YSR!AG45</f>
        <v>14775</v>
      </c>
      <c r="AI43" s="59">
        <f>ASR!AH45+ANK!AH45+ATP!AH45+ANM!AH45+BAP!AH45+CTR!AH45+KON!AH45+EG!AH45+ELR!AH45+GTR!AH45+KKD!AH45+KRI!AH45+KNL!AH45+NAN!AH45+NTR!AH45+PAL!AH45+MAN!AH45+PKM!AH45+NLR!AH45+SSS!AH45+SKL!AH45+TPT!AH45+VSP!AH45+VIZ!AH45+WG!AH45+YSR!AH45</f>
        <v>15555998.874625893</v>
      </c>
      <c r="AJ43" s="59">
        <f>ASR!AK45+ANK!AK45+ATP!AK45+ANM!AK45+BAP!AK45+CTR!AK45+KON!AK45+EG!AK45+ELR!AK45+GTR!AK45+KKD!AK45+KRI!AK45+KNL!AK45+NAN!AK45+NTR!AK45+PAL!AK45+MAN!AK45+PKM!AK45+NLR!AK45+SSS!AK45+SKL!AK45+TPT!AK45+VSP!AK45+VIZ!AK45+WG!AK45+YSR!AK45</f>
        <v>1301403</v>
      </c>
      <c r="AK43" s="59">
        <f>ASR!AL45+ANK!AL45+ATP!AL45+ANM!AL45+BAP!AL45+CTR!AL45+KON!AL45+EG!AL45+ELR!AL45+GTR!AL45+KKD!AL45+KRI!AL45+KNL!AL45+NAN!AL45+NTR!AL45+PAL!AL45+MAN!AL45+PKM!AL45+NLR!AL45+SSS!AL45+SKL!AL45+TPT!AL45+VSP!AL45+VIZ!AL45+WG!AL45+YSR!AL45</f>
        <v>280000000</v>
      </c>
      <c r="AL43" s="69">
        <f t="shared" si="2"/>
        <v>7.4666693811396692E-2</v>
      </c>
      <c r="AM43" s="59">
        <f>ASR!AM45+ANK!AM45+ATP!AM45+ANM!AM45+BAP!AM45+CTR!AM45+KON!AM45+EG!AM45+ELR!AM45+GTR!AM45+KKD!AM45+KRI!AM45+KNL!AM45+NAN!AM45+NTR!AM45+PAL!AM45+MAN!AM45+PKM!AM45+NLR!AM45+SSS!AM45+SKL!AM45+TPT!AM45+VSP!AM45+VIZ!AM45+WG!AM45+YSR!AM45</f>
        <v>65087</v>
      </c>
      <c r="AN43" s="59">
        <f>ASR!AN45+ANK!AN45+ATP!AN45+ANM!AN45+BAP!AN45+CTR!AN45+KON!AN45+EG!AN45+ELR!AN45+GTR!AN45+KKD!AN45+KRI!AN45+KNL!AN45+NAN!AN45+NTR!AN45+PAL!AN45+MAN!AN45+PKM!AN45+NLR!AN45+SSS!AN45+SKL!AN45+TPT!AN45+VSP!AN45+VIZ!AN45+WG!AN45+YSR!AN45</f>
        <v>30142842.809256896</v>
      </c>
      <c r="AO43" s="59">
        <f>ASR!AO45+ANK!AO45+ATP!AO45+ANM!AO45+BAP!AO45+CTR!AO45+KON!AO45+EG!AO45+ELR!AO45+GTR!AO45+KKD!AO45+KRI!AO45+KNL!AO45+NAN!AO45+NTR!AO45+PAL!AO45+MAN!AO45+PKM!AO45+NLR!AO45+SSS!AO45+SKL!AO45+TPT!AO45+VSP!AO45+VIZ!AO45+WG!AO45+YSR!AO45</f>
        <v>1866</v>
      </c>
      <c r="AP43" s="59">
        <f>ASR!AP45+ANK!AP45+ATP!AP45+ANM!AP45+BAP!AP45+CTR!AP45+KON!AP45+EG!AP45+ELR!AP45+GTR!AP45+KKD!AP45+KRI!AP45+KNL!AP45+NAN!AP45+NTR!AP45+PAL!AP45+MAN!AP45+PKM!AP45+NLR!AP45+SSS!AP45+SKL!AP45+TPT!AP45+VSP!AP45+VIZ!AP45+WG!AP45+YSR!AP45</f>
        <v>727217.5259710754</v>
      </c>
      <c r="AQ43" s="59">
        <f>ASR!AQ45+ANK!AQ45+ATP!AQ45+ANM!AQ45+BAP!AQ45+CTR!AQ45+KON!AQ45+EG!AQ45+ELR!AQ45+GTR!AQ45+KKD!AQ45+KRI!AQ45+KNL!AQ45+NAN!AQ45+NTR!AQ45+PAL!AQ45+MAN!AQ45+PKM!AQ45+NLR!AQ45+SSS!AQ45+SKL!AQ45+TPT!AQ45+VSP!AQ45+VIZ!AQ45+WG!AQ45+YSR!AQ45</f>
        <v>783</v>
      </c>
      <c r="AR43" s="59">
        <f>ASR!AR45+ANK!AR45+ATP!AR45+ANM!AR45+BAP!AR45+CTR!AR45+KON!AR45+EG!AR45+ELR!AR45+GTR!AR45+KKD!AR45+KRI!AR45+KNL!AR45+NAN!AR45+NTR!AR45+PAL!AR45+MAN!AR45+PKM!AR45+NLR!AR45+SSS!AR45+SKL!AR45+TPT!AR45+VSP!AR45+VIZ!AR45+WG!AR45+YSR!AR45</f>
        <v>303007.30248794809</v>
      </c>
      <c r="AS43" s="59">
        <f>ASR!AS45+ANK!AS45+ATP!AS45+ANM!AS45+BAP!AS45+CTR!AS45+KON!AS45+EG!AS45+ELR!AS45+GTR!AS45+KKD!AS45+KRI!AS45+KNL!AS45+NAN!AS45+NTR!AS45+PAL!AS45+MAN!AS45+PKM!AS45+NLR!AS45+SSS!AS45+SKL!AS45+TPT!AS45+VSP!AS45+VIZ!AS45+WG!AS45+YSR!AS45</f>
        <v>11600</v>
      </c>
      <c r="AT43" s="59">
        <f>ASR!AT45+ANK!AT45+ATP!AT45+ANM!AT45+BAP!AT45+CTR!AT45+KON!AT45+EG!AT45+ELR!AT45+GTR!AT45+KKD!AT45+KRI!AT45+KNL!AT45+NAN!AT45+NTR!AT45+PAL!AT45+MAN!AT45+PKM!AT45+NLR!AT45+SSS!AT45+SKL!AT45+TPT!AT45+VSP!AT45+VIZ!AT45+WG!AT45+YSR!AT45</f>
        <v>4545109.5373192243</v>
      </c>
      <c r="AU43" s="59">
        <f>ASR!AU45+ANK!AU45+ATP!AU45+ANM!AU45+BAP!AU45+CTR!AU45+KON!AU45+EG!AU45+ELR!AU45+GTR!AU45+KKD!AU45+KRI!AU45+KNL!AU45+NAN!AU45+NTR!AU45+PAL!AU45+MAN!AU45+PKM!AU45+NLR!AU45+SSS!AU45+SKL!AU45+TPT!AU45+VSP!AU45+VIZ!AU45+WG!AU45+YSR!AU45</f>
        <v>15462</v>
      </c>
      <c r="AV43" s="59">
        <f>ASR!AV45+ANK!AV45+ATP!AV45+ANM!AV45+BAP!AV45+CTR!AV45+KON!AV45+EG!AV45+ELR!AV45+GTR!AV45+KKD!AV45+KRI!AV45+KNL!AV45+NAN!AV45+NTR!AV45+PAL!AV45+MAN!AV45+PKM!AV45+NLR!AV45+SSS!AV45+SKL!AV45+TPT!AV45+VSP!AV45+VIZ!AV45+WG!AV45+YSR!AV45</f>
        <v>6060146.0497589633</v>
      </c>
      <c r="AW43" s="59">
        <f>ASR!AW45+ANK!AW45+ATP!AW45+ANM!AW45+BAP!AW45+CTR!AW45+KON!AW45+EG!AW45+ELR!AW45+GTR!AW45+KKD!AW45+KRI!AW45+KNL!AW45+NAN!AW45+NTR!AW45+PAL!AW45+MAN!AW45+PKM!AW45+NLR!AW45+SSS!AW45+SKL!AW45+TPT!AW45+VSP!AW45+VIZ!AW45+WG!AW45+YSR!AW45</f>
        <v>97814</v>
      </c>
      <c r="AX43" s="59">
        <f>ASR!AX45+ANK!AX45+ATP!AX45+ANM!AX45+BAP!AX45+CTR!AX45+KON!AX45+EG!AX45+ELR!AX45+GTR!AX45+KKD!AX45+KRI!AX45+KNL!AX45+NAN!AX45+NTR!AX45+PAL!AX45+MAN!AX45+PKM!AX45+NLR!AX45+SSS!AX45+SKL!AX45+TPT!AX45+VSP!AX45+VIZ!AX45+WG!AX45+YSR!AX45</f>
        <v>38360724.494974248</v>
      </c>
      <c r="AY43" s="59">
        <f>ASR!AY45+ANK!AY45+ATP!AY45+ANM!AY45+BAP!AY45+CTR!AY45+KON!AY45+EG!AY45+ELR!AY45+GTR!AY45+KKD!AY45+KRI!AY45+KNL!AY45+NAN!AY45+NTR!AY45+PAL!AY45+MAN!AY45+PKM!AY45+NLR!AY45+SSS!AY45+SKL!AY45+TPT!AY45+VSP!AY45+VIZ!AY45+WG!AY45+YSR!AY45</f>
        <v>127525</v>
      </c>
      <c r="AZ43" s="59">
        <f>ASR!AZ45+ANK!AZ45+ATP!AZ45+ANM!AZ45+BAP!AZ45+CTR!AZ45+KON!AZ45+EG!AZ45+ELR!AZ45+GTR!AZ45+KKD!AZ45+KRI!AZ45+KNL!AZ45+NAN!AZ45+NTR!AZ45+PAL!AZ45+MAN!AZ45+PKM!AZ45+NLR!AZ45+SSS!AZ45+SKL!AZ45+TPT!AZ45+VSP!AZ45+VIZ!AZ45+WG!AZ45+YSR!AZ45</f>
        <v>49996204.910511464</v>
      </c>
      <c r="BA43" s="62">
        <f>AJ43+AY43</f>
        <v>1428928</v>
      </c>
      <c r="BB43" s="62">
        <f>AK43+AZ43</f>
        <v>329996204.91051149</v>
      </c>
      <c r="BC43" s="74">
        <f t="shared" si="3"/>
        <v>6.1110377167336936E-2</v>
      </c>
      <c r="BE43" s="83"/>
      <c r="BF43" s="84"/>
    </row>
    <row r="44" spans="1:58" s="24" customFormat="1" x14ac:dyDescent="0.25">
      <c r="A44" s="341" t="s">
        <v>51</v>
      </c>
      <c r="B44" s="342"/>
      <c r="C44" s="55">
        <f>C43</f>
        <v>758895</v>
      </c>
      <c r="D44" s="55">
        <f>D43</f>
        <v>128901515.15151514</v>
      </c>
      <c r="E44" s="55">
        <f>E43</f>
        <v>361163</v>
      </c>
      <c r="F44" s="53">
        <f t="shared" ref="F44:BB44" si="51">F43</f>
        <v>61344696.969696954</v>
      </c>
      <c r="G44" s="55">
        <f>G43</f>
        <v>13716</v>
      </c>
      <c r="H44" s="53">
        <f t="shared" si="51"/>
        <v>2329545.4545454546</v>
      </c>
      <c r="I44" s="55">
        <f>I43</f>
        <v>73146</v>
      </c>
      <c r="J44" s="53">
        <f t="shared" si="51"/>
        <v>12424242.424242424</v>
      </c>
      <c r="K44" s="55">
        <f>K43</f>
        <v>1206920</v>
      </c>
      <c r="L44" s="55">
        <f>L43</f>
        <v>205000000</v>
      </c>
      <c r="M44" s="71">
        <f t="shared" si="1"/>
        <v>7.7651514016443879E-2</v>
      </c>
      <c r="N44" s="55">
        <f>N43</f>
        <v>27582</v>
      </c>
      <c r="O44" s="55">
        <f>O43</f>
        <v>14804597.701149423</v>
      </c>
      <c r="P44" s="55">
        <f t="shared" ref="P44:V44" si="52">P43</f>
        <v>16189</v>
      </c>
      <c r="Q44" s="55">
        <f t="shared" si="52"/>
        <v>8689655.1724137925</v>
      </c>
      <c r="R44" s="55">
        <f t="shared" si="52"/>
        <v>8097</v>
      </c>
      <c r="S44" s="55">
        <f t="shared" si="52"/>
        <v>4344827.5862068962</v>
      </c>
      <c r="T44" s="55">
        <f t="shared" si="52"/>
        <v>299</v>
      </c>
      <c r="U44" s="55">
        <f t="shared" si="52"/>
        <v>160919.54022988505</v>
      </c>
      <c r="V44" s="55">
        <f t="shared" si="52"/>
        <v>52167</v>
      </c>
      <c r="W44" s="55">
        <f>W43</f>
        <v>28000000</v>
      </c>
      <c r="X44" s="55">
        <f t="shared" ref="X44:AN44" si="53">X43</f>
        <v>0</v>
      </c>
      <c r="Y44" s="55">
        <f t="shared" si="53"/>
        <v>0</v>
      </c>
      <c r="Z44" s="55">
        <f t="shared" si="53"/>
        <v>4624</v>
      </c>
      <c r="AA44" s="55">
        <f t="shared" si="53"/>
        <v>5273563.3083506357</v>
      </c>
      <c r="AB44" s="55">
        <f t="shared" si="53"/>
        <v>21229</v>
      </c>
      <c r="AC44" s="55">
        <f t="shared" si="53"/>
        <v>24262391.218412921</v>
      </c>
      <c r="AD44" s="55">
        <f t="shared" si="53"/>
        <v>935</v>
      </c>
      <c r="AE44" s="55">
        <f t="shared" si="53"/>
        <v>1070272.8122103142</v>
      </c>
      <c r="AF44" s="55">
        <f t="shared" si="53"/>
        <v>753</v>
      </c>
      <c r="AG44" s="55">
        <f t="shared" si="53"/>
        <v>837773.78640024364</v>
      </c>
      <c r="AH44" s="55">
        <f t="shared" si="53"/>
        <v>14775</v>
      </c>
      <c r="AI44" s="55">
        <f t="shared" si="53"/>
        <v>15555998.874625893</v>
      </c>
      <c r="AJ44" s="55">
        <f t="shared" si="53"/>
        <v>1301403</v>
      </c>
      <c r="AK44" s="55">
        <f t="shared" si="53"/>
        <v>280000000</v>
      </c>
      <c r="AL44" s="76">
        <f t="shared" si="2"/>
        <v>7.4666693811396692E-2</v>
      </c>
      <c r="AM44" s="55">
        <f t="shared" si="53"/>
        <v>65087</v>
      </c>
      <c r="AN44" s="55">
        <f t="shared" si="53"/>
        <v>30142842.809256896</v>
      </c>
      <c r="AO44" s="55">
        <f t="shared" ref="AO44" si="54">AO43</f>
        <v>1866</v>
      </c>
      <c r="AP44" s="55">
        <f t="shared" ref="AP44" si="55">AP43</f>
        <v>727217.5259710754</v>
      </c>
      <c r="AQ44" s="55">
        <f t="shared" ref="AQ44" si="56">AQ43</f>
        <v>783</v>
      </c>
      <c r="AR44" s="55">
        <f t="shared" ref="AR44" si="57">AR43</f>
        <v>303007.30248794809</v>
      </c>
      <c r="AS44" s="55">
        <f t="shared" ref="AS44" si="58">AS43</f>
        <v>11600</v>
      </c>
      <c r="AT44" s="55">
        <f t="shared" ref="AT44" si="59">AT43</f>
        <v>4545109.5373192243</v>
      </c>
      <c r="AU44" s="55">
        <f t="shared" ref="AU44" si="60">AU43</f>
        <v>15462</v>
      </c>
      <c r="AV44" s="55">
        <f t="shared" ref="AV44" si="61">AV43</f>
        <v>6060146.0497589633</v>
      </c>
      <c r="AW44" s="55">
        <f t="shared" ref="AW44" si="62">AW43</f>
        <v>97814</v>
      </c>
      <c r="AX44" s="55">
        <f t="shared" ref="AX44" si="63">AX43</f>
        <v>38360724.494974248</v>
      </c>
      <c r="AY44" s="55">
        <f t="shared" ref="AY44" si="64">AY43</f>
        <v>127525</v>
      </c>
      <c r="AZ44" s="55">
        <f t="shared" ref="AZ44:BA44" si="65">AZ43</f>
        <v>49996204.910511464</v>
      </c>
      <c r="BA44" s="56">
        <f t="shared" si="65"/>
        <v>1428928</v>
      </c>
      <c r="BB44" s="56">
        <f t="shared" si="51"/>
        <v>329996204.91051149</v>
      </c>
      <c r="BC44" s="81">
        <f t="shared" si="3"/>
        <v>6.1110377167336936E-2</v>
      </c>
      <c r="BE44" s="83"/>
      <c r="BF44" s="84"/>
    </row>
    <row r="45" spans="1:58" s="24" customFormat="1" x14ac:dyDescent="0.3">
      <c r="A45" s="36">
        <v>35</v>
      </c>
      <c r="B45" s="57" t="s">
        <v>67</v>
      </c>
      <c r="C45" s="59">
        <f>ASR!C47+ANK!C47+ATP!C47+ANM!C47+BAP!C47+CTR!C47+KON!C47+EG!C47+ELR!C47+GTR!C47+KKD!C47+KRI!C47+KNL!C47+NAN!C47+NTR!C47+PAL!C47+MAN!C47+PKM!C47+NLR!C47+SSS!C47+SKL!C47+TPT!C47+VSP!C47+VIZ!C47+WG!C47+YSR!C47</f>
        <v>740057</v>
      </c>
      <c r="D45" s="59">
        <f>ASR!D47+ANK!D47+ATP!D47+ANM!D47+BAP!D47+CTR!D47+KON!D47+EG!D47+ELR!D47+GTR!D47+KKD!D47+KRI!D47+KNL!D47+NAN!D47+NTR!D47+PAL!D47+MAN!D47+PKM!D47+NLR!D47+SSS!D47+SKL!D47+TPT!D47+VSP!D47+VIZ!D47+WG!D47+YSR!D47</f>
        <v>114239999.99999677</v>
      </c>
      <c r="E45" s="59">
        <f>ASR!E47+ANK!E47+ATP!E47+ANM!E47+BAP!E47+CTR!E47+KON!E47+EG!E47+ELR!E47+GTR!E47+KKD!E47+KRI!E47+KNL!E47+NAN!E47+NTR!E47+PAL!E47+MAN!E47+PKM!E47+NLR!E47+SSS!E47+SKL!E47+TPT!E47+VSP!E47+VIZ!E47+WG!E47+YSR!E47</f>
        <v>352196</v>
      </c>
      <c r="F45" s="59">
        <f>ASR!F47+ANK!F47+ATP!F47+ANM!F47+BAP!F47+CTR!F47+KON!F47+EG!F47+ELR!F47+GTR!F47+KKD!F47+KRI!F47+KNL!F47+NAN!F47+NTR!F47+PAL!F47+MAN!F47+PKM!F47+NLR!F47+SSS!F47+SKL!F47+TPT!F47+VSP!F47+VIZ!F47+WG!F47+YSR!F47</f>
        <v>44799999.999998741</v>
      </c>
      <c r="G45" s="59">
        <f>ASR!G47+ANK!G47+ATP!G47+ANM!G47+BAP!G47+CTR!G47+KON!G47+EG!G47+ELR!G47+GTR!G47+KKD!G47+KRI!G47+KNL!G47+NAN!G47+NTR!G47+PAL!G47+MAN!G47+PKM!G47+NLR!G47+SSS!G47+SKL!G47+TPT!G47+VSP!G47+VIZ!G47+WG!G47+YSR!G47</f>
        <v>13374</v>
      </c>
      <c r="H45" s="59">
        <f>ASR!H47+ANK!H47+ATP!H47+ANM!H47+BAP!H47+CTR!H47+KON!H47+EG!H47+ELR!H47+GTR!H47+KKD!H47+KRI!H47+KNL!H47+NAN!H47+NTR!H47+PAL!H47+MAN!H47+PKM!H47+NLR!H47+SSS!H47+SKL!H47+TPT!H47+VSP!H47+VIZ!H47+WG!H47+YSR!H47</f>
        <v>639999.99999998184</v>
      </c>
      <c r="I45" s="59">
        <f>ASR!I47+ANK!I47+ATP!I47+ANM!I47+BAP!I47+CTR!I47+KON!I47+EG!I47+ELR!I47+GTR!I47+KKD!I47+KRI!I47+KNL!I47+NAN!I47+NTR!I47+PAL!I47+MAN!I47+PKM!I47+NLR!I47+SSS!I47+SKL!I47+TPT!I47+VSP!I47+VIZ!I47+WG!I47+YSR!I47</f>
        <v>71330</v>
      </c>
      <c r="J45" s="59">
        <f>ASR!J47+ANK!J47+ATP!J47+ANM!J47+BAP!J47+CTR!J47+KON!J47+EG!J47+ELR!J47+GTR!J47+KKD!J47+KRI!J47+KNL!J47+NAN!J47+NTR!J47+PAL!J47+MAN!J47+PKM!J47+NLR!J47+SSS!J47+SKL!J47+TPT!J47+VSP!J47+VIZ!J47+WG!J47+YSR!J47</f>
        <v>319999.99999999092</v>
      </c>
      <c r="K45" s="59">
        <f>ASR!K47+ANK!K47+ATP!K47+ANM!K47+BAP!K47+CTR!K47+KON!K47+EG!K47+ELR!K47+GTR!K47+KKD!K47+KRI!K47+KNL!K47+NAN!K47+NTR!K47+PAL!K47+MAN!K47+PKM!K47+NLR!K47+SSS!K47+SKL!K47+TPT!K47+VSP!K47+VIZ!K47+WG!K47+YSR!K47</f>
        <v>1176957</v>
      </c>
      <c r="L45" s="59">
        <f>ASR!L47+ANK!L47+ATP!L47+ANM!L47+BAP!L47+CTR!L47+KON!L47+EG!L47+ELR!L47+GTR!L47+KKD!L47+KRI!L47+KNL!L47+NAN!L47+NTR!L47+PAL!L47+MAN!L47+PKM!L47+NLR!L47+SSS!L47+SKL!L47+TPT!L47+VSP!L47+VIZ!L47+WG!L47+YSR!L47</f>
        <v>159999999.9999955</v>
      </c>
      <c r="M45" s="69">
        <f t="shared" si="1"/>
        <v>6.0606059720149617E-2</v>
      </c>
      <c r="N45" s="59">
        <f>ASR!M47+ANK!M47+ATP!M47+ANM!M47+BAP!M47+CTR!M47+KON!M47+EG!M47+ELR!M47+GTR!M47+KKD!M47+KRI!M47+KNL!M47+NAN!M47+NTR!M47+PAL!M47+MAN!M47+PKM!M47+NLR!M47+SSS!M47+SKL!M47+TPT!M47+VSP!M47+VIZ!M47+WG!M47+YSR!M47</f>
        <v>32097</v>
      </c>
      <c r="O45" s="59">
        <f>ASR!N47+ANK!N47+ATP!N47+ANM!N47+BAP!N47+CTR!N47+KON!N47+EG!N47+ELR!N47+GTR!N47+KKD!N47+KRI!N47+KNL!N47+NAN!N47+NTR!N47+PAL!N47+MAN!N47+PKM!N47+NLR!N47+SSS!N47+SKL!N47+TPT!N47+VSP!N47+VIZ!N47+WG!N47+YSR!N47</f>
        <v>6344827.5862068981</v>
      </c>
      <c r="P45" s="59">
        <f>ASR!O47+ANK!O47+ATP!O47+ANM!O47+BAP!O47+CTR!O47+KON!O47+EG!O47+ELR!O47+GTR!O47+KKD!O47+KRI!O47+KNL!O47+NAN!O47+NTR!O47+PAL!O47+MAN!O47+PKM!O47+NLR!O47+SSS!O47+SKL!O47+TPT!O47+VSP!O47+VIZ!O47+WG!O47+YSR!O47</f>
        <v>18840</v>
      </c>
      <c r="Q45" s="59">
        <f>ASR!P47+ANK!P47+ATP!P47+ANM!P47+BAP!P47+CTR!P47+KON!P47+EG!P47+ELR!P47+GTR!P47+KKD!P47+KRI!P47+KNL!P47+NAN!P47+NTR!P47+PAL!P47+MAN!P47+PKM!P47+NLR!P47+SSS!P47+SKL!P47+TPT!P47+VSP!P47+VIZ!P47+WG!P47+YSR!P47</f>
        <v>3724137.931034483</v>
      </c>
      <c r="R45" s="59">
        <f>ASR!Q47+ANK!Q47+ATP!Q47+ANM!Q47+BAP!Q47+CTR!Q47+KON!Q47+EG!Q47+ELR!Q47+GTR!Q47+KKD!Q47+KRI!Q47+KNL!Q47+NAN!Q47+NTR!Q47+PAL!Q47+MAN!Q47+PKM!Q47+NLR!Q47+SSS!Q47+SKL!Q47+TPT!Q47+VSP!Q47+VIZ!Q47+WG!Q47+YSR!Q47</f>
        <v>9420</v>
      </c>
      <c r="S45" s="59">
        <f>ASR!R47+ANK!R47+ATP!R47+ANM!R47+BAP!R47+CTR!R47+KON!R47+EG!R47+ELR!R47+GTR!R47+KKD!R47+KRI!R47+KNL!R47+NAN!R47+NTR!R47+PAL!R47+MAN!R47+PKM!R47+NLR!R47+SSS!R47+SKL!R47+TPT!R47+VSP!R47+VIZ!R47+WG!R47+YSR!R47</f>
        <v>1862068.9655172415</v>
      </c>
      <c r="T45" s="59">
        <f>ASR!S47+ANK!S47+ATP!S47+ANM!S47+BAP!S47+CTR!S47+KON!S47+EG!S47+ELR!S47+GTR!S47+KKD!S47+KRI!S47+KNL!S47+NAN!S47+NTR!S47+PAL!S47+MAN!S47+PKM!S47+NLR!S47+SSS!S47+SKL!S47+TPT!S47+VSP!S47+VIZ!S47+WG!S47+YSR!S47</f>
        <v>348</v>
      </c>
      <c r="U45" s="59">
        <f>ASR!T47+ANK!T47+ATP!T47+ANM!T47+BAP!T47+CTR!T47+KON!T47+EG!T47+ELR!T47+GTR!T47+KKD!T47+KRI!T47+KNL!T47+NAN!T47+NTR!T47+PAL!T47+MAN!T47+PKM!T47+NLR!T47+SSS!T47+SKL!T47+TPT!T47+VSP!T47+VIZ!T47+WG!T47+YSR!T47</f>
        <v>68965.517241379319</v>
      </c>
      <c r="V45" s="59">
        <f>ASR!U47+ANK!U47+ATP!U47+ANM!U47+BAP!U47+CTR!U47+KON!U47+EG!U47+ELR!U47+GTR!U47+KKD!U47+KRI!U47+KNL!U47+NAN!U47+NTR!U47+PAL!U47+MAN!U47+PKM!U47+NLR!U47+SSS!U47+SKL!U47+TPT!U47+VSP!U47+VIZ!U47+WG!U47+YSR!U47</f>
        <v>60705</v>
      </c>
      <c r="W45" s="59">
        <f>ASR!V47+ANK!V47+ATP!V47+ANM!V47+BAP!V47+CTR!V47+KON!V47+EG!V47+ELR!V47+GTR!V47+KKD!V47+KRI!V47+KNL!V47+NAN!V47+NTR!V47+PAL!V47+MAN!V47+PKM!V47+NLR!V47+SSS!V47+SKL!V47+TPT!V47+VSP!V47+VIZ!V47+WG!V47+YSR!V47</f>
        <v>12000000.000000002</v>
      </c>
      <c r="X45" s="59">
        <f>ASR!W47+ANK!W47+ATP!W47+ANM!W47+BAP!W47+CTR!W47+KON!W47+EG!W47+ELR!W47+GTR!W47+KKD!W47+KRI!W47+KNL!W47+NAN!W47+NTR!W47+PAL!W47+MAN!W47+PKM!W47+NLR!W47+SSS!W47+SKL!W47+TPT!W47+VSP!W47+VIZ!W47+WG!W47+YSR!W47</f>
        <v>0</v>
      </c>
      <c r="Y45" s="59">
        <f>ASR!X47+ANK!X47+ATP!X47+ANM!X47+BAP!X47+CTR!X47+KON!X47+EG!X47+ELR!X47+GTR!X47+KKD!X47+KRI!X47+KNL!X47+NAN!X47+NTR!X47+PAL!X47+MAN!X47+PKM!X47+NLR!X47+SSS!X47+SKL!X47+TPT!X47+VSP!X47+VIZ!X47+WG!X47+YSR!X47</f>
        <v>0</v>
      </c>
      <c r="Z45" s="59">
        <f>ASR!Y47+ANK!Y47+ATP!Y47+ANM!Y47+BAP!Y47+CTR!Y47+KON!Y47+EG!Y47+ELR!Y47+GTR!Y47+KKD!Y47+KRI!Y47+KNL!Y47+NAN!Y47+NTR!Y47+PAL!Y47+MAN!Y47+PKM!Y47+NLR!Y47+SSS!Y47+SKL!Y47+TPT!Y47+VSP!Y47+VIZ!Y47+WG!Y47+YSR!Y47</f>
        <v>12476</v>
      </c>
      <c r="AA45" s="59">
        <f>ASR!Z47+ANK!Z47+ATP!Z47+ANM!Z47+BAP!Z47+CTR!Z47+KON!Z47+EG!Z47+ELR!Z47+GTR!Z47+KKD!Z47+KRI!Z47+KNL!Z47+NAN!Z47+NTR!Z47+PAL!Z47+MAN!Z47+PKM!Z47+NLR!Z47+SSS!Z47+SKL!Z47+TPT!Z47+VSP!Z47+VIZ!Z47+WG!Z47+YSR!Z47</f>
        <v>1100181.9265049845</v>
      </c>
      <c r="AB45" s="59">
        <f>ASR!AA47+ANK!AA47+ATP!AA47+ANM!AA47+BAP!AA47+CTR!AA47+KON!AA47+EG!AA47+ELR!AA47+GTR!AA47+KKD!AA47+KRI!AA47+KNL!AA47+NAN!AA47+NTR!AA47+PAL!AA47+MAN!AA47+PKM!AA47+NLR!AA47+SSS!AA47+SKL!AA47+TPT!AA47+VSP!AA47+VIZ!AA47+WG!AA47+YSR!AA47</f>
        <v>57369</v>
      </c>
      <c r="AC45" s="59">
        <f>ASR!AB47+ANK!AB47+ATP!AB47+ANM!AB47+BAP!AB47+CTR!AB47+KON!AB47+EG!AB47+ELR!AB47+GTR!AB47+KKD!AB47+KRI!AB47+KNL!AB47+NAN!AB47+NTR!AB47+PAL!AB47+MAN!AB47+PKM!AB47+NLR!AB47+SSS!AB47+SKL!AB47+TPT!AB47+VSP!AB47+VIZ!AB47+WG!AB47+YSR!AB47</f>
        <v>4580545.7795149535</v>
      </c>
      <c r="AD45" s="59">
        <f>ASR!AC47+ANK!AC47+ATP!AC47+ANM!AC47+BAP!AC47+CTR!AC47+KON!AC47+EG!AC47+ELR!AC47+GTR!AC47+KKD!AC47+KRI!AC47+KNL!AC47+NAN!AC47+NTR!AC47+PAL!AC47+MAN!AC47+PKM!AC47+NLR!AC47+SSS!AC47+SKL!AC47+TPT!AC47+VSP!AC47+VIZ!AC47+WG!AC47+YSR!AC47</f>
        <v>2499</v>
      </c>
      <c r="AE45" s="59">
        <f>ASR!AD47+ANK!AD47+ATP!AD47+ANM!AD47+BAP!AD47+CTR!AD47+KON!AD47+EG!AD47+ELR!AD47+GTR!AD47+KKD!AD47+KRI!AD47+KNL!AD47+NAN!AD47+NTR!AD47+PAL!AD47+MAN!AD47+PKM!AD47+NLR!AD47+SSS!AD47+SKL!AD47+TPT!AD47+VSP!AD47+VIZ!AD47+WG!AD47+YSR!AD47</f>
        <v>155717.06589778201</v>
      </c>
      <c r="AF45" s="59">
        <f>ASR!AE47+ANK!AE47+ATP!AE47+ANM!AE47+BAP!AE47+CTR!AE47+KON!AE47+EG!AE47+ELR!AE47+GTR!AE47+KKD!AE47+KRI!AE47+KNL!AE47+NAN!AE47+NTR!AE47+PAL!AE47+MAN!AE47+PKM!AE47+NLR!AE47+SSS!AE47+SKL!AE47+TPT!AE47+VSP!AE47+VIZ!AE47+WG!AE47+YSR!AE47</f>
        <v>2000</v>
      </c>
      <c r="AG45" s="59">
        <f>ASR!AF47+ANK!AF47+ATP!AF47+ANM!AF47+BAP!AF47+CTR!AF47+KON!AF47+EG!AF47+ELR!AF47+GTR!AF47+KKD!AF47+KRI!AF47+KNL!AF47+NAN!AF47+NTR!AF47+PAL!AF47+MAN!AF47+PKM!AF47+NLR!AF47+SSS!AF47+SKL!AF47+TPT!AF47+VSP!AF47+VIZ!AF47+WG!AF47+YSR!AF47</f>
        <v>136434.131795564</v>
      </c>
      <c r="AH45" s="59">
        <f>ASR!AG47+ANK!AG47+ATP!AG47+ANM!AG47+BAP!AG47+CTR!AG47+KON!AG47+EG!AG47+ELR!AG47+GTR!AG47+KKD!AG47+KRI!AG47+KNL!AG47+NAN!AG47+NTR!AG47+PAL!AG47+MAN!AG47+PKM!AG47+NLR!AG47+SSS!AG47+SKL!AG47+TPT!AG47+VSP!AG47+VIZ!AG47+WG!AG47+YSR!AG47</f>
        <v>39911</v>
      </c>
      <c r="AI45" s="59">
        <f>ASR!AH47+ANK!AH47+ATP!AH47+ANM!AH47+BAP!AH47+CTR!AH47+KON!AH47+EG!AH47+ELR!AH47+GTR!AH47+KKD!AH47+KRI!AH47+KNL!AH47+NAN!AH47+NTR!AH47+PAL!AH47+MAN!AH47+PKM!AH47+NLR!AH47+SSS!AH47+SKL!AH47+TPT!AH47+VSP!AH47+VIZ!AH47+WG!AH47+YSR!AH47</f>
        <v>16030759.626386406</v>
      </c>
      <c r="AJ45" s="59">
        <f>ASR!AK47+ANK!AK47+ATP!AK47+ANM!AK47+BAP!AK47+CTR!AK47+KON!AK47+EG!AK47+ELR!AK47+GTR!AK47+KKD!AK47+KRI!AK47+KNL!AK47+NAN!AK47+NTR!AK47+PAL!AK47+MAN!AK47+PKM!AK47+NLR!AK47+SSS!AK47+SKL!AK47+TPT!AK47+VSP!AK47+VIZ!AK47+WG!AK47+YSR!AK47</f>
        <v>1351917</v>
      </c>
      <c r="AK45" s="59">
        <f>ASR!AL47+ANK!AL47+ATP!AL47+ANM!AL47+BAP!AL47+CTR!AL47+KON!AL47+EG!AL47+ELR!AL47+GTR!AL47+KKD!AL47+KRI!AL47+KNL!AL47+NAN!AL47+NTR!AL47+PAL!AL47+MAN!AL47+PKM!AL47+NLR!AL47+SSS!AL47+SKL!AL47+TPT!AL47+VSP!AL47+VIZ!AL47+WG!AL47+YSR!AL47</f>
        <v>194003638.53009519</v>
      </c>
      <c r="AL45" s="69">
        <f t="shared" si="2"/>
        <v>5.1734322415798215E-2</v>
      </c>
      <c r="AM45" s="59">
        <f>ASR!AM47+ANK!AM47+ATP!AM47+ANM!AM47+BAP!AM47+CTR!AM47+KON!AM47+EG!AM47+ELR!AM47+GTR!AM47+KKD!AM47+KRI!AM47+KNL!AM47+NAN!AM47+NTR!AM47+PAL!AM47+MAN!AM47+PKM!AM47+NLR!AM47+SSS!AM47+SKL!AM47+TPT!AM47+VSP!AM47+VIZ!AM47+WG!AM47+YSR!AM47</f>
        <v>452249</v>
      </c>
      <c r="AN45" s="59">
        <f>ASR!AN47+ANK!AN47+ATP!AN47+ANM!AN47+BAP!AN47+CTR!AN47+KON!AN47+EG!AN47+ELR!AN47+GTR!AN47+KKD!AN47+KRI!AN47+KNL!AN47+NAN!AN47+NTR!AN47+PAL!AN47+MAN!AN47+PKM!AN47+NLR!AN47+SSS!AN47+SKL!AN47+TPT!AN47+VSP!AN47+VIZ!AN47+WG!AN47+YSR!AN47</f>
        <v>80244646.967152119</v>
      </c>
      <c r="AO45" s="59">
        <f>ASR!AO47+ANK!AO47+ATP!AO47+ANM!AO47+BAP!AO47+CTR!AO47+KON!AO47+EG!AO47+ELR!AO47+GTR!AO47+KKD!AO47+KRI!AO47+KNL!AO47+NAN!AO47+NTR!AO47+PAL!AO47+MAN!AO47+PKM!AO47+NLR!AO47+SSS!AO47+SKL!AO47+TPT!AO47+VSP!AO47+VIZ!AO47+WG!AO47+YSR!AO47</f>
        <v>135</v>
      </c>
      <c r="AP45" s="59">
        <f>ASR!AP47+ANK!AP47+ATP!AP47+ANM!AP47+BAP!AP47+CTR!AP47+KON!AP47+EG!AP47+ELR!AP47+GTR!AP47+KKD!AP47+KRI!AP47+KNL!AP47+NAN!AP47+NTR!AP47+PAL!AP47+MAN!AP47+PKM!AP47+NLR!AP47+SSS!AP47+SKL!AP47+TPT!AP47+VSP!AP47+VIZ!AP47+WG!AP47+YSR!AP47</f>
        <v>43636.363636363632</v>
      </c>
      <c r="AQ45" s="59">
        <f>ASR!AQ47+ANK!AQ47+ATP!AQ47+ANM!AQ47+BAP!AQ47+CTR!AQ47+KON!AQ47+EG!AQ47+ELR!AQ47+GTR!AQ47+KKD!AQ47+KRI!AQ47+KNL!AQ47+NAN!AQ47+NTR!AQ47+PAL!AQ47+MAN!AQ47+PKM!AQ47+NLR!AQ47+SSS!AQ47+SKL!AQ47+TPT!AQ47+VSP!AQ47+VIZ!AQ47+WG!AQ47+YSR!AQ47</f>
        <v>61</v>
      </c>
      <c r="AR45" s="59">
        <f>ASR!AR47+ANK!AR47+ATP!AR47+ANM!AR47+BAP!AR47+CTR!AR47+KON!AR47+EG!AR47+ELR!AR47+GTR!AR47+KKD!AR47+KRI!AR47+KNL!AR47+NAN!AR47+NTR!AR47+PAL!AR47+MAN!AR47+PKM!AR47+NLR!AR47+SSS!AR47+SKL!AR47+TPT!AR47+VSP!AR47+VIZ!AR47+WG!AR47+YSR!AR47</f>
        <v>18181.81818181818</v>
      </c>
      <c r="AS45" s="59">
        <f>ASR!AS47+ANK!AS47+ATP!AS47+ANM!AS47+BAP!AS47+CTR!AS47+KON!AS47+EG!AS47+ELR!AS47+GTR!AS47+KKD!AS47+KRI!AS47+KNL!AS47+NAN!AS47+NTR!AS47+PAL!AS47+MAN!AS47+PKM!AS47+NLR!AS47+SSS!AS47+SKL!AS47+TPT!AS47+VSP!AS47+VIZ!AS47+WG!AS47+YSR!AS47</f>
        <v>813</v>
      </c>
      <c r="AT45" s="59">
        <f>ASR!AT47+ANK!AT47+ATP!AT47+ANM!AT47+BAP!AT47+CTR!AT47+KON!AT47+EG!AT47+ELR!AT47+GTR!AT47+KKD!AT47+KRI!AT47+KNL!AT47+NAN!AT47+NTR!AT47+PAL!AT47+MAN!AT47+PKM!AT47+NLR!AT47+SSS!AT47+SKL!AT47+TPT!AT47+VSP!AT47+VIZ!AT47+WG!AT47+YSR!AT47</f>
        <v>272727.27272727271</v>
      </c>
      <c r="AU45" s="59">
        <f>ASR!AU47+ANK!AU47+ATP!AU47+ANM!AU47+BAP!AU47+CTR!AU47+KON!AU47+EG!AU47+ELR!AU47+GTR!AU47+KKD!AU47+KRI!AU47+KNL!AU47+NAN!AU47+NTR!AU47+PAL!AU47+MAN!AU47+PKM!AU47+NLR!AU47+SSS!AU47+SKL!AU47+TPT!AU47+VSP!AU47+VIZ!AU47+WG!AU47+YSR!AU47</f>
        <v>1083</v>
      </c>
      <c r="AV45" s="59">
        <f>ASR!AV47+ANK!AV47+ATP!AV47+ANM!AV47+BAP!AV47+CTR!AV47+KON!AV47+EG!AV47+ELR!AV47+GTR!AV47+KKD!AV47+KRI!AV47+KNL!AV47+NAN!AV47+NTR!AV47+PAL!AV47+MAN!AV47+PKM!AV47+NLR!AV47+SSS!AV47+SKL!AV47+TPT!AV47+VSP!AV47+VIZ!AV47+WG!AV47+YSR!AV47</f>
        <v>363636.36363636365</v>
      </c>
      <c r="AW45" s="59">
        <f>ASR!AW47+ANK!AW47+ATP!AW47+ANM!AW47+BAP!AW47+CTR!AW47+KON!AW47+EG!AW47+ELR!AW47+GTR!AW47+KKD!AW47+KRI!AW47+KNL!AW47+NAN!AW47+NTR!AW47+PAL!AW47+MAN!AW47+PKM!AW47+NLR!AW47+SSS!AW47+SKL!AW47+TPT!AW47+VSP!AW47+VIZ!AW47+WG!AW47+YSR!AW47</f>
        <v>6832</v>
      </c>
      <c r="AX45" s="59">
        <f>ASR!AX47+ANK!AX47+ATP!AX47+ANM!AX47+BAP!AX47+CTR!AX47+KON!AX47+EG!AX47+ELR!AX47+GTR!AX47+KKD!AX47+KRI!AX47+KNL!AX47+NAN!AX47+NTR!AX47+PAL!AX47+MAN!AX47+PKM!AX47+NLR!AX47+SSS!AX47+SKL!AX47+TPT!AX47+VSP!AX47+VIZ!AX47+WG!AX47+YSR!AX47</f>
        <v>2301818.1818181816</v>
      </c>
      <c r="AY45" s="59">
        <f>ASR!AY47+ANK!AY47+ATP!AY47+ANM!AY47+BAP!AY47+CTR!AY47+KON!AY47+EG!AY47+ELR!AY47+GTR!AY47+KKD!AY47+KRI!AY47+KNL!AY47+NAN!AY47+NTR!AY47+PAL!AY47+MAN!AY47+PKM!AY47+NLR!AY47+SSS!AY47+SKL!AY47+TPT!AY47+VSP!AY47+VIZ!AY47+WG!AY47+YSR!AY47</f>
        <v>8924</v>
      </c>
      <c r="AZ45" s="59">
        <f>ASR!AZ47+ANK!AZ47+ATP!AZ47+ANM!AZ47+BAP!AZ47+CTR!AZ47+KON!AZ47+EG!AZ47+ELR!AZ47+GTR!AZ47+KKD!AZ47+KRI!AZ47+KNL!AZ47+NAN!AZ47+NTR!AZ47+PAL!AZ47+MAN!AZ47+PKM!AZ47+NLR!AZ47+SSS!AZ47+SKL!AZ47+TPT!AZ47+VSP!AZ47+VIZ!AZ47+WG!AZ47+YSR!AZ47</f>
        <v>2999999.9999999991</v>
      </c>
      <c r="BA45" s="62">
        <f t="shared" ref="BA45:BB48" si="66">AJ45+AY45</f>
        <v>1360841</v>
      </c>
      <c r="BB45" s="62">
        <f t="shared" si="66"/>
        <v>197003638.53009519</v>
      </c>
      <c r="BC45" s="74">
        <f t="shared" si="3"/>
        <v>3.6482136687531176E-2</v>
      </c>
      <c r="BE45" s="83"/>
      <c r="BF45" s="84"/>
    </row>
    <row r="46" spans="1:58" s="24" customFormat="1" x14ac:dyDescent="0.3">
      <c r="A46" s="36">
        <v>36</v>
      </c>
      <c r="B46" s="37" t="s">
        <v>68</v>
      </c>
      <c r="C46" s="59">
        <f>ASR!C48+ANK!C48+ATP!C48+ANM!C48+BAP!C48+CTR!C48+KON!C48+EG!C48+ELR!C48+GTR!C48+KKD!C48+KRI!C48+KNL!C48+NAN!C48+NTR!C48+PAL!C48+MAN!C48+PKM!C48+NLR!C48+SSS!C48+SKL!C48+TPT!C48+VSP!C48+VIZ!C48+WG!C48+YSR!C48</f>
        <v>252201</v>
      </c>
      <c r="D46" s="59">
        <f>ASR!D48+ANK!D48+ATP!D48+ANM!D48+BAP!D48+CTR!D48+KON!D48+EG!D48+ELR!D48+GTR!D48+KKD!D48+KRI!D48+KNL!D48+NAN!D48+NTR!D48+PAL!D48+MAN!D48+PKM!D48+NLR!D48+SSS!D48+SKL!D48+TPT!D48+VSP!D48+VIZ!D48+WG!D48+YSR!D48</f>
        <v>32129999.999999978</v>
      </c>
      <c r="E46" s="59">
        <f>ASR!E48+ANK!E48+ATP!E48+ANM!E48+BAP!E48+CTR!E48+KON!E48+EG!E48+ELR!E48+GTR!E48+KKD!E48+KRI!E48+KNL!E48+NAN!E48+NTR!E48+PAL!E48+MAN!E48+PKM!E48+NLR!E48+SSS!E48+SKL!E48+TPT!E48+VSP!E48+VIZ!E48+WG!E48+YSR!E48</f>
        <v>120024</v>
      </c>
      <c r="F46" s="59">
        <f>ASR!F48+ANK!F48+ATP!F48+ANM!F48+BAP!F48+CTR!F48+KON!F48+EG!F48+ELR!F48+GTR!F48+KKD!F48+KRI!F48+KNL!F48+NAN!F48+NTR!F48+PAL!F48+MAN!F48+PKM!F48+NLR!F48+SSS!F48+SKL!F48+TPT!F48+VSP!F48+VIZ!F48+WG!F48+YSR!F48</f>
        <v>12599999.999999993</v>
      </c>
      <c r="G46" s="59">
        <f>ASR!G48+ANK!G48+ATP!G48+ANM!G48+BAP!G48+CTR!G48+KON!G48+EG!G48+ELR!G48+GTR!G48+KKD!G48+KRI!G48+KNL!G48+NAN!G48+NTR!G48+PAL!G48+MAN!G48+PKM!G48+NLR!G48+SSS!G48+SKL!G48+TPT!G48+VSP!G48+VIZ!G48+WG!G48+YSR!G48</f>
        <v>4560</v>
      </c>
      <c r="H46" s="59">
        <f>ASR!H48+ANK!H48+ATP!H48+ANM!H48+BAP!H48+CTR!H48+KON!H48+EG!H48+ELR!H48+GTR!H48+KKD!H48+KRI!H48+KNL!H48+NAN!H48+NTR!H48+PAL!H48+MAN!H48+PKM!H48+NLR!H48+SSS!H48+SKL!H48+TPT!H48+VSP!H48+VIZ!H48+WG!H48+YSR!H48</f>
        <v>179999.99999999988</v>
      </c>
      <c r="I46" s="59">
        <f>ASR!I48+ANK!I48+ATP!I48+ANM!I48+BAP!I48+CTR!I48+KON!I48+EG!I48+ELR!I48+GTR!I48+KKD!I48+KRI!I48+KNL!I48+NAN!I48+NTR!I48+PAL!I48+MAN!I48+PKM!I48+NLR!I48+SSS!I48+SKL!I48+TPT!I48+VSP!I48+VIZ!I48+WG!I48+YSR!I48</f>
        <v>24308</v>
      </c>
      <c r="J46" s="59">
        <f>ASR!J48+ANK!J48+ATP!J48+ANM!J48+BAP!J48+CTR!J48+KON!J48+EG!J48+ELR!J48+GTR!J48+KKD!J48+KRI!J48+KNL!J48+NAN!J48+NTR!J48+PAL!J48+MAN!J48+PKM!J48+NLR!J48+SSS!J48+SKL!J48+TPT!J48+VSP!J48+VIZ!J48+WG!J48+YSR!J48</f>
        <v>89999.999999999942</v>
      </c>
      <c r="K46" s="59">
        <f>ASR!K48+ANK!K48+ATP!K48+ANM!K48+BAP!K48+CTR!K48+KON!K48+EG!K48+ELR!K48+GTR!K48+KKD!K48+KRI!K48+KNL!K48+NAN!K48+NTR!K48+PAL!K48+MAN!K48+PKM!K48+NLR!K48+SSS!K48+SKL!K48+TPT!K48+VSP!K48+VIZ!K48+WG!K48+YSR!K48</f>
        <v>401093</v>
      </c>
      <c r="L46" s="59">
        <f>ASR!L48+ANK!L48+ATP!L48+ANM!L48+BAP!L48+CTR!L48+KON!L48+EG!L48+ELR!L48+GTR!L48+KKD!L48+KRI!L48+KNL!L48+NAN!L48+NTR!L48+PAL!L48+MAN!L48+PKM!L48+NLR!L48+SSS!L48+SKL!L48+TPT!L48+VSP!L48+VIZ!L48+WG!L48+YSR!L48</f>
        <v>44999999.99999997</v>
      </c>
      <c r="M46" s="69">
        <f t="shared" si="1"/>
        <v>1.7045454296292548E-2</v>
      </c>
      <c r="N46" s="59">
        <f>ASR!M48+ANK!M48+ATP!M48+ANM!M48+BAP!M48+CTR!M48+KON!M48+EG!M48+ELR!M48+GTR!M48+KKD!M48+KRI!M48+KNL!M48+NAN!M48+NTR!M48+PAL!M48+MAN!M48+PKM!M48+NLR!M48+SSS!M48+SKL!M48+TPT!M48+VSP!M48+VIZ!M48+WG!M48+YSR!M48</f>
        <v>50669</v>
      </c>
      <c r="O46" s="59">
        <f>ASR!N48+ANK!N48+ATP!N48+ANM!N48+BAP!N48+CTR!N48+KON!N48+EG!N48+ELR!N48+GTR!N48+KKD!N48+KRI!N48+KNL!N48+NAN!N48+NTR!N48+PAL!N48+MAN!N48+PKM!N48+NLR!N48+SSS!N48+SKL!N48+TPT!N48+VSP!N48+VIZ!N48+WG!N48+YSR!N48</f>
        <v>5287356.3218390811</v>
      </c>
      <c r="P46" s="59">
        <f>ASR!O48+ANK!O48+ATP!O48+ANM!O48+BAP!O48+CTR!O48+KON!O48+EG!O48+ELR!O48+GTR!O48+KKD!O48+KRI!O48+KNL!O48+NAN!O48+NTR!O48+PAL!O48+MAN!O48+PKM!O48+NLR!O48+SSS!O48+SKL!O48+TPT!O48+VSP!O48+VIZ!O48+WG!O48+YSR!O48</f>
        <v>29741</v>
      </c>
      <c r="Q46" s="59">
        <f>ASR!P48+ANK!P48+ATP!P48+ANM!P48+BAP!P48+CTR!P48+KON!P48+EG!P48+ELR!P48+GTR!P48+KKD!P48+KRI!P48+KNL!P48+NAN!P48+NTR!P48+PAL!P48+MAN!P48+PKM!P48+NLR!P48+SSS!P48+SKL!P48+TPT!P48+VSP!P48+VIZ!P48+WG!P48+YSR!P48</f>
        <v>3103448.2758620693</v>
      </c>
      <c r="R46" s="59">
        <f>ASR!Q48+ANK!Q48+ATP!Q48+ANM!Q48+BAP!Q48+CTR!Q48+KON!Q48+EG!Q48+ELR!Q48+GTR!Q48+KKD!Q48+KRI!Q48+KNL!Q48+NAN!Q48+NTR!Q48+PAL!Q48+MAN!Q48+PKM!Q48+NLR!Q48+SSS!Q48+SKL!Q48+TPT!Q48+VSP!Q48+VIZ!Q48+WG!Q48+YSR!Q48</f>
        <v>14871</v>
      </c>
      <c r="S46" s="59">
        <f>ASR!R48+ANK!R48+ATP!R48+ANM!R48+BAP!R48+CTR!R48+KON!R48+EG!R48+ELR!R48+GTR!R48+KKD!R48+KRI!R48+KNL!R48+NAN!R48+NTR!R48+PAL!R48+MAN!R48+PKM!R48+NLR!R48+SSS!R48+SKL!R48+TPT!R48+VSP!R48+VIZ!R48+WG!R48+YSR!R48</f>
        <v>1551724.1379310347</v>
      </c>
      <c r="T46" s="59">
        <f>ASR!S48+ANK!S48+ATP!S48+ANM!S48+BAP!S48+CTR!S48+KON!S48+EG!S48+ELR!S48+GTR!S48+KKD!S48+KRI!S48+KNL!S48+NAN!S48+NTR!S48+PAL!S48+MAN!S48+PKM!S48+NLR!S48+SSS!S48+SKL!S48+TPT!S48+VSP!S48+VIZ!S48+WG!S48+YSR!S48</f>
        <v>549</v>
      </c>
      <c r="U46" s="59">
        <f>ASR!T48+ANK!T48+ATP!T48+ANM!T48+BAP!T48+CTR!T48+KON!T48+EG!T48+ELR!T48+GTR!T48+KKD!T48+KRI!T48+KNL!T48+NAN!T48+NTR!T48+PAL!T48+MAN!T48+PKM!T48+NLR!T48+SSS!T48+SKL!T48+TPT!T48+VSP!T48+VIZ!T48+WG!T48+YSR!T48</f>
        <v>57471.264367816089</v>
      </c>
      <c r="V46" s="59">
        <f>ASR!U48+ANK!U48+ATP!U48+ANM!U48+BAP!U48+CTR!U48+KON!U48+EG!U48+ELR!U48+GTR!U48+KKD!U48+KRI!U48+KNL!U48+NAN!U48+NTR!U48+PAL!U48+MAN!U48+PKM!U48+NLR!U48+SSS!U48+SKL!U48+TPT!U48+VSP!U48+VIZ!U48+WG!U48+YSR!U48</f>
        <v>95830</v>
      </c>
      <c r="W46" s="59">
        <f>ASR!V48+ANK!V48+ATP!V48+ANM!V48+BAP!V48+CTR!V48+KON!V48+EG!V48+ELR!V48+GTR!V48+KKD!V48+KRI!V48+KNL!V48+NAN!V48+NTR!V48+PAL!V48+MAN!V48+PKM!V48+NLR!V48+SSS!V48+SKL!V48+TPT!V48+VSP!V48+VIZ!V48+WG!V48+YSR!V48</f>
        <v>10000000</v>
      </c>
      <c r="X46" s="59">
        <f>ASR!W48+ANK!W48+ATP!W48+ANM!W48+BAP!W48+CTR!W48+KON!W48+EG!W48+ELR!W48+GTR!W48+KKD!W48+KRI!W48+KNL!W48+NAN!W48+NTR!W48+PAL!W48+MAN!W48+PKM!W48+NLR!W48+SSS!W48+SKL!W48+TPT!W48+VSP!W48+VIZ!W48+WG!W48+YSR!W48</f>
        <v>0</v>
      </c>
      <c r="Y46" s="59">
        <f>ASR!X48+ANK!X48+ATP!X48+ANM!X48+BAP!X48+CTR!X48+KON!X48+EG!X48+ELR!X48+GTR!X48+KKD!X48+KRI!X48+KNL!X48+NAN!X48+NTR!X48+PAL!X48+MAN!X48+PKM!X48+NLR!X48+SSS!X48+SKL!X48+TPT!X48+VSP!X48+VIZ!X48+WG!X48+YSR!X48</f>
        <v>0</v>
      </c>
      <c r="Z46" s="59">
        <f>ASR!Y48+ANK!Y48+ATP!Y48+ANM!Y48+BAP!Y48+CTR!Y48+KON!Y48+EG!Y48+ELR!Y48+GTR!Y48+KKD!Y48+KRI!Y48+KNL!Y48+NAN!Y48+NTR!Y48+PAL!Y48+MAN!Y48+PKM!Y48+NLR!Y48+SSS!Y48+SKL!Y48+TPT!Y48+VSP!Y48+VIZ!Y48+WG!Y48+YSR!Y48</f>
        <v>3496</v>
      </c>
      <c r="AA46" s="59">
        <f>ASR!Z48+ANK!Z48+ATP!Z48+ANM!Z48+BAP!Z48+CTR!Z48+KON!Z48+EG!Z48+ELR!Z48+GTR!Z48+KKD!Z48+KRI!Z48+KNL!Z48+NAN!Z48+NTR!Z48+PAL!Z48+MAN!Z48+PKM!Z48+NLR!Z48+SSS!Z48+SKL!Z48+TPT!Z48+VSP!Z48+VIZ!Z48+WG!Z48+YSR!Z48</f>
        <v>545389.24934812007</v>
      </c>
      <c r="AB46" s="59">
        <f>ASR!AA48+ANK!AA48+ATP!AA48+ANM!AA48+BAP!AA48+CTR!AA48+KON!AA48+EG!AA48+ELR!AA48+GTR!AA48+KKD!AA48+KRI!AA48+KNL!AA48+NAN!AA48+NTR!AA48+PAL!AA48+MAN!AA48+PKM!AA48+NLR!AA48+SSS!AA48+SKL!AA48+TPT!AA48+VSP!AA48+VIZ!AA48+WG!AA48+YSR!AA48</f>
        <v>16073</v>
      </c>
      <c r="AC46" s="59">
        <f>ASR!AB48+ANK!AB48+ATP!AB48+ANM!AB48+BAP!AB48+CTR!AB48+KON!AB48+EG!AB48+ELR!AB48+GTR!AB48+KKD!AB48+KRI!AB48+KNL!AB48+NAN!AB48+NTR!AB48+PAL!AB48+MAN!AB48+PKM!AB48+NLR!AB48+SSS!AB48+SKL!AB48+TPT!AB48+VSP!AB48+VIZ!AB48+WG!AB48+YSR!AB48</f>
        <v>2508790.5470013516</v>
      </c>
      <c r="AD46" s="59">
        <f>ASR!AC48+ANK!AC48+ATP!AC48+ANM!AC48+BAP!AC48+CTR!AC48+KON!AC48+EG!AC48+ELR!AC48+GTR!AC48+KKD!AC48+KRI!AC48+KNL!AC48+NAN!AC48+NTR!AC48+PAL!AC48+MAN!AC48+PKM!AC48+NLR!AC48+SSS!AC48+SKL!AC48+TPT!AC48+VSP!AC48+VIZ!AC48+WG!AC48+YSR!AC48</f>
        <v>702</v>
      </c>
      <c r="AE46" s="59">
        <f>ASR!AD48+ANK!AD48+ATP!AD48+ANM!AD48+BAP!AD48+CTR!AD48+KON!AD48+EG!AD48+ELR!AD48+GTR!AD48+KKD!AD48+KRI!AD48+KNL!AD48+NAN!AD48+NTR!AD48+PAL!AD48+MAN!AD48+PKM!AD48+NLR!AD48+SSS!AD48+SKL!AD48+TPT!AD48+VSP!AD48+VIZ!AD48+WG!AD48+YSR!AD48</f>
        <v>109077.849869624</v>
      </c>
      <c r="AF46" s="59">
        <f>ASR!AE48+ANK!AE48+ATP!AE48+ANM!AE48+BAP!AE48+CTR!AE48+KON!AE48+EG!AE48+ELR!AE48+GTR!AE48+KKD!AE48+KRI!AE48+KNL!AE48+NAN!AE48+NTR!AE48+PAL!AE48+MAN!AE48+PKM!AE48+NLR!AE48+SSS!AE48+SKL!AE48+TPT!AE48+VSP!AE48+VIZ!AE48+WG!AE48+YSR!AE48</f>
        <v>562</v>
      </c>
      <c r="AG46" s="59">
        <f>ASR!AF48+ANK!AF48+ATP!AF48+ANM!AF48+BAP!AF48+CTR!AF48+KON!AF48+EG!AF48+ELR!AF48+GTR!AF48+KKD!AF48+KRI!AF48+KNL!AF48+NAN!AF48+NTR!AF48+PAL!AF48+MAN!AF48+PKM!AF48+NLR!AF48+SSS!AF48+SKL!AF48+TPT!AF48+VSP!AF48+VIZ!AF48+WG!AF48+YSR!AF48</f>
        <v>87262.27989569919</v>
      </c>
      <c r="AH46" s="59">
        <f>ASR!AG48+ANK!AG48+ATP!AG48+ANM!AG48+BAP!AG48+CTR!AG48+KON!AG48+EG!AG48+ELR!AG48+GTR!AG48+KKD!AG48+KRI!AG48+KNL!AG48+NAN!AG48+NTR!AG48+PAL!AG48+MAN!AG48+PKM!AG48+NLR!AG48+SSS!AG48+SKL!AG48+TPT!AG48+VSP!AG48+VIZ!AG48+WG!AG48+YSR!AG48</f>
        <v>11182</v>
      </c>
      <c r="AI46" s="59">
        <f>ASR!AH48+ANK!AH48+ATP!AH48+ANM!AH48+BAP!AH48+CTR!AH48+KON!AH48+EG!AH48+ELR!AH48+GTR!AH48+KKD!AH48+KRI!AH48+KNL!AH48+NAN!AH48+NTR!AH48+PAL!AH48+MAN!AH48+PKM!AH48+NLR!AH48+SSS!AH48+SKL!AH48+TPT!AH48+VSP!AH48+VIZ!AH48+WG!AH48+YSR!AH48</f>
        <v>1745245.597913984</v>
      </c>
      <c r="AJ46" s="59">
        <f>ASR!AK48+ANK!AK48+ATP!AK48+ANM!AK48+BAP!AK48+CTR!AK48+KON!AK48+EG!AK48+ELR!AK48+GTR!AK48+KKD!AK48+KRI!AK48+KNL!AK48+NAN!AK48+NTR!AK48+PAL!AK48+MAN!AK48+PKM!AK48+NLR!AK48+SSS!AK48+SKL!AK48+TPT!AK48+VSP!AK48+VIZ!AK48+WG!AK48+YSR!AK48</f>
        <v>528938</v>
      </c>
      <c r="AK46" s="59">
        <f>ASR!AL48+ANK!AL48+ATP!AL48+ANM!AL48+BAP!AL48+CTR!AL48+KON!AL48+EG!AL48+ELR!AL48+GTR!AL48+KKD!AL48+KRI!AL48+KNL!AL48+NAN!AL48+NTR!AL48+PAL!AL48+MAN!AL48+PKM!AL48+NLR!AL48+SSS!AL48+SKL!AL48+TPT!AL48+VSP!AL48+VIZ!AL48+WG!AL48+YSR!AL48</f>
        <v>59995765.524028748</v>
      </c>
      <c r="AL46" s="69">
        <f t="shared" si="2"/>
        <v>1.5998876622725016E-2</v>
      </c>
      <c r="AM46" s="59">
        <f>ASR!AM48+ANK!AM48+ATP!AM48+ANM!AM48+BAP!AM48+CTR!AM48+KON!AM48+EG!AM48+ELR!AM48+GTR!AM48+KKD!AM48+KRI!AM48+KNL!AM48+NAN!AM48+NTR!AM48+PAL!AM48+MAN!AM48+PKM!AM48+NLR!AM48+SSS!AM48+SKL!AM48+TPT!AM48+VSP!AM48+VIZ!AM48+WG!AM48+YSR!AM48</f>
        <v>223969</v>
      </c>
      <c r="AN46" s="59">
        <f>ASR!AN48+ANK!AN48+ATP!AN48+ANM!AN48+BAP!AN48+CTR!AN48+KON!AN48+EG!AN48+ELR!AN48+GTR!AN48+KKD!AN48+KRI!AN48+KNL!AN48+NAN!AN48+NTR!AN48+PAL!AN48+MAN!AN48+PKM!AN48+NLR!AN48+SSS!AN48+SKL!AN48+TPT!AN48+VSP!AN48+VIZ!AN48+WG!AN48+YSR!AN48</f>
        <v>27282712.966182712</v>
      </c>
      <c r="AO46" s="59">
        <f>ASR!AO48+ANK!AO48+ATP!AO48+ANM!AO48+BAP!AO48+CTR!AO48+KON!AO48+EG!AO48+ELR!AO48+GTR!AO48+KKD!AO48+KRI!AO48+KNL!AO48+NAN!AO48+NTR!AO48+PAL!AO48+MAN!AO48+PKM!AO48+NLR!AO48+SSS!AO48+SKL!AO48+TPT!AO48+VSP!AO48+VIZ!AO48+WG!AO48+YSR!AO48</f>
        <v>1187</v>
      </c>
      <c r="AP46" s="59">
        <f>ASR!AP48+ANK!AP48+ATP!AP48+ANM!AP48+BAP!AP48+CTR!AP48+KON!AP48+EG!AP48+ELR!AP48+GTR!AP48+KKD!AP48+KRI!AP48+KNL!AP48+NAN!AP48+NTR!AP48+PAL!AP48+MAN!AP48+PKM!AP48+NLR!AP48+SSS!AP48+SKL!AP48+TPT!AP48+VSP!AP48+VIZ!AP48+WG!AP48+YSR!AP48</f>
        <v>1163636.3636363638</v>
      </c>
      <c r="AQ46" s="59">
        <f>ASR!AQ48+ANK!AQ48+ATP!AQ48+ANM!AQ48+BAP!AQ48+CTR!AQ48+KON!AQ48+EG!AQ48+ELR!AQ48+GTR!AQ48+KKD!AQ48+KRI!AQ48+KNL!AQ48+NAN!AQ48+NTR!AQ48+PAL!AQ48+MAN!AQ48+PKM!AQ48+NLR!AQ48+SSS!AQ48+SKL!AQ48+TPT!AQ48+VSP!AQ48+VIZ!AQ48+WG!AQ48+YSR!AQ48</f>
        <v>497</v>
      </c>
      <c r="AR46" s="59">
        <f>ASR!AR48+ANK!AR48+ATP!AR48+ANM!AR48+BAP!AR48+CTR!AR48+KON!AR48+EG!AR48+ELR!AR48+GTR!AR48+KKD!AR48+KRI!AR48+KNL!AR48+NAN!AR48+NTR!AR48+PAL!AR48+MAN!AR48+PKM!AR48+NLR!AR48+SSS!AR48+SKL!AR48+TPT!AR48+VSP!AR48+VIZ!AR48+WG!AR48+YSR!AR48</f>
        <v>484848.48484848492</v>
      </c>
      <c r="AS46" s="59">
        <f>ASR!AS48+ANK!AS48+ATP!AS48+ANM!AS48+BAP!AS48+CTR!AS48+KON!AS48+EG!AS48+ELR!AS48+GTR!AS48+KKD!AS48+KRI!AS48+KNL!AS48+NAN!AS48+NTR!AS48+PAL!AS48+MAN!AS48+PKM!AS48+NLR!AS48+SSS!AS48+SKL!AS48+TPT!AS48+VSP!AS48+VIZ!AS48+WG!AS48+YSR!AS48</f>
        <v>7397</v>
      </c>
      <c r="AT46" s="59">
        <f>ASR!AT48+ANK!AT48+ATP!AT48+ANM!AT48+BAP!AT48+CTR!AT48+KON!AT48+EG!AT48+ELR!AT48+GTR!AT48+KKD!AT48+KRI!AT48+KNL!AT48+NAN!AT48+NTR!AT48+PAL!AT48+MAN!AT48+PKM!AT48+NLR!AT48+SSS!AT48+SKL!AT48+TPT!AT48+VSP!AT48+VIZ!AT48+WG!AT48+YSR!AT48</f>
        <v>7272727.2727272734</v>
      </c>
      <c r="AU46" s="59">
        <f>ASR!AU48+ANK!AU48+ATP!AU48+ANM!AU48+BAP!AU48+CTR!AU48+KON!AU48+EG!AU48+ELR!AU48+GTR!AU48+KKD!AU48+KRI!AU48+KNL!AU48+NAN!AU48+NTR!AU48+PAL!AU48+MAN!AU48+PKM!AU48+NLR!AU48+SSS!AU48+SKL!AU48+TPT!AU48+VSP!AU48+VIZ!AU48+WG!AU48+YSR!AU48</f>
        <v>9863</v>
      </c>
      <c r="AV46" s="59">
        <f>ASR!AV48+ANK!AV48+ATP!AV48+ANM!AV48+BAP!AV48+CTR!AV48+KON!AV48+EG!AV48+ELR!AV48+GTR!AV48+KKD!AV48+KRI!AV48+KNL!AV48+NAN!AV48+NTR!AV48+PAL!AV48+MAN!AV48+PKM!AV48+NLR!AV48+SSS!AV48+SKL!AV48+TPT!AV48+VSP!AV48+VIZ!AV48+WG!AV48+YSR!AV48</f>
        <v>9696969.6969696991</v>
      </c>
      <c r="AW46" s="59">
        <f>ASR!AW48+ANK!AW48+ATP!AW48+ANM!AW48+BAP!AW48+CTR!AW48+KON!AW48+EG!AW48+ELR!AW48+GTR!AW48+KKD!AW48+KRI!AW48+KNL!AW48+NAN!AW48+NTR!AW48+PAL!AW48+MAN!AW48+PKM!AW48+NLR!AW48+SSS!AW48+SKL!AW48+TPT!AW48+VSP!AW48+VIZ!AW48+WG!AW48+YSR!AW48</f>
        <v>62409</v>
      </c>
      <c r="AX46" s="59">
        <f>ASR!AX48+ANK!AX48+ATP!AX48+ANM!AX48+BAP!AX48+CTR!AX48+KON!AX48+EG!AX48+ELR!AX48+GTR!AX48+KKD!AX48+KRI!AX48+KNL!AX48+NAN!AX48+NTR!AX48+PAL!AX48+MAN!AX48+PKM!AX48+NLR!AX48+SSS!AX48+SKL!AX48+TPT!AX48+VSP!AX48+VIZ!AX48+WG!AX48+YSR!AX48</f>
        <v>61381818.181818187</v>
      </c>
      <c r="AY46" s="59">
        <f>ASR!AY48+ANK!AY48+ATP!AY48+ANM!AY48+BAP!AY48+CTR!AY48+KON!AY48+EG!AY48+ELR!AY48+GTR!AY48+KKD!AY48+KRI!AY48+KNL!AY48+NAN!AY48+NTR!AY48+PAL!AY48+MAN!AY48+PKM!AY48+NLR!AY48+SSS!AY48+SKL!AY48+TPT!AY48+VSP!AY48+VIZ!AY48+WG!AY48+YSR!AY48</f>
        <v>81353</v>
      </c>
      <c r="AZ46" s="59">
        <f>ASR!AZ48+ANK!AZ48+ATP!AZ48+ANM!AZ48+BAP!AZ48+CTR!AZ48+KON!AZ48+EG!AZ48+ELR!AZ48+GTR!AZ48+KKD!AZ48+KRI!AZ48+KNL!AZ48+NAN!AZ48+NTR!AZ48+PAL!AZ48+MAN!AZ48+PKM!AZ48+NLR!AZ48+SSS!AZ48+SKL!AZ48+TPT!AZ48+VSP!AZ48+VIZ!AZ48+WG!AZ48+YSR!AZ48</f>
        <v>80000000.000000015</v>
      </c>
      <c r="BA46" s="62">
        <f t="shared" si="66"/>
        <v>610291</v>
      </c>
      <c r="BB46" s="62">
        <f t="shared" si="66"/>
        <v>139995765.52402878</v>
      </c>
      <c r="BC46" s="74">
        <f t="shared" si="3"/>
        <v>2.5925128549049419E-2</v>
      </c>
      <c r="BE46" s="83"/>
      <c r="BF46" s="84"/>
    </row>
    <row r="47" spans="1:58" s="24" customFormat="1" x14ac:dyDescent="0.3">
      <c r="A47" s="36">
        <v>37</v>
      </c>
      <c r="B47" s="37" t="s">
        <v>69</v>
      </c>
      <c r="C47" s="59">
        <f>ASR!C49+ANK!C49+ATP!C49+ANM!C49+BAP!C49+CTR!C49+KON!C49+EG!C49+ELR!C49+GTR!C49+KKD!C49+KRI!C49+KNL!C49+NAN!C49+NTR!C49+PAL!C49+MAN!C49+PKM!C49+NLR!C49+SSS!C49+SKL!C49+TPT!C49+VSP!C49+VIZ!C49+WG!C49+YSR!C49</f>
        <v>376053</v>
      </c>
      <c r="D47" s="59">
        <f>ASR!D49+ANK!D49+ATP!D49+ANM!D49+BAP!D49+CTR!D49+KON!D49+EG!D49+ELR!D49+GTR!D49+KKD!D49+KRI!D49+KNL!D49+NAN!D49+NTR!D49+PAL!D49+MAN!D49+PKM!D49+NLR!D49+SSS!D49+SKL!D49+TPT!D49+VSP!D49+VIZ!D49+WG!D49+YSR!D49</f>
        <v>64260000</v>
      </c>
      <c r="E47" s="59">
        <f>ASR!E49+ANK!E49+ATP!E49+ANM!E49+BAP!E49+CTR!E49+KON!E49+EG!E49+ELR!E49+GTR!E49+KKD!E49+KRI!E49+KNL!E49+NAN!E49+NTR!E49+PAL!E49+MAN!E49+PKM!E49+NLR!E49+SSS!E49+SKL!E49+TPT!E49+VSP!E49+VIZ!E49+WG!E49+YSR!E49</f>
        <v>178964</v>
      </c>
      <c r="F47" s="59">
        <f>ASR!F49+ANK!F49+ATP!F49+ANM!F49+BAP!F49+CTR!F49+KON!F49+EG!F49+ELR!F49+GTR!F49+KKD!F49+KRI!F49+KNL!F49+NAN!F49+NTR!F49+PAL!F49+MAN!F49+PKM!F49+NLR!F49+SSS!F49+SKL!F49+TPT!F49+VSP!F49+VIZ!F49+WG!F49+YSR!F49</f>
        <v>25200000.000000007</v>
      </c>
      <c r="G47" s="59">
        <f>ASR!G49+ANK!G49+ATP!G49+ANM!G49+BAP!G49+CTR!G49+KON!G49+EG!G49+ELR!G49+GTR!G49+KKD!G49+KRI!G49+KNL!G49+NAN!G49+NTR!G49+PAL!G49+MAN!G49+PKM!G49+NLR!G49+SSS!G49+SKL!G49+TPT!G49+VSP!G49+VIZ!G49+WG!G49+YSR!G49</f>
        <v>6796</v>
      </c>
      <c r="H47" s="59">
        <f>ASR!H49+ANK!H49+ATP!H49+ANM!H49+BAP!H49+CTR!H49+KON!H49+EG!H49+ELR!H49+GTR!H49+KKD!H49+KRI!H49+KNL!H49+NAN!H49+NTR!H49+PAL!H49+MAN!H49+PKM!H49+NLR!H49+SSS!H49+SKL!H49+TPT!H49+VSP!H49+VIZ!H49+WG!H49+YSR!H49</f>
        <v>360000.00000000006</v>
      </c>
      <c r="I47" s="59">
        <f>ASR!I49+ANK!I49+ATP!I49+ANM!I49+BAP!I49+CTR!I49+KON!I49+EG!I49+ELR!I49+GTR!I49+KKD!I49+KRI!I49+KNL!I49+NAN!I49+NTR!I49+PAL!I49+MAN!I49+PKM!I49+NLR!I49+SSS!I49+SKL!I49+TPT!I49+VSP!I49+VIZ!I49+WG!I49+YSR!I49</f>
        <v>36245</v>
      </c>
      <c r="J47" s="59">
        <f>ASR!J49+ANK!J49+ATP!J49+ANM!J49+BAP!J49+CTR!J49+KON!J49+EG!J49+ELR!J49+GTR!J49+KKD!J49+KRI!J49+KNL!J49+NAN!J49+NTR!J49+PAL!J49+MAN!J49+PKM!J49+NLR!J49+SSS!J49+SKL!J49+TPT!J49+VSP!J49+VIZ!J49+WG!J49+YSR!J49</f>
        <v>180000.00000000003</v>
      </c>
      <c r="K47" s="59">
        <f>ASR!K49+ANK!K49+ATP!K49+ANM!K49+BAP!K49+CTR!K49+KON!K49+EG!K49+ELR!K49+GTR!K49+KKD!K49+KRI!K49+KNL!K49+NAN!K49+NTR!K49+PAL!K49+MAN!K49+PKM!K49+NLR!K49+SSS!K49+SKL!K49+TPT!K49+VSP!K49+VIZ!K49+WG!K49+YSR!K49</f>
        <v>598058</v>
      </c>
      <c r="L47" s="59">
        <f>ASR!L49+ANK!L49+ATP!L49+ANM!L49+BAP!L49+CTR!L49+KON!L49+EG!L49+ELR!L49+GTR!L49+KKD!L49+KRI!L49+KNL!L49+NAN!L49+NTR!L49+PAL!L49+MAN!L49+PKM!L49+NLR!L49+SSS!L49+SKL!L49+TPT!L49+VSP!L49+VIZ!L49+WG!L49+YSR!L49</f>
        <v>90000000.00000003</v>
      </c>
      <c r="M47" s="69">
        <f t="shared" si="1"/>
        <v>3.409090859258513E-2</v>
      </c>
      <c r="N47" s="59">
        <f>ASR!M49+ANK!M49+ATP!M49+ANM!M49+BAP!M49+CTR!M49+KON!M49+EG!M49+ELR!M49+GTR!M49+KKD!M49+KRI!M49+KNL!M49+NAN!M49+NTR!M49+PAL!M49+MAN!M49+PKM!M49+NLR!M49+SSS!M49+SKL!M49+TPT!M49+VSP!M49+VIZ!M49+WG!M49+YSR!M49</f>
        <v>12060</v>
      </c>
      <c r="O47" s="59">
        <f>ASR!N49+ANK!N49+ATP!N49+ANM!N49+BAP!N49+CTR!N49+KON!N49+EG!N49+ELR!N49+GTR!N49+KKD!N49+KRI!N49+KNL!N49+NAN!N49+NTR!N49+PAL!N49+MAN!N49+PKM!N49+NLR!N49+SSS!N49+SKL!N49+TPT!N49+VSP!N49+VIZ!N49+WG!N49+YSR!N49</f>
        <v>3172413.7931034481</v>
      </c>
      <c r="P47" s="59">
        <f>ASR!O49+ANK!O49+ATP!O49+ANM!O49+BAP!O49+CTR!O49+KON!O49+EG!O49+ELR!O49+GTR!O49+KKD!O49+KRI!O49+KNL!O49+NAN!O49+NTR!O49+PAL!O49+MAN!O49+PKM!O49+NLR!O49+SSS!O49+SKL!O49+TPT!O49+VSP!O49+VIZ!O49+WG!O49+YSR!O49</f>
        <v>7078</v>
      </c>
      <c r="Q47" s="59">
        <f>ASR!P49+ANK!P49+ATP!P49+ANM!P49+BAP!P49+CTR!P49+KON!P49+EG!P49+ELR!P49+GTR!P49+KKD!P49+KRI!P49+KNL!P49+NAN!P49+NTR!P49+PAL!P49+MAN!P49+PKM!P49+NLR!P49+SSS!P49+SKL!P49+TPT!P49+VSP!P49+VIZ!P49+WG!P49+YSR!P49</f>
        <v>1862068.9655172417</v>
      </c>
      <c r="R47" s="59">
        <f>ASR!Q49+ANK!Q49+ATP!Q49+ANM!Q49+BAP!Q49+CTR!Q49+KON!Q49+EG!Q49+ELR!Q49+GTR!Q49+KKD!Q49+KRI!Q49+KNL!Q49+NAN!Q49+NTR!Q49+PAL!Q49+MAN!Q49+PKM!Q49+NLR!Q49+SSS!Q49+SKL!Q49+TPT!Q49+VSP!Q49+VIZ!Q49+WG!Q49+YSR!Q49</f>
        <v>3538</v>
      </c>
      <c r="S47" s="59">
        <f>ASR!R49+ANK!R49+ATP!R49+ANM!R49+BAP!R49+CTR!R49+KON!R49+EG!R49+ELR!R49+GTR!R49+KKD!R49+KRI!R49+KNL!R49+NAN!R49+NTR!R49+PAL!R49+MAN!R49+PKM!R49+NLR!R49+SSS!R49+SKL!R49+TPT!R49+VSP!R49+VIZ!R49+WG!R49+YSR!R49</f>
        <v>931034.48275862087</v>
      </c>
      <c r="T47" s="59">
        <f>ASR!S49+ANK!S49+ATP!S49+ANM!S49+BAP!S49+CTR!S49+KON!S49+EG!S49+ELR!S49+GTR!S49+KKD!S49+KRI!S49+KNL!S49+NAN!S49+NTR!S49+PAL!S49+MAN!S49+PKM!S49+NLR!S49+SSS!S49+SKL!S49+TPT!S49+VSP!S49+VIZ!S49+WG!S49+YSR!S49</f>
        <v>131</v>
      </c>
      <c r="U47" s="59">
        <f>ASR!T49+ANK!T49+ATP!T49+ANM!T49+BAP!T49+CTR!T49+KON!T49+EG!T49+ELR!T49+GTR!T49+KKD!T49+KRI!T49+KNL!T49+NAN!T49+NTR!T49+PAL!T49+MAN!T49+PKM!T49+NLR!T49+SSS!T49+SKL!T49+TPT!T49+VSP!T49+VIZ!T49+WG!T49+YSR!T49</f>
        <v>34482.758620689652</v>
      </c>
      <c r="V47" s="59">
        <f>ASR!U49+ANK!U49+ATP!U49+ANM!U49+BAP!U49+CTR!U49+KON!U49+EG!U49+ELR!U49+GTR!U49+KKD!U49+KRI!U49+KNL!U49+NAN!U49+NTR!U49+PAL!U49+MAN!U49+PKM!U49+NLR!U49+SSS!U49+SKL!U49+TPT!U49+VSP!U49+VIZ!U49+WG!U49+YSR!U49</f>
        <v>22807</v>
      </c>
      <c r="W47" s="59">
        <f>ASR!V49+ANK!V49+ATP!V49+ANM!V49+BAP!V49+CTR!V49+KON!V49+EG!V49+ELR!V49+GTR!V49+KKD!V49+KRI!V49+KNL!V49+NAN!V49+NTR!V49+PAL!V49+MAN!V49+PKM!V49+NLR!V49+SSS!V49+SKL!V49+TPT!V49+VSP!V49+VIZ!V49+WG!V49+YSR!V49</f>
        <v>6000000.0000000009</v>
      </c>
      <c r="X47" s="59">
        <f>ASR!W49+ANK!W49+ATP!W49+ANM!W49+BAP!W49+CTR!W49+KON!W49+EG!W49+ELR!W49+GTR!W49+KKD!W49+KRI!W49+KNL!W49+NAN!W49+NTR!W49+PAL!W49+MAN!W49+PKM!W49+NLR!W49+SSS!W49+SKL!W49+TPT!W49+VSP!W49+VIZ!W49+WG!W49+YSR!W49</f>
        <v>0</v>
      </c>
      <c r="Y47" s="59">
        <f>ASR!X49+ANK!X49+ATP!X49+ANM!X49+BAP!X49+CTR!X49+KON!X49+EG!X49+ELR!X49+GTR!X49+KKD!X49+KRI!X49+KNL!X49+NAN!X49+NTR!X49+PAL!X49+MAN!X49+PKM!X49+NLR!X49+SSS!X49+SKL!X49+TPT!X49+VSP!X49+VIZ!X49+WG!X49+YSR!X49</f>
        <v>0</v>
      </c>
      <c r="Z47" s="59">
        <f>ASR!Y49+ANK!Y49+ATP!Y49+ANM!Y49+BAP!Y49+CTR!Y49+KON!Y49+EG!Y49+ELR!Y49+GTR!Y49+KKD!Y49+KRI!Y49+KNL!Y49+NAN!Y49+NTR!Y49+PAL!Y49+MAN!Y49+PKM!Y49+NLR!Y49+SSS!Y49+SKL!Y49+TPT!Y49+VSP!Y49+VIZ!Y49+WG!Y49+YSR!Y49</f>
        <v>980</v>
      </c>
      <c r="AA47" s="59">
        <f>ASR!Z49+ANK!Z49+ATP!Z49+ANM!Z49+BAP!Z49+CTR!Z49+KON!Z49+EG!Z49+ELR!Z49+GTR!Z49+KKD!Z49+KRI!Z49+KNL!Z49+NAN!Z49+NTR!Z49+PAL!Z49+MAN!Z49+PKM!Z49+NLR!Z49+SSS!Z49+SKL!Z49+TPT!Z49+VSP!Z49+VIZ!Z49+WG!Z49+YSR!Z49</f>
        <v>654547.86127956724</v>
      </c>
      <c r="AB47" s="59">
        <f>ASR!AA49+ANK!AA49+ATP!AA49+ANM!AA49+BAP!AA49+CTR!AA49+KON!AA49+EG!AA49+ELR!AA49+GTR!AA49+KKD!AA49+KRI!AA49+KNL!AA49+NAN!AA49+NTR!AA49+PAL!AA49+MAN!AA49+PKM!AA49+NLR!AA49+SSS!AA49+SKL!AA49+TPT!AA49+VSP!AA49+VIZ!AA49+WG!AA49+YSR!AA49</f>
        <v>4497</v>
      </c>
      <c r="AC47" s="59">
        <f>ASR!AB49+ANK!AB49+ATP!AB49+ANM!AB49+BAP!AB49+CTR!AB49+KON!AB49+EG!AB49+ELR!AB49+GTR!AB49+KKD!AB49+KRI!AB49+KNL!AB49+NAN!AB49+NTR!AB49+PAL!AB49+MAN!AB49+PKM!AB49+NLR!AB49+SSS!AB49+SKL!AB49+TPT!AB49+VSP!AB49+VIZ!AB49+WG!AB49+YSR!AB49</f>
        <v>3010920.1618860085</v>
      </c>
      <c r="AD47" s="59">
        <f>ASR!AC49+ANK!AC49+ATP!AC49+ANM!AC49+BAP!AC49+CTR!AC49+KON!AC49+EG!AC49+ELR!AC49+GTR!AC49+KKD!AC49+KRI!AC49+KNL!AC49+NAN!AC49+NTR!AC49+PAL!AC49+MAN!AC49+PKM!AC49+NLR!AC49+SSS!AC49+SKL!AC49+TPT!AC49+VSP!AC49+VIZ!AC49+WG!AC49+YSR!AC49</f>
        <v>198</v>
      </c>
      <c r="AE47" s="59">
        <f>ASR!AD49+ANK!AD49+ATP!AD49+ANM!AD49+BAP!AD49+CTR!AD49+KON!AD49+EG!AD49+ELR!AD49+GTR!AD49+KKD!AD49+KRI!AD49+KNL!AD49+NAN!AD49+NTR!AD49+PAL!AD49+MAN!AD49+PKM!AD49+NLR!AD49+SSS!AD49+SKL!AD49+TPT!AD49+VSP!AD49+VIZ!AD49+WG!AD49+YSR!AD49</f>
        <v>130909.57225591342</v>
      </c>
      <c r="AF47" s="59">
        <f>ASR!AE49+ANK!AE49+ATP!AE49+ANM!AE49+BAP!AE49+CTR!AE49+KON!AE49+EG!AE49+ELR!AE49+GTR!AE49+KKD!AE49+KRI!AE49+KNL!AE49+NAN!AE49+NTR!AE49+PAL!AE49+MAN!AE49+PKM!AE49+NLR!AE49+SSS!AE49+SKL!AE49+TPT!AE49+VSP!AE49+VIZ!AE49+WG!AE49+YSR!AE49</f>
        <v>159</v>
      </c>
      <c r="AG47" s="59">
        <f>ASR!AF49+ANK!AF49+ATP!AF49+ANM!AF49+BAP!AF49+CTR!AF49+KON!AF49+EG!AF49+ELR!AF49+GTR!AF49+KKD!AF49+KRI!AF49+KNL!AF49+NAN!AF49+NTR!AF49+PAL!AF49+MAN!AF49+PKM!AF49+NLR!AF49+SSS!AF49+SKL!AF49+TPT!AF49+VSP!AF49+VIZ!AF49+WG!AF49+YSR!AF49</f>
        <v>104727.65780473074</v>
      </c>
      <c r="AH47" s="59">
        <f>ASR!AG49+ANK!AG49+ATP!AG49+ANM!AG49+BAP!AG49+CTR!AG49+KON!AG49+EG!AG49+ELR!AG49+GTR!AG49+KKD!AG49+KRI!AG49+KNL!AG49+NAN!AG49+NTR!AG49+PAL!AG49+MAN!AG49+PKM!AG49+NLR!AG49+SSS!AG49+SKL!AG49+TPT!AG49+VSP!AG49+VIZ!AG49+WG!AG49+YSR!AG49</f>
        <v>3131</v>
      </c>
      <c r="AI47" s="59">
        <f>ASR!AH49+ANK!AH49+ATP!AH49+ANM!AH49+BAP!AH49+CTR!AH49+KON!AH49+EG!AH49+ELR!AH49+GTR!AH49+KKD!AH49+KRI!AH49+KNL!AH49+NAN!AH49+NTR!AH49+PAL!AH49+MAN!AH49+PKM!AH49+NLR!AH49+SSS!AH49+SKL!AH49+TPT!AH49+VSP!AH49+VIZ!AH49+WG!AH49+YSR!AH49</f>
        <v>2094553.1560946146</v>
      </c>
      <c r="AJ47" s="59">
        <f>ASR!AK49+ANK!AK49+ATP!AK49+ANM!AK49+BAP!AK49+CTR!AK49+KON!AK49+EG!AK49+ELR!AK49+GTR!AK49+KKD!AK49+KRI!AK49+KNL!AK49+NAN!AK49+NTR!AK49+PAL!AK49+MAN!AK49+PKM!AK49+NLR!AK49+SSS!AK49+SKL!AK49+TPT!AK49+VSP!AK49+VIZ!AK49+WG!AK49+YSR!AK49</f>
        <v>629830</v>
      </c>
      <c r="AK47" s="59">
        <f>ASR!AL49+ANK!AL49+ATP!AL49+ANM!AL49+BAP!AL49+CTR!AL49+KON!AL49+EG!AL49+ELR!AL49+GTR!AL49+KKD!AL49+KRI!AL49+KNL!AL49+NAN!AL49+NTR!AL49+PAL!AL49+MAN!AL49+PKM!AL49+NLR!AL49+SSS!AL49+SKL!AL49+TPT!AL49+VSP!AL49+VIZ!AL49+WG!AL49+YSR!AL49</f>
        <v>101995658.40932086</v>
      </c>
      <c r="AL47" s="69">
        <f t="shared" si="2"/>
        <v>2.7198852130502032E-2</v>
      </c>
      <c r="AM47" s="59">
        <f>ASR!AM49+ANK!AM49+ATP!AM49+ANM!AM49+BAP!AM49+CTR!AM49+KON!AM49+EG!AM49+ELR!AM49+GTR!AM49+KKD!AM49+KRI!AM49+KNL!AM49+NAN!AM49+NTR!AM49+PAL!AM49+MAN!AM49+PKM!AM49+NLR!AM49+SSS!AM49+SKL!AM49+TPT!AM49+VSP!AM49+VIZ!AM49+WG!AM49+YSR!AM49</f>
        <v>12404</v>
      </c>
      <c r="AN47" s="59">
        <f>ASR!AN49+ANK!AN49+ATP!AN49+ANM!AN49+BAP!AN49+CTR!AN49+KON!AN49+EG!AN49+ELR!AN49+GTR!AN49+KKD!AN49+KRI!AN49+KNL!AN49+NAN!AN49+NTR!AN49+PAL!AN49+MAN!AN49+PKM!AN49+NLR!AN49+SSS!AN49+SKL!AN49+TPT!AN49+VSP!AN49+VIZ!AN49+WG!AN49+YSR!AN49</f>
        <v>11963806.295789732</v>
      </c>
      <c r="AO47" s="59">
        <f>ASR!AO49+ANK!AO49+ATP!AO49+ANM!AO49+BAP!AO49+CTR!AO49+KON!AO49+EG!AO49+ELR!AO49+GTR!AO49+KKD!AO49+KRI!AO49+KNL!AO49+NAN!AO49+NTR!AO49+PAL!AO49+MAN!AO49+PKM!AO49+NLR!AO49+SSS!AO49+SKL!AO49+TPT!AO49+VSP!AO49+VIZ!AO49+WG!AO49+YSR!AO49</f>
        <v>540</v>
      </c>
      <c r="AP47" s="59">
        <f>ASR!AP49+ANK!AP49+ATP!AP49+ANM!AP49+BAP!AP49+CTR!AP49+KON!AP49+EG!AP49+ELR!AP49+GTR!AP49+KKD!AP49+KRI!AP49+KNL!AP49+NAN!AP49+NTR!AP49+PAL!AP49+MAN!AP49+PKM!AP49+NLR!AP49+SSS!AP49+SKL!AP49+TPT!AP49+VSP!AP49+VIZ!AP49+WG!AP49+YSR!AP49</f>
        <v>261818.18181818182</v>
      </c>
      <c r="AQ47" s="59">
        <f>ASR!AQ49+ANK!AQ49+ATP!AQ49+ANM!AQ49+BAP!AQ49+CTR!AQ49+KON!AQ49+EG!AQ49+ELR!AQ49+GTR!AQ49+KKD!AQ49+KRI!AQ49+KNL!AQ49+NAN!AQ49+NTR!AQ49+PAL!AQ49+MAN!AQ49+PKM!AQ49+NLR!AQ49+SSS!AQ49+SKL!AQ49+TPT!AQ49+VSP!AQ49+VIZ!AQ49+WG!AQ49+YSR!AQ49</f>
        <v>227</v>
      </c>
      <c r="AR47" s="59">
        <f>ASR!AR49+ANK!AR49+ATP!AR49+ANM!AR49+BAP!AR49+CTR!AR49+KON!AR49+EG!AR49+ELR!AR49+GTR!AR49+KKD!AR49+KRI!AR49+KNL!AR49+NAN!AR49+NTR!AR49+PAL!AR49+MAN!AR49+PKM!AR49+NLR!AR49+SSS!AR49+SKL!AR49+TPT!AR49+VSP!AR49+VIZ!AR49+WG!AR49+YSR!AR49</f>
        <v>109090.9090909091</v>
      </c>
      <c r="AS47" s="59">
        <f>ASR!AS49+ANK!AS49+ATP!AS49+ANM!AS49+BAP!AS49+CTR!AS49+KON!AS49+EG!AS49+ELR!AS49+GTR!AS49+KKD!AS49+KRI!AS49+KNL!AS49+NAN!AS49+NTR!AS49+PAL!AS49+MAN!AS49+PKM!AS49+NLR!AS49+SSS!AS49+SKL!AS49+TPT!AS49+VSP!AS49+VIZ!AS49+WG!AS49+YSR!AS49</f>
        <v>3352</v>
      </c>
      <c r="AT47" s="59">
        <f>ASR!AT49+ANK!AT49+ATP!AT49+ANM!AT49+BAP!AT49+CTR!AT49+KON!AT49+EG!AT49+ELR!AT49+GTR!AT49+KKD!AT49+KRI!AT49+KNL!AT49+NAN!AT49+NTR!AT49+PAL!AT49+MAN!AT49+PKM!AT49+NLR!AT49+SSS!AT49+SKL!AT49+TPT!AT49+VSP!AT49+VIZ!AT49+WG!AT49+YSR!AT49</f>
        <v>1636363.6363636367</v>
      </c>
      <c r="AU47" s="59">
        <f>ASR!AU49+ANK!AU49+ATP!AU49+ANM!AU49+BAP!AU49+CTR!AU49+KON!AU49+EG!AU49+ELR!AU49+GTR!AU49+KKD!AU49+KRI!AU49+KNL!AU49+NAN!AU49+NTR!AU49+PAL!AU49+MAN!AU49+PKM!AU49+NLR!AU49+SSS!AU49+SKL!AU49+TPT!AU49+VSP!AU49+VIZ!AU49+WG!AU49+YSR!AU49</f>
        <v>4467</v>
      </c>
      <c r="AV47" s="59">
        <f>ASR!AV49+ANK!AV49+ATP!AV49+ANM!AV49+BAP!AV49+CTR!AV49+KON!AV49+EG!AV49+ELR!AV49+GTR!AV49+KKD!AV49+KRI!AV49+KNL!AV49+NAN!AV49+NTR!AV49+PAL!AV49+MAN!AV49+PKM!AV49+NLR!AV49+SSS!AV49+SKL!AV49+TPT!AV49+VSP!AV49+VIZ!AV49+WG!AV49+YSR!AV49</f>
        <v>2181818.1818181821</v>
      </c>
      <c r="AW47" s="59">
        <f>ASR!AW49+ANK!AW49+ATP!AW49+ANM!AW49+BAP!AW49+CTR!AW49+KON!AW49+EG!AW49+ELR!AW49+GTR!AW49+KKD!AW49+KRI!AW49+KNL!AW49+NAN!AW49+NTR!AW49+PAL!AW49+MAN!AW49+PKM!AW49+NLR!AW49+SSS!AW49+SKL!AW49+TPT!AW49+VSP!AW49+VIZ!AW49+WG!AW49+YSR!AW49</f>
        <v>28259</v>
      </c>
      <c r="AX47" s="59">
        <f>ASR!AX49+ANK!AX49+ATP!AX49+ANM!AX49+BAP!AX49+CTR!AX49+KON!AX49+EG!AX49+ELR!AX49+GTR!AX49+KKD!AX49+KRI!AX49+KNL!AX49+NAN!AX49+NTR!AX49+PAL!AX49+MAN!AX49+PKM!AX49+NLR!AX49+SSS!AX49+SKL!AX49+TPT!AX49+VSP!AX49+VIZ!AX49+WG!AX49+YSR!AX49</f>
        <v>13810909.090909094</v>
      </c>
      <c r="AY47" s="59">
        <f>ASR!AY49+ANK!AY49+ATP!AY49+ANM!AY49+BAP!AY49+CTR!AY49+KON!AY49+EG!AY49+ELR!AY49+GTR!AY49+KKD!AY49+KRI!AY49+KNL!AY49+NAN!AY49+NTR!AY49+PAL!AY49+MAN!AY49+PKM!AY49+NLR!AY49+SSS!AY49+SKL!AY49+TPT!AY49+VSP!AY49+VIZ!AY49+WG!AY49+YSR!AY49</f>
        <v>36845</v>
      </c>
      <c r="AZ47" s="59">
        <f>ASR!AZ49+ANK!AZ49+ATP!AZ49+ANM!AZ49+BAP!AZ49+CTR!AZ49+KON!AZ49+EG!AZ49+ELR!AZ49+GTR!AZ49+KKD!AZ49+KRI!AZ49+KNL!AZ49+NAN!AZ49+NTR!AZ49+PAL!AZ49+MAN!AZ49+PKM!AZ49+NLR!AZ49+SSS!AZ49+SKL!AZ49+TPT!AZ49+VSP!AZ49+VIZ!AZ49+WG!AZ49+YSR!AZ49</f>
        <v>18000000.000000004</v>
      </c>
      <c r="BA47" s="62">
        <f t="shared" si="66"/>
        <v>666675</v>
      </c>
      <c r="BB47" s="62">
        <f t="shared" si="66"/>
        <v>119995658.40932086</v>
      </c>
      <c r="BC47" s="74">
        <f t="shared" si="3"/>
        <v>2.2221406897164422E-2</v>
      </c>
      <c r="BE47" s="83"/>
      <c r="BF47" s="84"/>
    </row>
    <row r="48" spans="1:58" s="24" customFormat="1" x14ac:dyDescent="0.3">
      <c r="A48" s="36">
        <v>38</v>
      </c>
      <c r="B48" s="37" t="s">
        <v>70</v>
      </c>
      <c r="C48" s="59">
        <f>ASR!C50+ANK!C50+ATP!C50+ANM!C50+BAP!C50+CTR!C50+KON!C50+EG!C50+ELR!C50+GTR!C50+KKD!C50+KRI!C50+KNL!C50+NAN!C50+NTR!C50+PAL!C50+MAN!C50+PKM!C50+NLR!C50+SSS!C50+SKL!C50+TPT!C50+VSP!C50+VIZ!C50+WG!C50+YSR!C50</f>
        <v>416299</v>
      </c>
      <c r="D48" s="59">
        <f>ASR!D50+ANK!D50+ATP!D50+ANM!D50+BAP!D50+CTR!D50+KON!D50+EG!D50+ELR!D50+GTR!D50+KKD!D50+KRI!D50+KNL!D50+NAN!D50+NTR!D50+PAL!D50+MAN!D50+PKM!D50+NLR!D50+SSS!D50+SKL!D50+TPT!D50+VSP!D50+VIZ!D50+WG!D50+YSR!D50</f>
        <v>92820000</v>
      </c>
      <c r="E48" s="59">
        <f>ASR!E50+ANK!E50+ATP!E50+ANM!E50+BAP!E50+CTR!E50+KON!E50+EG!E50+ELR!E50+GTR!E50+KKD!E50+KRI!E50+KNL!E50+NAN!E50+NTR!E50+PAL!E50+MAN!E50+PKM!E50+NLR!E50+SSS!E50+SKL!E50+TPT!E50+VSP!E50+VIZ!E50+WG!E50+YSR!E50</f>
        <v>198118</v>
      </c>
      <c r="F48" s="59">
        <f>ASR!F50+ANK!F50+ATP!F50+ANM!F50+BAP!F50+CTR!F50+KON!F50+EG!F50+ELR!F50+GTR!F50+KKD!F50+KRI!F50+KNL!F50+NAN!F50+NTR!F50+PAL!F50+MAN!F50+PKM!F50+NLR!F50+SSS!F50+SKL!F50+TPT!F50+VSP!F50+VIZ!F50+WG!F50+YSR!F50</f>
        <v>36400000</v>
      </c>
      <c r="G48" s="59">
        <f>ASR!G50+ANK!G50+ATP!G50+ANM!G50+BAP!G50+CTR!G50+KON!G50+EG!G50+ELR!G50+GTR!G50+KKD!G50+KRI!G50+KNL!G50+NAN!G50+NTR!G50+PAL!G50+MAN!G50+PKM!G50+NLR!G50+SSS!G50+SKL!G50+TPT!G50+VSP!G50+VIZ!G50+WG!G50+YSR!G50</f>
        <v>7524</v>
      </c>
      <c r="H48" s="59">
        <f>ASR!H50+ANK!H50+ATP!H50+ANM!H50+BAP!H50+CTR!H50+KON!H50+EG!H50+ELR!H50+GTR!H50+KKD!H50+KRI!H50+KNL!H50+NAN!H50+NTR!H50+PAL!H50+MAN!H50+PKM!H50+NLR!H50+SSS!H50+SKL!H50+TPT!H50+VSP!H50+VIZ!H50+WG!H50+YSR!H50</f>
        <v>519999.99999999994</v>
      </c>
      <c r="I48" s="59">
        <f>ASR!I50+ANK!I50+ATP!I50+ANM!I50+BAP!I50+CTR!I50+KON!I50+EG!I50+ELR!I50+GTR!I50+KKD!I50+KRI!I50+KNL!I50+NAN!I50+NTR!I50+PAL!I50+MAN!I50+PKM!I50+NLR!I50+SSS!I50+SKL!I50+TPT!I50+VSP!I50+VIZ!I50+WG!I50+YSR!I50</f>
        <v>40126</v>
      </c>
      <c r="J48" s="59">
        <f>ASR!J50+ANK!J50+ATP!J50+ANM!J50+BAP!J50+CTR!J50+KON!J50+EG!J50+ELR!J50+GTR!J50+KKD!J50+KRI!J50+KNL!J50+NAN!J50+NTR!J50+PAL!J50+MAN!J50+PKM!J50+NLR!J50+SSS!J50+SKL!J50+TPT!J50+VSP!J50+VIZ!J50+WG!J50+YSR!J50</f>
        <v>259999.99999999997</v>
      </c>
      <c r="K48" s="59">
        <f>ASR!K50+ANK!K50+ATP!K50+ANM!K50+BAP!K50+CTR!K50+KON!K50+EG!K50+ELR!K50+GTR!K50+KKD!K50+KRI!K50+KNL!K50+NAN!K50+NTR!K50+PAL!K50+MAN!K50+PKM!K50+NLR!K50+SSS!K50+SKL!K50+TPT!K50+VSP!K50+VIZ!K50+WG!K50+YSR!K50</f>
        <v>662067</v>
      </c>
      <c r="L48" s="59">
        <f>ASR!L50+ANK!L50+ATP!L50+ANM!L50+BAP!L50+CTR!L50+KON!L50+EG!L50+ELR!L50+GTR!L50+KKD!L50+KRI!L50+KNL!L50+NAN!L50+NTR!L50+PAL!L50+MAN!L50+PKM!L50+NLR!L50+SSS!L50+SKL!L50+TPT!L50+VSP!L50+VIZ!L50+WG!L50+YSR!L50</f>
        <v>130000000</v>
      </c>
      <c r="M48" s="69">
        <f t="shared" si="1"/>
        <v>4.9242423522622945E-2</v>
      </c>
      <c r="N48" s="59">
        <f>ASR!M50+ANK!M50+ATP!M50+ANM!M50+BAP!M50+CTR!M50+KON!M50+EG!M50+ELR!M50+GTR!M50+KKD!M50+KRI!M50+KNL!M50+NAN!M50+NTR!M50+PAL!M50+MAN!M50+PKM!M50+NLR!M50+SSS!M50+SKL!M50+TPT!M50+VSP!M50+VIZ!M50+WG!M50+YSR!M50</f>
        <v>28131</v>
      </c>
      <c r="O48" s="59">
        <f>ASR!N50+ANK!N50+ATP!N50+ANM!N50+BAP!N50+CTR!N50+KON!N50+EG!N50+ELR!N50+GTR!N50+KKD!N50+KRI!N50+KNL!N50+NAN!N50+NTR!N50+PAL!N50+MAN!N50+PKM!N50+NLR!N50+SSS!N50+SKL!N50+TPT!N50+VSP!N50+VIZ!N50+WG!N50+YSR!N50</f>
        <v>6609195.4022988509</v>
      </c>
      <c r="P48" s="59">
        <f>ASR!O50+ANK!O50+ATP!O50+ANM!O50+BAP!O50+CTR!O50+KON!O50+EG!O50+ELR!O50+GTR!O50+KKD!O50+KRI!O50+KNL!O50+NAN!O50+NTR!O50+PAL!O50+MAN!O50+PKM!O50+NLR!O50+SSS!O50+SKL!O50+TPT!O50+VSP!O50+VIZ!O50+WG!O50+YSR!O50</f>
        <v>16511</v>
      </c>
      <c r="Q48" s="59">
        <f>ASR!P50+ANK!P50+ATP!P50+ANM!P50+BAP!P50+CTR!P50+KON!P50+EG!P50+ELR!P50+GTR!P50+KKD!P50+KRI!P50+KNL!P50+NAN!P50+NTR!P50+PAL!P50+MAN!P50+PKM!P50+NLR!P50+SSS!P50+SKL!P50+TPT!P50+VSP!P50+VIZ!P50+WG!P50+YSR!P50</f>
        <v>3879310.3448275859</v>
      </c>
      <c r="R48" s="59">
        <f>ASR!Q50+ANK!Q50+ATP!Q50+ANM!Q50+BAP!Q50+CTR!Q50+KON!Q50+EG!Q50+ELR!Q50+GTR!Q50+KKD!Q50+KRI!Q50+KNL!Q50+NAN!Q50+NTR!Q50+PAL!Q50+MAN!Q50+PKM!Q50+NLR!Q50+SSS!Q50+SKL!Q50+TPT!Q50+VSP!Q50+VIZ!Q50+WG!Q50+YSR!Q50</f>
        <v>8255</v>
      </c>
      <c r="S48" s="59">
        <f>ASR!R50+ANK!R50+ATP!R50+ANM!R50+BAP!R50+CTR!R50+KON!R50+EG!R50+ELR!R50+GTR!R50+KKD!R50+KRI!R50+KNL!R50+NAN!R50+NTR!R50+PAL!R50+MAN!R50+PKM!R50+NLR!R50+SSS!R50+SKL!R50+TPT!R50+VSP!R50+VIZ!R50+WG!R50+YSR!R50</f>
        <v>1939655.1724137929</v>
      </c>
      <c r="T48" s="59">
        <f>ASR!S50+ANK!S50+ATP!S50+ANM!S50+BAP!S50+CTR!S50+KON!S50+EG!S50+ELR!S50+GTR!S50+KKD!S50+KRI!S50+KNL!S50+NAN!S50+NTR!S50+PAL!S50+MAN!S50+PKM!S50+NLR!S50+SSS!S50+SKL!S50+TPT!S50+VSP!S50+VIZ!S50+WG!S50+YSR!S50</f>
        <v>305</v>
      </c>
      <c r="U48" s="59">
        <f>ASR!T50+ANK!T50+ATP!T50+ANM!T50+BAP!T50+CTR!T50+KON!T50+EG!T50+ELR!T50+GTR!T50+KKD!T50+KRI!T50+KNL!T50+NAN!T50+NTR!T50+PAL!T50+MAN!T50+PKM!T50+NLR!T50+SSS!T50+SKL!T50+TPT!T50+VSP!T50+VIZ!T50+WG!T50+YSR!T50</f>
        <v>71839.080459770106</v>
      </c>
      <c r="V48" s="59">
        <f>ASR!U50+ANK!U50+ATP!U50+ANM!U50+BAP!U50+CTR!U50+KON!U50+EG!U50+ELR!U50+GTR!U50+KKD!U50+KRI!U50+KNL!U50+NAN!U50+NTR!U50+PAL!U50+MAN!U50+PKM!U50+NLR!U50+SSS!U50+SKL!U50+TPT!U50+VSP!U50+VIZ!U50+WG!U50+YSR!U50</f>
        <v>53202</v>
      </c>
      <c r="W48" s="59">
        <f>ASR!V50+ANK!V50+ATP!V50+ANM!V50+BAP!V50+CTR!V50+KON!V50+EG!V50+ELR!V50+GTR!V50+KKD!V50+KRI!V50+KNL!V50+NAN!V50+NTR!V50+PAL!V50+MAN!V50+PKM!V50+NLR!V50+SSS!V50+SKL!V50+TPT!V50+VSP!V50+VIZ!V50+WG!V50+YSR!V50</f>
        <v>12500000</v>
      </c>
      <c r="X48" s="59">
        <f>ASR!W50+ANK!W50+ATP!W50+ANM!W50+BAP!W50+CTR!W50+KON!W50+EG!W50+ELR!W50+GTR!W50+KKD!W50+KRI!W50+KNL!W50+NAN!W50+NTR!W50+PAL!W50+MAN!W50+PKM!W50+NLR!W50+SSS!W50+SKL!W50+TPT!W50+VSP!W50+VIZ!W50+WG!W50+YSR!W50</f>
        <v>0</v>
      </c>
      <c r="Y48" s="59">
        <f>ASR!X50+ANK!X50+ATP!X50+ANM!X50+BAP!X50+CTR!X50+KON!X50+EG!X50+ELR!X50+GTR!X50+KKD!X50+KRI!X50+KNL!X50+NAN!X50+NTR!X50+PAL!X50+MAN!X50+PKM!X50+NLR!X50+SSS!X50+SKL!X50+TPT!X50+VSP!X50+VIZ!X50+WG!X50+YSR!X50</f>
        <v>0</v>
      </c>
      <c r="Z48" s="59">
        <f>ASR!Y50+ANK!Y50+ATP!Y50+ANM!Y50+BAP!Y50+CTR!Y50+KON!Y50+EG!Y50+ELR!Y50+GTR!Y50+KKD!Y50+KRI!Y50+KNL!Y50+NAN!Y50+NTR!Y50+PAL!Y50+MAN!Y50+PKM!Y50+NLR!Y50+SSS!Y50+SKL!Y50+TPT!Y50+VSP!Y50+VIZ!Y50+WG!Y50+YSR!Y50</f>
        <v>163</v>
      </c>
      <c r="AA48" s="59">
        <f>ASR!Z50+ANK!Z50+ATP!Z50+ANM!Z50+BAP!Z50+CTR!Z50+KON!Z50+EG!Z50+ELR!Z50+GTR!Z50+KKD!Z50+KRI!Z50+KNL!Z50+NAN!Z50+NTR!Z50+PAL!Z50+MAN!Z50+PKM!Z50+NLR!Z50+SSS!Z50+SKL!Z50+TPT!Z50+VSP!Z50+VIZ!Z50+WG!Z50+YSR!Z50</f>
        <v>163755.45851528386</v>
      </c>
      <c r="AB48" s="59">
        <f>ASR!AA50+ANK!AA50+ATP!AA50+ANM!AA50+BAP!AA50+CTR!AA50+KON!AA50+EG!AA50+ELR!AA50+GTR!AA50+KKD!AA50+KRI!AA50+KNL!AA50+NAN!AA50+NTR!AA50+PAL!AA50+MAN!AA50+PKM!AA50+NLR!AA50+SSS!AA50+SKL!AA50+TPT!AA50+VSP!AA50+VIZ!AA50+WG!AA50+YSR!AA50</f>
        <v>740</v>
      </c>
      <c r="AC48" s="59">
        <f>ASR!AB50+ANK!AB50+ATP!AB50+ANM!AB50+BAP!AB50+CTR!AB50+KON!AB50+EG!AB50+ELR!AB50+GTR!AB50+KKD!AB50+KRI!AB50+KNL!AB50+NAN!AB50+NTR!AB50+PAL!AB50+MAN!AB50+PKM!AB50+NLR!AB50+SSS!AB50+SKL!AB50+TPT!AB50+VSP!AB50+VIZ!AB50+WG!AB50+YSR!AB50</f>
        <v>753275.10917030566</v>
      </c>
      <c r="AD48" s="59">
        <f>ASR!AC50+ANK!AC50+ATP!AC50+ANM!AC50+BAP!AC50+CTR!AC50+KON!AC50+EG!AC50+ELR!AC50+GTR!AC50+KKD!AC50+KRI!AC50+KNL!AC50+NAN!AC50+NTR!AC50+PAL!AC50+MAN!AC50+PKM!AC50+NLR!AC50+SSS!AC50+SKL!AC50+TPT!AC50+VSP!AC50+VIZ!AC50+WG!AC50+YSR!AC50</f>
        <v>34</v>
      </c>
      <c r="AE48" s="59">
        <f>ASR!AD50+ANK!AD50+ATP!AD50+ANM!AD50+BAP!AD50+CTR!AD50+KON!AD50+EG!AD50+ELR!AD50+GTR!AD50+KKD!AD50+KRI!AD50+KNL!AD50+NAN!AD50+NTR!AD50+PAL!AD50+MAN!AD50+PKM!AD50+NLR!AD50+SSS!AD50+SKL!AD50+TPT!AD50+VSP!AD50+VIZ!AD50+WG!AD50+YSR!AD50</f>
        <v>32751.091703056769</v>
      </c>
      <c r="AF48" s="59">
        <f>ASR!AE50+ANK!AE50+ATP!AE50+ANM!AE50+BAP!AE50+CTR!AE50+KON!AE50+EG!AE50+ELR!AE50+GTR!AE50+KKD!AE50+KRI!AE50+KNL!AE50+NAN!AE50+NTR!AE50+PAL!AE50+MAN!AE50+PKM!AE50+NLR!AE50+SSS!AE50+SKL!AE50+TPT!AE50+VSP!AE50+VIZ!AE50+WG!AE50+YSR!AE50</f>
        <v>29</v>
      </c>
      <c r="AG48" s="59">
        <f>ASR!AF50+ANK!AF50+ATP!AF50+ANM!AF50+BAP!AF50+CTR!AF50+KON!AF50+EG!AF50+ELR!AF50+GTR!AF50+KKD!AF50+KRI!AF50+KNL!AF50+NAN!AF50+NTR!AF50+PAL!AF50+MAN!AF50+PKM!AF50+NLR!AF50+SSS!AF50+SKL!AF50+TPT!AF50+VSP!AF50+VIZ!AF50+WG!AF50+YSR!AF50</f>
        <v>56200.873362445425</v>
      </c>
      <c r="AH48" s="59">
        <f>ASR!AG50+ANK!AG50+ATP!AG50+ANM!AG50+BAP!AG50+CTR!AG50+KON!AG50+EG!AG50+ELR!AG50+GTR!AG50+KKD!AG50+KRI!AG50+KNL!AG50+NAN!AG50+NTR!AG50+PAL!AG50+MAN!AG50+PKM!AG50+NLR!AG50+SSS!AG50+SKL!AG50+TPT!AG50+VSP!AG50+VIZ!AG50+WG!AG50+YSR!AG50</f>
        <v>516</v>
      </c>
      <c r="AI48" s="59">
        <f>ASR!AH50+ANK!AH50+ATP!AH50+ANM!AH50+BAP!AH50+CTR!AH50+KON!AH50+EG!AH50+ELR!AH50+GTR!AH50+KKD!AH50+KRI!AH50+KNL!AH50+NAN!AH50+NTR!AH50+PAL!AH50+MAN!AH50+PKM!AH50+NLR!AH50+SSS!AH50+SKL!AH50+TPT!AH50+VSP!AH50+VIZ!AH50+WG!AH50+YSR!AH50</f>
        <v>494017.4672489083</v>
      </c>
      <c r="AJ48" s="59">
        <f>ASR!AK50+ANK!AK50+ATP!AK50+ANM!AK50+BAP!AK50+CTR!AK50+KON!AK50+EG!AK50+ELR!AK50+GTR!AK50+KKD!AK50+KRI!AK50+KNL!AK50+NAN!AK50+NTR!AK50+PAL!AK50+MAN!AK50+PKM!AK50+NLR!AK50+SSS!AK50+SKL!AK50+TPT!AK50+VSP!AK50+VIZ!AK50+WG!AK50+YSR!AK50</f>
        <v>716751</v>
      </c>
      <c r="AK48" s="59">
        <f>ASR!AL50+ANK!AL50+ATP!AL50+ANM!AL50+BAP!AL50+CTR!AL50+KON!AL50+EG!AL50+ELR!AL50+GTR!AL50+KKD!AL50+KRI!AL50+KNL!AL50+NAN!AL50+NTR!AL50+PAL!AL50+MAN!AL50+PKM!AL50+NLR!AL50+SSS!AL50+SKL!AL50+TPT!AL50+VSP!AL50+VIZ!AL50+WG!AL50+YSR!AL50</f>
        <v>144000000</v>
      </c>
      <c r="AL48" s="69">
        <f t="shared" si="2"/>
        <v>3.8400013960146875E-2</v>
      </c>
      <c r="AM48" s="59">
        <f>ASR!AM50+ANK!AM50+ATP!AM50+ANM!AM50+BAP!AM50+CTR!AM50+KON!AM50+EG!AM50+ELR!AM50+GTR!AM50+KKD!AM50+KRI!AM50+KNL!AM50+NAN!AM50+NTR!AM50+PAL!AM50+MAN!AM50+PKM!AM50+NLR!AM50+SSS!AM50+SKL!AM50+TPT!AM50+VSP!AM50+VIZ!AM50+WG!AM50+YSR!AM50</f>
        <v>564987</v>
      </c>
      <c r="AN48" s="59">
        <f>ASR!AN50+ANK!AN50+ATP!AN50+ANM!AN50+BAP!AN50+CTR!AN50+KON!AN50+EG!AN50+ELR!AN50+GTR!AN50+KKD!AN50+KRI!AN50+KNL!AN50+NAN!AN50+NTR!AN50+PAL!AN50+MAN!AN50+PKM!AN50+NLR!AN50+SSS!AN50+SKL!AN50+TPT!AN50+VSP!AN50+VIZ!AN50+WG!AN50+YSR!AN50</f>
        <v>112962713.15264638</v>
      </c>
      <c r="AO48" s="59">
        <f>ASR!AO50+ANK!AO50+ATP!AO50+ANM!AO50+BAP!AO50+CTR!AO50+KON!AO50+EG!AO50+ELR!AO50+GTR!AO50+KKD!AO50+KRI!AO50+KNL!AO50+NAN!AO50+NTR!AO50+PAL!AO50+MAN!AO50+PKM!AO50+NLR!AO50+SSS!AO50+SKL!AO50+TPT!AO50+VSP!AO50+VIZ!AO50+WG!AO50+YSR!AO50</f>
        <v>111</v>
      </c>
      <c r="AP48" s="59">
        <f>ASR!AP50+ANK!AP50+ATP!AP50+ANM!AP50+BAP!AP50+CTR!AP50+KON!AP50+EG!AP50+ELR!AP50+GTR!AP50+KKD!AP50+KRI!AP50+KNL!AP50+NAN!AP50+NTR!AP50+PAL!AP50+MAN!AP50+PKM!AP50+NLR!AP50+SSS!AP50+SKL!AP50+TPT!AP50+VSP!AP50+VIZ!AP50+WG!AP50+YSR!AP50</f>
        <v>87272.72727272725</v>
      </c>
      <c r="AQ48" s="59">
        <f>ASR!AQ50+ANK!AQ50+ATP!AQ50+ANM!AQ50+BAP!AQ50+CTR!AQ50+KON!AQ50+EG!AQ50+ELR!AQ50+GTR!AQ50+KKD!AQ50+KRI!AQ50+KNL!AQ50+NAN!AQ50+NTR!AQ50+PAL!AQ50+MAN!AQ50+PKM!AQ50+NLR!AQ50+SSS!AQ50+SKL!AQ50+TPT!AQ50+VSP!AQ50+VIZ!AQ50+WG!AQ50+YSR!AQ50</f>
        <v>48</v>
      </c>
      <c r="AR48" s="59">
        <f>ASR!AR50+ANK!AR50+ATP!AR50+ANM!AR50+BAP!AR50+CTR!AR50+KON!AR50+EG!AR50+ELR!AR50+GTR!AR50+KKD!AR50+KRI!AR50+KNL!AR50+NAN!AR50+NTR!AR50+PAL!AR50+MAN!AR50+PKM!AR50+NLR!AR50+SSS!AR50+SKL!AR50+TPT!AR50+VSP!AR50+VIZ!AR50+WG!AR50+YSR!AR50</f>
        <v>36363.63636363636</v>
      </c>
      <c r="AS48" s="59">
        <f>ASR!AS50+ANK!AS50+ATP!AS50+ANM!AS50+BAP!AS50+CTR!AS50+KON!AS50+EG!AS50+ELR!AS50+GTR!AS50+KKD!AS50+KRI!AS50+KNL!AS50+NAN!AS50+NTR!AS50+PAL!AS50+MAN!AS50+PKM!AS50+NLR!AS50+SSS!AS50+SKL!AS50+TPT!AS50+VSP!AS50+VIZ!AS50+WG!AS50+YSR!AS50</f>
        <v>676</v>
      </c>
      <c r="AT48" s="59">
        <f>ASR!AT50+ANK!AT50+ATP!AT50+ANM!AT50+BAP!AT50+CTR!AT50+KON!AT50+EG!AT50+ELR!AT50+GTR!AT50+KKD!AT50+KRI!AT50+KNL!AT50+NAN!AT50+NTR!AT50+PAL!AT50+MAN!AT50+PKM!AT50+NLR!AT50+SSS!AT50+SKL!AT50+TPT!AT50+VSP!AT50+VIZ!AT50+WG!AT50+YSR!AT50</f>
        <v>545454.54545454541</v>
      </c>
      <c r="AU48" s="59">
        <f>ASR!AU50+ANK!AU50+ATP!AU50+ANM!AU50+BAP!AU50+CTR!AU50+KON!AU50+EG!AU50+ELR!AU50+GTR!AU50+KKD!AU50+KRI!AU50+KNL!AU50+NAN!AU50+NTR!AU50+PAL!AU50+MAN!AU50+PKM!AU50+NLR!AU50+SSS!AU50+SKL!AU50+TPT!AU50+VSP!AU50+VIZ!AU50+WG!AU50+YSR!AU50</f>
        <v>903</v>
      </c>
      <c r="AV48" s="59">
        <f>ASR!AV50+ANK!AV50+ATP!AV50+ANM!AV50+BAP!AV50+CTR!AV50+KON!AV50+EG!AV50+ELR!AV50+GTR!AV50+KKD!AV50+KRI!AV50+KNL!AV50+NAN!AV50+NTR!AV50+PAL!AV50+MAN!AV50+PKM!AV50+NLR!AV50+SSS!AV50+SKL!AV50+TPT!AV50+VSP!AV50+VIZ!AV50+WG!AV50+YSR!AV50</f>
        <v>727272.72727272718</v>
      </c>
      <c r="AW48" s="59">
        <f>ASR!AW50+ANK!AW50+ATP!AW50+ANM!AW50+BAP!AW50+CTR!AW50+KON!AW50+EG!AW50+ELR!AW50+GTR!AW50+KKD!AW50+KRI!AW50+KNL!AW50+NAN!AW50+NTR!AW50+PAL!AW50+MAN!AW50+PKM!AW50+NLR!AW50+SSS!AW50+SKL!AW50+TPT!AW50+VSP!AW50+VIZ!AW50+WG!AW50+YSR!AW50</f>
        <v>5694</v>
      </c>
      <c r="AX48" s="59">
        <f>ASR!AX50+ANK!AX50+ATP!AX50+ANM!AX50+BAP!AX50+CTR!AX50+KON!AX50+EG!AX50+ELR!AX50+GTR!AX50+KKD!AX50+KRI!AX50+KNL!AX50+NAN!AX50+NTR!AX50+PAL!AX50+MAN!AX50+PKM!AX50+NLR!AX50+SSS!AX50+SKL!AX50+TPT!AX50+VSP!AX50+VIZ!AX50+WG!AX50+YSR!AX50</f>
        <v>4603636.3636363633</v>
      </c>
      <c r="AY48" s="59">
        <f>ASR!AY50+ANK!AY50+ATP!AY50+ANM!AY50+BAP!AY50+CTR!AY50+KON!AY50+EG!AY50+ELR!AY50+GTR!AY50+KKD!AY50+KRI!AY50+KNL!AY50+NAN!AY50+NTR!AY50+PAL!AY50+MAN!AY50+PKM!AY50+NLR!AY50+SSS!AY50+SKL!AY50+TPT!AY50+VSP!AY50+VIZ!AY50+WG!AY50+YSR!AY50</f>
        <v>7432</v>
      </c>
      <c r="AZ48" s="59">
        <f>ASR!AZ50+ANK!AZ50+ATP!AZ50+ANM!AZ50+BAP!AZ50+CTR!AZ50+KON!AZ50+EG!AZ50+ELR!AZ50+GTR!AZ50+KKD!AZ50+KRI!AZ50+KNL!AZ50+NAN!AZ50+NTR!AZ50+PAL!AZ50+MAN!AZ50+PKM!AZ50+NLR!AZ50+SSS!AZ50+SKL!AZ50+TPT!AZ50+VSP!AZ50+VIZ!AZ50+WG!AZ50+YSR!AZ50</f>
        <v>5999999.9999999991</v>
      </c>
      <c r="BA48" s="62">
        <f t="shared" si="66"/>
        <v>724183</v>
      </c>
      <c r="BB48" s="62">
        <f t="shared" si="66"/>
        <v>150000000</v>
      </c>
      <c r="BC48" s="74">
        <f t="shared" si="3"/>
        <v>2.7777763618785648E-2</v>
      </c>
      <c r="BE48" s="83"/>
      <c r="BF48" s="84"/>
    </row>
    <row r="49" spans="1:58" s="24" customFormat="1" x14ac:dyDescent="0.25">
      <c r="A49" s="341" t="s">
        <v>52</v>
      </c>
      <c r="B49" s="342"/>
      <c r="C49" s="55">
        <f>SUM(C45:C48)</f>
        <v>1784610</v>
      </c>
      <c r="D49" s="55">
        <f>SUM(D45:D48)</f>
        <v>303449999.99999678</v>
      </c>
      <c r="E49" s="55">
        <f>SUM(E45:E48)</f>
        <v>849302</v>
      </c>
      <c r="F49" s="53">
        <f t="shared" ref="F49:BB49" si="67">SUM(F45:F48)</f>
        <v>118999999.99999875</v>
      </c>
      <c r="G49" s="55">
        <f>SUM(G45:G48)</f>
        <v>32254</v>
      </c>
      <c r="H49" s="53">
        <f t="shared" si="67"/>
        <v>1699999.9999999818</v>
      </c>
      <c r="I49" s="55">
        <f>SUM(I45:I48)</f>
        <v>172009</v>
      </c>
      <c r="J49" s="53">
        <f t="shared" si="67"/>
        <v>849999.99999999092</v>
      </c>
      <c r="K49" s="55">
        <f>SUM(K45:K48)</f>
        <v>2838175</v>
      </c>
      <c r="L49" s="55">
        <f>SUM(L45:L48)</f>
        <v>424999999.99999547</v>
      </c>
      <c r="M49" s="71">
        <f t="shared" si="1"/>
        <v>0.16098484613165023</v>
      </c>
      <c r="N49" s="55">
        <f>SUM(N45:N48)</f>
        <v>122957</v>
      </c>
      <c r="O49" s="55">
        <f>SUM(O45:O48)</f>
        <v>21413793.103448279</v>
      </c>
      <c r="P49" s="55">
        <f t="shared" ref="P49:V49" si="68">SUM(P45:P48)</f>
        <v>72170</v>
      </c>
      <c r="Q49" s="55">
        <f t="shared" si="68"/>
        <v>12568965.517241381</v>
      </c>
      <c r="R49" s="55">
        <f t="shared" si="68"/>
        <v>36084</v>
      </c>
      <c r="S49" s="55">
        <f t="shared" si="68"/>
        <v>6284482.7586206906</v>
      </c>
      <c r="T49" s="55">
        <f t="shared" si="68"/>
        <v>1333</v>
      </c>
      <c r="U49" s="55">
        <f t="shared" si="68"/>
        <v>232758.62068965516</v>
      </c>
      <c r="V49" s="55">
        <f t="shared" si="68"/>
        <v>232544</v>
      </c>
      <c r="W49" s="55">
        <f>SUM(W45:W48)</f>
        <v>40500000</v>
      </c>
      <c r="X49" s="55">
        <f t="shared" ref="X49:AN49" si="69">SUM(X45:X48)</f>
        <v>0</v>
      </c>
      <c r="Y49" s="55">
        <f t="shared" si="69"/>
        <v>0</v>
      </c>
      <c r="Z49" s="55">
        <f t="shared" si="69"/>
        <v>17115</v>
      </c>
      <c r="AA49" s="55">
        <f t="shared" si="69"/>
        <v>2463874.4956479557</v>
      </c>
      <c r="AB49" s="55">
        <f t="shared" si="69"/>
        <v>78679</v>
      </c>
      <c r="AC49" s="55">
        <f t="shared" si="69"/>
        <v>10853531.597572621</v>
      </c>
      <c r="AD49" s="55">
        <f t="shared" si="69"/>
        <v>3433</v>
      </c>
      <c r="AE49" s="55">
        <f t="shared" si="69"/>
        <v>428455.57972637616</v>
      </c>
      <c r="AF49" s="55">
        <f t="shared" si="69"/>
        <v>2750</v>
      </c>
      <c r="AG49" s="55">
        <f t="shared" si="69"/>
        <v>384624.9428584394</v>
      </c>
      <c r="AH49" s="55">
        <f t="shared" si="69"/>
        <v>54740</v>
      </c>
      <c r="AI49" s="55">
        <f t="shared" si="69"/>
        <v>20364575.847643912</v>
      </c>
      <c r="AJ49" s="55">
        <f t="shared" si="69"/>
        <v>3227436</v>
      </c>
      <c r="AK49" s="55">
        <f t="shared" si="69"/>
        <v>499995062.46344483</v>
      </c>
      <c r="AL49" s="76">
        <f t="shared" si="2"/>
        <v>0.13333206512917214</v>
      </c>
      <c r="AM49" s="55">
        <f t="shared" si="69"/>
        <v>1253609</v>
      </c>
      <c r="AN49" s="55">
        <f t="shared" si="69"/>
        <v>232453879.38177094</v>
      </c>
      <c r="AO49" s="55">
        <f t="shared" ref="AO49" si="70">SUM(AO45:AO48)</f>
        <v>1973</v>
      </c>
      <c r="AP49" s="55">
        <f t="shared" ref="AP49" si="71">SUM(AP45:AP48)</f>
        <v>1556363.6363636365</v>
      </c>
      <c r="AQ49" s="55">
        <f t="shared" ref="AQ49" si="72">SUM(AQ45:AQ48)</f>
        <v>833</v>
      </c>
      <c r="AR49" s="55">
        <f t="shared" ref="AR49" si="73">SUM(AR45:AR48)</f>
        <v>648484.84848484851</v>
      </c>
      <c r="AS49" s="55">
        <f t="shared" ref="AS49" si="74">SUM(AS45:AS48)</f>
        <v>12238</v>
      </c>
      <c r="AT49" s="55">
        <f t="shared" ref="AT49" si="75">SUM(AT45:AT48)</f>
        <v>9727272.7272727285</v>
      </c>
      <c r="AU49" s="55">
        <f t="shared" ref="AU49" si="76">SUM(AU45:AU48)</f>
        <v>16316</v>
      </c>
      <c r="AV49" s="55">
        <f t="shared" ref="AV49" si="77">SUM(AV45:AV48)</f>
        <v>12969696.969696971</v>
      </c>
      <c r="AW49" s="55">
        <f t="shared" ref="AW49" si="78">SUM(AW45:AW48)</f>
        <v>103194</v>
      </c>
      <c r="AX49" s="55">
        <f t="shared" ref="AX49" si="79">SUM(AX45:AX48)</f>
        <v>82098181.818181828</v>
      </c>
      <c r="AY49" s="55">
        <f t="shared" ref="AY49" si="80">SUM(AY45:AY48)</f>
        <v>134554</v>
      </c>
      <c r="AZ49" s="55">
        <f t="shared" ref="AZ49" si="81">SUM(AZ45:AZ48)</f>
        <v>107000000.00000001</v>
      </c>
      <c r="BA49" s="56">
        <f t="shared" ref="BA49" si="82">SUM(BA45:BA48)</f>
        <v>3361990</v>
      </c>
      <c r="BB49" s="56">
        <f t="shared" si="67"/>
        <v>606995062.46344483</v>
      </c>
      <c r="BC49" s="81">
        <f t="shared" si="3"/>
        <v>0.11240643575253068</v>
      </c>
      <c r="BE49" s="83"/>
      <c r="BF49" s="84"/>
    </row>
    <row r="50" spans="1:58" s="24" customFormat="1" x14ac:dyDescent="0.3">
      <c r="A50" s="46">
        <v>39</v>
      </c>
      <c r="B50" s="37" t="s">
        <v>71</v>
      </c>
      <c r="C50" s="59">
        <f>ASR!C52+ANK!C52+ATP!C52+ANM!C52+BAP!C52+CTR!C52+KON!C52+EG!C52+ELR!C52+GTR!C52+KKD!C52+KRI!C52+KNL!C52+NAN!C52+NTR!C52+PAL!C52+MAN!C52+PKM!C52+NLR!C52+SSS!C52+SKL!C52+TPT!C52+VSP!C52+VIZ!C52+WG!C52+YSR!C52</f>
        <v>196</v>
      </c>
      <c r="D50" s="59">
        <f>ASR!D52+ANK!D52+ATP!D52+ANM!D52+BAP!D52+CTR!D52+KON!D52+EG!D52+ELR!D52+GTR!D52+KKD!D52+KRI!D52+KNL!D52+NAN!D52+NTR!D52+PAL!D52+MAN!D52+PKM!D52+NLR!D52+SSS!D52+SKL!D52+TPT!D52+VSP!D52+VIZ!D52+WG!D52+YSR!D52</f>
        <v>125757.57575757575</v>
      </c>
      <c r="E50" s="59">
        <f>ASR!E52+ANK!E52+ATP!E52+ANM!E52+BAP!E52+CTR!E52+KON!E52+EG!E52+ELR!E52+GTR!E52+KKD!E52+KRI!E52+KNL!E52+NAN!E52+NTR!E52+PAL!E52+MAN!E52+PKM!E52+NLR!E52+SSS!E52+SKL!E52+TPT!E52+VSP!E52+VIZ!E52+WG!E52+YSR!E52</f>
        <v>92</v>
      </c>
      <c r="F50" s="59">
        <f>ASR!F52+ANK!F52+ATP!F52+ANM!F52+BAP!F52+CTR!F52+KON!F52+EG!F52+ELR!F52+GTR!F52+KKD!F52+KRI!F52+KNL!F52+NAN!F52+NTR!F52+PAL!F52+MAN!F52+PKM!F52+NLR!F52+SSS!F52+SKL!F52+TPT!F52+VSP!F52+VIZ!F52+WG!F52+YSR!F52</f>
        <v>59848.484848484848</v>
      </c>
      <c r="G50" s="59">
        <f>ASR!G52+ANK!G52+ATP!G52+ANM!G52+BAP!G52+CTR!G52+KON!G52+EG!G52+ELR!G52+GTR!G52+KKD!G52+KRI!G52+KNL!G52+NAN!G52+NTR!G52+PAL!G52+MAN!G52+PKM!G52+NLR!G52+SSS!G52+SKL!G52+TPT!G52+VSP!G52+VIZ!G52+WG!G52+YSR!G52</f>
        <v>2</v>
      </c>
      <c r="H50" s="59">
        <f>ASR!H52+ANK!H52+ATP!H52+ANM!H52+BAP!H52+CTR!H52+KON!H52+EG!H52+ELR!H52+GTR!H52+KKD!H52+KRI!H52+KNL!H52+NAN!H52+NTR!H52+PAL!H52+MAN!H52+PKM!H52+NLR!H52+SSS!H52+SKL!H52+TPT!H52+VSP!H52+VIZ!H52+WG!H52+YSR!H52</f>
        <v>2272.7272727272725</v>
      </c>
      <c r="I50" s="59">
        <f>ASR!I52+ANK!I52+ATP!I52+ANM!I52+BAP!I52+CTR!I52+KON!I52+EG!I52+ELR!I52+GTR!I52+KKD!I52+KRI!I52+KNL!I52+NAN!I52+NTR!I52+PAL!I52+MAN!I52+PKM!I52+NLR!I52+SSS!I52+SKL!I52+TPT!I52+VSP!I52+VIZ!I52+WG!I52+YSR!I52</f>
        <v>18</v>
      </c>
      <c r="J50" s="59">
        <f>ASR!J52+ANK!J52+ATP!J52+ANM!J52+BAP!J52+CTR!J52+KON!J52+EG!J52+ELR!J52+GTR!J52+KKD!J52+KRI!J52+KNL!J52+NAN!J52+NTR!J52+PAL!J52+MAN!J52+PKM!J52+NLR!J52+SSS!J52+SKL!J52+TPT!J52+VSP!J52+VIZ!J52+WG!J52+YSR!J52</f>
        <v>12121.212121212122</v>
      </c>
      <c r="K50" s="59">
        <f>ASR!K52+ANK!K52+ATP!K52+ANM!K52+BAP!K52+CTR!K52+KON!K52+EG!K52+ELR!K52+GTR!K52+KKD!K52+KRI!K52+KNL!K52+NAN!K52+NTR!K52+PAL!K52+MAN!K52+PKM!K52+NLR!K52+SSS!K52+SKL!K52+TPT!K52+VSP!K52+VIZ!K52+WG!K52+YSR!K52</f>
        <v>308</v>
      </c>
      <c r="L50" s="59">
        <f>ASR!L52+ANK!L52+ATP!L52+ANM!L52+BAP!L52+CTR!L52+KON!L52+EG!L52+ELR!L52+GTR!L52+KKD!L52+KRI!L52+KNL!L52+NAN!L52+NTR!L52+PAL!L52+MAN!L52+PKM!L52+NLR!L52+SSS!L52+SKL!L52+TPT!L52+VSP!L52+VIZ!L52+WG!L52+YSR!L52</f>
        <v>200000</v>
      </c>
      <c r="M50" s="69">
        <f t="shared" si="1"/>
        <v>7.5757574650189155E-5</v>
      </c>
      <c r="N50" s="59">
        <f>ASR!M52+ANK!M52+ATP!M52+ANM!M52+BAP!M52+CTR!M52+KON!M52+EG!M52+ELR!M52+GTR!M52+KKD!M52+KRI!M52+KNL!M52+NAN!M52+NTR!M52+PAL!M52+MAN!M52+PKM!M52+NLR!M52+SSS!M52+SKL!M52+TPT!M52+VSP!M52+VIZ!M52+WG!M52+YSR!M52</f>
        <v>1657</v>
      </c>
      <c r="O50" s="59">
        <f>ASR!N52+ANK!N52+ATP!N52+ANM!N52+BAP!N52+CTR!N52+KON!N52+EG!N52+ELR!N52+GTR!N52+KKD!N52+KRI!N52+KNL!N52+NAN!N52+NTR!N52+PAL!N52+MAN!N52+PKM!N52+NLR!N52+SSS!N52+SKL!N52+TPT!N52+VSP!N52+VIZ!N52+WG!N52+YSR!N52</f>
        <v>1586206.8965517243</v>
      </c>
      <c r="P50" s="59">
        <f>ASR!O52+ANK!O52+ATP!O52+ANM!O52+BAP!O52+CTR!O52+KON!O52+EG!O52+ELR!O52+GTR!O52+KKD!O52+KRI!O52+KNL!O52+NAN!O52+NTR!O52+PAL!O52+MAN!O52+PKM!O52+NLR!O52+SSS!O52+SKL!O52+TPT!O52+VSP!O52+VIZ!O52+WG!O52+YSR!O52</f>
        <v>971</v>
      </c>
      <c r="Q50" s="59">
        <f>ASR!P52+ANK!P52+ATP!P52+ANM!P52+BAP!P52+CTR!P52+KON!P52+EG!P52+ELR!P52+GTR!P52+KKD!P52+KRI!P52+KNL!P52+NAN!P52+NTR!P52+PAL!P52+MAN!P52+PKM!P52+NLR!P52+SSS!P52+SKL!P52+TPT!P52+VSP!P52+VIZ!P52+WG!P52+YSR!P52</f>
        <v>931034.48275862075</v>
      </c>
      <c r="R50" s="59">
        <f>ASR!Q52+ANK!Q52+ATP!Q52+ANM!Q52+BAP!Q52+CTR!Q52+KON!Q52+EG!Q52+ELR!Q52+GTR!Q52+KKD!Q52+KRI!Q52+KNL!Q52+NAN!Q52+NTR!Q52+PAL!Q52+MAN!Q52+PKM!Q52+NLR!Q52+SSS!Q52+SKL!Q52+TPT!Q52+VSP!Q52+VIZ!Q52+WG!Q52+YSR!Q52</f>
        <v>487</v>
      </c>
      <c r="S50" s="59">
        <f>ASR!R52+ANK!R52+ATP!R52+ANM!R52+BAP!R52+CTR!R52+KON!R52+EG!R52+ELR!R52+GTR!R52+KKD!R52+KRI!R52+KNL!R52+NAN!R52+NTR!R52+PAL!R52+MAN!R52+PKM!R52+NLR!R52+SSS!R52+SKL!R52+TPT!R52+VSP!R52+VIZ!R52+WG!R52+YSR!R52</f>
        <v>465517.24137931038</v>
      </c>
      <c r="T50" s="59">
        <f>ASR!S52+ANK!S52+ATP!S52+ANM!S52+BAP!S52+CTR!S52+KON!S52+EG!S52+ELR!S52+GTR!S52+KKD!S52+KRI!S52+KNL!S52+NAN!S52+NTR!S52+PAL!S52+MAN!S52+PKM!S52+NLR!S52+SSS!S52+SKL!S52+TPT!S52+VSP!S52+VIZ!S52+WG!S52+YSR!S52</f>
        <v>19</v>
      </c>
      <c r="U50" s="59">
        <f>ASR!T52+ANK!T52+ATP!T52+ANM!T52+BAP!T52+CTR!T52+KON!T52+EG!T52+ELR!T52+GTR!T52+KKD!T52+KRI!T52+KNL!T52+NAN!T52+NTR!T52+PAL!T52+MAN!T52+PKM!T52+NLR!T52+SSS!T52+SKL!T52+TPT!T52+VSP!T52+VIZ!T52+WG!T52+YSR!T52</f>
        <v>17241.379310344826</v>
      </c>
      <c r="V50" s="59">
        <f>ASR!U52+ANK!U52+ATP!U52+ANM!U52+BAP!U52+CTR!U52+KON!U52+EG!U52+ELR!U52+GTR!U52+KKD!U52+KRI!U52+KNL!U52+NAN!U52+NTR!U52+PAL!U52+MAN!U52+PKM!U52+NLR!U52+SSS!U52+SKL!U52+TPT!U52+VSP!U52+VIZ!U52+WG!U52+YSR!U52</f>
        <v>3134</v>
      </c>
      <c r="W50" s="59">
        <f>ASR!V52+ANK!V52+ATP!V52+ANM!V52+BAP!V52+CTR!V52+KON!V52+EG!V52+ELR!V52+GTR!V52+KKD!V52+KRI!V52+KNL!V52+NAN!V52+NTR!V52+PAL!V52+MAN!V52+PKM!V52+NLR!V52+SSS!V52+SKL!V52+TPT!V52+VSP!V52+VIZ!V52+WG!V52+YSR!V52</f>
        <v>3000000</v>
      </c>
      <c r="X50" s="59">
        <f>ASR!W52+ANK!W52+ATP!W52+ANM!W52+BAP!W52+CTR!W52+KON!W52+EG!W52+ELR!W52+GTR!W52+KKD!W52+KRI!W52+KNL!W52+NAN!W52+NTR!W52+PAL!W52+MAN!W52+PKM!W52+NLR!W52+SSS!W52+SKL!W52+TPT!W52+VSP!W52+VIZ!W52+WG!W52+YSR!W52</f>
        <v>0</v>
      </c>
      <c r="Y50" s="59">
        <f>ASR!X52+ANK!X52+ATP!X52+ANM!X52+BAP!X52+CTR!X52+KON!X52+EG!X52+ELR!X52+GTR!X52+KKD!X52+KRI!X52+KNL!X52+NAN!X52+NTR!X52+PAL!X52+MAN!X52+PKM!X52+NLR!X52+SSS!X52+SKL!X52+TPT!X52+VSP!X52+VIZ!X52+WG!X52+YSR!X52</f>
        <v>0</v>
      </c>
      <c r="Z50" s="59">
        <f>ASR!Y52+ANK!Y52+ATP!Y52+ANM!Y52+BAP!Y52+CTR!Y52+KON!Y52+EG!Y52+ELR!Y52+GTR!Y52+KKD!Y52+KRI!Y52+KNL!Y52+NAN!Y52+NTR!Y52+PAL!Y52+MAN!Y52+PKM!Y52+NLR!Y52+SSS!Y52+SKL!Y52+TPT!Y52+VSP!Y52+VIZ!Y52+WG!Y52+YSR!Y52</f>
        <v>254</v>
      </c>
      <c r="AA50" s="59">
        <f>ASR!Z52+ANK!Z52+ATP!Z52+ANM!Z52+BAP!Z52+CTR!Z52+KON!Z52+EG!Z52+ELR!Z52+GTR!Z52+KKD!Z52+KRI!Z52+KNL!Z52+NAN!Z52+NTR!Z52+PAL!Z52+MAN!Z52+PKM!Z52+NLR!Z52+SSS!Z52+SKL!Z52+TPT!Z52+VSP!Z52+VIZ!Z52+WG!Z52+YSR!Z52</f>
        <v>360262.00873362448</v>
      </c>
      <c r="AB50" s="59">
        <f>ASR!AA52+ANK!AA52+ATP!AA52+ANM!AA52+BAP!AA52+CTR!AA52+KON!AA52+EG!AA52+ELR!AA52+GTR!AA52+KKD!AA52+KRI!AA52+KNL!AA52+NAN!AA52+NTR!AA52+PAL!AA52+MAN!AA52+PKM!AA52+NLR!AA52+SSS!AA52+SKL!AA52+TPT!AA52+VSP!AA52+VIZ!AA52+WG!AA52+YSR!AA52</f>
        <v>1157</v>
      </c>
      <c r="AC50" s="59">
        <f>ASR!AB52+ANK!AB52+ATP!AB52+ANM!AB52+BAP!AB52+CTR!AB52+KON!AB52+EG!AB52+ELR!AB52+GTR!AB52+KKD!AB52+KRI!AB52+KNL!AB52+NAN!AB52+NTR!AB52+PAL!AB52+MAN!AB52+PKM!AB52+NLR!AB52+SSS!AB52+SKL!AB52+TPT!AB52+VSP!AB52+VIZ!AB52+WG!AB52+YSR!AB52</f>
        <v>1657205.2401746721</v>
      </c>
      <c r="AD50" s="59">
        <f>ASR!AC52+ANK!AC52+ATP!AC52+ANM!AC52+BAP!AC52+CTR!AC52+KON!AC52+EG!AC52+ELR!AC52+GTR!AC52+KKD!AC52+KRI!AC52+KNL!AC52+NAN!AC52+NTR!AC52+PAL!AC52+MAN!AC52+PKM!AC52+NLR!AC52+SSS!AC52+SKL!AC52+TPT!AC52+VSP!AC52+VIZ!AC52+WG!AC52+YSR!AC52</f>
        <v>52</v>
      </c>
      <c r="AE50" s="59">
        <f>ASR!AD52+ANK!AD52+ATP!AD52+ANM!AD52+BAP!AD52+CTR!AD52+KON!AD52+EG!AD52+ELR!AD52+GTR!AD52+KKD!AD52+KRI!AD52+KNL!AD52+NAN!AD52+NTR!AD52+PAL!AD52+MAN!AD52+PKM!AD52+NLR!AD52+SSS!AD52+SKL!AD52+TPT!AD52+VSP!AD52+VIZ!AD52+WG!AD52+YSR!AD52</f>
        <v>72052.401746724892</v>
      </c>
      <c r="AF50" s="59">
        <f>ASR!AE52+ANK!AE52+ATP!AE52+ANM!AE52+BAP!AE52+CTR!AE52+KON!AE52+EG!AE52+ELR!AE52+GTR!AE52+KKD!AE52+KRI!AE52+KNL!AE52+NAN!AE52+NTR!AE52+PAL!AE52+MAN!AE52+PKM!AE52+NLR!AE52+SSS!AE52+SKL!AE52+TPT!AE52+VSP!AE52+VIZ!AE52+WG!AE52+YSR!AE52</f>
        <v>44</v>
      </c>
      <c r="AG50" s="59">
        <f>ASR!AF52+ANK!AF52+ATP!AF52+ANM!AF52+BAP!AF52+CTR!AF52+KON!AF52+EG!AF52+ELR!AF52+GTR!AF52+KKD!AF52+KRI!AF52+KNL!AF52+NAN!AF52+NTR!AF52+PAL!AF52+MAN!AF52+PKM!AF52+NLR!AF52+SSS!AF52+SKL!AF52+TPT!AF52+VSP!AF52+VIZ!AF52+WG!AF52+YSR!AF52</f>
        <v>57641.921397379912</v>
      </c>
      <c r="AH50" s="59">
        <f>ASR!AG52+ANK!AG52+ATP!AG52+ANM!AG52+BAP!AG52+CTR!AG52+KON!AG52+EG!AG52+ELR!AG52+GTR!AG52+KKD!AG52+KRI!AG52+KNL!AG52+NAN!AG52+NTR!AG52+PAL!AG52+MAN!AG52+PKM!AG52+NLR!AG52+SSS!AG52+SKL!AG52+TPT!AG52+VSP!AG52+VIZ!AG52+WG!AG52+YSR!AG52</f>
        <v>805</v>
      </c>
      <c r="AI50" s="59">
        <f>ASR!AH52+ANK!AH52+ATP!AH52+ANM!AH52+BAP!AH52+CTR!AH52+KON!AH52+EG!AH52+ELR!AH52+GTR!AH52+KKD!AH52+KRI!AH52+KNL!AH52+NAN!AH52+NTR!AH52+PAL!AH52+MAN!AH52+PKM!AH52+NLR!AH52+SSS!AH52+SKL!AH52+TPT!AH52+VSP!AH52+VIZ!AH52+WG!AH52+YSR!AH52</f>
        <v>1152838.4279475983</v>
      </c>
      <c r="AJ50" s="59">
        <f>ASR!AK52+ANK!AK52+ATP!AK52+ANM!AK52+BAP!AK52+CTR!AK52+KON!AK52+EG!AK52+ELR!AK52+GTR!AK52+KKD!AK52+KRI!AK52+KNL!AK52+NAN!AK52+NTR!AK52+PAL!AK52+MAN!AK52+PKM!AK52+NLR!AK52+SSS!AK52+SKL!AK52+TPT!AK52+VSP!AK52+VIZ!AK52+WG!AK52+YSR!AK52</f>
        <v>5754</v>
      </c>
      <c r="AK50" s="59">
        <f>ASR!AL52+ANK!AL52+ATP!AL52+ANM!AL52+BAP!AL52+CTR!AL52+KON!AL52+EG!AL52+ELR!AL52+GTR!AL52+KKD!AL52+KRI!AL52+KNL!AL52+NAN!AL52+NTR!AL52+PAL!AL52+MAN!AL52+PKM!AL52+NLR!AL52+SSS!AL52+SKL!AL52+TPT!AL52+VSP!AL52+VIZ!AL52+WG!AL52+YSR!AL52</f>
        <v>6499999.9999999981</v>
      </c>
      <c r="AL50" s="69">
        <f t="shared" si="2"/>
        <v>1.7333339634788513E-3</v>
      </c>
      <c r="AM50" s="59">
        <f>ASR!AM52+ANK!AM52+ATP!AM52+ANM!AM52+BAP!AM52+CTR!AM52+KON!AM52+EG!AM52+ELR!AM52+GTR!AM52+KKD!AM52+KRI!AM52+KNL!AM52+NAN!AM52+NTR!AM52+PAL!AM52+MAN!AM52+PKM!AM52+NLR!AM52+SSS!AM52+SKL!AM52+TPT!AM52+VSP!AM52+VIZ!AM52+WG!AM52+YSR!AM52</f>
        <v>0</v>
      </c>
      <c r="AN50" s="59">
        <f>ASR!AN52+ANK!AN52+ATP!AN52+ANM!AN52+BAP!AN52+CTR!AN52+KON!AN52+EG!AN52+ELR!AN52+GTR!AN52+KKD!AN52+KRI!AN52+KNL!AN52+NAN!AN52+NTR!AN52+PAL!AN52+MAN!AN52+PKM!AN52+NLR!AN52+SSS!AN52+SKL!AN52+TPT!AN52+VSP!AN52+VIZ!AN52+WG!AN52+YSR!AN52</f>
        <v>0</v>
      </c>
      <c r="AO50" s="59">
        <f>ASR!AO52+ANK!AO52+ATP!AO52+ANM!AO52+BAP!AO52+CTR!AO52+KON!AO52+EG!AO52+ELR!AO52+GTR!AO52+KKD!AO52+KRI!AO52+KNL!AO52+NAN!AO52+NTR!AO52+PAL!AO52+MAN!AO52+PKM!AO52+NLR!AO52+SSS!AO52+SKL!AO52+TPT!AO52+VSP!AO52+VIZ!AO52+WG!AO52+YSR!AO52</f>
        <v>31</v>
      </c>
      <c r="AP50" s="59">
        <f>ASR!AP52+ANK!AP52+ATP!AP52+ANM!AP52+BAP!AP52+CTR!AP52+KON!AP52+EG!AP52+ELR!AP52+GTR!AP52+KKD!AP52+KRI!AP52+KNL!AP52+NAN!AP52+NTR!AP52+PAL!AP52+MAN!AP52+PKM!AP52+NLR!AP52+SSS!AP52+SKL!AP52+TPT!AP52+VSP!AP52+VIZ!AP52+WG!AP52+YSR!AP52</f>
        <v>21818.181818181816</v>
      </c>
      <c r="AQ50" s="59">
        <f>ASR!AQ52+ANK!AQ52+ATP!AQ52+ANM!AQ52+BAP!AQ52+CTR!AQ52+KON!AQ52+EG!AQ52+ELR!AQ52+GTR!AQ52+KKD!AQ52+KRI!AQ52+KNL!AQ52+NAN!AQ52+NTR!AQ52+PAL!AQ52+MAN!AQ52+PKM!AQ52+NLR!AQ52+SSS!AQ52+SKL!AQ52+TPT!AQ52+VSP!AQ52+VIZ!AQ52+WG!AQ52+YSR!AQ52</f>
        <v>24</v>
      </c>
      <c r="AR50" s="59">
        <f>ASR!AR52+ANK!AR52+ATP!AR52+ANM!AR52+BAP!AR52+CTR!AR52+KON!AR52+EG!AR52+ELR!AR52+GTR!AR52+KKD!AR52+KRI!AR52+KNL!AR52+NAN!AR52+NTR!AR52+PAL!AR52+MAN!AR52+PKM!AR52+NLR!AR52+SSS!AR52+SKL!AR52+TPT!AR52+VSP!AR52+VIZ!AR52+WG!AR52+YSR!AR52</f>
        <v>9090.9090909090883</v>
      </c>
      <c r="AS50" s="59">
        <f>ASR!AS52+ANK!AS52+ATP!AS52+ANM!AS52+BAP!AS52+CTR!AS52+KON!AS52+EG!AS52+ELR!AS52+GTR!AS52+KKD!AS52+KRI!AS52+KNL!AS52+NAN!AS52+NTR!AS52+PAL!AS52+MAN!AS52+PKM!AS52+NLR!AS52+SSS!AS52+SKL!AS52+TPT!AS52+VSP!AS52+VIZ!AS52+WG!AS52+YSR!AS52</f>
        <v>135</v>
      </c>
      <c r="AT50" s="59">
        <f>ASR!AT52+ANK!AT52+ATP!AT52+ANM!AT52+BAP!AT52+CTR!AT52+KON!AT52+EG!AT52+ELR!AT52+GTR!AT52+KKD!AT52+KRI!AT52+KNL!AT52+NAN!AT52+NTR!AT52+PAL!AT52+MAN!AT52+PKM!AT52+NLR!AT52+SSS!AT52+SKL!AT52+TPT!AT52+VSP!AT52+VIZ!AT52+WG!AT52+YSR!AT52</f>
        <v>136363.63636363635</v>
      </c>
      <c r="AU50" s="59">
        <f>ASR!AU52+ANK!AU52+ATP!AU52+ANM!AU52+BAP!AU52+CTR!AU52+KON!AU52+EG!AU52+ELR!AU52+GTR!AU52+KKD!AU52+KRI!AU52+KNL!AU52+NAN!AU52+NTR!AU52+PAL!AU52+MAN!AU52+PKM!AU52+NLR!AU52+SSS!AU52+SKL!AU52+TPT!AU52+VSP!AU52+VIZ!AU52+WG!AU52+YSR!AU52</f>
        <v>179</v>
      </c>
      <c r="AV50" s="59">
        <f>ASR!AV52+ANK!AV52+ATP!AV52+ANM!AV52+BAP!AV52+CTR!AV52+KON!AV52+EG!AV52+ELR!AV52+GTR!AV52+KKD!AV52+KRI!AV52+KNL!AV52+NAN!AV52+NTR!AV52+PAL!AV52+MAN!AV52+PKM!AV52+NLR!AV52+SSS!AV52+SKL!AV52+TPT!AV52+VSP!AV52+VIZ!AV52+WG!AV52+YSR!AV52</f>
        <v>181818.18181818179</v>
      </c>
      <c r="AW50" s="59">
        <f>ASR!AW52+ANK!AW52+ATP!AW52+ANM!AW52+BAP!AW52+CTR!AW52+KON!AW52+EG!AW52+ELR!AW52+GTR!AW52+KKD!AW52+KRI!AW52+KNL!AW52+NAN!AW52+NTR!AW52+PAL!AW52+MAN!AW52+PKM!AW52+NLR!AW52+SSS!AW52+SKL!AW52+TPT!AW52+VSP!AW52+VIZ!AW52+WG!AW52+YSR!AW52</f>
        <v>1079</v>
      </c>
      <c r="AX50" s="59">
        <f>ASR!AX52+ANK!AX52+ATP!AX52+ANM!AX52+BAP!AX52+CTR!AX52+KON!AX52+EG!AX52+ELR!AX52+GTR!AX52+KKD!AX52+KRI!AX52+KNL!AX52+NAN!AX52+NTR!AX52+PAL!AX52+MAN!AX52+PKM!AX52+NLR!AX52+SSS!AX52+SKL!AX52+TPT!AX52+VSP!AX52+VIZ!AX52+WG!AX52+YSR!AX52</f>
        <v>1150909.0909090908</v>
      </c>
      <c r="AY50" s="59">
        <f>ASR!AY52+ANK!AY52+ATP!AY52+ANM!AY52+BAP!AY52+CTR!AY52+KON!AY52+EG!AY52+ELR!AY52+GTR!AY52+KKD!AY52+KRI!AY52+KNL!AY52+NAN!AY52+NTR!AY52+PAL!AY52+MAN!AY52+PKM!AY52+NLR!AY52+SSS!AY52+SKL!AY52+TPT!AY52+VSP!AY52+VIZ!AY52+WG!AY52+YSR!AY52</f>
        <v>1448</v>
      </c>
      <c r="AZ50" s="59">
        <f>ASR!AZ52+ANK!AZ52+ATP!AZ52+ANM!AZ52+BAP!AZ52+CTR!AZ52+KON!AZ52+EG!AZ52+ELR!AZ52+GTR!AZ52+KKD!AZ52+KRI!AZ52+KNL!AZ52+NAN!AZ52+NTR!AZ52+PAL!AZ52+MAN!AZ52+PKM!AZ52+NLR!AZ52+SSS!AZ52+SKL!AZ52+TPT!AZ52+VSP!AZ52+VIZ!AZ52+WG!AZ52+YSR!AZ52</f>
        <v>1500000</v>
      </c>
      <c r="BA50" s="62">
        <f t="shared" ref="BA50:BB52" si="83">AJ50+AY50</f>
        <v>7202</v>
      </c>
      <c r="BB50" s="62">
        <f t="shared" si="83"/>
        <v>7999999.9999999981</v>
      </c>
      <c r="BC50" s="74">
        <f t="shared" si="3"/>
        <v>1.4814807263352342E-3</v>
      </c>
      <c r="BE50" s="83"/>
      <c r="BF50" s="84"/>
    </row>
    <row r="51" spans="1:58" s="24" customFormat="1" x14ac:dyDescent="0.3">
      <c r="A51" s="46">
        <v>40</v>
      </c>
      <c r="B51" s="58" t="s">
        <v>72</v>
      </c>
      <c r="C51" s="59">
        <f>ASR!C53+ANK!C53+ATP!C53+ANM!C53+BAP!C53+CTR!C53+KON!C53+EG!C53+ELR!C53+GTR!C53+KKD!C53+KRI!C53+KNL!C53+NAN!C53+NTR!C53+PAL!C53+MAN!C53+PKM!C53+NLR!C53+SSS!C53+SKL!C53+TPT!C53+VSP!C53+VIZ!C53+WG!C53+YSR!C53</f>
        <v>39313</v>
      </c>
      <c r="D51" s="59">
        <f>ASR!D53+ANK!D53+ATP!D53+ANM!D53+BAP!D53+CTR!D53+KON!D53+EG!D53+ELR!D53+GTR!D53+KKD!D53+KRI!D53+KNL!D53+NAN!D53+NTR!D53+PAL!D53+MAN!D53+PKM!D53+NLR!D53+SSS!D53+SKL!D53+TPT!D53+VSP!D53+VIZ!D53+WG!D53+YSR!D53</f>
        <v>3772727.2727272715</v>
      </c>
      <c r="E51" s="59">
        <f>ASR!E53+ANK!E53+ATP!E53+ANM!E53+BAP!E53+CTR!E53+KON!E53+EG!E53+ELR!E53+GTR!E53+KKD!E53+KRI!E53+KNL!E53+NAN!E53+NTR!E53+PAL!E53+MAN!E53+PKM!E53+NLR!E53+SSS!E53+SKL!E53+TPT!E53+VSP!E53+VIZ!E53+WG!E53+YSR!E53</f>
        <v>18712</v>
      </c>
      <c r="F51" s="59">
        <f>ASR!F53+ANK!F53+ATP!F53+ANM!F53+BAP!F53+CTR!F53+KON!F53+EG!F53+ELR!F53+GTR!F53+KKD!F53+KRI!F53+KNL!F53+NAN!F53+NTR!F53+PAL!F53+MAN!F53+PKM!F53+NLR!F53+SSS!F53+SKL!F53+TPT!F53+VSP!F53+VIZ!F53+WG!F53+YSR!F53</f>
        <v>1795454.5454545454</v>
      </c>
      <c r="G51" s="59">
        <f>ASR!G53+ANK!G53+ATP!G53+ANM!G53+BAP!G53+CTR!G53+KON!G53+EG!G53+ELR!G53+GTR!G53+KKD!G53+KRI!G53+KNL!G53+NAN!G53+NTR!G53+PAL!G53+MAN!G53+PKM!G53+NLR!G53+SSS!G53+SKL!G53+TPT!G53+VSP!G53+VIZ!G53+WG!G53+YSR!G53</f>
        <v>711</v>
      </c>
      <c r="H51" s="59">
        <f>ASR!H53+ANK!H53+ATP!H53+ANM!H53+BAP!H53+CTR!H53+KON!H53+EG!H53+ELR!H53+GTR!H53+KKD!H53+KRI!H53+KNL!H53+NAN!H53+NTR!H53+PAL!H53+MAN!H53+PKM!H53+NLR!H53+SSS!H53+SKL!H53+TPT!H53+VSP!H53+VIZ!H53+WG!H53+YSR!H53</f>
        <v>68181.818181818191</v>
      </c>
      <c r="I51" s="59">
        <f>ASR!I53+ANK!I53+ATP!I53+ANM!I53+BAP!I53+CTR!I53+KON!I53+EG!I53+ELR!I53+GTR!I53+KKD!I53+KRI!I53+KNL!I53+NAN!I53+NTR!I53+PAL!I53+MAN!I53+PKM!I53+NLR!I53+SSS!I53+SKL!I53+TPT!I53+VSP!I53+VIZ!I53+WG!I53+YSR!I53</f>
        <v>3791</v>
      </c>
      <c r="J51" s="59">
        <f>ASR!J53+ANK!J53+ATP!J53+ANM!J53+BAP!J53+CTR!J53+KON!J53+EG!J53+ELR!J53+GTR!J53+KKD!J53+KRI!J53+KNL!J53+NAN!J53+NTR!J53+PAL!J53+MAN!J53+PKM!J53+NLR!J53+SSS!J53+SKL!J53+TPT!J53+VSP!J53+VIZ!J53+WG!J53+YSR!J53</f>
        <v>363636.36363636376</v>
      </c>
      <c r="K51" s="59">
        <f>ASR!K53+ANK!K53+ATP!K53+ANM!K53+BAP!K53+CTR!K53+KON!K53+EG!K53+ELR!K53+GTR!K53+KKD!K53+KRI!K53+KNL!K53+NAN!K53+NTR!K53+PAL!K53+MAN!K53+PKM!K53+NLR!K53+SSS!K53+SKL!K53+TPT!K53+VSP!K53+VIZ!K53+WG!K53+YSR!K53</f>
        <v>62527</v>
      </c>
      <c r="L51" s="59">
        <f>ASR!L53+ANK!L53+ATP!L53+ANM!L53+BAP!L53+CTR!L53+KON!L53+EG!L53+ELR!L53+GTR!L53+KKD!L53+KRI!L53+KNL!L53+NAN!L53+NTR!L53+PAL!L53+MAN!L53+PKM!L53+NLR!L53+SSS!L53+SKL!L53+TPT!L53+VSP!L53+VIZ!L53+WG!L53+YSR!L53</f>
        <v>5999999.9999999991</v>
      </c>
      <c r="M51" s="69">
        <f t="shared" si="1"/>
        <v>2.2727272395056744E-3</v>
      </c>
      <c r="N51" s="59">
        <f>ASR!M53+ANK!M53+ATP!M53+ANM!M53+BAP!M53+CTR!M53+KON!M53+EG!M53+ELR!M53+GTR!M53+KKD!M53+KRI!M53+KNL!M53+NAN!M53+NTR!M53+PAL!M53+MAN!M53+PKM!M53+NLR!M53+SSS!M53+SKL!M53+TPT!M53+VSP!M53+VIZ!M53+WG!M53+YSR!M53</f>
        <v>13873</v>
      </c>
      <c r="O51" s="59">
        <f>ASR!N53+ANK!N53+ATP!N53+ANM!N53+BAP!N53+CTR!N53+KON!N53+EG!N53+ELR!N53+GTR!N53+KKD!N53+KRI!N53+KNL!N53+NAN!N53+NTR!N53+PAL!N53+MAN!N53+PKM!N53+NLR!N53+SSS!N53+SKL!N53+TPT!N53+VSP!N53+VIZ!N53+WG!N53+YSR!N53</f>
        <v>1586206.8965517241</v>
      </c>
      <c r="P51" s="59">
        <f>ASR!O53+ANK!O53+ATP!O53+ANM!O53+BAP!O53+CTR!O53+KON!O53+EG!O53+ELR!O53+GTR!O53+KKD!O53+KRI!O53+KNL!O53+NAN!O53+NTR!O53+PAL!O53+MAN!O53+PKM!O53+NLR!O53+SSS!O53+SKL!O53+TPT!O53+VSP!O53+VIZ!O53+WG!O53+YSR!O53</f>
        <v>8145</v>
      </c>
      <c r="Q51" s="59">
        <f>ASR!P53+ANK!P53+ATP!P53+ANM!P53+BAP!P53+CTR!P53+KON!P53+EG!P53+ELR!P53+GTR!P53+KKD!P53+KRI!P53+KNL!P53+NAN!P53+NTR!P53+PAL!P53+MAN!P53+PKM!P53+NLR!P53+SSS!P53+SKL!P53+TPT!P53+VSP!P53+VIZ!P53+WG!P53+YSR!P53</f>
        <v>931034.48275862064</v>
      </c>
      <c r="R51" s="59">
        <f>ASR!Q53+ANK!Q53+ATP!Q53+ANM!Q53+BAP!Q53+CTR!Q53+KON!Q53+EG!Q53+ELR!Q53+GTR!Q53+KKD!Q53+KRI!Q53+KNL!Q53+NAN!Q53+NTR!Q53+PAL!Q53+MAN!Q53+PKM!Q53+NLR!Q53+SSS!Q53+SKL!Q53+TPT!Q53+VSP!Q53+VIZ!Q53+WG!Q53+YSR!Q53</f>
        <v>4071</v>
      </c>
      <c r="S51" s="59">
        <f>ASR!R53+ANK!R53+ATP!R53+ANM!R53+BAP!R53+CTR!R53+KON!R53+EG!R53+ELR!R53+GTR!R53+KKD!R53+KRI!R53+KNL!R53+NAN!R53+NTR!R53+PAL!R53+MAN!R53+PKM!R53+NLR!R53+SSS!R53+SKL!R53+TPT!R53+VSP!R53+VIZ!R53+WG!R53+YSR!R53</f>
        <v>465517.24137931032</v>
      </c>
      <c r="T51" s="59">
        <f>ASR!S53+ANK!S53+ATP!S53+ANM!S53+BAP!S53+CTR!S53+KON!S53+EG!S53+ELR!S53+GTR!S53+KKD!S53+KRI!S53+KNL!S53+NAN!S53+NTR!S53+PAL!S53+MAN!S53+PKM!S53+NLR!S53+SSS!S53+SKL!S53+TPT!S53+VSP!S53+VIZ!S53+WG!S53+YSR!S53</f>
        <v>151</v>
      </c>
      <c r="U51" s="59">
        <f>ASR!T53+ANK!T53+ATP!T53+ANM!T53+BAP!T53+CTR!T53+KON!T53+EG!T53+ELR!T53+GTR!T53+KKD!T53+KRI!T53+KNL!T53+NAN!T53+NTR!T53+PAL!T53+MAN!T53+PKM!T53+NLR!T53+SSS!T53+SKL!T53+TPT!T53+VSP!T53+VIZ!T53+WG!T53+YSR!T53</f>
        <v>17241.379310344826</v>
      </c>
      <c r="V51" s="59">
        <f>ASR!U53+ANK!U53+ATP!U53+ANM!U53+BAP!U53+CTR!U53+KON!U53+EG!U53+ELR!U53+GTR!U53+KKD!U53+KRI!U53+KNL!U53+NAN!U53+NTR!U53+PAL!U53+MAN!U53+PKM!U53+NLR!U53+SSS!U53+SKL!U53+TPT!U53+VSP!U53+VIZ!U53+WG!U53+YSR!U53</f>
        <v>26240</v>
      </c>
      <c r="W51" s="59">
        <f>ASR!V53+ANK!V53+ATP!V53+ANM!V53+BAP!V53+CTR!V53+KON!V53+EG!V53+ELR!V53+GTR!V53+KKD!V53+KRI!V53+KNL!V53+NAN!V53+NTR!V53+PAL!V53+MAN!V53+PKM!V53+NLR!V53+SSS!V53+SKL!V53+TPT!V53+VSP!V53+VIZ!V53+WG!V53+YSR!V53</f>
        <v>2999999.9999999995</v>
      </c>
      <c r="X51" s="59">
        <f>ASR!W53+ANK!W53+ATP!W53+ANM!W53+BAP!W53+CTR!W53+KON!W53+EG!W53+ELR!W53+GTR!W53+KKD!W53+KRI!W53+KNL!W53+NAN!W53+NTR!W53+PAL!W53+MAN!W53+PKM!W53+NLR!W53+SSS!W53+SKL!W53+TPT!W53+VSP!W53+VIZ!W53+WG!W53+YSR!W53</f>
        <v>0</v>
      </c>
      <c r="Y51" s="59">
        <f>ASR!X53+ANK!X53+ATP!X53+ANM!X53+BAP!X53+CTR!X53+KON!X53+EG!X53+ELR!X53+GTR!X53+KKD!X53+KRI!X53+KNL!X53+NAN!X53+NTR!X53+PAL!X53+MAN!X53+PKM!X53+NLR!X53+SSS!X53+SKL!X53+TPT!X53+VSP!X53+VIZ!X53+WG!X53+YSR!X53</f>
        <v>0</v>
      </c>
      <c r="Z51" s="59">
        <f>ASR!Y53+ANK!Y53+ATP!Y53+ANM!Y53+BAP!Y53+CTR!Y53+KON!Y53+EG!Y53+ELR!Y53+GTR!Y53+KKD!Y53+KRI!Y53+KNL!Y53+NAN!Y53+NTR!Y53+PAL!Y53+MAN!Y53+PKM!Y53+NLR!Y53+SSS!Y53+SKL!Y53+TPT!Y53+VSP!Y53+VIZ!Y53+WG!Y53+YSR!Y53</f>
        <v>13548</v>
      </c>
      <c r="AA51" s="59">
        <f>ASR!Z53+ANK!Z53+ATP!Z53+ANM!Z53+BAP!Z53+CTR!Z53+KON!Z53+EG!Z53+ELR!Z53+GTR!Z53+KKD!Z53+KRI!Z53+KNL!Z53+NAN!Z53+NTR!Z53+PAL!Z53+MAN!Z53+PKM!Z53+NLR!Z53+SSS!Z53+SKL!Z53+TPT!Z53+VSP!Z53+VIZ!Z53+WG!Z53+YSR!Z53</f>
        <v>1077421.0791892025</v>
      </c>
      <c r="AB51" s="59">
        <f>ASR!AA53+ANK!AA53+ATP!AA53+ANM!AA53+BAP!AA53+CTR!AA53+KON!AA53+EG!AA53+ELR!AA53+GTR!AA53+KKD!AA53+KRI!AA53+KNL!AA53+NAN!AA53+NTR!AA53+PAL!AA53+MAN!AA53+PKM!AA53+NLR!AA53+SSS!AA53+SKL!AA53+TPT!AA53+VSP!AA53+VIZ!AA53+WG!AA53+YSR!AA53</f>
        <v>62281</v>
      </c>
      <c r="AC51" s="59">
        <f>ASR!AB53+ANK!AB53+ATP!AB53+ANM!AB53+BAP!AB53+CTR!AB53+KON!AB53+EG!AB53+ELR!AB53+GTR!AB53+KKD!AB53+KRI!AB53+KNL!AB53+NAN!AB53+NTR!AB53+PAL!AB53+MAN!AB53+PKM!AB53+NLR!AB53+SSS!AB53+SKL!AB53+TPT!AB53+VSP!AB53+VIZ!AB53+WG!AB53+YSR!AB53</f>
        <v>4519650.6550218323</v>
      </c>
      <c r="AD51" s="59">
        <f>ASR!AC53+ANK!AC53+ATP!AC53+ANM!AC53+BAP!AC53+CTR!AC53+KON!AC53+EG!AC53+ELR!AC53+GTR!AC53+KKD!AC53+KRI!AC53+KNL!AC53+NAN!AC53+NTR!AC53+PAL!AC53+MAN!AC53+PKM!AC53+NLR!AC53+SSS!AC53+SKL!AC53+TPT!AC53+VSP!AC53+VIZ!AC53+WG!AC53+YSR!AC53</f>
        <v>2719</v>
      </c>
      <c r="AE51" s="59">
        <f>ASR!AD53+ANK!AD53+ATP!AD53+ANM!AD53+BAP!AD53+CTR!AD53+KON!AD53+EG!AD53+ELR!AD53+GTR!AD53+KKD!AD53+KRI!AD53+KNL!AD53+NAN!AD53+NTR!AD53+PAL!AD53+MAN!AD53+PKM!AD53+NLR!AD53+SSS!AD53+SKL!AD53+TPT!AD53+VSP!AD53+VIZ!AD53+WG!AD53+YSR!AD53</f>
        <v>265484.21583784046</v>
      </c>
      <c r="AF51" s="59">
        <f>ASR!AE53+ANK!AE53+ATP!AE53+ANM!AE53+BAP!AE53+CTR!AE53+KON!AE53+EG!AE53+ELR!AE53+GTR!AE53+KKD!AE53+KRI!AE53+KNL!AE53+NAN!AE53+NTR!AE53+PAL!AE53+MAN!AE53+PKM!AE53+NLR!AE53+SSS!AE53+SKL!AE53+TPT!AE53+VSP!AE53+VIZ!AE53+WG!AE53+YSR!AE53</f>
        <v>2177</v>
      </c>
      <c r="AG51" s="59">
        <f>ASR!AF53+ANK!AF53+ATP!AF53+ANM!AF53+BAP!AF53+CTR!AF53+KON!AF53+EG!AF53+ELR!AF53+GTR!AF53+KKD!AF53+KRI!AF53+KNL!AF53+NAN!AF53+NTR!AF53+PAL!AF53+MAN!AF53+PKM!AF53+NLR!AF53+SSS!AF53+SKL!AF53+TPT!AF53+VSP!AF53+VIZ!AF53+WG!AF53+YSR!AF53</f>
        <v>157205.24017467245</v>
      </c>
      <c r="AH51" s="59">
        <f>ASR!AG53+ANK!AG53+ATP!AG53+ANM!AG53+BAP!AG53+CTR!AG53+KON!AG53+EG!AG53+ELR!AG53+GTR!AG53+KKD!AG53+KRI!AG53+KNL!AG53+NAN!AG53+NTR!AG53+PAL!AG53+MAN!AG53+PKM!AG53+NLR!AG53+SSS!AG53+SKL!AG53+TPT!AG53+VSP!AG53+VIZ!AG53+WG!AG53+YSR!AG53</f>
        <v>43331</v>
      </c>
      <c r="AI51" s="59">
        <f>ASR!AH53+ANK!AH53+ATP!AH53+ANM!AH53+BAP!AH53+CTR!AH53+KON!AH53+EG!AH53+ELR!AH53+GTR!AH53+KKD!AH53+KRI!AH53+KNL!AH53+NAN!AH53+NTR!AH53+PAL!AH53+MAN!AH53+PKM!AH53+NLR!AH53+SSS!AH53+SKL!AH53+TPT!AH53+VSP!AH53+VIZ!AH53+WG!AH53+YSR!AH53</f>
        <v>2980238.8097764496</v>
      </c>
      <c r="AJ51" s="59">
        <f>ASR!AK53+ANK!AK53+ATP!AK53+ANM!AK53+BAP!AK53+CTR!AK53+KON!AK53+EG!AK53+ELR!AK53+GTR!AK53+KKD!AK53+KRI!AK53+KNL!AK53+NAN!AK53+NTR!AK53+PAL!AK53+MAN!AK53+PKM!AK53+NLR!AK53+SSS!AK53+SKL!AK53+TPT!AK53+VSP!AK53+VIZ!AK53+WG!AK53+YSR!AK53</f>
        <v>212823</v>
      </c>
      <c r="AK51" s="59">
        <f>ASR!AL53+ANK!AL53+ATP!AL53+ANM!AL53+BAP!AL53+CTR!AL53+KON!AL53+EG!AL53+ELR!AL53+GTR!AL53+KKD!AL53+KRI!AL53+KNL!AL53+NAN!AL53+NTR!AL53+PAL!AL53+MAN!AL53+PKM!AL53+NLR!AL53+SSS!AL53+SKL!AL53+TPT!AL53+VSP!AL53+VIZ!AL53+WG!AL53+YSR!AL53</f>
        <v>17999999.999999996</v>
      </c>
      <c r="AL51" s="69">
        <f t="shared" si="2"/>
        <v>4.8000017450183577E-3</v>
      </c>
      <c r="AM51" s="59">
        <f>ASR!AM53+ANK!AM53+ATP!AM53+ANM!AM53+BAP!AM53+CTR!AM53+KON!AM53+EG!AM53+ELR!AM53+GTR!AM53+KKD!AM53+KRI!AM53+KNL!AM53+NAN!AM53+NTR!AM53+PAL!AM53+MAN!AM53+PKM!AM53+NLR!AM53+SSS!AM53+SKL!AM53+TPT!AM53+VSP!AM53+VIZ!AM53+WG!AM53+YSR!AM53</f>
        <v>49286</v>
      </c>
      <c r="AN51" s="59">
        <f>ASR!AN53+ANK!AN53+ATP!AN53+ANM!AN53+BAP!AN53+CTR!AN53+KON!AN53+EG!AN53+ELR!AN53+GTR!AN53+KKD!AN53+KRI!AN53+KNL!AN53+NAN!AN53+NTR!AN53+PAL!AN53+MAN!AN53+PKM!AN53+NLR!AN53+SSS!AN53+SKL!AN53+TPT!AN53+VSP!AN53+VIZ!AN53+WG!AN53+YSR!AN53</f>
        <v>2233596.9981128331</v>
      </c>
      <c r="AO51" s="59">
        <f>ASR!AO53+ANK!AO53+ATP!AO53+ANM!AO53+BAP!AO53+CTR!AO53+KON!AO53+EG!AO53+ELR!AO53+GTR!AO53+KKD!AO53+KRI!AO53+KNL!AO53+NAN!AO53+NTR!AO53+PAL!AO53+MAN!AO53+PKM!AO53+NLR!AO53+SSS!AO53+SKL!AO53+TPT!AO53+VSP!AO53+VIZ!AO53+WG!AO53+YSR!AO53</f>
        <v>52</v>
      </c>
      <c r="AP51" s="59">
        <f>ASR!AP53+ANK!AP53+ATP!AP53+ANM!AP53+BAP!AP53+CTR!AP53+KON!AP53+EG!AP53+ELR!AP53+GTR!AP53+KKD!AP53+KRI!AP53+KNL!AP53+NAN!AP53+NTR!AP53+PAL!AP53+MAN!AP53+PKM!AP53+NLR!AP53+SSS!AP53+SKL!AP53+TPT!AP53+VSP!AP53+VIZ!AP53+WG!AP53+YSR!AP53</f>
        <v>29090.909090909096</v>
      </c>
      <c r="AQ51" s="59">
        <f>ASR!AQ53+ANK!AQ53+ATP!AQ53+ANM!AQ53+BAP!AQ53+CTR!AQ53+KON!AQ53+EG!AQ53+ELR!AQ53+GTR!AQ53+KKD!AQ53+KRI!AQ53+KNL!AQ53+NAN!AQ53+NTR!AQ53+PAL!AQ53+MAN!AQ53+PKM!AQ53+NLR!AQ53+SSS!AQ53+SKL!AQ53+TPT!AQ53+VSP!AQ53+VIZ!AQ53+WG!AQ53+YSR!AQ53</f>
        <v>29</v>
      </c>
      <c r="AR51" s="59">
        <f>ASR!AR53+ANK!AR53+ATP!AR53+ANM!AR53+BAP!AR53+CTR!AR53+KON!AR53+EG!AR53+ELR!AR53+GTR!AR53+KKD!AR53+KRI!AR53+KNL!AR53+NAN!AR53+NTR!AR53+PAL!AR53+MAN!AR53+PKM!AR53+NLR!AR53+SSS!AR53+SKL!AR53+TPT!AR53+VSP!AR53+VIZ!AR53+WG!AR53+YSR!AR53</f>
        <v>12121.212121212122</v>
      </c>
      <c r="AS51" s="59">
        <f>ASR!AS53+ANK!AS53+ATP!AS53+ANM!AS53+BAP!AS53+CTR!AS53+KON!AS53+EG!AS53+ELR!AS53+GTR!AS53+KKD!AS53+KRI!AS53+KNL!AS53+NAN!AS53+NTR!AS53+PAL!AS53+MAN!AS53+PKM!AS53+NLR!AS53+SSS!AS53+SKL!AS53+TPT!AS53+VSP!AS53+VIZ!AS53+WG!AS53+YSR!AS53</f>
        <v>261</v>
      </c>
      <c r="AT51" s="59">
        <f>ASR!AT53+ANK!AT53+ATP!AT53+ANM!AT53+BAP!AT53+CTR!AT53+KON!AT53+EG!AT53+ELR!AT53+GTR!AT53+KKD!AT53+KRI!AT53+KNL!AT53+NAN!AT53+NTR!AT53+PAL!AT53+MAN!AT53+PKM!AT53+NLR!AT53+SSS!AT53+SKL!AT53+TPT!AT53+VSP!AT53+VIZ!AT53+WG!AT53+YSR!AT53</f>
        <v>181818.18181818182</v>
      </c>
      <c r="AU51" s="59">
        <f>ASR!AU53+ANK!AU53+ATP!AU53+ANM!AU53+BAP!AU53+CTR!AU53+KON!AU53+EG!AU53+ELR!AU53+GTR!AU53+KKD!AU53+KRI!AU53+KNL!AU53+NAN!AU53+NTR!AU53+PAL!AU53+MAN!AU53+PKM!AU53+NLR!AU53+SSS!AU53+SKL!AU53+TPT!AU53+VSP!AU53+VIZ!AU53+WG!AU53+YSR!AU53</f>
        <v>346</v>
      </c>
      <c r="AV51" s="59">
        <f>ASR!AV53+ANK!AV53+ATP!AV53+ANM!AV53+BAP!AV53+CTR!AV53+KON!AV53+EG!AV53+ELR!AV53+GTR!AV53+KKD!AV53+KRI!AV53+KNL!AV53+NAN!AV53+NTR!AV53+PAL!AV53+MAN!AV53+PKM!AV53+NLR!AV53+SSS!AV53+SKL!AV53+TPT!AV53+VSP!AV53+VIZ!AV53+WG!AV53+YSR!AV53</f>
        <v>242424.24242424252</v>
      </c>
      <c r="AW51" s="59">
        <f>ASR!AW53+ANK!AW53+ATP!AW53+ANM!AW53+BAP!AW53+CTR!AW53+KON!AW53+EG!AW53+ELR!AW53+GTR!AW53+KKD!AW53+KRI!AW53+KNL!AW53+NAN!AW53+NTR!AW53+PAL!AW53+MAN!AW53+PKM!AW53+NLR!AW53+SSS!AW53+SKL!AW53+TPT!AW53+VSP!AW53+VIZ!AW53+WG!AW53+YSR!AW53</f>
        <v>2128</v>
      </c>
      <c r="AX51" s="59">
        <f>ASR!AX53+ANK!AX53+ATP!AX53+ANM!AX53+BAP!AX53+CTR!AX53+KON!AX53+EG!AX53+ELR!AX53+GTR!AX53+KKD!AX53+KRI!AX53+KNL!AX53+NAN!AX53+NTR!AX53+PAL!AX53+MAN!AX53+PKM!AX53+NLR!AX53+SSS!AX53+SKL!AX53+TPT!AX53+VSP!AX53+VIZ!AX53+WG!AX53+YSR!AX53</f>
        <v>1534545.4545454546</v>
      </c>
      <c r="AY51" s="59">
        <f>ASR!AY53+ANK!AY53+ATP!AY53+ANM!AY53+BAP!AY53+CTR!AY53+KON!AY53+EG!AY53+ELR!AY53+GTR!AY53+KKD!AY53+KRI!AY53+KNL!AY53+NAN!AY53+NTR!AY53+PAL!AY53+MAN!AY53+PKM!AY53+NLR!AY53+SSS!AY53+SKL!AY53+TPT!AY53+VSP!AY53+VIZ!AY53+WG!AY53+YSR!AY53</f>
        <v>2816</v>
      </c>
      <c r="AZ51" s="59">
        <f>ASR!AZ53+ANK!AZ53+ATP!AZ53+ANM!AZ53+BAP!AZ53+CTR!AZ53+KON!AZ53+EG!AZ53+ELR!AZ53+GTR!AZ53+KKD!AZ53+KRI!AZ53+KNL!AZ53+NAN!AZ53+NTR!AZ53+PAL!AZ53+MAN!AZ53+PKM!AZ53+NLR!AZ53+SSS!AZ53+SKL!AZ53+TPT!AZ53+VSP!AZ53+VIZ!AZ53+WG!AZ53+YSR!AZ53</f>
        <v>1999999.9999999998</v>
      </c>
      <c r="BA51" s="62">
        <f t="shared" si="83"/>
        <v>215639</v>
      </c>
      <c r="BB51" s="62">
        <f t="shared" si="83"/>
        <v>19999999.999999996</v>
      </c>
      <c r="BC51" s="74">
        <f t="shared" si="3"/>
        <v>3.7037018158380857E-3</v>
      </c>
      <c r="BE51" s="83"/>
      <c r="BF51" s="84"/>
    </row>
    <row r="52" spans="1:58" s="24" customFormat="1" x14ac:dyDescent="0.3">
      <c r="A52" s="46">
        <v>41</v>
      </c>
      <c r="B52" s="58" t="s">
        <v>53</v>
      </c>
      <c r="C52" s="59">
        <f>ASR!C54+ANK!C54+ATP!C54+ANM!C54+BAP!C54+CTR!C54+KON!C54+EG!C54+ELR!C54+GTR!C54+KKD!C54+KRI!C54+KNL!C54+NAN!C54+NTR!C54+PAL!C54+MAN!C54+PKM!C54+NLR!C54+SSS!C54+SKL!C54+TPT!C54+VSP!C54+VIZ!C54+WG!C54+YSR!C54</f>
        <v>8390</v>
      </c>
      <c r="D52" s="59">
        <f>ASR!D54+ANK!D54+ATP!D54+ANM!D54+BAP!D54+CTR!D54+KON!D54+EG!D54+ELR!D54+GTR!D54+KKD!D54+KRI!D54+KNL!D54+NAN!D54+NTR!D54+PAL!D54+MAN!D54+PKM!D54+NLR!D54+SSS!D54+SKL!D54+TPT!D54+VSP!D54+VIZ!D54+WG!D54+YSR!D54</f>
        <v>628787.87878787867</v>
      </c>
      <c r="E52" s="59">
        <f>ASR!E54+ANK!E54+ATP!E54+ANM!E54+BAP!E54+CTR!E54+KON!E54+EG!E54+ELR!E54+GTR!E54+KKD!E54+KRI!E54+KNL!E54+NAN!E54+NTR!E54+PAL!E54+MAN!E54+PKM!E54+NLR!E54+SSS!E54+SKL!E54+TPT!E54+VSP!E54+VIZ!E54+WG!E54+YSR!E54</f>
        <v>3993</v>
      </c>
      <c r="F52" s="59">
        <f>ASR!F54+ANK!F54+ATP!F54+ANM!F54+BAP!F54+CTR!F54+KON!F54+EG!F54+ELR!F54+GTR!F54+KKD!F54+KRI!F54+KNL!F54+NAN!F54+NTR!F54+PAL!F54+MAN!F54+PKM!F54+NLR!F54+SSS!F54+SKL!F54+TPT!F54+VSP!F54+VIZ!F54+WG!F54+YSR!F54</f>
        <v>299242.42424242425</v>
      </c>
      <c r="G52" s="59">
        <f>ASR!G54+ANK!G54+ATP!G54+ANM!G54+BAP!G54+CTR!G54+KON!G54+EG!G54+ELR!G54+GTR!G54+KKD!G54+KRI!G54+KNL!G54+NAN!G54+NTR!G54+PAL!G54+MAN!G54+PKM!G54+NLR!G54+SSS!G54+SKL!G54+TPT!G54+VSP!G54+VIZ!G54+WG!G54+YSR!G54</f>
        <v>151</v>
      </c>
      <c r="H52" s="59">
        <f>ASR!H54+ANK!H54+ATP!H54+ANM!H54+BAP!H54+CTR!H54+KON!H54+EG!H54+ELR!H54+GTR!H54+KKD!H54+KRI!H54+KNL!H54+NAN!H54+NTR!H54+PAL!H54+MAN!H54+PKM!H54+NLR!H54+SSS!H54+SKL!H54+TPT!H54+VSP!H54+VIZ!H54+WG!H54+YSR!H54</f>
        <v>11363.636363636364</v>
      </c>
      <c r="I52" s="59">
        <f>ASR!I54+ANK!I54+ATP!I54+ANM!I54+BAP!I54+CTR!I54+KON!I54+EG!I54+ELR!I54+GTR!I54+KKD!I54+KRI!I54+KNL!I54+NAN!I54+NTR!I54+PAL!I54+MAN!I54+PKM!I54+NLR!I54+SSS!I54+SKL!I54+TPT!I54+VSP!I54+VIZ!I54+WG!I54+YSR!I54</f>
        <v>808</v>
      </c>
      <c r="J52" s="59">
        <f>ASR!J54+ANK!J54+ATP!J54+ANM!J54+BAP!J54+CTR!J54+KON!J54+EG!J54+ELR!J54+GTR!J54+KKD!J54+KRI!J54+KNL!J54+NAN!J54+NTR!J54+PAL!J54+MAN!J54+PKM!J54+NLR!J54+SSS!J54+SKL!J54+TPT!J54+VSP!J54+VIZ!J54+WG!J54+YSR!J54</f>
        <v>60606.060606060608</v>
      </c>
      <c r="K52" s="59">
        <f>ASR!K54+ANK!K54+ATP!K54+ANM!K54+BAP!K54+CTR!K54+KON!K54+EG!K54+ELR!K54+GTR!K54+KKD!K54+KRI!K54+KNL!K54+NAN!K54+NTR!K54+PAL!K54+MAN!K54+PKM!K54+NLR!K54+SSS!K54+SKL!K54+TPT!K54+VSP!K54+VIZ!K54+WG!K54+YSR!K54</f>
        <v>13342</v>
      </c>
      <c r="L52" s="59">
        <f>ASR!L54+ANK!L54+ATP!L54+ANM!L54+BAP!L54+CTR!L54+KON!L54+EG!L54+ELR!L54+GTR!L54+KKD!L54+KRI!L54+KNL!L54+NAN!L54+NTR!L54+PAL!L54+MAN!L54+PKM!L54+NLR!L54+SSS!L54+SKL!L54+TPT!L54+VSP!L54+VIZ!L54+WG!L54+YSR!L54</f>
        <v>1000000</v>
      </c>
      <c r="M52" s="69">
        <f t="shared" si="1"/>
        <v>3.7878787325094573E-4</v>
      </c>
      <c r="N52" s="59">
        <f>ASR!M54+ANK!M54+ATP!M54+ANM!M54+BAP!M54+CTR!M54+KON!M54+EG!M54+ELR!M54+GTR!M54+KKD!M54+KRI!M54+KNL!M54+NAN!M54+NTR!M54+PAL!M54+MAN!M54+PKM!M54+NLR!M54+SSS!M54+SKL!M54+TPT!M54+VSP!M54+VIZ!M54+WG!M54+YSR!M54</f>
        <v>2642</v>
      </c>
      <c r="O52" s="59">
        <f>ASR!N54+ANK!N54+ATP!N54+ANM!N54+BAP!N54+CTR!N54+KON!N54+EG!N54+ELR!N54+GTR!N54+KKD!N54+KRI!N54+KNL!N54+NAN!N54+NTR!N54+PAL!N54+MAN!N54+PKM!N54+NLR!N54+SSS!N54+SKL!N54+TPT!N54+VSP!N54+VIZ!N54+WG!N54+YSR!N54</f>
        <v>105747.12643678162</v>
      </c>
      <c r="P52" s="59">
        <f>ASR!O54+ANK!O54+ATP!O54+ANM!O54+BAP!O54+CTR!O54+KON!O54+EG!O54+ELR!O54+GTR!O54+KKD!O54+KRI!O54+KNL!O54+NAN!O54+NTR!O54+PAL!O54+MAN!O54+PKM!O54+NLR!O54+SSS!O54+SKL!O54+TPT!O54+VSP!O54+VIZ!O54+WG!O54+YSR!O54</f>
        <v>1551</v>
      </c>
      <c r="Q52" s="59">
        <f>ASR!P54+ANK!P54+ATP!P54+ANM!P54+BAP!P54+CTR!P54+KON!P54+EG!P54+ELR!P54+GTR!P54+KKD!P54+KRI!P54+KNL!P54+NAN!P54+NTR!P54+PAL!P54+MAN!P54+PKM!P54+NLR!P54+SSS!P54+SKL!P54+TPT!P54+VSP!P54+VIZ!P54+WG!P54+YSR!P54</f>
        <v>62068.965517241391</v>
      </c>
      <c r="R52" s="59">
        <f>ASR!Q54+ANK!Q54+ATP!Q54+ANM!Q54+BAP!Q54+CTR!Q54+KON!Q54+EG!Q54+ELR!Q54+GTR!Q54+KKD!Q54+KRI!Q54+KNL!Q54+NAN!Q54+NTR!Q54+PAL!Q54+MAN!Q54+PKM!Q54+NLR!Q54+SSS!Q54+SKL!Q54+TPT!Q54+VSP!Q54+VIZ!Q54+WG!Q54+YSR!Q54</f>
        <v>776</v>
      </c>
      <c r="S52" s="59">
        <f>ASR!R54+ANK!R54+ATP!R54+ANM!R54+BAP!R54+CTR!R54+KON!R54+EG!R54+ELR!R54+GTR!R54+KKD!R54+KRI!R54+KNL!R54+NAN!R54+NTR!R54+PAL!R54+MAN!R54+PKM!R54+NLR!R54+SSS!R54+SKL!R54+TPT!R54+VSP!R54+VIZ!R54+WG!R54+YSR!R54</f>
        <v>31034.482758620696</v>
      </c>
      <c r="T52" s="59">
        <f>ASR!S54+ANK!S54+ATP!S54+ANM!S54+BAP!S54+CTR!S54+KON!S54+EG!S54+ELR!S54+GTR!S54+KKD!S54+KRI!S54+KNL!S54+NAN!S54+NTR!S54+PAL!S54+MAN!S54+PKM!S54+NLR!S54+SSS!S54+SKL!S54+TPT!S54+VSP!S54+VIZ!S54+WG!S54+YSR!S54</f>
        <v>29</v>
      </c>
      <c r="U52" s="59">
        <f>ASR!T54+ANK!T54+ATP!T54+ANM!T54+BAP!T54+CTR!T54+KON!T54+EG!T54+ELR!T54+GTR!T54+KKD!T54+KRI!T54+KNL!T54+NAN!T54+NTR!T54+PAL!T54+MAN!T54+PKM!T54+NLR!T54+SSS!T54+SKL!T54+TPT!T54+VSP!T54+VIZ!T54+WG!T54+YSR!T54</f>
        <v>1149.4252873563221</v>
      </c>
      <c r="V52" s="59">
        <f>ASR!U54+ANK!U54+ATP!U54+ANM!U54+BAP!U54+CTR!U54+KON!U54+EG!U54+ELR!U54+GTR!U54+KKD!U54+KRI!U54+KNL!U54+NAN!U54+NTR!U54+PAL!U54+MAN!U54+PKM!U54+NLR!U54+SSS!U54+SKL!U54+TPT!U54+VSP!U54+VIZ!U54+WG!U54+YSR!U54</f>
        <v>4998</v>
      </c>
      <c r="W52" s="59">
        <f>ASR!V54+ANK!V54+ATP!V54+ANM!V54+BAP!V54+CTR!V54+KON!V54+EG!V54+ELR!V54+GTR!V54+KKD!V54+KRI!V54+KNL!V54+NAN!V54+NTR!V54+PAL!V54+MAN!V54+PKM!V54+NLR!V54+SSS!V54+SKL!V54+TPT!V54+VSP!V54+VIZ!V54+WG!V54+YSR!V54</f>
        <v>200000</v>
      </c>
      <c r="X52" s="59">
        <f>ASR!W54+ANK!W54+ATP!W54+ANM!W54+BAP!W54+CTR!W54+KON!W54+EG!W54+ELR!W54+GTR!W54+KKD!W54+KRI!W54+KNL!W54+NAN!W54+NTR!W54+PAL!W54+MAN!W54+PKM!W54+NLR!W54+SSS!W54+SKL!W54+TPT!W54+VSP!W54+VIZ!W54+WG!W54+YSR!W54</f>
        <v>0</v>
      </c>
      <c r="Y52" s="59">
        <f>ASR!X54+ANK!X54+ATP!X54+ANM!X54+BAP!X54+CTR!X54+KON!X54+EG!X54+ELR!X54+GTR!X54+KKD!X54+KRI!X54+KNL!X54+NAN!X54+NTR!X54+PAL!X54+MAN!X54+PKM!X54+NLR!X54+SSS!X54+SKL!X54+TPT!X54+VSP!X54+VIZ!X54+WG!X54+YSR!X54</f>
        <v>0</v>
      </c>
      <c r="Z52" s="59">
        <f>ASR!Y54+ANK!Y54+ATP!Y54+ANM!Y54+BAP!Y54+CTR!Y54+KON!Y54+EG!Y54+ELR!Y54+GTR!Y54+KKD!Y54+KRI!Y54+KNL!Y54+NAN!Y54+NTR!Y54+PAL!Y54+MAN!Y54+PKM!Y54+NLR!Y54+SSS!Y54+SKL!Y54+TPT!Y54+VSP!Y54+VIZ!Y54+WG!Y54+YSR!Y54</f>
        <v>4110</v>
      </c>
      <c r="AA52" s="59">
        <f>ASR!Z54+ANK!Z54+ATP!Z54+ANM!Z54+BAP!Z54+CTR!Z54+KON!Z54+EG!Z54+ELR!Z54+GTR!Z54+KKD!Z54+KRI!Z54+KNL!Z54+NAN!Z54+NTR!Z54+PAL!Z54+MAN!Z54+PKM!Z54+NLR!Z54+SSS!Z54+SKL!Z54+TPT!Z54+VSP!Z54+VIZ!Z54+WG!Z54+YSR!Z54</f>
        <v>163755.45851528383</v>
      </c>
      <c r="AB52" s="59">
        <f>ASR!AA54+ANK!AA54+ATP!AA54+ANM!AA54+BAP!AA54+CTR!AA54+KON!AA54+EG!AA54+ELR!AA54+GTR!AA54+KKD!AA54+KRI!AA54+KNL!AA54+NAN!AA54+NTR!AA54+PAL!AA54+MAN!AA54+PKM!AA54+NLR!AA54+SSS!AA54+SKL!AA54+TPT!AA54+VSP!AA54+VIZ!AA54+WG!AA54+YSR!AA54</f>
        <v>18900</v>
      </c>
      <c r="AC52" s="59">
        <f>ASR!AB54+ANK!AB54+ATP!AB54+ANM!AB54+BAP!AB54+CTR!AB54+KON!AB54+EG!AB54+ELR!AB54+GTR!AB54+KKD!AB54+KRI!AB54+KNL!AB54+NAN!AB54+NTR!AB54+PAL!AB54+MAN!AB54+PKM!AB54+NLR!AB54+SSS!AB54+SKL!AB54+TPT!AB54+VSP!AB54+VIZ!AB54+WG!AB54+YSR!AB54</f>
        <v>753275.10917030554</v>
      </c>
      <c r="AD52" s="59">
        <f>ASR!AC54+ANK!AC54+ATP!AC54+ANM!AC54+BAP!AC54+CTR!AC54+KON!AC54+EG!AC54+ELR!AC54+GTR!AC54+KKD!AC54+KRI!AC54+KNL!AC54+NAN!AC54+NTR!AC54+PAL!AC54+MAN!AC54+PKM!AC54+NLR!AC54+SSS!AC54+SKL!AC54+TPT!AC54+VSP!AC54+VIZ!AC54+WG!AC54+YSR!AC54</f>
        <v>823</v>
      </c>
      <c r="AE52" s="59">
        <f>ASR!AD54+ANK!AD54+ATP!AD54+ANM!AD54+BAP!AD54+CTR!AD54+KON!AD54+EG!AD54+ELR!AD54+GTR!AD54+KKD!AD54+KRI!AD54+KNL!AD54+NAN!AD54+NTR!AD54+PAL!AD54+MAN!AD54+PKM!AD54+NLR!AD54+SSS!AD54+SKL!AD54+TPT!AD54+VSP!AD54+VIZ!AD54+WG!AD54+YSR!AD54</f>
        <v>32751.091703056765</v>
      </c>
      <c r="AF52" s="59">
        <f>ASR!AE54+ANK!AE54+ATP!AE54+ANM!AE54+BAP!AE54+CTR!AE54+KON!AE54+EG!AE54+ELR!AE54+GTR!AE54+KKD!AE54+KRI!AE54+KNL!AE54+NAN!AE54+NTR!AE54+PAL!AE54+MAN!AE54+PKM!AE54+NLR!AE54+SSS!AE54+SKL!AE54+TPT!AE54+VSP!AE54+VIZ!AE54+WG!AE54+YSR!AE54</f>
        <v>658</v>
      </c>
      <c r="AG52" s="59">
        <f>ASR!AF54+ANK!AF54+ATP!AF54+ANM!AF54+BAP!AF54+CTR!AF54+KON!AF54+EG!AF54+ELR!AF54+GTR!AF54+KKD!AF54+KRI!AF54+KNL!AF54+NAN!AF54+NTR!AF54+PAL!AF54+MAN!AF54+PKM!AF54+NLR!AF54+SSS!AF54+SKL!AF54+TPT!AF54+VSP!AF54+VIZ!AF54+WG!AF54+YSR!AF54</f>
        <v>26200.873362445411</v>
      </c>
      <c r="AH52" s="59">
        <f>ASR!AG54+ANK!AG54+ATP!AG54+ANM!AG54+BAP!AG54+CTR!AG54+KON!AG54+EG!AG54+ELR!AG54+GTR!AG54+KKD!AG54+KRI!AG54+KNL!AG54+NAN!AG54+NTR!AG54+PAL!AG54+MAN!AG54+PKM!AG54+NLR!AG54+SSS!AG54+SKL!AG54+TPT!AG54+VSP!AG54+VIZ!AG54+WG!AG54+YSR!AG54</f>
        <v>13148</v>
      </c>
      <c r="AI52" s="59">
        <f>ASR!AH54+ANK!AH54+ATP!AH54+ANM!AH54+BAP!AH54+CTR!AH54+KON!AH54+EG!AH54+ELR!AH54+GTR!AH54+KKD!AH54+KRI!AH54+KNL!AH54+NAN!AH54+NTR!AH54+PAL!AH54+MAN!AH54+PKM!AH54+NLR!AH54+SSS!AH54+SKL!AH54+TPT!AH54+VSP!AH54+VIZ!AH54+WG!AH54+YSR!AH54</f>
        <v>524017.46724890824</v>
      </c>
      <c r="AJ52" s="59">
        <f>ASR!AK54+ANK!AK54+ATP!AK54+ANM!AK54+BAP!AK54+CTR!AK54+KON!AK54+EG!AK54+ELR!AK54+GTR!AK54+KKD!AK54+KRI!AK54+KNL!AK54+NAN!AK54+NTR!AK54+PAL!AK54+MAN!AK54+PKM!AK54+NLR!AK54+SSS!AK54+SKL!AK54+TPT!AK54+VSP!AK54+VIZ!AK54+WG!AK54+YSR!AK54</f>
        <v>55979</v>
      </c>
      <c r="AK52" s="59">
        <f>ASR!AL54+ANK!AL54+ATP!AL54+ANM!AL54+BAP!AL54+CTR!AL54+KON!AL54+EG!AL54+ELR!AL54+GTR!AL54+KKD!AL54+KRI!AL54+KNL!AL54+NAN!AL54+NTR!AL54+PAL!AL54+MAN!AL54+PKM!AL54+NLR!AL54+SSS!AL54+SKL!AL54+TPT!AL54+VSP!AL54+VIZ!AL54+WG!AL54+YSR!AL54</f>
        <v>2700000</v>
      </c>
      <c r="AL52" s="69">
        <f t="shared" si="2"/>
        <v>7.2000026175275385E-4</v>
      </c>
      <c r="AM52" s="59">
        <f>ASR!AM54+ANK!AM54+ATP!AM54+ANM!AM54+BAP!AM54+CTR!AM54+KON!AM54+EG!AM54+ELR!AM54+GTR!AM54+KKD!AM54+KRI!AM54+KNL!AM54+NAN!AM54+NTR!AM54+PAL!AM54+MAN!AM54+PKM!AM54+NLR!AM54+SSS!AM54+SKL!AM54+TPT!AM54+VSP!AM54+VIZ!AM54+WG!AM54+YSR!AM54</f>
        <v>10470</v>
      </c>
      <c r="AN52" s="59">
        <f>ASR!AN54+ANK!AN54+ATP!AN54+ANM!AN54+BAP!AN54+CTR!AN54+KON!AN54+EG!AN54+ELR!AN54+GTR!AN54+KKD!AN54+KRI!AN54+KNL!AN54+NAN!AN54+NTR!AN54+PAL!AN54+MAN!AN54+PKM!AN54+NLR!AN54+SSS!AN54+SKL!AN54+TPT!AN54+VSP!AN54+VIZ!AN54+WG!AN54+YSR!AN54</f>
        <v>424833.00681846507</v>
      </c>
      <c r="AO52" s="59">
        <f>ASR!AO54+ANK!AO54+ATP!AO54+ANM!AO54+BAP!AO54+CTR!AO54+KON!AO54+EG!AO54+ELR!AO54+GTR!AO54+KKD!AO54+KRI!AO54+KNL!AO54+NAN!AO54+NTR!AO54+PAL!AO54+MAN!AO54+PKM!AO54+NLR!AO54+SSS!AO54+SKL!AO54+TPT!AO54+VSP!AO54+VIZ!AO54+WG!AO54+YSR!AO54</f>
        <v>8</v>
      </c>
      <c r="AP52" s="59">
        <f>ASR!AP54+ANK!AP54+ATP!AP54+ANM!AP54+BAP!AP54+CTR!AP54+KON!AP54+EG!AP54+ELR!AP54+GTR!AP54+KKD!AP54+KRI!AP54+KNL!AP54+NAN!AP54+NTR!AP54+PAL!AP54+MAN!AP54+PKM!AP54+NLR!AP54+SSS!AP54+SKL!AP54+TPT!AP54+VSP!AP54+VIZ!AP54+WG!AP54+YSR!AP54</f>
        <v>4363.636363636364</v>
      </c>
      <c r="AQ52" s="59">
        <f>ASR!AQ54+ANK!AQ54+ATP!AQ54+ANM!AQ54+BAP!AQ54+CTR!AQ54+KON!AQ54+EG!AQ54+ELR!AQ54+GTR!AQ54+KKD!AQ54+KRI!AQ54+KNL!AQ54+NAN!AQ54+NTR!AQ54+PAL!AQ54+MAN!AQ54+PKM!AQ54+NLR!AQ54+SSS!AQ54+SKL!AQ54+TPT!AQ54+VSP!AQ54+VIZ!AQ54+WG!AQ54+YSR!AQ54</f>
        <v>4</v>
      </c>
      <c r="AR52" s="59">
        <f>ASR!AR54+ANK!AR54+ATP!AR54+ANM!AR54+BAP!AR54+CTR!AR54+KON!AR54+EG!AR54+ELR!AR54+GTR!AR54+KKD!AR54+KRI!AR54+KNL!AR54+NAN!AR54+NTR!AR54+PAL!AR54+MAN!AR54+PKM!AR54+NLR!AR54+SSS!AR54+SKL!AR54+TPT!AR54+VSP!AR54+VIZ!AR54+WG!AR54+YSR!AR54</f>
        <v>1818.1818181818185</v>
      </c>
      <c r="AS52" s="59">
        <f>ASR!AS54+ANK!AS54+ATP!AS54+ANM!AS54+BAP!AS54+CTR!AS54+KON!AS54+EG!AS54+ELR!AS54+GTR!AS54+KKD!AS54+KRI!AS54+KNL!AS54+NAN!AS54+NTR!AS54+PAL!AS54+MAN!AS54+PKM!AS54+NLR!AS54+SSS!AS54+SKL!AS54+TPT!AS54+VSP!AS54+VIZ!AS54+WG!AS54+YSR!AS54</f>
        <v>37</v>
      </c>
      <c r="AT52" s="59">
        <f>ASR!AT54+ANK!AT54+ATP!AT54+ANM!AT54+BAP!AT54+CTR!AT54+KON!AT54+EG!AT54+ELR!AT54+GTR!AT54+KKD!AT54+KRI!AT54+KNL!AT54+NAN!AT54+NTR!AT54+PAL!AT54+MAN!AT54+PKM!AT54+NLR!AT54+SSS!AT54+SKL!AT54+TPT!AT54+VSP!AT54+VIZ!AT54+WG!AT54+YSR!AT54</f>
        <v>27272.727272727276</v>
      </c>
      <c r="AU52" s="59">
        <f>ASR!AU54+ANK!AU54+ATP!AU54+ANM!AU54+BAP!AU54+CTR!AU54+KON!AU54+EG!AU54+ELR!AU54+GTR!AU54+KKD!AU54+KRI!AU54+KNL!AU54+NAN!AU54+NTR!AU54+PAL!AU54+MAN!AU54+PKM!AU54+NLR!AU54+SSS!AU54+SKL!AU54+TPT!AU54+VSP!AU54+VIZ!AU54+WG!AU54+YSR!AU54</f>
        <v>50</v>
      </c>
      <c r="AV52" s="59">
        <f>ASR!AV54+ANK!AV54+ATP!AV54+ANM!AV54+BAP!AV54+CTR!AV54+KON!AV54+EG!AV54+ELR!AV54+GTR!AV54+KKD!AV54+KRI!AV54+KNL!AV54+NAN!AV54+NTR!AV54+PAL!AV54+MAN!AV54+PKM!AV54+NLR!AV54+SSS!AV54+SKL!AV54+TPT!AV54+VSP!AV54+VIZ!AV54+WG!AV54+YSR!AV54</f>
        <v>36363.636363636368</v>
      </c>
      <c r="AW52" s="59">
        <f>ASR!AW54+ANK!AW54+ATP!AW54+ANM!AW54+BAP!AW54+CTR!AW54+KON!AW54+EG!AW54+ELR!AW54+GTR!AW54+KKD!AW54+KRI!AW54+KNL!AW54+NAN!AW54+NTR!AW54+PAL!AW54+MAN!AW54+PKM!AW54+NLR!AW54+SSS!AW54+SKL!AW54+TPT!AW54+VSP!AW54+VIZ!AW54+WG!AW54+YSR!AW54</f>
        <v>308</v>
      </c>
      <c r="AX52" s="59">
        <f>ASR!AX54+ANK!AX54+ATP!AX54+ANM!AX54+BAP!AX54+CTR!AX54+KON!AX54+EG!AX54+ELR!AX54+GTR!AX54+KKD!AX54+KRI!AX54+KNL!AX54+NAN!AX54+NTR!AX54+PAL!AX54+MAN!AX54+PKM!AX54+NLR!AX54+SSS!AX54+SKL!AX54+TPT!AX54+VSP!AX54+VIZ!AX54+WG!AX54+YSR!AX54</f>
        <v>230181.81818181818</v>
      </c>
      <c r="AY52" s="59">
        <f>ASR!AY54+ANK!AY54+ATP!AY54+ANM!AY54+BAP!AY54+CTR!AY54+KON!AY54+EG!AY54+ELR!AY54+GTR!AY54+KKD!AY54+KRI!AY54+KNL!AY54+NAN!AY54+NTR!AY54+PAL!AY54+MAN!AY54+PKM!AY54+NLR!AY54+SSS!AY54+SKL!AY54+TPT!AY54+VSP!AY54+VIZ!AY54+WG!AY54+YSR!AY54</f>
        <v>407</v>
      </c>
      <c r="AZ52" s="59">
        <f>ASR!AZ54+ANK!AZ54+ATP!AZ54+ANM!AZ54+BAP!AZ54+CTR!AZ54+KON!AZ54+EG!AZ54+ELR!AZ54+GTR!AZ54+KKD!AZ54+KRI!AZ54+KNL!AZ54+NAN!AZ54+NTR!AZ54+PAL!AZ54+MAN!AZ54+PKM!AZ54+NLR!AZ54+SSS!AZ54+SKL!AZ54+TPT!AZ54+VSP!AZ54+VIZ!AZ54+WG!AZ54+YSR!AZ54</f>
        <v>300000</v>
      </c>
      <c r="BA52" s="62">
        <f t="shared" si="83"/>
        <v>56386</v>
      </c>
      <c r="BB52" s="62">
        <f t="shared" si="83"/>
        <v>3000000</v>
      </c>
      <c r="BC52" s="74">
        <f t="shared" si="3"/>
        <v>5.5555527237571302E-4</v>
      </c>
      <c r="BE52" s="83"/>
      <c r="BF52" s="84"/>
    </row>
    <row r="53" spans="1:58" s="24" customFormat="1" x14ac:dyDescent="0.25">
      <c r="A53" s="341" t="s">
        <v>54</v>
      </c>
      <c r="B53" s="342"/>
      <c r="C53" s="55">
        <f>SUM(C50:C52)</f>
        <v>47899</v>
      </c>
      <c r="D53" s="55">
        <f>SUM(D50:D52)</f>
        <v>4527272.7272727257</v>
      </c>
      <c r="E53" s="55">
        <f>SUM(E50:E52)</f>
        <v>22797</v>
      </c>
      <c r="F53" s="53">
        <f t="shared" ref="F53:BB53" si="84">SUM(F50:F52)</f>
        <v>2154545.4545454546</v>
      </c>
      <c r="G53" s="55">
        <f>SUM(G50:G52)</f>
        <v>864</v>
      </c>
      <c r="H53" s="53">
        <f t="shared" si="84"/>
        <v>81818.181818181838</v>
      </c>
      <c r="I53" s="55">
        <f>SUM(I50:I52)</f>
        <v>4617</v>
      </c>
      <c r="J53" s="53">
        <f t="shared" si="84"/>
        <v>436363.63636363647</v>
      </c>
      <c r="K53" s="55">
        <f>SUM(K50:K52)</f>
        <v>76177</v>
      </c>
      <c r="L53" s="55">
        <f>SUM(L50:L52)</f>
        <v>7199999.9999999991</v>
      </c>
      <c r="M53" s="71">
        <f t="shared" si="1"/>
        <v>2.7272726874068092E-3</v>
      </c>
      <c r="N53" s="55">
        <f>SUM(N50:N52)</f>
        <v>18172</v>
      </c>
      <c r="O53" s="55">
        <f>SUM(O50:O52)</f>
        <v>3278160.9195402297</v>
      </c>
      <c r="P53" s="55">
        <f t="shared" ref="P53:V53" si="85">SUM(P50:P52)</f>
        <v>10667</v>
      </c>
      <c r="Q53" s="55">
        <f t="shared" si="85"/>
        <v>1924137.931034483</v>
      </c>
      <c r="R53" s="55">
        <f t="shared" si="85"/>
        <v>5334</v>
      </c>
      <c r="S53" s="55">
        <f t="shared" si="85"/>
        <v>962068.96551724151</v>
      </c>
      <c r="T53" s="55">
        <f t="shared" si="85"/>
        <v>199</v>
      </c>
      <c r="U53" s="55">
        <f t="shared" si="85"/>
        <v>35632.183908045976</v>
      </c>
      <c r="V53" s="55">
        <f t="shared" si="85"/>
        <v>34372</v>
      </c>
      <c r="W53" s="55">
        <f>SUM(W50:W52)</f>
        <v>6200000</v>
      </c>
      <c r="X53" s="55">
        <f t="shared" ref="X53:AN53" si="86">SUM(X50:X52)</f>
        <v>0</v>
      </c>
      <c r="Y53" s="55">
        <f t="shared" si="86"/>
        <v>0</v>
      </c>
      <c r="Z53" s="55">
        <f t="shared" si="86"/>
        <v>17912</v>
      </c>
      <c r="AA53" s="55">
        <f t="shared" si="86"/>
        <v>1601438.5464381108</v>
      </c>
      <c r="AB53" s="55">
        <f t="shared" si="86"/>
        <v>82338</v>
      </c>
      <c r="AC53" s="55">
        <f t="shared" si="86"/>
        <v>6930131.0043668104</v>
      </c>
      <c r="AD53" s="55">
        <f t="shared" si="86"/>
        <v>3594</v>
      </c>
      <c r="AE53" s="55">
        <f t="shared" si="86"/>
        <v>370287.70928762213</v>
      </c>
      <c r="AF53" s="55">
        <f t="shared" si="86"/>
        <v>2879</v>
      </c>
      <c r="AG53" s="55">
        <f t="shared" si="86"/>
        <v>241048.03493449779</v>
      </c>
      <c r="AH53" s="55">
        <f t="shared" si="86"/>
        <v>57284</v>
      </c>
      <c r="AI53" s="55">
        <f t="shared" si="86"/>
        <v>4657094.7049729563</v>
      </c>
      <c r="AJ53" s="55">
        <f t="shared" si="86"/>
        <v>274556</v>
      </c>
      <c r="AK53" s="55">
        <f t="shared" si="86"/>
        <v>27199999.999999993</v>
      </c>
      <c r="AL53" s="76">
        <f t="shared" si="2"/>
        <v>7.2533359702499625E-3</v>
      </c>
      <c r="AM53" s="55">
        <f t="shared" si="86"/>
        <v>59756</v>
      </c>
      <c r="AN53" s="55">
        <f t="shared" si="86"/>
        <v>2658430.0049312981</v>
      </c>
      <c r="AO53" s="55">
        <f t="shared" ref="AO53" si="87">SUM(AO50:AO52)</f>
        <v>91</v>
      </c>
      <c r="AP53" s="55">
        <f t="shared" ref="AP53" si="88">SUM(AP50:AP52)</f>
        <v>55272.727272727279</v>
      </c>
      <c r="AQ53" s="55">
        <f t="shared" ref="AQ53" si="89">SUM(AQ50:AQ52)</f>
        <v>57</v>
      </c>
      <c r="AR53" s="55">
        <f t="shared" ref="AR53" si="90">SUM(AR50:AR52)</f>
        <v>23030.303030303028</v>
      </c>
      <c r="AS53" s="55">
        <f t="shared" ref="AS53" si="91">SUM(AS50:AS52)</f>
        <v>433</v>
      </c>
      <c r="AT53" s="55">
        <f t="shared" ref="AT53" si="92">SUM(AT50:AT52)</f>
        <v>345454.54545454547</v>
      </c>
      <c r="AU53" s="55">
        <f t="shared" ref="AU53" si="93">SUM(AU50:AU52)</f>
        <v>575</v>
      </c>
      <c r="AV53" s="55">
        <f t="shared" ref="AV53" si="94">SUM(AV50:AV52)</f>
        <v>460606.06060606067</v>
      </c>
      <c r="AW53" s="55">
        <f t="shared" ref="AW53" si="95">SUM(AW50:AW52)</f>
        <v>3515</v>
      </c>
      <c r="AX53" s="55">
        <f t="shared" ref="AX53" si="96">SUM(AX50:AX52)</f>
        <v>2915636.3636363638</v>
      </c>
      <c r="AY53" s="55">
        <f t="shared" ref="AY53" si="97">SUM(AY50:AY52)</f>
        <v>4671</v>
      </c>
      <c r="AZ53" s="55">
        <f t="shared" ref="AZ53" si="98">SUM(AZ50:AZ52)</f>
        <v>3800000</v>
      </c>
      <c r="BA53" s="56">
        <f t="shared" ref="BA53" si="99">SUM(BA50:BA52)</f>
        <v>279227</v>
      </c>
      <c r="BB53" s="56">
        <f t="shared" si="84"/>
        <v>30999999.999999993</v>
      </c>
      <c r="BC53" s="81">
        <f t="shared" si="3"/>
        <v>5.7407378145490325E-3</v>
      </c>
      <c r="BE53" s="83"/>
      <c r="BF53" s="84"/>
    </row>
    <row r="54" spans="1:58" s="24" customFormat="1" x14ac:dyDescent="0.3">
      <c r="A54" s="36">
        <v>42</v>
      </c>
      <c r="B54" s="37" t="s">
        <v>55</v>
      </c>
      <c r="C54" s="59">
        <f>ASR!C56+ANK!C56+ATP!C56+ANM!C56+BAP!C56+CTR!C56+KON!C56+EG!C56+ELR!C56+GTR!C56+KKD!C56+KRI!C56+KNL!C56+NAN!C56+NTR!C56+PAL!C56+MAN!C56+PKM!C56+NLR!C56+SSS!C56+SKL!C56+TPT!C56+VSP!C56+VIZ!C56+WG!C56+YSR!C56</f>
        <v>0</v>
      </c>
      <c r="D54" s="59">
        <f>ASR!D56+ANK!D56+ATP!D56+ANM!D56+BAP!D56+CTR!D56+KON!D56+EG!D56+ELR!D56+GTR!D56+KKD!D56+KRI!D56+KNL!D56+NAN!D56+NTR!D56+PAL!D56+MAN!D56+PKM!D56+NLR!D56+SSS!D56+SKL!D56+TPT!D56+VSP!D56+VIZ!D56+WG!D56+YSR!D56</f>
        <v>0</v>
      </c>
      <c r="E54" s="59">
        <f>ASR!E56+ANK!E56+ATP!E56+ANM!E56+BAP!E56+CTR!E56+KON!E56+EG!E56+ELR!E56+GTR!E56+KKD!E56+KRI!E56+KNL!E56+NAN!E56+NTR!E56+PAL!E56+MAN!E56+PKM!E56+NLR!E56+SSS!E56+SKL!E56+TPT!E56+VSP!E56+VIZ!E56+WG!E56+YSR!E56</f>
        <v>0</v>
      </c>
      <c r="F54" s="59">
        <f>ASR!F56+ANK!F56+ATP!F56+ANM!F56+BAP!F56+CTR!F56+KON!F56+EG!F56+ELR!F56+GTR!F56+KKD!F56+KRI!F56+KNL!F56+NAN!F56+NTR!F56+PAL!F56+MAN!F56+PKM!F56+NLR!F56+SSS!F56+SKL!F56+TPT!F56+VSP!F56+VIZ!F56+WG!F56+YSR!F56</f>
        <v>0</v>
      </c>
      <c r="G54" s="59">
        <f>ASR!G56+ANK!G56+ATP!G56+ANM!G56+BAP!G56+CTR!G56+KON!G56+EG!G56+ELR!G56+GTR!G56+KKD!G56+KRI!G56+KNL!G56+NAN!G56+NTR!G56+PAL!G56+MAN!G56+PKM!G56+NLR!G56+SSS!G56+SKL!G56+TPT!G56+VSP!G56+VIZ!G56+WG!G56+YSR!G56</f>
        <v>0</v>
      </c>
      <c r="H54" s="59">
        <f>ASR!H56+ANK!H56+ATP!H56+ANM!H56+BAP!H56+CTR!H56+KON!H56+EG!H56+ELR!H56+GTR!H56+KKD!H56+KRI!H56+KNL!H56+NAN!H56+NTR!H56+PAL!H56+MAN!H56+PKM!H56+NLR!H56+SSS!H56+SKL!H56+TPT!H56+VSP!H56+VIZ!H56+WG!H56+YSR!H56</f>
        <v>0</v>
      </c>
      <c r="I54" s="59">
        <f>ASR!I56+ANK!I56+ATP!I56+ANM!I56+BAP!I56+CTR!I56+KON!I56+EG!I56+ELR!I56+GTR!I56+KKD!I56+KRI!I56+KNL!I56+NAN!I56+NTR!I56+PAL!I56+MAN!I56+PKM!I56+NLR!I56+SSS!I56+SKL!I56+TPT!I56+VSP!I56+VIZ!I56+WG!I56+YSR!I56</f>
        <v>0</v>
      </c>
      <c r="J54" s="59">
        <f>ASR!J56+ANK!J56+ATP!J56+ANM!J56+BAP!J56+CTR!J56+KON!J56+EG!J56+ELR!J56+GTR!J56+KKD!J56+KRI!J56+KNL!J56+NAN!J56+NTR!J56+PAL!J56+MAN!J56+PKM!J56+NLR!J56+SSS!J56+SKL!J56+TPT!J56+VSP!J56+VIZ!J56+WG!J56+YSR!J56</f>
        <v>0</v>
      </c>
      <c r="K54" s="59">
        <f>ASR!K56+ANK!K56+ATP!K56+ANM!K56+BAP!K56+CTR!K56+KON!K56+EG!K56+ELR!K56+GTR!K56+KKD!K56+KRI!K56+KNL!K56+NAN!K56+NTR!K56+PAL!K56+MAN!K56+PKM!K56+NLR!K56+SSS!K56+SKL!K56+TPT!K56+VSP!K56+VIZ!K56+WG!K56+YSR!K56</f>
        <v>0</v>
      </c>
      <c r="L54" s="59">
        <f>ASR!L56+ANK!L56+ATP!L56+ANM!L56+BAP!L56+CTR!L56+KON!L56+EG!L56+ELR!L56+GTR!L56+KKD!L56+KRI!L56+KNL!L56+NAN!L56+NTR!L56+PAL!L56+MAN!L56+PKM!L56+NLR!L56+SSS!L56+SKL!L56+TPT!L56+VSP!L56+VIZ!L56+WG!L56+YSR!L56</f>
        <v>0</v>
      </c>
      <c r="M54" s="69">
        <f t="shared" si="1"/>
        <v>0</v>
      </c>
      <c r="N54" s="59">
        <f>ASR!M56+ANK!M56+ATP!M56+ANM!M56+BAP!M56+CTR!M56+KON!M56+EG!M56+ELR!M56+GTR!M56+KKD!M56+KRI!M56+KNL!M56+NAN!M56+NTR!M56+PAL!M56+MAN!M56+PKM!M56+NLR!M56+SSS!M56+SKL!M56+TPT!M56+VSP!M56+VIZ!M56+WG!M56+YSR!M56</f>
        <v>247</v>
      </c>
      <c r="O54" s="59">
        <f>ASR!N56+ANK!N56+ATP!N56+ANM!N56+BAP!N56+CTR!N56+KON!N56+EG!N56+ELR!N56+GTR!N56+KKD!N56+KRI!N56+KNL!N56+NAN!N56+NTR!N56+PAL!N56+MAN!N56+PKM!N56+NLR!N56+SSS!N56+SKL!N56+TPT!N56+VSP!N56+VIZ!N56+WG!N56+YSR!N56</f>
        <v>2643678.1609195401</v>
      </c>
      <c r="P54" s="59">
        <f>ASR!O56+ANK!O56+ATP!O56+ANM!O56+BAP!O56+CTR!O56+KON!O56+EG!O56+ELR!O56+GTR!O56+KKD!O56+KRI!O56+KNL!O56+NAN!O56+NTR!O56+PAL!O56+MAN!O56+PKM!O56+NLR!O56+SSS!O56+SKL!O56+TPT!O56+VSP!O56+VIZ!O56+WG!O56+YSR!O56</f>
        <v>144</v>
      </c>
      <c r="Q54" s="59">
        <f>ASR!P56+ANK!P56+ATP!P56+ANM!P56+BAP!P56+CTR!P56+KON!P56+EG!P56+ELR!P56+GTR!P56+KKD!P56+KRI!P56+KNL!P56+NAN!P56+NTR!P56+PAL!P56+MAN!P56+PKM!P56+NLR!P56+SSS!P56+SKL!P56+TPT!P56+VSP!P56+VIZ!P56+WG!P56+YSR!P56</f>
        <v>1551724.1379310342</v>
      </c>
      <c r="R54" s="59">
        <f>ASR!Q56+ANK!Q56+ATP!Q56+ANM!Q56+BAP!Q56+CTR!Q56+KON!Q56+EG!Q56+ELR!Q56+GTR!Q56+KKD!Q56+KRI!Q56+KNL!Q56+NAN!Q56+NTR!Q56+PAL!Q56+MAN!Q56+PKM!Q56+NLR!Q56+SSS!Q56+SKL!Q56+TPT!Q56+VSP!Q56+VIZ!Q56+WG!Q56+YSR!Q56</f>
        <v>73</v>
      </c>
      <c r="S54" s="59">
        <f>ASR!R56+ANK!R56+ATP!R56+ANM!R56+BAP!R56+CTR!R56+KON!R56+EG!R56+ELR!R56+GTR!R56+KKD!R56+KRI!R56+KNL!R56+NAN!R56+NTR!R56+PAL!R56+MAN!R56+PKM!R56+NLR!R56+SSS!R56+SKL!R56+TPT!R56+VSP!R56+VIZ!R56+WG!R56+YSR!R56</f>
        <v>775862.0689655171</v>
      </c>
      <c r="T54" s="59">
        <f>ASR!S56+ANK!S56+ATP!S56+ANM!S56+BAP!S56+CTR!S56+KON!S56+EG!S56+ELR!S56+GTR!S56+KKD!S56+KRI!S56+KNL!S56+NAN!S56+NTR!S56+PAL!S56+MAN!S56+PKM!S56+NLR!S56+SSS!S56+SKL!S56+TPT!S56+VSP!S56+VIZ!S56+WG!S56+YSR!S56</f>
        <v>14</v>
      </c>
      <c r="U54" s="59">
        <f>ASR!T56+ANK!T56+ATP!T56+ANM!T56+BAP!T56+CTR!T56+KON!T56+EG!T56+ELR!T56+GTR!T56+KKD!T56+KRI!T56+KNL!T56+NAN!T56+NTR!T56+PAL!T56+MAN!T56+PKM!T56+NLR!T56+SSS!T56+SKL!T56+TPT!T56+VSP!T56+VIZ!T56+WG!T56+YSR!T56</f>
        <v>28735.632183908045</v>
      </c>
      <c r="V54" s="59">
        <f>ASR!U56+ANK!U56+ATP!U56+ANM!U56+BAP!U56+CTR!U56+KON!U56+EG!U56+ELR!U56+GTR!U56+KKD!U56+KRI!U56+KNL!U56+NAN!U56+NTR!U56+PAL!U56+MAN!U56+PKM!U56+NLR!U56+SSS!U56+SKL!U56+TPT!U56+VSP!U56+VIZ!U56+WG!U56+YSR!U56</f>
        <v>478</v>
      </c>
      <c r="W54" s="59">
        <f>ASR!V56+ANK!V56+ATP!V56+ANM!V56+BAP!V56+CTR!V56+KON!V56+EG!V56+ELR!V56+GTR!V56+KKD!V56+KRI!V56+KNL!V56+NAN!V56+NTR!V56+PAL!V56+MAN!V56+PKM!V56+NLR!V56+SSS!V56+SKL!V56+TPT!V56+VSP!V56+VIZ!V56+WG!V56+YSR!V56</f>
        <v>5000000</v>
      </c>
      <c r="X54" s="59">
        <f>ASR!W56+ANK!W56+ATP!W56+ANM!W56+BAP!W56+CTR!W56+KON!W56+EG!W56+ELR!W56+GTR!W56+KKD!W56+KRI!W56+KNL!W56+NAN!W56+NTR!W56+PAL!W56+MAN!W56+PKM!W56+NLR!W56+SSS!W56+SKL!W56+TPT!W56+VSP!W56+VIZ!W56+WG!W56+YSR!W56</f>
        <v>0</v>
      </c>
      <c r="Y54" s="59">
        <f>ASR!X56+ANK!X56+ATP!X56+ANM!X56+BAP!X56+CTR!X56+KON!X56+EG!X56+ELR!X56+GTR!X56+KKD!X56+KRI!X56+KNL!X56+NAN!X56+NTR!X56+PAL!X56+MAN!X56+PKM!X56+NLR!X56+SSS!X56+SKL!X56+TPT!X56+VSP!X56+VIZ!X56+WG!X56+YSR!X56</f>
        <v>0</v>
      </c>
      <c r="Z54" s="59">
        <f>ASR!Y56+ANK!Y56+ATP!Y56+ANM!Y56+BAP!Y56+CTR!Y56+KON!Y56+EG!Y56+ELR!Y56+GTR!Y56+KKD!Y56+KRI!Y56+KNL!Y56+NAN!Y56+NTR!Y56+PAL!Y56+MAN!Y56+PKM!Y56+NLR!Y56+SSS!Y56+SKL!Y56+TPT!Y56+VSP!Y56+VIZ!Y56+WG!Y56+YSR!Y56</f>
        <v>0</v>
      </c>
      <c r="AA54" s="59">
        <f>ASR!Z56+ANK!Z56+ATP!Z56+ANM!Z56+BAP!Z56+CTR!Z56+KON!Z56+EG!Z56+ELR!Z56+GTR!Z56+KKD!Z56+KRI!Z56+KNL!Z56+NAN!Z56+NTR!Z56+PAL!Z56+MAN!Z56+PKM!Z56+NLR!Z56+SSS!Z56+SKL!Z56+TPT!Z56+VSP!Z56+VIZ!Z56+WG!Z56+YSR!Z56</f>
        <v>0</v>
      </c>
      <c r="AB54" s="59">
        <f>ASR!AA56+ANK!AA56+ATP!AA56+ANM!AA56+BAP!AA56+CTR!AA56+KON!AA56+EG!AA56+ELR!AA56+GTR!AA56+KKD!AA56+KRI!AA56+KNL!AA56+NAN!AA56+NTR!AA56+PAL!AA56+MAN!AA56+PKM!AA56+NLR!AA56+SSS!AA56+SKL!AA56+TPT!AA56+VSP!AA56+VIZ!AA56+WG!AA56+YSR!AA56</f>
        <v>0</v>
      </c>
      <c r="AC54" s="59">
        <f>ASR!AB56+ANK!AB56+ATP!AB56+ANM!AB56+BAP!AB56+CTR!AB56+KON!AB56+EG!AB56+ELR!AB56+GTR!AB56+KKD!AB56+KRI!AB56+KNL!AB56+NAN!AB56+NTR!AB56+PAL!AB56+MAN!AB56+PKM!AB56+NLR!AB56+SSS!AB56+SKL!AB56+TPT!AB56+VSP!AB56+VIZ!AB56+WG!AB56+YSR!AB56</f>
        <v>0</v>
      </c>
      <c r="AD54" s="59">
        <f>ASR!AC56+ANK!AC56+ATP!AC56+ANM!AC56+BAP!AC56+CTR!AC56+KON!AC56+EG!AC56+ELR!AC56+GTR!AC56+KKD!AC56+KRI!AC56+KNL!AC56+NAN!AC56+NTR!AC56+PAL!AC56+MAN!AC56+PKM!AC56+NLR!AC56+SSS!AC56+SKL!AC56+TPT!AC56+VSP!AC56+VIZ!AC56+WG!AC56+YSR!AC56</f>
        <v>0</v>
      </c>
      <c r="AE54" s="59">
        <f>ASR!AD56+ANK!AD56+ATP!AD56+ANM!AD56+BAP!AD56+CTR!AD56+KON!AD56+EG!AD56+ELR!AD56+GTR!AD56+KKD!AD56+KRI!AD56+KNL!AD56+NAN!AD56+NTR!AD56+PAL!AD56+MAN!AD56+PKM!AD56+NLR!AD56+SSS!AD56+SKL!AD56+TPT!AD56+VSP!AD56+VIZ!AD56+WG!AD56+YSR!AD56</f>
        <v>0</v>
      </c>
      <c r="AF54" s="59">
        <f>ASR!AE56+ANK!AE56+ATP!AE56+ANM!AE56+BAP!AE56+CTR!AE56+KON!AE56+EG!AE56+ELR!AE56+GTR!AE56+KKD!AE56+KRI!AE56+KNL!AE56+NAN!AE56+NTR!AE56+PAL!AE56+MAN!AE56+PKM!AE56+NLR!AE56+SSS!AE56+SKL!AE56+TPT!AE56+VSP!AE56+VIZ!AE56+WG!AE56+YSR!AE56</f>
        <v>0</v>
      </c>
      <c r="AG54" s="59">
        <f>ASR!AF56+ANK!AF56+ATP!AF56+ANM!AF56+BAP!AF56+CTR!AF56+KON!AF56+EG!AF56+ELR!AF56+GTR!AF56+KKD!AF56+KRI!AF56+KNL!AF56+NAN!AF56+NTR!AF56+PAL!AF56+MAN!AF56+PKM!AF56+NLR!AF56+SSS!AF56+SKL!AF56+TPT!AF56+VSP!AF56+VIZ!AF56+WG!AF56+YSR!AF56</f>
        <v>0</v>
      </c>
      <c r="AH54" s="59">
        <f>ASR!AG56+ANK!AG56+ATP!AG56+ANM!AG56+BAP!AG56+CTR!AG56+KON!AG56+EG!AG56+ELR!AG56+GTR!AG56+KKD!AG56+KRI!AG56+KNL!AG56+NAN!AG56+NTR!AG56+PAL!AG56+MAN!AG56+PKM!AG56+NLR!AG56+SSS!AG56+SKL!AG56+TPT!AG56+VSP!AG56+VIZ!AG56+WG!AG56+YSR!AG56</f>
        <v>0</v>
      </c>
      <c r="AI54" s="59">
        <f>ASR!AH56+ANK!AH56+ATP!AH56+ANM!AH56+BAP!AH56+CTR!AH56+KON!AH56+EG!AH56+ELR!AH56+GTR!AH56+KKD!AH56+KRI!AH56+KNL!AH56+NAN!AH56+NTR!AH56+PAL!AH56+MAN!AH56+PKM!AH56+NLR!AH56+SSS!AH56+SKL!AH56+TPT!AH56+VSP!AH56+VIZ!AH56+WG!AH56+YSR!AH56</f>
        <v>0</v>
      </c>
      <c r="AJ54" s="59">
        <f>ASR!AK56+ANK!AK56+ATP!AK56+ANM!AK56+BAP!AK56+CTR!AK56+KON!AK56+EG!AK56+ELR!AK56+GTR!AK56+KKD!AK56+KRI!AK56+KNL!AK56+NAN!AK56+NTR!AK56+PAL!AK56+MAN!AK56+PKM!AK56+NLR!AK56+SSS!AK56+SKL!AK56+TPT!AK56+VSP!AK56+VIZ!AK56+WG!AK56+YSR!AK56</f>
        <v>478</v>
      </c>
      <c r="AK54" s="59">
        <f>ASR!AL56+ANK!AL56+ATP!AL56+ANM!AL56+BAP!AL56+CTR!AL56+KON!AL56+EG!AL56+ELR!AL56+GTR!AL56+KKD!AL56+KRI!AL56+KNL!AL56+NAN!AL56+NTR!AL56+PAL!AL56+MAN!AL56+PKM!AL56+NLR!AL56+SSS!AL56+SKL!AL56+TPT!AL56+VSP!AL56+VIZ!AL56+WG!AL56+YSR!AL56</f>
        <v>5000000</v>
      </c>
      <c r="AL54" s="69">
        <f t="shared" si="2"/>
        <v>1.3333338180606554E-3</v>
      </c>
      <c r="AM54" s="59">
        <f>ASR!AM56+ANK!AM56+ATP!AM56+ANM!AM56+BAP!AM56+CTR!AM56+KON!AM56+EG!AM56+ELR!AM56+GTR!AM56+KKD!AM56+KRI!AM56+KNL!AM56+NAN!AM56+NTR!AM56+PAL!AM56+MAN!AM56+PKM!AM56+NLR!AM56+SSS!AM56+SKL!AM56+TPT!AM56+VSP!AM56+VIZ!AM56+WG!AM56+YSR!AM56</f>
        <v>0</v>
      </c>
      <c r="AN54" s="59">
        <f>ASR!AN56+ANK!AN56+ATP!AN56+ANM!AN56+BAP!AN56+CTR!AN56+KON!AN56+EG!AN56+ELR!AN56+GTR!AN56+KKD!AN56+KRI!AN56+KNL!AN56+NAN!AN56+NTR!AN56+PAL!AN56+MAN!AN56+PKM!AN56+NLR!AN56+SSS!AN56+SKL!AN56+TPT!AN56+VSP!AN56+VIZ!AN56+WG!AN56+YSR!AN56</f>
        <v>0</v>
      </c>
      <c r="AO54" s="59">
        <f>ASR!AO56+ANK!AO56+ATP!AO56+ANM!AO56+BAP!AO56+CTR!AO56+KON!AO56+EG!AO56+ELR!AO56+GTR!AO56+KKD!AO56+KRI!AO56+KNL!AO56+NAN!AO56+NTR!AO56+PAL!AO56+MAN!AO56+PKM!AO56+NLR!AO56+SSS!AO56+SKL!AO56+TPT!AO56+VSP!AO56+VIZ!AO56+WG!AO56+YSR!AO56</f>
        <v>0</v>
      </c>
      <c r="AP54" s="59">
        <f>ASR!AP56+ANK!AP56+ATP!AP56+ANM!AP56+BAP!AP56+CTR!AP56+KON!AP56+EG!AP56+ELR!AP56+GTR!AP56+KKD!AP56+KRI!AP56+KNL!AP56+NAN!AP56+NTR!AP56+PAL!AP56+MAN!AP56+PKM!AP56+NLR!AP56+SSS!AP56+SKL!AP56+TPT!AP56+VSP!AP56+VIZ!AP56+WG!AP56+YSR!AP56</f>
        <v>0</v>
      </c>
      <c r="AQ54" s="59">
        <f>ASR!AQ56+ANK!AQ56+ATP!AQ56+ANM!AQ56+BAP!AQ56+CTR!AQ56+KON!AQ56+EG!AQ56+ELR!AQ56+GTR!AQ56+KKD!AQ56+KRI!AQ56+KNL!AQ56+NAN!AQ56+NTR!AQ56+PAL!AQ56+MAN!AQ56+PKM!AQ56+NLR!AQ56+SSS!AQ56+SKL!AQ56+TPT!AQ56+VSP!AQ56+VIZ!AQ56+WG!AQ56+YSR!AQ56</f>
        <v>0</v>
      </c>
      <c r="AR54" s="59">
        <f>ASR!AR56+ANK!AR56+ATP!AR56+ANM!AR56+BAP!AR56+CTR!AR56+KON!AR56+EG!AR56+ELR!AR56+GTR!AR56+KKD!AR56+KRI!AR56+KNL!AR56+NAN!AR56+NTR!AR56+PAL!AR56+MAN!AR56+PKM!AR56+NLR!AR56+SSS!AR56+SKL!AR56+TPT!AR56+VSP!AR56+VIZ!AR56+WG!AR56+YSR!AR56</f>
        <v>0</v>
      </c>
      <c r="AS54" s="59">
        <f>ASR!AS56+ANK!AS56+ATP!AS56+ANM!AS56+BAP!AS56+CTR!AS56+KON!AS56+EG!AS56+ELR!AS56+GTR!AS56+KKD!AS56+KRI!AS56+KNL!AS56+NAN!AS56+NTR!AS56+PAL!AS56+MAN!AS56+PKM!AS56+NLR!AS56+SSS!AS56+SKL!AS56+TPT!AS56+VSP!AS56+VIZ!AS56+WG!AS56+YSR!AS56</f>
        <v>0</v>
      </c>
      <c r="AT54" s="59">
        <f>ASR!AT56+ANK!AT56+ATP!AT56+ANM!AT56+BAP!AT56+CTR!AT56+KON!AT56+EG!AT56+ELR!AT56+GTR!AT56+KKD!AT56+KRI!AT56+KNL!AT56+NAN!AT56+NTR!AT56+PAL!AT56+MAN!AT56+PKM!AT56+NLR!AT56+SSS!AT56+SKL!AT56+TPT!AT56+VSP!AT56+VIZ!AT56+WG!AT56+YSR!AT56</f>
        <v>0</v>
      </c>
      <c r="AU54" s="59">
        <f>ASR!AU56+ANK!AU56+ATP!AU56+ANM!AU56+BAP!AU56+CTR!AU56+KON!AU56+EG!AU56+ELR!AU56+GTR!AU56+KKD!AU56+KRI!AU56+KNL!AU56+NAN!AU56+NTR!AU56+PAL!AU56+MAN!AU56+PKM!AU56+NLR!AU56+SSS!AU56+SKL!AU56+TPT!AU56+VSP!AU56+VIZ!AU56+WG!AU56+YSR!AU56</f>
        <v>0</v>
      </c>
      <c r="AV54" s="59">
        <f>ASR!AV56+ANK!AV56+ATP!AV56+ANM!AV56+BAP!AV56+CTR!AV56+KON!AV56+EG!AV56+ELR!AV56+GTR!AV56+KKD!AV56+KRI!AV56+KNL!AV56+NAN!AV56+NTR!AV56+PAL!AV56+MAN!AV56+PKM!AV56+NLR!AV56+SSS!AV56+SKL!AV56+TPT!AV56+VSP!AV56+VIZ!AV56+WG!AV56+YSR!AV56</f>
        <v>0</v>
      </c>
      <c r="AW54" s="59">
        <f>ASR!AW56+ANK!AW56+ATP!AW56+ANM!AW56+BAP!AW56+CTR!AW56+KON!AW56+EG!AW56+ELR!AW56+GTR!AW56+KKD!AW56+KRI!AW56+KNL!AW56+NAN!AW56+NTR!AW56+PAL!AW56+MAN!AW56+PKM!AW56+NLR!AW56+SSS!AW56+SKL!AW56+TPT!AW56+VSP!AW56+VIZ!AW56+WG!AW56+YSR!AW56</f>
        <v>0</v>
      </c>
      <c r="AX54" s="59">
        <f>ASR!AX56+ANK!AX56+ATP!AX56+ANM!AX56+BAP!AX56+CTR!AX56+KON!AX56+EG!AX56+ELR!AX56+GTR!AX56+KKD!AX56+KRI!AX56+KNL!AX56+NAN!AX56+NTR!AX56+PAL!AX56+MAN!AX56+PKM!AX56+NLR!AX56+SSS!AX56+SKL!AX56+TPT!AX56+VSP!AX56+VIZ!AX56+WG!AX56+YSR!AX56</f>
        <v>0</v>
      </c>
      <c r="AY54" s="59">
        <f>ASR!AY56+ANK!AY56+ATP!AY56+ANM!AY56+BAP!AY56+CTR!AY56+KON!AY56+EG!AY56+ELR!AY56+GTR!AY56+KKD!AY56+KRI!AY56+KNL!AY56+NAN!AY56+NTR!AY56+PAL!AY56+MAN!AY56+PKM!AY56+NLR!AY56+SSS!AY56+SKL!AY56+TPT!AY56+VSP!AY56+VIZ!AY56+WG!AY56+YSR!AY56</f>
        <v>0</v>
      </c>
      <c r="AZ54" s="59">
        <f>ASR!AZ56+ANK!AZ56+ATP!AZ56+ANM!AZ56+BAP!AZ56+CTR!AZ56+KON!AZ56+EG!AZ56+ELR!AZ56+GTR!AZ56+KKD!AZ56+KRI!AZ56+KNL!AZ56+NAN!AZ56+NTR!AZ56+PAL!AZ56+MAN!AZ56+PKM!AZ56+NLR!AZ56+SSS!AZ56+SKL!AZ56+TPT!AZ56+VSP!AZ56+VIZ!AZ56+WG!AZ56+YSR!AZ56</f>
        <v>0</v>
      </c>
      <c r="BA54" s="62">
        <f>AJ54+AY54</f>
        <v>478</v>
      </c>
      <c r="BB54" s="62">
        <f>AK54+AZ54</f>
        <v>5000000</v>
      </c>
      <c r="BC54" s="74">
        <f t="shared" si="3"/>
        <v>9.2592545395952163E-4</v>
      </c>
      <c r="BE54" s="83"/>
      <c r="BF54" s="84"/>
    </row>
    <row r="55" spans="1:58" s="24" customFormat="1" x14ac:dyDescent="0.25">
      <c r="A55" s="341" t="s">
        <v>56</v>
      </c>
      <c r="B55" s="342"/>
      <c r="C55" s="55">
        <f>C54</f>
        <v>0</v>
      </c>
      <c r="D55" s="55">
        <f>D54</f>
        <v>0</v>
      </c>
      <c r="E55" s="55">
        <f>E54</f>
        <v>0</v>
      </c>
      <c r="F55" s="53">
        <f t="shared" ref="F55:BB55" si="100">F54</f>
        <v>0</v>
      </c>
      <c r="G55" s="55">
        <f>G54</f>
        <v>0</v>
      </c>
      <c r="H55" s="53">
        <f t="shared" si="100"/>
        <v>0</v>
      </c>
      <c r="I55" s="55">
        <f>I54</f>
        <v>0</v>
      </c>
      <c r="J55" s="53">
        <f t="shared" si="100"/>
        <v>0</v>
      </c>
      <c r="K55" s="55">
        <f>K54</f>
        <v>0</v>
      </c>
      <c r="L55" s="55">
        <f>L54</f>
        <v>0</v>
      </c>
      <c r="M55" s="71">
        <f t="shared" si="1"/>
        <v>0</v>
      </c>
      <c r="N55" s="55">
        <f>N54</f>
        <v>247</v>
      </c>
      <c r="O55" s="55">
        <f>O54</f>
        <v>2643678.1609195401</v>
      </c>
      <c r="P55" s="55">
        <f t="shared" ref="P55:V55" si="101">P54</f>
        <v>144</v>
      </c>
      <c r="Q55" s="55">
        <f t="shared" si="101"/>
        <v>1551724.1379310342</v>
      </c>
      <c r="R55" s="55">
        <f t="shared" si="101"/>
        <v>73</v>
      </c>
      <c r="S55" s="55">
        <f t="shared" si="101"/>
        <v>775862.0689655171</v>
      </c>
      <c r="T55" s="55">
        <f t="shared" si="101"/>
        <v>14</v>
      </c>
      <c r="U55" s="55">
        <f t="shared" si="101"/>
        <v>28735.632183908045</v>
      </c>
      <c r="V55" s="55">
        <f t="shared" si="101"/>
        <v>478</v>
      </c>
      <c r="W55" s="55">
        <f>W54</f>
        <v>5000000</v>
      </c>
      <c r="X55" s="55">
        <f t="shared" ref="X55:AN55" si="102">X54</f>
        <v>0</v>
      </c>
      <c r="Y55" s="55">
        <f t="shared" si="102"/>
        <v>0</v>
      </c>
      <c r="Z55" s="55">
        <f t="shared" si="102"/>
        <v>0</v>
      </c>
      <c r="AA55" s="55">
        <f t="shared" si="102"/>
        <v>0</v>
      </c>
      <c r="AB55" s="55">
        <f t="shared" si="102"/>
        <v>0</v>
      </c>
      <c r="AC55" s="55">
        <f t="shared" si="102"/>
        <v>0</v>
      </c>
      <c r="AD55" s="55">
        <f t="shared" si="102"/>
        <v>0</v>
      </c>
      <c r="AE55" s="55">
        <f t="shared" si="102"/>
        <v>0</v>
      </c>
      <c r="AF55" s="55">
        <f t="shared" si="102"/>
        <v>0</v>
      </c>
      <c r="AG55" s="55">
        <f t="shared" si="102"/>
        <v>0</v>
      </c>
      <c r="AH55" s="55">
        <f t="shared" si="102"/>
        <v>0</v>
      </c>
      <c r="AI55" s="55">
        <f t="shared" si="102"/>
        <v>0</v>
      </c>
      <c r="AJ55" s="55">
        <f t="shared" si="102"/>
        <v>478</v>
      </c>
      <c r="AK55" s="55">
        <f t="shared" si="102"/>
        <v>5000000</v>
      </c>
      <c r="AL55" s="76">
        <f t="shared" si="2"/>
        <v>1.3333338180606554E-3</v>
      </c>
      <c r="AM55" s="55">
        <f t="shared" si="102"/>
        <v>0</v>
      </c>
      <c r="AN55" s="55">
        <f t="shared" si="102"/>
        <v>0</v>
      </c>
      <c r="AO55" s="55">
        <f t="shared" ref="AO55" si="103">AO54</f>
        <v>0</v>
      </c>
      <c r="AP55" s="55">
        <f t="shared" ref="AP55" si="104">AP54</f>
        <v>0</v>
      </c>
      <c r="AQ55" s="55">
        <f t="shared" ref="AQ55" si="105">AQ54</f>
        <v>0</v>
      </c>
      <c r="AR55" s="55">
        <f t="shared" ref="AR55" si="106">AR54</f>
        <v>0</v>
      </c>
      <c r="AS55" s="55">
        <f t="shared" ref="AS55" si="107">AS54</f>
        <v>0</v>
      </c>
      <c r="AT55" s="55">
        <f t="shared" ref="AT55" si="108">AT54</f>
        <v>0</v>
      </c>
      <c r="AU55" s="55">
        <f t="shared" ref="AU55" si="109">AU54</f>
        <v>0</v>
      </c>
      <c r="AV55" s="55">
        <f t="shared" ref="AV55" si="110">AV54</f>
        <v>0</v>
      </c>
      <c r="AW55" s="55">
        <f t="shared" ref="AW55" si="111">AW54</f>
        <v>0</v>
      </c>
      <c r="AX55" s="55">
        <f t="shared" ref="AX55" si="112">AX54</f>
        <v>0</v>
      </c>
      <c r="AY55" s="55">
        <f t="shared" ref="AY55" si="113">AY54</f>
        <v>0</v>
      </c>
      <c r="AZ55" s="55">
        <f t="shared" ref="AZ55:BA55" si="114">AZ54</f>
        <v>0</v>
      </c>
      <c r="BA55" s="56">
        <f t="shared" si="114"/>
        <v>478</v>
      </c>
      <c r="BB55" s="56">
        <f t="shared" si="100"/>
        <v>5000000</v>
      </c>
      <c r="BC55" s="81">
        <f t="shared" si="3"/>
        <v>9.2592545395952163E-4</v>
      </c>
      <c r="BE55" s="84"/>
      <c r="BF55" s="84"/>
    </row>
    <row r="56" spans="1:58" s="24" customFormat="1" ht="17.25" thickBot="1" x14ac:dyDescent="0.35">
      <c r="A56" s="347" t="s">
        <v>73</v>
      </c>
      <c r="B56" s="348"/>
      <c r="C56" s="48">
        <f>C55+C53+C49+C44+C42</f>
        <v>8457571</v>
      </c>
      <c r="D56" s="48">
        <f>D55+D53+D49+D44+D42</f>
        <v>1660000024.2650554</v>
      </c>
      <c r="E56" s="48">
        <f>E55+E53+E49+E44+E42</f>
        <v>4024997</v>
      </c>
      <c r="F56" s="49">
        <f t="shared" ref="F56:BB56" si="115">F55+F53+F49+F44+F42</f>
        <v>790000011.5478276</v>
      </c>
      <c r="G56" s="48">
        <f>G55+G53+G49+G44+G42</f>
        <v>152843</v>
      </c>
      <c r="H56" s="49">
        <f t="shared" si="115"/>
        <v>30000000.438525099</v>
      </c>
      <c r="I56" s="48">
        <f>I55+I53+I49+I44+I42</f>
        <v>815189</v>
      </c>
      <c r="J56" s="49">
        <f t="shared" si="115"/>
        <v>160000002.33880052</v>
      </c>
      <c r="K56" s="48">
        <f>K55+K53+K49+K44+K42</f>
        <v>13450600</v>
      </c>
      <c r="L56" s="48">
        <f>L55+L53+L49+L44+L42</f>
        <v>2640000038.590209</v>
      </c>
      <c r="M56" s="68">
        <f t="shared" si="1"/>
        <v>1</v>
      </c>
      <c r="N56" s="48">
        <f>N55+N53+N49+N44+N42</f>
        <v>519274</v>
      </c>
      <c r="O56" s="48">
        <f>O55+O53+O49+O44+O42</f>
        <v>459999968.02199161</v>
      </c>
      <c r="P56" s="48">
        <f t="shared" ref="P56:V56" si="116">P55+P53+P49+P44+P42</f>
        <v>304770</v>
      </c>
      <c r="Q56" s="48">
        <f t="shared" si="116"/>
        <v>269999981.23029941</v>
      </c>
      <c r="R56" s="48">
        <f t="shared" si="116"/>
        <v>152387</v>
      </c>
      <c r="S56" s="48">
        <f t="shared" si="116"/>
        <v>134999990.61514971</v>
      </c>
      <c r="T56" s="48">
        <f t="shared" si="116"/>
        <v>5642</v>
      </c>
      <c r="U56" s="48">
        <f t="shared" si="116"/>
        <v>4999999.652412951</v>
      </c>
      <c r="V56" s="48">
        <f t="shared" si="116"/>
        <v>982073</v>
      </c>
      <c r="W56" s="48">
        <f>W55+W53+W49+W44+W42</f>
        <v>869999939.51985371</v>
      </c>
      <c r="X56" s="48">
        <f t="shared" ref="X56:AN56" si="117">X55+X53+X49+X44+X42</f>
        <v>238</v>
      </c>
      <c r="Y56" s="48">
        <f t="shared" si="117"/>
        <v>10999900</v>
      </c>
      <c r="Z56" s="48">
        <f t="shared" si="117"/>
        <v>121151</v>
      </c>
      <c r="AA56" s="48">
        <f t="shared" si="117"/>
        <v>24998734.431707978</v>
      </c>
      <c r="AB56" s="48">
        <f t="shared" si="117"/>
        <v>556122</v>
      </c>
      <c r="AC56" s="48">
        <f t="shared" si="117"/>
        <v>114996046.84816748</v>
      </c>
      <c r="AD56" s="48">
        <f t="shared" si="117"/>
        <v>24512</v>
      </c>
      <c r="AE56" s="48">
        <f t="shared" si="117"/>
        <v>4996147.0622921344</v>
      </c>
      <c r="AF56" s="48">
        <f t="shared" si="117"/>
        <v>19685</v>
      </c>
      <c r="AG56" s="48">
        <f t="shared" si="117"/>
        <v>3997210.9145216024</v>
      </c>
      <c r="AH56" s="48">
        <f t="shared" si="117"/>
        <v>386945</v>
      </c>
      <c r="AI56" s="48">
        <f t="shared" si="117"/>
        <v>80010619.338151336</v>
      </c>
      <c r="AJ56" s="48">
        <f t="shared" si="117"/>
        <v>15541326</v>
      </c>
      <c r="AK56" s="48">
        <f t="shared" si="117"/>
        <v>3749998636.7049026</v>
      </c>
      <c r="AL56" s="77">
        <f t="shared" si="2"/>
        <v>1</v>
      </c>
      <c r="AM56" s="48">
        <f t="shared" si="117"/>
        <v>8447516</v>
      </c>
      <c r="AN56" s="48">
        <f t="shared" si="117"/>
        <v>1570000000</v>
      </c>
      <c r="AO56" s="48">
        <f t="shared" ref="AO56" si="118">AO55+AO53+AO49+AO44+AO42</f>
        <v>36982</v>
      </c>
      <c r="AP56" s="48">
        <f t="shared" ref="AP56" si="119">AP55+AP53+AP49+AP44+AP42</f>
        <v>24000001.696066465</v>
      </c>
      <c r="AQ56" s="48">
        <f t="shared" ref="AQ56" si="120">AQ55+AQ53+AQ49+AQ44+AQ42</f>
        <v>15657</v>
      </c>
      <c r="AR56" s="48">
        <f t="shared" ref="AR56" si="121">AR55+AR53+AR49+AR44+AR42</f>
        <v>10000000.706694361</v>
      </c>
      <c r="AS56" s="48">
        <f t="shared" ref="AS56" si="122">AS55+AS53+AS49+AS44+AS42</f>
        <v>228923</v>
      </c>
      <c r="AT56" s="48">
        <f t="shared" ref="AT56" si="123">AT55+AT53+AT49+AT44+AT42</f>
        <v>150000010.60041538</v>
      </c>
      <c r="AU56" s="48">
        <f t="shared" ref="AU56" si="124">AU55+AU53+AU49+AU44+AU42</f>
        <v>305140</v>
      </c>
      <c r="AV56" s="48">
        <f t="shared" ref="AV56" si="125">AV55+AV53+AV49+AV44+AV42</f>
        <v>200000014.13388723</v>
      </c>
      <c r="AW56" s="48">
        <f t="shared" ref="AW56" si="126">AW55+AW53+AW49+AW44+AW42</f>
        <v>1929569</v>
      </c>
      <c r="AX56" s="48">
        <f t="shared" ref="AX56" si="127">AX55+AX53+AX49+AX44+AX42</f>
        <v>1266004089.4675057</v>
      </c>
      <c r="AY56" s="48">
        <f t="shared" ref="AY56" si="128">AY55+AY53+AY49+AY44+AY42</f>
        <v>2516271</v>
      </c>
      <c r="AZ56" s="48">
        <f t="shared" ref="AZ56:BA56" si="129">AZ55+AZ53+AZ49+AZ44+AZ42</f>
        <v>1650004116.0045695</v>
      </c>
      <c r="BA56" s="51">
        <f t="shared" si="129"/>
        <v>18057596.800000001</v>
      </c>
      <c r="BB56" s="51">
        <f t="shared" si="115"/>
        <v>5400002752.5094728</v>
      </c>
      <c r="BC56" s="82">
        <f t="shared" si="3"/>
        <v>1</v>
      </c>
      <c r="BE56" s="84"/>
      <c r="BF56" s="84"/>
    </row>
    <row r="58" spans="1:58" ht="15.75" thickBot="1" x14ac:dyDescent="0.3"/>
    <row r="59" spans="1:58" s="24" customFormat="1" ht="24" customHeight="1" thickBot="1" x14ac:dyDescent="0.3">
      <c r="A59" s="330" t="s">
        <v>0</v>
      </c>
      <c r="B59" s="332" t="s">
        <v>1</v>
      </c>
      <c r="C59" s="376" t="s">
        <v>82</v>
      </c>
      <c r="D59" s="377"/>
      <c r="E59" s="377"/>
      <c r="F59" s="377"/>
      <c r="G59" s="377"/>
      <c r="H59" s="377"/>
      <c r="I59" s="377"/>
      <c r="J59" s="377"/>
      <c r="K59" s="377"/>
      <c r="L59" s="377"/>
      <c r="M59" s="377"/>
      <c r="N59" s="377"/>
      <c r="O59" s="377"/>
      <c r="P59" s="377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7"/>
      <c r="AD59" s="377"/>
      <c r="AE59" s="377"/>
      <c r="AF59" s="377"/>
      <c r="AG59" s="377"/>
      <c r="AH59" s="377"/>
      <c r="AI59" s="377"/>
      <c r="AJ59" s="377"/>
      <c r="AK59" s="377"/>
      <c r="AL59" s="377"/>
      <c r="AM59" s="377"/>
      <c r="AN59" s="378"/>
      <c r="AO59" s="158"/>
      <c r="AP59" s="338" t="s">
        <v>83</v>
      </c>
      <c r="AQ59" s="391"/>
      <c r="AR59" s="339"/>
      <c r="AS59" s="339"/>
      <c r="AT59" s="339"/>
      <c r="AU59" s="339"/>
      <c r="AV59" s="339"/>
      <c r="AW59" s="339"/>
      <c r="AX59" s="339"/>
      <c r="AY59" s="392"/>
      <c r="AZ59" s="340"/>
      <c r="BA59" s="417" t="s">
        <v>84</v>
      </c>
      <c r="BB59" s="418"/>
      <c r="BC59" s="353" t="s">
        <v>126</v>
      </c>
      <c r="BE59" s="84"/>
      <c r="BF59" s="84"/>
    </row>
    <row r="60" spans="1:58" s="24" customFormat="1" x14ac:dyDescent="0.25">
      <c r="A60" s="331"/>
      <c r="B60" s="333"/>
      <c r="C60" s="407" t="s">
        <v>2</v>
      </c>
      <c r="D60" s="408"/>
      <c r="E60" s="408"/>
      <c r="F60" s="409"/>
      <c r="G60" s="403" t="s">
        <v>85</v>
      </c>
      <c r="H60" s="404"/>
      <c r="I60" s="403" t="s">
        <v>3</v>
      </c>
      <c r="J60" s="404"/>
      <c r="K60" s="403" t="s">
        <v>4</v>
      </c>
      <c r="L60" s="404"/>
      <c r="M60" s="351" t="s">
        <v>127</v>
      </c>
      <c r="N60" s="379" t="s">
        <v>78</v>
      </c>
      <c r="O60" s="380"/>
      <c r="P60" s="379" t="s">
        <v>79</v>
      </c>
      <c r="Q60" s="380"/>
      <c r="R60" s="379" t="s">
        <v>80</v>
      </c>
      <c r="S60" s="380"/>
      <c r="T60" s="379" t="s">
        <v>5</v>
      </c>
      <c r="U60" s="380"/>
      <c r="V60" s="379" t="s">
        <v>6</v>
      </c>
      <c r="W60" s="380"/>
      <c r="X60" s="383" t="s">
        <v>7</v>
      </c>
      <c r="Y60" s="384"/>
      <c r="Z60" s="387" t="s">
        <v>86</v>
      </c>
      <c r="AA60" s="388"/>
      <c r="AB60" s="387" t="s">
        <v>87</v>
      </c>
      <c r="AC60" s="388"/>
      <c r="AD60" s="387" t="s">
        <v>88</v>
      </c>
      <c r="AE60" s="388"/>
      <c r="AF60" s="387" t="s">
        <v>89</v>
      </c>
      <c r="AG60" s="388"/>
      <c r="AH60" s="387" t="s">
        <v>90</v>
      </c>
      <c r="AI60" s="388"/>
      <c r="AJ60" s="399" t="s">
        <v>8</v>
      </c>
      <c r="AK60" s="400"/>
      <c r="AL60" s="351" t="s">
        <v>128</v>
      </c>
      <c r="AM60" s="374" t="s">
        <v>91</v>
      </c>
      <c r="AN60" s="375"/>
      <c r="AO60" s="414" t="s">
        <v>10</v>
      </c>
      <c r="AP60" s="380"/>
      <c r="AQ60" s="393" t="s">
        <v>11</v>
      </c>
      <c r="AR60" s="394"/>
      <c r="AS60" s="393" t="s">
        <v>12</v>
      </c>
      <c r="AT60" s="394"/>
      <c r="AU60" s="393" t="s">
        <v>13</v>
      </c>
      <c r="AV60" s="394"/>
      <c r="AW60" s="393" t="s">
        <v>14</v>
      </c>
      <c r="AX60" s="394"/>
      <c r="AY60" s="395" t="s">
        <v>15</v>
      </c>
      <c r="AZ60" s="396"/>
      <c r="BA60" s="419"/>
      <c r="BB60" s="420"/>
      <c r="BC60" s="353"/>
      <c r="BE60" s="84"/>
      <c r="BF60" s="84"/>
    </row>
    <row r="61" spans="1:58" s="24" customFormat="1" x14ac:dyDescent="0.25">
      <c r="A61" s="331"/>
      <c r="B61" s="333"/>
      <c r="C61" s="412" t="s">
        <v>16</v>
      </c>
      <c r="D61" s="413"/>
      <c r="E61" s="410" t="s">
        <v>17</v>
      </c>
      <c r="F61" s="411"/>
      <c r="G61" s="405"/>
      <c r="H61" s="406"/>
      <c r="I61" s="405"/>
      <c r="J61" s="406"/>
      <c r="K61" s="405"/>
      <c r="L61" s="406"/>
      <c r="M61" s="351"/>
      <c r="N61" s="379"/>
      <c r="O61" s="380"/>
      <c r="P61" s="381"/>
      <c r="Q61" s="382"/>
      <c r="R61" s="381"/>
      <c r="S61" s="382"/>
      <c r="T61" s="381"/>
      <c r="U61" s="382"/>
      <c r="V61" s="381"/>
      <c r="W61" s="382"/>
      <c r="X61" s="385"/>
      <c r="Y61" s="386"/>
      <c r="Z61" s="389"/>
      <c r="AA61" s="390"/>
      <c r="AB61" s="389"/>
      <c r="AC61" s="390"/>
      <c r="AD61" s="389"/>
      <c r="AE61" s="390"/>
      <c r="AF61" s="389"/>
      <c r="AG61" s="390"/>
      <c r="AH61" s="389"/>
      <c r="AI61" s="390"/>
      <c r="AJ61" s="397"/>
      <c r="AK61" s="401"/>
      <c r="AL61" s="351"/>
      <c r="AM61" s="374"/>
      <c r="AN61" s="375"/>
      <c r="AO61" s="415"/>
      <c r="AP61" s="382"/>
      <c r="AQ61" s="381"/>
      <c r="AR61" s="382"/>
      <c r="AS61" s="381"/>
      <c r="AT61" s="382"/>
      <c r="AU61" s="381"/>
      <c r="AV61" s="382"/>
      <c r="AW61" s="381"/>
      <c r="AX61" s="382"/>
      <c r="AY61" s="397"/>
      <c r="AZ61" s="398"/>
      <c r="BA61" s="421"/>
      <c r="BB61" s="422"/>
      <c r="BC61" s="353"/>
      <c r="BE61" s="84"/>
      <c r="BF61" s="84"/>
    </row>
    <row r="62" spans="1:58" s="24" customFormat="1" ht="15.75" thickBot="1" x14ac:dyDescent="0.3">
      <c r="A62" s="331"/>
      <c r="B62" s="333"/>
      <c r="C62" s="161" t="s">
        <v>182</v>
      </c>
      <c r="D62" s="25" t="s">
        <v>92</v>
      </c>
      <c r="E62" s="25" t="s">
        <v>182</v>
      </c>
      <c r="F62" s="25" t="s">
        <v>92</v>
      </c>
      <c r="G62" s="25" t="s">
        <v>182</v>
      </c>
      <c r="H62" s="25" t="s">
        <v>92</v>
      </c>
      <c r="I62" s="25" t="s">
        <v>182</v>
      </c>
      <c r="J62" s="25" t="s">
        <v>92</v>
      </c>
      <c r="K62" s="25" t="s">
        <v>182</v>
      </c>
      <c r="L62" s="25" t="s">
        <v>92</v>
      </c>
      <c r="M62" s="352"/>
      <c r="N62" s="28" t="s">
        <v>182</v>
      </c>
      <c r="O62" s="28" t="s">
        <v>92</v>
      </c>
      <c r="P62" s="28" t="s">
        <v>182</v>
      </c>
      <c r="Q62" s="28" t="s">
        <v>92</v>
      </c>
      <c r="R62" s="28" t="s">
        <v>182</v>
      </c>
      <c r="S62" s="28" t="s">
        <v>92</v>
      </c>
      <c r="T62" s="28" t="s">
        <v>182</v>
      </c>
      <c r="U62" s="28" t="s">
        <v>92</v>
      </c>
      <c r="V62" s="28" t="s">
        <v>182</v>
      </c>
      <c r="W62" s="28" t="s">
        <v>92</v>
      </c>
      <c r="X62" s="29" t="s">
        <v>182</v>
      </c>
      <c r="Y62" s="29" t="s">
        <v>92</v>
      </c>
      <c r="Z62" s="30" t="s">
        <v>182</v>
      </c>
      <c r="AA62" s="30" t="s">
        <v>92</v>
      </c>
      <c r="AB62" s="30" t="s">
        <v>182</v>
      </c>
      <c r="AC62" s="30" t="s">
        <v>92</v>
      </c>
      <c r="AD62" s="30" t="s">
        <v>182</v>
      </c>
      <c r="AE62" s="30" t="s">
        <v>92</v>
      </c>
      <c r="AF62" s="30" t="s">
        <v>182</v>
      </c>
      <c r="AG62" s="30" t="s">
        <v>92</v>
      </c>
      <c r="AH62" s="30" t="s">
        <v>182</v>
      </c>
      <c r="AI62" s="30" t="s">
        <v>92</v>
      </c>
      <c r="AJ62" s="31" t="s">
        <v>182</v>
      </c>
      <c r="AK62" s="31" t="s">
        <v>92</v>
      </c>
      <c r="AL62" s="352"/>
      <c r="AM62" s="32" t="s">
        <v>182</v>
      </c>
      <c r="AN62" s="32" t="s">
        <v>92</v>
      </c>
      <c r="AO62" s="33" t="s">
        <v>182</v>
      </c>
      <c r="AP62" s="33" t="s">
        <v>92</v>
      </c>
      <c r="AQ62" s="33" t="s">
        <v>182</v>
      </c>
      <c r="AR62" s="33" t="s">
        <v>92</v>
      </c>
      <c r="AS62" s="33" t="s">
        <v>182</v>
      </c>
      <c r="AT62" s="33" t="s">
        <v>92</v>
      </c>
      <c r="AU62" s="33" t="s">
        <v>182</v>
      </c>
      <c r="AV62" s="33" t="s">
        <v>92</v>
      </c>
      <c r="AW62" s="33" t="s">
        <v>182</v>
      </c>
      <c r="AX62" s="33" t="s">
        <v>92</v>
      </c>
      <c r="AY62" s="34" t="s">
        <v>182</v>
      </c>
      <c r="AZ62" s="34" t="s">
        <v>92</v>
      </c>
      <c r="BA62" s="35" t="s">
        <v>182</v>
      </c>
      <c r="BB62" s="35" t="s">
        <v>92</v>
      </c>
      <c r="BC62" s="353"/>
      <c r="BE62" s="84"/>
      <c r="BF62" s="84"/>
    </row>
    <row r="63" spans="1:58" s="24" customFormat="1" x14ac:dyDescent="0.3">
      <c r="A63" s="36">
        <v>1</v>
      </c>
      <c r="B63" s="159" t="s">
        <v>93</v>
      </c>
      <c r="C63" s="163">
        <f>ASR!C58</f>
        <v>37067</v>
      </c>
      <c r="D63" s="59">
        <f>ASR!D58</f>
        <v>4411363.5600281404</v>
      </c>
      <c r="E63" s="163">
        <f>ASR!E58</f>
        <v>17639</v>
      </c>
      <c r="F63" s="59">
        <f>ASR!F58</f>
        <v>2099383.8629049589</v>
      </c>
      <c r="G63" s="163">
        <f>ASR!G58</f>
        <v>671</v>
      </c>
      <c r="H63" s="59">
        <f>ASR!H58</f>
        <v>79723.437831833886</v>
      </c>
      <c r="I63" s="163">
        <f>ASR!I58</f>
        <v>3573</v>
      </c>
      <c r="J63" s="59">
        <f>ASR!J58</f>
        <v>425191.66843644733</v>
      </c>
      <c r="K63" s="163">
        <f>ASR!K58</f>
        <v>58950</v>
      </c>
      <c r="L63" s="59">
        <f>ASR!L58</f>
        <v>7015662.5292013809</v>
      </c>
      <c r="M63" s="282">
        <f>L63/$L$89</f>
        <v>2.6574478888825425E-3</v>
      </c>
      <c r="N63" s="59">
        <f>ASR!M58</f>
        <v>2277</v>
      </c>
      <c r="O63" s="59">
        <f>ASR!N58</f>
        <v>699450.7151756041</v>
      </c>
      <c r="P63" s="59">
        <f>ASR!O58</f>
        <v>1337</v>
      </c>
      <c r="Q63" s="59">
        <f>ASR!P58</f>
        <v>410547.15890741989</v>
      </c>
      <c r="R63" s="59">
        <f>ASR!Q58</f>
        <v>668</v>
      </c>
      <c r="S63" s="59">
        <f>ASR!R58</f>
        <v>205273.57945370994</v>
      </c>
      <c r="T63" s="59">
        <f>ASR!S58</f>
        <v>26</v>
      </c>
      <c r="U63" s="59">
        <f>ASR!T58</f>
        <v>7602.7251649522195</v>
      </c>
      <c r="V63" s="59">
        <f>ASR!U58</f>
        <v>4308</v>
      </c>
      <c r="W63" s="59">
        <f>ASR!V58</f>
        <v>1322874.1787016862</v>
      </c>
      <c r="X63" s="59">
        <f>ASR!W58</f>
        <v>0</v>
      </c>
      <c r="Y63" s="59">
        <f>ASR!X58</f>
        <v>0</v>
      </c>
      <c r="Z63" s="59">
        <f>ASR!Y58</f>
        <v>85</v>
      </c>
      <c r="AA63" s="59">
        <f>ASR!Z58</f>
        <v>29639.823999854503</v>
      </c>
      <c r="AB63" s="59">
        <f>ASR!AA58</f>
        <v>382</v>
      </c>
      <c r="AC63" s="59">
        <f>ASR!AB58</f>
        <v>136343.19039933069</v>
      </c>
      <c r="AD63" s="59">
        <f>ASR!AC58</f>
        <v>19</v>
      </c>
      <c r="AE63" s="59">
        <f>ASR!AD58</f>
        <v>5927.9647999709014</v>
      </c>
      <c r="AF63" s="59">
        <f>ASR!AE58</f>
        <v>16</v>
      </c>
      <c r="AG63" s="59">
        <f>ASR!AF58</f>
        <v>4742.3718399767204</v>
      </c>
      <c r="AH63" s="59">
        <f>ASR!AG58</f>
        <v>266</v>
      </c>
      <c r="AI63" s="59">
        <f>ASR!AH58</f>
        <v>94847.436799534422</v>
      </c>
      <c r="AJ63" s="59">
        <f>ASR!AK58</f>
        <v>64026</v>
      </c>
      <c r="AK63" s="59">
        <f>ASR!AL58</f>
        <v>8610037.4957417361</v>
      </c>
      <c r="AL63" s="283">
        <f>AK63/$AK$89</f>
        <v>2.296010833568546E-3</v>
      </c>
      <c r="AM63" s="59">
        <f>ASR!AM58</f>
        <v>41679</v>
      </c>
      <c r="AN63" s="59">
        <f>ASR!AN58</f>
        <v>5347958.5416294616</v>
      </c>
      <c r="AO63" s="59">
        <f>ASR!AO58</f>
        <v>207</v>
      </c>
      <c r="AP63" s="59">
        <f>ASR!AP58</f>
        <v>48567.636390716973</v>
      </c>
      <c r="AQ63" s="59">
        <f>ASR!AQ58</f>
        <v>91</v>
      </c>
      <c r="AR63" s="59">
        <f>ASR!AR58</f>
        <v>20236.515162798736</v>
      </c>
      <c r="AS63" s="59">
        <f>ASR!AS58</f>
        <v>1249</v>
      </c>
      <c r="AT63" s="59">
        <f>ASR!AT58</f>
        <v>303547.72744198103</v>
      </c>
      <c r="AU63" s="59">
        <f>ASR!AU58</f>
        <v>1666</v>
      </c>
      <c r="AV63" s="59">
        <f>ASR!AV58</f>
        <v>404730.30325597478</v>
      </c>
      <c r="AW63" s="59">
        <f>ASR!AW58</f>
        <v>10512</v>
      </c>
      <c r="AX63" s="59">
        <f>ASR!AX58</f>
        <v>2565942.81961032</v>
      </c>
      <c r="AY63" s="59">
        <f>ASR!AY58</f>
        <v>13725</v>
      </c>
      <c r="AZ63" s="59">
        <f>ASR!AZ58</f>
        <v>3343025.0018617911</v>
      </c>
      <c r="BA63" s="62">
        <f t="shared" ref="BA63:BB88" si="130">AY63+AJ63</f>
        <v>77751</v>
      </c>
      <c r="BB63" s="62">
        <f t="shared" si="130"/>
        <v>11953062.497603528</v>
      </c>
      <c r="BC63" s="74">
        <f>BB63/$BB$89</f>
        <v>2.2135289639010074E-3</v>
      </c>
      <c r="BE63" s="84"/>
      <c r="BF63" s="84"/>
    </row>
    <row r="64" spans="1:58" s="24" customFormat="1" x14ac:dyDescent="0.3">
      <c r="A64" s="36">
        <v>2</v>
      </c>
      <c r="B64" s="159" t="s">
        <v>94</v>
      </c>
      <c r="C64" s="164">
        <f>ANK!C58</f>
        <v>248007</v>
      </c>
      <c r="D64" s="59">
        <f>ANK!D58</f>
        <v>41483537.910263345</v>
      </c>
      <c r="E64" s="164">
        <f>ANK!E58</f>
        <v>118030</v>
      </c>
      <c r="F64" s="59">
        <f>ANK!F58</f>
        <v>19742165.631992802</v>
      </c>
      <c r="G64" s="164">
        <f>ANK!G58</f>
        <v>4483</v>
      </c>
      <c r="H64" s="59">
        <f>ANK!H58</f>
        <v>749702.49235415715</v>
      </c>
      <c r="I64" s="164">
        <f>ANK!I58</f>
        <v>23905</v>
      </c>
      <c r="J64" s="59">
        <f>ANK!J58</f>
        <v>3998413.2925555045</v>
      </c>
      <c r="K64" s="164">
        <f>ANK!K58</f>
        <v>394425</v>
      </c>
      <c r="L64" s="59">
        <f>ANK!L58</f>
        <v>65973819.327165812</v>
      </c>
      <c r="M64" s="282">
        <f t="shared" ref="M64:M88" si="131">L64/$L$89</f>
        <v>2.4990082713179283E-2</v>
      </c>
      <c r="N64" s="59">
        <f>ANK!M58</f>
        <v>14284</v>
      </c>
      <c r="O64" s="59">
        <f>ANK!N58</f>
        <v>11593703.283417566</v>
      </c>
      <c r="P64" s="59">
        <f>ANK!O58</f>
        <v>8383</v>
      </c>
      <c r="Q64" s="59">
        <f>ANK!P58</f>
        <v>6804999.7533103097</v>
      </c>
      <c r="R64" s="59">
        <f>ANK!Q58</f>
        <v>4193</v>
      </c>
      <c r="S64" s="59">
        <f>ANK!R58</f>
        <v>3402499.8766551549</v>
      </c>
      <c r="T64" s="59">
        <f>ANK!S58</f>
        <v>154</v>
      </c>
      <c r="U64" s="59">
        <f>ANK!T58</f>
        <v>126018.51395019093</v>
      </c>
      <c r="V64" s="59">
        <f>ANK!U58</f>
        <v>27014</v>
      </c>
      <c r="W64" s="59">
        <f>ANK!V58</f>
        <v>21927221.427333221</v>
      </c>
      <c r="X64" s="59">
        <f>ANK!W58</f>
        <v>0</v>
      </c>
      <c r="Y64" s="59">
        <f>ANK!X58</f>
        <v>0</v>
      </c>
      <c r="Z64" s="59">
        <f>ANK!Y58</f>
        <v>2995</v>
      </c>
      <c r="AA64" s="59">
        <f>ANK!Z58</f>
        <v>507950.48651379941</v>
      </c>
      <c r="AB64" s="59">
        <f>ANK!AA58</f>
        <v>13730</v>
      </c>
      <c r="AC64" s="59">
        <f>ANK!AB58</f>
        <v>2336572.2379634771</v>
      </c>
      <c r="AD64" s="59">
        <f>ANK!AC58</f>
        <v>609</v>
      </c>
      <c r="AE64" s="59">
        <f>ANK!AD58</f>
        <v>101590.09730275988</v>
      </c>
      <c r="AF64" s="59">
        <f>ANK!AE58</f>
        <v>486</v>
      </c>
      <c r="AG64" s="59">
        <f>ANK!AF58</f>
        <v>81272.077842207902</v>
      </c>
      <c r="AH64" s="59">
        <f>ANK!AG58</f>
        <v>9556</v>
      </c>
      <c r="AI64" s="59">
        <f>ANK!AH58</f>
        <v>1625441.5568441581</v>
      </c>
      <c r="AJ64" s="59">
        <f>ANK!AK58</f>
        <v>448815</v>
      </c>
      <c r="AK64" s="59">
        <f>ANK!AL58</f>
        <v>92553867.210965425</v>
      </c>
      <c r="AL64" s="283">
        <f t="shared" ref="AL64:AL88" si="132">AK64/$AK$89</f>
        <v>2.4681040228935081E-2</v>
      </c>
      <c r="AM64" s="59">
        <f>ANK!AM58</f>
        <v>253185</v>
      </c>
      <c r="AN64" s="59">
        <f>ANK!AN58</f>
        <v>40806402.22228907</v>
      </c>
      <c r="AO64" s="59">
        <f>ANK!AO58</f>
        <v>742</v>
      </c>
      <c r="AP64" s="59">
        <f>ANK!AP58</f>
        <v>1090333.4591090062</v>
      </c>
      <c r="AQ64" s="59">
        <f>ANK!AQ58</f>
        <v>318</v>
      </c>
      <c r="AR64" s="59">
        <f>ANK!AR58</f>
        <v>454305.60796208592</v>
      </c>
      <c r="AS64" s="59">
        <f>ANK!AS58</f>
        <v>4555</v>
      </c>
      <c r="AT64" s="59">
        <f>ANK!AT58</f>
        <v>6814584.1194312889</v>
      </c>
      <c r="AU64" s="59">
        <f>ANK!AU58</f>
        <v>6071</v>
      </c>
      <c r="AV64" s="59">
        <f>ANK!AV58</f>
        <v>9086112.1592417192</v>
      </c>
      <c r="AW64" s="59">
        <f>ANK!AW58</f>
        <v>38353</v>
      </c>
      <c r="AX64" s="59">
        <f>ANK!AX58</f>
        <v>57515089.968000084</v>
      </c>
      <c r="AY64" s="59">
        <f>ANK!AY58</f>
        <v>50039</v>
      </c>
      <c r="AZ64" s="59">
        <f>ANK!AZ58</f>
        <v>74960425.313744187</v>
      </c>
      <c r="BA64" s="62">
        <f t="shared" si="130"/>
        <v>498854</v>
      </c>
      <c r="BB64" s="62">
        <f t="shared" si="130"/>
        <v>167514292.52470961</v>
      </c>
      <c r="BC64" s="74">
        <f t="shared" ref="BC64:BC88" si="133">BB64/$BB$89</f>
        <v>3.1021149470704439E-2</v>
      </c>
      <c r="BE64" s="84"/>
      <c r="BF64" s="84"/>
    </row>
    <row r="65" spans="1:58" s="24" customFormat="1" x14ac:dyDescent="0.3">
      <c r="A65" s="36">
        <v>3</v>
      </c>
      <c r="B65" s="159" t="s">
        <v>95</v>
      </c>
      <c r="C65" s="164">
        <f>ATP!C58</f>
        <v>453552</v>
      </c>
      <c r="D65" s="59">
        <f>ATP!D58</f>
        <v>81646148.210270137</v>
      </c>
      <c r="E65" s="164">
        <f>ATP!E58</f>
        <v>215848</v>
      </c>
      <c r="F65" s="59">
        <f>ATP!F58</f>
        <v>38855697.039827362</v>
      </c>
      <c r="G65" s="164">
        <f>ATP!G58</f>
        <v>8195</v>
      </c>
      <c r="H65" s="59">
        <f>ATP!H58</f>
        <v>1475532.798980786</v>
      </c>
      <c r="I65" s="164">
        <f>ATP!I58</f>
        <v>43715</v>
      </c>
      <c r="J65" s="59">
        <f>ATP!J58</f>
        <v>7869508.2612308571</v>
      </c>
      <c r="K65" s="164">
        <f>ATP!K58</f>
        <v>721310</v>
      </c>
      <c r="L65" s="59">
        <f>ATP!L58</f>
        <v>129846886.31030911</v>
      </c>
      <c r="M65" s="282">
        <f t="shared" si="131"/>
        <v>4.9184425913739338E-2</v>
      </c>
      <c r="N65" s="59">
        <f>ATP!M58</f>
        <v>19541</v>
      </c>
      <c r="O65" s="59">
        <f>ATP!N58</f>
        <v>13290777.125733299</v>
      </c>
      <c r="P65" s="59">
        <f>ATP!O58</f>
        <v>11470</v>
      </c>
      <c r="Q65" s="59">
        <f>ATP!P58</f>
        <v>7801108.3129304154</v>
      </c>
      <c r="R65" s="59">
        <f>ATP!Q58</f>
        <v>5736</v>
      </c>
      <c r="S65" s="59">
        <f>ATP!R58</f>
        <v>3900554.1564652077</v>
      </c>
      <c r="T65" s="59">
        <f>ATP!S58</f>
        <v>211</v>
      </c>
      <c r="U65" s="59">
        <f>ATP!T58</f>
        <v>144464.96875797067</v>
      </c>
      <c r="V65" s="59">
        <f>ATP!U58</f>
        <v>36958</v>
      </c>
      <c r="W65" s="59">
        <f>ATP!V58</f>
        <v>25136904.563886896</v>
      </c>
      <c r="X65" s="59">
        <f>ATP!W58</f>
        <v>0</v>
      </c>
      <c r="Y65" s="59">
        <f>ATP!X58</f>
        <v>0</v>
      </c>
      <c r="Z65" s="59">
        <f>ATP!Y58</f>
        <v>4351</v>
      </c>
      <c r="AA65" s="59">
        <f>ATP!Z58</f>
        <v>857803.34552956175</v>
      </c>
      <c r="AB65" s="59">
        <f>ATP!AA58</f>
        <v>19977</v>
      </c>
      <c r="AC65" s="59">
        <f>ATP!AB58</f>
        <v>3947773.1186936256</v>
      </c>
      <c r="AD65" s="59">
        <f>ATP!AC58</f>
        <v>881</v>
      </c>
      <c r="AE65" s="59">
        <f>ATP!AD58</f>
        <v>166837.96168233154</v>
      </c>
      <c r="AF65" s="59">
        <f>ATP!AE58</f>
        <v>708</v>
      </c>
      <c r="AG65" s="59">
        <f>ATP!AF58</f>
        <v>137248.53528472988</v>
      </c>
      <c r="AH65" s="59">
        <f>ATP!AG58</f>
        <v>13901</v>
      </c>
      <c r="AI65" s="59">
        <f>ATP!AH58</f>
        <v>2747815.6838605362</v>
      </c>
      <c r="AJ65" s="59">
        <f>ATP!AK58</f>
        <v>798086</v>
      </c>
      <c r="AK65" s="59">
        <f>ATP!AL58</f>
        <v>162841269.51924682</v>
      </c>
      <c r="AL65" s="283">
        <f t="shared" si="132"/>
        <v>4.3424354325188305E-2</v>
      </c>
      <c r="AM65" s="59">
        <f>ATP!AM58</f>
        <v>390737</v>
      </c>
      <c r="AN65" s="59">
        <f>ATP!AN58</f>
        <v>68631626.37520951</v>
      </c>
      <c r="AO65" s="59">
        <f>ATP!AO58</f>
        <v>905</v>
      </c>
      <c r="AP65" s="59">
        <f>ATP!AP58</f>
        <v>393923.51461650775</v>
      </c>
      <c r="AQ65" s="59">
        <f>ATP!AQ58</f>
        <v>386</v>
      </c>
      <c r="AR65" s="59">
        <f>ATP!AR58</f>
        <v>164134.79775687819</v>
      </c>
      <c r="AS65" s="59">
        <f>ATP!AS58</f>
        <v>5579</v>
      </c>
      <c r="AT65" s="59">
        <f>ATP!AT58</f>
        <v>2462021.9663531729</v>
      </c>
      <c r="AU65" s="59">
        <f>ATP!AU58</f>
        <v>7431</v>
      </c>
      <c r="AV65" s="59">
        <f>ATP!AV58</f>
        <v>3282695.9551375639</v>
      </c>
      <c r="AW65" s="59">
        <f>ATP!AW58</f>
        <v>46986</v>
      </c>
      <c r="AX65" s="59">
        <f>ATP!AX58</f>
        <v>20779465.396020778</v>
      </c>
      <c r="AY65" s="59">
        <f>ATP!AY58</f>
        <v>61287</v>
      </c>
      <c r="AZ65" s="59">
        <f>ATP!AZ58</f>
        <v>27082241.629884902</v>
      </c>
      <c r="BA65" s="62">
        <f t="shared" si="130"/>
        <v>859373</v>
      </c>
      <c r="BB65" s="62">
        <f t="shared" si="130"/>
        <v>189923511.14913172</v>
      </c>
      <c r="BC65" s="74">
        <f t="shared" si="133"/>
        <v>3.5171002656320526E-2</v>
      </c>
      <c r="BE65" s="84"/>
      <c r="BF65" s="84"/>
    </row>
    <row r="66" spans="1:58" s="24" customFormat="1" x14ac:dyDescent="0.3">
      <c r="A66" s="36">
        <v>4</v>
      </c>
      <c r="B66" s="159" t="s">
        <v>96</v>
      </c>
      <c r="C66" s="164">
        <f>ANM!C58</f>
        <v>335784</v>
      </c>
      <c r="D66" s="59">
        <f>ANM!D58</f>
        <v>63493696.878860265</v>
      </c>
      <c r="E66" s="164">
        <f>ANM!E58</f>
        <v>159802</v>
      </c>
      <c r="F66" s="59">
        <f>ANM!F58</f>
        <v>30216879.839939527</v>
      </c>
      <c r="G66" s="164">
        <f>ANM!G58</f>
        <v>6071</v>
      </c>
      <c r="H66" s="59">
        <f>ANM!H58</f>
        <v>1147476.4496179563</v>
      </c>
      <c r="I66" s="164">
        <f>ANM!I58</f>
        <v>32366</v>
      </c>
      <c r="J66" s="59">
        <f>ANM!J58</f>
        <v>6119874.3979624342</v>
      </c>
      <c r="K66" s="164">
        <f>ANM!K58</f>
        <v>534023</v>
      </c>
      <c r="L66" s="59">
        <f>ANM!L58</f>
        <v>100977927.56638017</v>
      </c>
      <c r="M66" s="282">
        <f t="shared" si="131"/>
        <v>3.8249214428157201E-2</v>
      </c>
      <c r="N66" s="59">
        <f>ANM!M58</f>
        <v>14015</v>
      </c>
      <c r="O66" s="59">
        <f>ANM!N58</f>
        <v>6238300.199882444</v>
      </c>
      <c r="P66" s="59">
        <f>ANM!O58</f>
        <v>8224</v>
      </c>
      <c r="Q66" s="59">
        <f>ANM!P58</f>
        <v>3661610.986887522</v>
      </c>
      <c r="R66" s="59">
        <f>ANM!Q58</f>
        <v>4114</v>
      </c>
      <c r="S66" s="59">
        <f>ANM!R58</f>
        <v>1830805.493443761</v>
      </c>
      <c r="T66" s="59">
        <f>ANM!S58</f>
        <v>155</v>
      </c>
      <c r="U66" s="59">
        <f>ANM!T58</f>
        <v>67807.610868287447</v>
      </c>
      <c r="V66" s="59">
        <f>ANM!U58</f>
        <v>26508</v>
      </c>
      <c r="W66" s="59">
        <f>ANM!V58</f>
        <v>11798524.291082015</v>
      </c>
      <c r="X66" s="59">
        <f>ANM!W58</f>
        <v>1</v>
      </c>
      <c r="Y66" s="59">
        <f>ANM!X58</f>
        <v>29700.000000000004</v>
      </c>
      <c r="Z66" s="59">
        <f>ANM!Y58</f>
        <v>2431</v>
      </c>
      <c r="AA66" s="59">
        <f>ANM!Z58</f>
        <v>503368.37932299916</v>
      </c>
      <c r="AB66" s="59">
        <f>ANM!AA58</f>
        <v>11143</v>
      </c>
      <c r="AC66" s="59">
        <f>ANM!AB58</f>
        <v>2295494.544885796</v>
      </c>
      <c r="AD66" s="59">
        <f>ANM!AC58</f>
        <v>498</v>
      </c>
      <c r="AE66" s="59">
        <f>ANM!AD58</f>
        <v>102473.67586459982</v>
      </c>
      <c r="AF66" s="59">
        <f>ANM!AE58</f>
        <v>399</v>
      </c>
      <c r="AG66" s="59">
        <f>ANM!AF58</f>
        <v>82138.940691679862</v>
      </c>
      <c r="AH66" s="59">
        <f>ANM!AG58</f>
        <v>7755</v>
      </c>
      <c r="AI66" s="59">
        <f>ANM!AH58</f>
        <v>1595378.8138335973</v>
      </c>
      <c r="AJ66" s="59">
        <f>ANM!AK58</f>
        <v>582758</v>
      </c>
      <c r="AK66" s="59">
        <f>ANM!AL58</f>
        <v>117385006.21206087</v>
      </c>
      <c r="AL66" s="283">
        <f t="shared" si="132"/>
        <v>3.1302679703160169E-2</v>
      </c>
      <c r="AM66" s="59">
        <f>ANM!AM58</f>
        <v>368033</v>
      </c>
      <c r="AN66" s="59">
        <f>ANM!AN58</f>
        <v>72541462.310688287</v>
      </c>
      <c r="AO66" s="59">
        <f>ANM!AO58</f>
        <v>922</v>
      </c>
      <c r="AP66" s="59">
        <f>ANM!AP58</f>
        <v>288163.92765782902</v>
      </c>
      <c r="AQ66" s="59">
        <f>ANM!AQ58</f>
        <v>393</v>
      </c>
      <c r="AR66" s="59">
        <f>ANM!AR58</f>
        <v>120068.30319076209</v>
      </c>
      <c r="AS66" s="59">
        <f>ANM!AS58</f>
        <v>5689</v>
      </c>
      <c r="AT66" s="59">
        <f>ANM!AT58</f>
        <v>1801024.5478614315</v>
      </c>
      <c r="AU66" s="59">
        <f>ANM!AU58</f>
        <v>7583</v>
      </c>
      <c r="AV66" s="59">
        <f>ANM!AV58</f>
        <v>2401366.0638152417</v>
      </c>
      <c r="AW66" s="59">
        <f>ANM!AW58</f>
        <v>47934</v>
      </c>
      <c r="AX66" s="59">
        <f>ANM!AX58</f>
        <v>15200647.183950482</v>
      </c>
      <c r="AY66" s="59">
        <f>ANM!AY58</f>
        <v>62521</v>
      </c>
      <c r="AZ66" s="59">
        <f>ANM!AZ58</f>
        <v>19811270.026475746</v>
      </c>
      <c r="BA66" s="62">
        <f t="shared" si="130"/>
        <v>645279</v>
      </c>
      <c r="BB66" s="62">
        <f t="shared" si="130"/>
        <v>137196276.23853663</v>
      </c>
      <c r="BC66" s="74">
        <f t="shared" si="133"/>
        <v>2.5406704872015087E-2</v>
      </c>
      <c r="BE66" s="84"/>
      <c r="BF66" s="84"/>
    </row>
    <row r="67" spans="1:58" s="24" customFormat="1" x14ac:dyDescent="0.3">
      <c r="A67" s="36">
        <v>5</v>
      </c>
      <c r="B67" s="159" t="s">
        <v>97</v>
      </c>
      <c r="C67" s="164">
        <f>BAP!C58</f>
        <v>331453</v>
      </c>
      <c r="D67" s="59">
        <f>BAP!D58</f>
        <v>63215662.223520398</v>
      </c>
      <c r="E67" s="164">
        <f>BAP!E58</f>
        <v>157739</v>
      </c>
      <c r="F67" s="59">
        <f>BAP!F58</f>
        <v>30084562.142518744</v>
      </c>
      <c r="G67" s="164">
        <f>BAP!G58</f>
        <v>5989</v>
      </c>
      <c r="H67" s="59">
        <f>BAP!H58</f>
        <v>1142451.7269310916</v>
      </c>
      <c r="I67" s="164">
        <f>BAP!I58</f>
        <v>31946</v>
      </c>
      <c r="J67" s="59">
        <f>BAP!J58</f>
        <v>6093075.8769658217</v>
      </c>
      <c r="K67" s="164">
        <f>BAP!K58</f>
        <v>527127</v>
      </c>
      <c r="L67" s="59">
        <f>BAP!L58</f>
        <v>100535751.96993607</v>
      </c>
      <c r="M67" s="282">
        <f t="shared" si="131"/>
        <v>3.808172367437667E-2</v>
      </c>
      <c r="N67" s="59">
        <f>BAP!M58</f>
        <v>13781</v>
      </c>
      <c r="O67" s="59">
        <f>BAP!N58</f>
        <v>6098082.3462592568</v>
      </c>
      <c r="P67" s="59">
        <f>BAP!O58</f>
        <v>8084</v>
      </c>
      <c r="Q67" s="59">
        <f>BAP!P58</f>
        <v>3579309.2032391285</v>
      </c>
      <c r="R67" s="59">
        <f>BAP!Q58</f>
        <v>4046</v>
      </c>
      <c r="S67" s="59">
        <f>BAP!R58</f>
        <v>1789654.6016195642</v>
      </c>
      <c r="T67" s="59">
        <f>BAP!S58</f>
        <v>148</v>
      </c>
      <c r="U67" s="59">
        <f>BAP!T58</f>
        <v>66283.503763687564</v>
      </c>
      <c r="V67" s="59">
        <f>BAP!U58</f>
        <v>26059</v>
      </c>
      <c r="W67" s="59">
        <f>BAP!V58</f>
        <v>11533329.654881638</v>
      </c>
      <c r="X67" s="59">
        <f>BAP!W58</f>
        <v>0</v>
      </c>
      <c r="Y67" s="59">
        <f>BAP!X58</f>
        <v>0</v>
      </c>
      <c r="Z67" s="59">
        <f>BAP!Y58</f>
        <v>4321</v>
      </c>
      <c r="AA67" s="59">
        <f>BAP!Z58</f>
        <v>559719.89799991553</v>
      </c>
      <c r="AB67" s="59">
        <f>BAP!AA58</f>
        <v>19826</v>
      </c>
      <c r="AC67" s="59">
        <f>BAP!AB58</f>
        <v>2577075.021583979</v>
      </c>
      <c r="AD67" s="59">
        <f>BAP!AC58</f>
        <v>873</v>
      </c>
      <c r="AE67" s="59">
        <f>BAP!AD58</f>
        <v>107909.87231322448</v>
      </c>
      <c r="AF67" s="59">
        <f>BAP!AE58</f>
        <v>701</v>
      </c>
      <c r="AG67" s="59">
        <f>BAP!AF58</f>
        <v>89132.445488814046</v>
      </c>
      <c r="AH67" s="59">
        <f>BAP!AG58</f>
        <v>13797</v>
      </c>
      <c r="AI67" s="59">
        <f>BAP!AH58</f>
        <v>1790184.378229202</v>
      </c>
      <c r="AJ67" s="59">
        <f>BAP!AK58</f>
        <v>592704</v>
      </c>
      <c r="AK67" s="59">
        <f>BAP!AL58</f>
        <v>117193103.24043284</v>
      </c>
      <c r="AL67" s="283">
        <f t="shared" si="132"/>
        <v>3.125150555878857E-2</v>
      </c>
      <c r="AM67" s="59">
        <f>BAP!AM58</f>
        <v>382618</v>
      </c>
      <c r="AN67" s="59">
        <f>BAP!AN58</f>
        <v>66183437.406941697</v>
      </c>
      <c r="AO67" s="59">
        <f>BAP!AO58</f>
        <v>918</v>
      </c>
      <c r="AP67" s="59">
        <f>BAP!AP58</f>
        <v>250806.21683054965</v>
      </c>
      <c r="AQ67" s="59">
        <f>BAP!AQ58</f>
        <v>392</v>
      </c>
      <c r="AR67" s="59">
        <f>BAP!AR58</f>
        <v>104502.59034606235</v>
      </c>
      <c r="AS67" s="59">
        <f>BAP!AS58</f>
        <v>5656</v>
      </c>
      <c r="AT67" s="59">
        <f>BAP!AT58</f>
        <v>1567538.8551909353</v>
      </c>
      <c r="AU67" s="59">
        <f>BAP!AU58</f>
        <v>7537</v>
      </c>
      <c r="AV67" s="59">
        <f>BAP!AV58</f>
        <v>2090051.8069212474</v>
      </c>
      <c r="AW67" s="59">
        <f>BAP!AW58</f>
        <v>47631</v>
      </c>
      <c r="AX67" s="59">
        <f>BAP!AX58</f>
        <v>13230027.937811492</v>
      </c>
      <c r="AY67" s="59">
        <f>BAP!AY58</f>
        <v>62134</v>
      </c>
      <c r="AZ67" s="59">
        <f>BAP!AZ58</f>
        <v>17242927.407100286</v>
      </c>
      <c r="BA67" s="62">
        <f t="shared" si="130"/>
        <v>654838</v>
      </c>
      <c r="BB67" s="62">
        <f t="shared" si="130"/>
        <v>134436030.64753312</v>
      </c>
      <c r="BC67" s="74">
        <f t="shared" si="133"/>
        <v>2.4895548541627684E-2</v>
      </c>
      <c r="BE67" s="84"/>
      <c r="BF67" s="84"/>
    </row>
    <row r="68" spans="1:58" s="24" customFormat="1" x14ac:dyDescent="0.3">
      <c r="A68" s="36">
        <v>6</v>
      </c>
      <c r="B68" s="159" t="s">
        <v>98</v>
      </c>
      <c r="C68" s="164">
        <f>CTR!C58</f>
        <v>371186</v>
      </c>
      <c r="D68" s="59">
        <f>CTR!D58</f>
        <v>69017446.587205321</v>
      </c>
      <c r="E68" s="164">
        <f>CTR!E58</f>
        <v>176651</v>
      </c>
      <c r="F68" s="59">
        <f>CTR!F58</f>
        <v>32845652.291501328</v>
      </c>
      <c r="G68" s="164">
        <f>CTR!G58</f>
        <v>6708</v>
      </c>
      <c r="H68" s="59">
        <f>CTR!H58</f>
        <v>1247303.2515759997</v>
      </c>
      <c r="I68" s="164">
        <f>CTR!I58</f>
        <v>35778</v>
      </c>
      <c r="J68" s="59">
        <f>CTR!J58</f>
        <v>6652284.0084053315</v>
      </c>
      <c r="K68" s="164">
        <f>CTR!K58</f>
        <v>590323</v>
      </c>
      <c r="L68" s="59">
        <f>CTR!L58</f>
        <v>109762686.138688</v>
      </c>
      <c r="M68" s="282">
        <f t="shared" si="131"/>
        <v>4.1576774444784699E-2</v>
      </c>
      <c r="N68" s="59">
        <f>CTR!M58</f>
        <v>21918</v>
      </c>
      <c r="O68" s="59">
        <f>CTR!N58</f>
        <v>9681135.1911894605</v>
      </c>
      <c r="P68" s="59">
        <f>CTR!O58</f>
        <v>12864</v>
      </c>
      <c r="Q68" s="59">
        <f>CTR!P58</f>
        <v>5682405.4383068569</v>
      </c>
      <c r="R68" s="59">
        <f>CTR!Q58</f>
        <v>6431</v>
      </c>
      <c r="S68" s="59">
        <f>CTR!R58</f>
        <v>2841202.7191534285</v>
      </c>
      <c r="T68" s="59">
        <f>CTR!S58</f>
        <v>236</v>
      </c>
      <c r="U68" s="59">
        <f>CTR!T58</f>
        <v>105229.73033901586</v>
      </c>
      <c r="V68" s="59">
        <f>CTR!U58</f>
        <v>41449</v>
      </c>
      <c r="W68" s="59">
        <f>CTR!V58</f>
        <v>18309973.078988761</v>
      </c>
      <c r="X68" s="59">
        <f>CTR!W58</f>
        <v>0</v>
      </c>
      <c r="Y68" s="59">
        <f>CTR!X58</f>
        <v>0</v>
      </c>
      <c r="Z68" s="59">
        <f>CTR!Y58</f>
        <v>1860</v>
      </c>
      <c r="AA68" s="59">
        <f>CTR!Z58</f>
        <v>643219.75894060137</v>
      </c>
      <c r="AB68" s="59">
        <f>CTR!AA58</f>
        <v>8514</v>
      </c>
      <c r="AC68" s="59">
        <f>CTR!AB58</f>
        <v>2958810.8911267659</v>
      </c>
      <c r="AD68" s="59">
        <f>CTR!AC58</f>
        <v>384</v>
      </c>
      <c r="AE68" s="59">
        <f>CTR!AD58</f>
        <v>128643.95178812028</v>
      </c>
      <c r="AF68" s="59">
        <f>CTR!AE58</f>
        <v>311</v>
      </c>
      <c r="AG68" s="59">
        <f>CTR!AF58</f>
        <v>102915.1614304962</v>
      </c>
      <c r="AH68" s="59">
        <f>CTR!AG58</f>
        <v>5928</v>
      </c>
      <c r="AI68" s="59">
        <f>CTR!AH58</f>
        <v>2058303.2286099244</v>
      </c>
      <c r="AJ68" s="59">
        <f>CTR!AK58</f>
        <v>648769</v>
      </c>
      <c r="AK68" s="59">
        <f>CTR!AL58</f>
        <v>133964552.20957266</v>
      </c>
      <c r="AL68" s="283">
        <f t="shared" si="132"/>
        <v>3.5723893576475096E-2</v>
      </c>
      <c r="AM68" s="59">
        <f>CTR!AM58</f>
        <v>427959</v>
      </c>
      <c r="AN68" s="59">
        <f>CTR!AN58</f>
        <v>83370596.979358852</v>
      </c>
      <c r="AO68" s="59">
        <f>CTR!AO58</f>
        <v>1272</v>
      </c>
      <c r="AP68" s="59">
        <f>CTR!AP58</f>
        <v>424900.12349331466</v>
      </c>
      <c r="AQ68" s="59">
        <f>CTR!AQ58</f>
        <v>537</v>
      </c>
      <c r="AR68" s="59">
        <f>CTR!AR58</f>
        <v>177041.71812221443</v>
      </c>
      <c r="AS68" s="59">
        <f>CTR!AS58</f>
        <v>7866</v>
      </c>
      <c r="AT68" s="59">
        <f>CTR!AT58</f>
        <v>2655625.7718332168</v>
      </c>
      <c r="AU68" s="59">
        <f>CTR!AU58</f>
        <v>10485</v>
      </c>
      <c r="AV68" s="59">
        <f>CTR!AV58</f>
        <v>3540834.362444289</v>
      </c>
      <c r="AW68" s="59">
        <f>CTR!AW58</f>
        <v>66317</v>
      </c>
      <c r="AX68" s="59">
        <f>CTR!AX58</f>
        <v>22413481.514272347</v>
      </c>
      <c r="AY68" s="59">
        <f>CTR!AY58</f>
        <v>86477</v>
      </c>
      <c r="AZ68" s="59">
        <f>CTR!AZ58</f>
        <v>29211883.490165383</v>
      </c>
      <c r="BA68" s="62">
        <f t="shared" si="130"/>
        <v>735246</v>
      </c>
      <c r="BB68" s="62">
        <f t="shared" si="130"/>
        <v>163176435.69973803</v>
      </c>
      <c r="BC68" s="74">
        <f t="shared" si="133"/>
        <v>3.0217843060714917E-2</v>
      </c>
      <c r="BE68" s="84"/>
      <c r="BF68" s="84"/>
    </row>
    <row r="69" spans="1:58" s="24" customFormat="1" ht="14.25" customHeight="1" x14ac:dyDescent="0.3">
      <c r="A69" s="36">
        <v>7</v>
      </c>
      <c r="B69" s="159" t="s">
        <v>152</v>
      </c>
      <c r="C69" s="164">
        <f>KON!C58</f>
        <v>293889</v>
      </c>
      <c r="D69" s="59">
        <f>KON!D58</f>
        <v>62270442.918510899</v>
      </c>
      <c r="E69" s="164">
        <f>KON!E58</f>
        <v>139863</v>
      </c>
      <c r="F69" s="59">
        <f>KON!F58</f>
        <v>29634728.858809397</v>
      </c>
      <c r="G69" s="164">
        <f>KON!G58</f>
        <v>5311</v>
      </c>
      <c r="H69" s="59">
        <f>KON!H58</f>
        <v>1125369.450334534</v>
      </c>
      <c r="I69" s="164">
        <f>KON!I58</f>
        <v>28327</v>
      </c>
      <c r="J69" s="59">
        <f>KON!J58</f>
        <v>6001970.4017841816</v>
      </c>
      <c r="K69" s="164">
        <f>KON!K58</f>
        <v>467390</v>
      </c>
      <c r="L69" s="59">
        <f>KON!L58</f>
        <v>99032511.629439011</v>
      </c>
      <c r="M69" s="282">
        <f t="shared" si="131"/>
        <v>3.7512314462814764E-2</v>
      </c>
      <c r="N69" s="59">
        <f>KON!M58</f>
        <v>12997</v>
      </c>
      <c r="O69" s="59">
        <f>KON!N58</f>
        <v>9249485.1832627729</v>
      </c>
      <c r="P69" s="59">
        <f>KON!O58</f>
        <v>7625</v>
      </c>
      <c r="Q69" s="59">
        <f>KON!P58</f>
        <v>5429045.6510455403</v>
      </c>
      <c r="R69" s="59">
        <f>KON!Q58</f>
        <v>3815</v>
      </c>
      <c r="S69" s="59">
        <f>KON!R58</f>
        <v>2714522.8255227702</v>
      </c>
      <c r="T69" s="59">
        <f>KON!S58</f>
        <v>141</v>
      </c>
      <c r="U69" s="59">
        <f>KON!T58</f>
        <v>100537.88242676928</v>
      </c>
      <c r="V69" s="59">
        <f>KON!U58</f>
        <v>24578</v>
      </c>
      <c r="W69" s="59">
        <f>KON!V58</f>
        <v>17493591.542257853</v>
      </c>
      <c r="X69" s="59">
        <f>KON!W58</f>
        <v>1</v>
      </c>
      <c r="Y69" s="59">
        <f>KON!X58</f>
        <v>20000</v>
      </c>
      <c r="Z69" s="59">
        <f>KON!Y58</f>
        <v>4225</v>
      </c>
      <c r="AA69" s="59">
        <f>KON!Z58</f>
        <v>748383.61512876092</v>
      </c>
      <c r="AB69" s="59">
        <f>KON!AA58</f>
        <v>19393</v>
      </c>
      <c r="AC69" s="59">
        <f>KON!AB58</f>
        <v>3442564.6295922995</v>
      </c>
      <c r="AD69" s="59">
        <f>KON!AC58</f>
        <v>854</v>
      </c>
      <c r="AE69" s="59">
        <f>KON!AD58</f>
        <v>149676.72302575214</v>
      </c>
      <c r="AF69" s="59">
        <f>KON!AE58</f>
        <v>687</v>
      </c>
      <c r="AG69" s="59">
        <f>KON!AF58</f>
        <v>119741.37842060172</v>
      </c>
      <c r="AH69" s="59">
        <f>KON!AG58</f>
        <v>13493</v>
      </c>
      <c r="AI69" s="59">
        <f>KON!AH58</f>
        <v>2394827.5684120348</v>
      </c>
      <c r="AJ69" s="59">
        <f>KON!AK58</f>
        <v>530621</v>
      </c>
      <c r="AK69" s="59">
        <f>KON!AL58</f>
        <v>123401297.08627629</v>
      </c>
      <c r="AL69" s="283">
        <f t="shared" si="132"/>
        <v>3.2907024519536393E-2</v>
      </c>
      <c r="AM69" s="59">
        <f>KON!AM58</f>
        <v>288118</v>
      </c>
      <c r="AN69" s="59">
        <f>KON!AN58</f>
        <v>55561491.370127834</v>
      </c>
      <c r="AO69" s="59">
        <f>KON!AO58</f>
        <v>856</v>
      </c>
      <c r="AP69" s="59">
        <f>KON!AP58</f>
        <v>279037.84910932515</v>
      </c>
      <c r="AQ69" s="59">
        <f>KON!AQ58</f>
        <v>364</v>
      </c>
      <c r="AR69" s="59">
        <f>KON!AR58</f>
        <v>116265.7704622188</v>
      </c>
      <c r="AS69" s="59">
        <f>KON!AS58</f>
        <v>5246</v>
      </c>
      <c r="AT69" s="59">
        <f>KON!AT58</f>
        <v>1743986.5569332819</v>
      </c>
      <c r="AU69" s="59">
        <f>KON!AU58</f>
        <v>6991</v>
      </c>
      <c r="AV69" s="59">
        <f>KON!AV58</f>
        <v>2325315.4092443762</v>
      </c>
      <c r="AW69" s="59">
        <f>KON!AW58</f>
        <v>44193</v>
      </c>
      <c r="AX69" s="59">
        <f>KON!AX58</f>
        <v>14719246.5405169</v>
      </c>
      <c r="AY69" s="59">
        <f>KON!AY58</f>
        <v>57650</v>
      </c>
      <c r="AZ69" s="59">
        <f>KON!AZ58</f>
        <v>19183852.1262661</v>
      </c>
      <c r="BA69" s="62">
        <f t="shared" si="130"/>
        <v>588271</v>
      </c>
      <c r="BB69" s="62">
        <f t="shared" si="130"/>
        <v>142585149.21254238</v>
      </c>
      <c r="BC69" s="74">
        <f t="shared" si="133"/>
        <v>2.6404643802990863E-2</v>
      </c>
      <c r="BE69" s="84"/>
      <c r="BF69" s="84"/>
    </row>
    <row r="70" spans="1:58" s="24" customFormat="1" x14ac:dyDescent="0.3">
      <c r="A70" s="36">
        <v>8</v>
      </c>
      <c r="B70" s="159" t="s">
        <v>99</v>
      </c>
      <c r="C70" s="164">
        <f>EG!C58</f>
        <v>310533</v>
      </c>
      <c r="D70" s="59">
        <f>EG!D58</f>
        <v>69836513.29053852</v>
      </c>
      <c r="E70" s="164">
        <f>EG!E58</f>
        <v>147785</v>
      </c>
      <c r="F70" s="59">
        <f>EG!F58</f>
        <v>33235449.096099664</v>
      </c>
      <c r="G70" s="164">
        <f>EG!G58</f>
        <v>5608</v>
      </c>
      <c r="H70" s="59">
        <f>EG!H58</f>
        <v>1262105.6618772021</v>
      </c>
      <c r="I70" s="164">
        <f>EG!I58</f>
        <v>29933</v>
      </c>
      <c r="J70" s="59">
        <f>EG!J58</f>
        <v>6731230.1966784131</v>
      </c>
      <c r="K70" s="164">
        <f>EG!K58</f>
        <v>493859</v>
      </c>
      <c r="L70" s="59">
        <f>EG!L58</f>
        <v>111065298.24519378</v>
      </c>
      <c r="M70" s="282">
        <f t="shared" si="131"/>
        <v>4.2070188114278956E-2</v>
      </c>
      <c r="N70" s="59">
        <f>EG!M58</f>
        <v>16434</v>
      </c>
      <c r="O70" s="59">
        <f>EG!N58</f>
        <v>17269509.402758498</v>
      </c>
      <c r="P70" s="59">
        <f>EG!O58</f>
        <v>9646</v>
      </c>
      <c r="Q70" s="59">
        <f>EG!P58</f>
        <v>10136451.171184337</v>
      </c>
      <c r="R70" s="59">
        <f>EG!Q58</f>
        <v>4821</v>
      </c>
      <c r="S70" s="59">
        <f>EG!R58</f>
        <v>5068225.5855921684</v>
      </c>
      <c r="T70" s="59">
        <f>EG!S58</f>
        <v>181</v>
      </c>
      <c r="U70" s="59">
        <f>EG!T58</f>
        <v>187712.05872563584</v>
      </c>
      <c r="V70" s="59">
        <f>EG!U58</f>
        <v>31082</v>
      </c>
      <c r="W70" s="59">
        <f>EG!V58</f>
        <v>32661898.218260638</v>
      </c>
      <c r="X70" s="59">
        <f>EG!W58</f>
        <v>2</v>
      </c>
      <c r="Y70" s="59">
        <f>EG!X58</f>
        <v>20000</v>
      </c>
      <c r="Z70" s="59">
        <f>EG!Y58</f>
        <v>5307</v>
      </c>
      <c r="AA70" s="59">
        <f>EG!Z58</f>
        <v>878272.88238285296</v>
      </c>
      <c r="AB70" s="59">
        <f>EG!AA58</f>
        <v>24366</v>
      </c>
      <c r="AC70" s="59">
        <f>EG!AB58</f>
        <v>4040055.2589611229</v>
      </c>
      <c r="AD70" s="59">
        <f>EG!AC58</f>
        <v>1075</v>
      </c>
      <c r="AE70" s="59">
        <f>EG!AD58</f>
        <v>175654.57647657057</v>
      </c>
      <c r="AF70" s="59">
        <f>EG!AE58</f>
        <v>861</v>
      </c>
      <c r="AG70" s="59">
        <f>EG!AF58</f>
        <v>140523.66118125644</v>
      </c>
      <c r="AH70" s="59">
        <f>EG!AG58</f>
        <v>16953</v>
      </c>
      <c r="AI70" s="59">
        <f>EG!AH58</f>
        <v>2810473.2236251291</v>
      </c>
      <c r="AJ70" s="59">
        <f>EG!AK58</f>
        <v>573505</v>
      </c>
      <c r="AK70" s="59">
        <f>EG!AL58</f>
        <v>151792176.06608135</v>
      </c>
      <c r="AL70" s="283">
        <f t="shared" si="132"/>
        <v>4.0477928333184685E-2</v>
      </c>
      <c r="AM70" s="59">
        <f>EG!AM58</f>
        <v>326690</v>
      </c>
      <c r="AN70" s="59">
        <f>EG!AN58</f>
        <v>61737594.548341706</v>
      </c>
      <c r="AO70" s="59">
        <f>EG!AO58</f>
        <v>1741</v>
      </c>
      <c r="AP70" s="59">
        <f>EG!AP58</f>
        <v>539793.73681547516</v>
      </c>
      <c r="AQ70" s="59">
        <f>EG!AQ58</f>
        <v>735</v>
      </c>
      <c r="AR70" s="59">
        <f>EG!AR58</f>
        <v>224914.05700644801</v>
      </c>
      <c r="AS70" s="59">
        <f>EG!AS58</f>
        <v>10781</v>
      </c>
      <c r="AT70" s="59">
        <f>EG!AT58</f>
        <v>3373710.8550967202</v>
      </c>
      <c r="AU70" s="59">
        <f>EG!AU58</f>
        <v>14374</v>
      </c>
      <c r="AV70" s="59">
        <f>EG!AV58</f>
        <v>4498281.1401289599</v>
      </c>
      <c r="AW70" s="59">
        <f>EG!AW58</f>
        <v>90894</v>
      </c>
      <c r="AX70" s="59">
        <f>EG!AX58</f>
        <v>28474119.617016312</v>
      </c>
      <c r="AY70" s="59">
        <f>EG!AY58</f>
        <v>118525</v>
      </c>
      <c r="AZ70" s="59">
        <f>EG!AZ58</f>
        <v>37110819.406063914</v>
      </c>
      <c r="BA70" s="62">
        <f t="shared" si="130"/>
        <v>692030</v>
      </c>
      <c r="BB70" s="62">
        <f t="shared" si="130"/>
        <v>188902995.47214526</v>
      </c>
      <c r="BC70" s="74">
        <f t="shared" si="133"/>
        <v>3.4982018368019729E-2</v>
      </c>
      <c r="BE70" s="84"/>
      <c r="BF70" s="84"/>
    </row>
    <row r="71" spans="1:58" s="24" customFormat="1" x14ac:dyDescent="0.3">
      <c r="A71" s="36">
        <v>9</v>
      </c>
      <c r="B71" s="159" t="s">
        <v>100</v>
      </c>
      <c r="C71" s="164">
        <f>ELR!C58</f>
        <v>350675</v>
      </c>
      <c r="D71" s="59">
        <f>ELR!D58</f>
        <v>79426573.979749963</v>
      </c>
      <c r="E71" s="164">
        <f>ELR!E58</f>
        <v>166888</v>
      </c>
      <c r="F71" s="59">
        <f>ELR!F58</f>
        <v>37799393.64096535</v>
      </c>
      <c r="G71" s="164">
        <f>ELR!G58</f>
        <v>6336</v>
      </c>
      <c r="H71" s="59">
        <f>ELR!H58</f>
        <v>1435420.0116822284</v>
      </c>
      <c r="I71" s="164">
        <f>ELR!I58</f>
        <v>33800</v>
      </c>
      <c r="J71" s="59">
        <f>ELR!J58</f>
        <v>7655573.3956385534</v>
      </c>
      <c r="K71" s="164">
        <f>ELR!K58</f>
        <v>557699</v>
      </c>
      <c r="L71" s="59">
        <f>ELR!L58</f>
        <v>126316961.02803612</v>
      </c>
      <c r="M71" s="282">
        <f t="shared" si="131"/>
        <v>4.7847333023332411E-2</v>
      </c>
      <c r="N71" s="59">
        <f>ELR!M58</f>
        <v>15949</v>
      </c>
      <c r="O71" s="59">
        <f>ELR!N58</f>
        <v>12920878.626998136</v>
      </c>
      <c r="P71" s="59">
        <f>ELR!O58</f>
        <v>9362</v>
      </c>
      <c r="Q71" s="59">
        <f>ELR!P58</f>
        <v>7583993.9767162967</v>
      </c>
      <c r="R71" s="59">
        <f>ELR!Q58</f>
        <v>4681</v>
      </c>
      <c r="S71" s="59">
        <f>ELR!R58</f>
        <v>3791996.9883581484</v>
      </c>
      <c r="T71" s="59">
        <f>ELR!S58</f>
        <v>174</v>
      </c>
      <c r="U71" s="59">
        <f>ELR!T58</f>
        <v>140444.3329021536</v>
      </c>
      <c r="V71" s="59">
        <f>ELR!U58</f>
        <v>30166</v>
      </c>
      <c r="W71" s="59">
        <f>ELR!V58</f>
        <v>24437313.924974732</v>
      </c>
      <c r="X71" s="59">
        <f>ELR!W58</f>
        <v>2</v>
      </c>
      <c r="Y71" s="59">
        <f>ELR!X58</f>
        <v>76000</v>
      </c>
      <c r="Z71" s="59">
        <f>ELR!Y58</f>
        <v>4423</v>
      </c>
      <c r="AA71" s="59">
        <f>ELR!Z58</f>
        <v>758669.36073342199</v>
      </c>
      <c r="AB71" s="59">
        <f>ELR!AA58</f>
        <v>20307</v>
      </c>
      <c r="AC71" s="59">
        <f>ELR!AB58</f>
        <v>3489879.0593737401</v>
      </c>
      <c r="AD71" s="59">
        <f>ELR!AC58</f>
        <v>894</v>
      </c>
      <c r="AE71" s="59">
        <f>ELR!AD58</f>
        <v>151733.87214668439</v>
      </c>
      <c r="AF71" s="59">
        <f>ELR!AE58</f>
        <v>717</v>
      </c>
      <c r="AG71" s="59">
        <f>ELR!AF58</f>
        <v>121387.09771734751</v>
      </c>
      <c r="AH71" s="59">
        <f>ELR!AG58</f>
        <v>14129</v>
      </c>
      <c r="AI71" s="59">
        <f>ELR!AH58</f>
        <v>2427741.9543469502</v>
      </c>
      <c r="AJ71" s="59">
        <f>ELR!AK58</f>
        <v>628337</v>
      </c>
      <c r="AK71" s="59">
        <f>ELR!AL58</f>
        <v>157779686.29732898</v>
      </c>
      <c r="AL71" s="283">
        <f t="shared" si="132"/>
        <v>4.2074598308646016E-2</v>
      </c>
      <c r="AM71" s="59">
        <f>ELR!AM58</f>
        <v>353070</v>
      </c>
      <c r="AN71" s="59">
        <f>ELR!AN58</f>
        <v>71626277.538180888</v>
      </c>
      <c r="AO71" s="59">
        <f>ELR!AO58</f>
        <v>1221</v>
      </c>
      <c r="AP71" s="59">
        <f>ELR!AP58</f>
        <v>360410.55928484234</v>
      </c>
      <c r="AQ71" s="59">
        <f>ELR!AQ58</f>
        <v>519</v>
      </c>
      <c r="AR71" s="59">
        <f>ELR!AR58</f>
        <v>150171.06636868429</v>
      </c>
      <c r="AS71" s="59">
        <f>ELR!AS58</f>
        <v>7544</v>
      </c>
      <c r="AT71" s="59">
        <f>ELR!AT58</f>
        <v>2252565.9955302645</v>
      </c>
      <c r="AU71" s="59">
        <f>ELR!AU58</f>
        <v>10055</v>
      </c>
      <c r="AV71" s="59">
        <f>ELR!AV58</f>
        <v>3003421.3273736862</v>
      </c>
      <c r="AW71" s="59">
        <f>ELR!AW58</f>
        <v>63560</v>
      </c>
      <c r="AX71" s="59">
        <f>ELR!AX58</f>
        <v>19011657.00227543</v>
      </c>
      <c r="AY71" s="59">
        <f>ELR!AY58</f>
        <v>82899</v>
      </c>
      <c r="AZ71" s="59">
        <f>ELR!AZ58</f>
        <v>24778225.950832907</v>
      </c>
      <c r="BA71" s="62">
        <f t="shared" si="130"/>
        <v>711236</v>
      </c>
      <c r="BB71" s="62">
        <f t="shared" si="130"/>
        <v>182557912.24816188</v>
      </c>
      <c r="BC71" s="74">
        <f t="shared" si="133"/>
        <v>3.380700355508242E-2</v>
      </c>
      <c r="BE71" s="84"/>
      <c r="BF71" s="84"/>
    </row>
    <row r="72" spans="1:58" s="24" customFormat="1" x14ac:dyDescent="0.3">
      <c r="A72" s="36">
        <v>10</v>
      </c>
      <c r="B72" s="159" t="s">
        <v>101</v>
      </c>
      <c r="C72" s="164">
        <f>GTR!C58</f>
        <v>351989</v>
      </c>
      <c r="D72" s="59">
        <f>GTR!D58</f>
        <v>85602309.694918945</v>
      </c>
      <c r="E72" s="164">
        <f>GTR!E58</f>
        <v>167512</v>
      </c>
      <c r="F72" s="59">
        <f>GTR!F58</f>
        <v>40738448.589750588</v>
      </c>
      <c r="G72" s="164">
        <f>GTR!G58</f>
        <v>6362</v>
      </c>
      <c r="H72" s="59">
        <f>GTR!H58</f>
        <v>1547029.6932816678</v>
      </c>
      <c r="I72" s="164">
        <f>GTR!I58</f>
        <v>33928</v>
      </c>
      <c r="J72" s="59">
        <f>GTR!J58</f>
        <v>8250825.0308355624</v>
      </c>
      <c r="K72" s="164">
        <f>GTR!K58</f>
        <v>559791</v>
      </c>
      <c r="L72" s="59">
        <f>GTR!L58</f>
        <v>136138613.00878677</v>
      </c>
      <c r="M72" s="282">
        <f t="shared" si="131"/>
        <v>5.1567655688931888E-2</v>
      </c>
      <c r="N72" s="59">
        <f>GTR!M58</f>
        <v>31171</v>
      </c>
      <c r="O72" s="59">
        <f>GTR!N58</f>
        <v>50204583.679835871</v>
      </c>
      <c r="P72" s="59">
        <f>GTR!O58</f>
        <v>18294</v>
      </c>
      <c r="Q72" s="59">
        <f>GTR!P58</f>
        <v>29467907.812077571</v>
      </c>
      <c r="R72" s="59">
        <f>GTR!Q58</f>
        <v>9149</v>
      </c>
      <c r="S72" s="59">
        <f>GTR!R58</f>
        <v>14733953.906038785</v>
      </c>
      <c r="T72" s="59">
        <f>GTR!S58</f>
        <v>340</v>
      </c>
      <c r="U72" s="59">
        <f>GTR!T58</f>
        <v>545701.99651995499</v>
      </c>
      <c r="V72" s="59">
        <f>GTR!U58</f>
        <v>58954</v>
      </c>
      <c r="W72" s="59">
        <f>GTR!V58</f>
        <v>94952147.394472182</v>
      </c>
      <c r="X72" s="59">
        <f>GTR!W58</f>
        <v>19</v>
      </c>
      <c r="Y72" s="59">
        <f>GTR!X58</f>
        <v>689000</v>
      </c>
      <c r="Z72" s="59">
        <f>GTR!Y58</f>
        <v>6492</v>
      </c>
      <c r="AA72" s="59">
        <f>GTR!Z58</f>
        <v>1445364.0228167218</v>
      </c>
      <c r="AB72" s="59">
        <f>GTR!AA58</f>
        <v>29801</v>
      </c>
      <c r="AC72" s="59">
        <f>GTR!AB58</f>
        <v>6648674.5049569206</v>
      </c>
      <c r="AD72" s="59">
        <f>GTR!AC58</f>
        <v>1312</v>
      </c>
      <c r="AE72" s="59">
        <f>GTR!AD58</f>
        <v>289072.80456334434</v>
      </c>
      <c r="AF72" s="59">
        <f>GTR!AE58</f>
        <v>1052</v>
      </c>
      <c r="AG72" s="59">
        <f>GTR!AF58</f>
        <v>231258.24365067549</v>
      </c>
      <c r="AH72" s="59">
        <f>GTR!AG58</f>
        <v>20735</v>
      </c>
      <c r="AI72" s="59">
        <f>GTR!AH58</f>
        <v>4625164.8730135094</v>
      </c>
      <c r="AJ72" s="59">
        <f>GTR!AK58</f>
        <v>678156</v>
      </c>
      <c r="AK72" s="59">
        <f>GTR!AL58</f>
        <v>245019294.85226011</v>
      </c>
      <c r="AL72" s="283">
        <f t="shared" si="132"/>
        <v>6.5338502380778679E-2</v>
      </c>
      <c r="AM72" s="59">
        <f>GTR!AM58</f>
        <v>352582</v>
      </c>
      <c r="AN72" s="59">
        <f>GTR!AN58</f>
        <v>71381101.41957505</v>
      </c>
      <c r="AO72" s="59">
        <f>GTR!AO58</f>
        <v>2696</v>
      </c>
      <c r="AP72" s="59">
        <f>GTR!AP58</f>
        <v>1487799.1726241822</v>
      </c>
      <c r="AQ72" s="59">
        <f>GTR!AQ58</f>
        <v>1133</v>
      </c>
      <c r="AR72" s="59">
        <f>GTR!AR58</f>
        <v>619916.32192674244</v>
      </c>
      <c r="AS72" s="59">
        <f>GTR!AS58</f>
        <v>16742</v>
      </c>
      <c r="AT72" s="59">
        <f>GTR!AT58</f>
        <v>9298744.8289011382</v>
      </c>
      <c r="AU72" s="59">
        <f>GTR!AU58</f>
        <v>22318</v>
      </c>
      <c r="AV72" s="59">
        <f>GTR!AV58</f>
        <v>12398326.438534852</v>
      </c>
      <c r="AW72" s="59">
        <f>GTR!AW58</f>
        <v>141178</v>
      </c>
      <c r="AX72" s="59">
        <f>GTR!AX58</f>
        <v>78481406.35592559</v>
      </c>
      <c r="AY72" s="59">
        <f>GTR!AY58</f>
        <v>184067</v>
      </c>
      <c r="AZ72" s="59">
        <f>GTR!AZ58</f>
        <v>102286193.1179125</v>
      </c>
      <c r="BA72" s="62">
        <f t="shared" si="130"/>
        <v>862223</v>
      </c>
      <c r="BB72" s="62">
        <f t="shared" si="130"/>
        <v>347305487.97017264</v>
      </c>
      <c r="BC72" s="74">
        <f t="shared" si="133"/>
        <v>6.4315798323474088E-2</v>
      </c>
      <c r="BE72" s="84"/>
      <c r="BF72" s="84"/>
    </row>
    <row r="73" spans="1:58" s="24" customFormat="1" x14ac:dyDescent="0.3">
      <c r="A73" s="36">
        <v>11</v>
      </c>
      <c r="B73" s="159" t="s">
        <v>102</v>
      </c>
      <c r="C73" s="164">
        <f>KKD!C58</f>
        <v>331830</v>
      </c>
      <c r="D73" s="59">
        <f>KKD!D58</f>
        <v>72063575.211532116</v>
      </c>
      <c r="E73" s="164">
        <f>KKD!E58</f>
        <v>157920</v>
      </c>
      <c r="F73" s="59">
        <f>KKD!F58</f>
        <v>34295315.913921915</v>
      </c>
      <c r="G73" s="164">
        <f>KKD!G58</f>
        <v>5996</v>
      </c>
      <c r="H73" s="59">
        <f>KKD!H58</f>
        <v>1302353.7688831105</v>
      </c>
      <c r="I73" s="164">
        <f>KKD!I58</f>
        <v>31984</v>
      </c>
      <c r="J73" s="59">
        <f>KKD!J58</f>
        <v>6945886.7673765887</v>
      </c>
      <c r="K73" s="164">
        <f>KKD!K58</f>
        <v>527730</v>
      </c>
      <c r="L73" s="59">
        <f>KKD!L58</f>
        <v>114607131.66171372</v>
      </c>
      <c r="M73" s="282">
        <f t="shared" si="131"/>
        <v>4.3411791661531675E-2</v>
      </c>
      <c r="N73" s="59">
        <f>KKD!M58</f>
        <v>18537</v>
      </c>
      <c r="O73" s="59">
        <f>KKD!N58</f>
        <v>21175421.396903727</v>
      </c>
      <c r="P73" s="59">
        <f>KKD!O58</f>
        <v>10880</v>
      </c>
      <c r="Q73" s="59">
        <f>KKD!P58</f>
        <v>12429051.689486969</v>
      </c>
      <c r="R73" s="59">
        <f>KKD!Q58</f>
        <v>5441</v>
      </c>
      <c r="S73" s="59">
        <f>KKD!R58</f>
        <v>6214525.8447434846</v>
      </c>
      <c r="T73" s="59">
        <f>KKD!S58</f>
        <v>202</v>
      </c>
      <c r="U73" s="59">
        <f>KKD!T58</f>
        <v>230167.62387938832</v>
      </c>
      <c r="V73" s="59">
        <f>KKD!U58</f>
        <v>35060</v>
      </c>
      <c r="W73" s="59">
        <f>KKD!V58</f>
        <v>40049166.555013575</v>
      </c>
      <c r="X73" s="59">
        <f>KKD!W58</f>
        <v>27</v>
      </c>
      <c r="Y73" s="59">
        <f>KKD!X58</f>
        <v>1774200</v>
      </c>
      <c r="Z73" s="59">
        <f>KKD!Y58</f>
        <v>5233</v>
      </c>
      <c r="AA73" s="59">
        <f>KKD!Z58</f>
        <v>793759.41060397692</v>
      </c>
      <c r="AB73" s="59">
        <f>KKD!AA58</f>
        <v>24003</v>
      </c>
      <c r="AC73" s="59">
        <f>KKD!AB58</f>
        <v>3651293.2887782934</v>
      </c>
      <c r="AD73" s="59">
        <f>KKD!AC58</f>
        <v>1062</v>
      </c>
      <c r="AE73" s="59">
        <f>KKD!AD58</f>
        <v>158751.88212079537</v>
      </c>
      <c r="AF73" s="59">
        <f>KKD!AE58</f>
        <v>853</v>
      </c>
      <c r="AG73" s="59">
        <f>KKD!AF58</f>
        <v>127001.50569663628</v>
      </c>
      <c r="AH73" s="59">
        <f>KKD!AG58</f>
        <v>16705</v>
      </c>
      <c r="AI73" s="59">
        <f>KKD!AH58</f>
        <v>2540030.113932726</v>
      </c>
      <c r="AJ73" s="59">
        <f>KKD!AK58</f>
        <v>610673</v>
      </c>
      <c r="AK73" s="59">
        <f>KKD!AL58</f>
        <v>163701334.4178597</v>
      </c>
      <c r="AL73" s="283">
        <f t="shared" si="132"/>
        <v>4.3653705048197801E-2</v>
      </c>
      <c r="AM73" s="59">
        <f>KKD!AM58</f>
        <v>323646</v>
      </c>
      <c r="AN73" s="59">
        <f>KKD!AN58</f>
        <v>60088798.21980688</v>
      </c>
      <c r="AO73" s="59">
        <f>KKD!AO58</f>
        <v>1676</v>
      </c>
      <c r="AP73" s="59">
        <f>KKD!AP58</f>
        <v>608546.31028277939</v>
      </c>
      <c r="AQ73" s="59">
        <f>KKD!AQ58</f>
        <v>710</v>
      </c>
      <c r="AR73" s="59">
        <f>KKD!AR58</f>
        <v>253560.96261782481</v>
      </c>
      <c r="AS73" s="59">
        <f>KKD!AS58</f>
        <v>10375</v>
      </c>
      <c r="AT73" s="59">
        <f>KKD!AT58</f>
        <v>3803414.4392673722</v>
      </c>
      <c r="AU73" s="59">
        <f>KKD!AU58</f>
        <v>13829</v>
      </c>
      <c r="AV73" s="59">
        <f>KKD!AV58</f>
        <v>5071219.2523564966</v>
      </c>
      <c r="AW73" s="59">
        <f>KKD!AW58</f>
        <v>87433</v>
      </c>
      <c r="AX73" s="59">
        <f>KKD!AX58</f>
        <v>32100817.867416617</v>
      </c>
      <c r="AY73" s="59">
        <f>KKD!AY58</f>
        <v>114023</v>
      </c>
      <c r="AZ73" s="59">
        <f>KKD!AZ58</f>
        <v>41837558.831941091</v>
      </c>
      <c r="BA73" s="62">
        <f t="shared" si="130"/>
        <v>724696</v>
      </c>
      <c r="BB73" s="62">
        <f t="shared" si="130"/>
        <v>205538893.2498008</v>
      </c>
      <c r="BC73" s="74">
        <f t="shared" si="133"/>
        <v>3.8062738608436758E-2</v>
      </c>
      <c r="BE73" s="84"/>
      <c r="BF73" s="84"/>
    </row>
    <row r="74" spans="1:58" s="24" customFormat="1" x14ac:dyDescent="0.3">
      <c r="A74" s="36">
        <v>12</v>
      </c>
      <c r="B74" s="159" t="s">
        <v>103</v>
      </c>
      <c r="C74" s="164">
        <f>KRI!C58</f>
        <v>316200</v>
      </c>
      <c r="D74" s="59">
        <f>KRI!D58</f>
        <v>63276244.446440063</v>
      </c>
      <c r="E74" s="164">
        <f>KRI!E58</f>
        <v>150480</v>
      </c>
      <c r="F74" s="59">
        <f>KRI!F58</f>
        <v>30113393.441378109</v>
      </c>
      <c r="G74" s="164">
        <f>KRI!G58</f>
        <v>5715</v>
      </c>
      <c r="H74" s="59">
        <f>KRI!H58</f>
        <v>1143546.586381447</v>
      </c>
      <c r="I74" s="164">
        <f>KRI!I58</f>
        <v>30477</v>
      </c>
      <c r="J74" s="59">
        <f>KRI!J58</f>
        <v>6098915.1273677172</v>
      </c>
      <c r="K74" s="164">
        <f>KRI!K58</f>
        <v>502872</v>
      </c>
      <c r="L74" s="59">
        <f>KRI!L58</f>
        <v>100632099.60156734</v>
      </c>
      <c r="M74" s="282">
        <f t="shared" si="131"/>
        <v>3.8118218988855049E-2</v>
      </c>
      <c r="N74" s="59">
        <f>KRI!M58</f>
        <v>24613</v>
      </c>
      <c r="O74" s="59">
        <f>KRI!N58</f>
        <v>15145119.871770337</v>
      </c>
      <c r="P74" s="59">
        <f>KRI!O58</f>
        <v>14446</v>
      </c>
      <c r="Q74" s="59">
        <f>KRI!P58</f>
        <v>8889526.8812565021</v>
      </c>
      <c r="R74" s="59">
        <f>KRI!Q58</f>
        <v>7218</v>
      </c>
      <c r="S74" s="59">
        <f>KRI!R58</f>
        <v>4444763.4406282511</v>
      </c>
      <c r="T74" s="59">
        <f>KRI!S58</f>
        <v>269</v>
      </c>
      <c r="U74" s="59">
        <f>KRI!T58</f>
        <v>164620.86817141675</v>
      </c>
      <c r="V74" s="59">
        <f>KRI!U58</f>
        <v>46546</v>
      </c>
      <c r="W74" s="59">
        <f>KRI!V58</f>
        <v>28644031.061826501</v>
      </c>
      <c r="X74" s="59">
        <f>KRI!W58</f>
        <v>3</v>
      </c>
      <c r="Y74" s="59">
        <f>KRI!X58</f>
        <v>140000</v>
      </c>
      <c r="Z74" s="59">
        <f>KRI!Y58</f>
        <v>5885</v>
      </c>
      <c r="AA74" s="59">
        <f>KRI!Z58</f>
        <v>1297596.733937603</v>
      </c>
      <c r="AB74" s="59">
        <f>KRI!AA58</f>
        <v>27027</v>
      </c>
      <c r="AC74" s="59">
        <f>KRI!AB58</f>
        <v>5965944.976112972</v>
      </c>
      <c r="AD74" s="59">
        <f>KRI!AC58</f>
        <v>1189</v>
      </c>
      <c r="AE74" s="59">
        <f>KRI!AD58</f>
        <v>259519.34678752057</v>
      </c>
      <c r="AF74" s="59">
        <f>KRI!AE58</f>
        <v>956</v>
      </c>
      <c r="AG74" s="59">
        <f>KRI!AF58</f>
        <v>207615.47743001644</v>
      </c>
      <c r="AH74" s="59">
        <f>KRI!AG58</f>
        <v>18805</v>
      </c>
      <c r="AI74" s="59">
        <f>KRI!AH58</f>
        <v>4155309.5486003291</v>
      </c>
      <c r="AJ74" s="59">
        <f>KRI!AK58</f>
        <v>603283</v>
      </c>
      <c r="AK74" s="59">
        <f>KRI!AL58</f>
        <v>141302116.74626228</v>
      </c>
      <c r="AL74" s="283">
        <f t="shared" si="132"/>
        <v>3.7680578164269264E-2</v>
      </c>
      <c r="AM74" s="59">
        <f>KRI!AM58</f>
        <v>364100</v>
      </c>
      <c r="AN74" s="59">
        <f>KRI!AN58</f>
        <v>66082282.654382572</v>
      </c>
      <c r="AO74" s="59">
        <f>KRI!AO58</f>
        <v>2181</v>
      </c>
      <c r="AP74" s="59">
        <f>KRI!AP58</f>
        <v>910552.35120169097</v>
      </c>
      <c r="AQ74" s="59">
        <f>KRI!AQ58</f>
        <v>921</v>
      </c>
      <c r="AR74" s="59">
        <f>KRI!AR58</f>
        <v>379396.81300070469</v>
      </c>
      <c r="AS74" s="59">
        <f>KRI!AS58</f>
        <v>13535</v>
      </c>
      <c r="AT74" s="59">
        <f>KRI!AT58</f>
        <v>5690952.1950105699</v>
      </c>
      <c r="AU74" s="59">
        <f>KRI!AU58</f>
        <v>18041</v>
      </c>
      <c r="AV74" s="59">
        <f>KRI!AV58</f>
        <v>7587936.2600140963</v>
      </c>
      <c r="AW74" s="59">
        <f>KRI!AW58</f>
        <v>114121</v>
      </c>
      <c r="AX74" s="59">
        <f>KRI!AX58</f>
        <v>48031636.525889218</v>
      </c>
      <c r="AY74" s="59">
        <f>KRI!AY58</f>
        <v>148799</v>
      </c>
      <c r="AZ74" s="59">
        <f>KRI!AZ58</f>
        <v>62600474.145116277</v>
      </c>
      <c r="BA74" s="62">
        <f t="shared" si="130"/>
        <v>752082</v>
      </c>
      <c r="BB74" s="62">
        <f t="shared" si="130"/>
        <v>203902590.89137855</v>
      </c>
      <c r="BC74" s="74">
        <f t="shared" si="133"/>
        <v>3.7759719807623715E-2</v>
      </c>
      <c r="BE74" s="84"/>
      <c r="BF74" s="84"/>
    </row>
    <row r="75" spans="1:58" s="24" customFormat="1" x14ac:dyDescent="0.3">
      <c r="A75" s="36">
        <v>13</v>
      </c>
      <c r="B75" s="159" t="s">
        <v>104</v>
      </c>
      <c r="C75" s="164">
        <f>KNL!C58</f>
        <v>277636</v>
      </c>
      <c r="D75" s="59">
        <f>KNL!D58</f>
        <v>48711201.314308569</v>
      </c>
      <c r="E75" s="164">
        <f>KNL!E58</f>
        <v>132127</v>
      </c>
      <c r="F75" s="59">
        <f>KNL!F58</f>
        <v>23181836.770062514</v>
      </c>
      <c r="G75" s="164">
        <f>KNL!G58</f>
        <v>5018</v>
      </c>
      <c r="H75" s="59">
        <f>KNL!H58</f>
        <v>880322.91531882971</v>
      </c>
      <c r="I75" s="164">
        <f>KNL!I58</f>
        <v>26761</v>
      </c>
      <c r="J75" s="59">
        <f>KNL!J58</f>
        <v>4695055.5483670915</v>
      </c>
      <c r="K75" s="164">
        <f>KNL!K58</f>
        <v>441542</v>
      </c>
      <c r="L75" s="59">
        <f>KNL!L58</f>
        <v>77468416.548057005</v>
      </c>
      <c r="M75" s="282">
        <f t="shared" si="131"/>
        <v>2.934409674835689E-2</v>
      </c>
      <c r="N75" s="59">
        <f>KNL!M58</f>
        <v>16845</v>
      </c>
      <c r="O75" s="59">
        <f>KNL!N58</f>
        <v>13539726.904477965</v>
      </c>
      <c r="P75" s="59">
        <f>KNL!O58</f>
        <v>9887</v>
      </c>
      <c r="Q75" s="59">
        <f>KNL!P58</f>
        <v>7947231.0091501102</v>
      </c>
      <c r="R75" s="59">
        <f>KNL!Q58</f>
        <v>4943</v>
      </c>
      <c r="S75" s="59">
        <f>KNL!R58</f>
        <v>3973615.5045750551</v>
      </c>
      <c r="T75" s="59">
        <f>KNL!S58</f>
        <v>184</v>
      </c>
      <c r="U75" s="59">
        <f>KNL!T58</f>
        <v>147170.94461389096</v>
      </c>
      <c r="V75" s="59">
        <f>KNL!U58</f>
        <v>31859</v>
      </c>
      <c r="W75" s="59">
        <f>KNL!V58</f>
        <v>25607744.362817023</v>
      </c>
      <c r="X75" s="59">
        <f>KNL!W58</f>
        <v>0</v>
      </c>
      <c r="Y75" s="59">
        <f>KNL!X58</f>
        <v>0</v>
      </c>
      <c r="Z75" s="59">
        <f>KNL!Y58</f>
        <v>5168</v>
      </c>
      <c r="AA75" s="59">
        <f>KNL!Z58</f>
        <v>1982596.8098159942</v>
      </c>
      <c r="AB75" s="59">
        <f>KNL!AA58</f>
        <v>23716</v>
      </c>
      <c r="AC75" s="59">
        <f>KNL!AB58</f>
        <v>9139945.3251535743</v>
      </c>
      <c r="AD75" s="59">
        <f>KNL!AC58</f>
        <v>1046</v>
      </c>
      <c r="AE75" s="59">
        <f>KNL!AD58</f>
        <v>396469.36196319887</v>
      </c>
      <c r="AF75" s="59">
        <f>KNL!AE58</f>
        <v>838</v>
      </c>
      <c r="AG75" s="59">
        <f>KNL!AF58</f>
        <v>320115.48957055912</v>
      </c>
      <c r="AH75" s="59">
        <f>KNL!AG58</f>
        <v>16501</v>
      </c>
      <c r="AI75" s="59">
        <f>KNL!AH58</f>
        <v>6366959.7914111819</v>
      </c>
      <c r="AJ75" s="59">
        <f>KNL!AK58</f>
        <v>520670</v>
      </c>
      <c r="AK75" s="59">
        <f>KNL!AL58</f>
        <v>121282247.68878853</v>
      </c>
      <c r="AL75" s="283">
        <f t="shared" si="132"/>
        <v>3.2341944474774093E-2</v>
      </c>
      <c r="AM75" s="59">
        <f>KNL!AM58</f>
        <v>224361</v>
      </c>
      <c r="AN75" s="59">
        <f>KNL!AN58</f>
        <v>41016640.308357269</v>
      </c>
      <c r="AO75" s="59">
        <f>KNL!AO58</f>
        <v>965</v>
      </c>
      <c r="AP75" s="59">
        <f>KNL!AP58</f>
        <v>427670.93049002456</v>
      </c>
      <c r="AQ75" s="59">
        <f>KNL!AQ58</f>
        <v>411</v>
      </c>
      <c r="AR75" s="59">
        <f>KNL!AR58</f>
        <v>178196.22103751026</v>
      </c>
      <c r="AS75" s="59">
        <f>KNL!AS58</f>
        <v>5943</v>
      </c>
      <c r="AT75" s="59">
        <f>KNL!AT58</f>
        <v>2672943.3155626538</v>
      </c>
      <c r="AU75" s="59">
        <f>KNL!AU58</f>
        <v>7922</v>
      </c>
      <c r="AV75" s="59">
        <f>KNL!AV58</f>
        <v>3563924.4207502054</v>
      </c>
      <c r="AW75" s="59">
        <f>KNL!AW58</f>
        <v>50060</v>
      </c>
      <c r="AX75" s="59">
        <f>KNL!AX58</f>
        <v>22559641.583348792</v>
      </c>
      <c r="AY75" s="59">
        <f>KNL!AY58</f>
        <v>65301</v>
      </c>
      <c r="AZ75" s="59">
        <f>KNL!AZ58</f>
        <v>29402376.471189186</v>
      </c>
      <c r="BA75" s="62">
        <f t="shared" si="130"/>
        <v>585971</v>
      </c>
      <c r="BB75" s="62">
        <f t="shared" si="130"/>
        <v>150684624.15997773</v>
      </c>
      <c r="BC75" s="74">
        <f t="shared" si="133"/>
        <v>2.790454580652621E-2</v>
      </c>
      <c r="BE75" s="84"/>
      <c r="BF75" s="84"/>
    </row>
    <row r="76" spans="1:58" s="24" customFormat="1" x14ac:dyDescent="0.3">
      <c r="A76" s="46">
        <v>14</v>
      </c>
      <c r="B76" s="160" t="s">
        <v>105</v>
      </c>
      <c r="C76" s="165">
        <f>NAN!C58</f>
        <v>287637</v>
      </c>
      <c r="D76" s="59">
        <f>NAN!D58</f>
        <v>53665205.847555988</v>
      </c>
      <c r="E76" s="165">
        <f>NAN!E58</f>
        <v>136888</v>
      </c>
      <c r="F76" s="59">
        <f>NAN!F58</f>
        <v>25539465.433475439</v>
      </c>
      <c r="G76" s="165">
        <f>NAN!G58</f>
        <v>5198</v>
      </c>
      <c r="H76" s="59">
        <f>NAN!H58</f>
        <v>969853.11772691552</v>
      </c>
      <c r="I76" s="165">
        <f>NAN!I58</f>
        <v>27724</v>
      </c>
      <c r="J76" s="59">
        <f>NAN!J58</f>
        <v>5172549.9612102155</v>
      </c>
      <c r="K76" s="165">
        <f>NAN!K58</f>
        <v>457447</v>
      </c>
      <c r="L76" s="59">
        <f>NAN!L58</f>
        <v>85347074.359968558</v>
      </c>
      <c r="M76" s="282">
        <f t="shared" si="131"/>
        <v>3.2328436785002822E-2</v>
      </c>
      <c r="N76" s="59">
        <f>NAN!M58</f>
        <v>15137</v>
      </c>
      <c r="O76" s="59">
        <f>NAN!N58</f>
        <v>7026834.8986631921</v>
      </c>
      <c r="P76" s="59">
        <f>NAN!O58</f>
        <v>8885</v>
      </c>
      <c r="Q76" s="59">
        <f>NAN!P58</f>
        <v>4124446.5709544825</v>
      </c>
      <c r="R76" s="59">
        <f>NAN!Q58</f>
        <v>4440</v>
      </c>
      <c r="S76" s="59">
        <f>NAN!R58</f>
        <v>2062223.2854772413</v>
      </c>
      <c r="T76" s="59">
        <f>NAN!S58</f>
        <v>164</v>
      </c>
      <c r="U76" s="59">
        <f>NAN!T58</f>
        <v>76378.64020286077</v>
      </c>
      <c r="V76" s="59">
        <f>NAN!U58</f>
        <v>28626</v>
      </c>
      <c r="W76" s="59">
        <f>NAN!V58</f>
        <v>13289883.395297777</v>
      </c>
      <c r="X76" s="59">
        <f>NAN!W58</f>
        <v>0</v>
      </c>
      <c r="Y76" s="59">
        <f>NAN!X58</f>
        <v>0</v>
      </c>
      <c r="Z76" s="59">
        <f>NAN!Y58</f>
        <v>3826</v>
      </c>
      <c r="AA76" s="59">
        <f>NAN!Z58</f>
        <v>1231151.4545708916</v>
      </c>
      <c r="AB76" s="59">
        <f>NAN!AA58</f>
        <v>17564</v>
      </c>
      <c r="AC76" s="59">
        <f>NAN!AB58</f>
        <v>5675264.6910261</v>
      </c>
      <c r="AD76" s="59">
        <f>NAN!AC58</f>
        <v>774</v>
      </c>
      <c r="AE76" s="59">
        <f>NAN!AD58</f>
        <v>257014.19091417827</v>
      </c>
      <c r="AF76" s="59">
        <f>NAN!AE58</f>
        <v>622</v>
      </c>
      <c r="AG76" s="59">
        <f>NAN!AF58</f>
        <v>207906.83273134261</v>
      </c>
      <c r="AH76" s="59">
        <f>NAN!AG58</f>
        <v>12217</v>
      </c>
      <c r="AI76" s="59">
        <f>NAN!AH58</f>
        <v>3935201.9546268522</v>
      </c>
      <c r="AJ76" s="59">
        <f>NAN!AK58</f>
        <v>521076</v>
      </c>
      <c r="AK76" s="59">
        <f>NAN!AL58</f>
        <v>109943496.8791357</v>
      </c>
      <c r="AL76" s="283">
        <f t="shared" si="132"/>
        <v>2.9318276492959545E-2</v>
      </c>
      <c r="AM76" s="59">
        <f>NAN!AM58</f>
        <v>277286</v>
      </c>
      <c r="AN76" s="59">
        <f>NAN!AN58</f>
        <v>50285587.075153321</v>
      </c>
      <c r="AO76" s="59">
        <f>NAN!AO58</f>
        <v>736</v>
      </c>
      <c r="AP76" s="59">
        <f>NAN!AP58</f>
        <v>266819.07705750194</v>
      </c>
      <c r="AQ76" s="59">
        <f>NAN!AQ58</f>
        <v>316</v>
      </c>
      <c r="AR76" s="59">
        <f>NAN!AR58</f>
        <v>111174.6154406258</v>
      </c>
      <c r="AS76" s="59">
        <f>NAN!AS58</f>
        <v>4522</v>
      </c>
      <c r="AT76" s="59">
        <f>NAN!AT58</f>
        <v>1667619.2316093871</v>
      </c>
      <c r="AU76" s="59">
        <f>NAN!AU58</f>
        <v>6024</v>
      </c>
      <c r="AV76" s="59">
        <f>NAN!AV58</f>
        <v>2223492.3088125158</v>
      </c>
      <c r="AW76" s="59">
        <f>NAN!AW58</f>
        <v>38060</v>
      </c>
      <c r="AX76" s="59">
        <f>NAN!AX58</f>
        <v>14074706.314783225</v>
      </c>
      <c r="AY76" s="59">
        <f>NAN!AY58</f>
        <v>49658</v>
      </c>
      <c r="AZ76" s="59">
        <f>NAN!AZ58</f>
        <v>18343811.547703259</v>
      </c>
      <c r="BA76" s="62">
        <f t="shared" si="130"/>
        <v>570734</v>
      </c>
      <c r="BB76" s="62">
        <f t="shared" si="130"/>
        <v>128287308.42683896</v>
      </c>
      <c r="BC76" s="74">
        <f t="shared" si="133"/>
        <v>2.3756896858913152E-2</v>
      </c>
      <c r="BE76" s="84"/>
      <c r="BF76" s="84"/>
    </row>
    <row r="77" spans="1:58" s="24" customFormat="1" x14ac:dyDescent="0.3">
      <c r="A77" s="36">
        <v>15</v>
      </c>
      <c r="B77" s="159" t="s">
        <v>106</v>
      </c>
      <c r="C77" s="164">
        <f>NTR!C58</f>
        <v>345912</v>
      </c>
      <c r="D77" s="59">
        <f>NTR!D58</f>
        <v>83529085.778193265</v>
      </c>
      <c r="E77" s="164">
        <f>NTR!E58</f>
        <v>164620</v>
      </c>
      <c r="F77" s="59">
        <f>NTR!F58</f>
        <v>39751793.834200405</v>
      </c>
      <c r="G77" s="164">
        <f>NTR!G58</f>
        <v>6251</v>
      </c>
      <c r="H77" s="59">
        <f>NTR!H58</f>
        <v>1509561.7911721675</v>
      </c>
      <c r="I77" s="164">
        <f>NTR!I58</f>
        <v>33346</v>
      </c>
      <c r="J77" s="59">
        <f>NTR!J58</f>
        <v>8050996.2195848944</v>
      </c>
      <c r="K77" s="164">
        <f>NTR!K58</f>
        <v>550129</v>
      </c>
      <c r="L77" s="59">
        <f>NTR!L58</f>
        <v>132841437.62315074</v>
      </c>
      <c r="M77" s="282">
        <f t="shared" si="131"/>
        <v>5.0318725636871446E-2</v>
      </c>
      <c r="N77" s="59">
        <f>NTR!M58</f>
        <v>32252</v>
      </c>
      <c r="O77" s="59">
        <f>NTR!N58</f>
        <v>59155044.949054778</v>
      </c>
      <c r="P77" s="59">
        <f>NTR!O58</f>
        <v>18928</v>
      </c>
      <c r="Q77" s="59">
        <f>NTR!P58</f>
        <v>34721439.426619105</v>
      </c>
      <c r="R77" s="59">
        <f>NTR!Q58</f>
        <v>9466</v>
      </c>
      <c r="S77" s="59">
        <f>NTR!R58</f>
        <v>17360719.713309553</v>
      </c>
      <c r="T77" s="59">
        <f>NTR!S58</f>
        <v>349</v>
      </c>
      <c r="U77" s="59">
        <f>NTR!T58</f>
        <v>642989.61901146476</v>
      </c>
      <c r="V77" s="59">
        <f>NTR!U58</f>
        <v>60995</v>
      </c>
      <c r="W77" s="59">
        <f>NTR!V58</f>
        <v>111880193.70799489</v>
      </c>
      <c r="X77" s="59">
        <f>NTR!W58</f>
        <v>2</v>
      </c>
      <c r="Y77" s="59">
        <f>NTR!X58</f>
        <v>60000</v>
      </c>
      <c r="Z77" s="59">
        <f>NTR!Y58</f>
        <v>8448</v>
      </c>
      <c r="AA77" s="59">
        <f>NTR!Z58</f>
        <v>2413449.7856225097</v>
      </c>
      <c r="AB77" s="59">
        <f>NTR!AA58</f>
        <v>38801</v>
      </c>
      <c r="AC77" s="59">
        <f>NTR!AB58</f>
        <v>11101859.813863544</v>
      </c>
      <c r="AD77" s="59">
        <f>NTR!AC58</f>
        <v>1705</v>
      </c>
      <c r="AE77" s="59">
        <f>NTR!AD58</f>
        <v>482689.55712450197</v>
      </c>
      <c r="AF77" s="59">
        <f>NTR!AE58</f>
        <v>1371</v>
      </c>
      <c r="AG77" s="59">
        <f>NTR!AF58</f>
        <v>386151.6456996015</v>
      </c>
      <c r="AH77" s="59">
        <f>NTR!AG58</f>
        <v>26994</v>
      </c>
      <c r="AI77" s="59">
        <f>NTR!AH58</f>
        <v>7723032.9139920315</v>
      </c>
      <c r="AJ77" s="59">
        <f>NTR!AK58</f>
        <v>688445</v>
      </c>
      <c r="AK77" s="59">
        <f>NTR!AL58</f>
        <v>266888815.04744783</v>
      </c>
      <c r="AL77" s="283">
        <f t="shared" si="132"/>
        <v>7.1170376552979531E-2</v>
      </c>
      <c r="AM77" s="59">
        <f>NTR!AM58</f>
        <v>375781</v>
      </c>
      <c r="AN77" s="59">
        <f>NTR!AN58</f>
        <v>81710386.979346618</v>
      </c>
      <c r="AO77" s="59">
        <f>NTR!AO58</f>
        <v>3412</v>
      </c>
      <c r="AP77" s="59">
        <f>NTR!AP58</f>
        <v>6634693.8764527878</v>
      </c>
      <c r="AQ77" s="59">
        <f>NTR!AQ58</f>
        <v>1433</v>
      </c>
      <c r="AR77" s="59">
        <f>NTR!AR58</f>
        <v>2764455.7818553294</v>
      </c>
      <c r="AS77" s="59">
        <f>NTR!AS58</f>
        <v>21224</v>
      </c>
      <c r="AT77" s="59">
        <f>NTR!AT58</f>
        <v>41466836.727829941</v>
      </c>
      <c r="AU77" s="59">
        <f>NTR!AU58</f>
        <v>28297</v>
      </c>
      <c r="AV77" s="59">
        <f>NTR!AV58</f>
        <v>55289115.63710659</v>
      </c>
      <c r="AW77" s="59">
        <f>NTR!AW58</f>
        <v>179015</v>
      </c>
      <c r="AX77" s="59">
        <f>NTR!AX58</f>
        <v>349980101.98288465</v>
      </c>
      <c r="AY77" s="59">
        <f>NTR!AY58</f>
        <v>233381</v>
      </c>
      <c r="AZ77" s="59">
        <f>NTR!AZ58</f>
        <v>456135204.00612932</v>
      </c>
      <c r="BA77" s="62">
        <f t="shared" si="130"/>
        <v>921826</v>
      </c>
      <c r="BB77" s="62">
        <f t="shared" si="130"/>
        <v>723024019.05357718</v>
      </c>
      <c r="BC77" s="74">
        <f t="shared" si="133"/>
        <v>0.13389326861564377</v>
      </c>
      <c r="BE77" s="84"/>
      <c r="BF77" s="84"/>
    </row>
    <row r="78" spans="1:58" s="24" customFormat="1" x14ac:dyDescent="0.3">
      <c r="A78" s="46">
        <v>16</v>
      </c>
      <c r="B78" s="159" t="s">
        <v>107</v>
      </c>
      <c r="C78" s="164">
        <f>PAL!C58</f>
        <v>426170</v>
      </c>
      <c r="D78" s="59">
        <f>PAL!D58</f>
        <v>83068685.636700332</v>
      </c>
      <c r="E78" s="164">
        <f>PAL!E58</f>
        <v>202816</v>
      </c>
      <c r="F78" s="59">
        <f>PAL!F58</f>
        <v>39532687.742767021</v>
      </c>
      <c r="G78" s="164">
        <f>PAL!G58</f>
        <v>7701</v>
      </c>
      <c r="H78" s="59">
        <f>PAL!H58</f>
        <v>1501241.306687355</v>
      </c>
      <c r="I78" s="164">
        <f>PAL!I58</f>
        <v>41076</v>
      </c>
      <c r="J78" s="59">
        <f>PAL!J58</f>
        <v>8006620.3023325624</v>
      </c>
      <c r="K78" s="164">
        <f>PAL!K58</f>
        <v>677763</v>
      </c>
      <c r="L78" s="59">
        <f>PAL!L58</f>
        <v>132109234.98848727</v>
      </c>
      <c r="M78" s="282">
        <f t="shared" si="131"/>
        <v>5.0041376158098533E-2</v>
      </c>
      <c r="N78" s="59">
        <f>PAL!M58</f>
        <v>15599</v>
      </c>
      <c r="O78" s="59">
        <f>PAL!N58</f>
        <v>11759358.455828195</v>
      </c>
      <c r="P78" s="59">
        <f>PAL!O58</f>
        <v>9155</v>
      </c>
      <c r="Q78" s="59">
        <f>PAL!P58</f>
        <v>6902232.1371165514</v>
      </c>
      <c r="R78" s="59">
        <f>PAL!Q58</f>
        <v>4575</v>
      </c>
      <c r="S78" s="59">
        <f>PAL!R58</f>
        <v>3451116.0685582757</v>
      </c>
      <c r="T78" s="59">
        <f>PAL!S58</f>
        <v>169</v>
      </c>
      <c r="U78" s="59">
        <f>PAL!T58</f>
        <v>127819.11365030649</v>
      </c>
      <c r="V78" s="59">
        <f>PAL!U58</f>
        <v>29498</v>
      </c>
      <c r="W78" s="59">
        <f>PAL!V58</f>
        <v>22240525.775153331</v>
      </c>
      <c r="X78" s="59">
        <f>PAL!W58</f>
        <v>0</v>
      </c>
      <c r="Y78" s="59">
        <f>PAL!X58</f>
        <v>0</v>
      </c>
      <c r="Z78" s="59">
        <f>PAL!Y58</f>
        <v>3472</v>
      </c>
      <c r="AA78" s="59">
        <f>PAL!Z58</f>
        <v>614572.7889602147</v>
      </c>
      <c r="AB78" s="59">
        <f>PAL!AA58</f>
        <v>15929</v>
      </c>
      <c r="AC78" s="59">
        <f>PAL!AB58</f>
        <v>2827034.8292169878</v>
      </c>
      <c r="AD78" s="59">
        <f>PAL!AC58</f>
        <v>705</v>
      </c>
      <c r="AE78" s="59">
        <f>PAL!AD58</f>
        <v>122914.55779204294</v>
      </c>
      <c r="AF78" s="59">
        <f>PAL!AE58</f>
        <v>564</v>
      </c>
      <c r="AG78" s="59">
        <f>PAL!AF58</f>
        <v>98331.646233634354</v>
      </c>
      <c r="AH78" s="59">
        <f>PAL!AG58</f>
        <v>11083</v>
      </c>
      <c r="AI78" s="59">
        <f>PAL!AH58</f>
        <v>1966632.9246726872</v>
      </c>
      <c r="AJ78" s="59">
        <f>PAL!AK58</f>
        <v>739014</v>
      </c>
      <c r="AK78" s="59">
        <f>PAL!AL58</f>
        <v>159979247.51051617</v>
      </c>
      <c r="AL78" s="283">
        <f t="shared" si="132"/>
        <v>4.2661148178733413E-2</v>
      </c>
      <c r="AM78" s="59">
        <f>PAL!AM58</f>
        <v>339243</v>
      </c>
      <c r="AN78" s="59">
        <f>PAL!AN58</f>
        <v>69989156.262913018</v>
      </c>
      <c r="AO78" s="59">
        <f>PAL!AO58</f>
        <v>990</v>
      </c>
      <c r="AP78" s="59">
        <f>PAL!AP58</f>
        <v>344855.69189599802</v>
      </c>
      <c r="AQ78" s="59">
        <f>PAL!AQ58</f>
        <v>421</v>
      </c>
      <c r="AR78" s="59">
        <f>PAL!AR58</f>
        <v>143689.87162333252</v>
      </c>
      <c r="AS78" s="59">
        <f>PAL!AS58</f>
        <v>6099</v>
      </c>
      <c r="AT78" s="59">
        <f>PAL!AT58</f>
        <v>2155348.0743499883</v>
      </c>
      <c r="AU78" s="59">
        <f>PAL!AU58-1</f>
        <v>8128</v>
      </c>
      <c r="AV78" s="59">
        <f>PAL!AV58</f>
        <v>2873797.4324666504</v>
      </c>
      <c r="AW78" s="59">
        <f>PAL!AW58</f>
        <v>51393</v>
      </c>
      <c r="AX78" s="59">
        <f>PAL!AX58</f>
        <v>18191137.747513898</v>
      </c>
      <c r="AY78" s="59">
        <f>PAL!AY58</f>
        <v>67032</v>
      </c>
      <c r="AZ78" s="59">
        <f>PAL!AZ58-0.4</f>
        <v>23708828.417849869</v>
      </c>
      <c r="BA78" s="62">
        <f t="shared" si="130"/>
        <v>806046</v>
      </c>
      <c r="BB78" s="62">
        <f>AZ78+AK78-0.5</f>
        <v>183688075.42836604</v>
      </c>
      <c r="BC78" s="74">
        <f t="shared" si="133"/>
        <v>3.4016292926222068E-2</v>
      </c>
      <c r="BE78" s="84"/>
      <c r="BF78" s="84"/>
    </row>
    <row r="79" spans="1:58" s="24" customFormat="1" x14ac:dyDescent="0.3">
      <c r="A79" s="36">
        <v>17</v>
      </c>
      <c r="B79" s="159" t="s">
        <v>108</v>
      </c>
      <c r="C79" s="164">
        <f>MAN!C58</f>
        <v>114131</v>
      </c>
      <c r="D79" s="59">
        <f>MAN!D58</f>
        <v>16688515.021288997</v>
      </c>
      <c r="E79" s="164">
        <f>MAN!E58</f>
        <v>54316</v>
      </c>
      <c r="F79" s="59">
        <f>MAN!F58</f>
        <v>7942124.6185652446</v>
      </c>
      <c r="G79" s="164">
        <f>MAN!G58</f>
        <v>2063</v>
      </c>
      <c r="H79" s="59">
        <f>MAN!H58</f>
        <v>301599.66905943974</v>
      </c>
      <c r="I79" s="164">
        <f>MAN!I58</f>
        <v>10998</v>
      </c>
      <c r="J79" s="59">
        <f>MAN!J58</f>
        <v>1608531.5683170117</v>
      </c>
      <c r="K79" s="164">
        <f>MAN!K58</f>
        <v>181508</v>
      </c>
      <c r="L79" s="59">
        <f>MAN!L58</f>
        <v>26540770.877230696</v>
      </c>
      <c r="M79" s="282">
        <f t="shared" si="131"/>
        <v>1.0053322155026856E-2</v>
      </c>
      <c r="N79" s="59">
        <f>MAN!M58</f>
        <v>6565</v>
      </c>
      <c r="O79" s="59">
        <f>MAN!N58</f>
        <v>1639522.9030964766</v>
      </c>
      <c r="P79" s="59">
        <f>MAN!O58</f>
        <v>3853</v>
      </c>
      <c r="Q79" s="59">
        <f>MAN!P58</f>
        <v>962328.66051314923</v>
      </c>
      <c r="R79" s="59">
        <f>MAN!Q58</f>
        <v>1927</v>
      </c>
      <c r="S79" s="59">
        <f>MAN!R58</f>
        <v>481164.33025657461</v>
      </c>
      <c r="T79" s="59">
        <f>MAN!S58</f>
        <v>70</v>
      </c>
      <c r="U79" s="59">
        <f>MAN!T58</f>
        <v>17820.901120613875</v>
      </c>
      <c r="V79" s="59">
        <f>MAN!U58</f>
        <v>12415</v>
      </c>
      <c r="W79" s="59">
        <f>MAN!V58</f>
        <v>3100836.7949868138</v>
      </c>
      <c r="X79" s="59">
        <f>MAN!W58</f>
        <v>0</v>
      </c>
      <c r="Y79" s="59">
        <f>MAN!X58</f>
        <v>0</v>
      </c>
      <c r="Z79" s="59">
        <f>MAN!Y58</f>
        <v>1120</v>
      </c>
      <c r="AA79" s="59">
        <f>MAN!Z58</f>
        <v>134852.68631719431</v>
      </c>
      <c r="AB79" s="59">
        <f>MAN!AA58</f>
        <v>5124</v>
      </c>
      <c r="AC79" s="59">
        <f>MAN!AB58</f>
        <v>620322.35705909377</v>
      </c>
      <c r="AD79" s="59">
        <f>MAN!AC58</f>
        <v>231</v>
      </c>
      <c r="AE79" s="59">
        <f>MAN!AD58</f>
        <v>26970.537263438866</v>
      </c>
      <c r="AF79" s="59">
        <f>MAN!AE58</f>
        <v>188</v>
      </c>
      <c r="AG79" s="59">
        <f>MAN!AF58</f>
        <v>21576.429810751091</v>
      </c>
      <c r="AH79" s="59">
        <f>MAN!AG58</f>
        <v>3565</v>
      </c>
      <c r="AI79" s="59">
        <f>MAN!AH58</f>
        <v>431528.59621502191</v>
      </c>
      <c r="AJ79" s="59">
        <f>MAN!AK58</f>
        <v>204151</v>
      </c>
      <c r="AK79" s="59">
        <f>MAN!AL58</f>
        <v>30876858.278883006</v>
      </c>
      <c r="AL79" s="283">
        <f t="shared" si="132"/>
        <v>8.2338318677401649E-3</v>
      </c>
      <c r="AM79" s="59">
        <f>MAN!AM58</f>
        <v>114753</v>
      </c>
      <c r="AN79" s="59">
        <f>MAN!AN58</f>
        <v>16047186.460889461</v>
      </c>
      <c r="AO79" s="59">
        <f>MAN!AO58</f>
        <v>333</v>
      </c>
      <c r="AP79" s="59">
        <f>MAN!AP58</f>
        <v>80018.601198638135</v>
      </c>
      <c r="AQ79" s="59">
        <f>MAN!AQ58</f>
        <v>146</v>
      </c>
      <c r="AR79" s="59">
        <f>MAN!AR58</f>
        <v>33341.083832765886</v>
      </c>
      <c r="AS79" s="59">
        <f>MAN!AS58</f>
        <v>2022</v>
      </c>
      <c r="AT79" s="59">
        <f>MAN!AT58</f>
        <v>500116.25749148836</v>
      </c>
      <c r="AU79" s="59">
        <f>MAN!AU58</f>
        <v>2689</v>
      </c>
      <c r="AV79" s="59">
        <f>MAN!AV58</f>
        <v>666821.67665531777</v>
      </c>
      <c r="AW79" s="59">
        <f>MAN!AW58</f>
        <v>16974</v>
      </c>
      <c r="AX79" s="59">
        <f>MAN!AX58</f>
        <v>4220981.2132281605</v>
      </c>
      <c r="AY79" s="59">
        <f>MAN!AY58</f>
        <v>22164</v>
      </c>
      <c r="AZ79" s="59">
        <f>MAN!AZ58</f>
        <v>5501278.8324063718</v>
      </c>
      <c r="BA79" s="62">
        <f t="shared" si="130"/>
        <v>226315</v>
      </c>
      <c r="BB79" s="62">
        <f t="shared" si="130"/>
        <v>36378137.111289382</v>
      </c>
      <c r="BC79" s="74">
        <f t="shared" si="133"/>
        <v>6.7366886239192221E-3</v>
      </c>
      <c r="BE79" s="84"/>
      <c r="BF79" s="84"/>
    </row>
    <row r="80" spans="1:58" s="24" customFormat="1" x14ac:dyDescent="0.3">
      <c r="A80" s="46">
        <v>18</v>
      </c>
      <c r="B80" s="159" t="s">
        <v>109</v>
      </c>
      <c r="C80" s="164">
        <f>PKM!C58</f>
        <v>433662</v>
      </c>
      <c r="D80" s="59">
        <f>PKM!D58</f>
        <v>86375583.911060899</v>
      </c>
      <c r="E80" s="164">
        <f>PKM!E58</f>
        <v>206378</v>
      </c>
      <c r="F80" s="59">
        <f>PKM!F58</f>
        <v>41106452.584179573</v>
      </c>
      <c r="G80" s="164">
        <f>PKM!G58</f>
        <v>7837</v>
      </c>
      <c r="H80" s="59">
        <f>PKM!H58</f>
        <v>1561004.5285131487</v>
      </c>
      <c r="I80" s="164">
        <f>PKM!I58</f>
        <v>41796</v>
      </c>
      <c r="J80" s="59">
        <f>PKM!J58</f>
        <v>8325357.4854034586</v>
      </c>
      <c r="K80" s="164">
        <f>PKM!K58</f>
        <v>689673</v>
      </c>
      <c r="L80" s="59">
        <f>PKM!L58</f>
        <v>137368398.50915706</v>
      </c>
      <c r="M80" s="282">
        <f t="shared" si="131"/>
        <v>5.2033483523172004E-2</v>
      </c>
      <c r="N80" s="59">
        <f>PKM!M58</f>
        <v>20172</v>
      </c>
      <c r="O80" s="59">
        <f>PKM!N58</f>
        <v>15474164.538239367</v>
      </c>
      <c r="P80" s="59">
        <f>PKM!O58</f>
        <v>11841</v>
      </c>
      <c r="Q80" s="59">
        <f>PKM!P58</f>
        <v>9082661.7941839769</v>
      </c>
      <c r="R80" s="59">
        <f>PKM!Q58</f>
        <v>5920</v>
      </c>
      <c r="S80" s="59">
        <f>PKM!R58</f>
        <v>4541330.8970919885</v>
      </c>
      <c r="T80" s="59">
        <f>PKM!S58</f>
        <v>220</v>
      </c>
      <c r="U80" s="59">
        <f>PKM!T58</f>
        <v>168197.44063303663</v>
      </c>
      <c r="V80" s="59">
        <f>PKM!U58</f>
        <v>38153</v>
      </c>
      <c r="W80" s="59">
        <f>PKM!V58</f>
        <v>29266354.670148373</v>
      </c>
      <c r="X80" s="59">
        <f>PKM!W58</f>
        <v>34</v>
      </c>
      <c r="Y80" s="59">
        <f>PKM!X58</f>
        <v>1471000</v>
      </c>
      <c r="Z80" s="59">
        <f>PKM!Y58</f>
        <v>6323</v>
      </c>
      <c r="AA80" s="59">
        <f>PKM!Z58</f>
        <v>1046198.2625217835</v>
      </c>
      <c r="AB80" s="59">
        <f>PKM!AA58</f>
        <v>29052</v>
      </c>
      <c r="AC80" s="59">
        <f>PKM!AB58</f>
        <v>4804091.7069495413</v>
      </c>
      <c r="AD80" s="59">
        <f>PKM!AC58</f>
        <v>1274</v>
      </c>
      <c r="AE80" s="59">
        <f>PKM!AD58</f>
        <v>206392.3686811571</v>
      </c>
      <c r="AF80" s="59">
        <f>PKM!AE58</f>
        <v>1025</v>
      </c>
      <c r="AG80" s="59">
        <f>PKM!AF58</f>
        <v>162960.19945468561</v>
      </c>
      <c r="AH80" s="59">
        <f>PKM!AG58</f>
        <v>20214</v>
      </c>
      <c r="AI80" s="59">
        <f>PKM!AH58</f>
        <v>3343943.3811721979</v>
      </c>
      <c r="AJ80" s="59">
        <f>PKM!AK58</f>
        <v>785748</v>
      </c>
      <c r="AK80" s="59">
        <f>PKM!AL58</f>
        <v>177669339.09808478</v>
      </c>
      <c r="AL80" s="283">
        <f t="shared" si="132"/>
        <v>4.7378507650392518E-2</v>
      </c>
      <c r="AM80" s="59">
        <f>PKM!AM58</f>
        <v>479447</v>
      </c>
      <c r="AN80" s="59">
        <f>PKM!AN58</f>
        <v>88423368.35331361</v>
      </c>
      <c r="AO80" s="59">
        <f>PKM!AO58</f>
        <v>1082</v>
      </c>
      <c r="AP80" s="59">
        <f>PKM!AP58</f>
        <v>410796.72581482993</v>
      </c>
      <c r="AQ80" s="59">
        <f>PKM!AQ58</f>
        <v>463</v>
      </c>
      <c r="AR80" s="59">
        <f>PKM!AR58</f>
        <v>171165.30242284582</v>
      </c>
      <c r="AS80" s="59">
        <f>PKM!AS58</f>
        <v>6682</v>
      </c>
      <c r="AT80" s="59">
        <f>PKM!AT58</f>
        <v>2567479.5363426874</v>
      </c>
      <c r="AU80" s="59">
        <f>PKM!AU58</f>
        <v>8904</v>
      </c>
      <c r="AV80" s="59">
        <f>PKM!AV58</f>
        <v>3423306.0484569166</v>
      </c>
      <c r="AW80" s="59">
        <f>PKM!AW58</f>
        <v>56286</v>
      </c>
      <c r="AX80" s="59">
        <f>PKM!AX58</f>
        <v>21669527.286732279</v>
      </c>
      <c r="AY80" s="59">
        <f>PKM!AY58</f>
        <v>73417</v>
      </c>
      <c r="AZ80" s="59">
        <f>PKM!AZ58</f>
        <v>28242274.89976956</v>
      </c>
      <c r="BA80" s="62">
        <f t="shared" si="130"/>
        <v>859165</v>
      </c>
      <c r="BB80" s="62">
        <f t="shared" si="130"/>
        <v>205911613.99785435</v>
      </c>
      <c r="BC80" s="74">
        <f t="shared" si="133"/>
        <v>3.8131760934006359E-2</v>
      </c>
      <c r="BE80" s="84"/>
      <c r="BF80" s="84"/>
    </row>
    <row r="81" spans="1:58" s="24" customFormat="1" x14ac:dyDescent="0.3">
      <c r="A81" s="36">
        <v>19</v>
      </c>
      <c r="B81" s="159" t="s">
        <v>110</v>
      </c>
      <c r="C81" s="164">
        <f>NLR!C58</f>
        <v>443888</v>
      </c>
      <c r="D81" s="59">
        <f>NLR!D58</f>
        <v>89290151.95731847</v>
      </c>
      <c r="E81" s="164">
        <f>NLR!E58</f>
        <v>211249</v>
      </c>
      <c r="F81" s="59">
        <f>NLR!F58</f>
        <v>42493506.05197686</v>
      </c>
      <c r="G81" s="164">
        <f>NLR!G58</f>
        <v>8024</v>
      </c>
      <c r="H81" s="59">
        <f>NLR!H58</f>
        <v>1613677.4450117799</v>
      </c>
      <c r="I81" s="164">
        <f>NLR!I58</f>
        <v>42787</v>
      </c>
      <c r="J81" s="59">
        <f>NLR!J58</f>
        <v>8606279.7067294922</v>
      </c>
      <c r="K81" s="164">
        <f>NLR!K58</f>
        <v>705948</v>
      </c>
      <c r="L81" s="59">
        <f>NLR!L58</f>
        <v>142003615.16103661</v>
      </c>
      <c r="M81" s="282">
        <f t="shared" si="131"/>
        <v>5.3789247380794825E-2</v>
      </c>
      <c r="N81" s="59">
        <f>NLR!M58</f>
        <v>22372</v>
      </c>
      <c r="O81" s="59">
        <f>NLR!N58</f>
        <v>25526464.599526789</v>
      </c>
      <c r="P81" s="59">
        <f>NLR!O58</f>
        <v>13133</v>
      </c>
      <c r="Q81" s="59">
        <f>NLR!P58</f>
        <v>14982924.873635288</v>
      </c>
      <c r="R81" s="59">
        <f>NLR!Q58</f>
        <v>6566</v>
      </c>
      <c r="S81" s="59">
        <f>NLR!R58</f>
        <v>7491462.4368176442</v>
      </c>
      <c r="T81" s="59">
        <f>NLR!S58</f>
        <v>243</v>
      </c>
      <c r="U81" s="59">
        <f>NLR!T58</f>
        <v>277461.57173398678</v>
      </c>
      <c r="V81" s="59">
        <f>NLR!U58</f>
        <v>42314</v>
      </c>
      <c r="W81" s="59">
        <f>NLR!V58</f>
        <v>48278313.481713712</v>
      </c>
      <c r="X81" s="59">
        <f>NLR!W58</f>
        <v>14</v>
      </c>
      <c r="Y81" s="59">
        <f>NLR!X58</f>
        <v>640000</v>
      </c>
      <c r="Z81" s="59">
        <f>NLR!Y58</f>
        <v>5407</v>
      </c>
      <c r="AA81" s="59">
        <f>NLR!Z58</f>
        <v>1278842.680539493</v>
      </c>
      <c r="AB81" s="59">
        <f>NLR!AA58</f>
        <v>24824</v>
      </c>
      <c r="AC81" s="59">
        <f>NLR!AB58</f>
        <v>5869878.8293987717</v>
      </c>
      <c r="AD81" s="59">
        <f>NLR!AC58</f>
        <v>1092</v>
      </c>
      <c r="AE81" s="59">
        <f>NLR!AD58</f>
        <v>256409.00784093444</v>
      </c>
      <c r="AF81" s="59">
        <f>NLR!AE58</f>
        <v>876</v>
      </c>
      <c r="AG81" s="59">
        <f>NLR!AF58</f>
        <v>200127.20627274757</v>
      </c>
      <c r="AH81" s="59">
        <f>NLR!AG58</f>
        <v>17270</v>
      </c>
      <c r="AI81" s="59">
        <f>NLR!AH58</f>
        <v>4100231.8289343994</v>
      </c>
      <c r="AJ81" s="59">
        <f>NLR!AK58</f>
        <v>797745</v>
      </c>
      <c r="AK81" s="59">
        <f>NLR!AL58</f>
        <v>202627418.19573668</v>
      </c>
      <c r="AL81" s="283">
        <f t="shared" si="132"/>
        <v>5.4033997829338931E-2</v>
      </c>
      <c r="AM81" s="59">
        <f>NLR!AM58</f>
        <v>465854</v>
      </c>
      <c r="AN81" s="59">
        <f>NLR!AN58</f>
        <v>87360938.506021604</v>
      </c>
      <c r="AO81" s="59">
        <f>NLR!AO58</f>
        <v>1811</v>
      </c>
      <c r="AP81" s="59">
        <f>NLR!AP58</f>
        <v>654555.21771362633</v>
      </c>
      <c r="AQ81" s="59">
        <f>NLR!AQ58</f>
        <v>763</v>
      </c>
      <c r="AR81" s="59">
        <f>NLR!AR58</f>
        <v>272731.34071401093</v>
      </c>
      <c r="AS81" s="59">
        <f>NLR!AS58</f>
        <v>11220</v>
      </c>
      <c r="AT81" s="59">
        <f>NLR!AT58</f>
        <v>4090970.110710165</v>
      </c>
      <c r="AU81" s="59">
        <f>NLR!AU58</f>
        <v>14954</v>
      </c>
      <c r="AV81" s="59">
        <f>NLR!AV58</f>
        <v>5454626.8142802194</v>
      </c>
      <c r="AW81" s="59">
        <f>NLR!AW58</f>
        <v>94584</v>
      </c>
      <c r="AX81" s="59">
        <f>NLR!AX58</f>
        <v>34527787.73439379</v>
      </c>
      <c r="AY81" s="59">
        <f>NLR!AY58</f>
        <v>123332</v>
      </c>
      <c r="AZ81" s="59">
        <f>NLR!AZ58</f>
        <v>45000671.217811815</v>
      </c>
      <c r="BA81" s="62">
        <f t="shared" si="130"/>
        <v>921077</v>
      </c>
      <c r="BB81" s="62">
        <f t="shared" si="130"/>
        <v>247628089.4135485</v>
      </c>
      <c r="BC81" s="74">
        <f t="shared" si="133"/>
        <v>4.5857030221522987E-2</v>
      </c>
      <c r="BE81" s="84"/>
      <c r="BF81" s="84"/>
    </row>
    <row r="82" spans="1:58" s="24" customFormat="1" x14ac:dyDescent="0.3">
      <c r="A82" s="46">
        <v>20</v>
      </c>
      <c r="B82" s="159" t="s">
        <v>111</v>
      </c>
      <c r="C82" s="164">
        <f>SSS!C58</f>
        <v>364035</v>
      </c>
      <c r="D82" s="59">
        <f>SSS!D58</f>
        <v>56170549.950846836</v>
      </c>
      <c r="E82" s="164">
        <f>SSS!E58</f>
        <v>173248</v>
      </c>
      <c r="F82" s="59">
        <f>SSS!F58</f>
        <v>26731767.747692164</v>
      </c>
      <c r="G82" s="164">
        <f>SSS!G58</f>
        <v>6578</v>
      </c>
      <c r="H82" s="59">
        <f>SSS!H58</f>
        <v>1015130.4207984367</v>
      </c>
      <c r="I82" s="164">
        <f>SSS!I58</f>
        <v>35086</v>
      </c>
      <c r="J82" s="59">
        <f>SSS!J58</f>
        <v>5414028.9109249962</v>
      </c>
      <c r="K82" s="164">
        <f>SSS!K58</f>
        <v>578947</v>
      </c>
      <c r="L82" s="59">
        <f>SSS!L58</f>
        <v>89331477.030262426</v>
      </c>
      <c r="M82" s="282">
        <f t="shared" si="131"/>
        <v>3.383768019865882E-2</v>
      </c>
      <c r="N82" s="59">
        <f>SSS!M58</f>
        <v>11428</v>
      </c>
      <c r="O82" s="59">
        <f>SSS!N58</f>
        <v>5824749.6072076811</v>
      </c>
      <c r="P82" s="59">
        <f>SSS!O58</f>
        <v>6710</v>
      </c>
      <c r="Q82" s="59">
        <f>SSS!P58</f>
        <v>3418874.769447987</v>
      </c>
      <c r="R82" s="59">
        <f>SSS!Q58</f>
        <v>3353</v>
      </c>
      <c r="S82" s="59">
        <f>SSS!R58</f>
        <v>1709437.3847239935</v>
      </c>
      <c r="T82" s="59">
        <f>SSS!S58</f>
        <v>122</v>
      </c>
      <c r="U82" s="59">
        <f>SSS!T58</f>
        <v>63312.495730518276</v>
      </c>
      <c r="V82" s="59">
        <f>SSS!U58</f>
        <v>21613</v>
      </c>
      <c r="W82" s="59">
        <f>SSS!V58</f>
        <v>11016374.25711018</v>
      </c>
      <c r="X82" s="59">
        <f>SSS!W58</f>
        <v>0</v>
      </c>
      <c r="Y82" s="59">
        <f>SSS!X58</f>
        <v>0</v>
      </c>
      <c r="Z82" s="59">
        <f>SSS!Y58</f>
        <v>1880</v>
      </c>
      <c r="AA82" s="59">
        <f>SSS!Z58</f>
        <v>388946.75443243224</v>
      </c>
      <c r="AB82" s="59">
        <f>SSS!AA58</f>
        <v>8607</v>
      </c>
      <c r="AC82" s="59">
        <f>SSS!AB58</f>
        <v>1776585.8193134968</v>
      </c>
      <c r="AD82" s="59">
        <f>SSS!AC58</f>
        <v>384</v>
      </c>
      <c r="AE82" s="59">
        <f>SSS!AD58</f>
        <v>79027.611351250729</v>
      </c>
      <c r="AF82" s="59">
        <f>SSS!AE58</f>
        <v>311</v>
      </c>
      <c r="AG82" s="59">
        <f>SSS!AF58</f>
        <v>61222.089081000595</v>
      </c>
      <c r="AH82" s="59">
        <f>SSS!AG58</f>
        <v>5989</v>
      </c>
      <c r="AI82" s="59">
        <f>SSS!AH58</f>
        <v>1226297.9641552484</v>
      </c>
      <c r="AJ82" s="59">
        <f>SSS!AK58</f>
        <v>617731</v>
      </c>
      <c r="AK82" s="59">
        <f>SSS!AL58</f>
        <v>103879931.52570605</v>
      </c>
      <c r="AL82" s="283">
        <f t="shared" si="132"/>
        <v>2.7701325144209813E-2</v>
      </c>
      <c r="AM82" s="59">
        <f>SSS!AM58</f>
        <v>285052</v>
      </c>
      <c r="AN82" s="59">
        <f>SSS!AN58</f>
        <v>47848986.032889262</v>
      </c>
      <c r="AO82" s="59">
        <f>SSS!AO58</f>
        <v>601</v>
      </c>
      <c r="AP82" s="59">
        <f>SSS!AP58</f>
        <v>215686.80939645326</v>
      </c>
      <c r="AQ82" s="59">
        <f>SSS!AQ58</f>
        <v>259</v>
      </c>
      <c r="AR82" s="59">
        <f>SSS!AR58</f>
        <v>89869.503915188863</v>
      </c>
      <c r="AS82" s="59">
        <f>SSS!AS58</f>
        <v>3710</v>
      </c>
      <c r="AT82" s="59">
        <f>SSS!AT58</f>
        <v>1348042.5587278332</v>
      </c>
      <c r="AU82" s="59">
        <f>SSS!AU58</f>
        <v>4943</v>
      </c>
      <c r="AV82" s="59">
        <f>SSS!AV58</f>
        <v>1797390.0783037774</v>
      </c>
      <c r="AW82" s="59">
        <f>SSS!AW58</f>
        <v>31229</v>
      </c>
      <c r="AX82" s="59">
        <f>SSS!AX58</f>
        <v>11377479.19566291</v>
      </c>
      <c r="AY82" s="59">
        <f>SSS!AY58</f>
        <v>40742</v>
      </c>
      <c r="AZ82" s="59">
        <f>SSS!AZ58</f>
        <v>14828468.146006163</v>
      </c>
      <c r="BA82" s="62">
        <f t="shared" si="130"/>
        <v>658473</v>
      </c>
      <c r="BB82" s="62">
        <f t="shared" si="130"/>
        <v>118708399.67171222</v>
      </c>
      <c r="BC82" s="74">
        <f t="shared" si="133"/>
        <v>2.1983025771374787E-2</v>
      </c>
      <c r="BE82" s="84"/>
      <c r="BF82" s="84"/>
    </row>
    <row r="83" spans="1:58" s="24" customFormat="1" x14ac:dyDescent="0.3">
      <c r="A83" s="36">
        <v>21</v>
      </c>
      <c r="B83" s="159" t="s">
        <v>112</v>
      </c>
      <c r="C83" s="164">
        <f>SKL!C58</f>
        <v>351080</v>
      </c>
      <c r="D83" s="59">
        <f>SKL!D58</f>
        <v>52465504.56487795</v>
      </c>
      <c r="E83" s="164">
        <f>SKL!E58</f>
        <v>167078</v>
      </c>
      <c r="F83" s="59">
        <f>SKL!F58</f>
        <v>24968523.256779268</v>
      </c>
      <c r="G83" s="164">
        <f>SKL!G58</f>
        <v>6344</v>
      </c>
      <c r="H83" s="59">
        <f>SKL!H58</f>
        <v>948171.76924478239</v>
      </c>
      <c r="I83" s="164">
        <f>SKL!I58</f>
        <v>33840</v>
      </c>
      <c r="J83" s="59">
        <f>SKL!J58</f>
        <v>5056916.1026388397</v>
      </c>
      <c r="K83" s="164">
        <f>SKL!K58</f>
        <v>558342</v>
      </c>
      <c r="L83" s="59">
        <f>SKL!L58</f>
        <v>83439115.693540826</v>
      </c>
      <c r="M83" s="282">
        <f t="shared" si="131"/>
        <v>3.1605725179495947E-2</v>
      </c>
      <c r="N83" s="59">
        <f>SKL!M58</f>
        <v>27394</v>
      </c>
      <c r="O83" s="59">
        <f>SKL!N58</f>
        <v>9592984.4510411322</v>
      </c>
      <c r="P83" s="59">
        <f>SKL!O58</f>
        <v>16078</v>
      </c>
      <c r="Q83" s="59">
        <f>SKL!P58</f>
        <v>5630664.7864806633</v>
      </c>
      <c r="R83" s="59">
        <f>SKL!Q58</f>
        <v>8040</v>
      </c>
      <c r="S83" s="59">
        <f>SKL!R58</f>
        <v>2815332.3932403317</v>
      </c>
      <c r="T83" s="59">
        <f>SKL!S58</f>
        <v>296</v>
      </c>
      <c r="U83" s="59">
        <f>SKL!T58</f>
        <v>104271.5701200123</v>
      </c>
      <c r="V83" s="59">
        <f>SKL!U58</f>
        <v>51808</v>
      </c>
      <c r="W83" s="59">
        <f>SKL!V58</f>
        <v>18143253.200882141</v>
      </c>
      <c r="X83" s="59">
        <f>SKL!W58</f>
        <v>0</v>
      </c>
      <c r="Y83" s="59">
        <f>SKL!X58</f>
        <v>0</v>
      </c>
      <c r="Z83" s="59">
        <f>SKL!Y58</f>
        <v>5015</v>
      </c>
      <c r="AA83" s="59">
        <f>SKL!Z58</f>
        <v>598099.69447509316</v>
      </c>
      <c r="AB83" s="59">
        <f>SKL!AA58</f>
        <v>23027</v>
      </c>
      <c r="AC83" s="59">
        <f>SKL!AB58</f>
        <v>2751258.5945854289</v>
      </c>
      <c r="AD83" s="59">
        <f>SKL!AC58</f>
        <v>1014</v>
      </c>
      <c r="AE83" s="59">
        <f>SKL!AD58</f>
        <v>119619.93889501865</v>
      </c>
      <c r="AF83" s="59">
        <f>SKL!AE58</f>
        <v>815</v>
      </c>
      <c r="AG83" s="59">
        <f>SKL!AF58</f>
        <v>95695.951116014912</v>
      </c>
      <c r="AH83" s="59">
        <f>SKL!AG58</f>
        <v>16022</v>
      </c>
      <c r="AI83" s="59">
        <f>SKL!AH58</f>
        <v>1913919.0223202985</v>
      </c>
      <c r="AJ83" s="59">
        <f>SKL!AK58</f>
        <v>656043</v>
      </c>
      <c r="AK83" s="59">
        <f>SKL!AL58</f>
        <v>107060962.09581482</v>
      </c>
      <c r="AL83" s="283">
        <f t="shared" si="132"/>
        <v>2.8549600271291969E-2</v>
      </c>
      <c r="AM83" s="59">
        <f>SKL!AM58</f>
        <v>323476</v>
      </c>
      <c r="AN83" s="59">
        <f>SKL!AN58</f>
        <v>47813002.4731934</v>
      </c>
      <c r="AO83" s="59">
        <f>SKL!AO58</f>
        <v>1107</v>
      </c>
      <c r="AP83" s="59">
        <f>SKL!AP58</f>
        <v>325366.65609303705</v>
      </c>
      <c r="AQ83" s="59">
        <f>SKL!AQ58</f>
        <v>472</v>
      </c>
      <c r="AR83" s="59">
        <f>SKL!AR58</f>
        <v>135569.44003876543</v>
      </c>
      <c r="AS83" s="59">
        <f>SKL!AS58</f>
        <v>6840</v>
      </c>
      <c r="AT83" s="59">
        <f>SKL!AT58</f>
        <v>2033541.6005814816</v>
      </c>
      <c r="AU83" s="59">
        <f>SKL!AU58</f>
        <v>9116</v>
      </c>
      <c r="AV83" s="59">
        <f>SKL!AV58</f>
        <v>2711388.8007753091</v>
      </c>
      <c r="AW83" s="59">
        <f>SKL!AW58</f>
        <v>57630</v>
      </c>
      <c r="AX83" s="59">
        <f>SKL!AX58</f>
        <v>17163091.108907707</v>
      </c>
      <c r="AY83" s="59">
        <f>SKL!AY58</f>
        <v>75165</v>
      </c>
      <c r="AZ83" s="59">
        <f>SKL!AZ58</f>
        <v>22368957.606396299</v>
      </c>
      <c r="BA83" s="62">
        <f t="shared" si="130"/>
        <v>731208</v>
      </c>
      <c r="BB83" s="62">
        <f t="shared" si="130"/>
        <v>129429919.70221113</v>
      </c>
      <c r="BC83" s="74">
        <f t="shared" si="133"/>
        <v>2.3968491431686716E-2</v>
      </c>
      <c r="BE83" s="84"/>
      <c r="BF83" s="84"/>
    </row>
    <row r="84" spans="1:58" s="24" customFormat="1" x14ac:dyDescent="0.3">
      <c r="A84" s="46">
        <v>22</v>
      </c>
      <c r="B84" s="159" t="s">
        <v>113</v>
      </c>
      <c r="C84" s="164">
        <f>TPT!C58</f>
        <v>434406</v>
      </c>
      <c r="D84" s="59">
        <f>TPT!D58</f>
        <v>85673040.523107961</v>
      </c>
      <c r="E84" s="164">
        <f>TPT!E58</f>
        <v>206734</v>
      </c>
      <c r="F84" s="59">
        <f>TPT!F58</f>
        <v>40772109.64653933</v>
      </c>
      <c r="G84" s="164">
        <f>TPT!G58</f>
        <v>7849</v>
      </c>
      <c r="H84" s="59">
        <f>TPT!H58</f>
        <v>1548307.9612609877</v>
      </c>
      <c r="I84" s="164">
        <f>TPT!I58</f>
        <v>41868</v>
      </c>
      <c r="J84" s="59">
        <f>TPT!J58</f>
        <v>8257642.4600585988</v>
      </c>
      <c r="K84" s="164">
        <f>TPT!K58</f>
        <v>690857</v>
      </c>
      <c r="L84" s="59">
        <f>TPT!L58</f>
        <v>136251100.59096688</v>
      </c>
      <c r="M84" s="282">
        <f t="shared" si="131"/>
        <v>5.1610264620953035E-2</v>
      </c>
      <c r="N84" s="59">
        <f>TPT!M58</f>
        <v>26528</v>
      </c>
      <c r="O84" s="59">
        <f>TPT!N58</f>
        <v>19321412.300959371</v>
      </c>
      <c r="P84" s="59">
        <f>TPT!O58</f>
        <v>15569</v>
      </c>
      <c r="Q84" s="59">
        <f>TPT!P58</f>
        <v>11340828.959258759</v>
      </c>
      <c r="R84" s="59">
        <f>TPT!Q58</f>
        <v>7782</v>
      </c>
      <c r="S84" s="59">
        <f>TPT!R58</f>
        <v>5670414.4796293797</v>
      </c>
      <c r="T84" s="59">
        <f>TPT!S58</f>
        <v>289</v>
      </c>
      <c r="U84" s="59">
        <f>TPT!T58</f>
        <v>210015.35109738441</v>
      </c>
      <c r="V84" s="59">
        <f>TPT!U58</f>
        <v>50168</v>
      </c>
      <c r="W84" s="59">
        <f>TPT!V58</f>
        <v>36542671.090944886</v>
      </c>
      <c r="X84" s="59">
        <f>TPT!W58</f>
        <v>7</v>
      </c>
      <c r="Y84" s="59">
        <f>TPT!X58</f>
        <v>200000</v>
      </c>
      <c r="Z84" s="59">
        <f>TPT!Y58</f>
        <v>2733</v>
      </c>
      <c r="AA84" s="59">
        <f>TPT!Z58</f>
        <v>662408.939351907</v>
      </c>
      <c r="AB84" s="59">
        <f>TPT!AA58</f>
        <v>12517</v>
      </c>
      <c r="AC84" s="59">
        <f>TPT!AB58</f>
        <v>3069123.047224184</v>
      </c>
      <c r="AD84" s="59">
        <f>TPT!AC58</f>
        <v>561</v>
      </c>
      <c r="AE84" s="59">
        <f>TPT!AD58</f>
        <v>130102.89543950924</v>
      </c>
      <c r="AF84" s="59">
        <f>TPT!AE58</f>
        <v>454</v>
      </c>
      <c r="AG84" s="59">
        <f>TPT!AF58</f>
        <v>102686.70027510173</v>
      </c>
      <c r="AH84" s="59">
        <f>TPT!AG58</f>
        <v>8711</v>
      </c>
      <c r="AI84" s="59">
        <f>TPT!AH58</f>
        <v>2141464.7446252052</v>
      </c>
      <c r="AJ84" s="59">
        <f>TPT!AK58</f>
        <v>766008</v>
      </c>
      <c r="AK84" s="59">
        <f>TPT!AL58</f>
        <v>179099558.00882769</v>
      </c>
      <c r="AL84" s="283">
        <f t="shared" si="132"/>
        <v>4.7759899498577202E-2</v>
      </c>
      <c r="AM84" s="59">
        <f>TPT!AM58</f>
        <v>469773</v>
      </c>
      <c r="AN84" s="59">
        <f>TPT!AN58</f>
        <v>91150538.818303466</v>
      </c>
      <c r="AO84" s="59">
        <f>TPT!AO58</f>
        <v>2134</v>
      </c>
      <c r="AP84" s="59">
        <f>TPT!AP58</f>
        <v>833500.27194359631</v>
      </c>
      <c r="AQ84" s="59">
        <f>TPT!AQ58</f>
        <v>902</v>
      </c>
      <c r="AR84" s="59">
        <f>TPT!AR58</f>
        <v>347291.77997649845</v>
      </c>
      <c r="AS84" s="59">
        <f>TPT!AS58</f>
        <v>13242</v>
      </c>
      <c r="AT84" s="59">
        <f>TPT!AT58</f>
        <v>5209376.6996474769</v>
      </c>
      <c r="AU84" s="59">
        <f>TPT!AU58</f>
        <v>17660</v>
      </c>
      <c r="AV84" s="59">
        <f>TPT!AV58</f>
        <v>6945835.5995299686</v>
      </c>
      <c r="AW84" s="59">
        <f>TPT!AW58</f>
        <v>111692</v>
      </c>
      <c r="AX84" s="59">
        <f>TPT!AX58</f>
        <v>43967139.345024705</v>
      </c>
      <c r="AY84" s="59">
        <f>TPT!AY58</f>
        <v>145630</v>
      </c>
      <c r="AZ84" s="59">
        <f>TPT!AZ58</f>
        <v>57303143.696122251</v>
      </c>
      <c r="BA84" s="62">
        <f t="shared" si="130"/>
        <v>911638</v>
      </c>
      <c r="BB84" s="62">
        <f t="shared" si="130"/>
        <v>236402701.70494995</v>
      </c>
      <c r="BC84" s="74">
        <f t="shared" si="133"/>
        <v>4.377825577949334E-2</v>
      </c>
      <c r="BE84" s="84"/>
      <c r="BF84" s="84"/>
    </row>
    <row r="85" spans="1:58" s="24" customFormat="1" x14ac:dyDescent="0.3">
      <c r="A85" s="36">
        <v>23</v>
      </c>
      <c r="B85" s="159" t="s">
        <v>114</v>
      </c>
      <c r="C85" s="164">
        <f>VSP!C58</f>
        <v>215797</v>
      </c>
      <c r="D85" s="59">
        <f>VSP!D58</f>
        <v>44694890.778916277</v>
      </c>
      <c r="E85" s="164">
        <f>VSP!E58</f>
        <v>102699</v>
      </c>
      <c r="F85" s="59">
        <f>VSP!F58</f>
        <v>21270460.069484241</v>
      </c>
      <c r="G85" s="164">
        <f>VSP!G58</f>
        <v>3901</v>
      </c>
      <c r="H85" s="59">
        <f>VSP!H58</f>
        <v>807738.98998041463</v>
      </c>
      <c r="I85" s="164">
        <f>VSP!I58</f>
        <v>20799</v>
      </c>
      <c r="J85" s="59">
        <f>VSP!J58</f>
        <v>4307941.2798955441</v>
      </c>
      <c r="K85" s="164">
        <f>VSP!K58</f>
        <v>343196</v>
      </c>
      <c r="L85" s="59">
        <f>VSP!L58</f>
        <v>71081031.118276492</v>
      </c>
      <c r="M85" s="282">
        <f t="shared" si="131"/>
        <v>2.6924632605776253E-2</v>
      </c>
      <c r="N85" s="59">
        <f>VSP!M58</f>
        <v>53262</v>
      </c>
      <c r="O85" s="59">
        <f>VSP!N58</f>
        <v>68397413.979435354</v>
      </c>
      <c r="P85" s="59">
        <f>VSP!O58</f>
        <v>31262</v>
      </c>
      <c r="Q85" s="59">
        <f>VSP!P58</f>
        <v>40146308.205320753</v>
      </c>
      <c r="R85" s="59">
        <f>VSP!Q58</f>
        <v>15632</v>
      </c>
      <c r="S85" s="59">
        <f>VSP!R58</f>
        <v>20073154.102660377</v>
      </c>
      <c r="T85" s="59">
        <f>VSP!S58</f>
        <v>581</v>
      </c>
      <c r="U85" s="59">
        <f>VSP!T58</f>
        <v>743450.15195038426</v>
      </c>
      <c r="V85" s="59">
        <f>VSP!U58</f>
        <v>100737</v>
      </c>
      <c r="W85" s="59">
        <f>VSP!V58</f>
        <v>129360326.43936688</v>
      </c>
      <c r="X85" s="59">
        <f>VSP!W58</f>
        <v>71</v>
      </c>
      <c r="Y85" s="59">
        <f>VSP!X58</f>
        <v>3480000</v>
      </c>
      <c r="Z85" s="59">
        <f>VSP!Y58</f>
        <v>13333</v>
      </c>
      <c r="AA85" s="59">
        <f>VSP!Z58</f>
        <v>2944732.3538867207</v>
      </c>
      <c r="AB85" s="59">
        <f>VSP!AA58</f>
        <v>61268</v>
      </c>
      <c r="AC85" s="59">
        <f>VSP!AB58</f>
        <v>13545768.827878913</v>
      </c>
      <c r="AD85" s="59">
        <f>VSP!AC58</f>
        <v>2681</v>
      </c>
      <c r="AE85" s="59">
        <f>VSP!AD58</f>
        <v>588946.47077734419</v>
      </c>
      <c r="AF85" s="59">
        <f>VSP!AE58</f>
        <v>2149</v>
      </c>
      <c r="AG85" s="59">
        <f>VSP!AF58</f>
        <v>471157.17662187526</v>
      </c>
      <c r="AH85" s="59">
        <f>VSP!AG58</f>
        <v>42624</v>
      </c>
      <c r="AI85" s="59">
        <f>VSP!AH58</f>
        <v>9423143.5324375071</v>
      </c>
      <c r="AJ85" s="59">
        <f>VSP!AK58</f>
        <v>566059</v>
      </c>
      <c r="AK85" s="59">
        <f>VSP!AL58</f>
        <v>230895105.91924572</v>
      </c>
      <c r="AL85" s="283">
        <f t="shared" si="132"/>
        <v>6.1572050629365452E-2</v>
      </c>
      <c r="AM85" s="59">
        <f>VSP!AM58</f>
        <v>241451</v>
      </c>
      <c r="AN85" s="59">
        <f>VSP!AN58</f>
        <v>44076201.282402337</v>
      </c>
      <c r="AO85" s="59">
        <f>VSP!AO58</f>
        <v>4778</v>
      </c>
      <c r="AP85" s="59">
        <f>VSP!AP58</f>
        <v>5843868.0405047499</v>
      </c>
      <c r="AQ85" s="59">
        <f>VSP!AQ58</f>
        <v>2000</v>
      </c>
      <c r="AR85" s="59">
        <f>VSP!AR58</f>
        <v>2434945.0168769793</v>
      </c>
      <c r="AS85" s="59">
        <f>VSP!AS58</f>
        <v>29746</v>
      </c>
      <c r="AT85" s="59">
        <f>VSP!AT58</f>
        <v>36524175.253154688</v>
      </c>
      <c r="AU85" s="59">
        <f>VSP!AU58</f>
        <v>39658</v>
      </c>
      <c r="AV85" s="59">
        <f>VSP!AV58</f>
        <v>48698900.337539583</v>
      </c>
      <c r="AW85" s="59">
        <f>VSP!AW58</f>
        <v>250933</v>
      </c>
      <c r="AX85" s="59">
        <f>VSP!AX58</f>
        <v>308264039.13662553</v>
      </c>
      <c r="AY85" s="59">
        <f>VSP!AY58</f>
        <v>327115</v>
      </c>
      <c r="AZ85" s="59">
        <f>VSP!AZ58</f>
        <v>401765927.78470153</v>
      </c>
      <c r="BA85" s="62">
        <f t="shared" si="130"/>
        <v>893174</v>
      </c>
      <c r="BB85" s="62">
        <f t="shared" si="130"/>
        <v>632661033.70394731</v>
      </c>
      <c r="BC85" s="74">
        <f t="shared" si="133"/>
        <v>0.11715939096913515</v>
      </c>
      <c r="BE85" s="84"/>
      <c r="BF85" s="84"/>
    </row>
    <row r="86" spans="1:58" s="24" customFormat="1" x14ac:dyDescent="0.3">
      <c r="A86" s="46">
        <v>24</v>
      </c>
      <c r="B86" s="159" t="s">
        <v>115</v>
      </c>
      <c r="C86" s="164">
        <f>VIZ!C58</f>
        <v>289118</v>
      </c>
      <c r="D86" s="59">
        <f>VIZ!D58</f>
        <v>44905598.10173665</v>
      </c>
      <c r="E86" s="164">
        <f>VIZ!E58</f>
        <v>137596</v>
      </c>
      <c r="F86" s="59">
        <f>VIZ!F58</f>
        <v>21370736.4460072</v>
      </c>
      <c r="G86" s="164">
        <f>VIZ!G58</f>
        <v>5227</v>
      </c>
      <c r="H86" s="59">
        <f>VIZ!H58</f>
        <v>811546.95364584331</v>
      </c>
      <c r="I86" s="164">
        <f>VIZ!I58</f>
        <v>27865</v>
      </c>
      <c r="J86" s="59">
        <f>VIZ!J58</f>
        <v>4328250.4194444958</v>
      </c>
      <c r="K86" s="164">
        <f>VIZ!K58</f>
        <v>459806</v>
      </c>
      <c r="L86" s="59">
        <f>VIZ!L58</f>
        <v>71416131.920834184</v>
      </c>
      <c r="M86" s="282">
        <f t="shared" si="131"/>
        <v>2.7051564726101766E-2</v>
      </c>
      <c r="N86" s="59">
        <f>VIZ!M58</f>
        <v>23236</v>
      </c>
      <c r="O86" s="59">
        <f>VIZ!N58</f>
        <v>7933647.1715320917</v>
      </c>
      <c r="P86" s="59">
        <f>VIZ!O58</f>
        <v>13634</v>
      </c>
      <c r="Q86" s="59">
        <f>VIZ!P58</f>
        <v>4656705.9485079665</v>
      </c>
      <c r="R86" s="59">
        <f>VIZ!Q58</f>
        <v>6819</v>
      </c>
      <c r="S86" s="59">
        <f>VIZ!R58</f>
        <v>2328352.9742539832</v>
      </c>
      <c r="T86" s="59">
        <f>VIZ!S58</f>
        <v>252</v>
      </c>
      <c r="U86" s="59">
        <f>VIZ!T58</f>
        <v>86235.295342740123</v>
      </c>
      <c r="V86" s="59">
        <f>VIZ!U58</f>
        <v>43941</v>
      </c>
      <c r="W86" s="59">
        <f>VIZ!V58</f>
        <v>15004941.389636781</v>
      </c>
      <c r="X86" s="59">
        <f>VIZ!W58</f>
        <v>0</v>
      </c>
      <c r="Y86" s="59">
        <f>VIZ!X58</f>
        <v>0</v>
      </c>
      <c r="Z86" s="59">
        <f>VIZ!Y58</f>
        <v>4104</v>
      </c>
      <c r="AA86" s="59">
        <f>VIZ!Z58</f>
        <v>577899.556446651</v>
      </c>
      <c r="AB86" s="59">
        <f>VIZ!AA58</f>
        <v>18832</v>
      </c>
      <c r="AC86" s="59">
        <f>VIZ!AB58</f>
        <v>2658337.9596545943</v>
      </c>
      <c r="AD86" s="59">
        <f>VIZ!AC58</f>
        <v>831</v>
      </c>
      <c r="AE86" s="59">
        <f>VIZ!AD58</f>
        <v>115579.91128933019</v>
      </c>
      <c r="AF86" s="59">
        <f>VIZ!AE58</f>
        <v>669</v>
      </c>
      <c r="AG86" s="59">
        <f>VIZ!AF58</f>
        <v>92463.929031464155</v>
      </c>
      <c r="AH86" s="59">
        <f>VIZ!AG58</f>
        <v>13102</v>
      </c>
      <c r="AI86" s="59">
        <f>VIZ!AH58</f>
        <v>1849278.5806292831</v>
      </c>
      <c r="AJ86" s="59">
        <f>VIZ!AK58</f>
        <v>541285</v>
      </c>
      <c r="AK86" s="59">
        <f>VIZ!AL58</f>
        <v>91714633.247522295</v>
      </c>
      <c r="AL86" s="283">
        <f t="shared" si="132"/>
        <v>2.4457244423990322E-2</v>
      </c>
      <c r="AM86" s="59">
        <f>VIZ!AM58</f>
        <v>285592</v>
      </c>
      <c r="AN86" s="59">
        <f>VIZ!AN58</f>
        <v>42010500.999521755</v>
      </c>
      <c r="AO86" s="59">
        <f>VIZ!AO58</f>
        <v>1112</v>
      </c>
      <c r="AP86" s="59">
        <f>VIZ!AP58</f>
        <v>306478.67379778845</v>
      </c>
      <c r="AQ86" s="59">
        <f>VIZ!AQ58</f>
        <v>476</v>
      </c>
      <c r="AR86" s="59">
        <f>VIZ!AR58</f>
        <v>127699.44741574521</v>
      </c>
      <c r="AS86" s="59">
        <f>VIZ!AS58</f>
        <v>6857</v>
      </c>
      <c r="AT86" s="59">
        <f>VIZ!AT58</f>
        <v>1915491.7112361782</v>
      </c>
      <c r="AU86" s="59">
        <f>VIZ!AU58</f>
        <v>9137</v>
      </c>
      <c r="AV86" s="59">
        <f>VIZ!AV58</f>
        <v>2553988.9483149042</v>
      </c>
      <c r="AW86" s="59">
        <f>VIZ!AW58</f>
        <v>57758</v>
      </c>
      <c r="AX86" s="59">
        <f>VIZ!AX58</f>
        <v>16166750.042833341</v>
      </c>
      <c r="AY86" s="59">
        <f>VIZ!AY58</f>
        <v>75340</v>
      </c>
      <c r="AZ86" s="59">
        <f>VIZ!AZ58</f>
        <v>21070408.823597956</v>
      </c>
      <c r="BA86" s="62">
        <f t="shared" si="130"/>
        <v>616625</v>
      </c>
      <c r="BB86" s="62">
        <f t="shared" si="130"/>
        <v>112785042.07112025</v>
      </c>
      <c r="BC86" s="74">
        <f t="shared" si="133"/>
        <v>2.0886108256295933E-2</v>
      </c>
      <c r="BE86" s="84"/>
      <c r="BF86" s="84"/>
    </row>
    <row r="87" spans="1:58" s="24" customFormat="1" x14ac:dyDescent="0.3">
      <c r="A87" s="36">
        <v>25</v>
      </c>
      <c r="B87" s="159" t="s">
        <v>116</v>
      </c>
      <c r="C87" s="164">
        <f>WG!C58</f>
        <v>370407</v>
      </c>
      <c r="D87" s="59">
        <f>WG!D58</f>
        <v>88988973.531427994</v>
      </c>
      <c r="E87" s="164">
        <f>WG!E58</f>
        <v>176278</v>
      </c>
      <c r="F87" s="59">
        <f>WG!F58</f>
        <v>42350174.15049886</v>
      </c>
      <c r="G87" s="164">
        <f>WG!G58</f>
        <v>6693</v>
      </c>
      <c r="H87" s="59">
        <f>WG!H58</f>
        <v>1608234.4614113492</v>
      </c>
      <c r="I87" s="164">
        <f>WG!I58</f>
        <v>35701</v>
      </c>
      <c r="J87" s="59">
        <f>WG!J58</f>
        <v>8577250.4608605318</v>
      </c>
      <c r="K87" s="164">
        <f>WG!K58</f>
        <v>589079</v>
      </c>
      <c r="L87" s="59">
        <f>WG!L58</f>
        <v>141524632.60419875</v>
      </c>
      <c r="M87" s="282">
        <f t="shared" si="131"/>
        <v>5.3607814596765911E-2</v>
      </c>
      <c r="N87" s="59">
        <f>WG!M58</f>
        <v>19669</v>
      </c>
      <c r="O87" s="59">
        <f>WG!N58</f>
        <v>26731678.806348141</v>
      </c>
      <c r="P87" s="59">
        <f>WG!O58</f>
        <v>11546</v>
      </c>
      <c r="Q87" s="59">
        <f>WG!P58</f>
        <v>15690333.212421732</v>
      </c>
      <c r="R87" s="59">
        <f>WG!Q58</f>
        <v>5772</v>
      </c>
      <c r="S87" s="59">
        <f>WG!R58</f>
        <v>7845166.606210866</v>
      </c>
      <c r="T87" s="59">
        <f>WG!S58</f>
        <v>213</v>
      </c>
      <c r="U87" s="59">
        <f>WG!T58</f>
        <v>290561.72615595796</v>
      </c>
      <c r="V87" s="59">
        <f>WG!U58</f>
        <v>37200</v>
      </c>
      <c r="W87" s="59">
        <f>WG!V58</f>
        <v>50557740.351136692</v>
      </c>
      <c r="X87" s="59">
        <f>WG!W58</f>
        <v>54</v>
      </c>
      <c r="Y87" s="59">
        <f>WG!X58</f>
        <v>2390000</v>
      </c>
      <c r="Z87" s="59">
        <f>WG!Y58</f>
        <v>7775</v>
      </c>
      <c r="AA87" s="59">
        <f>WG!Z58</f>
        <v>1119020.2013911612</v>
      </c>
      <c r="AB87" s="59">
        <f>WG!AA58</f>
        <v>35706</v>
      </c>
      <c r="AC87" s="59">
        <f>WG!AB58</f>
        <v>5147492.9263993409</v>
      </c>
      <c r="AD87" s="59">
        <f>WG!AC58</f>
        <v>1567</v>
      </c>
      <c r="AE87" s="59">
        <f>WG!AD58</f>
        <v>223804.04027823222</v>
      </c>
      <c r="AF87" s="59">
        <f>WG!AE58</f>
        <v>1257</v>
      </c>
      <c r="AG87" s="59">
        <f>WG!AF58</f>
        <v>179043.23222258576</v>
      </c>
      <c r="AH87" s="59">
        <f>WG!AG58</f>
        <v>24846</v>
      </c>
      <c r="AI87" s="59">
        <f>WG!AH58</f>
        <v>3580864.6444517155</v>
      </c>
      <c r="AJ87" s="59">
        <f>WG!AK58</f>
        <v>697484</v>
      </c>
      <c r="AK87" s="59">
        <f>WG!AL58</f>
        <v>204722598.00007844</v>
      </c>
      <c r="AL87" s="283">
        <f t="shared" si="132"/>
        <v>5.4592712646948247E-2</v>
      </c>
      <c r="AM87" s="59">
        <f>WG!AM58</f>
        <v>369048</v>
      </c>
      <c r="AN87" s="59">
        <f>WG!AN58</f>
        <v>73083481.014969364</v>
      </c>
      <c r="AO87" s="59">
        <f>WG!AO58</f>
        <v>1394</v>
      </c>
      <c r="AP87" s="59">
        <f>WG!AP58</f>
        <v>513494.41705322918</v>
      </c>
      <c r="AQ87" s="59">
        <f>WG!AQ58</f>
        <v>592</v>
      </c>
      <c r="AR87" s="59">
        <f>WG!AR58</f>
        <v>213956.00710551214</v>
      </c>
      <c r="AS87" s="59">
        <f>WG!AS58</f>
        <v>8630</v>
      </c>
      <c r="AT87" s="59">
        <f>WG!AT58</f>
        <v>3209340.1065826821</v>
      </c>
      <c r="AU87" s="59">
        <f>WG!AU58</f>
        <v>11503</v>
      </c>
      <c r="AV87" s="59">
        <f>WG!AV58</f>
        <v>4279120.1421102434</v>
      </c>
      <c r="AW87" s="59">
        <f>WG!AW58</f>
        <v>72731</v>
      </c>
      <c r="AX87" s="59">
        <f>WG!AX58</f>
        <v>27086830.499557834</v>
      </c>
      <c r="AY87" s="59">
        <f>WG!AY58</f>
        <v>94850</v>
      </c>
      <c r="AZ87" s="59">
        <f>WG!AZ58</f>
        <v>35302741.172409505</v>
      </c>
      <c r="BA87" s="62">
        <f t="shared" si="130"/>
        <v>792334</v>
      </c>
      <c r="BB87" s="62">
        <f t="shared" si="130"/>
        <v>240025339.17248794</v>
      </c>
      <c r="BC87" s="74">
        <f t="shared" si="133"/>
        <v>4.4449114227837948E-2</v>
      </c>
      <c r="BE87" s="84"/>
      <c r="BF87" s="84"/>
    </row>
    <row r="88" spans="1:58" s="24" customFormat="1" x14ac:dyDescent="0.3">
      <c r="A88" s="46">
        <v>26</v>
      </c>
      <c r="B88" s="159" t="s">
        <v>117</v>
      </c>
      <c r="C88" s="164">
        <f>YSR!C58</f>
        <v>371527</v>
      </c>
      <c r="D88" s="59">
        <f>YSR!D58</f>
        <v>70029522.435877025</v>
      </c>
      <c r="E88" s="164">
        <f>YSR!E58</f>
        <v>176813</v>
      </c>
      <c r="F88" s="59">
        <f>YSR!F58</f>
        <v>33327302.845989674</v>
      </c>
      <c r="G88" s="164">
        <f>YSR!G58</f>
        <v>6714</v>
      </c>
      <c r="H88" s="59">
        <f>YSR!H58</f>
        <v>1265593.7789616333</v>
      </c>
      <c r="I88" s="164">
        <f>YSR!I58</f>
        <v>35810</v>
      </c>
      <c r="J88" s="59">
        <f>YSR!J58</f>
        <v>6749833.4877953762</v>
      </c>
      <c r="K88" s="164">
        <f>YSR!K58</f>
        <v>590864</v>
      </c>
      <c r="L88" s="59">
        <f>YSR!L58</f>
        <v>111372252.5486237</v>
      </c>
      <c r="M88" s="282">
        <f t="shared" si="131"/>
        <v>4.2186458682060404E-2</v>
      </c>
      <c r="N88" s="59">
        <f>YSR!M58</f>
        <v>23298</v>
      </c>
      <c r="O88" s="59">
        <f>YSR!N58</f>
        <v>14510517.433394121</v>
      </c>
      <c r="P88" s="59">
        <f>YSR!O58</f>
        <v>13674</v>
      </c>
      <c r="Q88" s="59">
        <f>YSR!P58</f>
        <v>8517042.8413400259</v>
      </c>
      <c r="R88" s="59">
        <f>YSR!Q58</f>
        <v>6839</v>
      </c>
      <c r="S88" s="59">
        <f>YSR!R58</f>
        <v>4258521.4206700129</v>
      </c>
      <c r="T88" s="59">
        <f>YSR!S58</f>
        <v>253</v>
      </c>
      <c r="U88" s="59">
        <f>YSR!T58</f>
        <v>157723.01558037085</v>
      </c>
      <c r="V88" s="59">
        <f>YSR!U58</f>
        <v>44064</v>
      </c>
      <c r="W88" s="59">
        <f>YSR!V58</f>
        <v>27443804.710984532</v>
      </c>
      <c r="X88" s="59">
        <f>YSR!W58</f>
        <v>1</v>
      </c>
      <c r="Y88" s="59">
        <f>YSR!X58</f>
        <v>10000</v>
      </c>
      <c r="Z88" s="59">
        <f>YSR!Y58</f>
        <v>4939</v>
      </c>
      <c r="AA88" s="59">
        <f>YSR!Z58</f>
        <v>982214.74546586443</v>
      </c>
      <c r="AB88" s="59">
        <f>YSR!AA58</f>
        <v>22686</v>
      </c>
      <c r="AC88" s="59">
        <f>YSR!AB58</f>
        <v>4518601.3980155811</v>
      </c>
      <c r="AD88" s="59">
        <f>YSR!AC58</f>
        <v>997</v>
      </c>
      <c r="AE88" s="59">
        <f>YSR!AD58</f>
        <v>192413.88381032256</v>
      </c>
      <c r="AF88" s="59">
        <f>YSR!AE58</f>
        <v>799</v>
      </c>
      <c r="AG88" s="59">
        <f>YSR!AF58</f>
        <v>152795.48972579977</v>
      </c>
      <c r="AH88" s="59">
        <f>YSR!AG58</f>
        <v>15784</v>
      </c>
      <c r="AI88" s="59">
        <f>YSR!AH58</f>
        <v>3142601.0784000764</v>
      </c>
      <c r="AJ88" s="59">
        <f>YSR!AK58</f>
        <v>680134</v>
      </c>
      <c r="AK88" s="59">
        <f>YSR!AL58</f>
        <v>147814683.85502589</v>
      </c>
      <c r="AL88" s="283">
        <f t="shared" si="132"/>
        <v>3.9417263357970071E-2</v>
      </c>
      <c r="AM88" s="59">
        <f>YSR!AM58</f>
        <v>323982</v>
      </c>
      <c r="AN88" s="59">
        <f>YSR!AN58</f>
        <v>65824995.84619385</v>
      </c>
      <c r="AO88" s="59">
        <f>YSR!AO58</f>
        <v>1190</v>
      </c>
      <c r="AP88" s="59">
        <f>YSR!AP58</f>
        <v>459361.84923798096</v>
      </c>
      <c r="AQ88" s="59">
        <f>YSR!AQ58</f>
        <v>504</v>
      </c>
      <c r="AR88" s="59">
        <f>YSR!AR58</f>
        <v>191400.77051582542</v>
      </c>
      <c r="AS88" s="59">
        <f>YSR!AS58</f>
        <v>7369</v>
      </c>
      <c r="AT88" s="59">
        <f>YSR!AT58</f>
        <v>2871011.5577373812</v>
      </c>
      <c r="AU88" s="59">
        <f>YSR!AU58</f>
        <v>9823</v>
      </c>
      <c r="AV88" s="59">
        <f>YSR!AV58</f>
        <v>3828015.4103165083</v>
      </c>
      <c r="AW88" s="59">
        <f>YSR!AW58</f>
        <v>62112</v>
      </c>
      <c r="AX88" s="59">
        <f>YSR!AX58</f>
        <v>24231337.54730349</v>
      </c>
      <c r="AY88" s="59">
        <f>YSR!AY58</f>
        <v>80998</v>
      </c>
      <c r="AZ88" s="59">
        <f>YSR!AZ58</f>
        <v>31581127.13511119</v>
      </c>
      <c r="BA88" s="62">
        <f t="shared" si="130"/>
        <v>761132</v>
      </c>
      <c r="BB88" s="62">
        <f t="shared" si="130"/>
        <v>179395810.99013707</v>
      </c>
      <c r="BC88" s="74">
        <f t="shared" si="133"/>
        <v>3.3221429546511055E-2</v>
      </c>
      <c r="BE88" s="84"/>
      <c r="BF88" s="84"/>
    </row>
    <row r="89" spans="1:58" s="24" customFormat="1" ht="17.25" thickBot="1" x14ac:dyDescent="0.35">
      <c r="A89" s="347" t="s">
        <v>73</v>
      </c>
      <c r="B89" s="402" t="s">
        <v>42</v>
      </c>
      <c r="C89" s="162">
        <f>SUM(C63:C88)</f>
        <v>8457571</v>
      </c>
      <c r="D89" s="157">
        <f>SUM(D63:D88)</f>
        <v>1660000024.2650557</v>
      </c>
      <c r="E89" s="162">
        <f>SUM(E63:E88)</f>
        <v>4024997</v>
      </c>
      <c r="F89" s="157">
        <f>SUM(F63:F88)</f>
        <v>790000011.5478276</v>
      </c>
      <c r="G89" s="162">
        <f t="shared" ref="G89:O89" si="134">SUM(G63:G88)</f>
        <v>152843</v>
      </c>
      <c r="H89" s="157">
        <f t="shared" si="134"/>
        <v>30000000.438525099</v>
      </c>
      <c r="I89" s="162">
        <f t="shared" si="134"/>
        <v>815189</v>
      </c>
      <c r="J89" s="157">
        <f t="shared" si="134"/>
        <v>160000002.33880052</v>
      </c>
      <c r="K89" s="162">
        <f t="shared" si="134"/>
        <v>13450600</v>
      </c>
      <c r="L89" s="157">
        <f t="shared" si="134"/>
        <v>2640000038.5902085</v>
      </c>
      <c r="M89" s="49"/>
      <c r="N89" s="157">
        <f t="shared" si="134"/>
        <v>519274</v>
      </c>
      <c r="O89" s="157">
        <f t="shared" si="134"/>
        <v>459999968.02199155</v>
      </c>
      <c r="P89" s="157">
        <f t="shared" ref="P89" si="135">SUM(P63:P88)</f>
        <v>304770</v>
      </c>
      <c r="Q89" s="157">
        <f t="shared" ref="Q89" si="136">SUM(Q63:Q88)</f>
        <v>269999981.23029941</v>
      </c>
      <c r="R89" s="157">
        <f t="shared" ref="R89" si="137">SUM(R63:R88)</f>
        <v>152387</v>
      </c>
      <c r="S89" s="157">
        <f t="shared" ref="S89" si="138">SUM(S63:S88)</f>
        <v>134999990.61514971</v>
      </c>
      <c r="T89" s="157">
        <f t="shared" ref="T89" si="139">SUM(T63:T88)</f>
        <v>5642</v>
      </c>
      <c r="U89" s="157">
        <f t="shared" ref="U89" si="140">SUM(U63:U88)</f>
        <v>4999999.6524129519</v>
      </c>
      <c r="V89" s="157">
        <f t="shared" ref="V89" si="141">SUM(V63:V88)</f>
        <v>982073</v>
      </c>
      <c r="W89" s="157">
        <f t="shared" ref="W89" si="142">SUM(W63:W88)</f>
        <v>869999939.51985395</v>
      </c>
      <c r="X89" s="157">
        <f t="shared" ref="X89" si="143">SUM(X63:X88)</f>
        <v>238</v>
      </c>
      <c r="Y89" s="157">
        <f t="shared" ref="Y89" si="144">SUM(Y63:Y88)</f>
        <v>10999900</v>
      </c>
      <c r="Z89" s="157">
        <f t="shared" ref="Z89" si="145">SUM(Z63:Z88)</f>
        <v>121151</v>
      </c>
      <c r="AA89" s="157">
        <f t="shared" ref="AA89" si="146">SUM(AA63:AA88)</f>
        <v>24998734.431707975</v>
      </c>
      <c r="AB89" s="157">
        <f t="shared" ref="AB89" si="147">SUM(AB63:AB88)</f>
        <v>556122</v>
      </c>
      <c r="AC89" s="157">
        <f t="shared" ref="AC89" si="148">SUM(AC63:AC88)</f>
        <v>114996046.84816745</v>
      </c>
      <c r="AD89" s="157">
        <f t="shared" ref="AD89" si="149">SUM(AD63:AD88)</f>
        <v>24512</v>
      </c>
      <c r="AE89" s="157">
        <f t="shared" ref="AE89" si="150">SUM(AE63:AE88)</f>
        <v>4996147.0622921353</v>
      </c>
      <c r="AF89" s="157">
        <f t="shared" ref="AF89" si="151">SUM(AF63:AF88)</f>
        <v>19685</v>
      </c>
      <c r="AG89" s="157">
        <f t="shared" ref="AG89" si="152">SUM(AG63:AG88)</f>
        <v>3997210.9145216029</v>
      </c>
      <c r="AH89" s="157">
        <f t="shared" ref="AH89" si="153">SUM(AH63:AH88)</f>
        <v>386945</v>
      </c>
      <c r="AI89" s="157">
        <f t="shared" ref="AI89" si="154">SUM(AI63:AI88)</f>
        <v>80010619.338151351</v>
      </c>
      <c r="AJ89" s="157">
        <f t="shared" ref="AJ89:AN89" si="155">SUM(AJ63:AJ88)</f>
        <v>15541326</v>
      </c>
      <c r="AK89" s="157">
        <f t="shared" si="155"/>
        <v>3749998636.7049031</v>
      </c>
      <c r="AL89" s="79"/>
      <c r="AM89" s="157">
        <f t="shared" si="155"/>
        <v>8447516</v>
      </c>
      <c r="AN89" s="157">
        <f t="shared" si="155"/>
        <v>1570000000.0000002</v>
      </c>
      <c r="AO89" s="157">
        <f t="shared" ref="AO89" si="156">SUM(AO63:AO88)</f>
        <v>36982</v>
      </c>
      <c r="AP89" s="157">
        <f t="shared" ref="AP89" si="157">SUM(AP63:AP88)</f>
        <v>24000001.696066465</v>
      </c>
      <c r="AQ89" s="157">
        <f t="shared" ref="AQ89" si="158">SUM(AQ63:AQ88)</f>
        <v>15657</v>
      </c>
      <c r="AR89" s="157">
        <f t="shared" ref="AR89" si="159">SUM(AR63:AR88)</f>
        <v>10000000.706694361</v>
      </c>
      <c r="AS89" s="157">
        <f t="shared" ref="AS89" si="160">SUM(AS63:AS88)</f>
        <v>228923</v>
      </c>
      <c r="AT89" s="157">
        <f t="shared" ref="AT89" si="161">SUM(AT63:AT88)</f>
        <v>150000010.60041535</v>
      </c>
      <c r="AU89" s="157">
        <f t="shared" ref="AU89" si="162">SUM(AU63:AU88)</f>
        <v>305139</v>
      </c>
      <c r="AV89" s="157">
        <f t="shared" ref="AV89" si="163">SUM(AV63:AV88)</f>
        <v>200000014.1338872</v>
      </c>
      <c r="AW89" s="157">
        <f t="shared" ref="AW89" si="164">SUM(AW63:AW88)</f>
        <v>1929569</v>
      </c>
      <c r="AX89" s="157">
        <f t="shared" ref="AX89" si="165">SUM(AX63:AX88)</f>
        <v>1266004089.4675057</v>
      </c>
      <c r="AY89" s="157">
        <f t="shared" ref="AY89" si="166">SUM(AY63:AY88)</f>
        <v>2516271</v>
      </c>
      <c r="AZ89" s="157">
        <f t="shared" ref="AZ89:BA89" si="167">SUM(AZ63:AZ88)</f>
        <v>1650004116.2045691</v>
      </c>
      <c r="BA89" s="51">
        <f t="shared" si="167"/>
        <v>18057597</v>
      </c>
      <c r="BB89" s="51">
        <f t="shared" ref="BB89" si="168">SUM(BB63:BB88)</f>
        <v>5400002752.4094725</v>
      </c>
      <c r="BC89" s="72" t="s">
        <v>125</v>
      </c>
      <c r="BE89" s="84"/>
      <c r="BF89" s="84"/>
    </row>
    <row r="96" spans="1:58" x14ac:dyDescent="0.25">
      <c r="F96">
        <f>58+175</f>
        <v>233</v>
      </c>
    </row>
  </sheetData>
  <mergeCells count="76">
    <mergeCell ref="AM60:AN61"/>
    <mergeCell ref="AO60:AP61"/>
    <mergeCell ref="AQ60:AR61"/>
    <mergeCell ref="M60:M62"/>
    <mergeCell ref="V60:W61"/>
    <mergeCell ref="AY4:AZ5"/>
    <mergeCell ref="BA3:BB5"/>
    <mergeCell ref="C59:AN59"/>
    <mergeCell ref="BA59:BB61"/>
    <mergeCell ref="C60:F60"/>
    <mergeCell ref="G60:H61"/>
    <mergeCell ref="I60:J61"/>
    <mergeCell ref="K60:L61"/>
    <mergeCell ref="N60:O61"/>
    <mergeCell ref="P60:Q61"/>
    <mergeCell ref="R60:S61"/>
    <mergeCell ref="T60:U61"/>
    <mergeCell ref="AL60:AL62"/>
    <mergeCell ref="AS60:AT61"/>
    <mergeCell ref="X60:Y61"/>
    <mergeCell ref="Z60:AA61"/>
    <mergeCell ref="AU4:AV5"/>
    <mergeCell ref="AW4:AX5"/>
    <mergeCell ref="AO4:AP5"/>
    <mergeCell ref="AL4:AL6"/>
    <mergeCell ref="AQ4:AR5"/>
    <mergeCell ref="AD4:AE5"/>
    <mergeCell ref="AF4:AG5"/>
    <mergeCell ref="AH4:AI5"/>
    <mergeCell ref="AJ4:AK5"/>
    <mergeCell ref="AS4:AT5"/>
    <mergeCell ref="A89:B89"/>
    <mergeCell ref="K4:L5"/>
    <mergeCell ref="I4:J5"/>
    <mergeCell ref="G4:H5"/>
    <mergeCell ref="C4:F4"/>
    <mergeCell ref="E5:F5"/>
    <mergeCell ref="C5:D5"/>
    <mergeCell ref="A59:A62"/>
    <mergeCell ref="B59:B62"/>
    <mergeCell ref="A19:B19"/>
    <mergeCell ref="A41:B41"/>
    <mergeCell ref="C61:D61"/>
    <mergeCell ref="E61:F61"/>
    <mergeCell ref="AP59:AZ59"/>
    <mergeCell ref="BC59:BC62"/>
    <mergeCell ref="A42:B42"/>
    <mergeCell ref="A44:B44"/>
    <mergeCell ref="A49:B49"/>
    <mergeCell ref="A53:B53"/>
    <mergeCell ref="A55:B55"/>
    <mergeCell ref="A56:B56"/>
    <mergeCell ref="AB60:AC61"/>
    <mergeCell ref="AD60:AE61"/>
    <mergeCell ref="AU60:AV61"/>
    <mergeCell ref="AW60:AX61"/>
    <mergeCell ref="AY60:AZ61"/>
    <mergeCell ref="AF60:AG61"/>
    <mergeCell ref="AH60:AI61"/>
    <mergeCell ref="AJ60:AK61"/>
    <mergeCell ref="AO3:AZ3"/>
    <mergeCell ref="M4:M6"/>
    <mergeCell ref="A1:BC2"/>
    <mergeCell ref="A3:A6"/>
    <mergeCell ref="B3:B6"/>
    <mergeCell ref="BC3:BC6"/>
    <mergeCell ref="AM4:AN5"/>
    <mergeCell ref="C3:AN3"/>
    <mergeCell ref="N4:O5"/>
    <mergeCell ref="P4:Q5"/>
    <mergeCell ref="R4:S5"/>
    <mergeCell ref="T4:U5"/>
    <mergeCell ref="V4:W5"/>
    <mergeCell ref="X4:Y5"/>
    <mergeCell ref="Z4:AA5"/>
    <mergeCell ref="AB4:AC5"/>
  </mergeCells>
  <conditionalFormatting sqref="D7:D56 D63:D88 F7:F56 H7:H56 J7:J56 M7:M56 AL7:AL56 BA7:BB56 F63:F88 H63:H88 L63:M88 J63:J88 AL63:AL88 BB63:BB88">
    <cfRule type="expression" dxfId="22" priority="18">
      <formula>AND(#REF!&gt;0,D7&lt;1)</formula>
    </cfRule>
  </conditionalFormatting>
  <conditionalFormatting sqref="D89 F89 H89 L89:M89 J89 AL89 BB89">
    <cfRule type="expression" dxfId="21" priority="17">
      <formula>AND(#REF!&gt;0,D89&lt;1)</formula>
    </cfRule>
  </conditionalFormatting>
  <conditionalFormatting sqref="BC7:BC56">
    <cfRule type="expression" dxfId="20" priority="16">
      <formula>AND(#REF!&gt;0,BC7&lt;1)</formula>
    </cfRule>
  </conditionalFormatting>
  <conditionalFormatting sqref="BC63:BC89">
    <cfRule type="expression" dxfId="19" priority="15">
      <formula>AND(#REF!&gt;0,BC63&lt;1)</formula>
    </cfRule>
  </conditionalFormatting>
  <conditionalFormatting sqref="C7:C56">
    <cfRule type="expression" dxfId="18" priority="14">
      <formula>AND(#REF!&gt;0,C7&lt;1)</formula>
    </cfRule>
  </conditionalFormatting>
  <conditionalFormatting sqref="E7:E56">
    <cfRule type="expression" dxfId="17" priority="13">
      <formula>AND(#REF!&gt;0,E7&lt;1)</formula>
    </cfRule>
  </conditionalFormatting>
  <conditionalFormatting sqref="G7:G56">
    <cfRule type="expression" dxfId="16" priority="12">
      <formula>AND(#REF!&gt;0,G7&lt;1)</formula>
    </cfRule>
  </conditionalFormatting>
  <conditionalFormatting sqref="I7:I56">
    <cfRule type="expression" dxfId="15" priority="11">
      <formula>AND(#REF!&gt;0,I7&lt;1)</formula>
    </cfRule>
  </conditionalFormatting>
  <conditionalFormatting sqref="K7:K56">
    <cfRule type="expression" dxfId="14" priority="10">
      <formula>AND(#REF!&gt;0,K7&lt;1)</formula>
    </cfRule>
  </conditionalFormatting>
  <conditionalFormatting sqref="L7:L56">
    <cfRule type="expression" dxfId="13" priority="9">
      <formula>AND(#REF!&gt;0,L7&lt;1)</formula>
    </cfRule>
  </conditionalFormatting>
  <conditionalFormatting sqref="N7:AK56">
    <cfRule type="expression" dxfId="12" priority="8">
      <formula>AND(#REF!&gt;0,N7&lt;1)</formula>
    </cfRule>
  </conditionalFormatting>
  <conditionalFormatting sqref="AM7:AZ56">
    <cfRule type="expression" dxfId="11" priority="7">
      <formula>AND(#REF!&gt;0,AM7&lt;1)</formula>
    </cfRule>
  </conditionalFormatting>
  <conditionalFormatting sqref="N63:AK88">
    <cfRule type="expression" dxfId="10" priority="6">
      <formula>AND(#REF!&gt;0,N63&lt;1)</formula>
    </cfRule>
  </conditionalFormatting>
  <conditionalFormatting sqref="N89:AK89">
    <cfRule type="expression" dxfId="9" priority="5">
      <formula>AND(#REF!&gt;0,N89&lt;1)</formula>
    </cfRule>
  </conditionalFormatting>
  <conditionalFormatting sqref="AM63:AZ88">
    <cfRule type="expression" dxfId="8" priority="4">
      <formula>AND(#REF!&gt;0,AM63&lt;1)</formula>
    </cfRule>
  </conditionalFormatting>
  <conditionalFormatting sqref="AM89:AZ89">
    <cfRule type="expression" dxfId="7" priority="3">
      <formula>AND(#REF!&gt;0,AM89&lt;1)</formula>
    </cfRule>
  </conditionalFormatting>
  <conditionalFormatting sqref="BA63:BA88">
    <cfRule type="expression" dxfId="6" priority="2">
      <formula>AND(#REF!&gt;0,BA63&lt;1)</formula>
    </cfRule>
  </conditionalFormatting>
  <conditionalFormatting sqref="BA89">
    <cfRule type="expression" dxfId="5" priority="1">
      <formula>AND(#REF!&gt;0,BA89&lt;1)</formula>
    </cfRule>
  </conditionalFormatting>
  <printOptions horizontalCentered="1"/>
  <pageMargins left="0.15748031496062992" right="0.15748031496062992" top="0.15748031496062992" bottom="0.19685039370078741" header="0.15748031496062992" footer="0.31496062992125984"/>
  <pageSetup paperSize="9" scale="90" orientation="landscape" horizontalDpi="0" verticalDpi="0" r:id="rId1"/>
  <rowBreaks count="1" manualBreakCount="1">
    <brk id="57" max="16383" man="1"/>
  </rowBreaks>
  <colBreaks count="1" manualBreakCount="1">
    <brk id="3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B7CA2-31BA-4239-A3A8-061EF9C15A13}">
  <dimension ref="A1:BD61"/>
  <sheetViews>
    <sheetView showGridLines="0" zoomScaleNormal="100" workbookViewId="0">
      <pane xSplit="2" ySplit="8" topLeftCell="C9" activePane="bottomRight" state="frozen"/>
      <selection activeCell="B25" sqref="B25"/>
      <selection pane="topRight" activeCell="B25" sqref="B25"/>
      <selection pane="bottomLeft" activeCell="B25" sqref="B25"/>
      <selection pane="bottomRight" activeCell="C2" sqref="C2:V4"/>
    </sheetView>
  </sheetViews>
  <sheetFormatPr defaultRowHeight="15" x14ac:dyDescent="0.25"/>
  <cols>
    <col min="1" max="1" width="4.28515625" customWidth="1"/>
    <col min="2" max="2" width="18.5703125" customWidth="1"/>
    <col min="3" max="3" width="6" bestFit="1" customWidth="1"/>
    <col min="4" max="4" width="8" bestFit="1" customWidth="1"/>
    <col min="5" max="5" width="6" bestFit="1" customWidth="1"/>
    <col min="6" max="6" width="8" bestFit="1" customWidth="1"/>
    <col min="7" max="7" width="4.7109375" bestFit="1" customWidth="1"/>
    <col min="8" max="8" width="6" bestFit="1" customWidth="1"/>
    <col min="9" max="9" width="5" bestFit="1" customWidth="1"/>
    <col min="10" max="10" width="7" bestFit="1" customWidth="1"/>
    <col min="11" max="11" width="6" bestFit="1" customWidth="1"/>
    <col min="12" max="12" width="8" bestFit="1" customWidth="1"/>
    <col min="13" max="13" width="5" bestFit="1" customWidth="1"/>
    <col min="14" max="14" width="7" bestFit="1" customWidth="1"/>
    <col min="15" max="15" width="5" bestFit="1" customWidth="1"/>
    <col min="16" max="16" width="7" bestFit="1" customWidth="1"/>
    <col min="17" max="17" width="8.85546875" bestFit="1" customWidth="1"/>
    <col min="18" max="18" width="7" bestFit="1" customWidth="1"/>
    <col min="19" max="19" width="4.7109375" bestFit="1" customWidth="1"/>
    <col min="20" max="21" width="5" bestFit="1" customWidth="1"/>
    <col min="22" max="22" width="8" bestFit="1" customWidth="1"/>
    <col min="23" max="23" width="4.7109375" bestFit="1" customWidth="1"/>
    <col min="24" max="24" width="4.28515625" bestFit="1" customWidth="1"/>
    <col min="25" max="25" width="4.7109375" bestFit="1" customWidth="1"/>
    <col min="26" max="26" width="6" bestFit="1" customWidth="1"/>
    <col min="27" max="27" width="4.7109375" bestFit="1" customWidth="1"/>
    <col min="28" max="28" width="7" bestFit="1" customWidth="1"/>
    <col min="29" max="29" width="4.7109375" bestFit="1" customWidth="1"/>
    <col min="30" max="30" width="5" bestFit="1" customWidth="1"/>
    <col min="31" max="31" width="4.7109375" bestFit="1" customWidth="1"/>
    <col min="32" max="32" width="5" bestFit="1" customWidth="1"/>
    <col min="33" max="33" width="4.7109375" bestFit="1" customWidth="1"/>
    <col min="34" max="34" width="6" bestFit="1" customWidth="1"/>
    <col min="35" max="35" width="4.7109375" bestFit="1" customWidth="1"/>
    <col min="36" max="36" width="10" bestFit="1" customWidth="1"/>
    <col min="37" max="37" width="8.85546875" bestFit="1" customWidth="1"/>
    <col min="38" max="38" width="10" bestFit="1" customWidth="1"/>
    <col min="39" max="39" width="6" bestFit="1" customWidth="1"/>
    <col min="40" max="40" width="8" bestFit="1" customWidth="1"/>
    <col min="41" max="41" width="4.7109375" bestFit="1" customWidth="1"/>
    <col min="42" max="42" width="6" bestFit="1" customWidth="1"/>
    <col min="43" max="43" width="4.7109375" bestFit="1" customWidth="1"/>
    <col min="44" max="44" width="6" bestFit="1" customWidth="1"/>
    <col min="45" max="45" width="5" bestFit="1" customWidth="1"/>
    <col min="46" max="46" width="7" bestFit="1" customWidth="1"/>
    <col min="47" max="47" width="5" bestFit="1" customWidth="1"/>
    <col min="48" max="48" width="7" bestFit="1" customWidth="1"/>
    <col min="49" max="49" width="6" bestFit="1" customWidth="1"/>
    <col min="50" max="50" width="8.85546875" bestFit="1" customWidth="1"/>
    <col min="51" max="51" width="6" bestFit="1" customWidth="1"/>
    <col min="52" max="52" width="8" bestFit="1" customWidth="1"/>
    <col min="53" max="53" width="6" bestFit="1" customWidth="1"/>
    <col min="54" max="54" width="10" bestFit="1" customWidth="1"/>
  </cols>
  <sheetData>
    <row r="1" spans="1:56" x14ac:dyDescent="0.25">
      <c r="A1" s="85" t="s">
        <v>156</v>
      </c>
      <c r="Q1" s="85" t="s">
        <v>158</v>
      </c>
      <c r="R1" s="85"/>
      <c r="AK1" s="85" t="s">
        <v>158</v>
      </c>
      <c r="AX1" s="85" t="s">
        <v>158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287" t="s">
        <v>93</v>
      </c>
      <c r="B3" s="287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131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[1]ASR!C9</f>
        <v>4791</v>
      </c>
      <c r="D9" s="280">
        <f>([1]ASR!D9)*10000</f>
        <v>639501.43392060627</v>
      </c>
      <c r="E9" s="20">
        <f>[1]ASR!E9</f>
        <v>2280</v>
      </c>
      <c r="F9" s="280">
        <f>([1]ASR!F9)*10000</f>
        <v>304341.04385378247</v>
      </c>
      <c r="G9" s="20">
        <f>[1]ASR!G9</f>
        <v>87</v>
      </c>
      <c r="H9" s="280">
        <f>([1]ASR!H9)*10000</f>
        <v>11557.254829890475</v>
      </c>
      <c r="I9" s="20">
        <f>[1]ASR!I9</f>
        <v>462</v>
      </c>
      <c r="J9" s="280">
        <f>([1]ASR!J9)*10000</f>
        <v>61638.692426082525</v>
      </c>
      <c r="K9" s="20">
        <f>C9+E9+G9+I9</f>
        <v>7620</v>
      </c>
      <c r="L9" s="280">
        <f>D9+F9+H9+J9</f>
        <v>1017038.4250303617</v>
      </c>
      <c r="M9" s="20">
        <f>[1]ASR!M9</f>
        <v>47</v>
      </c>
      <c r="N9" s="280">
        <f>([1]ASR!N9)*10000</f>
        <v>15450.944411869612</v>
      </c>
      <c r="O9" s="20">
        <f>[1]ASR!O9</f>
        <v>27</v>
      </c>
      <c r="P9" s="280">
        <f>([1]ASR!P9)*10000</f>
        <v>9069.0325895756414</v>
      </c>
      <c r="Q9" s="20">
        <f>[1]ASR!Q9</f>
        <v>14</v>
      </c>
      <c r="R9" s="280">
        <f>([1]ASR!R9)*10000</f>
        <v>4534.5162947878207</v>
      </c>
      <c r="S9" s="20">
        <f>[1]ASR!S9</f>
        <v>1</v>
      </c>
      <c r="T9" s="280">
        <f>([1]ASR!T9)*10000</f>
        <v>167.94504795510443</v>
      </c>
      <c r="U9" s="20">
        <f>M9+O9+Q9+S9</f>
        <v>89</v>
      </c>
      <c r="V9" s="280">
        <f>N9+P9+R9+T9</f>
        <v>29222.438344188176</v>
      </c>
      <c r="W9" s="20">
        <f>[1]ASR!W9</f>
        <v>0</v>
      </c>
      <c r="X9" s="280">
        <f>([1]ASR!X9)*10000</f>
        <v>0</v>
      </c>
      <c r="Y9" s="20">
        <f>[1]ASR!Y9</f>
        <v>3</v>
      </c>
      <c r="Z9" s="280">
        <f>([1]ASR!Z9)*10000</f>
        <v>1245.82045658996</v>
      </c>
      <c r="AA9" s="20">
        <f>[1]ASR!AA9</f>
        <v>12</v>
      </c>
      <c r="AB9" s="280">
        <f>([1]ASR!AB9)*10000</f>
        <v>5730.7741003138153</v>
      </c>
      <c r="AC9" s="20">
        <f>[1]ASR!AC9</f>
        <v>1</v>
      </c>
      <c r="AD9" s="280">
        <f>([1]ASR!AD9)*10000</f>
        <v>249.16409131799202</v>
      </c>
      <c r="AE9" s="20">
        <f>[1]ASR!AE9</f>
        <v>1</v>
      </c>
      <c r="AF9" s="280">
        <f>([1]ASR!AF9)*10000</f>
        <v>199.33127305439359</v>
      </c>
      <c r="AG9" s="20">
        <f>[1]ASR!AG9</f>
        <v>9</v>
      </c>
      <c r="AH9" s="280">
        <f>([1]ASR!AH9)*10000</f>
        <v>3986.6254610878723</v>
      </c>
      <c r="AI9" s="20">
        <f>Y9+AA9+AC9+AE9+AG9</f>
        <v>26</v>
      </c>
      <c r="AJ9" s="20">
        <f>Z9+AB9+AD9+AF9+AH9</f>
        <v>11411.715382364033</v>
      </c>
      <c r="AK9" s="20">
        <f>K9+U9+W9+AI9</f>
        <v>7735</v>
      </c>
      <c r="AL9" s="280">
        <f>L9+V9+X9+AJ9</f>
        <v>1057672.578756914</v>
      </c>
      <c r="AM9" s="20">
        <f>[1]ASR!AM9</f>
        <v>6353</v>
      </c>
      <c r="AN9" s="280">
        <f>([1]ASR!AN9)*10000</f>
        <v>848794.74003804103</v>
      </c>
      <c r="AO9" s="20">
        <f>[1]ASR!AO9</f>
        <v>6</v>
      </c>
      <c r="AP9" s="280">
        <f>([1]ASR!AP9)*10000</f>
        <v>1444.5957540597763</v>
      </c>
      <c r="AQ9" s="20">
        <f>[1]ASR!AQ9</f>
        <v>3</v>
      </c>
      <c r="AR9" s="280">
        <f>([1]ASR!AR9)*10000</f>
        <v>601.91489752490679</v>
      </c>
      <c r="AS9" s="20">
        <f>[1]ASR!AS9</f>
        <v>32</v>
      </c>
      <c r="AT9" s="280">
        <f>([1]ASR!AT9)*10000</f>
        <v>9028.7234628736023</v>
      </c>
      <c r="AU9" s="20">
        <f>[1]ASR!AU9</f>
        <v>43</v>
      </c>
      <c r="AV9" s="280">
        <f>([1]ASR!AV9)*10000</f>
        <v>12038.297950498136</v>
      </c>
      <c r="AW9" s="20">
        <f>[1]ASR!AW9</f>
        <v>270</v>
      </c>
      <c r="AX9" s="280">
        <f>([1]ASR!AX9+0.4)*10000</f>
        <v>80202.426026653193</v>
      </c>
      <c r="AY9" s="20">
        <f>AO9+AQ9+AS9+AU9+AW9</f>
        <v>354</v>
      </c>
      <c r="AZ9" s="280">
        <f>AP9+AR9+AT9+AV9+AX9</f>
        <v>103315.95809160962</v>
      </c>
      <c r="BA9" s="20">
        <f>AY9+AK9</f>
        <v>8089</v>
      </c>
      <c r="BB9" s="280">
        <f>AZ9+AL9</f>
        <v>1160988.5368485237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[1]ASR!C10</f>
        <v>342</v>
      </c>
      <c r="D10" s="280">
        <f>([1]ASR!D10)*10000</f>
        <v>54688.529528040817</v>
      </c>
      <c r="E10" s="20">
        <f>[1]ASR!E10</f>
        <v>163</v>
      </c>
      <c r="F10" s="280">
        <f>([1]ASR!F10)*10000</f>
        <v>26026.468871778463</v>
      </c>
      <c r="G10" s="20">
        <f>[1]ASR!G10</f>
        <v>6</v>
      </c>
      <c r="H10" s="280">
        <f>([1]ASR!H10)*10000</f>
        <v>988.34691918146063</v>
      </c>
      <c r="I10" s="20">
        <f>[1]ASR!I10</f>
        <v>33</v>
      </c>
      <c r="J10" s="280">
        <f>([1]ASR!J10)*10000</f>
        <v>5271.1835689677901</v>
      </c>
      <c r="K10" s="20">
        <f t="shared" ref="K10:K20" si="0">C10+E10+G10+I10</f>
        <v>544</v>
      </c>
      <c r="L10" s="280">
        <f t="shared" ref="L10:L20" si="1">D10+F10+H10+J10</f>
        <v>86974.528887968539</v>
      </c>
      <c r="M10" s="20">
        <f>[1]ASR!M10</f>
        <v>47</v>
      </c>
      <c r="N10" s="280">
        <f>([1]ASR!N10)*10000</f>
        <v>3998.9308624889381</v>
      </c>
      <c r="O10" s="20">
        <f>[1]ASR!O10</f>
        <v>28</v>
      </c>
      <c r="P10" s="280">
        <f>([1]ASR!P10)*10000</f>
        <v>2347.1985497217684</v>
      </c>
      <c r="Q10" s="20">
        <f>[1]ASR!Q10</f>
        <v>14</v>
      </c>
      <c r="R10" s="280">
        <f>([1]ASR!R10)*10000</f>
        <v>1173.5992748608842</v>
      </c>
      <c r="S10" s="20">
        <f>[1]ASR!S10</f>
        <v>1</v>
      </c>
      <c r="T10" s="280">
        <f>([1]ASR!T10)*10000</f>
        <v>43.466639809662368</v>
      </c>
      <c r="U10" s="20">
        <f t="shared" ref="U10:U20" si="2">M10+O10+Q10+S10</f>
        <v>90</v>
      </c>
      <c r="V10" s="280">
        <f t="shared" ref="V10:V20" si="3">N10+P10+R10+T10</f>
        <v>7563.1953268812531</v>
      </c>
      <c r="W10" s="20">
        <f>[1]ASR!W10</f>
        <v>0</v>
      </c>
      <c r="X10" s="280">
        <f>([1]ASR!X10)*10000</f>
        <v>0</v>
      </c>
      <c r="Y10" s="20">
        <f>[1]ASR!Y10</f>
        <v>0</v>
      </c>
      <c r="Z10" s="280">
        <f>([1]ASR!Z10)*10000</f>
        <v>5.4391088950733613</v>
      </c>
      <c r="AA10" s="20">
        <f>[1]ASR!AA10</f>
        <v>0</v>
      </c>
      <c r="AB10" s="280">
        <f>([1]ASR!AB10)*10000</f>
        <v>25.019900917337459</v>
      </c>
      <c r="AC10" s="20">
        <f>[1]ASR!AC10</f>
        <v>0</v>
      </c>
      <c r="AD10" s="280">
        <f>([1]ASR!AD10)*10000</f>
        <v>1.0878217790146723</v>
      </c>
      <c r="AE10" s="20">
        <f>[1]ASR!AE10</f>
        <v>0</v>
      </c>
      <c r="AF10" s="280">
        <f>([1]ASR!AF10)*10000</f>
        <v>0.87025742321173782</v>
      </c>
      <c r="AG10" s="20">
        <f>[1]ASR!AG10</f>
        <v>0</v>
      </c>
      <c r="AH10" s="280">
        <f>([1]ASR!AH10)*10000</f>
        <v>17.405148464234756</v>
      </c>
      <c r="AI10" s="20">
        <f t="shared" ref="AI10:AI20" si="4">Y10+AA10+AC10+AE10+AG10</f>
        <v>0</v>
      </c>
      <c r="AJ10" s="20">
        <f t="shared" ref="AJ10:AJ20" si="5">Z10+AB10+AD10+AF10+AH10</f>
        <v>49.822237478871983</v>
      </c>
      <c r="AK10" s="20">
        <f t="shared" ref="AK10:AK20" si="6">K10+U10+W10+AI10</f>
        <v>634</v>
      </c>
      <c r="AL10" s="280">
        <f t="shared" ref="AL10:AL20" si="7">L10+V10+X10+AJ10</f>
        <v>94587.546452328665</v>
      </c>
      <c r="AM10" s="20">
        <f>[1]ASR!AM10</f>
        <v>523</v>
      </c>
      <c r="AN10" s="280">
        <f>([1]ASR!AN10)*10000</f>
        <v>81551.208856046622</v>
      </c>
      <c r="AO10" s="20">
        <f>[1]ASR!AO10</f>
        <v>1</v>
      </c>
      <c r="AP10" s="280">
        <f>([1]ASR!AP10)*10000</f>
        <v>37.895449162578231</v>
      </c>
      <c r="AQ10" s="20">
        <f>[1]ASR!AQ10</f>
        <v>1</v>
      </c>
      <c r="AR10" s="280">
        <f>([1]ASR!AR10)*10000</f>
        <v>15.789770484407597</v>
      </c>
      <c r="AS10" s="20">
        <f>[1]ASR!AS10</f>
        <v>2</v>
      </c>
      <c r="AT10" s="280">
        <f>([1]ASR!AT10)*10000</f>
        <v>236.84655726611399</v>
      </c>
      <c r="AU10" s="20">
        <f>[1]ASR!AU10</f>
        <v>3</v>
      </c>
      <c r="AV10" s="280">
        <f>([1]ASR!AV10)*10000</f>
        <v>315.79540968815201</v>
      </c>
      <c r="AW10" s="20">
        <f>[1]ASR!AW10</f>
        <v>14</v>
      </c>
      <c r="AX10" s="280">
        <f>([1]ASR!AX10)*10000</f>
        <v>1998.9849433260017</v>
      </c>
      <c r="AY10" s="20">
        <f t="shared" ref="AY10:AY20" si="8">AO10+AQ10+AS10+AU10+AW10</f>
        <v>21</v>
      </c>
      <c r="AZ10" s="280">
        <f t="shared" ref="AZ10:AZ20" si="9">AP10+AR10+AT10+AV10+AX10</f>
        <v>2605.3121299272534</v>
      </c>
      <c r="BA10" s="20">
        <f t="shared" ref="BA10:BA20" si="10">AY10+AK10</f>
        <v>655</v>
      </c>
      <c r="BB10" s="280">
        <f t="shared" ref="BB10:BB20" si="11">AZ10+AL10</f>
        <v>97192.858582255925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[1]ASR!C11</f>
        <v>0</v>
      </c>
      <c r="D11" s="280">
        <f>([1]ASR!D11)*10000</f>
        <v>0</v>
      </c>
      <c r="E11" s="20">
        <f>[1]ASR!E11</f>
        <v>0</v>
      </c>
      <c r="F11" s="280">
        <f>([1]ASR!F11)*10000</f>
        <v>0</v>
      </c>
      <c r="G11" s="20">
        <f>[1]ASR!G11</f>
        <v>0</v>
      </c>
      <c r="H11" s="280">
        <f>([1]ASR!H11)*10000</f>
        <v>0</v>
      </c>
      <c r="I11" s="20">
        <f>[1]ASR!I11</f>
        <v>0</v>
      </c>
      <c r="J11" s="280">
        <f>([1]ASR!J11)*10000</f>
        <v>0</v>
      </c>
      <c r="K11" s="20">
        <f t="shared" si="0"/>
        <v>0</v>
      </c>
      <c r="L11" s="280">
        <f t="shared" si="1"/>
        <v>0</v>
      </c>
      <c r="M11" s="20">
        <f>[1]ASR!M11</f>
        <v>0</v>
      </c>
      <c r="N11" s="280">
        <f>([1]ASR!N11)*10000</f>
        <v>0</v>
      </c>
      <c r="O11" s="20">
        <f>[1]ASR!O11</f>
        <v>0</v>
      </c>
      <c r="P11" s="280">
        <f>([1]ASR!P11)*10000</f>
        <v>0</v>
      </c>
      <c r="Q11" s="20">
        <f>[1]ASR!Q11</f>
        <v>0</v>
      </c>
      <c r="R11" s="280">
        <f>([1]ASR!R11)*10000</f>
        <v>0</v>
      </c>
      <c r="S11" s="20">
        <f>[1]ASR!S11</f>
        <v>0</v>
      </c>
      <c r="T11" s="280">
        <f>([1]ASR!T11)*10000</f>
        <v>0</v>
      </c>
      <c r="U11" s="20">
        <f t="shared" si="2"/>
        <v>0</v>
      </c>
      <c r="V11" s="280">
        <f t="shared" si="3"/>
        <v>0</v>
      </c>
      <c r="W11" s="20">
        <f>[1]ASR!W11</f>
        <v>0</v>
      </c>
      <c r="X11" s="280">
        <f>([1]ASR!X11)*10000</f>
        <v>0</v>
      </c>
      <c r="Y11" s="20">
        <f>[1]ASR!Y11</f>
        <v>0</v>
      </c>
      <c r="Z11" s="280">
        <f>([1]ASR!Z11)*10000</f>
        <v>0</v>
      </c>
      <c r="AA11" s="20">
        <f>[1]ASR!AA11</f>
        <v>0</v>
      </c>
      <c r="AB11" s="280">
        <f>([1]ASR!AB11)*10000</f>
        <v>0</v>
      </c>
      <c r="AC11" s="20">
        <f>[1]ASR!AC11</f>
        <v>0</v>
      </c>
      <c r="AD11" s="280">
        <f>([1]ASR!AD11)*10000</f>
        <v>0</v>
      </c>
      <c r="AE11" s="20">
        <f>[1]ASR!AE11</f>
        <v>0</v>
      </c>
      <c r="AF11" s="280">
        <f>([1]ASR!AF11)*10000</f>
        <v>0</v>
      </c>
      <c r="AG11" s="20">
        <f>[1]ASR!AG11</f>
        <v>0</v>
      </c>
      <c r="AH11" s="280">
        <f>([1]ASR!AH11)*10000</f>
        <v>0</v>
      </c>
      <c r="AI11" s="20">
        <f t="shared" si="4"/>
        <v>0</v>
      </c>
      <c r="AJ11" s="20">
        <f t="shared" si="5"/>
        <v>0</v>
      </c>
      <c r="AK11" s="20">
        <f t="shared" si="6"/>
        <v>0</v>
      </c>
      <c r="AL11" s="280">
        <f t="shared" si="7"/>
        <v>0</v>
      </c>
      <c r="AM11" s="20">
        <f>[1]ASR!AM11</f>
        <v>0</v>
      </c>
      <c r="AN11" s="280">
        <f>([1]ASR!AN11)*10000</f>
        <v>0</v>
      </c>
      <c r="AO11" s="20">
        <f>[1]ASR!AO11</f>
        <v>0</v>
      </c>
      <c r="AP11" s="280">
        <f>([1]ASR!AP11)*10000</f>
        <v>0</v>
      </c>
      <c r="AQ11" s="20">
        <f>[1]ASR!AQ11</f>
        <v>0</v>
      </c>
      <c r="AR11" s="280">
        <f>([1]ASR!AR11)*10000</f>
        <v>0</v>
      </c>
      <c r="AS11" s="20">
        <f>[1]ASR!AS11</f>
        <v>0</v>
      </c>
      <c r="AT11" s="280">
        <f>([1]ASR!AT11)*10000</f>
        <v>0</v>
      </c>
      <c r="AU11" s="20">
        <f>[1]ASR!AU11</f>
        <v>0</v>
      </c>
      <c r="AV11" s="280">
        <f>([1]ASR!AV11)*10000</f>
        <v>0</v>
      </c>
      <c r="AW11" s="20">
        <f>[1]ASR!AW11</f>
        <v>0</v>
      </c>
      <c r="AX11" s="280">
        <f>([1]ASR!AX11)*10000</f>
        <v>0</v>
      </c>
      <c r="AY11" s="20">
        <f t="shared" si="8"/>
        <v>0</v>
      </c>
      <c r="AZ11" s="280">
        <f t="shared" si="9"/>
        <v>0</v>
      </c>
      <c r="BA11" s="20">
        <f t="shared" si="10"/>
        <v>0</v>
      </c>
      <c r="BB11" s="280">
        <f t="shared" si="11"/>
        <v>0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[1]ASR!C12</f>
        <v>53</v>
      </c>
      <c r="D12" s="280">
        <f>([1]ASR!D12)*10000</f>
        <v>12848.163346714357</v>
      </c>
      <c r="E12" s="20">
        <f>[1]ASR!E12</f>
        <v>25</v>
      </c>
      <c r="F12" s="280">
        <f>([1]ASR!F12)*10000</f>
        <v>6114.4873758459898</v>
      </c>
      <c r="G12" s="20">
        <f>[1]ASR!G12</f>
        <v>1</v>
      </c>
      <c r="H12" s="280">
        <f>([1]ASR!H12)*10000</f>
        <v>232.19572313339199</v>
      </c>
      <c r="I12" s="20">
        <f>[1]ASR!I12</f>
        <v>5</v>
      </c>
      <c r="J12" s="280">
        <f>([1]ASR!J12)*10000</f>
        <v>1238.3771900447573</v>
      </c>
      <c r="K12" s="20">
        <f t="shared" si="0"/>
        <v>84</v>
      </c>
      <c r="L12" s="280">
        <f t="shared" si="1"/>
        <v>20433.223635738494</v>
      </c>
      <c r="M12" s="20">
        <f>[1]ASR!M12</f>
        <v>25</v>
      </c>
      <c r="N12" s="280">
        <f>([1]ASR!N12)*10000</f>
        <v>7862.768723551424</v>
      </c>
      <c r="O12" s="20">
        <f>[1]ASR!O12</f>
        <v>15</v>
      </c>
      <c r="P12" s="280">
        <f>([1]ASR!P12)*10000</f>
        <v>4615.1033812149662</v>
      </c>
      <c r="Q12" s="20">
        <f>[1]ASR!Q12</f>
        <v>7</v>
      </c>
      <c r="R12" s="280">
        <f>([1]ASR!R12)*10000</f>
        <v>2307.5516906074831</v>
      </c>
      <c r="S12" s="20">
        <f>[1]ASR!S12</f>
        <v>0</v>
      </c>
      <c r="T12" s="280">
        <f>([1]ASR!T12)*10000</f>
        <v>85.464877429906778</v>
      </c>
      <c r="U12" s="20">
        <f t="shared" si="2"/>
        <v>47</v>
      </c>
      <c r="V12" s="280">
        <f t="shared" si="3"/>
        <v>14870.88867280378</v>
      </c>
      <c r="W12" s="20">
        <f>[1]ASR!W12</f>
        <v>0</v>
      </c>
      <c r="X12" s="280">
        <f>([1]ASR!X12)*10000</f>
        <v>0</v>
      </c>
      <c r="Y12" s="20">
        <f>[1]ASR!Y12</f>
        <v>0</v>
      </c>
      <c r="Z12" s="280">
        <f>([1]ASR!Z12)*10000</f>
        <v>0</v>
      </c>
      <c r="AA12" s="20">
        <f>[1]ASR!AA12</f>
        <v>0</v>
      </c>
      <c r="AB12" s="280">
        <f>([1]ASR!AB12)*10000</f>
        <v>0</v>
      </c>
      <c r="AC12" s="20">
        <f>[1]ASR!AC12</f>
        <v>0</v>
      </c>
      <c r="AD12" s="280">
        <f>([1]ASR!AD12)*10000</f>
        <v>0</v>
      </c>
      <c r="AE12" s="20">
        <f>[1]ASR!AE12</f>
        <v>0</v>
      </c>
      <c r="AF12" s="280">
        <f>([1]ASR!AF12)*10000</f>
        <v>0</v>
      </c>
      <c r="AG12" s="20">
        <f>[1]ASR!AG12</f>
        <v>0</v>
      </c>
      <c r="AH12" s="280">
        <f>([1]ASR!AH12)*10000</f>
        <v>0</v>
      </c>
      <c r="AI12" s="20">
        <f t="shared" si="4"/>
        <v>0</v>
      </c>
      <c r="AJ12" s="20">
        <f t="shared" si="5"/>
        <v>0</v>
      </c>
      <c r="AK12" s="20">
        <f t="shared" si="6"/>
        <v>131</v>
      </c>
      <c r="AL12" s="280">
        <f t="shared" si="7"/>
        <v>35304.112308542273</v>
      </c>
      <c r="AM12" s="20">
        <f>[1]ASR!AM12</f>
        <v>118</v>
      </c>
      <c r="AN12" s="280">
        <f>([1]ASR!AN12)*10000</f>
        <v>30146.066521572789</v>
      </c>
      <c r="AO12" s="20">
        <f>[1]ASR!AO12</f>
        <v>1</v>
      </c>
      <c r="AP12" s="280">
        <f>([1]ASR!AP12)*10000</f>
        <v>163.95760488417628</v>
      </c>
      <c r="AQ12" s="20">
        <f>[1]ASR!AQ12</f>
        <v>1</v>
      </c>
      <c r="AR12" s="280">
        <f>([1]ASR!AR12)*10000</f>
        <v>68.315668701740123</v>
      </c>
      <c r="AS12" s="20">
        <f>[1]ASR!AS12</f>
        <v>4</v>
      </c>
      <c r="AT12" s="280">
        <f>([1]ASR!AT12)*10000</f>
        <v>1024.7350305261018</v>
      </c>
      <c r="AU12" s="20">
        <f>[1]ASR!AU12</f>
        <v>5</v>
      </c>
      <c r="AV12" s="280">
        <f>([1]ASR!AV12)*10000</f>
        <v>1366.3133740348023</v>
      </c>
      <c r="AW12" s="20">
        <f>[1]ASR!AW12</f>
        <v>27</v>
      </c>
      <c r="AX12" s="280">
        <f>([1]ASR!AX12)*10000</f>
        <v>8648.7636576402983</v>
      </c>
      <c r="AY12" s="20">
        <f t="shared" si="8"/>
        <v>38</v>
      </c>
      <c r="AZ12" s="280">
        <f t="shared" si="9"/>
        <v>11272.08533578712</v>
      </c>
      <c r="BA12" s="20">
        <f t="shared" si="10"/>
        <v>169</v>
      </c>
      <c r="BB12" s="280">
        <f t="shared" si="11"/>
        <v>46576.197644329397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[1]ASR!C13</f>
        <v>0</v>
      </c>
      <c r="D13" s="280">
        <f>([1]ASR!D13)*10000</f>
        <v>0</v>
      </c>
      <c r="E13" s="20">
        <f>[1]ASR!E13</f>
        <v>0</v>
      </c>
      <c r="F13" s="280">
        <f>([1]ASR!F13)*10000</f>
        <v>0</v>
      </c>
      <c r="G13" s="20">
        <f>[1]ASR!G13</f>
        <v>0</v>
      </c>
      <c r="H13" s="280">
        <f>([1]ASR!H13)*10000</f>
        <v>0</v>
      </c>
      <c r="I13" s="20">
        <f>[1]ASR!I13</f>
        <v>0</v>
      </c>
      <c r="J13" s="280">
        <f>([1]ASR!J13)*10000</f>
        <v>0</v>
      </c>
      <c r="K13" s="20">
        <f t="shared" si="0"/>
        <v>0</v>
      </c>
      <c r="L13" s="280">
        <f t="shared" si="1"/>
        <v>0</v>
      </c>
      <c r="M13" s="20">
        <f>[1]ASR!M13</f>
        <v>0</v>
      </c>
      <c r="N13" s="280">
        <f>([1]ASR!N13)*10000</f>
        <v>0</v>
      </c>
      <c r="O13" s="20">
        <f>[1]ASR!O13</f>
        <v>0</v>
      </c>
      <c r="P13" s="280">
        <f>([1]ASR!P13)*10000</f>
        <v>0</v>
      </c>
      <c r="Q13" s="20">
        <f>[1]ASR!Q13</f>
        <v>0</v>
      </c>
      <c r="R13" s="280">
        <f>([1]ASR!R13)*10000</f>
        <v>0</v>
      </c>
      <c r="S13" s="20">
        <f>[1]ASR!S13</f>
        <v>0</v>
      </c>
      <c r="T13" s="280">
        <f>([1]ASR!T13)*10000</f>
        <v>0</v>
      </c>
      <c r="U13" s="20">
        <f t="shared" si="2"/>
        <v>0</v>
      </c>
      <c r="V13" s="280">
        <f t="shared" si="3"/>
        <v>0</v>
      </c>
      <c r="W13" s="20">
        <f>[1]ASR!W13</f>
        <v>0</v>
      </c>
      <c r="X13" s="280">
        <f>([1]ASR!X13)*10000</f>
        <v>0</v>
      </c>
      <c r="Y13" s="20">
        <f>[1]ASR!Y13</f>
        <v>0</v>
      </c>
      <c r="Z13" s="280">
        <f>([1]ASR!Z13)*10000</f>
        <v>0</v>
      </c>
      <c r="AA13" s="20">
        <f>[1]ASR!AA13</f>
        <v>0</v>
      </c>
      <c r="AB13" s="280">
        <f>([1]ASR!AB13)*10000</f>
        <v>0</v>
      </c>
      <c r="AC13" s="20">
        <f>[1]ASR!AC13</f>
        <v>0</v>
      </c>
      <c r="AD13" s="280">
        <f>([1]ASR!AD13)*10000</f>
        <v>0</v>
      </c>
      <c r="AE13" s="20">
        <f>[1]ASR!AE13</f>
        <v>0</v>
      </c>
      <c r="AF13" s="280">
        <f>([1]ASR!AF13)*10000</f>
        <v>0</v>
      </c>
      <c r="AG13" s="20">
        <f>[1]ASR!AG13</f>
        <v>0</v>
      </c>
      <c r="AH13" s="280">
        <f>([1]ASR!AH13)*10000</f>
        <v>0</v>
      </c>
      <c r="AI13" s="20">
        <f t="shared" si="4"/>
        <v>0</v>
      </c>
      <c r="AJ13" s="20">
        <f t="shared" si="5"/>
        <v>0</v>
      </c>
      <c r="AK13" s="20">
        <f t="shared" si="6"/>
        <v>0</v>
      </c>
      <c r="AL13" s="280">
        <f t="shared" si="7"/>
        <v>0</v>
      </c>
      <c r="AM13" s="20">
        <f>[1]ASR!AM13</f>
        <v>0</v>
      </c>
      <c r="AN13" s="280">
        <f>([1]ASR!AN13)*10000</f>
        <v>0</v>
      </c>
      <c r="AO13" s="20">
        <f>[1]ASR!AO13</f>
        <v>0</v>
      </c>
      <c r="AP13" s="280">
        <f>([1]ASR!AP13)*10000</f>
        <v>0</v>
      </c>
      <c r="AQ13" s="20">
        <f>[1]ASR!AQ13</f>
        <v>0</v>
      </c>
      <c r="AR13" s="280">
        <f>([1]ASR!AR13)*10000</f>
        <v>0</v>
      </c>
      <c r="AS13" s="20">
        <f>[1]ASR!AS13</f>
        <v>0</v>
      </c>
      <c r="AT13" s="280">
        <f>([1]ASR!AT13)*10000</f>
        <v>0</v>
      </c>
      <c r="AU13" s="20">
        <f>[1]ASR!AU13</f>
        <v>0</v>
      </c>
      <c r="AV13" s="280">
        <f>([1]ASR!AV13)*10000</f>
        <v>0</v>
      </c>
      <c r="AW13" s="20">
        <f>[1]ASR!AW13</f>
        <v>0</v>
      </c>
      <c r="AX13" s="280">
        <f>([1]ASR!AX13)*10000</f>
        <v>0</v>
      </c>
      <c r="AY13" s="20">
        <f t="shared" si="8"/>
        <v>0</v>
      </c>
      <c r="AZ13" s="280">
        <f t="shared" si="9"/>
        <v>0</v>
      </c>
      <c r="BA13" s="20">
        <f t="shared" si="10"/>
        <v>0</v>
      </c>
      <c r="BB13" s="280">
        <f t="shared" si="11"/>
        <v>0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[1]ASR!C14</f>
        <v>0</v>
      </c>
      <c r="D14" s="280">
        <f>([1]ASR!D14)*10000</f>
        <v>0</v>
      </c>
      <c r="E14" s="20">
        <f>[1]ASR!E14</f>
        <v>0</v>
      </c>
      <c r="F14" s="280">
        <f>([1]ASR!F14)*10000</f>
        <v>0</v>
      </c>
      <c r="G14" s="20">
        <f>[1]ASR!G14</f>
        <v>0</v>
      </c>
      <c r="H14" s="280">
        <f>([1]ASR!H14)*10000</f>
        <v>0</v>
      </c>
      <c r="I14" s="20">
        <f>[1]ASR!I14</f>
        <v>0</v>
      </c>
      <c r="J14" s="280">
        <f>([1]ASR!J14)*10000</f>
        <v>0</v>
      </c>
      <c r="K14" s="20">
        <f t="shared" si="0"/>
        <v>0</v>
      </c>
      <c r="L14" s="280">
        <f t="shared" si="1"/>
        <v>0</v>
      </c>
      <c r="M14" s="20">
        <f>[1]ASR!M14</f>
        <v>0</v>
      </c>
      <c r="N14" s="280">
        <f>([1]ASR!N14)*10000</f>
        <v>0</v>
      </c>
      <c r="O14" s="20">
        <f>[1]ASR!O14</f>
        <v>0</v>
      </c>
      <c r="P14" s="280">
        <f>([1]ASR!P14)*10000</f>
        <v>0</v>
      </c>
      <c r="Q14" s="20">
        <f>[1]ASR!Q14</f>
        <v>0</v>
      </c>
      <c r="R14" s="280">
        <f>([1]ASR!R14)*10000</f>
        <v>0</v>
      </c>
      <c r="S14" s="20">
        <f>[1]ASR!S14</f>
        <v>0</v>
      </c>
      <c r="T14" s="280">
        <f>([1]ASR!T14)*10000</f>
        <v>0</v>
      </c>
      <c r="U14" s="20">
        <f t="shared" si="2"/>
        <v>0</v>
      </c>
      <c r="V14" s="280">
        <f t="shared" si="3"/>
        <v>0</v>
      </c>
      <c r="W14" s="20">
        <f>[1]ASR!W14</f>
        <v>0</v>
      </c>
      <c r="X14" s="280">
        <f>([1]ASR!X14)*10000</f>
        <v>0</v>
      </c>
      <c r="Y14" s="20">
        <f>[1]ASR!Y14</f>
        <v>0</v>
      </c>
      <c r="Z14" s="280">
        <f>([1]ASR!Z14)*10000</f>
        <v>0</v>
      </c>
      <c r="AA14" s="20">
        <f>[1]ASR!AA14</f>
        <v>0</v>
      </c>
      <c r="AB14" s="280">
        <f>([1]ASR!AB14)*10000</f>
        <v>0</v>
      </c>
      <c r="AC14" s="20">
        <f>[1]ASR!AC14</f>
        <v>0</v>
      </c>
      <c r="AD14" s="280">
        <f>([1]ASR!AD14)*10000</f>
        <v>0</v>
      </c>
      <c r="AE14" s="20">
        <f>[1]ASR!AE14</f>
        <v>0</v>
      </c>
      <c r="AF14" s="280">
        <f>([1]ASR!AF14)*10000</f>
        <v>0</v>
      </c>
      <c r="AG14" s="20">
        <f>[1]ASR!AG14</f>
        <v>0</v>
      </c>
      <c r="AH14" s="280">
        <f>([1]ASR!AH14)*10000</f>
        <v>0</v>
      </c>
      <c r="AI14" s="20">
        <f t="shared" si="4"/>
        <v>0</v>
      </c>
      <c r="AJ14" s="20">
        <f t="shared" si="5"/>
        <v>0</v>
      </c>
      <c r="AK14" s="20">
        <f t="shared" si="6"/>
        <v>0</v>
      </c>
      <c r="AL14" s="280">
        <f t="shared" si="7"/>
        <v>0</v>
      </c>
      <c r="AM14" s="20">
        <f>[1]ASR!AM14</f>
        <v>0</v>
      </c>
      <c r="AN14" s="280">
        <f>([1]ASR!AN14)*10000</f>
        <v>0</v>
      </c>
      <c r="AO14" s="20">
        <f>[1]ASR!AO14</f>
        <v>0</v>
      </c>
      <c r="AP14" s="280">
        <f>([1]ASR!AP14)*10000</f>
        <v>0</v>
      </c>
      <c r="AQ14" s="20">
        <f>[1]ASR!AQ14</f>
        <v>0</v>
      </c>
      <c r="AR14" s="280">
        <f>([1]ASR!AR14)*10000</f>
        <v>0</v>
      </c>
      <c r="AS14" s="20">
        <f>[1]ASR!AS14</f>
        <v>0</v>
      </c>
      <c r="AT14" s="280">
        <f>([1]ASR!AT14)*10000</f>
        <v>0</v>
      </c>
      <c r="AU14" s="20">
        <f>[1]ASR!AU14</f>
        <v>0</v>
      </c>
      <c r="AV14" s="280">
        <f>([1]ASR!AV14)*10000</f>
        <v>0</v>
      </c>
      <c r="AW14" s="20">
        <f>[1]ASR!AW14</f>
        <v>0</v>
      </c>
      <c r="AX14" s="280">
        <f>([1]ASR!AX14)*10000</f>
        <v>0</v>
      </c>
      <c r="AY14" s="20">
        <f t="shared" si="8"/>
        <v>0</v>
      </c>
      <c r="AZ14" s="280">
        <f t="shared" si="9"/>
        <v>0</v>
      </c>
      <c r="BA14" s="20">
        <f t="shared" si="10"/>
        <v>0</v>
      </c>
      <c r="BB14" s="280">
        <f t="shared" si="11"/>
        <v>0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[1]ASR!C15</f>
        <v>143</v>
      </c>
      <c r="D15" s="280">
        <f>([1]ASR!D15)*10000</f>
        <v>20202.638542425033</v>
      </c>
      <c r="E15" s="20">
        <f>[1]ASR!E15</f>
        <v>68</v>
      </c>
      <c r="F15" s="280">
        <f>([1]ASR!F15)*10000</f>
        <v>9614.5087039251684</v>
      </c>
      <c r="G15" s="20">
        <f>[1]ASR!G15</f>
        <v>3</v>
      </c>
      <c r="H15" s="280">
        <f>([1]ASR!H15)*10000</f>
        <v>365.10792546551272</v>
      </c>
      <c r="I15" s="20">
        <f>[1]ASR!I15</f>
        <v>14</v>
      </c>
      <c r="J15" s="280">
        <f>([1]ASR!J15)*10000</f>
        <v>1947.242269149401</v>
      </c>
      <c r="K15" s="20">
        <f t="shared" si="0"/>
        <v>228</v>
      </c>
      <c r="L15" s="280">
        <f t="shared" si="1"/>
        <v>32129.497440965111</v>
      </c>
      <c r="M15" s="20">
        <f>[1]ASR!M15</f>
        <v>58</v>
      </c>
      <c r="N15" s="280">
        <f>([1]ASR!N15)*10000</f>
        <v>3753.8319852411469</v>
      </c>
      <c r="O15" s="20">
        <f>[1]ASR!O15</f>
        <v>34</v>
      </c>
      <c r="P15" s="280">
        <f>([1]ASR!P15)*10000</f>
        <v>2203.3361652502385</v>
      </c>
      <c r="Q15" s="20">
        <f>[1]ASR!Q15</f>
        <v>17</v>
      </c>
      <c r="R15" s="280">
        <f>([1]ASR!R15)*10000</f>
        <v>1101.6680826251193</v>
      </c>
      <c r="S15" s="20">
        <f>[1]ASR!S15</f>
        <v>1</v>
      </c>
      <c r="T15" s="280">
        <f>([1]ASR!T15)*10000</f>
        <v>40.802521578708117</v>
      </c>
      <c r="U15" s="20">
        <f t="shared" si="2"/>
        <v>110</v>
      </c>
      <c r="V15" s="280">
        <f t="shared" si="3"/>
        <v>7099.6387546952128</v>
      </c>
      <c r="W15" s="20">
        <f>[1]ASR!W15</f>
        <v>0</v>
      </c>
      <c r="X15" s="280">
        <f>([1]ASR!X15)*10000</f>
        <v>0</v>
      </c>
      <c r="Y15" s="20">
        <f>[1]ASR!Y15</f>
        <v>0</v>
      </c>
      <c r="Z15" s="280">
        <f>([1]ASR!Z15)*10000</f>
        <v>0</v>
      </c>
      <c r="AA15" s="20">
        <f>[1]ASR!AA15</f>
        <v>0</v>
      </c>
      <c r="AB15" s="280">
        <f>([1]ASR!AB15)*10000</f>
        <v>0</v>
      </c>
      <c r="AC15" s="20">
        <f>[1]ASR!AC15</f>
        <v>0</v>
      </c>
      <c r="AD15" s="280">
        <f>([1]ASR!AD15)*10000</f>
        <v>0</v>
      </c>
      <c r="AE15" s="20">
        <f>[1]ASR!AE15</f>
        <v>0</v>
      </c>
      <c r="AF15" s="280">
        <f>([1]ASR!AF15)*10000</f>
        <v>0</v>
      </c>
      <c r="AG15" s="20">
        <f>[1]ASR!AG15</f>
        <v>0</v>
      </c>
      <c r="AH15" s="280">
        <f>([1]ASR!AH15)*10000</f>
        <v>0</v>
      </c>
      <c r="AI15" s="20">
        <f t="shared" si="4"/>
        <v>0</v>
      </c>
      <c r="AJ15" s="20">
        <f t="shared" si="5"/>
        <v>0</v>
      </c>
      <c r="AK15" s="20">
        <f t="shared" si="6"/>
        <v>338</v>
      </c>
      <c r="AL15" s="280">
        <f t="shared" si="7"/>
        <v>39229.136195660321</v>
      </c>
      <c r="AM15" s="20">
        <f>[1]ASR!AM15</f>
        <v>271</v>
      </c>
      <c r="AN15" s="280">
        <f>([1]ASR!AN15)*10000</f>
        <v>34241.052436352911</v>
      </c>
      <c r="AO15" s="20">
        <f>[1]ASR!AO15</f>
        <v>4</v>
      </c>
      <c r="AP15" s="280">
        <f>([1]ASR!AP15)*10000</f>
        <v>195.58908162410364</v>
      </c>
      <c r="AQ15" s="20">
        <f>[1]ASR!AQ15</f>
        <v>2</v>
      </c>
      <c r="AR15" s="280">
        <f>([1]ASR!AR15)*10000</f>
        <v>81.495450676709851</v>
      </c>
      <c r="AS15" s="20">
        <f>[1]ASR!AS15</f>
        <v>21</v>
      </c>
      <c r="AT15" s="280">
        <f>([1]ASR!AT15)*10000</f>
        <v>1222.4317601506477</v>
      </c>
      <c r="AU15" s="20">
        <f>[1]ASR!AU15</f>
        <v>28</v>
      </c>
      <c r="AV15" s="280">
        <f>([1]ASR!AV15)*10000</f>
        <v>1629.9090135341971</v>
      </c>
      <c r="AW15" s="20">
        <f>[1]ASR!AW15</f>
        <v>175</v>
      </c>
      <c r="AX15" s="280">
        <f>([1]ASR!AX15)*10000</f>
        <v>10317.324055671466</v>
      </c>
      <c r="AY15" s="20">
        <f t="shared" si="8"/>
        <v>230</v>
      </c>
      <c r="AZ15" s="280">
        <f t="shared" si="9"/>
        <v>13446.749361657125</v>
      </c>
      <c r="BA15" s="20">
        <f t="shared" si="10"/>
        <v>568</v>
      </c>
      <c r="BB15" s="280">
        <f t="shared" si="11"/>
        <v>52675.885557317444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[1]ASR!C16</f>
        <v>0</v>
      </c>
      <c r="D16" s="280">
        <f>([1]ASR!D16)*10000</f>
        <v>0</v>
      </c>
      <c r="E16" s="20">
        <f>[1]ASR!E16</f>
        <v>0</v>
      </c>
      <c r="F16" s="280">
        <f>([1]ASR!F16)*10000</f>
        <v>0</v>
      </c>
      <c r="G16" s="20">
        <f>[1]ASR!G16</f>
        <v>0</v>
      </c>
      <c r="H16" s="280">
        <f>([1]ASR!H16)*10000</f>
        <v>0</v>
      </c>
      <c r="I16" s="20">
        <f>[1]ASR!I16</f>
        <v>0</v>
      </c>
      <c r="J16" s="280">
        <f>([1]ASR!J16)*10000</f>
        <v>0</v>
      </c>
      <c r="K16" s="20">
        <f t="shared" si="0"/>
        <v>0</v>
      </c>
      <c r="L16" s="280">
        <f t="shared" si="1"/>
        <v>0</v>
      </c>
      <c r="M16" s="20">
        <f>[1]ASR!M16</f>
        <v>0</v>
      </c>
      <c r="N16" s="280">
        <f>([1]ASR!N16)*10000</f>
        <v>0</v>
      </c>
      <c r="O16" s="20">
        <f>[1]ASR!O16</f>
        <v>0</v>
      </c>
      <c r="P16" s="280">
        <f>([1]ASR!P16)*10000</f>
        <v>0</v>
      </c>
      <c r="Q16" s="20">
        <f>[1]ASR!Q16</f>
        <v>0</v>
      </c>
      <c r="R16" s="280">
        <f>([1]ASR!R16)*10000</f>
        <v>0</v>
      </c>
      <c r="S16" s="20">
        <f>[1]ASR!S16</f>
        <v>0</v>
      </c>
      <c r="T16" s="280">
        <f>([1]ASR!T16)*10000</f>
        <v>0</v>
      </c>
      <c r="U16" s="20">
        <f t="shared" si="2"/>
        <v>0</v>
      </c>
      <c r="V16" s="280">
        <f t="shared" si="3"/>
        <v>0</v>
      </c>
      <c r="W16" s="20">
        <f>[1]ASR!W16</f>
        <v>0</v>
      </c>
      <c r="X16" s="280">
        <f>([1]ASR!X16)*10000</f>
        <v>0</v>
      </c>
      <c r="Y16" s="20">
        <f>[1]ASR!Y16</f>
        <v>0</v>
      </c>
      <c r="Z16" s="280">
        <f>([1]ASR!Z16)*10000</f>
        <v>0</v>
      </c>
      <c r="AA16" s="20">
        <f>[1]ASR!AA16</f>
        <v>0</v>
      </c>
      <c r="AB16" s="280">
        <f>([1]ASR!AB16)*10000</f>
        <v>0</v>
      </c>
      <c r="AC16" s="20">
        <f>[1]ASR!AC16</f>
        <v>0</v>
      </c>
      <c r="AD16" s="280">
        <f>([1]ASR!AD16)*10000</f>
        <v>0</v>
      </c>
      <c r="AE16" s="20">
        <f>[1]ASR!AE16</f>
        <v>0</v>
      </c>
      <c r="AF16" s="280">
        <f>([1]ASR!AF16)*10000</f>
        <v>0</v>
      </c>
      <c r="AG16" s="20">
        <f>[1]ASR!AG16</f>
        <v>0</v>
      </c>
      <c r="AH16" s="280">
        <f>([1]ASR!AH16)*10000</f>
        <v>0</v>
      </c>
      <c r="AI16" s="20">
        <f t="shared" si="4"/>
        <v>0</v>
      </c>
      <c r="AJ16" s="20">
        <f t="shared" si="5"/>
        <v>0</v>
      </c>
      <c r="AK16" s="20">
        <f t="shared" si="6"/>
        <v>0</v>
      </c>
      <c r="AL16" s="280">
        <f t="shared" si="7"/>
        <v>0</v>
      </c>
      <c r="AM16" s="20">
        <f>[1]ASR!AM16</f>
        <v>0</v>
      </c>
      <c r="AN16" s="280">
        <f>([1]ASR!AN16)*10000</f>
        <v>0</v>
      </c>
      <c r="AO16" s="20">
        <f>[1]ASR!AO16</f>
        <v>0</v>
      </c>
      <c r="AP16" s="280">
        <f>([1]ASR!AP16)*10000</f>
        <v>0</v>
      </c>
      <c r="AQ16" s="20">
        <f>[1]ASR!AQ16</f>
        <v>0</v>
      </c>
      <c r="AR16" s="280">
        <f>([1]ASR!AR16)*10000</f>
        <v>0</v>
      </c>
      <c r="AS16" s="20">
        <f>[1]ASR!AS16</f>
        <v>0</v>
      </c>
      <c r="AT16" s="280">
        <f>([1]ASR!AT16)*10000</f>
        <v>0</v>
      </c>
      <c r="AU16" s="20">
        <f>[1]ASR!AU16</f>
        <v>0</v>
      </c>
      <c r="AV16" s="280">
        <f>([1]ASR!AV16)*10000</f>
        <v>0</v>
      </c>
      <c r="AW16" s="20">
        <f>[1]ASR!AW16</f>
        <v>0</v>
      </c>
      <c r="AX16" s="280">
        <f>([1]ASR!AX16)*10000</f>
        <v>0</v>
      </c>
      <c r="AY16" s="20">
        <f t="shared" si="8"/>
        <v>0</v>
      </c>
      <c r="AZ16" s="280">
        <f t="shared" si="9"/>
        <v>0</v>
      </c>
      <c r="BA16" s="20">
        <f t="shared" si="10"/>
        <v>0</v>
      </c>
      <c r="BB16" s="280">
        <f t="shared" si="11"/>
        <v>0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[1]ASR!C17</f>
        <v>0</v>
      </c>
      <c r="D17" s="280">
        <f>([1]ASR!D17)*10000</f>
        <v>0</v>
      </c>
      <c r="E17" s="20">
        <f>[1]ASR!E17</f>
        <v>0</v>
      </c>
      <c r="F17" s="280">
        <f>([1]ASR!F17)*10000</f>
        <v>0</v>
      </c>
      <c r="G17" s="20">
        <f>[1]ASR!G17</f>
        <v>0</v>
      </c>
      <c r="H17" s="280">
        <f>([1]ASR!H17)*10000</f>
        <v>0</v>
      </c>
      <c r="I17" s="20">
        <f>[1]ASR!I17</f>
        <v>0</v>
      </c>
      <c r="J17" s="280">
        <f>([1]ASR!J17)*10000</f>
        <v>0</v>
      </c>
      <c r="K17" s="20">
        <f t="shared" si="0"/>
        <v>0</v>
      </c>
      <c r="L17" s="280">
        <f t="shared" si="1"/>
        <v>0</v>
      </c>
      <c r="M17" s="20">
        <f>[1]ASR!M17</f>
        <v>0</v>
      </c>
      <c r="N17" s="280">
        <f>([1]ASR!N17)*10000</f>
        <v>0</v>
      </c>
      <c r="O17" s="20">
        <f>[1]ASR!O17</f>
        <v>0</v>
      </c>
      <c r="P17" s="280">
        <f>([1]ASR!P17)*10000</f>
        <v>0</v>
      </c>
      <c r="Q17" s="20">
        <f>[1]ASR!Q17</f>
        <v>0</v>
      </c>
      <c r="R17" s="280">
        <f>([1]ASR!R17)*10000</f>
        <v>0</v>
      </c>
      <c r="S17" s="20">
        <f>[1]ASR!S17</f>
        <v>0</v>
      </c>
      <c r="T17" s="280">
        <f>([1]ASR!T17)*10000</f>
        <v>0</v>
      </c>
      <c r="U17" s="20">
        <f t="shared" si="2"/>
        <v>0</v>
      </c>
      <c r="V17" s="280">
        <f t="shared" si="3"/>
        <v>0</v>
      </c>
      <c r="W17" s="20">
        <f>[1]ASR!W17</f>
        <v>0</v>
      </c>
      <c r="X17" s="280">
        <f>([1]ASR!X17)*10000</f>
        <v>0</v>
      </c>
      <c r="Y17" s="20">
        <f>[1]ASR!Y17</f>
        <v>0</v>
      </c>
      <c r="Z17" s="280">
        <f>([1]ASR!Z17)*10000</f>
        <v>0</v>
      </c>
      <c r="AA17" s="20">
        <f>[1]ASR!AA17</f>
        <v>0</v>
      </c>
      <c r="AB17" s="280">
        <f>([1]ASR!AB17)*10000</f>
        <v>0</v>
      </c>
      <c r="AC17" s="20">
        <f>[1]ASR!AC17</f>
        <v>0</v>
      </c>
      <c r="AD17" s="280">
        <f>([1]ASR!AD17)*10000</f>
        <v>0</v>
      </c>
      <c r="AE17" s="20">
        <f>[1]ASR!AE17</f>
        <v>0</v>
      </c>
      <c r="AF17" s="280">
        <f>([1]ASR!AF17)*10000</f>
        <v>0</v>
      </c>
      <c r="AG17" s="20">
        <f>[1]ASR!AG17</f>
        <v>0</v>
      </c>
      <c r="AH17" s="280">
        <f>([1]ASR!AH17)*10000</f>
        <v>0</v>
      </c>
      <c r="AI17" s="20">
        <f t="shared" si="4"/>
        <v>0</v>
      </c>
      <c r="AJ17" s="20">
        <f t="shared" si="5"/>
        <v>0</v>
      </c>
      <c r="AK17" s="20">
        <f t="shared" si="6"/>
        <v>0</v>
      </c>
      <c r="AL17" s="280">
        <f t="shared" si="7"/>
        <v>0</v>
      </c>
      <c r="AM17" s="20">
        <f>[1]ASR!AM17</f>
        <v>0</v>
      </c>
      <c r="AN17" s="280">
        <f>([1]ASR!AN17)*10000</f>
        <v>0</v>
      </c>
      <c r="AO17" s="20">
        <f>[1]ASR!AO17</f>
        <v>0</v>
      </c>
      <c r="AP17" s="280">
        <f>([1]ASR!AP17)*10000</f>
        <v>0</v>
      </c>
      <c r="AQ17" s="20">
        <f>[1]ASR!AQ17</f>
        <v>0</v>
      </c>
      <c r="AR17" s="280">
        <f>([1]ASR!AR17)*10000</f>
        <v>0</v>
      </c>
      <c r="AS17" s="20">
        <f>[1]ASR!AS17</f>
        <v>0</v>
      </c>
      <c r="AT17" s="280">
        <f>([1]ASR!AT17)*10000</f>
        <v>0</v>
      </c>
      <c r="AU17" s="20">
        <f>[1]ASR!AU17</f>
        <v>0</v>
      </c>
      <c r="AV17" s="280">
        <f>([1]ASR!AV17)*10000</f>
        <v>0</v>
      </c>
      <c r="AW17" s="20">
        <f>[1]ASR!AW17</f>
        <v>0</v>
      </c>
      <c r="AX17" s="280">
        <f>([1]ASR!AX17)*10000</f>
        <v>0</v>
      </c>
      <c r="AY17" s="20">
        <f t="shared" si="8"/>
        <v>0</v>
      </c>
      <c r="AZ17" s="280">
        <f t="shared" si="9"/>
        <v>0</v>
      </c>
      <c r="BA17" s="20">
        <f t="shared" si="10"/>
        <v>0</v>
      </c>
      <c r="BB17" s="280">
        <f t="shared" si="11"/>
        <v>0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[1]ASR!C18</f>
        <v>268</v>
      </c>
      <c r="D18" s="280">
        <f>([1]ASR!D18)*10000</f>
        <v>21885.841736128623</v>
      </c>
      <c r="E18" s="20">
        <f>[1]ASR!E18</f>
        <v>127</v>
      </c>
      <c r="F18" s="280">
        <f>([1]ASR!F18)*10000</f>
        <v>10415.551187675672</v>
      </c>
      <c r="G18" s="20">
        <f>[1]ASR!G18</f>
        <v>5</v>
      </c>
      <c r="H18" s="280">
        <f>([1]ASR!H18)*10000</f>
        <v>395.52726029148118</v>
      </c>
      <c r="I18" s="20">
        <f>[1]ASR!I18</f>
        <v>26</v>
      </c>
      <c r="J18" s="280">
        <f>([1]ASR!J18)*10000</f>
        <v>2109.4787215545662</v>
      </c>
      <c r="K18" s="20">
        <f t="shared" si="0"/>
        <v>426</v>
      </c>
      <c r="L18" s="280">
        <f t="shared" si="1"/>
        <v>34806.398905650341</v>
      </c>
      <c r="M18" s="20">
        <f>[1]ASR!M18</f>
        <v>16</v>
      </c>
      <c r="N18" s="280">
        <f>([1]ASR!N18)*10000</f>
        <v>1539.2072441638004</v>
      </c>
      <c r="O18" s="20">
        <f>[1]ASR!O18</f>
        <v>10</v>
      </c>
      <c r="P18" s="280">
        <f>([1]ASR!P18)*10000</f>
        <v>903.44773027005692</v>
      </c>
      <c r="Q18" s="20">
        <f>[1]ASR!Q18</f>
        <v>5</v>
      </c>
      <c r="R18" s="280">
        <f>([1]ASR!R18)*10000</f>
        <v>451.72386513502846</v>
      </c>
      <c r="S18" s="20">
        <f>[1]ASR!S18</f>
        <v>0</v>
      </c>
      <c r="T18" s="280">
        <f>([1]ASR!T18)*10000</f>
        <v>16.730513523519573</v>
      </c>
      <c r="U18" s="20">
        <f t="shared" si="2"/>
        <v>31</v>
      </c>
      <c r="V18" s="280">
        <f t="shared" si="3"/>
        <v>2911.1093530924054</v>
      </c>
      <c r="W18" s="20">
        <f>[1]ASR!W18</f>
        <v>0</v>
      </c>
      <c r="X18" s="280">
        <f>([1]ASR!X18)*10000</f>
        <v>0</v>
      </c>
      <c r="Y18" s="20">
        <f>[1]ASR!Y18</f>
        <v>18</v>
      </c>
      <c r="Z18" s="280">
        <f>([1]ASR!Z18)*10000</f>
        <v>3016.3328943644101</v>
      </c>
      <c r="AA18" s="20">
        <f>[1]ASR!AA18</f>
        <v>82</v>
      </c>
      <c r="AB18" s="280">
        <f>([1]ASR!AB18)*10000</f>
        <v>13875.131314076283</v>
      </c>
      <c r="AC18" s="20">
        <f>[1]ASR!AC18</f>
        <v>4</v>
      </c>
      <c r="AD18" s="280">
        <f>([1]ASR!AD18)*10000</f>
        <v>603.26657887288195</v>
      </c>
      <c r="AE18" s="20">
        <f>[1]ASR!AE18</f>
        <v>3</v>
      </c>
      <c r="AF18" s="280">
        <f>([1]ASR!AF18)*10000</f>
        <v>482.61326309830559</v>
      </c>
      <c r="AG18" s="20">
        <f>[1]ASR!AG18</f>
        <v>57</v>
      </c>
      <c r="AH18" s="280">
        <f>([1]ASR!AH18)*10000</f>
        <v>9652.2652619661112</v>
      </c>
      <c r="AI18" s="20">
        <f t="shared" si="4"/>
        <v>164</v>
      </c>
      <c r="AJ18" s="20">
        <f t="shared" si="5"/>
        <v>27629.609312377994</v>
      </c>
      <c r="AK18" s="20">
        <f t="shared" si="6"/>
        <v>621</v>
      </c>
      <c r="AL18" s="280">
        <f t="shared" si="7"/>
        <v>65347.11757112074</v>
      </c>
      <c r="AM18" s="20">
        <f>[1]ASR!AM18</f>
        <v>288</v>
      </c>
      <c r="AN18" s="280">
        <f>([1]ASR!AN18)*10000</f>
        <v>30407.448601239612</v>
      </c>
      <c r="AO18" s="20">
        <f>[1]ASR!AO18</f>
        <v>1</v>
      </c>
      <c r="AP18" s="280">
        <f>([1]ASR!AP18)*10000</f>
        <v>13.676752796967174</v>
      </c>
      <c r="AQ18" s="20">
        <f>[1]ASR!AQ18</f>
        <v>1</v>
      </c>
      <c r="AR18" s="280">
        <f>([1]ASR!AR18)*10000</f>
        <v>5.6986469987363222</v>
      </c>
      <c r="AS18" s="20">
        <f>[1]ASR!AS18</f>
        <v>1</v>
      </c>
      <c r="AT18" s="280">
        <f>([1]ASR!AT18)*10000</f>
        <v>85.479704981044847</v>
      </c>
      <c r="AU18" s="20">
        <f>[1]ASR!AU18</f>
        <v>1</v>
      </c>
      <c r="AV18" s="280">
        <f>([1]ASR!AV18)*10000</f>
        <v>113.97293997472646</v>
      </c>
      <c r="AW18" s="20">
        <f>[1]ASR!AW18</f>
        <v>2</v>
      </c>
      <c r="AX18" s="280">
        <f>([1]ASR!AX18)*10000</f>
        <v>721.44871004001845</v>
      </c>
      <c r="AY18" s="20">
        <f t="shared" si="8"/>
        <v>6</v>
      </c>
      <c r="AZ18" s="280">
        <f t="shared" si="9"/>
        <v>940.2767547914932</v>
      </c>
      <c r="BA18" s="20">
        <f t="shared" si="10"/>
        <v>627</v>
      </c>
      <c r="BB18" s="280">
        <f t="shared" si="11"/>
        <v>66287.394325912232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[1]ASR!C19</f>
        <v>9810</v>
      </c>
      <c r="D19" s="280">
        <f>([1]ASR!D19)*10000</f>
        <v>1364705.1434769775</v>
      </c>
      <c r="E19" s="20">
        <f>[1]ASR!E19</f>
        <v>4669</v>
      </c>
      <c r="F19" s="280">
        <f>([1]ASR!F19)*10000</f>
        <v>689236.18877238431</v>
      </c>
      <c r="G19" s="20">
        <f>[1]ASR!G19</f>
        <v>177</v>
      </c>
      <c r="H19" s="280">
        <f>([1]ASR!H19)*10000</f>
        <v>30584.887348745455</v>
      </c>
      <c r="I19" s="20">
        <f>[1]ASR!I19</f>
        <v>946</v>
      </c>
      <c r="J19" s="280">
        <f>([1]ASR!J19)*10000</f>
        <v>175977.45071083886</v>
      </c>
      <c r="K19" s="20">
        <f t="shared" si="0"/>
        <v>15602</v>
      </c>
      <c r="L19" s="280">
        <f t="shared" si="1"/>
        <v>2260503.6703089462</v>
      </c>
      <c r="M19" s="20">
        <f>[1]ASR!M19</f>
        <v>1379</v>
      </c>
      <c r="N19" s="280">
        <f>([1]ASR!N19)*10000</f>
        <v>187396.67576222995</v>
      </c>
      <c r="O19" s="20">
        <f>[1]ASR!O19</f>
        <v>809</v>
      </c>
      <c r="P19" s="280">
        <f>([1]ASR!P19)*10000</f>
        <v>109993.70099087412</v>
      </c>
      <c r="Q19" s="20">
        <f>[1]ASR!Q19</f>
        <v>405</v>
      </c>
      <c r="R19" s="280">
        <f>([1]ASR!R19)*10000</f>
        <v>54996.850495437058</v>
      </c>
      <c r="S19" s="20">
        <f>[1]ASR!S19</f>
        <v>15</v>
      </c>
      <c r="T19" s="280">
        <f>([1]ASR!T19)*10000</f>
        <v>2036.9203887198905</v>
      </c>
      <c r="U19" s="20">
        <f t="shared" si="2"/>
        <v>2608</v>
      </c>
      <c r="V19" s="280">
        <f t="shared" si="3"/>
        <v>354424.14763726096</v>
      </c>
      <c r="W19" s="20">
        <f>[1]ASR!W19</f>
        <v>0</v>
      </c>
      <c r="X19" s="280">
        <f>([1]ASR!X19)*10000</f>
        <v>0</v>
      </c>
      <c r="Y19" s="20">
        <f>[1]ASR!Y19</f>
        <v>30</v>
      </c>
      <c r="Z19" s="280">
        <f>([1]ASR!Z19)*10000</f>
        <v>2749.924875843592</v>
      </c>
      <c r="AA19" s="20">
        <f>[1]ASR!AA19</f>
        <v>135</v>
      </c>
      <c r="AB19" s="280">
        <f>([1]ASR!AB19)*10000</f>
        <v>12649.654428880522</v>
      </c>
      <c r="AC19" s="20">
        <f>[1]ASR!AC19</f>
        <v>6</v>
      </c>
      <c r="AD19" s="280">
        <f>([1]ASR!AD19)*10000</f>
        <v>549.98497516871828</v>
      </c>
      <c r="AE19" s="20">
        <f>[1]ASR!AE19</f>
        <v>5</v>
      </c>
      <c r="AF19" s="280">
        <f>([1]ASR!AF19)*10000</f>
        <v>439.98798013497463</v>
      </c>
      <c r="AG19" s="20">
        <f>[1]ASR!AG19</f>
        <v>94</v>
      </c>
      <c r="AH19" s="280">
        <f>([1]ASR!AH19)*10000</f>
        <v>8799.7596026994925</v>
      </c>
      <c r="AI19" s="20">
        <f t="shared" si="4"/>
        <v>270</v>
      </c>
      <c r="AJ19" s="20">
        <f t="shared" si="5"/>
        <v>25189.3118627273</v>
      </c>
      <c r="AK19" s="20">
        <f t="shared" si="6"/>
        <v>18480</v>
      </c>
      <c r="AL19" s="280">
        <f t="shared" si="7"/>
        <v>2640117.1298089344</v>
      </c>
      <c r="AM19" s="20">
        <f>[1]ASR!AM19</f>
        <v>17726</v>
      </c>
      <c r="AN19" s="280">
        <f>([1]ASR!AN19)*10000</f>
        <v>2407932.9095371137</v>
      </c>
      <c r="AO19" s="20">
        <f>[1]ASR!AO19</f>
        <v>14</v>
      </c>
      <c r="AP19" s="280">
        <f>([1]ASR!AP19)*10000</f>
        <v>4770.8607406156907</v>
      </c>
      <c r="AQ19" s="20">
        <f>[1]ASR!AQ19</f>
        <v>6</v>
      </c>
      <c r="AR19" s="280">
        <f>([1]ASR!AR19)*10000</f>
        <v>1987.8586419232047</v>
      </c>
      <c r="AS19" s="20">
        <f>[1]ASR!AS19</f>
        <v>82</v>
      </c>
      <c r="AT19" s="280">
        <f>([1]ASR!AT19)*10000</f>
        <v>29817.879628848073</v>
      </c>
      <c r="AU19" s="20">
        <f>[1]ASR!AU19</f>
        <v>110</v>
      </c>
      <c r="AV19" s="280">
        <f>([1]ASR!AV19)*10000</f>
        <v>39757.172838464096</v>
      </c>
      <c r="AW19" s="20">
        <f>[1]ASR!AW19</f>
        <v>693</v>
      </c>
      <c r="AX19" s="280">
        <f>([1]ASR!AX19)*10000</f>
        <v>251662.90406747771</v>
      </c>
      <c r="AY19" s="20">
        <f t="shared" si="8"/>
        <v>905</v>
      </c>
      <c r="AZ19" s="280">
        <f t="shared" si="9"/>
        <v>327996.6759173288</v>
      </c>
      <c r="BA19" s="20">
        <f t="shared" si="10"/>
        <v>19385</v>
      </c>
      <c r="BB19" s="280">
        <f t="shared" si="11"/>
        <v>2968113.8057262632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[1]ASR!C20</f>
        <v>5359</v>
      </c>
      <c r="D20" s="280">
        <f>([1]ASR!D20)*10000</f>
        <v>705976.32076887356</v>
      </c>
      <c r="E20" s="20">
        <f>[1]ASR!E20</f>
        <v>2550</v>
      </c>
      <c r="F20" s="280">
        <f>([1]ASR!F20)*10000</f>
        <v>375744.76109804551</v>
      </c>
      <c r="G20" s="20">
        <f>[1]ASR!G20</f>
        <v>97</v>
      </c>
      <c r="H20" s="280">
        <f>([1]ASR!H20)*10000</f>
        <v>18680.149588960438</v>
      </c>
      <c r="I20" s="20">
        <f>[1]ASR!I20</f>
        <v>516</v>
      </c>
      <c r="J20" s="280">
        <f>([1]ASR!J20)*10000</f>
        <v>112485.51599198546</v>
      </c>
      <c r="K20" s="20">
        <f t="shared" si="0"/>
        <v>8522</v>
      </c>
      <c r="L20" s="280">
        <f t="shared" si="1"/>
        <v>1212886.7474478651</v>
      </c>
      <c r="M20" s="20">
        <f>[1]ASR!M20</f>
        <v>58</v>
      </c>
      <c r="N20" s="280">
        <f>([1]ASR!N20)*10000</f>
        <v>30143.107061956587</v>
      </c>
      <c r="O20" s="20">
        <f>[1]ASR!O20</f>
        <v>34</v>
      </c>
      <c r="P20" s="280">
        <f>([1]ASR!P20)*10000</f>
        <v>17692.693275496258</v>
      </c>
      <c r="Q20" s="20">
        <f>[1]ASR!Q20</f>
        <v>17</v>
      </c>
      <c r="R20" s="280">
        <f>([1]ASR!R20)*10000</f>
        <v>8846.3466377481291</v>
      </c>
      <c r="S20" s="20">
        <f>[1]ASR!S20</f>
        <v>1</v>
      </c>
      <c r="T20" s="280">
        <f>([1]ASR!T20)*10000</f>
        <v>327.64246806474551</v>
      </c>
      <c r="U20" s="20">
        <f t="shared" si="2"/>
        <v>110</v>
      </c>
      <c r="V20" s="280">
        <f t="shared" si="3"/>
        <v>57009.789443265727</v>
      </c>
      <c r="W20" s="20">
        <f>[1]ASR!W20</f>
        <v>0</v>
      </c>
      <c r="X20" s="280">
        <f>([1]ASR!X20)*10000</f>
        <v>0</v>
      </c>
      <c r="Y20" s="20">
        <f>[1]ASR!Y20</f>
        <v>5</v>
      </c>
      <c r="Z20" s="280">
        <f>([1]ASR!Z20)*10000</f>
        <v>1614.1623641852013</v>
      </c>
      <c r="AA20" s="20">
        <f>[1]ASR!AA20</f>
        <v>22</v>
      </c>
      <c r="AB20" s="280">
        <f>([1]ASR!AB20)*10000</f>
        <v>7425.1468752519249</v>
      </c>
      <c r="AC20" s="20">
        <f>[1]ASR!AC20</f>
        <v>1</v>
      </c>
      <c r="AD20" s="280">
        <f>([1]ASR!AD20)*10000</f>
        <v>322.8324728370402</v>
      </c>
      <c r="AE20" s="20">
        <f>[1]ASR!AE20</f>
        <v>1</v>
      </c>
      <c r="AF20" s="280">
        <f>([1]ASR!AF20)*10000</f>
        <v>258.26597826963217</v>
      </c>
      <c r="AG20" s="20">
        <f>[1]ASR!AG20</f>
        <v>15</v>
      </c>
      <c r="AH20" s="280">
        <f>([1]ASR!AH20)*10000</f>
        <v>5165.319565392645</v>
      </c>
      <c r="AI20" s="20">
        <f t="shared" si="4"/>
        <v>44</v>
      </c>
      <c r="AJ20" s="20">
        <f t="shared" si="5"/>
        <v>14785.727255936445</v>
      </c>
      <c r="AK20" s="20">
        <f t="shared" si="6"/>
        <v>8676</v>
      </c>
      <c r="AL20" s="280">
        <f t="shared" si="7"/>
        <v>1284682.2641470672</v>
      </c>
      <c r="AM20" s="20">
        <f>[1]ASR!AM20</f>
        <v>5862</v>
      </c>
      <c r="AN20" s="280">
        <f>([1]ASR!AN20)*10000</f>
        <v>853412.49011215463</v>
      </c>
      <c r="AO20" s="20">
        <f>[1]ASR!AO20</f>
        <v>30</v>
      </c>
      <c r="AP20" s="280">
        <f>([1]ASR!AP20)*10000</f>
        <v>20769.811821696585</v>
      </c>
      <c r="AQ20" s="20">
        <f>[1]ASR!AQ20</f>
        <v>13</v>
      </c>
      <c r="AR20" s="280">
        <f>([1]ASR!AR20)*10000</f>
        <v>8654.0882590402434</v>
      </c>
      <c r="AS20" s="20">
        <f>[1]ASR!AS20</f>
        <v>184</v>
      </c>
      <c r="AT20" s="280">
        <f>([1]ASR!AT20)*10000</f>
        <v>129811.32388560365</v>
      </c>
      <c r="AU20" s="20">
        <f>[1]ASR!AU20</f>
        <v>245</v>
      </c>
      <c r="AV20" s="280">
        <f>([1]ASR!AV20)*10000</f>
        <v>173081.76518080485</v>
      </c>
      <c r="AW20" s="20">
        <f>[1]ASR!AW20</f>
        <v>1550</v>
      </c>
      <c r="AX20" s="280">
        <f>([1]ASR!AX20)*10000</f>
        <v>1095607.5735944947</v>
      </c>
      <c r="AY20" s="20">
        <f t="shared" si="8"/>
        <v>2022</v>
      </c>
      <c r="AZ20" s="280">
        <f t="shared" si="9"/>
        <v>1427924.56274164</v>
      </c>
      <c r="BA20" s="20">
        <f t="shared" si="10"/>
        <v>10698</v>
      </c>
      <c r="BB20" s="280">
        <f t="shared" si="11"/>
        <v>2712606.8268887075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20766</v>
      </c>
      <c r="D21" s="21">
        <f>SUM(D9:D20)</f>
        <v>2819808.0713197663</v>
      </c>
      <c r="E21" s="21">
        <f t="shared" ref="E21:BB21" si="12">SUM(E9:E20)</f>
        <v>9882</v>
      </c>
      <c r="F21" s="21">
        <f t="shared" si="12"/>
        <v>1421493.0098634376</v>
      </c>
      <c r="G21" s="21">
        <f t="shared" si="12"/>
        <v>376</v>
      </c>
      <c r="H21" s="21">
        <f t="shared" si="12"/>
        <v>62803.469595668212</v>
      </c>
      <c r="I21" s="21">
        <f t="shared" si="12"/>
        <v>2002</v>
      </c>
      <c r="J21" s="21">
        <f t="shared" si="12"/>
        <v>360667.94087862334</v>
      </c>
      <c r="K21" s="21">
        <f t="shared" si="12"/>
        <v>33026</v>
      </c>
      <c r="L21" s="21">
        <f t="shared" si="12"/>
        <v>4664772.4916574955</v>
      </c>
      <c r="M21" s="21">
        <f t="shared" si="12"/>
        <v>1630</v>
      </c>
      <c r="N21" s="21">
        <f t="shared" si="12"/>
        <v>250145.46605150145</v>
      </c>
      <c r="O21" s="21">
        <f t="shared" si="12"/>
        <v>957</v>
      </c>
      <c r="P21" s="21">
        <f t="shared" si="12"/>
        <v>146824.51268240303</v>
      </c>
      <c r="Q21" s="21">
        <f t="shared" si="12"/>
        <v>479</v>
      </c>
      <c r="R21" s="21">
        <f t="shared" si="12"/>
        <v>73412.256341201515</v>
      </c>
      <c r="S21" s="21">
        <f t="shared" si="12"/>
        <v>19</v>
      </c>
      <c r="T21" s="21">
        <f t="shared" si="12"/>
        <v>2718.9724570815374</v>
      </c>
      <c r="U21" s="21">
        <f t="shared" si="12"/>
        <v>3085</v>
      </c>
      <c r="V21" s="21">
        <f t="shared" si="12"/>
        <v>473101.20753218752</v>
      </c>
      <c r="W21" s="21">
        <f t="shared" si="12"/>
        <v>0</v>
      </c>
      <c r="X21" s="21">
        <f t="shared" si="12"/>
        <v>0</v>
      </c>
      <c r="Y21" s="21">
        <f t="shared" si="12"/>
        <v>56</v>
      </c>
      <c r="Z21" s="21">
        <f t="shared" si="12"/>
        <v>8631.6796998782374</v>
      </c>
      <c r="AA21" s="21">
        <f t="shared" si="12"/>
        <v>251</v>
      </c>
      <c r="AB21" s="21">
        <f t="shared" si="12"/>
        <v>39705.726619439884</v>
      </c>
      <c r="AC21" s="21">
        <f t="shared" si="12"/>
        <v>12</v>
      </c>
      <c r="AD21" s="21">
        <f t="shared" si="12"/>
        <v>1726.3359399756473</v>
      </c>
      <c r="AE21" s="21">
        <f t="shared" si="12"/>
        <v>10</v>
      </c>
      <c r="AF21" s="21">
        <f t="shared" si="12"/>
        <v>1381.0687519805176</v>
      </c>
      <c r="AG21" s="21">
        <f t="shared" si="12"/>
        <v>175</v>
      </c>
      <c r="AH21" s="21">
        <f t="shared" si="12"/>
        <v>27621.375039610357</v>
      </c>
      <c r="AI21" s="21">
        <f t="shared" si="12"/>
        <v>504</v>
      </c>
      <c r="AJ21" s="21">
        <f t="shared" si="12"/>
        <v>79066.186050884644</v>
      </c>
      <c r="AK21" s="21">
        <f t="shared" si="12"/>
        <v>36615</v>
      </c>
      <c r="AL21" s="21">
        <f t="shared" si="12"/>
        <v>5216939.8852405678</v>
      </c>
      <c r="AM21" s="21">
        <f t="shared" si="12"/>
        <v>31141</v>
      </c>
      <c r="AN21" s="21">
        <f t="shared" si="12"/>
        <v>4286485.9161025211</v>
      </c>
      <c r="AO21" s="21">
        <f t="shared" si="12"/>
        <v>57</v>
      </c>
      <c r="AP21" s="21">
        <f t="shared" si="12"/>
        <v>27396.387204839877</v>
      </c>
      <c r="AQ21" s="21">
        <f t="shared" si="12"/>
        <v>27</v>
      </c>
      <c r="AR21" s="21">
        <f t="shared" si="12"/>
        <v>11415.161335349949</v>
      </c>
      <c r="AS21" s="21">
        <f t="shared" si="12"/>
        <v>326</v>
      </c>
      <c r="AT21" s="21">
        <f t="shared" si="12"/>
        <v>171227.42003024922</v>
      </c>
      <c r="AU21" s="21">
        <f t="shared" si="12"/>
        <v>435</v>
      </c>
      <c r="AV21" s="21">
        <f t="shared" si="12"/>
        <v>228303.22670699895</v>
      </c>
      <c r="AW21" s="21">
        <f t="shared" si="12"/>
        <v>2731</v>
      </c>
      <c r="AX21" s="21">
        <f t="shared" si="12"/>
        <v>1449159.4250553034</v>
      </c>
      <c r="AY21" s="21">
        <f t="shared" si="12"/>
        <v>3576</v>
      </c>
      <c r="AZ21" s="21">
        <f t="shared" si="12"/>
        <v>1887501.6203327414</v>
      </c>
      <c r="BA21" s="21">
        <f t="shared" si="12"/>
        <v>40191</v>
      </c>
      <c r="BB21" s="21">
        <f t="shared" si="12"/>
        <v>7104441.505573309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[1]ASR!C22</f>
        <v>0</v>
      </c>
      <c r="D22" s="280">
        <f>([1]ASR!D22)*10000</f>
        <v>0</v>
      </c>
      <c r="E22" s="20">
        <f>[1]ASR!E22</f>
        <v>0</v>
      </c>
      <c r="F22" s="280">
        <f>([1]ASR!F22)*10000</f>
        <v>0</v>
      </c>
      <c r="G22" s="20">
        <f>[1]ASR!G22</f>
        <v>0</v>
      </c>
      <c r="H22" s="280">
        <f>([1]ASR!H22)*10000</f>
        <v>0</v>
      </c>
      <c r="I22" s="20">
        <f>[1]ASR!I22</f>
        <v>0</v>
      </c>
      <c r="J22" s="280">
        <f>([1]ASR!J22)*10000</f>
        <v>0</v>
      </c>
      <c r="K22" s="20">
        <f t="shared" ref="K22" si="13">C22+E22+G22+I22</f>
        <v>0</v>
      </c>
      <c r="L22" s="20">
        <f t="shared" ref="L22" si="14">D22+F22+H22+J22</f>
        <v>0</v>
      </c>
      <c r="M22" s="20">
        <f>[1]ASR!M22</f>
        <v>0</v>
      </c>
      <c r="N22" s="280">
        <f>([1]ASR!N22)*10000</f>
        <v>0</v>
      </c>
      <c r="O22" s="20">
        <f>[1]ASR!O22</f>
        <v>0</v>
      </c>
      <c r="P22" s="280">
        <f>([1]ASR!P22)*10000</f>
        <v>0</v>
      </c>
      <c r="Q22" s="20">
        <f>[1]ASR!Q22</f>
        <v>0</v>
      </c>
      <c r="R22" s="280">
        <f>([1]ASR!R22)*10000</f>
        <v>0</v>
      </c>
      <c r="S22" s="20">
        <f>[1]ASR!S22</f>
        <v>0</v>
      </c>
      <c r="T22" s="280">
        <f>([1]ASR!T22)*10000</f>
        <v>0</v>
      </c>
      <c r="U22" s="20">
        <f t="shared" ref="U22" si="15">M22+O22+Q22+S22</f>
        <v>0</v>
      </c>
      <c r="V22" s="20">
        <f t="shared" ref="V22" si="16">N22+P22+R22+T22</f>
        <v>0</v>
      </c>
      <c r="W22" s="20">
        <f>[1]ASR!W22</f>
        <v>0</v>
      </c>
      <c r="X22" s="280">
        <f>([1]ASR!X22)*10000</f>
        <v>0</v>
      </c>
      <c r="Y22" s="20">
        <f>[1]ASR!Y22</f>
        <v>0</v>
      </c>
      <c r="Z22" s="280">
        <f>([1]ASR!Z22)*10000</f>
        <v>0</v>
      </c>
      <c r="AA22" s="20">
        <f>[1]ASR!AA22</f>
        <v>0</v>
      </c>
      <c r="AB22" s="280">
        <f>([1]ASR!AB22)*10000</f>
        <v>0</v>
      </c>
      <c r="AC22" s="20">
        <f>[1]ASR!AC22</f>
        <v>0</v>
      </c>
      <c r="AD22" s="280">
        <f>([1]ASR!AD22)*10000</f>
        <v>0</v>
      </c>
      <c r="AE22" s="20">
        <f>[1]ASR!AE22</f>
        <v>0</v>
      </c>
      <c r="AF22" s="280">
        <f>([1]ASR!AF22)*10000</f>
        <v>0</v>
      </c>
      <c r="AG22" s="20">
        <f>[1]ASR!AG22</f>
        <v>0</v>
      </c>
      <c r="AH22" s="280">
        <f>([1]ASR!AH22)*10000</f>
        <v>0</v>
      </c>
      <c r="AI22" s="20">
        <f t="shared" ref="AI22" si="17">Y22+AA22+AC22+AE22+AG22</f>
        <v>0</v>
      </c>
      <c r="AJ22" s="20">
        <f t="shared" ref="AJ22" si="18">Z22+AB22+AD22+AF22+AH22</f>
        <v>0</v>
      </c>
      <c r="AK22" s="20">
        <f t="shared" ref="AK22" si="19">K22+U22+W22+AI22</f>
        <v>0</v>
      </c>
      <c r="AL22" s="20">
        <f t="shared" ref="AL22" si="20">L22+V22+X22+AJ22</f>
        <v>0</v>
      </c>
      <c r="AM22" s="20">
        <f>[1]ASR!AM22</f>
        <v>0</v>
      </c>
      <c r="AN22" s="280">
        <f>([1]ASR!AN22)*10000</f>
        <v>0</v>
      </c>
      <c r="AO22" s="20">
        <f>[1]ASR!AO22</f>
        <v>0</v>
      </c>
      <c r="AP22" s="280">
        <f>([1]ASR!AP22)*10000</f>
        <v>0</v>
      </c>
      <c r="AQ22" s="20">
        <f>[1]ASR!AQ22</f>
        <v>0</v>
      </c>
      <c r="AR22" s="280">
        <f>([1]ASR!AR22)*10000</f>
        <v>0</v>
      </c>
      <c r="AS22" s="20">
        <f>[1]ASR!AS22</f>
        <v>0</v>
      </c>
      <c r="AT22" s="280">
        <f>([1]ASR!AT22)*10000</f>
        <v>0</v>
      </c>
      <c r="AU22" s="20">
        <f>[1]ASR!AU22</f>
        <v>0</v>
      </c>
      <c r="AV22" s="280">
        <f>([1]ASR!AV22)*10000</f>
        <v>0</v>
      </c>
      <c r="AW22" s="20">
        <f>[1]ASR!AW22</f>
        <v>0</v>
      </c>
      <c r="AX22" s="280">
        <f>([1]ASR!AX22)*10000</f>
        <v>0</v>
      </c>
      <c r="AY22" s="20">
        <f t="shared" ref="AY22" si="21">AO22+AQ22+AS22+AU22+AW22</f>
        <v>0</v>
      </c>
      <c r="AZ22" s="20">
        <f t="shared" ref="AZ22" si="22">AP22+AR22+AT22+AV22+AX22</f>
        <v>0</v>
      </c>
      <c r="BA22" s="20">
        <f t="shared" ref="BA22" si="23">AY22+AK22</f>
        <v>0</v>
      </c>
      <c r="BB22" s="20">
        <f t="shared" ref="BB22" si="24">AZ22+AL22</f>
        <v>0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[1]ASR!C23</f>
        <v>0</v>
      </c>
      <c r="D23" s="280">
        <f>([1]ASR!D23)*10000</f>
        <v>0</v>
      </c>
      <c r="E23" s="20">
        <f>[1]ASR!E23</f>
        <v>0</v>
      </c>
      <c r="F23" s="280">
        <f>([1]ASR!F23)*10000</f>
        <v>0</v>
      </c>
      <c r="G23" s="20">
        <f>[1]ASR!G23</f>
        <v>0</v>
      </c>
      <c r="H23" s="280">
        <f>([1]ASR!H23)*10000</f>
        <v>0</v>
      </c>
      <c r="I23" s="20">
        <f>[1]ASR!I23</f>
        <v>0</v>
      </c>
      <c r="J23" s="280">
        <f>([1]ASR!J23)*10000</f>
        <v>0</v>
      </c>
      <c r="K23" s="20">
        <f t="shared" ref="K23:K42" si="25">C23+E23+G23+I23</f>
        <v>0</v>
      </c>
      <c r="L23" s="20">
        <f t="shared" ref="L23:L42" si="26">D23+F23+H23+J23</f>
        <v>0</v>
      </c>
      <c r="M23" s="20">
        <f>[1]ASR!M23</f>
        <v>0</v>
      </c>
      <c r="N23" s="280">
        <f>([1]ASR!N23)*10000</f>
        <v>0</v>
      </c>
      <c r="O23" s="20">
        <f>[1]ASR!O23</f>
        <v>0</v>
      </c>
      <c r="P23" s="280">
        <f>([1]ASR!P23)*10000</f>
        <v>0</v>
      </c>
      <c r="Q23" s="20">
        <f>[1]ASR!Q23</f>
        <v>0</v>
      </c>
      <c r="R23" s="280">
        <f>([1]ASR!R23)*10000</f>
        <v>0</v>
      </c>
      <c r="S23" s="20">
        <f>[1]ASR!S23</f>
        <v>0</v>
      </c>
      <c r="T23" s="280">
        <f>([1]ASR!T23)*10000</f>
        <v>0</v>
      </c>
      <c r="U23" s="20">
        <f t="shared" ref="U23:U42" si="27">M23+O23+Q23+S23</f>
        <v>0</v>
      </c>
      <c r="V23" s="20">
        <f t="shared" ref="V23:V42" si="28">N23+P23+R23+T23</f>
        <v>0</v>
      </c>
      <c r="W23" s="20">
        <f>[1]ASR!W23</f>
        <v>0</v>
      </c>
      <c r="X23" s="280">
        <f>([1]ASR!X23)*10000</f>
        <v>0</v>
      </c>
      <c r="Y23" s="20">
        <f>[1]ASR!Y23</f>
        <v>0</v>
      </c>
      <c r="Z23" s="280">
        <f>([1]ASR!Z23)*10000</f>
        <v>0</v>
      </c>
      <c r="AA23" s="20">
        <f>[1]ASR!AA23</f>
        <v>0</v>
      </c>
      <c r="AB23" s="280">
        <f>([1]ASR!AB23)*10000</f>
        <v>0</v>
      </c>
      <c r="AC23" s="20">
        <f>[1]ASR!AC23</f>
        <v>0</v>
      </c>
      <c r="AD23" s="280">
        <f>([1]ASR!AD23)*10000</f>
        <v>0</v>
      </c>
      <c r="AE23" s="20">
        <f>[1]ASR!AE23</f>
        <v>0</v>
      </c>
      <c r="AF23" s="280">
        <f>([1]ASR!AF23)*10000</f>
        <v>0</v>
      </c>
      <c r="AG23" s="20">
        <f>[1]ASR!AG23</f>
        <v>0</v>
      </c>
      <c r="AH23" s="280">
        <f>([1]ASR!AH23)*10000</f>
        <v>0</v>
      </c>
      <c r="AI23" s="20">
        <f t="shared" ref="AI23:AI42" si="29">Y23+AA23+AC23+AE23+AG23</f>
        <v>0</v>
      </c>
      <c r="AJ23" s="20">
        <f t="shared" ref="AJ23:AJ42" si="30">Z23+AB23+AD23+AF23+AH23</f>
        <v>0</v>
      </c>
      <c r="AK23" s="20">
        <f t="shared" ref="AK23:AK42" si="31">K23+U23+W23+AI23</f>
        <v>0</v>
      </c>
      <c r="AL23" s="20">
        <f t="shared" ref="AL23:AL42" si="32">L23+V23+X23+AJ23</f>
        <v>0</v>
      </c>
      <c r="AM23" s="20">
        <f>[1]ASR!AM23</f>
        <v>0</v>
      </c>
      <c r="AN23" s="280">
        <f>([1]ASR!AN23)*10000</f>
        <v>0</v>
      </c>
      <c r="AO23" s="20">
        <f>[1]ASR!AO23</f>
        <v>0</v>
      </c>
      <c r="AP23" s="280">
        <f>([1]ASR!AP23)*10000</f>
        <v>0</v>
      </c>
      <c r="AQ23" s="20">
        <f>[1]ASR!AQ23</f>
        <v>0</v>
      </c>
      <c r="AR23" s="280">
        <f>([1]ASR!AR23)*10000</f>
        <v>0</v>
      </c>
      <c r="AS23" s="20">
        <f>[1]ASR!AS23</f>
        <v>0</v>
      </c>
      <c r="AT23" s="280">
        <f>([1]ASR!AT23)*10000</f>
        <v>0</v>
      </c>
      <c r="AU23" s="20">
        <f>[1]ASR!AU23</f>
        <v>0</v>
      </c>
      <c r="AV23" s="280">
        <f>([1]ASR!AV23)*10000</f>
        <v>0</v>
      </c>
      <c r="AW23" s="20">
        <f>[1]ASR!AW23</f>
        <v>0</v>
      </c>
      <c r="AX23" s="280">
        <f>([1]ASR!AX23)*10000</f>
        <v>0</v>
      </c>
      <c r="AY23" s="20">
        <f t="shared" ref="AY23:AY42" si="33">AO23+AQ23+AS23+AU23+AW23</f>
        <v>0</v>
      </c>
      <c r="AZ23" s="20">
        <f t="shared" ref="AZ23:AZ42" si="34">AP23+AR23+AT23+AV23+AX23</f>
        <v>0</v>
      </c>
      <c r="BA23" s="20">
        <f t="shared" ref="BA23:BA42" si="35">AY23+AK23</f>
        <v>0</v>
      </c>
      <c r="BB23" s="20">
        <f t="shared" ref="BB23:BB42" si="36">AZ23+AL23</f>
        <v>0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[1]ASR!C24</f>
        <v>0</v>
      </c>
      <c r="D24" s="280">
        <f>([1]ASR!D24)*10000</f>
        <v>0</v>
      </c>
      <c r="E24" s="20">
        <f>[1]ASR!E24</f>
        <v>0</v>
      </c>
      <c r="F24" s="280">
        <f>([1]ASR!F24)*10000</f>
        <v>0</v>
      </c>
      <c r="G24" s="20">
        <f>[1]ASR!G24</f>
        <v>0</v>
      </c>
      <c r="H24" s="280">
        <f>([1]ASR!H24)*10000</f>
        <v>0</v>
      </c>
      <c r="I24" s="20">
        <f>[1]ASR!I24</f>
        <v>0</v>
      </c>
      <c r="J24" s="280">
        <f>([1]ASR!J24)*10000</f>
        <v>0</v>
      </c>
      <c r="K24" s="20">
        <f t="shared" si="25"/>
        <v>0</v>
      </c>
      <c r="L24" s="20">
        <f t="shared" si="26"/>
        <v>0</v>
      </c>
      <c r="M24" s="20">
        <f>[1]ASR!M24</f>
        <v>0</v>
      </c>
      <c r="N24" s="280">
        <f>([1]ASR!N24)*10000</f>
        <v>0</v>
      </c>
      <c r="O24" s="20">
        <f>[1]ASR!O24</f>
        <v>0</v>
      </c>
      <c r="P24" s="280">
        <f>([1]ASR!P24)*10000</f>
        <v>0</v>
      </c>
      <c r="Q24" s="20">
        <f>[1]ASR!Q24</f>
        <v>0</v>
      </c>
      <c r="R24" s="280">
        <f>([1]ASR!R24)*10000</f>
        <v>0</v>
      </c>
      <c r="S24" s="20">
        <f>[1]ASR!S24</f>
        <v>0</v>
      </c>
      <c r="T24" s="280">
        <f>([1]ASR!T24)*10000</f>
        <v>0</v>
      </c>
      <c r="U24" s="20">
        <f t="shared" si="27"/>
        <v>0</v>
      </c>
      <c r="V24" s="20">
        <f t="shared" si="28"/>
        <v>0</v>
      </c>
      <c r="W24" s="20">
        <f>[1]ASR!W24</f>
        <v>0</v>
      </c>
      <c r="X24" s="280">
        <f>([1]ASR!X24)*10000</f>
        <v>0</v>
      </c>
      <c r="Y24" s="20">
        <f>[1]ASR!Y24</f>
        <v>0</v>
      </c>
      <c r="Z24" s="280">
        <f>([1]ASR!Z24)*10000</f>
        <v>0</v>
      </c>
      <c r="AA24" s="20">
        <f>[1]ASR!AA24</f>
        <v>0</v>
      </c>
      <c r="AB24" s="280">
        <f>([1]ASR!AB24)*10000</f>
        <v>0</v>
      </c>
      <c r="AC24" s="20">
        <f>[1]ASR!AC24</f>
        <v>0</v>
      </c>
      <c r="AD24" s="280">
        <f>([1]ASR!AD24)*10000</f>
        <v>0</v>
      </c>
      <c r="AE24" s="20">
        <f>[1]ASR!AE24</f>
        <v>0</v>
      </c>
      <c r="AF24" s="280">
        <f>([1]ASR!AF24)*10000</f>
        <v>0</v>
      </c>
      <c r="AG24" s="20">
        <f>[1]ASR!AG24</f>
        <v>0</v>
      </c>
      <c r="AH24" s="280">
        <f>([1]ASR!AH24)*10000</f>
        <v>0</v>
      </c>
      <c r="AI24" s="20">
        <f t="shared" si="29"/>
        <v>0</v>
      </c>
      <c r="AJ24" s="20">
        <f t="shared" si="30"/>
        <v>0</v>
      </c>
      <c r="AK24" s="20">
        <f t="shared" si="31"/>
        <v>0</v>
      </c>
      <c r="AL24" s="20">
        <f t="shared" si="32"/>
        <v>0</v>
      </c>
      <c r="AM24" s="20">
        <f>[1]ASR!AM24</f>
        <v>0</v>
      </c>
      <c r="AN24" s="280">
        <f>([1]ASR!AN24)*10000</f>
        <v>0</v>
      </c>
      <c r="AO24" s="20">
        <f>[1]ASR!AO24</f>
        <v>0</v>
      </c>
      <c r="AP24" s="280">
        <f>([1]ASR!AP24)*10000</f>
        <v>0</v>
      </c>
      <c r="AQ24" s="20">
        <f>[1]ASR!AQ24</f>
        <v>0</v>
      </c>
      <c r="AR24" s="280">
        <f>([1]ASR!AR24)*10000</f>
        <v>0</v>
      </c>
      <c r="AS24" s="20">
        <f>[1]ASR!AS24</f>
        <v>0</v>
      </c>
      <c r="AT24" s="280">
        <f>([1]ASR!AT24)*10000</f>
        <v>0</v>
      </c>
      <c r="AU24" s="20">
        <f>[1]ASR!AU24</f>
        <v>0</v>
      </c>
      <c r="AV24" s="280">
        <f>([1]ASR!AV24)*10000</f>
        <v>0</v>
      </c>
      <c r="AW24" s="20">
        <f>[1]ASR!AW24</f>
        <v>0</v>
      </c>
      <c r="AX24" s="280">
        <f>([1]ASR!AX24)*10000</f>
        <v>0</v>
      </c>
      <c r="AY24" s="20">
        <f t="shared" si="33"/>
        <v>0</v>
      </c>
      <c r="AZ24" s="20">
        <f t="shared" si="34"/>
        <v>0</v>
      </c>
      <c r="BA24" s="20">
        <f t="shared" si="35"/>
        <v>0</v>
      </c>
      <c r="BB24" s="20">
        <f t="shared" si="36"/>
        <v>0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[1]ASR!C25</f>
        <v>0</v>
      </c>
      <c r="D25" s="280">
        <f>([1]ASR!D25)*10000</f>
        <v>0</v>
      </c>
      <c r="E25" s="20">
        <f>[1]ASR!E25</f>
        <v>0</v>
      </c>
      <c r="F25" s="280">
        <f>([1]ASR!F25)*10000</f>
        <v>0</v>
      </c>
      <c r="G25" s="20">
        <f>[1]ASR!G25</f>
        <v>0</v>
      </c>
      <c r="H25" s="280">
        <f>([1]ASR!H25)*10000</f>
        <v>0</v>
      </c>
      <c r="I25" s="20">
        <f>[1]ASR!I25</f>
        <v>0</v>
      </c>
      <c r="J25" s="280">
        <f>([1]ASR!J25)*10000</f>
        <v>0</v>
      </c>
      <c r="K25" s="20">
        <f t="shared" si="25"/>
        <v>0</v>
      </c>
      <c r="L25" s="20">
        <f t="shared" si="26"/>
        <v>0</v>
      </c>
      <c r="M25" s="20">
        <f>[1]ASR!M25</f>
        <v>0</v>
      </c>
      <c r="N25" s="280">
        <f>([1]ASR!N25)*10000</f>
        <v>0</v>
      </c>
      <c r="O25" s="20">
        <f>[1]ASR!O25</f>
        <v>0</v>
      </c>
      <c r="P25" s="280">
        <f>([1]ASR!P25)*10000</f>
        <v>0</v>
      </c>
      <c r="Q25" s="20">
        <f>[1]ASR!Q25</f>
        <v>0</v>
      </c>
      <c r="R25" s="280">
        <f>([1]ASR!R25)*10000</f>
        <v>0</v>
      </c>
      <c r="S25" s="20">
        <f>[1]ASR!S25</f>
        <v>0</v>
      </c>
      <c r="T25" s="280">
        <f>([1]ASR!T25)*10000</f>
        <v>0</v>
      </c>
      <c r="U25" s="20">
        <f t="shared" si="27"/>
        <v>0</v>
      </c>
      <c r="V25" s="20">
        <f t="shared" si="28"/>
        <v>0</v>
      </c>
      <c r="W25" s="20">
        <f>[1]ASR!W25</f>
        <v>0</v>
      </c>
      <c r="X25" s="280">
        <f>([1]ASR!X25)*10000</f>
        <v>0</v>
      </c>
      <c r="Y25" s="20">
        <f>[1]ASR!Y25</f>
        <v>0</v>
      </c>
      <c r="Z25" s="280">
        <f>([1]ASR!Z25)*10000</f>
        <v>0</v>
      </c>
      <c r="AA25" s="20">
        <f>[1]ASR!AA25</f>
        <v>0</v>
      </c>
      <c r="AB25" s="280">
        <f>([1]ASR!AB25)*10000</f>
        <v>0</v>
      </c>
      <c r="AC25" s="20">
        <f>[1]ASR!AC25</f>
        <v>0</v>
      </c>
      <c r="AD25" s="280">
        <f>([1]ASR!AD25)*10000</f>
        <v>0</v>
      </c>
      <c r="AE25" s="20">
        <f>[1]ASR!AE25</f>
        <v>0</v>
      </c>
      <c r="AF25" s="280">
        <f>([1]ASR!AF25)*10000</f>
        <v>0</v>
      </c>
      <c r="AG25" s="20">
        <f>[1]ASR!AG25</f>
        <v>0</v>
      </c>
      <c r="AH25" s="280">
        <f>([1]ASR!AH25)*10000</f>
        <v>0</v>
      </c>
      <c r="AI25" s="20">
        <f t="shared" si="29"/>
        <v>0</v>
      </c>
      <c r="AJ25" s="20">
        <f t="shared" si="30"/>
        <v>0</v>
      </c>
      <c r="AK25" s="20">
        <f t="shared" si="31"/>
        <v>0</v>
      </c>
      <c r="AL25" s="20">
        <f t="shared" si="32"/>
        <v>0</v>
      </c>
      <c r="AM25" s="20">
        <f>[1]ASR!AM25</f>
        <v>0</v>
      </c>
      <c r="AN25" s="280">
        <f>([1]ASR!AN25)*10000</f>
        <v>0</v>
      </c>
      <c r="AO25" s="20">
        <f>[1]ASR!AO25</f>
        <v>0</v>
      </c>
      <c r="AP25" s="280">
        <f>([1]ASR!AP25)*10000</f>
        <v>0</v>
      </c>
      <c r="AQ25" s="20">
        <f>[1]ASR!AQ25</f>
        <v>0</v>
      </c>
      <c r="AR25" s="280">
        <f>([1]ASR!AR25)*10000</f>
        <v>0</v>
      </c>
      <c r="AS25" s="20">
        <f>[1]ASR!AS25</f>
        <v>0</v>
      </c>
      <c r="AT25" s="280">
        <f>([1]ASR!AT25)*10000</f>
        <v>0</v>
      </c>
      <c r="AU25" s="20">
        <f>[1]ASR!AU25</f>
        <v>0</v>
      </c>
      <c r="AV25" s="280">
        <f>([1]ASR!AV25)*10000</f>
        <v>0</v>
      </c>
      <c r="AW25" s="20">
        <f>[1]ASR!AW25</f>
        <v>0</v>
      </c>
      <c r="AX25" s="280">
        <f>([1]ASR!AX25)*10000</f>
        <v>0</v>
      </c>
      <c r="AY25" s="20">
        <f t="shared" si="33"/>
        <v>0</v>
      </c>
      <c r="AZ25" s="20">
        <f t="shared" si="34"/>
        <v>0</v>
      </c>
      <c r="BA25" s="20">
        <f t="shared" si="35"/>
        <v>0</v>
      </c>
      <c r="BB25" s="20">
        <f t="shared" si="36"/>
        <v>0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[1]ASR!C26</f>
        <v>0</v>
      </c>
      <c r="D26" s="280">
        <f>([1]ASR!D26)*10000</f>
        <v>0</v>
      </c>
      <c r="E26" s="20">
        <f>[1]ASR!E26</f>
        <v>0</v>
      </c>
      <c r="F26" s="280">
        <f>([1]ASR!F26)*10000</f>
        <v>0</v>
      </c>
      <c r="G26" s="20">
        <f>[1]ASR!G26</f>
        <v>0</v>
      </c>
      <c r="H26" s="280">
        <f>([1]ASR!H26)*10000</f>
        <v>0</v>
      </c>
      <c r="I26" s="20">
        <f>[1]ASR!I26</f>
        <v>0</v>
      </c>
      <c r="J26" s="280">
        <f>([1]ASR!J26)*10000</f>
        <v>0</v>
      </c>
      <c r="K26" s="20">
        <f t="shared" si="25"/>
        <v>0</v>
      </c>
      <c r="L26" s="20">
        <f t="shared" si="26"/>
        <v>0</v>
      </c>
      <c r="M26" s="20">
        <f>[1]ASR!M26</f>
        <v>0</v>
      </c>
      <c r="N26" s="280">
        <f>([1]ASR!N26)*10000</f>
        <v>0</v>
      </c>
      <c r="O26" s="20">
        <f>[1]ASR!O26</f>
        <v>0</v>
      </c>
      <c r="P26" s="280">
        <f>([1]ASR!P26)*10000</f>
        <v>0</v>
      </c>
      <c r="Q26" s="20">
        <f>[1]ASR!Q26</f>
        <v>0</v>
      </c>
      <c r="R26" s="280">
        <f>([1]ASR!R26)*10000</f>
        <v>0</v>
      </c>
      <c r="S26" s="20">
        <f>[1]ASR!S26</f>
        <v>0</v>
      </c>
      <c r="T26" s="280">
        <f>([1]ASR!T26)*10000</f>
        <v>0</v>
      </c>
      <c r="U26" s="20">
        <f t="shared" si="27"/>
        <v>0</v>
      </c>
      <c r="V26" s="20">
        <f t="shared" si="28"/>
        <v>0</v>
      </c>
      <c r="W26" s="20">
        <f>[1]ASR!W26</f>
        <v>0</v>
      </c>
      <c r="X26" s="280">
        <f>([1]ASR!X26)*10000</f>
        <v>0</v>
      </c>
      <c r="Y26" s="20">
        <f>[1]ASR!Y26</f>
        <v>0</v>
      </c>
      <c r="Z26" s="280">
        <f>([1]ASR!Z26)*10000</f>
        <v>0</v>
      </c>
      <c r="AA26" s="20">
        <f>[1]ASR!AA26</f>
        <v>0</v>
      </c>
      <c r="AB26" s="280">
        <f>([1]ASR!AB26)*10000</f>
        <v>0</v>
      </c>
      <c r="AC26" s="20">
        <f>[1]ASR!AC26</f>
        <v>0</v>
      </c>
      <c r="AD26" s="280">
        <f>([1]ASR!AD26)*10000</f>
        <v>0</v>
      </c>
      <c r="AE26" s="20">
        <f>[1]ASR!AE26</f>
        <v>0</v>
      </c>
      <c r="AF26" s="280">
        <f>([1]ASR!AF26)*10000</f>
        <v>0</v>
      </c>
      <c r="AG26" s="20">
        <f>[1]ASR!AG26</f>
        <v>0</v>
      </c>
      <c r="AH26" s="280">
        <f>([1]ASR!AH26)*10000</f>
        <v>0</v>
      </c>
      <c r="AI26" s="20">
        <f t="shared" si="29"/>
        <v>0</v>
      </c>
      <c r="AJ26" s="20">
        <f t="shared" si="30"/>
        <v>0</v>
      </c>
      <c r="AK26" s="20">
        <f t="shared" si="31"/>
        <v>0</v>
      </c>
      <c r="AL26" s="20">
        <f t="shared" si="32"/>
        <v>0</v>
      </c>
      <c r="AM26" s="20">
        <f>[1]ASR!AM26</f>
        <v>0</v>
      </c>
      <c r="AN26" s="280">
        <f>([1]ASR!AN26)*10000</f>
        <v>0</v>
      </c>
      <c r="AO26" s="20">
        <f>[1]ASR!AO26</f>
        <v>0</v>
      </c>
      <c r="AP26" s="280">
        <f>([1]ASR!AP26)*10000</f>
        <v>0</v>
      </c>
      <c r="AQ26" s="20">
        <f>[1]ASR!AQ26</f>
        <v>0</v>
      </c>
      <c r="AR26" s="280">
        <f>([1]ASR!AR26)*10000</f>
        <v>0</v>
      </c>
      <c r="AS26" s="20">
        <f>[1]ASR!AS26</f>
        <v>0</v>
      </c>
      <c r="AT26" s="280">
        <f>([1]ASR!AT26)*10000</f>
        <v>0</v>
      </c>
      <c r="AU26" s="20">
        <f>[1]ASR!AU26</f>
        <v>0</v>
      </c>
      <c r="AV26" s="280">
        <f>([1]ASR!AV26)*10000</f>
        <v>0</v>
      </c>
      <c r="AW26" s="20">
        <f>[1]ASR!AW26</f>
        <v>0</v>
      </c>
      <c r="AX26" s="280">
        <f>([1]ASR!AX26)*10000</f>
        <v>0</v>
      </c>
      <c r="AY26" s="20">
        <f t="shared" si="33"/>
        <v>0</v>
      </c>
      <c r="AZ26" s="20">
        <f t="shared" si="34"/>
        <v>0</v>
      </c>
      <c r="BA26" s="20">
        <f t="shared" si="35"/>
        <v>0</v>
      </c>
      <c r="BB26" s="20">
        <f t="shared" si="36"/>
        <v>0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[1]ASR!C27</f>
        <v>0</v>
      </c>
      <c r="D27" s="280">
        <f>([1]ASR!D27)*10000</f>
        <v>0</v>
      </c>
      <c r="E27" s="20">
        <f>[1]ASR!E27</f>
        <v>0</v>
      </c>
      <c r="F27" s="280">
        <f>([1]ASR!F27)*10000</f>
        <v>0</v>
      </c>
      <c r="G27" s="20">
        <f>[1]ASR!G27</f>
        <v>0</v>
      </c>
      <c r="H27" s="280">
        <f>([1]ASR!H27)*10000</f>
        <v>0</v>
      </c>
      <c r="I27" s="20">
        <f>[1]ASR!I27</f>
        <v>0</v>
      </c>
      <c r="J27" s="280">
        <f>([1]ASR!J27)*10000</f>
        <v>0</v>
      </c>
      <c r="K27" s="20">
        <f t="shared" si="25"/>
        <v>0</v>
      </c>
      <c r="L27" s="20">
        <f t="shared" si="26"/>
        <v>0</v>
      </c>
      <c r="M27" s="20">
        <f>[1]ASR!M27</f>
        <v>0</v>
      </c>
      <c r="N27" s="280">
        <f>([1]ASR!N27)*10000</f>
        <v>0</v>
      </c>
      <c r="O27" s="20">
        <f>[1]ASR!O27</f>
        <v>0</v>
      </c>
      <c r="P27" s="280">
        <f>([1]ASR!P27)*10000</f>
        <v>0</v>
      </c>
      <c r="Q27" s="20">
        <f>[1]ASR!Q27</f>
        <v>0</v>
      </c>
      <c r="R27" s="280">
        <f>([1]ASR!R27)*10000</f>
        <v>0</v>
      </c>
      <c r="S27" s="20">
        <f>[1]ASR!S27</f>
        <v>0</v>
      </c>
      <c r="T27" s="280">
        <f>([1]ASR!T27)*10000</f>
        <v>0</v>
      </c>
      <c r="U27" s="20">
        <f t="shared" si="27"/>
        <v>0</v>
      </c>
      <c r="V27" s="20">
        <f t="shared" si="28"/>
        <v>0</v>
      </c>
      <c r="W27" s="20">
        <f>[1]ASR!W27</f>
        <v>0</v>
      </c>
      <c r="X27" s="280">
        <f>([1]ASR!X27)*10000</f>
        <v>0</v>
      </c>
      <c r="Y27" s="20">
        <f>[1]ASR!Y27</f>
        <v>0</v>
      </c>
      <c r="Z27" s="280">
        <f>([1]ASR!Z27)*10000</f>
        <v>0</v>
      </c>
      <c r="AA27" s="20">
        <f>[1]ASR!AA27</f>
        <v>0</v>
      </c>
      <c r="AB27" s="280">
        <f>([1]ASR!AB27)*10000</f>
        <v>0</v>
      </c>
      <c r="AC27" s="20">
        <f>[1]ASR!AC27</f>
        <v>0</v>
      </c>
      <c r="AD27" s="280">
        <f>([1]ASR!AD27)*10000</f>
        <v>0</v>
      </c>
      <c r="AE27" s="20">
        <f>[1]ASR!AE27</f>
        <v>0</v>
      </c>
      <c r="AF27" s="280">
        <f>([1]ASR!AF27)*10000</f>
        <v>0</v>
      </c>
      <c r="AG27" s="20">
        <f>[1]ASR!AG27</f>
        <v>0</v>
      </c>
      <c r="AH27" s="280">
        <f>([1]ASR!AH27)*10000</f>
        <v>0</v>
      </c>
      <c r="AI27" s="20">
        <f t="shared" si="29"/>
        <v>0</v>
      </c>
      <c r="AJ27" s="20">
        <f t="shared" si="30"/>
        <v>0</v>
      </c>
      <c r="AK27" s="20">
        <f t="shared" si="31"/>
        <v>0</v>
      </c>
      <c r="AL27" s="20">
        <f t="shared" si="32"/>
        <v>0</v>
      </c>
      <c r="AM27" s="20">
        <f>[1]ASR!AM27</f>
        <v>0</v>
      </c>
      <c r="AN27" s="280">
        <f>([1]ASR!AN27)*10000</f>
        <v>0</v>
      </c>
      <c r="AO27" s="20">
        <f>[1]ASR!AO27</f>
        <v>0</v>
      </c>
      <c r="AP27" s="280">
        <f>([1]ASR!AP27)*10000</f>
        <v>0</v>
      </c>
      <c r="AQ27" s="20">
        <f>[1]ASR!AQ27</f>
        <v>0</v>
      </c>
      <c r="AR27" s="280">
        <f>([1]ASR!AR27)*10000</f>
        <v>0</v>
      </c>
      <c r="AS27" s="20">
        <f>[1]ASR!AS27</f>
        <v>0</v>
      </c>
      <c r="AT27" s="280">
        <f>([1]ASR!AT27)*10000</f>
        <v>0</v>
      </c>
      <c r="AU27" s="20">
        <f>[1]ASR!AU27</f>
        <v>0</v>
      </c>
      <c r="AV27" s="280">
        <f>([1]ASR!AV27)*10000</f>
        <v>0</v>
      </c>
      <c r="AW27" s="20">
        <f>[1]ASR!AW27</f>
        <v>0</v>
      </c>
      <c r="AX27" s="280">
        <f>([1]ASR!AX27)*10000</f>
        <v>0</v>
      </c>
      <c r="AY27" s="20">
        <f t="shared" si="33"/>
        <v>0</v>
      </c>
      <c r="AZ27" s="20">
        <f t="shared" si="34"/>
        <v>0</v>
      </c>
      <c r="BA27" s="20">
        <f t="shared" si="35"/>
        <v>0</v>
      </c>
      <c r="BB27" s="20">
        <f t="shared" si="36"/>
        <v>0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[1]ASR!C28</f>
        <v>0</v>
      </c>
      <c r="D28" s="280">
        <f>([1]ASR!D28)*10000</f>
        <v>0</v>
      </c>
      <c r="E28" s="20">
        <f>[1]ASR!E28</f>
        <v>0</v>
      </c>
      <c r="F28" s="280">
        <f>([1]ASR!F28)*10000</f>
        <v>0</v>
      </c>
      <c r="G28" s="20">
        <f>[1]ASR!G28</f>
        <v>0</v>
      </c>
      <c r="H28" s="280">
        <f>([1]ASR!H28)*10000</f>
        <v>0</v>
      </c>
      <c r="I28" s="20">
        <f>[1]ASR!I28</f>
        <v>0</v>
      </c>
      <c r="J28" s="280">
        <f>([1]ASR!J28)*10000</f>
        <v>0</v>
      </c>
      <c r="K28" s="20">
        <f t="shared" si="25"/>
        <v>0</v>
      </c>
      <c r="L28" s="20">
        <f t="shared" si="26"/>
        <v>0</v>
      </c>
      <c r="M28" s="20">
        <f>[1]ASR!M28</f>
        <v>0</v>
      </c>
      <c r="N28" s="280">
        <f>([1]ASR!N28)*10000</f>
        <v>0</v>
      </c>
      <c r="O28" s="20">
        <f>[1]ASR!O28</f>
        <v>0</v>
      </c>
      <c r="P28" s="280">
        <f>([1]ASR!P28)*10000</f>
        <v>0</v>
      </c>
      <c r="Q28" s="20">
        <f>[1]ASR!Q28</f>
        <v>0</v>
      </c>
      <c r="R28" s="280">
        <f>([1]ASR!R28)*10000</f>
        <v>0</v>
      </c>
      <c r="S28" s="20">
        <f>[1]ASR!S28</f>
        <v>0</v>
      </c>
      <c r="T28" s="280">
        <f>([1]ASR!T28)*10000</f>
        <v>0</v>
      </c>
      <c r="U28" s="20">
        <f t="shared" si="27"/>
        <v>0</v>
      </c>
      <c r="V28" s="20">
        <f t="shared" si="28"/>
        <v>0</v>
      </c>
      <c r="W28" s="20">
        <f>[1]ASR!W28</f>
        <v>0</v>
      </c>
      <c r="X28" s="280">
        <f>([1]ASR!X28)*10000</f>
        <v>0</v>
      </c>
      <c r="Y28" s="20">
        <f>[1]ASR!Y28</f>
        <v>0</v>
      </c>
      <c r="Z28" s="280">
        <f>([1]ASR!Z28)*10000</f>
        <v>0</v>
      </c>
      <c r="AA28" s="20">
        <f>[1]ASR!AA28</f>
        <v>0</v>
      </c>
      <c r="AB28" s="280">
        <f>([1]ASR!AB28)*10000</f>
        <v>0</v>
      </c>
      <c r="AC28" s="20">
        <f>[1]ASR!AC28</f>
        <v>0</v>
      </c>
      <c r="AD28" s="280">
        <f>([1]ASR!AD28)*10000</f>
        <v>0</v>
      </c>
      <c r="AE28" s="20">
        <f>[1]ASR!AE28</f>
        <v>0</v>
      </c>
      <c r="AF28" s="280">
        <f>([1]ASR!AF28)*10000</f>
        <v>0</v>
      </c>
      <c r="AG28" s="20">
        <f>[1]ASR!AG28</f>
        <v>0</v>
      </c>
      <c r="AH28" s="280">
        <f>([1]ASR!AH28)*10000</f>
        <v>0</v>
      </c>
      <c r="AI28" s="20">
        <f t="shared" si="29"/>
        <v>0</v>
      </c>
      <c r="AJ28" s="20">
        <f t="shared" si="30"/>
        <v>0</v>
      </c>
      <c r="AK28" s="20">
        <f t="shared" si="31"/>
        <v>0</v>
      </c>
      <c r="AL28" s="20">
        <f t="shared" si="32"/>
        <v>0</v>
      </c>
      <c r="AM28" s="20">
        <f>[1]ASR!AM28</f>
        <v>0</v>
      </c>
      <c r="AN28" s="280">
        <f>([1]ASR!AN28)*10000</f>
        <v>0</v>
      </c>
      <c r="AO28" s="20">
        <f>[1]ASR!AO28</f>
        <v>0</v>
      </c>
      <c r="AP28" s="280">
        <f>([1]ASR!AP28)*10000</f>
        <v>0</v>
      </c>
      <c r="AQ28" s="20">
        <f>[1]ASR!AQ28</f>
        <v>0</v>
      </c>
      <c r="AR28" s="280">
        <f>([1]ASR!AR28)*10000</f>
        <v>0</v>
      </c>
      <c r="AS28" s="20">
        <f>[1]ASR!AS28</f>
        <v>0</v>
      </c>
      <c r="AT28" s="280">
        <f>([1]ASR!AT28)*10000</f>
        <v>0</v>
      </c>
      <c r="AU28" s="20">
        <f>[1]ASR!AU28</f>
        <v>0</v>
      </c>
      <c r="AV28" s="280">
        <f>([1]ASR!AV28)*10000</f>
        <v>0</v>
      </c>
      <c r="AW28" s="20">
        <f>[1]ASR!AW28</f>
        <v>0</v>
      </c>
      <c r="AX28" s="280">
        <f>([1]ASR!AX28)*10000</f>
        <v>0</v>
      </c>
      <c r="AY28" s="20">
        <f t="shared" si="33"/>
        <v>0</v>
      </c>
      <c r="AZ28" s="20">
        <f t="shared" si="34"/>
        <v>0</v>
      </c>
      <c r="BA28" s="20">
        <f t="shared" si="35"/>
        <v>0</v>
      </c>
      <c r="BB28" s="20">
        <f t="shared" si="36"/>
        <v>0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[1]ASR!C29</f>
        <v>0</v>
      </c>
      <c r="D29" s="280">
        <f>([1]ASR!D29)*10000</f>
        <v>0</v>
      </c>
      <c r="E29" s="20">
        <f>[1]ASR!E29</f>
        <v>0</v>
      </c>
      <c r="F29" s="280">
        <f>([1]ASR!F29)*10000</f>
        <v>0</v>
      </c>
      <c r="G29" s="20">
        <f>[1]ASR!G29</f>
        <v>0</v>
      </c>
      <c r="H29" s="280">
        <f>([1]ASR!H29)*10000</f>
        <v>0</v>
      </c>
      <c r="I29" s="20">
        <f>[1]ASR!I29</f>
        <v>0</v>
      </c>
      <c r="J29" s="280">
        <f>([1]ASR!J29)*10000</f>
        <v>0</v>
      </c>
      <c r="K29" s="20">
        <f t="shared" si="25"/>
        <v>0</v>
      </c>
      <c r="L29" s="20">
        <f t="shared" si="26"/>
        <v>0</v>
      </c>
      <c r="M29" s="20">
        <f>[1]ASR!M29</f>
        <v>0</v>
      </c>
      <c r="N29" s="280">
        <f>([1]ASR!N29)*10000</f>
        <v>0</v>
      </c>
      <c r="O29" s="20">
        <f>[1]ASR!O29</f>
        <v>0</v>
      </c>
      <c r="P29" s="280">
        <f>([1]ASR!P29)*10000</f>
        <v>0</v>
      </c>
      <c r="Q29" s="20">
        <f>[1]ASR!Q29</f>
        <v>0</v>
      </c>
      <c r="R29" s="280">
        <f>([1]ASR!R29)*10000</f>
        <v>0</v>
      </c>
      <c r="S29" s="20">
        <f>[1]ASR!S29</f>
        <v>0</v>
      </c>
      <c r="T29" s="280">
        <f>([1]ASR!T29)*10000</f>
        <v>0</v>
      </c>
      <c r="U29" s="20">
        <f t="shared" si="27"/>
        <v>0</v>
      </c>
      <c r="V29" s="20">
        <f t="shared" si="28"/>
        <v>0</v>
      </c>
      <c r="W29" s="20">
        <f>[1]ASR!W29</f>
        <v>0</v>
      </c>
      <c r="X29" s="280">
        <f>([1]ASR!X29)*10000</f>
        <v>0</v>
      </c>
      <c r="Y29" s="20">
        <f>[1]ASR!Y29</f>
        <v>0</v>
      </c>
      <c r="Z29" s="280">
        <f>([1]ASR!Z29)*10000</f>
        <v>0</v>
      </c>
      <c r="AA29" s="20">
        <f>[1]ASR!AA29</f>
        <v>0</v>
      </c>
      <c r="AB29" s="280">
        <f>([1]ASR!AB29)*10000</f>
        <v>0</v>
      </c>
      <c r="AC29" s="20">
        <f>[1]ASR!AC29</f>
        <v>0</v>
      </c>
      <c r="AD29" s="280">
        <f>([1]ASR!AD29)*10000</f>
        <v>0</v>
      </c>
      <c r="AE29" s="20">
        <f>[1]ASR!AE29</f>
        <v>0</v>
      </c>
      <c r="AF29" s="280">
        <f>([1]ASR!AF29)*10000</f>
        <v>0</v>
      </c>
      <c r="AG29" s="20">
        <f>[1]ASR!AG29</f>
        <v>0</v>
      </c>
      <c r="AH29" s="280">
        <f>([1]ASR!AH29)*10000</f>
        <v>0</v>
      </c>
      <c r="AI29" s="20">
        <f t="shared" si="29"/>
        <v>0</v>
      </c>
      <c r="AJ29" s="20">
        <f t="shared" si="30"/>
        <v>0</v>
      </c>
      <c r="AK29" s="20">
        <f t="shared" si="31"/>
        <v>0</v>
      </c>
      <c r="AL29" s="20">
        <f t="shared" si="32"/>
        <v>0</v>
      </c>
      <c r="AM29" s="20">
        <f>[1]ASR!AM29</f>
        <v>0</v>
      </c>
      <c r="AN29" s="280">
        <f>([1]ASR!AN29)*10000</f>
        <v>0</v>
      </c>
      <c r="AO29" s="20">
        <f>[1]ASR!AO29</f>
        <v>0</v>
      </c>
      <c r="AP29" s="280">
        <f>([1]ASR!AP29)*10000</f>
        <v>0</v>
      </c>
      <c r="AQ29" s="20">
        <f>[1]ASR!AQ29</f>
        <v>0</v>
      </c>
      <c r="AR29" s="280">
        <f>([1]ASR!AR29)*10000</f>
        <v>0</v>
      </c>
      <c r="AS29" s="20">
        <f>[1]ASR!AS29</f>
        <v>0</v>
      </c>
      <c r="AT29" s="280">
        <f>([1]ASR!AT29)*10000</f>
        <v>0</v>
      </c>
      <c r="AU29" s="20">
        <f>[1]ASR!AU29</f>
        <v>0</v>
      </c>
      <c r="AV29" s="280">
        <f>([1]ASR!AV29)*10000</f>
        <v>0</v>
      </c>
      <c r="AW29" s="20">
        <f>[1]ASR!AW29</f>
        <v>0</v>
      </c>
      <c r="AX29" s="280">
        <f>([1]ASR!AX29)*10000</f>
        <v>0</v>
      </c>
      <c r="AY29" s="20">
        <f t="shared" si="33"/>
        <v>0</v>
      </c>
      <c r="AZ29" s="20">
        <f t="shared" si="34"/>
        <v>0</v>
      </c>
      <c r="BA29" s="20">
        <f t="shared" si="35"/>
        <v>0</v>
      </c>
      <c r="BB29" s="20">
        <f t="shared" si="36"/>
        <v>0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[1]ASR!C30</f>
        <v>0</v>
      </c>
      <c r="D30" s="280">
        <f>([1]ASR!D30)*10000</f>
        <v>0</v>
      </c>
      <c r="E30" s="20">
        <f>[1]ASR!E30</f>
        <v>0</v>
      </c>
      <c r="F30" s="280">
        <f>([1]ASR!F30)*10000</f>
        <v>0</v>
      </c>
      <c r="G30" s="20">
        <f>[1]ASR!G30</f>
        <v>0</v>
      </c>
      <c r="H30" s="280">
        <f>([1]ASR!H30)*10000</f>
        <v>0</v>
      </c>
      <c r="I30" s="20">
        <f>[1]ASR!I30</f>
        <v>0</v>
      </c>
      <c r="J30" s="280">
        <f>([1]ASR!J30)*10000</f>
        <v>0</v>
      </c>
      <c r="K30" s="20">
        <f t="shared" si="25"/>
        <v>0</v>
      </c>
      <c r="L30" s="20">
        <f t="shared" si="26"/>
        <v>0</v>
      </c>
      <c r="M30" s="20">
        <f>[1]ASR!M30</f>
        <v>0</v>
      </c>
      <c r="N30" s="280">
        <f>([1]ASR!N30)*10000</f>
        <v>0</v>
      </c>
      <c r="O30" s="20">
        <f>[1]ASR!O30</f>
        <v>0</v>
      </c>
      <c r="P30" s="280">
        <f>([1]ASR!P30)*10000</f>
        <v>0</v>
      </c>
      <c r="Q30" s="20">
        <f>[1]ASR!Q30</f>
        <v>0</v>
      </c>
      <c r="R30" s="280">
        <f>([1]ASR!R30)*10000</f>
        <v>0</v>
      </c>
      <c r="S30" s="20">
        <f>[1]ASR!S30</f>
        <v>0</v>
      </c>
      <c r="T30" s="280">
        <f>([1]ASR!T30)*10000</f>
        <v>0</v>
      </c>
      <c r="U30" s="20">
        <f t="shared" si="27"/>
        <v>0</v>
      </c>
      <c r="V30" s="20">
        <f t="shared" si="28"/>
        <v>0</v>
      </c>
      <c r="W30" s="20">
        <f>[1]ASR!W30</f>
        <v>0</v>
      </c>
      <c r="X30" s="280">
        <f>([1]ASR!X30)*10000</f>
        <v>0</v>
      </c>
      <c r="Y30" s="20">
        <f>[1]ASR!Y30</f>
        <v>0</v>
      </c>
      <c r="Z30" s="280">
        <f>([1]ASR!Z30)*10000</f>
        <v>0</v>
      </c>
      <c r="AA30" s="20">
        <f>[1]ASR!AA30</f>
        <v>0</v>
      </c>
      <c r="AB30" s="280">
        <f>([1]ASR!AB30)*10000</f>
        <v>0</v>
      </c>
      <c r="AC30" s="20">
        <f>[1]ASR!AC30</f>
        <v>0</v>
      </c>
      <c r="AD30" s="280">
        <f>([1]ASR!AD30)*10000</f>
        <v>0</v>
      </c>
      <c r="AE30" s="20">
        <f>[1]ASR!AE30</f>
        <v>0</v>
      </c>
      <c r="AF30" s="280">
        <f>([1]ASR!AF30)*10000</f>
        <v>0</v>
      </c>
      <c r="AG30" s="20">
        <f>[1]ASR!AG30</f>
        <v>0</v>
      </c>
      <c r="AH30" s="280">
        <f>([1]ASR!AH30)*10000</f>
        <v>0</v>
      </c>
      <c r="AI30" s="20">
        <f t="shared" si="29"/>
        <v>0</v>
      </c>
      <c r="AJ30" s="20">
        <f t="shared" si="30"/>
        <v>0</v>
      </c>
      <c r="AK30" s="20">
        <f t="shared" si="31"/>
        <v>0</v>
      </c>
      <c r="AL30" s="20">
        <f t="shared" si="32"/>
        <v>0</v>
      </c>
      <c r="AM30" s="20">
        <f>[1]ASR!AM30</f>
        <v>0</v>
      </c>
      <c r="AN30" s="280">
        <f>([1]ASR!AN30)*10000</f>
        <v>0</v>
      </c>
      <c r="AO30" s="20">
        <f>[1]ASR!AO30</f>
        <v>0</v>
      </c>
      <c r="AP30" s="280">
        <f>([1]ASR!AP30)*10000</f>
        <v>0</v>
      </c>
      <c r="AQ30" s="20">
        <f>[1]ASR!AQ30</f>
        <v>0</v>
      </c>
      <c r="AR30" s="280">
        <f>([1]ASR!AR30)*10000</f>
        <v>0</v>
      </c>
      <c r="AS30" s="20">
        <f>[1]ASR!AS30</f>
        <v>0</v>
      </c>
      <c r="AT30" s="280">
        <f>([1]ASR!AT30)*10000</f>
        <v>0</v>
      </c>
      <c r="AU30" s="20">
        <f>[1]ASR!AU30</f>
        <v>0</v>
      </c>
      <c r="AV30" s="280">
        <f>([1]ASR!AV30)*10000</f>
        <v>0</v>
      </c>
      <c r="AW30" s="20">
        <f>[1]ASR!AW30</f>
        <v>0</v>
      </c>
      <c r="AX30" s="280">
        <f>([1]ASR!AX30)*10000</f>
        <v>0</v>
      </c>
      <c r="AY30" s="20">
        <f t="shared" si="33"/>
        <v>0</v>
      </c>
      <c r="AZ30" s="20">
        <f t="shared" si="34"/>
        <v>0</v>
      </c>
      <c r="BA30" s="20">
        <f t="shared" si="35"/>
        <v>0</v>
      </c>
      <c r="BB30" s="20">
        <f t="shared" si="36"/>
        <v>0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[1]ASR!C31</f>
        <v>719</v>
      </c>
      <c r="D31" s="280">
        <f>([1]ASR!D31)*10000</f>
        <v>187105.90699513722</v>
      </c>
      <c r="E31" s="20">
        <f>[1]ASR!E31</f>
        <v>342</v>
      </c>
      <c r="F31" s="280">
        <f>([1]ASR!F31)*10000</f>
        <v>89044.377425396626</v>
      </c>
      <c r="G31" s="20">
        <f>[1]ASR!G31</f>
        <v>13</v>
      </c>
      <c r="H31" s="280">
        <f>([1]ASR!H31)*10000</f>
        <v>3381.4320541289862</v>
      </c>
      <c r="I31" s="20">
        <f>[1]ASR!I31</f>
        <v>69</v>
      </c>
      <c r="J31" s="280">
        <f>([1]ASR!J31)*10000</f>
        <v>18034.304288687927</v>
      </c>
      <c r="K31" s="20">
        <f t="shared" si="25"/>
        <v>1143</v>
      </c>
      <c r="L31" s="20">
        <f t="shared" si="26"/>
        <v>297566.02076335077</v>
      </c>
      <c r="M31" s="20">
        <f>[1]ASR!M31</f>
        <v>76</v>
      </c>
      <c r="N31" s="280">
        <f>([1]ASR!N31)*10000</f>
        <v>429749.62945587729</v>
      </c>
      <c r="O31" s="20">
        <f>[1]ASR!O31</f>
        <v>45</v>
      </c>
      <c r="P31" s="280">
        <f>([1]ASR!P31)*10000</f>
        <v>252244.34772410188</v>
      </c>
      <c r="Q31" s="20">
        <f>[1]ASR!Q31</f>
        <v>22</v>
      </c>
      <c r="R31" s="280">
        <f>([1]ASR!R31)*10000</f>
        <v>126122.17386205094</v>
      </c>
      <c r="S31" s="20">
        <f>[1]ASR!S31</f>
        <v>1</v>
      </c>
      <c r="T31" s="280">
        <f>([1]ASR!T31)*10000</f>
        <v>4671.1916245204047</v>
      </c>
      <c r="U31" s="20">
        <f t="shared" si="27"/>
        <v>144</v>
      </c>
      <c r="V31" s="20">
        <f t="shared" si="28"/>
        <v>812787.34266655054</v>
      </c>
      <c r="W31" s="20">
        <f>[1]ASR!W31</f>
        <v>0</v>
      </c>
      <c r="X31" s="280">
        <f>([1]ASR!X31)*10000</f>
        <v>0</v>
      </c>
      <c r="Y31" s="20">
        <f>[1]ASR!Y31</f>
        <v>5</v>
      </c>
      <c r="Z31" s="280">
        <f>([1]ASR!Z31)*10000</f>
        <v>5799.4571904278155</v>
      </c>
      <c r="AA31" s="20">
        <f>[1]ASR!AA31</f>
        <v>23</v>
      </c>
      <c r="AB31" s="280">
        <f>([1]ASR!AB31)*10000</f>
        <v>26677.503075967947</v>
      </c>
      <c r="AC31" s="20">
        <f>[1]ASR!AC31</f>
        <v>1</v>
      </c>
      <c r="AD31" s="280">
        <f>([1]ASR!AD31)*10000</f>
        <v>1159.8914380855629</v>
      </c>
      <c r="AE31" s="20">
        <f>[1]ASR!AE31</f>
        <v>1</v>
      </c>
      <c r="AF31" s="280">
        <f>([1]ASR!AF31)*10000</f>
        <v>927.91315046845045</v>
      </c>
      <c r="AG31" s="20">
        <f>[1]ASR!AG31</f>
        <v>16</v>
      </c>
      <c r="AH31" s="280">
        <f>([1]ASR!AH31)*10000</f>
        <v>18558.263009369006</v>
      </c>
      <c r="AI31" s="20">
        <f t="shared" si="29"/>
        <v>46</v>
      </c>
      <c r="AJ31" s="20">
        <f t="shared" si="30"/>
        <v>53123.027864318778</v>
      </c>
      <c r="AK31" s="20">
        <f t="shared" si="31"/>
        <v>1333</v>
      </c>
      <c r="AL31" s="20">
        <f t="shared" si="32"/>
        <v>1163476.39129422</v>
      </c>
      <c r="AM31" s="20">
        <f>[1]ASR!AM31</f>
        <v>303</v>
      </c>
      <c r="AN31" s="280">
        <f>([1]ASR!AN31)*10000</f>
        <v>57591.184886588482</v>
      </c>
      <c r="AO31" s="20">
        <f>[1]ASR!AO31</f>
        <v>78</v>
      </c>
      <c r="AP31" s="280">
        <f>([1]ASR!AP31)*10000</f>
        <v>15016.920307171862</v>
      </c>
      <c r="AQ31" s="20">
        <f>[1]ASR!AQ31</f>
        <v>33</v>
      </c>
      <c r="AR31" s="280">
        <f>([1]ASR!AR31)*10000</f>
        <v>6257.0501279882747</v>
      </c>
      <c r="AS31" s="20">
        <f>[1]ASR!AS31</f>
        <v>482</v>
      </c>
      <c r="AT31" s="280">
        <f>([1]ASR!AT31)*10000</f>
        <v>93855.751919824135</v>
      </c>
      <c r="AU31" s="20">
        <f>[1]ASR!AU31</f>
        <v>643</v>
      </c>
      <c r="AV31" s="280">
        <f>([1]ASR!AV31)*10000</f>
        <v>125141.0025597655</v>
      </c>
      <c r="AW31" s="20">
        <f>[1]ASR!AW31</f>
        <v>4065</v>
      </c>
      <c r="AX31" s="280">
        <f>([1]ASR!AX31)*10000</f>
        <v>792142.54620331561</v>
      </c>
      <c r="AY31" s="20">
        <f t="shared" si="33"/>
        <v>5301</v>
      </c>
      <c r="AZ31" s="20">
        <f t="shared" si="34"/>
        <v>1032413.2711180653</v>
      </c>
      <c r="BA31" s="20">
        <f t="shared" si="35"/>
        <v>6634</v>
      </c>
      <c r="BB31" s="20">
        <f t="shared" si="36"/>
        <v>2195889.6624122853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[1]ASR!C32</f>
        <v>0</v>
      </c>
      <c r="D32" s="280">
        <f>([1]ASR!D32)*10000</f>
        <v>0</v>
      </c>
      <c r="E32" s="20">
        <f>[1]ASR!E32</f>
        <v>0</v>
      </c>
      <c r="F32" s="280">
        <f>([1]ASR!F32)*10000</f>
        <v>0</v>
      </c>
      <c r="G32" s="20">
        <f>[1]ASR!G32</f>
        <v>0</v>
      </c>
      <c r="H32" s="280">
        <f>([1]ASR!H32)*10000</f>
        <v>0</v>
      </c>
      <c r="I32" s="20">
        <f>[1]ASR!I32</f>
        <v>0</v>
      </c>
      <c r="J32" s="280">
        <f>([1]ASR!J32)*10000</f>
        <v>0</v>
      </c>
      <c r="K32" s="20">
        <f t="shared" si="25"/>
        <v>0</v>
      </c>
      <c r="L32" s="20">
        <f t="shared" si="26"/>
        <v>0</v>
      </c>
      <c r="M32" s="20">
        <f>[1]ASR!M32</f>
        <v>0</v>
      </c>
      <c r="N32" s="280">
        <f>([1]ASR!N32)*10000</f>
        <v>0</v>
      </c>
      <c r="O32" s="20">
        <f>[1]ASR!O32</f>
        <v>0</v>
      </c>
      <c r="P32" s="280">
        <f>([1]ASR!P32)*10000</f>
        <v>0</v>
      </c>
      <c r="Q32" s="20">
        <f>[1]ASR!Q32</f>
        <v>0</v>
      </c>
      <c r="R32" s="280">
        <f>([1]ASR!R32)*10000</f>
        <v>0</v>
      </c>
      <c r="S32" s="20">
        <f>[1]ASR!S32</f>
        <v>0</v>
      </c>
      <c r="T32" s="280">
        <f>([1]ASR!T32)*10000</f>
        <v>0</v>
      </c>
      <c r="U32" s="20">
        <f t="shared" si="27"/>
        <v>0</v>
      </c>
      <c r="V32" s="20">
        <f t="shared" si="28"/>
        <v>0</v>
      </c>
      <c r="W32" s="20">
        <f>[1]ASR!W32</f>
        <v>0</v>
      </c>
      <c r="X32" s="280">
        <f>([1]ASR!X32)*10000</f>
        <v>0</v>
      </c>
      <c r="Y32" s="20">
        <f>[1]ASR!Y32</f>
        <v>0</v>
      </c>
      <c r="Z32" s="280">
        <f>([1]ASR!Z32)*10000</f>
        <v>0</v>
      </c>
      <c r="AA32" s="20">
        <f>[1]ASR!AA32</f>
        <v>0</v>
      </c>
      <c r="AB32" s="280">
        <f>([1]ASR!AB32)*10000</f>
        <v>0</v>
      </c>
      <c r="AC32" s="20">
        <f>[1]ASR!AC32</f>
        <v>0</v>
      </c>
      <c r="AD32" s="280">
        <f>([1]ASR!AD32)*10000</f>
        <v>0</v>
      </c>
      <c r="AE32" s="20">
        <f>[1]ASR!AE32</f>
        <v>0</v>
      </c>
      <c r="AF32" s="280">
        <f>([1]ASR!AF32)*10000</f>
        <v>0</v>
      </c>
      <c r="AG32" s="20">
        <f>[1]ASR!AG32</f>
        <v>0</v>
      </c>
      <c r="AH32" s="280">
        <f>([1]ASR!AH32)*10000</f>
        <v>0</v>
      </c>
      <c r="AI32" s="20">
        <f t="shared" si="29"/>
        <v>0</v>
      </c>
      <c r="AJ32" s="20">
        <f t="shared" si="30"/>
        <v>0</v>
      </c>
      <c r="AK32" s="20">
        <f t="shared" si="31"/>
        <v>0</v>
      </c>
      <c r="AL32" s="20">
        <f t="shared" si="32"/>
        <v>0</v>
      </c>
      <c r="AM32" s="20">
        <f>[1]ASR!AM32</f>
        <v>0</v>
      </c>
      <c r="AN32" s="280">
        <f>([1]ASR!AN32)*10000</f>
        <v>0</v>
      </c>
      <c r="AO32" s="20">
        <f>[1]ASR!AO32</f>
        <v>0</v>
      </c>
      <c r="AP32" s="280">
        <f>([1]ASR!AP32)*10000</f>
        <v>0</v>
      </c>
      <c r="AQ32" s="20">
        <f>[1]ASR!AQ32</f>
        <v>0</v>
      </c>
      <c r="AR32" s="280">
        <f>([1]ASR!AR32)*10000</f>
        <v>0</v>
      </c>
      <c r="AS32" s="20">
        <f>[1]ASR!AS32</f>
        <v>0</v>
      </c>
      <c r="AT32" s="280">
        <f>([1]ASR!AT32)*10000</f>
        <v>0</v>
      </c>
      <c r="AU32" s="20">
        <f>[1]ASR!AU32</f>
        <v>0</v>
      </c>
      <c r="AV32" s="280">
        <f>([1]ASR!AV32)*10000</f>
        <v>0</v>
      </c>
      <c r="AW32" s="20">
        <f>[1]ASR!AW32</f>
        <v>0</v>
      </c>
      <c r="AX32" s="280">
        <f>([1]ASR!AX32)*10000</f>
        <v>0</v>
      </c>
      <c r="AY32" s="20">
        <f t="shared" si="33"/>
        <v>0</v>
      </c>
      <c r="AZ32" s="20">
        <f t="shared" si="34"/>
        <v>0</v>
      </c>
      <c r="BA32" s="20">
        <f t="shared" si="35"/>
        <v>0</v>
      </c>
      <c r="BB32" s="20">
        <f t="shared" si="36"/>
        <v>0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[1]ASR!C33</f>
        <v>0</v>
      </c>
      <c r="D33" s="280">
        <f>([1]ASR!D33)*10000</f>
        <v>0</v>
      </c>
      <c r="E33" s="20">
        <f>[1]ASR!E33</f>
        <v>0</v>
      </c>
      <c r="F33" s="280">
        <f>([1]ASR!F33)*10000</f>
        <v>0</v>
      </c>
      <c r="G33" s="20">
        <f>[1]ASR!G33</f>
        <v>0</v>
      </c>
      <c r="H33" s="280">
        <f>([1]ASR!H33)*10000</f>
        <v>0</v>
      </c>
      <c r="I33" s="20">
        <f>[1]ASR!I33</f>
        <v>0</v>
      </c>
      <c r="J33" s="280">
        <f>([1]ASR!J33)*10000</f>
        <v>0</v>
      </c>
      <c r="K33" s="20">
        <f t="shared" si="25"/>
        <v>0</v>
      </c>
      <c r="L33" s="20">
        <f t="shared" si="26"/>
        <v>0</v>
      </c>
      <c r="M33" s="20">
        <f>[1]ASR!M33</f>
        <v>0</v>
      </c>
      <c r="N33" s="280">
        <f>([1]ASR!N33)*10000</f>
        <v>0</v>
      </c>
      <c r="O33" s="20">
        <f>[1]ASR!O33</f>
        <v>0</v>
      </c>
      <c r="P33" s="280">
        <f>([1]ASR!P33)*10000</f>
        <v>0</v>
      </c>
      <c r="Q33" s="20">
        <f>[1]ASR!Q33</f>
        <v>0</v>
      </c>
      <c r="R33" s="280">
        <f>([1]ASR!R33)*10000</f>
        <v>0</v>
      </c>
      <c r="S33" s="20">
        <f>[1]ASR!S33</f>
        <v>0</v>
      </c>
      <c r="T33" s="280">
        <f>([1]ASR!T33)*10000</f>
        <v>0</v>
      </c>
      <c r="U33" s="20">
        <f t="shared" si="27"/>
        <v>0</v>
      </c>
      <c r="V33" s="20">
        <f t="shared" si="28"/>
        <v>0</v>
      </c>
      <c r="W33" s="20">
        <f>[1]ASR!W33</f>
        <v>0</v>
      </c>
      <c r="X33" s="280">
        <f>([1]ASR!X33)*10000</f>
        <v>0</v>
      </c>
      <c r="Y33" s="20">
        <f>[1]ASR!Y33</f>
        <v>0</v>
      </c>
      <c r="Z33" s="280">
        <f>([1]ASR!Z33)*10000</f>
        <v>0</v>
      </c>
      <c r="AA33" s="20">
        <f>[1]ASR!AA33</f>
        <v>0</v>
      </c>
      <c r="AB33" s="280">
        <f>([1]ASR!AB33)*10000</f>
        <v>0</v>
      </c>
      <c r="AC33" s="20">
        <f>[1]ASR!AC33</f>
        <v>0</v>
      </c>
      <c r="AD33" s="280">
        <f>([1]ASR!AD33)*10000</f>
        <v>0</v>
      </c>
      <c r="AE33" s="20">
        <f>[1]ASR!AE33</f>
        <v>0</v>
      </c>
      <c r="AF33" s="280">
        <f>([1]ASR!AF33)*10000</f>
        <v>0</v>
      </c>
      <c r="AG33" s="20">
        <f>[1]ASR!AG33</f>
        <v>0</v>
      </c>
      <c r="AH33" s="280">
        <f>([1]ASR!AH33)*10000</f>
        <v>0</v>
      </c>
      <c r="AI33" s="20">
        <f t="shared" si="29"/>
        <v>0</v>
      </c>
      <c r="AJ33" s="20">
        <f t="shared" si="30"/>
        <v>0</v>
      </c>
      <c r="AK33" s="20">
        <f t="shared" si="31"/>
        <v>0</v>
      </c>
      <c r="AL33" s="20">
        <f t="shared" si="32"/>
        <v>0</v>
      </c>
      <c r="AM33" s="20">
        <f>[1]ASR!AM33</f>
        <v>0</v>
      </c>
      <c r="AN33" s="280">
        <f>([1]ASR!AN33)*10000</f>
        <v>0</v>
      </c>
      <c r="AO33" s="20">
        <f>[1]ASR!AO33</f>
        <v>0</v>
      </c>
      <c r="AP33" s="280">
        <f>([1]ASR!AP33)*10000</f>
        <v>0</v>
      </c>
      <c r="AQ33" s="20">
        <f>[1]ASR!AQ33</f>
        <v>0</v>
      </c>
      <c r="AR33" s="280">
        <f>([1]ASR!AR33)*10000</f>
        <v>0</v>
      </c>
      <c r="AS33" s="20">
        <f>[1]ASR!AS33</f>
        <v>0</v>
      </c>
      <c r="AT33" s="280">
        <f>([1]ASR!AT33)*10000</f>
        <v>0</v>
      </c>
      <c r="AU33" s="20">
        <f>[1]ASR!AU33</f>
        <v>0</v>
      </c>
      <c r="AV33" s="280">
        <f>([1]ASR!AV33)*10000</f>
        <v>0</v>
      </c>
      <c r="AW33" s="20">
        <f>[1]ASR!AW33</f>
        <v>0</v>
      </c>
      <c r="AX33" s="280">
        <f>([1]ASR!AX33)*10000</f>
        <v>0</v>
      </c>
      <c r="AY33" s="20">
        <f t="shared" si="33"/>
        <v>0</v>
      </c>
      <c r="AZ33" s="20">
        <f t="shared" si="34"/>
        <v>0</v>
      </c>
      <c r="BA33" s="20">
        <f t="shared" si="35"/>
        <v>0</v>
      </c>
      <c r="BB33" s="20">
        <f t="shared" si="36"/>
        <v>0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[1]ASR!C34</f>
        <v>0</v>
      </c>
      <c r="D34" s="280">
        <f>([1]ASR!D34)*10000</f>
        <v>0</v>
      </c>
      <c r="E34" s="20">
        <f>[1]ASR!E34</f>
        <v>0</v>
      </c>
      <c r="F34" s="280">
        <f>([1]ASR!F34)*10000</f>
        <v>0</v>
      </c>
      <c r="G34" s="20">
        <f>[1]ASR!G34</f>
        <v>0</v>
      </c>
      <c r="H34" s="280">
        <f>([1]ASR!H34)*10000</f>
        <v>0</v>
      </c>
      <c r="I34" s="20">
        <f>[1]ASR!I34</f>
        <v>0</v>
      </c>
      <c r="J34" s="280">
        <f>([1]ASR!J34)*10000</f>
        <v>0</v>
      </c>
      <c r="K34" s="20">
        <f t="shared" si="25"/>
        <v>0</v>
      </c>
      <c r="L34" s="20">
        <f t="shared" si="26"/>
        <v>0</v>
      </c>
      <c r="M34" s="20">
        <f>[1]ASR!M34</f>
        <v>0</v>
      </c>
      <c r="N34" s="280">
        <f>([1]ASR!N34)*10000</f>
        <v>0</v>
      </c>
      <c r="O34" s="20">
        <f>[1]ASR!O34</f>
        <v>0</v>
      </c>
      <c r="P34" s="280">
        <f>([1]ASR!P34)*10000</f>
        <v>0</v>
      </c>
      <c r="Q34" s="20">
        <f>[1]ASR!Q34</f>
        <v>0</v>
      </c>
      <c r="R34" s="280">
        <f>([1]ASR!R34)*10000</f>
        <v>0</v>
      </c>
      <c r="S34" s="20">
        <f>[1]ASR!S34</f>
        <v>0</v>
      </c>
      <c r="T34" s="280">
        <f>([1]ASR!T34)*10000</f>
        <v>0</v>
      </c>
      <c r="U34" s="20">
        <f t="shared" si="27"/>
        <v>0</v>
      </c>
      <c r="V34" s="20">
        <f t="shared" si="28"/>
        <v>0</v>
      </c>
      <c r="W34" s="20">
        <f>[1]ASR!W34</f>
        <v>0</v>
      </c>
      <c r="X34" s="280">
        <f>([1]ASR!X34)*10000</f>
        <v>0</v>
      </c>
      <c r="Y34" s="20">
        <f>[1]ASR!Y34</f>
        <v>0</v>
      </c>
      <c r="Z34" s="280">
        <f>([1]ASR!Z34)*10000</f>
        <v>0</v>
      </c>
      <c r="AA34" s="20">
        <f>[1]ASR!AA34</f>
        <v>0</v>
      </c>
      <c r="AB34" s="280">
        <f>([1]ASR!AB34)*10000</f>
        <v>0</v>
      </c>
      <c r="AC34" s="20">
        <f>[1]ASR!AC34</f>
        <v>0</v>
      </c>
      <c r="AD34" s="280">
        <f>([1]ASR!AD34)*10000</f>
        <v>0</v>
      </c>
      <c r="AE34" s="20">
        <f>[1]ASR!AE34</f>
        <v>0</v>
      </c>
      <c r="AF34" s="280">
        <f>([1]ASR!AF34)*10000</f>
        <v>0</v>
      </c>
      <c r="AG34" s="20">
        <f>[1]ASR!AG34</f>
        <v>0</v>
      </c>
      <c r="AH34" s="280">
        <f>([1]ASR!AH34)*10000</f>
        <v>0</v>
      </c>
      <c r="AI34" s="20">
        <f t="shared" si="29"/>
        <v>0</v>
      </c>
      <c r="AJ34" s="20">
        <f t="shared" si="30"/>
        <v>0</v>
      </c>
      <c r="AK34" s="20">
        <f t="shared" si="31"/>
        <v>0</v>
      </c>
      <c r="AL34" s="20">
        <f t="shared" si="32"/>
        <v>0</v>
      </c>
      <c r="AM34" s="20">
        <f>[1]ASR!AM34</f>
        <v>0</v>
      </c>
      <c r="AN34" s="280">
        <f>([1]ASR!AN34)*10000</f>
        <v>0</v>
      </c>
      <c r="AO34" s="20">
        <f>[1]ASR!AO34</f>
        <v>0</v>
      </c>
      <c r="AP34" s="280">
        <f>([1]ASR!AP34)*10000</f>
        <v>0</v>
      </c>
      <c r="AQ34" s="20">
        <f>[1]ASR!AQ34</f>
        <v>0</v>
      </c>
      <c r="AR34" s="280">
        <f>([1]ASR!AR34)*10000</f>
        <v>0</v>
      </c>
      <c r="AS34" s="20">
        <f>[1]ASR!AS34</f>
        <v>0</v>
      </c>
      <c r="AT34" s="280">
        <f>([1]ASR!AT34)*10000</f>
        <v>0</v>
      </c>
      <c r="AU34" s="20">
        <f>[1]ASR!AU34</f>
        <v>0</v>
      </c>
      <c r="AV34" s="280">
        <f>([1]ASR!AV34)*10000</f>
        <v>0</v>
      </c>
      <c r="AW34" s="20">
        <f>[1]ASR!AW34</f>
        <v>0</v>
      </c>
      <c r="AX34" s="280">
        <f>([1]ASR!AX34)*10000</f>
        <v>0</v>
      </c>
      <c r="AY34" s="20">
        <f t="shared" si="33"/>
        <v>0</v>
      </c>
      <c r="AZ34" s="20">
        <f t="shared" si="34"/>
        <v>0</v>
      </c>
      <c r="BA34" s="20">
        <f t="shared" si="35"/>
        <v>0</v>
      </c>
      <c r="BB34" s="20">
        <f t="shared" si="36"/>
        <v>0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[1]ASR!C35</f>
        <v>0</v>
      </c>
      <c r="D35" s="280">
        <f>([1]ASR!D35)*10000</f>
        <v>0</v>
      </c>
      <c r="E35" s="20">
        <f>[1]ASR!E35</f>
        <v>0</v>
      </c>
      <c r="F35" s="280">
        <f>([1]ASR!F35)*10000</f>
        <v>0</v>
      </c>
      <c r="G35" s="20">
        <f>[1]ASR!G35</f>
        <v>0</v>
      </c>
      <c r="H35" s="280">
        <f>([1]ASR!H35)*10000</f>
        <v>0</v>
      </c>
      <c r="I35" s="20">
        <f>[1]ASR!I35</f>
        <v>0</v>
      </c>
      <c r="J35" s="280">
        <f>([1]ASR!J35)*10000</f>
        <v>0</v>
      </c>
      <c r="K35" s="20">
        <f t="shared" si="25"/>
        <v>0</v>
      </c>
      <c r="L35" s="20">
        <f t="shared" si="26"/>
        <v>0</v>
      </c>
      <c r="M35" s="20">
        <f>[1]ASR!M35</f>
        <v>0</v>
      </c>
      <c r="N35" s="280">
        <f>([1]ASR!N35)*10000</f>
        <v>0</v>
      </c>
      <c r="O35" s="20">
        <f>[1]ASR!O35</f>
        <v>0</v>
      </c>
      <c r="P35" s="280">
        <f>([1]ASR!P35)*10000</f>
        <v>0</v>
      </c>
      <c r="Q35" s="20">
        <f>[1]ASR!Q35</f>
        <v>0</v>
      </c>
      <c r="R35" s="280">
        <f>([1]ASR!R35)*10000</f>
        <v>0</v>
      </c>
      <c r="S35" s="20">
        <f>[1]ASR!S35</f>
        <v>0</v>
      </c>
      <c r="T35" s="280">
        <f>([1]ASR!T35)*10000</f>
        <v>0</v>
      </c>
      <c r="U35" s="20">
        <f t="shared" si="27"/>
        <v>0</v>
      </c>
      <c r="V35" s="20">
        <f t="shared" si="28"/>
        <v>0</v>
      </c>
      <c r="W35" s="20">
        <f>[1]ASR!W35</f>
        <v>0</v>
      </c>
      <c r="X35" s="280">
        <f>([1]ASR!X35)*10000</f>
        <v>0</v>
      </c>
      <c r="Y35" s="20">
        <f>[1]ASR!Y35</f>
        <v>0</v>
      </c>
      <c r="Z35" s="280">
        <f>([1]ASR!Z35)*10000</f>
        <v>0</v>
      </c>
      <c r="AA35" s="20">
        <f>[1]ASR!AA35</f>
        <v>0</v>
      </c>
      <c r="AB35" s="280">
        <f>([1]ASR!AB35)*10000</f>
        <v>0</v>
      </c>
      <c r="AC35" s="20">
        <f>[1]ASR!AC35</f>
        <v>0</v>
      </c>
      <c r="AD35" s="280">
        <f>([1]ASR!AD35)*10000</f>
        <v>0</v>
      </c>
      <c r="AE35" s="20">
        <f>[1]ASR!AE35</f>
        <v>0</v>
      </c>
      <c r="AF35" s="280">
        <f>([1]ASR!AF35)*10000</f>
        <v>0</v>
      </c>
      <c r="AG35" s="20">
        <f>[1]ASR!AG35</f>
        <v>0</v>
      </c>
      <c r="AH35" s="280">
        <f>([1]ASR!AH35)*10000</f>
        <v>0</v>
      </c>
      <c r="AI35" s="20">
        <f t="shared" si="29"/>
        <v>0</v>
      </c>
      <c r="AJ35" s="20">
        <f t="shared" si="30"/>
        <v>0</v>
      </c>
      <c r="AK35" s="20">
        <f t="shared" si="31"/>
        <v>0</v>
      </c>
      <c r="AL35" s="20">
        <f t="shared" si="32"/>
        <v>0</v>
      </c>
      <c r="AM35" s="20">
        <f>[1]ASR!AM35</f>
        <v>0</v>
      </c>
      <c r="AN35" s="280">
        <f>([1]ASR!AN35)*10000</f>
        <v>0</v>
      </c>
      <c r="AO35" s="20">
        <f>[1]ASR!AO35</f>
        <v>0</v>
      </c>
      <c r="AP35" s="280">
        <f>([1]ASR!AP35)*10000</f>
        <v>0</v>
      </c>
      <c r="AQ35" s="20">
        <f>[1]ASR!AQ35</f>
        <v>0</v>
      </c>
      <c r="AR35" s="280">
        <f>([1]ASR!AR35)*10000</f>
        <v>0</v>
      </c>
      <c r="AS35" s="20">
        <f>[1]ASR!AS35</f>
        <v>0</v>
      </c>
      <c r="AT35" s="280">
        <f>([1]ASR!AT35)*10000</f>
        <v>0</v>
      </c>
      <c r="AU35" s="20">
        <f>[1]ASR!AU35</f>
        <v>0</v>
      </c>
      <c r="AV35" s="280">
        <f>([1]ASR!AV35)*10000</f>
        <v>0</v>
      </c>
      <c r="AW35" s="20">
        <f>[1]ASR!AW35</f>
        <v>0</v>
      </c>
      <c r="AX35" s="280">
        <f>([1]ASR!AX35)*10000</f>
        <v>0</v>
      </c>
      <c r="AY35" s="20">
        <f t="shared" si="33"/>
        <v>0</v>
      </c>
      <c r="AZ35" s="20">
        <f t="shared" si="34"/>
        <v>0</v>
      </c>
      <c r="BA35" s="20">
        <f t="shared" si="35"/>
        <v>0</v>
      </c>
      <c r="BB35" s="20">
        <f t="shared" si="36"/>
        <v>0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[1]ASR!C36</f>
        <v>0</v>
      </c>
      <c r="D36" s="280">
        <f>([1]ASR!D36)*10000</f>
        <v>0</v>
      </c>
      <c r="E36" s="20">
        <f>[1]ASR!E36</f>
        <v>0</v>
      </c>
      <c r="F36" s="280">
        <f>([1]ASR!F36)*10000</f>
        <v>0</v>
      </c>
      <c r="G36" s="20">
        <f>[1]ASR!G36</f>
        <v>0</v>
      </c>
      <c r="H36" s="280">
        <f>([1]ASR!H36)*10000</f>
        <v>0</v>
      </c>
      <c r="I36" s="20">
        <f>[1]ASR!I36</f>
        <v>0</v>
      </c>
      <c r="J36" s="280">
        <f>([1]ASR!J36)*10000</f>
        <v>0</v>
      </c>
      <c r="K36" s="20">
        <f t="shared" si="25"/>
        <v>0</v>
      </c>
      <c r="L36" s="20">
        <f t="shared" si="26"/>
        <v>0</v>
      </c>
      <c r="M36" s="20">
        <f>[1]ASR!M36</f>
        <v>0</v>
      </c>
      <c r="N36" s="280">
        <f>([1]ASR!N36)*10000</f>
        <v>0</v>
      </c>
      <c r="O36" s="20">
        <f>[1]ASR!O36</f>
        <v>0</v>
      </c>
      <c r="P36" s="280">
        <f>([1]ASR!P36)*10000</f>
        <v>0</v>
      </c>
      <c r="Q36" s="20">
        <f>[1]ASR!Q36</f>
        <v>0</v>
      </c>
      <c r="R36" s="280">
        <f>([1]ASR!R36)*10000</f>
        <v>0</v>
      </c>
      <c r="S36" s="20">
        <f>[1]ASR!S36</f>
        <v>0</v>
      </c>
      <c r="T36" s="280">
        <f>([1]ASR!T36)*10000</f>
        <v>0</v>
      </c>
      <c r="U36" s="20">
        <f t="shared" si="27"/>
        <v>0</v>
      </c>
      <c r="V36" s="20">
        <f t="shared" si="28"/>
        <v>0</v>
      </c>
      <c r="W36" s="20">
        <f>[1]ASR!W36</f>
        <v>0</v>
      </c>
      <c r="X36" s="280">
        <f>([1]ASR!X36)*10000</f>
        <v>0</v>
      </c>
      <c r="Y36" s="20">
        <f>[1]ASR!Y36</f>
        <v>0</v>
      </c>
      <c r="Z36" s="280">
        <f>([1]ASR!Z36)*10000</f>
        <v>0</v>
      </c>
      <c r="AA36" s="20">
        <f>[1]ASR!AA36</f>
        <v>0</v>
      </c>
      <c r="AB36" s="280">
        <f>([1]ASR!AB36)*10000</f>
        <v>0</v>
      </c>
      <c r="AC36" s="20">
        <f>[1]ASR!AC36</f>
        <v>0</v>
      </c>
      <c r="AD36" s="280">
        <f>([1]ASR!AD36)*10000</f>
        <v>0</v>
      </c>
      <c r="AE36" s="20">
        <f>[1]ASR!AE36</f>
        <v>0</v>
      </c>
      <c r="AF36" s="280">
        <f>([1]ASR!AF36)*10000</f>
        <v>0</v>
      </c>
      <c r="AG36" s="20">
        <f>[1]ASR!AG36</f>
        <v>0</v>
      </c>
      <c r="AH36" s="280">
        <f>([1]ASR!AH36)*10000</f>
        <v>0</v>
      </c>
      <c r="AI36" s="20">
        <f t="shared" si="29"/>
        <v>0</v>
      </c>
      <c r="AJ36" s="20">
        <f t="shared" si="30"/>
        <v>0</v>
      </c>
      <c r="AK36" s="20">
        <f t="shared" si="31"/>
        <v>0</v>
      </c>
      <c r="AL36" s="20">
        <f t="shared" si="32"/>
        <v>0</v>
      </c>
      <c r="AM36" s="20">
        <f>[1]ASR!AM36</f>
        <v>0</v>
      </c>
      <c r="AN36" s="280">
        <f>([1]ASR!AN36)*10000</f>
        <v>0</v>
      </c>
      <c r="AO36" s="20">
        <f>[1]ASR!AO36</f>
        <v>0</v>
      </c>
      <c r="AP36" s="280">
        <f>([1]ASR!AP36)*10000</f>
        <v>0</v>
      </c>
      <c r="AQ36" s="20">
        <f>[1]ASR!AQ36</f>
        <v>0</v>
      </c>
      <c r="AR36" s="280">
        <f>([1]ASR!AR36)*10000</f>
        <v>0</v>
      </c>
      <c r="AS36" s="20">
        <f>[1]ASR!AS36</f>
        <v>0</v>
      </c>
      <c r="AT36" s="280">
        <f>([1]ASR!AT36)*10000</f>
        <v>0</v>
      </c>
      <c r="AU36" s="20">
        <f>[1]ASR!AU36</f>
        <v>0</v>
      </c>
      <c r="AV36" s="280">
        <f>([1]ASR!AV36)*10000</f>
        <v>0</v>
      </c>
      <c r="AW36" s="20">
        <f>[1]ASR!AW36</f>
        <v>0</v>
      </c>
      <c r="AX36" s="280">
        <f>([1]ASR!AX36)*10000</f>
        <v>0</v>
      </c>
      <c r="AY36" s="20">
        <f t="shared" si="33"/>
        <v>0</v>
      </c>
      <c r="AZ36" s="20">
        <f t="shared" si="34"/>
        <v>0</v>
      </c>
      <c r="BA36" s="20">
        <f t="shared" si="35"/>
        <v>0</v>
      </c>
      <c r="BB36" s="20">
        <f t="shared" si="36"/>
        <v>0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[1]ASR!C37</f>
        <v>0</v>
      </c>
      <c r="D37" s="280">
        <f>([1]ASR!D37)*10000</f>
        <v>0</v>
      </c>
      <c r="E37" s="20">
        <f>[1]ASR!E37</f>
        <v>0</v>
      </c>
      <c r="F37" s="280">
        <f>([1]ASR!F37)*10000</f>
        <v>0</v>
      </c>
      <c r="G37" s="20">
        <f>[1]ASR!G37</f>
        <v>0</v>
      </c>
      <c r="H37" s="280">
        <f>([1]ASR!H37)*10000</f>
        <v>0</v>
      </c>
      <c r="I37" s="20">
        <f>[1]ASR!I37</f>
        <v>0</v>
      </c>
      <c r="J37" s="280">
        <f>([1]ASR!J37)*10000</f>
        <v>0</v>
      </c>
      <c r="K37" s="20">
        <f t="shared" si="25"/>
        <v>0</v>
      </c>
      <c r="L37" s="20">
        <f t="shared" si="26"/>
        <v>0</v>
      </c>
      <c r="M37" s="20">
        <f>[1]ASR!M37</f>
        <v>0</v>
      </c>
      <c r="N37" s="280">
        <f>([1]ASR!N37)*10000</f>
        <v>0</v>
      </c>
      <c r="O37" s="20">
        <f>[1]ASR!O37</f>
        <v>0</v>
      </c>
      <c r="P37" s="280">
        <f>([1]ASR!P37)*10000</f>
        <v>0</v>
      </c>
      <c r="Q37" s="20">
        <f>[1]ASR!Q37</f>
        <v>0</v>
      </c>
      <c r="R37" s="280">
        <f>([1]ASR!R37)*10000</f>
        <v>0</v>
      </c>
      <c r="S37" s="20">
        <f>[1]ASR!S37</f>
        <v>0</v>
      </c>
      <c r="T37" s="280">
        <f>([1]ASR!T37)*10000</f>
        <v>0</v>
      </c>
      <c r="U37" s="20">
        <f t="shared" si="27"/>
        <v>0</v>
      </c>
      <c r="V37" s="20">
        <f t="shared" si="28"/>
        <v>0</v>
      </c>
      <c r="W37" s="20">
        <f>[1]ASR!W37</f>
        <v>0</v>
      </c>
      <c r="X37" s="280">
        <f>([1]ASR!X37)*10000</f>
        <v>0</v>
      </c>
      <c r="Y37" s="20">
        <f>[1]ASR!Y37</f>
        <v>0</v>
      </c>
      <c r="Z37" s="280">
        <f>([1]ASR!Z37)*10000</f>
        <v>0</v>
      </c>
      <c r="AA37" s="20">
        <f>[1]ASR!AA37</f>
        <v>0</v>
      </c>
      <c r="AB37" s="280">
        <f>([1]ASR!AB37)*10000</f>
        <v>0</v>
      </c>
      <c r="AC37" s="20">
        <f>[1]ASR!AC37</f>
        <v>0</v>
      </c>
      <c r="AD37" s="280">
        <f>([1]ASR!AD37)*10000</f>
        <v>0</v>
      </c>
      <c r="AE37" s="20">
        <f>[1]ASR!AE37</f>
        <v>0</v>
      </c>
      <c r="AF37" s="280">
        <f>([1]ASR!AF37)*10000</f>
        <v>0</v>
      </c>
      <c r="AG37" s="20">
        <f>[1]ASR!AG37</f>
        <v>0</v>
      </c>
      <c r="AH37" s="280">
        <f>([1]ASR!AH37)*10000</f>
        <v>0</v>
      </c>
      <c r="AI37" s="20">
        <f t="shared" si="29"/>
        <v>0</v>
      </c>
      <c r="AJ37" s="20">
        <f t="shared" si="30"/>
        <v>0</v>
      </c>
      <c r="AK37" s="20">
        <f t="shared" si="31"/>
        <v>0</v>
      </c>
      <c r="AL37" s="20">
        <f t="shared" si="32"/>
        <v>0</v>
      </c>
      <c r="AM37" s="20">
        <f>[1]ASR!AM37</f>
        <v>0</v>
      </c>
      <c r="AN37" s="280">
        <f>([1]ASR!AN37)*10000</f>
        <v>0</v>
      </c>
      <c r="AO37" s="20">
        <f>[1]ASR!AO37</f>
        <v>0</v>
      </c>
      <c r="AP37" s="280">
        <f>([1]ASR!AP37)*10000</f>
        <v>0</v>
      </c>
      <c r="AQ37" s="20">
        <f>[1]ASR!AQ37</f>
        <v>0</v>
      </c>
      <c r="AR37" s="280">
        <f>([1]ASR!AR37)*10000</f>
        <v>0</v>
      </c>
      <c r="AS37" s="20">
        <f>[1]ASR!AS37</f>
        <v>0</v>
      </c>
      <c r="AT37" s="280">
        <f>([1]ASR!AT37)*10000</f>
        <v>0</v>
      </c>
      <c r="AU37" s="20">
        <f>[1]ASR!AU37</f>
        <v>0</v>
      </c>
      <c r="AV37" s="280">
        <f>([1]ASR!AV37)*10000</f>
        <v>0</v>
      </c>
      <c r="AW37" s="20">
        <f>[1]ASR!AW37</f>
        <v>0</v>
      </c>
      <c r="AX37" s="280">
        <f>([1]ASR!AX37)*10000</f>
        <v>0</v>
      </c>
      <c r="AY37" s="20">
        <f t="shared" si="33"/>
        <v>0</v>
      </c>
      <c r="AZ37" s="20">
        <f t="shared" si="34"/>
        <v>0</v>
      </c>
      <c r="BA37" s="20">
        <f t="shared" si="35"/>
        <v>0</v>
      </c>
      <c r="BB37" s="20">
        <f t="shared" si="36"/>
        <v>0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[1]ASR!C38</f>
        <v>0</v>
      </c>
      <c r="D38" s="280">
        <f>([1]ASR!D38)*10000</f>
        <v>0</v>
      </c>
      <c r="E38" s="20">
        <f>[1]ASR!E38</f>
        <v>0</v>
      </c>
      <c r="F38" s="280">
        <f>([1]ASR!F38)*10000</f>
        <v>0</v>
      </c>
      <c r="G38" s="20">
        <f>[1]ASR!G38</f>
        <v>0</v>
      </c>
      <c r="H38" s="280">
        <f>([1]ASR!H38)*10000</f>
        <v>0</v>
      </c>
      <c r="I38" s="20">
        <f>[1]ASR!I38</f>
        <v>0</v>
      </c>
      <c r="J38" s="280">
        <f>([1]ASR!J38)*10000</f>
        <v>0</v>
      </c>
      <c r="K38" s="20">
        <f t="shared" si="25"/>
        <v>0</v>
      </c>
      <c r="L38" s="20">
        <f t="shared" si="26"/>
        <v>0</v>
      </c>
      <c r="M38" s="20">
        <f>[1]ASR!M38</f>
        <v>0</v>
      </c>
      <c r="N38" s="280">
        <f>([1]ASR!N38)*10000</f>
        <v>0</v>
      </c>
      <c r="O38" s="20">
        <f>[1]ASR!O38</f>
        <v>0</v>
      </c>
      <c r="P38" s="280">
        <f>([1]ASR!P38)*10000</f>
        <v>0</v>
      </c>
      <c r="Q38" s="20">
        <f>[1]ASR!Q38</f>
        <v>0</v>
      </c>
      <c r="R38" s="280">
        <f>([1]ASR!R38)*10000</f>
        <v>0</v>
      </c>
      <c r="S38" s="20">
        <f>[1]ASR!S38</f>
        <v>0</v>
      </c>
      <c r="T38" s="280">
        <f>([1]ASR!T38)*10000</f>
        <v>0</v>
      </c>
      <c r="U38" s="20">
        <f t="shared" si="27"/>
        <v>0</v>
      </c>
      <c r="V38" s="20">
        <f t="shared" si="28"/>
        <v>0</v>
      </c>
      <c r="W38" s="20">
        <f>[1]ASR!W38</f>
        <v>0</v>
      </c>
      <c r="X38" s="280">
        <f>([1]ASR!X38)*10000</f>
        <v>0</v>
      </c>
      <c r="Y38" s="20">
        <f>[1]ASR!Y38</f>
        <v>0</v>
      </c>
      <c r="Z38" s="280">
        <f>([1]ASR!Z38)*10000</f>
        <v>0</v>
      </c>
      <c r="AA38" s="20">
        <f>[1]ASR!AA38</f>
        <v>0</v>
      </c>
      <c r="AB38" s="280">
        <f>([1]ASR!AB38)*10000</f>
        <v>0</v>
      </c>
      <c r="AC38" s="20">
        <f>[1]ASR!AC38</f>
        <v>0</v>
      </c>
      <c r="AD38" s="280">
        <f>([1]ASR!AD38)*10000</f>
        <v>0</v>
      </c>
      <c r="AE38" s="20">
        <f>[1]ASR!AE38</f>
        <v>0</v>
      </c>
      <c r="AF38" s="280">
        <f>([1]ASR!AF38)*10000</f>
        <v>0</v>
      </c>
      <c r="AG38" s="20">
        <f>[1]ASR!AG38</f>
        <v>0</v>
      </c>
      <c r="AH38" s="280">
        <f>([1]ASR!AH38)*10000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[1]ASR!AM38</f>
        <v>0</v>
      </c>
      <c r="AN38" s="280">
        <f>([1]ASR!AN38)*10000</f>
        <v>0</v>
      </c>
      <c r="AO38" s="20">
        <f>[1]ASR!AO38</f>
        <v>0</v>
      </c>
      <c r="AP38" s="280">
        <f>([1]ASR!AP38)*10000</f>
        <v>0</v>
      </c>
      <c r="AQ38" s="20">
        <f>[1]ASR!AQ38</f>
        <v>0</v>
      </c>
      <c r="AR38" s="280">
        <f>([1]ASR!AR38)*10000</f>
        <v>0</v>
      </c>
      <c r="AS38" s="20">
        <f>[1]ASR!AS38</f>
        <v>0</v>
      </c>
      <c r="AT38" s="280">
        <f>([1]ASR!AT38)*10000</f>
        <v>0</v>
      </c>
      <c r="AU38" s="20">
        <f>[1]ASR!AU38</f>
        <v>0</v>
      </c>
      <c r="AV38" s="280">
        <f>([1]ASR!AV38)*10000</f>
        <v>0</v>
      </c>
      <c r="AW38" s="20">
        <f>[1]ASR!AW38</f>
        <v>0</v>
      </c>
      <c r="AX38" s="280">
        <f>([1]ASR!AX38)*10000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[1]ASR!C39</f>
        <v>0</v>
      </c>
      <c r="D39" s="280">
        <f>([1]ASR!D39)*10000</f>
        <v>0</v>
      </c>
      <c r="E39" s="20">
        <f>[1]ASR!E39</f>
        <v>0</v>
      </c>
      <c r="F39" s="280">
        <f>([1]ASR!F39)*10000</f>
        <v>0</v>
      </c>
      <c r="G39" s="20">
        <f>[1]ASR!G39</f>
        <v>0</v>
      </c>
      <c r="H39" s="280">
        <f>([1]ASR!H39)*10000</f>
        <v>0</v>
      </c>
      <c r="I39" s="20">
        <f>[1]ASR!I39</f>
        <v>0</v>
      </c>
      <c r="J39" s="280">
        <f>([1]ASR!J39)*10000</f>
        <v>0</v>
      </c>
      <c r="K39" s="20">
        <f t="shared" si="25"/>
        <v>0</v>
      </c>
      <c r="L39" s="20">
        <f t="shared" si="26"/>
        <v>0</v>
      </c>
      <c r="M39" s="20">
        <f>[1]ASR!M39</f>
        <v>0</v>
      </c>
      <c r="N39" s="280">
        <f>([1]ASR!N39)*10000</f>
        <v>0</v>
      </c>
      <c r="O39" s="20">
        <f>[1]ASR!O39</f>
        <v>0</v>
      </c>
      <c r="P39" s="280">
        <f>([1]ASR!P39)*10000</f>
        <v>0</v>
      </c>
      <c r="Q39" s="20">
        <f>[1]ASR!Q39</f>
        <v>0</v>
      </c>
      <c r="R39" s="280">
        <f>([1]ASR!R39)*10000</f>
        <v>0</v>
      </c>
      <c r="S39" s="20">
        <f>[1]ASR!S39</f>
        <v>0</v>
      </c>
      <c r="T39" s="280">
        <f>([1]ASR!T39)*10000</f>
        <v>0</v>
      </c>
      <c r="U39" s="20">
        <f t="shared" si="27"/>
        <v>0</v>
      </c>
      <c r="V39" s="20">
        <f t="shared" si="28"/>
        <v>0</v>
      </c>
      <c r="W39" s="20">
        <f>[1]ASR!W39</f>
        <v>0</v>
      </c>
      <c r="X39" s="280">
        <f>([1]ASR!X39)*10000</f>
        <v>0</v>
      </c>
      <c r="Y39" s="20">
        <f>[1]ASR!Y39</f>
        <v>0</v>
      </c>
      <c r="Z39" s="280">
        <f>([1]ASR!Z39)*10000</f>
        <v>0</v>
      </c>
      <c r="AA39" s="20">
        <f>[1]ASR!AA39</f>
        <v>0</v>
      </c>
      <c r="AB39" s="280">
        <f>([1]ASR!AB39)*10000</f>
        <v>0</v>
      </c>
      <c r="AC39" s="20">
        <f>[1]ASR!AC39</f>
        <v>0</v>
      </c>
      <c r="AD39" s="280">
        <f>([1]ASR!AD39)*10000</f>
        <v>0</v>
      </c>
      <c r="AE39" s="20">
        <f>[1]ASR!AE39</f>
        <v>0</v>
      </c>
      <c r="AF39" s="280">
        <f>([1]ASR!AF39)*10000</f>
        <v>0</v>
      </c>
      <c r="AG39" s="20">
        <f>[1]ASR!AG39</f>
        <v>0</v>
      </c>
      <c r="AH39" s="280">
        <f>([1]ASR!AH39)*10000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0</v>
      </c>
      <c r="AL39" s="20">
        <f t="shared" si="32"/>
        <v>0</v>
      </c>
      <c r="AM39" s="20">
        <f>[1]ASR!AM39</f>
        <v>0</v>
      </c>
      <c r="AN39" s="280">
        <f>([1]ASR!AN39)*10000</f>
        <v>0</v>
      </c>
      <c r="AO39" s="20">
        <f>[1]ASR!AO39</f>
        <v>0</v>
      </c>
      <c r="AP39" s="280">
        <f>([1]ASR!AP39)*10000</f>
        <v>0</v>
      </c>
      <c r="AQ39" s="20">
        <f>[1]ASR!AQ39</f>
        <v>0</v>
      </c>
      <c r="AR39" s="280">
        <f>([1]ASR!AR39)*10000</f>
        <v>0</v>
      </c>
      <c r="AS39" s="20">
        <f>[1]ASR!AS39</f>
        <v>0</v>
      </c>
      <c r="AT39" s="280">
        <f>([1]ASR!AT39)*10000</f>
        <v>0</v>
      </c>
      <c r="AU39" s="20">
        <f>[1]ASR!AU39</f>
        <v>0</v>
      </c>
      <c r="AV39" s="280">
        <f>([1]ASR!AV39)*10000</f>
        <v>0</v>
      </c>
      <c r="AW39" s="20">
        <f>[1]ASR!AW39</f>
        <v>0</v>
      </c>
      <c r="AX39" s="280">
        <f>([1]ASR!AX39)*10000</f>
        <v>0</v>
      </c>
      <c r="AY39" s="20">
        <f t="shared" si="33"/>
        <v>0</v>
      </c>
      <c r="AZ39" s="20">
        <f t="shared" si="34"/>
        <v>0</v>
      </c>
      <c r="BA39" s="20">
        <f t="shared" si="35"/>
        <v>0</v>
      </c>
      <c r="BB39" s="20">
        <f t="shared" si="36"/>
        <v>0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[1]ASR!C40</f>
        <v>0</v>
      </c>
      <c r="D40" s="280">
        <f>([1]ASR!D40)*10000</f>
        <v>0</v>
      </c>
      <c r="E40" s="20">
        <f>[1]ASR!E40</f>
        <v>0</v>
      </c>
      <c r="F40" s="280">
        <f>([1]ASR!F40)*10000</f>
        <v>0</v>
      </c>
      <c r="G40" s="20">
        <f>[1]ASR!G40</f>
        <v>0</v>
      </c>
      <c r="H40" s="280">
        <f>([1]ASR!H40)*10000</f>
        <v>0</v>
      </c>
      <c r="I40" s="20">
        <f>[1]ASR!I40</f>
        <v>0</v>
      </c>
      <c r="J40" s="280">
        <f>([1]ASR!J40)*10000</f>
        <v>0</v>
      </c>
      <c r="K40" s="20">
        <f t="shared" si="25"/>
        <v>0</v>
      </c>
      <c r="L40" s="20">
        <f t="shared" si="26"/>
        <v>0</v>
      </c>
      <c r="M40" s="20">
        <f>[1]ASR!M40</f>
        <v>0</v>
      </c>
      <c r="N40" s="280">
        <f>([1]ASR!N40)*10000</f>
        <v>0</v>
      </c>
      <c r="O40" s="20">
        <f>[1]ASR!O40</f>
        <v>0</v>
      </c>
      <c r="P40" s="280">
        <f>([1]ASR!P40)*10000</f>
        <v>0</v>
      </c>
      <c r="Q40" s="20">
        <f>[1]ASR!Q40</f>
        <v>0</v>
      </c>
      <c r="R40" s="280">
        <f>([1]ASR!R40)*10000</f>
        <v>0</v>
      </c>
      <c r="S40" s="20">
        <f>[1]ASR!S40</f>
        <v>0</v>
      </c>
      <c r="T40" s="280">
        <f>([1]ASR!T40)*10000</f>
        <v>0</v>
      </c>
      <c r="U40" s="20">
        <f t="shared" si="27"/>
        <v>0</v>
      </c>
      <c r="V40" s="20">
        <f t="shared" si="28"/>
        <v>0</v>
      </c>
      <c r="W40" s="20">
        <f>[1]ASR!W40</f>
        <v>0</v>
      </c>
      <c r="X40" s="280">
        <f>([1]ASR!X40)*10000</f>
        <v>0</v>
      </c>
      <c r="Y40" s="20">
        <f>[1]ASR!Y40</f>
        <v>0</v>
      </c>
      <c r="Z40" s="280">
        <f>([1]ASR!Z40)*10000</f>
        <v>0</v>
      </c>
      <c r="AA40" s="20">
        <f>[1]ASR!AA40</f>
        <v>0</v>
      </c>
      <c r="AB40" s="280">
        <f>([1]ASR!AB40)*10000</f>
        <v>0</v>
      </c>
      <c r="AC40" s="20">
        <f>[1]ASR!AC40</f>
        <v>0</v>
      </c>
      <c r="AD40" s="280">
        <f>([1]ASR!AD40)*10000</f>
        <v>0</v>
      </c>
      <c r="AE40" s="20">
        <f>[1]ASR!AE40</f>
        <v>0</v>
      </c>
      <c r="AF40" s="280">
        <f>([1]ASR!AF40)*10000</f>
        <v>0</v>
      </c>
      <c r="AG40" s="20">
        <f>[1]ASR!AG40</f>
        <v>0</v>
      </c>
      <c r="AH40" s="280">
        <f>([1]ASR!AH40)*10000</f>
        <v>0</v>
      </c>
      <c r="AI40" s="20">
        <f t="shared" si="29"/>
        <v>0</v>
      </c>
      <c r="AJ40" s="20">
        <f t="shared" si="30"/>
        <v>0</v>
      </c>
      <c r="AK40" s="20">
        <f t="shared" si="31"/>
        <v>0</v>
      </c>
      <c r="AL40" s="20">
        <f t="shared" si="32"/>
        <v>0</v>
      </c>
      <c r="AM40" s="20">
        <f>[1]ASR!AM40</f>
        <v>0</v>
      </c>
      <c r="AN40" s="280">
        <f>([1]ASR!AN40)*10000</f>
        <v>0</v>
      </c>
      <c r="AO40" s="20">
        <f>[1]ASR!AO40</f>
        <v>0</v>
      </c>
      <c r="AP40" s="280">
        <f>([1]ASR!AP40)*10000</f>
        <v>0</v>
      </c>
      <c r="AQ40" s="20">
        <f>[1]ASR!AQ40</f>
        <v>0</v>
      </c>
      <c r="AR40" s="280">
        <f>([1]ASR!AR40)*10000</f>
        <v>0</v>
      </c>
      <c r="AS40" s="20">
        <f>[1]ASR!AS40</f>
        <v>0</v>
      </c>
      <c r="AT40" s="280">
        <f>([1]ASR!AT40)*10000</f>
        <v>0</v>
      </c>
      <c r="AU40" s="20">
        <f>[1]ASR!AU40</f>
        <v>0</v>
      </c>
      <c r="AV40" s="280">
        <f>([1]ASR!AV40)*10000</f>
        <v>0</v>
      </c>
      <c r="AW40" s="20">
        <f>[1]ASR!AW40</f>
        <v>0</v>
      </c>
      <c r="AX40" s="280">
        <f>([1]ASR!AX40)*10000</f>
        <v>0</v>
      </c>
      <c r="AY40" s="20">
        <f t="shared" si="33"/>
        <v>0</v>
      </c>
      <c r="AZ40" s="20">
        <f t="shared" si="34"/>
        <v>0</v>
      </c>
      <c r="BA40" s="20">
        <f t="shared" si="35"/>
        <v>0</v>
      </c>
      <c r="BB40" s="20">
        <f t="shared" si="36"/>
        <v>0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[1]ASR!C41</f>
        <v>0</v>
      </c>
      <c r="D41" s="280">
        <f>([1]ASR!D41)*10000</f>
        <v>0</v>
      </c>
      <c r="E41" s="20">
        <f>[1]ASR!E41</f>
        <v>0</v>
      </c>
      <c r="F41" s="280">
        <f>([1]ASR!F41)*10000</f>
        <v>0</v>
      </c>
      <c r="G41" s="20">
        <f>[1]ASR!G41</f>
        <v>0</v>
      </c>
      <c r="H41" s="280">
        <f>([1]ASR!H41)*10000</f>
        <v>0</v>
      </c>
      <c r="I41" s="20">
        <f>[1]ASR!I41</f>
        <v>0</v>
      </c>
      <c r="J41" s="280">
        <f>([1]ASR!J41)*10000</f>
        <v>0</v>
      </c>
      <c r="K41" s="20">
        <f t="shared" si="25"/>
        <v>0</v>
      </c>
      <c r="L41" s="20">
        <f t="shared" si="26"/>
        <v>0</v>
      </c>
      <c r="M41" s="20">
        <f>[1]ASR!M41</f>
        <v>0</v>
      </c>
      <c r="N41" s="280">
        <f>([1]ASR!N41)*10000</f>
        <v>0</v>
      </c>
      <c r="O41" s="20">
        <f>[1]ASR!O41</f>
        <v>0</v>
      </c>
      <c r="P41" s="280">
        <f>([1]ASR!P41)*10000</f>
        <v>0</v>
      </c>
      <c r="Q41" s="20">
        <f>[1]ASR!Q41</f>
        <v>0</v>
      </c>
      <c r="R41" s="280">
        <f>([1]ASR!R41)*10000</f>
        <v>0</v>
      </c>
      <c r="S41" s="20">
        <f>[1]ASR!S41</f>
        <v>0</v>
      </c>
      <c r="T41" s="280">
        <f>([1]ASR!T41)*10000</f>
        <v>0</v>
      </c>
      <c r="U41" s="20">
        <f t="shared" si="27"/>
        <v>0</v>
      </c>
      <c r="V41" s="20">
        <f t="shared" si="28"/>
        <v>0</v>
      </c>
      <c r="W41" s="20">
        <f>[1]ASR!W41</f>
        <v>0</v>
      </c>
      <c r="X41" s="280">
        <f>([1]ASR!X41)*10000</f>
        <v>0</v>
      </c>
      <c r="Y41" s="20">
        <f>[1]ASR!Y41</f>
        <v>0</v>
      </c>
      <c r="Z41" s="280">
        <f>([1]ASR!Z41)*10000</f>
        <v>0</v>
      </c>
      <c r="AA41" s="20">
        <f>[1]ASR!AA41</f>
        <v>0</v>
      </c>
      <c r="AB41" s="280">
        <f>([1]ASR!AB41)*10000</f>
        <v>0</v>
      </c>
      <c r="AC41" s="20">
        <f>[1]ASR!AC41</f>
        <v>0</v>
      </c>
      <c r="AD41" s="280">
        <f>([1]ASR!AD41)*10000</f>
        <v>0</v>
      </c>
      <c r="AE41" s="20">
        <f>[1]ASR!AE41</f>
        <v>0</v>
      </c>
      <c r="AF41" s="280">
        <f>([1]ASR!AF41)*10000</f>
        <v>0</v>
      </c>
      <c r="AG41" s="20">
        <f>[1]ASR!AG41</f>
        <v>0</v>
      </c>
      <c r="AH41" s="280">
        <f>([1]ASR!AH41)*10000</f>
        <v>0</v>
      </c>
      <c r="AI41" s="20">
        <f t="shared" si="29"/>
        <v>0</v>
      </c>
      <c r="AJ41" s="20">
        <f t="shared" si="30"/>
        <v>0</v>
      </c>
      <c r="AK41" s="20">
        <f t="shared" si="31"/>
        <v>0</v>
      </c>
      <c r="AL41" s="20">
        <f t="shared" si="32"/>
        <v>0</v>
      </c>
      <c r="AM41" s="20">
        <f>[1]ASR!AM41</f>
        <v>0</v>
      </c>
      <c r="AN41" s="280">
        <f>([1]ASR!AN41)*10000</f>
        <v>0</v>
      </c>
      <c r="AO41" s="20">
        <f>[1]ASR!AO41</f>
        <v>0</v>
      </c>
      <c r="AP41" s="280">
        <f>([1]ASR!AP41)*10000</f>
        <v>0</v>
      </c>
      <c r="AQ41" s="20">
        <f>[1]ASR!AQ41</f>
        <v>0</v>
      </c>
      <c r="AR41" s="280">
        <f>([1]ASR!AR41)*10000</f>
        <v>0</v>
      </c>
      <c r="AS41" s="20">
        <f>[1]ASR!AS41</f>
        <v>0</v>
      </c>
      <c r="AT41" s="280">
        <f>([1]ASR!AT41)*10000</f>
        <v>0</v>
      </c>
      <c r="AU41" s="20">
        <f>[1]ASR!AU41</f>
        <v>0</v>
      </c>
      <c r="AV41" s="280">
        <f>([1]ASR!AV41)*10000</f>
        <v>0</v>
      </c>
      <c r="AW41" s="20">
        <f>[1]ASR!AW41</f>
        <v>0</v>
      </c>
      <c r="AX41" s="280">
        <f>([1]ASR!AX41)*10000</f>
        <v>0</v>
      </c>
      <c r="AY41" s="20">
        <f t="shared" si="33"/>
        <v>0</v>
      </c>
      <c r="AZ41" s="20">
        <f t="shared" si="34"/>
        <v>0</v>
      </c>
      <c r="BA41" s="20">
        <f t="shared" si="35"/>
        <v>0</v>
      </c>
      <c r="BB41" s="20">
        <f t="shared" si="36"/>
        <v>0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[1]ASR!C42</f>
        <v>0</v>
      </c>
      <c r="D42" s="280">
        <f>([1]ASR!D42)*10000</f>
        <v>0</v>
      </c>
      <c r="E42" s="20">
        <f>[1]ASR!E42</f>
        <v>0</v>
      </c>
      <c r="F42" s="280">
        <f>([1]ASR!F42)*10000</f>
        <v>0</v>
      </c>
      <c r="G42" s="20">
        <f>[1]ASR!G42</f>
        <v>0</v>
      </c>
      <c r="H42" s="280">
        <f>([1]ASR!H42)*10000</f>
        <v>0</v>
      </c>
      <c r="I42" s="20">
        <f>[1]ASR!I42</f>
        <v>0</v>
      </c>
      <c r="J42" s="280">
        <f>([1]ASR!J42)*10000</f>
        <v>0</v>
      </c>
      <c r="K42" s="20">
        <f t="shared" si="25"/>
        <v>0</v>
      </c>
      <c r="L42" s="20">
        <f t="shared" si="26"/>
        <v>0</v>
      </c>
      <c r="M42" s="20">
        <f>[1]ASR!M42</f>
        <v>0</v>
      </c>
      <c r="N42" s="280">
        <f>([1]ASR!N42)*10000</f>
        <v>0</v>
      </c>
      <c r="O42" s="20">
        <f>[1]ASR!O42</f>
        <v>0</v>
      </c>
      <c r="P42" s="280">
        <f>([1]ASR!P42)*10000</f>
        <v>0</v>
      </c>
      <c r="Q42" s="20">
        <f>[1]ASR!Q42</f>
        <v>0</v>
      </c>
      <c r="R42" s="280">
        <f>([1]ASR!R42)*10000</f>
        <v>0</v>
      </c>
      <c r="S42" s="20">
        <f>[1]ASR!S42</f>
        <v>0</v>
      </c>
      <c r="T42" s="280">
        <f>([1]ASR!T42)*10000</f>
        <v>0</v>
      </c>
      <c r="U42" s="20">
        <f t="shared" si="27"/>
        <v>0</v>
      </c>
      <c r="V42" s="20">
        <f t="shared" si="28"/>
        <v>0</v>
      </c>
      <c r="W42" s="20">
        <f>[1]ASR!W42</f>
        <v>0</v>
      </c>
      <c r="X42" s="280">
        <f>([1]ASR!X42)*10000</f>
        <v>0</v>
      </c>
      <c r="Y42" s="20">
        <f>[1]ASR!Y42</f>
        <v>0</v>
      </c>
      <c r="Z42" s="280">
        <f>([1]ASR!Z42)*10000</f>
        <v>0</v>
      </c>
      <c r="AA42" s="20">
        <f>[1]ASR!AA42</f>
        <v>0</v>
      </c>
      <c r="AB42" s="280">
        <f>([1]ASR!AB42)*10000</f>
        <v>0</v>
      </c>
      <c r="AC42" s="20">
        <f>[1]ASR!AC42</f>
        <v>0</v>
      </c>
      <c r="AD42" s="280">
        <f>([1]ASR!AD42)*10000</f>
        <v>0</v>
      </c>
      <c r="AE42" s="20">
        <f>[1]ASR!AE42</f>
        <v>0</v>
      </c>
      <c r="AF42" s="280">
        <f>([1]ASR!AF42)*10000</f>
        <v>0</v>
      </c>
      <c r="AG42" s="20">
        <f>[1]ASR!AG42</f>
        <v>0</v>
      </c>
      <c r="AH42" s="280">
        <f>([1]ASR!AH42)*10000</f>
        <v>0</v>
      </c>
      <c r="AI42" s="20">
        <f t="shared" si="29"/>
        <v>0</v>
      </c>
      <c r="AJ42" s="20">
        <f t="shared" si="30"/>
        <v>0</v>
      </c>
      <c r="AK42" s="20">
        <f t="shared" si="31"/>
        <v>0</v>
      </c>
      <c r="AL42" s="20">
        <f t="shared" si="32"/>
        <v>0</v>
      </c>
      <c r="AM42" s="20">
        <f>[1]ASR!AM42</f>
        <v>0</v>
      </c>
      <c r="AN42" s="280">
        <f>([1]ASR!AN42)*10000</f>
        <v>0</v>
      </c>
      <c r="AO42" s="20">
        <f>[1]ASR!AO42</f>
        <v>0</v>
      </c>
      <c r="AP42" s="280">
        <f>([1]ASR!AP42)*10000</f>
        <v>0</v>
      </c>
      <c r="AQ42" s="20">
        <f>[1]ASR!AQ42</f>
        <v>0</v>
      </c>
      <c r="AR42" s="280">
        <f>([1]ASR!AR42)*10000</f>
        <v>0</v>
      </c>
      <c r="AS42" s="20">
        <f>[1]ASR!AS42</f>
        <v>0</v>
      </c>
      <c r="AT42" s="280">
        <f>([1]ASR!AT42)*10000</f>
        <v>0</v>
      </c>
      <c r="AU42" s="20">
        <f>[1]ASR!AU42</f>
        <v>0</v>
      </c>
      <c r="AV42" s="280">
        <f>([1]ASR!AV42)*10000</f>
        <v>0</v>
      </c>
      <c r="AW42" s="20">
        <f>[1]ASR!AW42</f>
        <v>0</v>
      </c>
      <c r="AX42" s="280">
        <f>([1]ASR!AX42)*10000</f>
        <v>0</v>
      </c>
      <c r="AY42" s="20">
        <f t="shared" si="33"/>
        <v>0</v>
      </c>
      <c r="AZ42" s="20">
        <f t="shared" si="34"/>
        <v>0</v>
      </c>
      <c r="BA42" s="20">
        <f t="shared" si="35"/>
        <v>0</v>
      </c>
      <c r="BB42" s="20">
        <f t="shared" si="36"/>
        <v>0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719</v>
      </c>
      <c r="D43" s="21">
        <f t="shared" ref="D43:BB43" si="37">SUM(D22:D42)</f>
        <v>187105.90699513722</v>
      </c>
      <c r="E43" s="21">
        <f t="shared" si="37"/>
        <v>342</v>
      </c>
      <c r="F43" s="21">
        <f t="shared" si="37"/>
        <v>89044.377425396626</v>
      </c>
      <c r="G43" s="21">
        <f t="shared" si="37"/>
        <v>13</v>
      </c>
      <c r="H43" s="21">
        <f t="shared" si="37"/>
        <v>3381.4320541289862</v>
      </c>
      <c r="I43" s="21">
        <f t="shared" si="37"/>
        <v>69</v>
      </c>
      <c r="J43" s="21">
        <f t="shared" si="37"/>
        <v>18034.304288687927</v>
      </c>
      <c r="K43" s="21">
        <f t="shared" si="37"/>
        <v>1143</v>
      </c>
      <c r="L43" s="21">
        <f t="shared" si="37"/>
        <v>297566.02076335077</v>
      </c>
      <c r="M43" s="21">
        <f t="shared" si="37"/>
        <v>76</v>
      </c>
      <c r="N43" s="21">
        <f t="shared" si="37"/>
        <v>429749.62945587729</v>
      </c>
      <c r="O43" s="21">
        <f t="shared" si="37"/>
        <v>45</v>
      </c>
      <c r="P43" s="21">
        <f t="shared" si="37"/>
        <v>252244.34772410188</v>
      </c>
      <c r="Q43" s="21">
        <f t="shared" si="37"/>
        <v>22</v>
      </c>
      <c r="R43" s="21">
        <f t="shared" si="37"/>
        <v>126122.17386205094</v>
      </c>
      <c r="S43" s="21">
        <f t="shared" si="37"/>
        <v>1</v>
      </c>
      <c r="T43" s="21">
        <f t="shared" si="37"/>
        <v>4671.1916245204047</v>
      </c>
      <c r="U43" s="21">
        <f t="shared" si="37"/>
        <v>144</v>
      </c>
      <c r="V43" s="21">
        <f t="shared" si="37"/>
        <v>812787.34266655054</v>
      </c>
      <c r="W43" s="21">
        <f t="shared" si="37"/>
        <v>0</v>
      </c>
      <c r="X43" s="21">
        <f t="shared" si="37"/>
        <v>0</v>
      </c>
      <c r="Y43" s="21">
        <f t="shared" si="37"/>
        <v>5</v>
      </c>
      <c r="Z43" s="21">
        <f t="shared" si="37"/>
        <v>5799.4571904278155</v>
      </c>
      <c r="AA43" s="21">
        <f t="shared" si="37"/>
        <v>23</v>
      </c>
      <c r="AB43" s="21">
        <f t="shared" si="37"/>
        <v>26677.503075967947</v>
      </c>
      <c r="AC43" s="21">
        <f t="shared" si="37"/>
        <v>1</v>
      </c>
      <c r="AD43" s="21">
        <f t="shared" si="37"/>
        <v>1159.8914380855629</v>
      </c>
      <c r="AE43" s="21">
        <f t="shared" si="37"/>
        <v>1</v>
      </c>
      <c r="AF43" s="21">
        <f t="shared" si="37"/>
        <v>927.91315046845045</v>
      </c>
      <c r="AG43" s="21">
        <f t="shared" si="37"/>
        <v>16</v>
      </c>
      <c r="AH43" s="21">
        <f t="shared" si="37"/>
        <v>18558.263009369006</v>
      </c>
      <c r="AI43" s="21">
        <f t="shared" si="37"/>
        <v>46</v>
      </c>
      <c r="AJ43" s="21">
        <f t="shared" si="37"/>
        <v>53123.027864318778</v>
      </c>
      <c r="AK43" s="21">
        <f t="shared" si="37"/>
        <v>1333</v>
      </c>
      <c r="AL43" s="21">
        <f t="shared" si="37"/>
        <v>1163476.39129422</v>
      </c>
      <c r="AM43" s="21">
        <f t="shared" si="37"/>
        <v>303</v>
      </c>
      <c r="AN43" s="21">
        <f t="shared" si="37"/>
        <v>57591.184886588482</v>
      </c>
      <c r="AO43" s="21">
        <f t="shared" si="37"/>
        <v>78</v>
      </c>
      <c r="AP43" s="21">
        <f t="shared" si="37"/>
        <v>15016.920307171862</v>
      </c>
      <c r="AQ43" s="21">
        <f t="shared" si="37"/>
        <v>33</v>
      </c>
      <c r="AR43" s="21">
        <f t="shared" si="37"/>
        <v>6257.0501279882747</v>
      </c>
      <c r="AS43" s="21">
        <f t="shared" si="37"/>
        <v>482</v>
      </c>
      <c r="AT43" s="21">
        <f t="shared" si="37"/>
        <v>93855.751919824135</v>
      </c>
      <c r="AU43" s="21">
        <f t="shared" si="37"/>
        <v>643</v>
      </c>
      <c r="AV43" s="21">
        <f t="shared" si="37"/>
        <v>125141.0025597655</v>
      </c>
      <c r="AW43" s="21">
        <f t="shared" si="37"/>
        <v>4065</v>
      </c>
      <c r="AX43" s="21">
        <f t="shared" si="37"/>
        <v>792142.54620331561</v>
      </c>
      <c r="AY43" s="21">
        <f t="shared" si="37"/>
        <v>5301</v>
      </c>
      <c r="AZ43" s="21">
        <f t="shared" si="37"/>
        <v>1032413.2711180653</v>
      </c>
      <c r="BA43" s="21">
        <f t="shared" si="37"/>
        <v>6634</v>
      </c>
      <c r="BB43" s="21">
        <f t="shared" si="37"/>
        <v>2195889.6624122853</v>
      </c>
    </row>
    <row r="44" spans="1:54" s="11" customFormat="1" ht="20.25" customHeight="1" x14ac:dyDescent="0.25">
      <c r="A44" s="284" t="s">
        <v>49</v>
      </c>
      <c r="B44" s="285"/>
      <c r="C44" s="21">
        <f>C43+C21</f>
        <v>21485</v>
      </c>
      <c r="D44" s="21">
        <f t="shared" ref="D44:BB44" si="38">D43+D21</f>
        <v>3006913.9783149036</v>
      </c>
      <c r="E44" s="21">
        <f t="shared" si="38"/>
        <v>10224</v>
      </c>
      <c r="F44" s="21">
        <f t="shared" si="38"/>
        <v>1510537.3872888342</v>
      </c>
      <c r="G44" s="21">
        <f t="shared" si="38"/>
        <v>389</v>
      </c>
      <c r="H44" s="21">
        <f t="shared" si="38"/>
        <v>66184.901649797204</v>
      </c>
      <c r="I44" s="21">
        <f t="shared" si="38"/>
        <v>2071</v>
      </c>
      <c r="J44" s="21">
        <f t="shared" si="38"/>
        <v>378702.24516731128</v>
      </c>
      <c r="K44" s="21">
        <f t="shared" si="38"/>
        <v>34169</v>
      </c>
      <c r="L44" s="21">
        <f t="shared" si="38"/>
        <v>4962338.5124208461</v>
      </c>
      <c r="M44" s="21">
        <f t="shared" si="38"/>
        <v>1706</v>
      </c>
      <c r="N44" s="21">
        <f t="shared" si="38"/>
        <v>679895.09550737869</v>
      </c>
      <c r="O44" s="21">
        <f t="shared" si="38"/>
        <v>1002</v>
      </c>
      <c r="P44" s="21">
        <f t="shared" si="38"/>
        <v>399068.86040650494</v>
      </c>
      <c r="Q44" s="21">
        <f t="shared" si="38"/>
        <v>501</v>
      </c>
      <c r="R44" s="21">
        <f t="shared" si="38"/>
        <v>199534.43020325247</v>
      </c>
      <c r="S44" s="21">
        <f t="shared" si="38"/>
        <v>20</v>
      </c>
      <c r="T44" s="21">
        <f t="shared" si="38"/>
        <v>7390.1640816019426</v>
      </c>
      <c r="U44" s="21">
        <f t="shared" si="38"/>
        <v>3229</v>
      </c>
      <c r="V44" s="21">
        <f t="shared" si="38"/>
        <v>1285888.550198738</v>
      </c>
      <c r="W44" s="21">
        <f t="shared" si="38"/>
        <v>0</v>
      </c>
      <c r="X44" s="21">
        <f t="shared" si="38"/>
        <v>0</v>
      </c>
      <c r="Y44" s="21">
        <f t="shared" si="38"/>
        <v>61</v>
      </c>
      <c r="Z44" s="21">
        <f t="shared" si="38"/>
        <v>14431.136890306054</v>
      </c>
      <c r="AA44" s="21">
        <f t="shared" si="38"/>
        <v>274</v>
      </c>
      <c r="AB44" s="21">
        <f t="shared" si="38"/>
        <v>66383.229695407834</v>
      </c>
      <c r="AC44" s="21">
        <f t="shared" si="38"/>
        <v>13</v>
      </c>
      <c r="AD44" s="21">
        <f t="shared" si="38"/>
        <v>2886.2273780612104</v>
      </c>
      <c r="AE44" s="21">
        <f t="shared" si="38"/>
        <v>11</v>
      </c>
      <c r="AF44" s="21">
        <f t="shared" si="38"/>
        <v>2308.981902448968</v>
      </c>
      <c r="AG44" s="21">
        <f t="shared" si="38"/>
        <v>191</v>
      </c>
      <c r="AH44" s="21">
        <f t="shared" si="38"/>
        <v>46179.638048979366</v>
      </c>
      <c r="AI44" s="21">
        <f t="shared" si="38"/>
        <v>550</v>
      </c>
      <c r="AJ44" s="21">
        <f t="shared" si="38"/>
        <v>132189.21391520341</v>
      </c>
      <c r="AK44" s="21">
        <f t="shared" si="38"/>
        <v>37948</v>
      </c>
      <c r="AL44" s="21">
        <f t="shared" si="38"/>
        <v>6380416.2765347883</v>
      </c>
      <c r="AM44" s="21">
        <f t="shared" si="38"/>
        <v>31444</v>
      </c>
      <c r="AN44" s="21">
        <f t="shared" si="38"/>
        <v>4344077.1009891098</v>
      </c>
      <c r="AO44" s="21">
        <f t="shared" si="38"/>
        <v>135</v>
      </c>
      <c r="AP44" s="21">
        <f t="shared" si="38"/>
        <v>42413.307512011743</v>
      </c>
      <c r="AQ44" s="21">
        <f t="shared" si="38"/>
        <v>60</v>
      </c>
      <c r="AR44" s="21">
        <f t="shared" si="38"/>
        <v>17672.211463338223</v>
      </c>
      <c r="AS44" s="21">
        <f t="shared" si="38"/>
        <v>808</v>
      </c>
      <c r="AT44" s="21">
        <f t="shared" si="38"/>
        <v>265083.17195007333</v>
      </c>
      <c r="AU44" s="21">
        <f t="shared" si="38"/>
        <v>1078</v>
      </c>
      <c r="AV44" s="21">
        <f t="shared" si="38"/>
        <v>353444.22926676448</v>
      </c>
      <c r="AW44" s="21">
        <f t="shared" si="38"/>
        <v>6796</v>
      </c>
      <c r="AX44" s="21">
        <f t="shared" si="38"/>
        <v>2241301.9712586189</v>
      </c>
      <c r="AY44" s="21">
        <f t="shared" si="38"/>
        <v>8877</v>
      </c>
      <c r="AZ44" s="21">
        <f t="shared" si="38"/>
        <v>2919914.8914508065</v>
      </c>
      <c r="BA44" s="21">
        <f t="shared" si="38"/>
        <v>46825</v>
      </c>
      <c r="BB44" s="21">
        <f t="shared" si="38"/>
        <v>9300331.1679855939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[1]ASR!C45</f>
        <v>7025</v>
      </c>
      <c r="D45" s="280">
        <f>([1]ASR!D45)*10000</f>
        <v>454727.29376327858</v>
      </c>
      <c r="E45" s="20">
        <f>[1]ASR!E45</f>
        <v>3343</v>
      </c>
      <c r="F45" s="280">
        <f>([1]ASR!F45)*10000</f>
        <v>216406.36269457234</v>
      </c>
      <c r="G45" s="20">
        <f>[1]ASR!G45</f>
        <v>127</v>
      </c>
      <c r="H45" s="280">
        <f>([1]ASR!H45)*10000</f>
        <v>8217.9631403002131</v>
      </c>
      <c r="I45" s="20">
        <f>[1]ASR!I45</f>
        <v>677</v>
      </c>
      <c r="J45" s="280">
        <f>([1]ASR!J45)*10000</f>
        <v>43829.136748267811</v>
      </c>
      <c r="K45" s="20">
        <f t="shared" ref="K45" si="39">C45+E45+G45+I45</f>
        <v>11172</v>
      </c>
      <c r="L45" s="20">
        <f t="shared" ref="L45" si="40">D45+F45+H45+J45</f>
        <v>723180.75634641899</v>
      </c>
      <c r="M45" s="20">
        <f>[1]ASR!M45</f>
        <v>12</v>
      </c>
      <c r="N45" s="280">
        <f>([1]ASR!N45)*10000</f>
        <v>1692.0699238328987</v>
      </c>
      <c r="O45" s="20">
        <f>[1]ASR!O45</f>
        <v>7</v>
      </c>
      <c r="P45" s="280">
        <f>([1]ASR!P45)*10000</f>
        <v>993.17147703235355</v>
      </c>
      <c r="Q45" s="20">
        <f>[1]ASR!Q45</f>
        <v>3</v>
      </c>
      <c r="R45" s="280">
        <f>([1]ASR!R45)*10000</f>
        <v>496.58573851617678</v>
      </c>
      <c r="S45" s="20">
        <f>[1]ASR!S45</f>
        <v>0</v>
      </c>
      <c r="T45" s="280">
        <f>([1]ASR!T45)*10000</f>
        <v>18.392064389488027</v>
      </c>
      <c r="U45" s="20">
        <f t="shared" ref="U45" si="41">M45+O45+Q45+S45</f>
        <v>22</v>
      </c>
      <c r="V45" s="20">
        <f t="shared" ref="V45" si="42">N45+P45+R45+T45</f>
        <v>3200.2192037709169</v>
      </c>
      <c r="W45" s="20">
        <f>[1]ASR!W45</f>
        <v>0</v>
      </c>
      <c r="X45" s="280">
        <f>([1]ASR!X45)*10000</f>
        <v>0</v>
      </c>
      <c r="Y45" s="20">
        <f>[1]ASR!Y45</f>
        <v>23</v>
      </c>
      <c r="Z45" s="280">
        <f>([1]ASR!Z45)*10000</f>
        <v>13768.499370155027</v>
      </c>
      <c r="AA45" s="20">
        <f>[1]ASR!AA45</f>
        <v>103</v>
      </c>
      <c r="AB45" s="280">
        <f>([1]ASR!AB45)*10000</f>
        <v>63335.097102713124</v>
      </c>
      <c r="AC45" s="20">
        <f>[1]ASR!AC45</f>
        <v>5</v>
      </c>
      <c r="AD45" s="280">
        <f>([1]ASR!AD45)*10000</f>
        <v>2753.6998740310055</v>
      </c>
      <c r="AE45" s="20">
        <f>[1]ASR!AE45</f>
        <v>4</v>
      </c>
      <c r="AF45" s="280">
        <f>([1]ASR!AF45)*10000</f>
        <v>2202.9598992248043</v>
      </c>
      <c r="AG45" s="20">
        <f>[1]ASR!AG45</f>
        <v>72</v>
      </c>
      <c r="AH45" s="280">
        <f>([1]ASR!AH45)*10000</f>
        <v>44059.197984496088</v>
      </c>
      <c r="AI45" s="20">
        <f t="shared" ref="AI45" si="43">Y45+AA45+AC45+AE45+AG45</f>
        <v>207</v>
      </c>
      <c r="AJ45" s="20">
        <f t="shared" ref="AJ45" si="44">Z45+AB45+AD45+AF45+AH45</f>
        <v>126119.45423062005</v>
      </c>
      <c r="AK45" s="20">
        <f t="shared" ref="AK45" si="45">K45+U45+W45+AI45</f>
        <v>11401</v>
      </c>
      <c r="AL45" s="20">
        <f t="shared" ref="AL45" si="46">L45+V45+X45+AJ45</f>
        <v>852500.42978080991</v>
      </c>
      <c r="AM45" s="20">
        <f>[1]ASR!AM45</f>
        <v>64</v>
      </c>
      <c r="AN45" s="280">
        <f>([1]ASR!AN45)*10000</f>
        <v>11849.320944895664</v>
      </c>
      <c r="AO45" s="20">
        <f>[1]ASR!AO45</f>
        <v>8</v>
      </c>
      <c r="AP45" s="280">
        <f>([1]ASR!AP45)*10000</f>
        <v>680.30571643075984</v>
      </c>
      <c r="AQ45" s="20">
        <f>[1]ASR!AQ45</f>
        <v>4</v>
      </c>
      <c r="AR45" s="280">
        <f>([1]ASR!AR45)*10000</f>
        <v>283.46071517948326</v>
      </c>
      <c r="AS45" s="20">
        <f>[1]ASR!AS45</f>
        <v>47</v>
      </c>
      <c r="AT45" s="280">
        <f>([1]ASR!AT45)*10000</f>
        <v>4251.9107276922487</v>
      </c>
      <c r="AU45" s="20">
        <f>[1]ASR!AU45</f>
        <v>62</v>
      </c>
      <c r="AV45" s="280">
        <f>([1]ASR!AV45)*10000</f>
        <v>5669.2143035896643</v>
      </c>
      <c r="AW45" s="20">
        <f>[1]ASR!AW45</f>
        <v>390</v>
      </c>
      <c r="AX45" s="280">
        <f>([1]ASR!AX45)*10000</f>
        <v>35886.126541722573</v>
      </c>
      <c r="AY45" s="20">
        <f t="shared" ref="AY45" si="47">AO45+AQ45+AS45+AU45+AW45</f>
        <v>511</v>
      </c>
      <c r="AZ45" s="20">
        <f t="shared" ref="AZ45" si="48">AP45+AR45+AT45+AV45+AX45</f>
        <v>46771.018004614729</v>
      </c>
      <c r="BA45" s="20">
        <f t="shared" ref="BA45" si="49">AY45+AK45</f>
        <v>11912</v>
      </c>
      <c r="BB45" s="20">
        <f t="shared" ref="BB45" si="50">AZ45+AL45</f>
        <v>899271.44778542465</v>
      </c>
    </row>
    <row r="46" spans="1:54" s="11" customFormat="1" ht="20.25" customHeight="1" x14ac:dyDescent="0.25">
      <c r="A46" s="284" t="s">
        <v>51</v>
      </c>
      <c r="B46" s="285"/>
      <c r="C46" s="21">
        <f>C45</f>
        <v>7025</v>
      </c>
      <c r="D46" s="21">
        <f t="shared" ref="D46:BB46" si="51">D45</f>
        <v>454727.29376327858</v>
      </c>
      <c r="E46" s="21">
        <f t="shared" si="51"/>
        <v>3343</v>
      </c>
      <c r="F46" s="21">
        <f t="shared" si="51"/>
        <v>216406.36269457234</v>
      </c>
      <c r="G46" s="21">
        <f t="shared" si="51"/>
        <v>127</v>
      </c>
      <c r="H46" s="21">
        <f t="shared" si="51"/>
        <v>8217.9631403002131</v>
      </c>
      <c r="I46" s="21">
        <f t="shared" si="51"/>
        <v>677</v>
      </c>
      <c r="J46" s="21">
        <f t="shared" si="51"/>
        <v>43829.136748267811</v>
      </c>
      <c r="K46" s="21">
        <f t="shared" si="51"/>
        <v>11172</v>
      </c>
      <c r="L46" s="21">
        <f t="shared" si="51"/>
        <v>723180.75634641899</v>
      </c>
      <c r="M46" s="21">
        <f t="shared" si="51"/>
        <v>12</v>
      </c>
      <c r="N46" s="21">
        <f t="shared" si="51"/>
        <v>1692.0699238328987</v>
      </c>
      <c r="O46" s="21">
        <f t="shared" si="51"/>
        <v>7</v>
      </c>
      <c r="P46" s="21">
        <f t="shared" si="51"/>
        <v>993.17147703235355</v>
      </c>
      <c r="Q46" s="21">
        <f t="shared" si="51"/>
        <v>3</v>
      </c>
      <c r="R46" s="21">
        <f t="shared" si="51"/>
        <v>496.58573851617678</v>
      </c>
      <c r="S46" s="21">
        <f t="shared" si="51"/>
        <v>0</v>
      </c>
      <c r="T46" s="21">
        <f t="shared" si="51"/>
        <v>18.392064389488027</v>
      </c>
      <c r="U46" s="21">
        <f t="shared" si="51"/>
        <v>22</v>
      </c>
      <c r="V46" s="21">
        <f t="shared" si="51"/>
        <v>3200.2192037709169</v>
      </c>
      <c r="W46" s="21">
        <f t="shared" si="51"/>
        <v>0</v>
      </c>
      <c r="X46" s="21">
        <f t="shared" si="51"/>
        <v>0</v>
      </c>
      <c r="Y46" s="21">
        <f t="shared" si="51"/>
        <v>23</v>
      </c>
      <c r="Z46" s="21">
        <f t="shared" si="51"/>
        <v>13768.499370155027</v>
      </c>
      <c r="AA46" s="21">
        <f t="shared" si="51"/>
        <v>103</v>
      </c>
      <c r="AB46" s="21">
        <f t="shared" si="51"/>
        <v>63335.097102713124</v>
      </c>
      <c r="AC46" s="21">
        <f t="shared" si="51"/>
        <v>5</v>
      </c>
      <c r="AD46" s="21">
        <f t="shared" si="51"/>
        <v>2753.6998740310055</v>
      </c>
      <c r="AE46" s="21">
        <f t="shared" si="51"/>
        <v>4</v>
      </c>
      <c r="AF46" s="21">
        <f t="shared" si="51"/>
        <v>2202.9598992248043</v>
      </c>
      <c r="AG46" s="21">
        <f t="shared" si="51"/>
        <v>72</v>
      </c>
      <c r="AH46" s="21">
        <f t="shared" si="51"/>
        <v>44059.197984496088</v>
      </c>
      <c r="AI46" s="21">
        <f t="shared" si="51"/>
        <v>207</v>
      </c>
      <c r="AJ46" s="21">
        <f t="shared" si="51"/>
        <v>126119.45423062005</v>
      </c>
      <c r="AK46" s="21">
        <f t="shared" si="51"/>
        <v>11401</v>
      </c>
      <c r="AL46" s="21">
        <f t="shared" si="51"/>
        <v>852500.42978080991</v>
      </c>
      <c r="AM46" s="21">
        <f t="shared" si="51"/>
        <v>64</v>
      </c>
      <c r="AN46" s="21">
        <f t="shared" si="51"/>
        <v>11849.320944895664</v>
      </c>
      <c r="AO46" s="21">
        <f t="shared" si="51"/>
        <v>8</v>
      </c>
      <c r="AP46" s="21">
        <f t="shared" si="51"/>
        <v>680.30571643075984</v>
      </c>
      <c r="AQ46" s="21">
        <f t="shared" si="51"/>
        <v>4</v>
      </c>
      <c r="AR46" s="21">
        <f t="shared" si="51"/>
        <v>283.46071517948326</v>
      </c>
      <c r="AS46" s="21">
        <f t="shared" si="51"/>
        <v>47</v>
      </c>
      <c r="AT46" s="21">
        <f t="shared" si="51"/>
        <v>4251.9107276922487</v>
      </c>
      <c r="AU46" s="21">
        <f t="shared" si="51"/>
        <v>62</v>
      </c>
      <c r="AV46" s="21">
        <f t="shared" si="51"/>
        <v>5669.2143035896643</v>
      </c>
      <c r="AW46" s="21">
        <f t="shared" si="51"/>
        <v>390</v>
      </c>
      <c r="AX46" s="21">
        <f t="shared" si="51"/>
        <v>35886.126541722573</v>
      </c>
      <c r="AY46" s="21">
        <f t="shared" si="51"/>
        <v>511</v>
      </c>
      <c r="AZ46" s="21">
        <f t="shared" si="51"/>
        <v>46771.018004614729</v>
      </c>
      <c r="BA46" s="21">
        <f t="shared" si="51"/>
        <v>11912</v>
      </c>
      <c r="BB46" s="21">
        <f t="shared" si="51"/>
        <v>899271.44778542465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[1]ASR!C47</f>
        <v>0</v>
      </c>
      <c r="D47" s="280">
        <f>([1]ASR!D47)*10000</f>
        <v>0</v>
      </c>
      <c r="E47" s="20">
        <f>[1]ASR!E47</f>
        <v>0</v>
      </c>
      <c r="F47" s="280">
        <f>([1]ASR!F47)*10000</f>
        <v>0</v>
      </c>
      <c r="G47" s="20">
        <f>[1]ASR!G47</f>
        <v>0</v>
      </c>
      <c r="H47" s="280">
        <f>([1]ASR!H47)*10000</f>
        <v>0</v>
      </c>
      <c r="I47" s="20">
        <f>[1]ASR!I47</f>
        <v>0</v>
      </c>
      <c r="J47" s="280">
        <f>([1]ASR!J47)*10000</f>
        <v>0</v>
      </c>
      <c r="K47" s="20">
        <f t="shared" ref="K47:K50" si="52">C47+E47+G47+I47</f>
        <v>0</v>
      </c>
      <c r="L47" s="20">
        <f t="shared" ref="L47:L50" si="53">D47+F47+H47+J47</f>
        <v>0</v>
      </c>
      <c r="M47" s="20">
        <f>[1]ASR!M47</f>
        <v>0</v>
      </c>
      <c r="N47" s="280">
        <f>([1]ASR!N47)*10000</f>
        <v>0</v>
      </c>
      <c r="O47" s="20">
        <f>[1]ASR!O47</f>
        <v>0</v>
      </c>
      <c r="P47" s="280">
        <f>([1]ASR!P47)*10000</f>
        <v>0</v>
      </c>
      <c r="Q47" s="20">
        <f>[1]ASR!Q47</f>
        <v>0</v>
      </c>
      <c r="R47" s="280">
        <f>([1]ASR!R47)*10000</f>
        <v>0</v>
      </c>
      <c r="S47" s="20">
        <f>[1]ASR!S47</f>
        <v>0</v>
      </c>
      <c r="T47" s="280">
        <f>([1]ASR!T47)*10000</f>
        <v>0</v>
      </c>
      <c r="U47" s="20">
        <f t="shared" ref="U47:U50" si="54">M47+O47+Q47+S47</f>
        <v>0</v>
      </c>
      <c r="V47" s="20">
        <f t="shared" ref="V47:V50" si="55">N47+P47+R47+T47</f>
        <v>0</v>
      </c>
      <c r="W47" s="20">
        <f>[1]ASR!W47</f>
        <v>0</v>
      </c>
      <c r="X47" s="280">
        <f>([1]ASR!X47)*10000</f>
        <v>0</v>
      </c>
      <c r="Y47" s="20">
        <f>[1]ASR!Y47</f>
        <v>0</v>
      </c>
      <c r="Z47" s="280">
        <f>([1]ASR!Z47)*10000</f>
        <v>0</v>
      </c>
      <c r="AA47" s="20">
        <f>[1]ASR!AA47</f>
        <v>0</v>
      </c>
      <c r="AB47" s="280">
        <f>([1]ASR!AB47)*10000</f>
        <v>0</v>
      </c>
      <c r="AC47" s="20">
        <f>[1]ASR!AC47</f>
        <v>0</v>
      </c>
      <c r="AD47" s="280">
        <f>([1]ASR!AD47)*10000</f>
        <v>0</v>
      </c>
      <c r="AE47" s="20">
        <f>[1]ASR!AE47</f>
        <v>0</v>
      </c>
      <c r="AF47" s="280">
        <f>([1]ASR!AF47)*10000</f>
        <v>0</v>
      </c>
      <c r="AG47" s="20">
        <f>[1]ASR!AG47</f>
        <v>0</v>
      </c>
      <c r="AH47" s="280">
        <f>([1]ASR!AH47)*10000</f>
        <v>0</v>
      </c>
      <c r="AI47" s="20">
        <f t="shared" ref="AI47" si="56">Y47+AA47+AC47+AE47+AG47</f>
        <v>0</v>
      </c>
      <c r="AJ47" s="20">
        <f t="shared" ref="AJ47" si="57">Z47+AB47+AD47+AF47+AH47</f>
        <v>0</v>
      </c>
      <c r="AK47" s="20">
        <f t="shared" ref="AK47:AK50" si="58">K47+U47+W47+AI47</f>
        <v>0</v>
      </c>
      <c r="AL47" s="20">
        <f t="shared" ref="AL47:AL50" si="59">L47+V47+X47+AJ47</f>
        <v>0</v>
      </c>
      <c r="AM47" s="20">
        <f>[1]ASR!AM47</f>
        <v>0</v>
      </c>
      <c r="AN47" s="280">
        <f>([1]ASR!AN47)*10000</f>
        <v>0</v>
      </c>
      <c r="AO47" s="20">
        <f>[1]ASR!AO47</f>
        <v>0</v>
      </c>
      <c r="AP47" s="280">
        <f>([1]ASR!AP47)*10000</f>
        <v>0</v>
      </c>
      <c r="AQ47" s="20">
        <f>[1]ASR!AQ47</f>
        <v>0</v>
      </c>
      <c r="AR47" s="280">
        <f>([1]ASR!AR47)*10000</f>
        <v>0</v>
      </c>
      <c r="AS47" s="20">
        <f>[1]ASR!AS47</f>
        <v>0</v>
      </c>
      <c r="AT47" s="280">
        <f>([1]ASR!AT47)*10000</f>
        <v>0</v>
      </c>
      <c r="AU47" s="20">
        <f>[1]ASR!AU47</f>
        <v>0</v>
      </c>
      <c r="AV47" s="280">
        <f>([1]ASR!AV47)*10000</f>
        <v>0</v>
      </c>
      <c r="AW47" s="20">
        <f>[1]ASR!AW47</f>
        <v>0</v>
      </c>
      <c r="AX47" s="280">
        <f>([1]ASR!AX47)*10000</f>
        <v>0</v>
      </c>
      <c r="AY47" s="20">
        <f t="shared" ref="AY47:AY50" si="60">AO47+AQ47+AS47+AU47+AW47</f>
        <v>0</v>
      </c>
      <c r="AZ47" s="20">
        <f t="shared" ref="AZ47:AZ50" si="61">AP47+AR47+AT47+AV47+AX47</f>
        <v>0</v>
      </c>
      <c r="BA47" s="20">
        <f t="shared" ref="BA47:BA50" si="62">AY47+AK47</f>
        <v>0</v>
      </c>
      <c r="BB47" s="20">
        <f t="shared" ref="BB47:BB50" si="63">AZ47+AL47</f>
        <v>0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[1]ASR!C48</f>
        <v>8557</v>
      </c>
      <c r="D48" s="280">
        <f>([1]ASR!D48)*10000</f>
        <v>949722.28794995847</v>
      </c>
      <c r="E48" s="20">
        <f>[1]ASR!E48</f>
        <v>4072</v>
      </c>
      <c r="F48" s="280">
        <f>([1]ASR!F48)*10000</f>
        <v>372440.11292155244</v>
      </c>
      <c r="G48" s="20">
        <f>[1]ASR!G48</f>
        <v>155</v>
      </c>
      <c r="H48" s="280">
        <f>([1]ASR!H48)*10000</f>
        <v>5320.573041736463</v>
      </c>
      <c r="I48" s="20">
        <f>[1]ASR!I48</f>
        <v>825</v>
      </c>
      <c r="J48" s="280">
        <f>([1]ASR!J48)*10000</f>
        <v>2660.2865208682315</v>
      </c>
      <c r="K48" s="20">
        <f t="shared" si="52"/>
        <v>13609</v>
      </c>
      <c r="L48" s="20">
        <f t="shared" si="53"/>
        <v>1330143.2604341155</v>
      </c>
      <c r="M48" s="20">
        <f>[1]ASR!M48</f>
        <v>559</v>
      </c>
      <c r="N48" s="280">
        <f>([1]ASR!N48)*10000</f>
        <v>17863.549744392563</v>
      </c>
      <c r="O48" s="20">
        <f>[1]ASR!O48</f>
        <v>328</v>
      </c>
      <c r="P48" s="280">
        <f>([1]ASR!P48)*10000</f>
        <v>10485.127023882593</v>
      </c>
      <c r="Q48" s="20">
        <f>[1]ASR!Q48</f>
        <v>164</v>
      </c>
      <c r="R48" s="280">
        <f>([1]ASR!R48)*10000</f>
        <v>5242.5635119412964</v>
      </c>
      <c r="S48" s="20">
        <f>[1]ASR!S48</f>
        <v>6</v>
      </c>
      <c r="T48" s="280">
        <f>([1]ASR!T48)*10000</f>
        <v>194.16901896078872</v>
      </c>
      <c r="U48" s="20">
        <f t="shared" si="54"/>
        <v>1057</v>
      </c>
      <c r="V48" s="20">
        <f t="shared" si="55"/>
        <v>33785.409299177241</v>
      </c>
      <c r="W48" s="20">
        <f>[1]ASR!W48</f>
        <v>0</v>
      </c>
      <c r="X48" s="280">
        <f>([1]ASR!X48)*10000</f>
        <v>0</v>
      </c>
      <c r="Y48" s="20">
        <f>[1]ASR!Y48</f>
        <v>1</v>
      </c>
      <c r="Z48" s="280">
        <f>([1]ASR!Z48)*10000</f>
        <v>1440.1877393934246</v>
      </c>
      <c r="AA48" s="20">
        <f>[1]ASR!AA48</f>
        <v>5</v>
      </c>
      <c r="AB48" s="280">
        <f>([1]ASR!AB48)*10000</f>
        <v>6624.8636012097531</v>
      </c>
      <c r="AC48" s="20">
        <f>[1]ASR!AC48</f>
        <v>1</v>
      </c>
      <c r="AD48" s="280">
        <f>([1]ASR!AD48)*10000</f>
        <v>288.0375478786849</v>
      </c>
      <c r="AE48" s="20">
        <f>[1]ASR!AE48</f>
        <v>1</v>
      </c>
      <c r="AF48" s="280">
        <f>([1]ASR!AF48)*10000</f>
        <v>230.43003830294791</v>
      </c>
      <c r="AG48" s="20">
        <f>[1]ASR!AG48</f>
        <v>3</v>
      </c>
      <c r="AH48" s="280">
        <f>([1]ASR!AH48)*10000</f>
        <v>4608.6007660589585</v>
      </c>
      <c r="AI48" s="20">
        <f t="shared" ref="AI48:AI50" si="64">Y48+AA48+AC48+AE48+AG48</f>
        <v>11</v>
      </c>
      <c r="AJ48" s="20">
        <f t="shared" ref="AJ48:AJ50" si="65">Z48+AB48+AD48+AF48+AH48</f>
        <v>13192.119692843769</v>
      </c>
      <c r="AK48" s="20">
        <f t="shared" si="58"/>
        <v>14677</v>
      </c>
      <c r="AL48" s="20">
        <f t="shared" si="59"/>
        <v>1377120.7894261368</v>
      </c>
      <c r="AM48" s="20">
        <f>[1]ASR!AM48</f>
        <v>10171</v>
      </c>
      <c r="AN48" s="280">
        <f>([1]ASR!AN48)*10000</f>
        <v>992032.11969545612</v>
      </c>
      <c r="AO48" s="20">
        <f>[1]ASR!AO48</f>
        <v>64</v>
      </c>
      <c r="AP48" s="280">
        <f>([1]ASR!AP48)*10000</f>
        <v>5474.0231622744714</v>
      </c>
      <c r="AQ48" s="20">
        <f>[1]ASR!AQ48</f>
        <v>27</v>
      </c>
      <c r="AR48" s="280">
        <f>([1]ASR!AR48)*10000</f>
        <v>2280.8429842810301</v>
      </c>
      <c r="AS48" s="20">
        <f>[1]ASR!AS48</f>
        <v>394</v>
      </c>
      <c r="AT48" s="280">
        <f>([1]ASR!AT48)*10000</f>
        <v>34212.644764215453</v>
      </c>
      <c r="AU48" s="20">
        <f>[1]ASR!AU48</f>
        <v>526</v>
      </c>
      <c r="AV48" s="280">
        <f>([1]ASR!AV48)*10000</f>
        <v>45616.859685620606</v>
      </c>
      <c r="AW48" s="20">
        <f>[1]ASR!AW48</f>
        <v>3326</v>
      </c>
      <c r="AX48" s="280">
        <f>([1]ASR!AX48)*10000</f>
        <v>288754.72180997836</v>
      </c>
      <c r="AY48" s="20">
        <f t="shared" si="60"/>
        <v>4337</v>
      </c>
      <c r="AZ48" s="20">
        <f t="shared" si="61"/>
        <v>376339.09240636992</v>
      </c>
      <c r="BA48" s="20">
        <f t="shared" si="62"/>
        <v>19014</v>
      </c>
      <c r="BB48" s="20">
        <f t="shared" si="63"/>
        <v>1753459.8818325067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[1]ASR!C49</f>
        <v>0</v>
      </c>
      <c r="D49" s="280">
        <f>([1]ASR!D49)*10000</f>
        <v>0</v>
      </c>
      <c r="E49" s="20">
        <f>[1]ASR!E49</f>
        <v>0</v>
      </c>
      <c r="F49" s="280">
        <f>([1]ASR!F49)*10000</f>
        <v>0</v>
      </c>
      <c r="G49" s="20">
        <f>[1]ASR!G49</f>
        <v>0</v>
      </c>
      <c r="H49" s="280">
        <f>([1]ASR!H49)*10000</f>
        <v>0</v>
      </c>
      <c r="I49" s="20">
        <f>[1]ASR!I49</f>
        <v>0</v>
      </c>
      <c r="J49" s="280">
        <f>([1]ASR!J49)*10000</f>
        <v>0</v>
      </c>
      <c r="K49" s="20">
        <f t="shared" si="52"/>
        <v>0</v>
      </c>
      <c r="L49" s="20">
        <f t="shared" si="53"/>
        <v>0</v>
      </c>
      <c r="M49" s="20">
        <f>[1]ASR!M49</f>
        <v>0</v>
      </c>
      <c r="N49" s="280">
        <f>([1]ASR!N49)*10000</f>
        <v>0</v>
      </c>
      <c r="O49" s="20">
        <f>[1]ASR!O49</f>
        <v>0</v>
      </c>
      <c r="P49" s="280">
        <f>([1]ASR!P49)*10000</f>
        <v>0</v>
      </c>
      <c r="Q49" s="20">
        <f>[1]ASR!Q49</f>
        <v>0</v>
      </c>
      <c r="R49" s="280">
        <f>([1]ASR!R49)*10000</f>
        <v>0</v>
      </c>
      <c r="S49" s="20">
        <f>[1]ASR!S49</f>
        <v>0</v>
      </c>
      <c r="T49" s="280">
        <f>([1]ASR!T49)*10000</f>
        <v>0</v>
      </c>
      <c r="U49" s="20">
        <f t="shared" si="54"/>
        <v>0</v>
      </c>
      <c r="V49" s="20">
        <f t="shared" si="55"/>
        <v>0</v>
      </c>
      <c r="W49" s="20">
        <f>[1]ASR!W49</f>
        <v>0</v>
      </c>
      <c r="X49" s="280">
        <f>([1]ASR!X49)*10000</f>
        <v>0</v>
      </c>
      <c r="Y49" s="20">
        <f>[1]ASR!Y49</f>
        <v>0</v>
      </c>
      <c r="Z49" s="280">
        <f>([1]ASR!Z49)*10000</f>
        <v>0</v>
      </c>
      <c r="AA49" s="20">
        <f>[1]ASR!AA49</f>
        <v>0</v>
      </c>
      <c r="AB49" s="280">
        <f>([1]ASR!AB49)*10000</f>
        <v>0</v>
      </c>
      <c r="AC49" s="20">
        <f>[1]ASR!AC49</f>
        <v>0</v>
      </c>
      <c r="AD49" s="280">
        <f>([1]ASR!AD49)*10000</f>
        <v>0</v>
      </c>
      <c r="AE49" s="20">
        <f>[1]ASR!AE49</f>
        <v>0</v>
      </c>
      <c r="AF49" s="280">
        <f>([1]ASR!AF49)*10000</f>
        <v>0</v>
      </c>
      <c r="AG49" s="20">
        <f>[1]ASR!AG49</f>
        <v>0</v>
      </c>
      <c r="AH49" s="280">
        <f>([1]ASR!AH49)*10000</f>
        <v>0</v>
      </c>
      <c r="AI49" s="20">
        <f t="shared" si="64"/>
        <v>0</v>
      </c>
      <c r="AJ49" s="20">
        <f t="shared" si="65"/>
        <v>0</v>
      </c>
      <c r="AK49" s="20">
        <f t="shared" si="58"/>
        <v>0</v>
      </c>
      <c r="AL49" s="20">
        <f t="shared" si="59"/>
        <v>0</v>
      </c>
      <c r="AM49" s="20">
        <f>[1]ASR!AM49</f>
        <v>0</v>
      </c>
      <c r="AN49" s="280">
        <f>([1]ASR!AN49)*10000</f>
        <v>0</v>
      </c>
      <c r="AO49" s="20">
        <f>[1]ASR!AO49</f>
        <v>0</v>
      </c>
      <c r="AP49" s="280">
        <f>([1]ASR!AP49)*10000</f>
        <v>0</v>
      </c>
      <c r="AQ49" s="20">
        <f>[1]ASR!AQ49</f>
        <v>0</v>
      </c>
      <c r="AR49" s="280">
        <f>([1]ASR!AR49)*10000</f>
        <v>0</v>
      </c>
      <c r="AS49" s="20">
        <f>[1]ASR!AS49</f>
        <v>0</v>
      </c>
      <c r="AT49" s="280">
        <f>([1]ASR!AT49)*10000</f>
        <v>0</v>
      </c>
      <c r="AU49" s="20">
        <f>[1]ASR!AU49</f>
        <v>0</v>
      </c>
      <c r="AV49" s="280">
        <f>([1]ASR!AV49)*10000</f>
        <v>0</v>
      </c>
      <c r="AW49" s="20">
        <f>[1]ASR!AW49</f>
        <v>0</v>
      </c>
      <c r="AX49" s="280">
        <f>([1]ASR!AX49)*10000</f>
        <v>0</v>
      </c>
      <c r="AY49" s="20">
        <f t="shared" si="60"/>
        <v>0</v>
      </c>
      <c r="AZ49" s="20">
        <f t="shared" si="61"/>
        <v>0</v>
      </c>
      <c r="BA49" s="20">
        <f t="shared" si="62"/>
        <v>0</v>
      </c>
      <c r="BB49" s="20">
        <f t="shared" si="63"/>
        <v>0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[1]ASR!C50</f>
        <v>0</v>
      </c>
      <c r="D50" s="280">
        <f>([1]ASR!D50)*10000</f>
        <v>0</v>
      </c>
      <c r="E50" s="20">
        <f>[1]ASR!E50</f>
        <v>0</v>
      </c>
      <c r="F50" s="280">
        <f>([1]ASR!F50)*10000</f>
        <v>0</v>
      </c>
      <c r="G50" s="20">
        <f>[1]ASR!G50</f>
        <v>0</v>
      </c>
      <c r="H50" s="280">
        <f>([1]ASR!H50)*10000</f>
        <v>0</v>
      </c>
      <c r="I50" s="20">
        <f>[1]ASR!I50</f>
        <v>0</v>
      </c>
      <c r="J50" s="280">
        <f>([1]ASR!J50)*10000</f>
        <v>0</v>
      </c>
      <c r="K50" s="20">
        <f t="shared" si="52"/>
        <v>0</v>
      </c>
      <c r="L50" s="20">
        <f t="shared" si="53"/>
        <v>0</v>
      </c>
      <c r="M50" s="20">
        <f>[1]ASR!M50</f>
        <v>0</v>
      </c>
      <c r="N50" s="280">
        <f>([1]ASR!N50)*10000</f>
        <v>0</v>
      </c>
      <c r="O50" s="20">
        <f>[1]ASR!O50</f>
        <v>0</v>
      </c>
      <c r="P50" s="280">
        <f>([1]ASR!P50)*10000</f>
        <v>0</v>
      </c>
      <c r="Q50" s="20">
        <f>[1]ASR!Q50</f>
        <v>0</v>
      </c>
      <c r="R50" s="280">
        <f>([1]ASR!R50)*10000</f>
        <v>0</v>
      </c>
      <c r="S50" s="20">
        <f>[1]ASR!S50</f>
        <v>0</v>
      </c>
      <c r="T50" s="280">
        <f>([1]ASR!T50)*10000</f>
        <v>0</v>
      </c>
      <c r="U50" s="20">
        <f t="shared" si="54"/>
        <v>0</v>
      </c>
      <c r="V50" s="20">
        <f t="shared" si="55"/>
        <v>0</v>
      </c>
      <c r="W50" s="20">
        <f>[1]ASR!W50</f>
        <v>0</v>
      </c>
      <c r="X50" s="280">
        <f>([1]ASR!X50)*10000</f>
        <v>0</v>
      </c>
      <c r="Y50" s="20">
        <f>[1]ASR!Y50</f>
        <v>0</v>
      </c>
      <c r="Z50" s="280">
        <f>([1]ASR!Z50)*10000</f>
        <v>0</v>
      </c>
      <c r="AA50" s="20">
        <f>[1]ASR!AA50</f>
        <v>0</v>
      </c>
      <c r="AB50" s="280">
        <f>([1]ASR!AB50)*10000</f>
        <v>0</v>
      </c>
      <c r="AC50" s="20">
        <f>[1]ASR!AC50</f>
        <v>0</v>
      </c>
      <c r="AD50" s="280">
        <f>([1]ASR!AD50)*10000</f>
        <v>0</v>
      </c>
      <c r="AE50" s="20">
        <f>[1]ASR!AE50</f>
        <v>0</v>
      </c>
      <c r="AF50" s="280">
        <f>([1]ASR!AF50)*10000</f>
        <v>0</v>
      </c>
      <c r="AG50" s="20">
        <f>[1]ASR!AG50</f>
        <v>0</v>
      </c>
      <c r="AH50" s="280">
        <f>([1]ASR!AH50)*10000</f>
        <v>0</v>
      </c>
      <c r="AI50" s="20">
        <f t="shared" si="64"/>
        <v>0</v>
      </c>
      <c r="AJ50" s="20">
        <f t="shared" si="65"/>
        <v>0</v>
      </c>
      <c r="AK50" s="20">
        <f t="shared" si="58"/>
        <v>0</v>
      </c>
      <c r="AL50" s="20">
        <f t="shared" si="59"/>
        <v>0</v>
      </c>
      <c r="AM50" s="20">
        <f>[1]ASR!AM50</f>
        <v>0</v>
      </c>
      <c r="AN50" s="280">
        <f>([1]ASR!AN50)*10000</f>
        <v>0</v>
      </c>
      <c r="AO50" s="20">
        <f>[1]ASR!AO50</f>
        <v>0</v>
      </c>
      <c r="AP50" s="280">
        <f>([1]ASR!AP50)*10000</f>
        <v>0</v>
      </c>
      <c r="AQ50" s="20">
        <f>[1]ASR!AQ50</f>
        <v>0</v>
      </c>
      <c r="AR50" s="280">
        <f>([1]ASR!AR50)*10000</f>
        <v>0</v>
      </c>
      <c r="AS50" s="20">
        <f>[1]ASR!AS50</f>
        <v>0</v>
      </c>
      <c r="AT50" s="280">
        <f>([1]ASR!AT50)*10000</f>
        <v>0</v>
      </c>
      <c r="AU50" s="20">
        <f>[1]ASR!AU50</f>
        <v>0</v>
      </c>
      <c r="AV50" s="280">
        <f>([1]ASR!AV50)*10000</f>
        <v>0</v>
      </c>
      <c r="AW50" s="20">
        <f>[1]ASR!AW50</f>
        <v>0</v>
      </c>
      <c r="AX50" s="280">
        <f>([1]ASR!AX50)*10000</f>
        <v>0</v>
      </c>
      <c r="AY50" s="20">
        <f t="shared" si="60"/>
        <v>0</v>
      </c>
      <c r="AZ50" s="20">
        <f t="shared" si="61"/>
        <v>0</v>
      </c>
      <c r="BA50" s="20">
        <f t="shared" si="62"/>
        <v>0</v>
      </c>
      <c r="BB50" s="20">
        <f t="shared" si="63"/>
        <v>0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8557</v>
      </c>
      <c r="D51" s="21">
        <f t="shared" ref="D51:BB51" si="66">SUM(D47:D50)</f>
        <v>949722.28794995847</v>
      </c>
      <c r="E51" s="21">
        <f t="shared" si="66"/>
        <v>4072</v>
      </c>
      <c r="F51" s="21">
        <f t="shared" si="66"/>
        <v>372440.11292155244</v>
      </c>
      <c r="G51" s="21">
        <f t="shared" si="66"/>
        <v>155</v>
      </c>
      <c r="H51" s="21">
        <f t="shared" si="66"/>
        <v>5320.573041736463</v>
      </c>
      <c r="I51" s="21">
        <f t="shared" si="66"/>
        <v>825</v>
      </c>
      <c r="J51" s="21">
        <f t="shared" si="66"/>
        <v>2660.2865208682315</v>
      </c>
      <c r="K51" s="21">
        <f t="shared" si="66"/>
        <v>13609</v>
      </c>
      <c r="L51" s="21">
        <f t="shared" si="66"/>
        <v>1330143.2604341155</v>
      </c>
      <c r="M51" s="21">
        <f t="shared" si="66"/>
        <v>559</v>
      </c>
      <c r="N51" s="21">
        <f t="shared" si="66"/>
        <v>17863.549744392563</v>
      </c>
      <c r="O51" s="21">
        <f t="shared" si="66"/>
        <v>328</v>
      </c>
      <c r="P51" s="21">
        <f t="shared" si="66"/>
        <v>10485.127023882593</v>
      </c>
      <c r="Q51" s="21">
        <f t="shared" si="66"/>
        <v>164</v>
      </c>
      <c r="R51" s="21">
        <f t="shared" si="66"/>
        <v>5242.5635119412964</v>
      </c>
      <c r="S51" s="21">
        <f t="shared" si="66"/>
        <v>6</v>
      </c>
      <c r="T51" s="21">
        <f t="shared" si="66"/>
        <v>194.16901896078872</v>
      </c>
      <c r="U51" s="21">
        <f t="shared" si="66"/>
        <v>1057</v>
      </c>
      <c r="V51" s="21">
        <f t="shared" si="66"/>
        <v>33785.409299177241</v>
      </c>
      <c r="W51" s="21">
        <f t="shared" si="66"/>
        <v>0</v>
      </c>
      <c r="X51" s="21">
        <f t="shared" si="66"/>
        <v>0</v>
      </c>
      <c r="Y51" s="21">
        <f t="shared" si="66"/>
        <v>1</v>
      </c>
      <c r="Z51" s="21">
        <f t="shared" si="66"/>
        <v>1440.1877393934246</v>
      </c>
      <c r="AA51" s="21">
        <f t="shared" si="66"/>
        <v>5</v>
      </c>
      <c r="AB51" s="21">
        <f t="shared" si="66"/>
        <v>6624.8636012097531</v>
      </c>
      <c r="AC51" s="21">
        <f t="shared" si="66"/>
        <v>1</v>
      </c>
      <c r="AD51" s="21">
        <f t="shared" si="66"/>
        <v>288.0375478786849</v>
      </c>
      <c r="AE51" s="21">
        <f t="shared" si="66"/>
        <v>1</v>
      </c>
      <c r="AF51" s="21">
        <f t="shared" si="66"/>
        <v>230.43003830294791</v>
      </c>
      <c r="AG51" s="21">
        <f t="shared" si="66"/>
        <v>3</v>
      </c>
      <c r="AH51" s="21">
        <f t="shared" si="66"/>
        <v>4608.6007660589585</v>
      </c>
      <c r="AI51" s="21">
        <f t="shared" si="66"/>
        <v>11</v>
      </c>
      <c r="AJ51" s="21">
        <f t="shared" si="66"/>
        <v>13192.119692843769</v>
      </c>
      <c r="AK51" s="21">
        <f t="shared" si="66"/>
        <v>14677</v>
      </c>
      <c r="AL51" s="21">
        <f t="shared" si="66"/>
        <v>1377120.7894261368</v>
      </c>
      <c r="AM51" s="21">
        <f t="shared" si="66"/>
        <v>10171</v>
      </c>
      <c r="AN51" s="21">
        <f t="shared" si="66"/>
        <v>992032.11969545612</v>
      </c>
      <c r="AO51" s="21">
        <f t="shared" si="66"/>
        <v>64</v>
      </c>
      <c r="AP51" s="21">
        <f t="shared" si="66"/>
        <v>5474.0231622744714</v>
      </c>
      <c r="AQ51" s="21">
        <f t="shared" si="66"/>
        <v>27</v>
      </c>
      <c r="AR51" s="21">
        <f t="shared" si="66"/>
        <v>2280.8429842810301</v>
      </c>
      <c r="AS51" s="21">
        <f t="shared" si="66"/>
        <v>394</v>
      </c>
      <c r="AT51" s="21">
        <f t="shared" si="66"/>
        <v>34212.644764215453</v>
      </c>
      <c r="AU51" s="21">
        <f t="shared" si="66"/>
        <v>526</v>
      </c>
      <c r="AV51" s="21">
        <f t="shared" si="66"/>
        <v>45616.859685620606</v>
      </c>
      <c r="AW51" s="21">
        <f t="shared" si="66"/>
        <v>3326</v>
      </c>
      <c r="AX51" s="21">
        <f t="shared" si="66"/>
        <v>288754.72180997836</v>
      </c>
      <c r="AY51" s="21">
        <f t="shared" si="66"/>
        <v>4337</v>
      </c>
      <c r="AZ51" s="21">
        <f t="shared" si="66"/>
        <v>376339.09240636992</v>
      </c>
      <c r="BA51" s="21">
        <f t="shared" si="66"/>
        <v>19014</v>
      </c>
      <c r="BB51" s="21">
        <f t="shared" si="66"/>
        <v>1753459.8818325067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[1]ASR!C52</f>
        <v>0</v>
      </c>
      <c r="D52" s="280">
        <f>([1]ASR!D52)*10000</f>
        <v>0</v>
      </c>
      <c r="E52" s="20">
        <f>[1]ASR!E52</f>
        <v>0</v>
      </c>
      <c r="F52" s="280">
        <f>([1]ASR!F52)*10000</f>
        <v>0</v>
      </c>
      <c r="G52" s="20">
        <f>[1]ASR!G52</f>
        <v>0</v>
      </c>
      <c r="H52" s="280">
        <f>([1]ASR!H52)*10000</f>
        <v>0</v>
      </c>
      <c r="I52" s="20">
        <f>[1]ASR!I52</f>
        <v>0</v>
      </c>
      <c r="J52" s="280">
        <f>([1]ASR!J52)*10000</f>
        <v>0</v>
      </c>
      <c r="K52" s="20">
        <f t="shared" ref="K52:K54" si="67">C52+E52+G52+I52</f>
        <v>0</v>
      </c>
      <c r="L52" s="20">
        <f t="shared" ref="L52:L54" si="68">D52+F52+H52+J52</f>
        <v>0</v>
      </c>
      <c r="M52" s="20">
        <f>[1]ASR!M52</f>
        <v>0</v>
      </c>
      <c r="N52" s="280">
        <f>([1]ASR!N52)*10000</f>
        <v>0</v>
      </c>
      <c r="O52" s="20">
        <f>[1]ASR!O52</f>
        <v>0</v>
      </c>
      <c r="P52" s="280">
        <f>([1]ASR!P52)*10000</f>
        <v>0</v>
      </c>
      <c r="Q52" s="20">
        <f>[1]ASR!Q52</f>
        <v>0</v>
      </c>
      <c r="R52" s="280">
        <f>([1]ASR!R52)*10000</f>
        <v>0</v>
      </c>
      <c r="S52" s="20">
        <f>[1]ASR!S52</f>
        <v>0</v>
      </c>
      <c r="T52" s="280">
        <f>([1]ASR!T52)*10000</f>
        <v>0</v>
      </c>
      <c r="U52" s="20">
        <f t="shared" ref="U52:U54" si="69">M52+O52+Q52+S52</f>
        <v>0</v>
      </c>
      <c r="V52" s="20">
        <f t="shared" ref="V52:V54" si="70">N52+P52+R52+T52</f>
        <v>0</v>
      </c>
      <c r="W52" s="20">
        <f>[1]ASR!W52</f>
        <v>0</v>
      </c>
      <c r="X52" s="280">
        <f>([1]ASR!X52)*10000</f>
        <v>0</v>
      </c>
      <c r="Y52" s="20">
        <f>[1]ASR!Y52</f>
        <v>0</v>
      </c>
      <c r="Z52" s="280">
        <f>([1]ASR!Z52)*10000</f>
        <v>0</v>
      </c>
      <c r="AA52" s="20">
        <f>[1]ASR!AA52</f>
        <v>0</v>
      </c>
      <c r="AB52" s="280">
        <f>([1]ASR!AB52)*10000</f>
        <v>0</v>
      </c>
      <c r="AC52" s="20">
        <f>[1]ASR!AC52</f>
        <v>0</v>
      </c>
      <c r="AD52" s="280">
        <f>([1]ASR!AD52)*10000</f>
        <v>0</v>
      </c>
      <c r="AE52" s="20">
        <f>[1]ASR!AE52</f>
        <v>0</v>
      </c>
      <c r="AF52" s="280">
        <f>([1]ASR!AF52)*10000</f>
        <v>0</v>
      </c>
      <c r="AG52" s="20">
        <f>[1]ASR!AG52</f>
        <v>0</v>
      </c>
      <c r="AH52" s="280">
        <f>([1]ASR!AH52)*10000</f>
        <v>0</v>
      </c>
      <c r="AI52" s="20">
        <f t="shared" ref="AI52" si="71">Y52+AA52+AC52+AE52+AG52</f>
        <v>0</v>
      </c>
      <c r="AJ52" s="20">
        <f t="shared" ref="AJ52" si="72">Z52+AB52+AD52+AF52+AH52</f>
        <v>0</v>
      </c>
      <c r="AK52" s="20">
        <f t="shared" ref="AK52:AK54" si="73">K52+U52+W52+AI52</f>
        <v>0</v>
      </c>
      <c r="AL52" s="20">
        <f t="shared" ref="AL52:AL54" si="74">L52+V52+X52+AJ52</f>
        <v>0</v>
      </c>
      <c r="AM52" s="20">
        <f>[1]ASR!AM52</f>
        <v>0</v>
      </c>
      <c r="AN52" s="280">
        <f>([1]ASR!AN52)*10000</f>
        <v>0</v>
      </c>
      <c r="AO52" s="20">
        <f>[1]ASR!AO52</f>
        <v>0</v>
      </c>
      <c r="AP52" s="280">
        <f>([1]ASR!AP52)*10000</f>
        <v>0</v>
      </c>
      <c r="AQ52" s="20">
        <f>[1]ASR!AQ52</f>
        <v>0</v>
      </c>
      <c r="AR52" s="280">
        <f>([1]ASR!AR52)*10000</f>
        <v>0</v>
      </c>
      <c r="AS52" s="20">
        <f>[1]ASR!AS52</f>
        <v>0</v>
      </c>
      <c r="AT52" s="280">
        <f>([1]ASR!AT52)*10000</f>
        <v>0</v>
      </c>
      <c r="AU52" s="20">
        <f>[1]ASR!AU52</f>
        <v>0</v>
      </c>
      <c r="AV52" s="280">
        <f>([1]ASR!AV52)*10000</f>
        <v>0</v>
      </c>
      <c r="AW52" s="20">
        <f>[1]ASR!AW52</f>
        <v>0</v>
      </c>
      <c r="AX52" s="280">
        <f>([1]ASR!AX52)*10000</f>
        <v>0</v>
      </c>
      <c r="AY52" s="20">
        <f t="shared" ref="AY52:AY54" si="75">AO52+AQ52+AS52+AU52+AW52</f>
        <v>0</v>
      </c>
      <c r="AZ52" s="20">
        <f t="shared" ref="AZ52:AZ54" si="76">AP52+AR52+AT52+AV52+AX52</f>
        <v>0</v>
      </c>
      <c r="BA52" s="20">
        <f t="shared" ref="BA52:BA54" si="77">AY52+AK52</f>
        <v>0</v>
      </c>
      <c r="BB52" s="20">
        <f t="shared" ref="BB52:BB54" si="78">AZ52+AL52</f>
        <v>0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[1]ASR!C53</f>
        <v>0</v>
      </c>
      <c r="D53" s="280">
        <f>([1]ASR!D53)*10000</f>
        <v>0</v>
      </c>
      <c r="E53" s="20">
        <f>[1]ASR!E53</f>
        <v>0</v>
      </c>
      <c r="F53" s="280">
        <f>([1]ASR!F53)*10000</f>
        <v>0</v>
      </c>
      <c r="G53" s="20">
        <f>[1]ASR!G53</f>
        <v>0</v>
      </c>
      <c r="H53" s="280">
        <f>([1]ASR!H53)*10000</f>
        <v>0</v>
      </c>
      <c r="I53" s="20">
        <f>[1]ASR!I53</f>
        <v>0</v>
      </c>
      <c r="J53" s="280">
        <f>([1]ASR!J53)*10000</f>
        <v>0</v>
      </c>
      <c r="K53" s="20">
        <f t="shared" si="67"/>
        <v>0</v>
      </c>
      <c r="L53" s="20">
        <f t="shared" si="68"/>
        <v>0</v>
      </c>
      <c r="M53" s="20">
        <f>[1]ASR!M53</f>
        <v>0</v>
      </c>
      <c r="N53" s="280">
        <f>([1]ASR!N53)*10000</f>
        <v>0</v>
      </c>
      <c r="O53" s="20">
        <f>[1]ASR!O53</f>
        <v>0</v>
      </c>
      <c r="P53" s="280">
        <f>([1]ASR!P53)*10000</f>
        <v>0</v>
      </c>
      <c r="Q53" s="20">
        <f>[1]ASR!Q53</f>
        <v>0</v>
      </c>
      <c r="R53" s="280">
        <f>([1]ASR!R53)*10000</f>
        <v>0</v>
      </c>
      <c r="S53" s="20">
        <f>[1]ASR!S53</f>
        <v>0</v>
      </c>
      <c r="T53" s="280">
        <f>([1]ASR!T53)*10000</f>
        <v>0</v>
      </c>
      <c r="U53" s="20">
        <f t="shared" si="69"/>
        <v>0</v>
      </c>
      <c r="V53" s="20">
        <f t="shared" si="70"/>
        <v>0</v>
      </c>
      <c r="W53" s="20">
        <f>[1]ASR!W53</f>
        <v>0</v>
      </c>
      <c r="X53" s="280">
        <f>([1]ASR!X53)*10000</f>
        <v>0</v>
      </c>
      <c r="Y53" s="20">
        <f>[1]ASR!Y53</f>
        <v>0</v>
      </c>
      <c r="Z53" s="280">
        <f>([1]ASR!Z53)*10000</f>
        <v>0</v>
      </c>
      <c r="AA53" s="20">
        <f>[1]ASR!AA53</f>
        <v>0</v>
      </c>
      <c r="AB53" s="280">
        <f>([1]ASR!AB53)*10000</f>
        <v>0</v>
      </c>
      <c r="AC53" s="20">
        <f>[1]ASR!AC53</f>
        <v>0</v>
      </c>
      <c r="AD53" s="280">
        <f>([1]ASR!AD53)*10000</f>
        <v>0</v>
      </c>
      <c r="AE53" s="20">
        <f>[1]ASR!AE53</f>
        <v>0</v>
      </c>
      <c r="AF53" s="280">
        <f>([1]ASR!AF53)*10000</f>
        <v>0</v>
      </c>
      <c r="AG53" s="20">
        <f>[1]ASR!AG53</f>
        <v>0</v>
      </c>
      <c r="AH53" s="280">
        <f>([1]ASR!AH53)*10000</f>
        <v>0</v>
      </c>
      <c r="AI53" s="20">
        <f t="shared" ref="AI53:AI54" si="79">Y53+AA53+AC53+AE53+AG53</f>
        <v>0</v>
      </c>
      <c r="AJ53" s="20">
        <f t="shared" ref="AJ53:AJ54" si="80">Z53+AB53+AD53+AF53+AH53</f>
        <v>0</v>
      </c>
      <c r="AK53" s="20">
        <f t="shared" si="73"/>
        <v>0</v>
      </c>
      <c r="AL53" s="20">
        <f t="shared" si="74"/>
        <v>0</v>
      </c>
      <c r="AM53" s="20">
        <f>[1]ASR!AM53</f>
        <v>0</v>
      </c>
      <c r="AN53" s="280">
        <f>([1]ASR!AN53)*10000</f>
        <v>0</v>
      </c>
      <c r="AO53" s="20">
        <f>[1]ASR!AO53</f>
        <v>0</v>
      </c>
      <c r="AP53" s="280">
        <f>([1]ASR!AP53)*10000</f>
        <v>0</v>
      </c>
      <c r="AQ53" s="20">
        <f>[1]ASR!AQ53</f>
        <v>0</v>
      </c>
      <c r="AR53" s="280">
        <f>([1]ASR!AR53)*10000</f>
        <v>0</v>
      </c>
      <c r="AS53" s="20">
        <f>[1]ASR!AS53</f>
        <v>0</v>
      </c>
      <c r="AT53" s="280">
        <f>([1]ASR!AT53)*10000</f>
        <v>0</v>
      </c>
      <c r="AU53" s="20">
        <f>[1]ASR!AU53</f>
        <v>0</v>
      </c>
      <c r="AV53" s="280">
        <f>([1]ASR!AV53)*10000</f>
        <v>0</v>
      </c>
      <c r="AW53" s="20">
        <f>[1]ASR!AW53</f>
        <v>0</v>
      </c>
      <c r="AX53" s="280">
        <f>([1]ASR!AX53)*10000</f>
        <v>0</v>
      </c>
      <c r="AY53" s="20">
        <f t="shared" si="75"/>
        <v>0</v>
      </c>
      <c r="AZ53" s="20">
        <f t="shared" si="76"/>
        <v>0</v>
      </c>
      <c r="BA53" s="20">
        <f t="shared" si="77"/>
        <v>0</v>
      </c>
      <c r="BB53" s="20">
        <f t="shared" si="78"/>
        <v>0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[1]ASR!C54</f>
        <v>0</v>
      </c>
      <c r="D54" s="280">
        <f>([1]ASR!D54)*10000</f>
        <v>0</v>
      </c>
      <c r="E54" s="20">
        <f>[1]ASR!E54</f>
        <v>0</v>
      </c>
      <c r="F54" s="280">
        <f>([1]ASR!F54)*10000</f>
        <v>0</v>
      </c>
      <c r="G54" s="20">
        <f>[1]ASR!G54</f>
        <v>0</v>
      </c>
      <c r="H54" s="280">
        <f>([1]ASR!H54)*10000</f>
        <v>0</v>
      </c>
      <c r="I54" s="20">
        <f>[1]ASR!I54</f>
        <v>0</v>
      </c>
      <c r="J54" s="280">
        <f>([1]ASR!J54)*10000</f>
        <v>0</v>
      </c>
      <c r="K54" s="20">
        <f t="shared" si="67"/>
        <v>0</v>
      </c>
      <c r="L54" s="20">
        <f t="shared" si="68"/>
        <v>0</v>
      </c>
      <c r="M54" s="20">
        <f>[1]ASR!M54</f>
        <v>0</v>
      </c>
      <c r="N54" s="280">
        <f>([1]ASR!N54)*10000</f>
        <v>0</v>
      </c>
      <c r="O54" s="20">
        <f>[1]ASR!O54</f>
        <v>0</v>
      </c>
      <c r="P54" s="280">
        <f>([1]ASR!P54)*10000</f>
        <v>0</v>
      </c>
      <c r="Q54" s="20">
        <f>[1]ASR!Q54</f>
        <v>0</v>
      </c>
      <c r="R54" s="280">
        <f>([1]ASR!R54)*10000</f>
        <v>0</v>
      </c>
      <c r="S54" s="20">
        <f>[1]ASR!S54</f>
        <v>0</v>
      </c>
      <c r="T54" s="280">
        <f>([1]ASR!T54)*10000</f>
        <v>0</v>
      </c>
      <c r="U54" s="20">
        <f t="shared" si="69"/>
        <v>0</v>
      </c>
      <c r="V54" s="20">
        <f t="shared" si="70"/>
        <v>0</v>
      </c>
      <c r="W54" s="20">
        <f>[1]ASR!W54</f>
        <v>0</v>
      </c>
      <c r="X54" s="280">
        <f>([1]ASR!X54)*10000</f>
        <v>0</v>
      </c>
      <c r="Y54" s="20">
        <f>[1]ASR!Y54</f>
        <v>0</v>
      </c>
      <c r="Z54" s="280">
        <f>([1]ASR!Z54)*10000</f>
        <v>0</v>
      </c>
      <c r="AA54" s="20">
        <f>[1]ASR!AA54</f>
        <v>0</v>
      </c>
      <c r="AB54" s="280">
        <f>([1]ASR!AB54)*10000</f>
        <v>0</v>
      </c>
      <c r="AC54" s="20">
        <f>[1]ASR!AC54</f>
        <v>0</v>
      </c>
      <c r="AD54" s="280">
        <f>([1]ASR!AD54)*10000</f>
        <v>0</v>
      </c>
      <c r="AE54" s="20">
        <f>[1]ASR!AE54</f>
        <v>0</v>
      </c>
      <c r="AF54" s="280">
        <f>([1]ASR!AF54)*10000</f>
        <v>0</v>
      </c>
      <c r="AG54" s="20">
        <f>[1]ASR!AG54</f>
        <v>0</v>
      </c>
      <c r="AH54" s="280">
        <f>([1]ASR!AH54)*10000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[1]ASR!AM54</f>
        <v>0</v>
      </c>
      <c r="AN54" s="280">
        <f>([1]ASR!AN54)*10000</f>
        <v>0</v>
      </c>
      <c r="AO54" s="20">
        <f>[1]ASR!AO54</f>
        <v>0</v>
      </c>
      <c r="AP54" s="280">
        <f>([1]ASR!AP54)*10000</f>
        <v>0</v>
      </c>
      <c r="AQ54" s="20">
        <f>[1]ASR!AQ54</f>
        <v>0</v>
      </c>
      <c r="AR54" s="280">
        <f>([1]ASR!AR54)*10000</f>
        <v>0</v>
      </c>
      <c r="AS54" s="20">
        <f>[1]ASR!AS54</f>
        <v>0</v>
      </c>
      <c r="AT54" s="280">
        <f>([1]ASR!AT54)*10000</f>
        <v>0</v>
      </c>
      <c r="AU54" s="20">
        <f>[1]ASR!AU54</f>
        <v>0</v>
      </c>
      <c r="AV54" s="280">
        <f>([1]ASR!AV54)*10000</f>
        <v>0</v>
      </c>
      <c r="AW54" s="20">
        <f>[1]ASR!AW54</f>
        <v>0</v>
      </c>
      <c r="AX54" s="280">
        <f>([1]ASR!AX54)*10000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0</v>
      </c>
      <c r="D55" s="21">
        <f t="shared" ref="D55:BB55" si="81">SUM(D52:D54)</f>
        <v>0</v>
      </c>
      <c r="E55" s="21">
        <f t="shared" si="81"/>
        <v>0</v>
      </c>
      <c r="F55" s="21">
        <f t="shared" si="81"/>
        <v>0</v>
      </c>
      <c r="G55" s="21">
        <f t="shared" si="81"/>
        <v>0</v>
      </c>
      <c r="H55" s="21">
        <f t="shared" si="81"/>
        <v>0</v>
      </c>
      <c r="I55" s="21">
        <f t="shared" si="81"/>
        <v>0</v>
      </c>
      <c r="J55" s="21">
        <f t="shared" si="81"/>
        <v>0</v>
      </c>
      <c r="K55" s="21">
        <f t="shared" si="81"/>
        <v>0</v>
      </c>
      <c r="L55" s="21">
        <f t="shared" si="81"/>
        <v>0</v>
      </c>
      <c r="M55" s="21">
        <f t="shared" si="81"/>
        <v>0</v>
      </c>
      <c r="N55" s="21">
        <f t="shared" si="81"/>
        <v>0</v>
      </c>
      <c r="O55" s="21">
        <f t="shared" si="81"/>
        <v>0</v>
      </c>
      <c r="P55" s="21">
        <f t="shared" si="81"/>
        <v>0</v>
      </c>
      <c r="Q55" s="21">
        <f t="shared" si="81"/>
        <v>0</v>
      </c>
      <c r="R55" s="21">
        <f t="shared" si="81"/>
        <v>0</v>
      </c>
      <c r="S55" s="21">
        <f t="shared" si="81"/>
        <v>0</v>
      </c>
      <c r="T55" s="21">
        <f t="shared" si="81"/>
        <v>0</v>
      </c>
      <c r="U55" s="21">
        <f t="shared" si="81"/>
        <v>0</v>
      </c>
      <c r="V55" s="21">
        <f t="shared" si="81"/>
        <v>0</v>
      </c>
      <c r="W55" s="21">
        <f t="shared" si="81"/>
        <v>0</v>
      </c>
      <c r="X55" s="21">
        <f t="shared" si="81"/>
        <v>0</v>
      </c>
      <c r="Y55" s="21">
        <f t="shared" si="81"/>
        <v>0</v>
      </c>
      <c r="Z55" s="21">
        <f t="shared" si="81"/>
        <v>0</v>
      </c>
      <c r="AA55" s="21">
        <f t="shared" si="81"/>
        <v>0</v>
      </c>
      <c r="AB55" s="21">
        <f t="shared" si="81"/>
        <v>0</v>
      </c>
      <c r="AC55" s="21">
        <f t="shared" si="81"/>
        <v>0</v>
      </c>
      <c r="AD55" s="21">
        <f t="shared" si="81"/>
        <v>0</v>
      </c>
      <c r="AE55" s="21">
        <f t="shared" si="81"/>
        <v>0</v>
      </c>
      <c r="AF55" s="21">
        <f t="shared" si="81"/>
        <v>0</v>
      </c>
      <c r="AG55" s="21">
        <f t="shared" si="81"/>
        <v>0</v>
      </c>
      <c r="AH55" s="21">
        <f t="shared" si="81"/>
        <v>0</v>
      </c>
      <c r="AI55" s="21">
        <f t="shared" si="81"/>
        <v>0</v>
      </c>
      <c r="AJ55" s="21">
        <f t="shared" si="81"/>
        <v>0</v>
      </c>
      <c r="AK55" s="21">
        <f t="shared" si="81"/>
        <v>0</v>
      </c>
      <c r="AL55" s="21">
        <f t="shared" si="81"/>
        <v>0</v>
      </c>
      <c r="AM55" s="21">
        <f t="shared" si="81"/>
        <v>0</v>
      </c>
      <c r="AN55" s="21">
        <f t="shared" si="81"/>
        <v>0</v>
      </c>
      <c r="AO55" s="21">
        <f t="shared" si="81"/>
        <v>0</v>
      </c>
      <c r="AP55" s="21">
        <f t="shared" si="81"/>
        <v>0</v>
      </c>
      <c r="AQ55" s="21">
        <f t="shared" si="81"/>
        <v>0</v>
      </c>
      <c r="AR55" s="21">
        <f t="shared" si="81"/>
        <v>0</v>
      </c>
      <c r="AS55" s="21">
        <f t="shared" si="81"/>
        <v>0</v>
      </c>
      <c r="AT55" s="21">
        <f t="shared" si="81"/>
        <v>0</v>
      </c>
      <c r="AU55" s="21">
        <f t="shared" si="81"/>
        <v>0</v>
      </c>
      <c r="AV55" s="21">
        <f t="shared" si="81"/>
        <v>0</v>
      </c>
      <c r="AW55" s="21">
        <f t="shared" si="81"/>
        <v>0</v>
      </c>
      <c r="AX55" s="21">
        <f t="shared" si="81"/>
        <v>0</v>
      </c>
      <c r="AY55" s="21">
        <f t="shared" si="81"/>
        <v>0</v>
      </c>
      <c r="AZ55" s="21">
        <f t="shared" si="81"/>
        <v>0</v>
      </c>
      <c r="BA55" s="21">
        <f t="shared" si="81"/>
        <v>0</v>
      </c>
      <c r="BB55" s="21">
        <f t="shared" si="81"/>
        <v>0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[1]ASR!C56</f>
        <v>0</v>
      </c>
      <c r="D56" s="20">
        <f>[1]ASR!D56</f>
        <v>0</v>
      </c>
      <c r="E56" s="20">
        <f>[1]ASR!E56</f>
        <v>0</v>
      </c>
      <c r="F56" s="20">
        <f>[1]ASR!F56</f>
        <v>0</v>
      </c>
      <c r="G56" s="20">
        <f>[1]ASR!G56</f>
        <v>0</v>
      </c>
      <c r="H56" s="20">
        <f>[1]ASR!H56</f>
        <v>0</v>
      </c>
      <c r="I56" s="20">
        <f>[1]ASR!I56</f>
        <v>0</v>
      </c>
      <c r="J56" s="20">
        <f>[1]ASR!J56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[1]ASR!M56</f>
        <v>0</v>
      </c>
      <c r="N56" s="280">
        <f>([1]ASR!N56)*10000</f>
        <v>0</v>
      </c>
      <c r="O56" s="20">
        <f>[1]ASR!O56</f>
        <v>0</v>
      </c>
      <c r="P56" s="280">
        <f>([1]ASR!P56)*10000</f>
        <v>0</v>
      </c>
      <c r="Q56" s="20">
        <f>[1]ASR!Q56</f>
        <v>0</v>
      </c>
      <c r="R56" s="280">
        <f>([1]ASR!R56)*10000</f>
        <v>0</v>
      </c>
      <c r="S56" s="20">
        <f>[1]ASR!S56</f>
        <v>0</v>
      </c>
      <c r="T56" s="280">
        <f>([1]ASR!T56)*10000</f>
        <v>0</v>
      </c>
      <c r="U56" s="20">
        <f t="shared" ref="U56" si="84">M56+O56+Q56+S56</f>
        <v>0</v>
      </c>
      <c r="V56" s="20">
        <f t="shared" ref="V56" si="85">N56+P56+R56+T56</f>
        <v>0</v>
      </c>
      <c r="W56" s="20">
        <f>[1]ASR!W56</f>
        <v>0</v>
      </c>
      <c r="X56" s="280">
        <f>([1]ASR!X56)*10000</f>
        <v>0</v>
      </c>
      <c r="Y56" s="20">
        <f>[1]ASR!Y56</f>
        <v>0</v>
      </c>
      <c r="Z56" s="280">
        <f>([1]ASR!Z56)*10000</f>
        <v>0</v>
      </c>
      <c r="AA56" s="20">
        <f>[1]ASR!AA56</f>
        <v>0</v>
      </c>
      <c r="AB56" s="280">
        <f>([1]ASR!AB56)*10000</f>
        <v>0</v>
      </c>
      <c r="AC56" s="20">
        <f>[1]ASR!AC56</f>
        <v>0</v>
      </c>
      <c r="AD56" s="280">
        <f>([1]ASR!AD56)*10000</f>
        <v>0</v>
      </c>
      <c r="AE56" s="20">
        <f>[1]ASR!AE56</f>
        <v>0</v>
      </c>
      <c r="AF56" s="280">
        <f>([1]ASR!AF56)*10000</f>
        <v>0</v>
      </c>
      <c r="AG56" s="20">
        <f>[1]ASR!AG56</f>
        <v>0</v>
      </c>
      <c r="AH56" s="280">
        <f>([1]ASR!AH56)*10000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0</v>
      </c>
      <c r="AL56" s="20">
        <f t="shared" ref="AL56" si="89">L56+V56+X56+AJ56</f>
        <v>0</v>
      </c>
      <c r="AM56" s="20">
        <f>[1]ASR!AM56</f>
        <v>0</v>
      </c>
      <c r="AN56" s="280">
        <f>([1]ASR!AN56)*10000</f>
        <v>0</v>
      </c>
      <c r="AO56" s="20">
        <f>[1]ASR!AO56</f>
        <v>0</v>
      </c>
      <c r="AP56" s="280">
        <f>([1]ASR!AP56)*10000</f>
        <v>0</v>
      </c>
      <c r="AQ56" s="20">
        <f>[1]ASR!AQ56</f>
        <v>0</v>
      </c>
      <c r="AR56" s="280">
        <f>([1]ASR!AR56)*10000</f>
        <v>0</v>
      </c>
      <c r="AS56" s="20">
        <f>[1]ASR!AS56</f>
        <v>0</v>
      </c>
      <c r="AT56" s="280">
        <f>([1]ASR!AT56)*10000</f>
        <v>0</v>
      </c>
      <c r="AU56" s="20">
        <f>[1]ASR!AU56</f>
        <v>0</v>
      </c>
      <c r="AV56" s="280">
        <f>([1]ASR!AV56)*10000</f>
        <v>0</v>
      </c>
      <c r="AW56" s="20">
        <f>[1]ASR!AW56</f>
        <v>0</v>
      </c>
      <c r="AX56" s="280">
        <f>([1]ASR!AX56)*10000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0</v>
      </c>
      <c r="BB56" s="20">
        <f t="shared" ref="BB56" si="93">AZ56+AL56</f>
        <v>0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0</v>
      </c>
      <c r="N57" s="21">
        <f t="shared" si="94"/>
        <v>0</v>
      </c>
      <c r="O57" s="21">
        <f t="shared" si="94"/>
        <v>0</v>
      </c>
      <c r="P57" s="21">
        <f t="shared" si="94"/>
        <v>0</v>
      </c>
      <c r="Q57" s="21">
        <f t="shared" si="94"/>
        <v>0</v>
      </c>
      <c r="R57" s="21">
        <f t="shared" si="94"/>
        <v>0</v>
      </c>
      <c r="S57" s="21">
        <f t="shared" si="94"/>
        <v>0</v>
      </c>
      <c r="T57" s="21">
        <f t="shared" si="94"/>
        <v>0</v>
      </c>
      <c r="U57" s="21">
        <f t="shared" si="94"/>
        <v>0</v>
      </c>
      <c r="V57" s="21">
        <f t="shared" si="94"/>
        <v>0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0</v>
      </c>
      <c r="AL57" s="21">
        <f t="shared" si="94"/>
        <v>0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0</v>
      </c>
      <c r="BB57" s="21">
        <f t="shared" si="94"/>
        <v>0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37067</v>
      </c>
      <c r="D58" s="146">
        <f t="shared" ref="D58:BB58" si="95">D57+D55+D51+D46+D44</f>
        <v>4411363.5600281404</v>
      </c>
      <c r="E58" s="146">
        <f t="shared" si="95"/>
        <v>17639</v>
      </c>
      <c r="F58" s="146">
        <f t="shared" si="95"/>
        <v>2099383.8629049589</v>
      </c>
      <c r="G58" s="146">
        <f t="shared" si="95"/>
        <v>671</v>
      </c>
      <c r="H58" s="146">
        <f t="shared" si="95"/>
        <v>79723.437831833886</v>
      </c>
      <c r="I58" s="146">
        <f t="shared" si="95"/>
        <v>3573</v>
      </c>
      <c r="J58" s="146">
        <f t="shared" si="95"/>
        <v>425191.66843644733</v>
      </c>
      <c r="K58" s="146">
        <f t="shared" si="95"/>
        <v>58950</v>
      </c>
      <c r="L58" s="146">
        <f t="shared" si="95"/>
        <v>7015662.5292013809</v>
      </c>
      <c r="M58" s="146">
        <f t="shared" si="95"/>
        <v>2277</v>
      </c>
      <c r="N58" s="146">
        <f t="shared" si="95"/>
        <v>699450.7151756041</v>
      </c>
      <c r="O58" s="146">
        <f t="shared" si="95"/>
        <v>1337</v>
      </c>
      <c r="P58" s="146">
        <f t="shared" si="95"/>
        <v>410547.15890741989</v>
      </c>
      <c r="Q58" s="146">
        <f t="shared" si="95"/>
        <v>668</v>
      </c>
      <c r="R58" s="146">
        <f t="shared" si="95"/>
        <v>205273.57945370994</v>
      </c>
      <c r="S58" s="146">
        <f t="shared" si="95"/>
        <v>26</v>
      </c>
      <c r="T58" s="146">
        <f t="shared" si="95"/>
        <v>7602.7251649522195</v>
      </c>
      <c r="U58" s="146">
        <f t="shared" si="95"/>
        <v>4308</v>
      </c>
      <c r="V58" s="146">
        <f t="shared" si="95"/>
        <v>1322874.1787016862</v>
      </c>
      <c r="W58" s="146">
        <f t="shared" si="95"/>
        <v>0</v>
      </c>
      <c r="X58" s="146">
        <f t="shared" si="95"/>
        <v>0</v>
      </c>
      <c r="Y58" s="146">
        <f t="shared" si="95"/>
        <v>85</v>
      </c>
      <c r="Z58" s="146">
        <f t="shared" si="95"/>
        <v>29639.823999854503</v>
      </c>
      <c r="AA58" s="146">
        <f t="shared" si="95"/>
        <v>382</v>
      </c>
      <c r="AB58" s="146">
        <f t="shared" si="95"/>
        <v>136343.19039933069</v>
      </c>
      <c r="AC58" s="146">
        <f t="shared" si="95"/>
        <v>19</v>
      </c>
      <c r="AD58" s="146">
        <f t="shared" si="95"/>
        <v>5927.9647999709014</v>
      </c>
      <c r="AE58" s="146">
        <f t="shared" si="95"/>
        <v>16</v>
      </c>
      <c r="AF58" s="146">
        <f t="shared" si="95"/>
        <v>4742.3718399767204</v>
      </c>
      <c r="AG58" s="146">
        <f t="shared" si="95"/>
        <v>266</v>
      </c>
      <c r="AH58" s="146">
        <f t="shared" si="95"/>
        <v>94847.436799534422</v>
      </c>
      <c r="AI58" s="146">
        <f t="shared" si="95"/>
        <v>768</v>
      </c>
      <c r="AJ58" s="146">
        <f t="shared" si="95"/>
        <v>271500.78783866722</v>
      </c>
      <c r="AK58" s="146">
        <f t="shared" si="95"/>
        <v>64026</v>
      </c>
      <c r="AL58" s="146">
        <f t="shared" si="95"/>
        <v>8610037.4957417361</v>
      </c>
      <c r="AM58" s="146">
        <f t="shared" si="95"/>
        <v>41679</v>
      </c>
      <c r="AN58" s="146">
        <f t="shared" si="95"/>
        <v>5347958.5416294616</v>
      </c>
      <c r="AO58" s="146">
        <f t="shared" si="95"/>
        <v>207</v>
      </c>
      <c r="AP58" s="146">
        <f t="shared" si="95"/>
        <v>48567.636390716973</v>
      </c>
      <c r="AQ58" s="146">
        <f t="shared" si="95"/>
        <v>91</v>
      </c>
      <c r="AR58" s="146">
        <f t="shared" si="95"/>
        <v>20236.515162798736</v>
      </c>
      <c r="AS58" s="146">
        <f t="shared" si="95"/>
        <v>1249</v>
      </c>
      <c r="AT58" s="146">
        <f t="shared" si="95"/>
        <v>303547.72744198103</v>
      </c>
      <c r="AU58" s="146">
        <f t="shared" si="95"/>
        <v>1666</v>
      </c>
      <c r="AV58" s="146">
        <f t="shared" si="95"/>
        <v>404730.30325597478</v>
      </c>
      <c r="AW58" s="146">
        <f t="shared" si="95"/>
        <v>10512</v>
      </c>
      <c r="AX58" s="146">
        <f t="shared" si="95"/>
        <v>2565942.81961032</v>
      </c>
      <c r="AY58" s="146">
        <f t="shared" si="95"/>
        <v>13725</v>
      </c>
      <c r="AZ58" s="146">
        <f t="shared" si="95"/>
        <v>3343025.0018617911</v>
      </c>
      <c r="BA58" s="146">
        <f t="shared" si="95"/>
        <v>77751</v>
      </c>
      <c r="BB58" s="146">
        <f t="shared" si="95"/>
        <v>11953062.497603524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6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BA5:BB7"/>
    <mergeCell ref="W6:X7"/>
    <mergeCell ref="Y6:Z7"/>
    <mergeCell ref="AA6:AB7"/>
    <mergeCell ref="AC6:AD7"/>
    <mergeCell ref="AM6:AN7"/>
    <mergeCell ref="AO6:AP7"/>
    <mergeCell ref="AU6:AV7"/>
    <mergeCell ref="AW6:AX7"/>
    <mergeCell ref="AY6:AZ7"/>
    <mergeCell ref="AQ6:AR7"/>
    <mergeCell ref="AS6:AT7"/>
    <mergeCell ref="AO5:AZ5"/>
    <mergeCell ref="A55:B55"/>
    <mergeCell ref="A57:B57"/>
    <mergeCell ref="Q6:R7"/>
    <mergeCell ref="S6:T7"/>
    <mergeCell ref="U6:V7"/>
    <mergeCell ref="A5:A8"/>
    <mergeCell ref="B5:B8"/>
    <mergeCell ref="C6:F6"/>
    <mergeCell ref="G6:H7"/>
    <mergeCell ref="I6:J7"/>
    <mergeCell ref="O6:P7"/>
    <mergeCell ref="A58:B58"/>
    <mergeCell ref="C5:V5"/>
    <mergeCell ref="W5:AN5"/>
    <mergeCell ref="A21:B21"/>
    <mergeCell ref="A43:B43"/>
    <mergeCell ref="A44:B44"/>
    <mergeCell ref="A46:B46"/>
    <mergeCell ref="A51:B51"/>
    <mergeCell ref="C7:D7"/>
    <mergeCell ref="E7:F7"/>
    <mergeCell ref="AE6:AF7"/>
    <mergeCell ref="AG6:AH7"/>
    <mergeCell ref="AI6:AJ7"/>
    <mergeCell ref="AK6:AL7"/>
    <mergeCell ref="K6:L7"/>
    <mergeCell ref="M6:N7"/>
    <mergeCell ref="C2:V4"/>
    <mergeCell ref="W2:AN4"/>
    <mergeCell ref="AO2:BB4"/>
    <mergeCell ref="A4:B4"/>
    <mergeCell ref="A3:B3"/>
    <mergeCell ref="A2:B2"/>
  </mergeCells>
  <printOptions horizontalCentered="1"/>
  <pageMargins left="0.15748031496062992" right="0.15748031496062992" top="0.15748031496062992" bottom="0.27559055118110237" header="0.15748031496062992" footer="0.11811023622047245"/>
  <pageSetup paperSize="9" scale="85" firstPageNumber="58" orientation="landscape" useFirstPageNumber="1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9 AY9:BB9 Y9 C10:C20 Y10:Y20 C43:C44 C22 Y22 C23:C42 Y23:Y42 C46 C45 Y45 C51 C47 Y47 C48:C50 Y48:Y50 C55 C52 Y52 C53:C54 Y53:Y54 C58 C56:M56 Y56 W9:W20 W22:W42 W45 W47:W50 W52:W54 W56 E9 E10:E20 G9 G10:G20 I9 I10:I20 K9:M9 K10:M20 O9 O10:O20 Q9 Q10:Q20 S9 S10:S20 U9:V9 U10:V20 AA9 AA10:AA20 AC9 AC10:AC20 AE9 AE10:AE20 AG9 AG10:AG20 AI9 AK9:AM9 AK10:AM20 AO9 AO10:AO20 AQ9 AQ10:AQ20 AS9 AS10:AS20 AU9 AU10:AU20 AW9 AW10:AW20 AY10:BB20 E22 E23:E42 E45 E47 E48:E50 E52 E53:E54 G22 G23:G42 G45 G47 G48:G50 G52 G53:G54 I22 I23:I42 I45 I47 I48:I50 I52 I53:I54 K22:M22 K23:M42 K45:M45 K47:M47 K48:M50 K52:M52 K53:M54 O22 O23:O42 O45 O47 O48:O50 O52 O53:O54 Q22 Q23:Q42 Q45 Q47 Q48:Q50 Q52 Q53:Q54 O56 Q56 S22 S23:S42 S45 S47 S48:S50 S52 S53:S54 S56 U22:V22 U23:V42 U45:V45 U47:V47 U48:V50 U52:V52 U53:V54 U56:V56 AA22 AA23:AA42 AA45 AA47 AA48:AA50 AA52 AA53:AA54 AA56 AC22 AC23:AC42 AC45 AC47 AC48:AC50 AC52 AC53:AC54 AC56 AE22 AE23:AE42 AE45 AE47 AE48:AE50 AE52 AE53:AE54 AE56 AG22 AG23:AG42 AG45 AG47 AG48:AG50 AG52 AG53:AG54 AG56 AK22:AM22 AK23:AM42 AK45:AM45 AK47:AM47 AK48:AM50 AK52:AM52 AK53:AM54 AK56:AM56 AO22 AO23:AO42 AO45 AO47 AO48:AO50 AO52 AO53:AO54 AO56 AQ22 AQ23:AQ42 AQ45 AQ47 AQ48:AQ50 AQ52 AQ53:AQ54 AQ56 AS22 AS23:AS42 AS45 AS47 AS48:AS50 AS52 AS53:AS54 AS56 AU22 AU23:AU42 AU45 AU47 AU48:AU50 AU52 AU53:AU54 AU56 AW22 AW23:AW42 AW45 AW47 AW48:AW50 AW52 AW53:AW54 AW56 AY22:BB22 AY23:BB42 AY45:BB45 AY47:BB47 AY48:BB50 AY52:BB52 AY53:BB54 AY56:BB56 C57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B1203-7CBF-4299-870F-DC51F8E48C91}">
  <dimension ref="A1:BD61"/>
  <sheetViews>
    <sheetView showGridLines="0" zoomScaleNormal="100" workbookViewId="0">
      <pane xSplit="2" ySplit="8" topLeftCell="C48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7" bestFit="1" customWidth="1"/>
    <col min="9" max="9" width="6" bestFit="1" customWidth="1"/>
    <col min="10" max="10" width="8" bestFit="1" customWidth="1"/>
    <col min="11" max="11" width="7" bestFit="1" customWidth="1"/>
    <col min="12" max="12" width="9" bestFit="1" customWidth="1"/>
    <col min="13" max="13" width="6" bestFit="1" customWidth="1"/>
    <col min="14" max="14" width="9" bestFit="1" customWidth="1"/>
    <col min="15" max="15" width="5" bestFit="1" customWidth="1"/>
    <col min="16" max="16" width="8" bestFit="1" customWidth="1"/>
    <col min="17" max="17" width="8.28515625" bestFit="1" customWidth="1"/>
    <col min="18" max="18" width="8" bestFit="1" customWidth="1"/>
    <col min="19" max="19" width="4.7109375" bestFit="1" customWidth="1"/>
    <col min="20" max="20" width="7" bestFit="1" customWidth="1"/>
    <col min="21" max="21" width="6" bestFit="1" customWidth="1"/>
    <col min="22" max="22" width="9" bestFit="1" customWidth="1"/>
    <col min="23" max="23" width="4.7109375" bestFit="1" customWidth="1"/>
    <col min="24" max="24" width="4.28515625" bestFit="1" customWidth="1"/>
    <col min="25" max="25" width="5" bestFit="1" customWidth="1"/>
    <col min="26" max="26" width="7" bestFit="1" customWidth="1"/>
    <col min="27" max="27" width="6" bestFit="1" customWidth="1"/>
    <col min="28" max="28" width="8" bestFit="1" customWidth="1"/>
    <col min="29" max="29" width="4.7109375" bestFit="1" customWidth="1"/>
    <col min="30" max="30" width="7" bestFit="1" customWidth="1"/>
    <col min="31" max="31" width="4.7109375" bestFit="1" customWidth="1"/>
    <col min="32" max="32" width="6" bestFit="1" customWidth="1"/>
    <col min="33" max="33" width="5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4.7109375" bestFit="1" customWidth="1"/>
    <col min="42" max="42" width="8" bestFit="1" customWidth="1"/>
    <col min="43" max="43" width="4.7109375" bestFit="1" customWidth="1"/>
    <col min="44" max="44" width="7" bestFit="1" customWidth="1"/>
    <col min="45" max="45" width="5" bestFit="1" customWidth="1"/>
    <col min="46" max="46" width="8" bestFit="1" customWidth="1"/>
    <col min="47" max="47" width="5" bestFit="1" customWidth="1"/>
    <col min="48" max="48" width="8" bestFit="1" customWidth="1"/>
    <col min="49" max="49" width="6" bestFit="1" customWidth="1"/>
    <col min="50" max="50" width="9" bestFit="1" customWidth="1"/>
    <col min="51" max="51" width="6" bestFit="1" customWidth="1"/>
    <col min="52" max="52" width="9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94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132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[1]ANK!C9</f>
        <v>9338</v>
      </c>
      <c r="D9" s="281">
        <f>([1]ANK!D9)*10000</f>
        <v>1633242.3450697749</v>
      </c>
      <c r="E9" s="20">
        <f>[1]ANK!E9</f>
        <v>4444</v>
      </c>
      <c r="F9" s="281">
        <f>([1]ANK!F9)*10000</f>
        <v>777265.93530429038</v>
      </c>
      <c r="G9" s="20">
        <f>[1]ANK!G9</f>
        <v>169</v>
      </c>
      <c r="H9" s="281">
        <f>([1]ANK!H9)*10000</f>
        <v>29516.42792294774</v>
      </c>
      <c r="I9" s="20">
        <f>[1]ANK!I9</f>
        <v>900</v>
      </c>
      <c r="J9" s="281">
        <f>([1]ANK!J9)*10000</f>
        <v>157420.94892238794</v>
      </c>
      <c r="K9" s="20">
        <f>C9+E9+G9+I9</f>
        <v>14851</v>
      </c>
      <c r="L9" s="281">
        <f>D9+F9+H9+J9</f>
        <v>2597445.6572194006</v>
      </c>
      <c r="M9" s="20">
        <f>[1]ANK!M9</f>
        <v>234</v>
      </c>
      <c r="N9" s="281">
        <f>([1]ANK!N9)*10000</f>
        <v>72525.963271373723</v>
      </c>
      <c r="O9" s="20">
        <f>[1]ANK!O9</f>
        <v>137</v>
      </c>
      <c r="P9" s="281">
        <f>([1]ANK!P9)*10000</f>
        <v>42569.587137545444</v>
      </c>
      <c r="Q9" s="20">
        <f>[1]ANK!Q9</f>
        <v>69</v>
      </c>
      <c r="R9" s="281">
        <f>([1]ANK!R9)*10000</f>
        <v>21284.793568772722</v>
      </c>
      <c r="S9" s="20">
        <f>[1]ANK!S9</f>
        <v>3</v>
      </c>
      <c r="T9" s="281">
        <f>([1]ANK!T9)*10000</f>
        <v>788.32568773232299</v>
      </c>
      <c r="U9" s="20">
        <f>M9+O9+Q9+S9</f>
        <v>443</v>
      </c>
      <c r="V9" s="281">
        <f>N9+P9+R9+T9</f>
        <v>137168.66966542421</v>
      </c>
      <c r="W9" s="20">
        <f>[1]ANK!W9</f>
        <v>0</v>
      </c>
      <c r="X9" s="281">
        <f>([1]ANK!X9)*10000</f>
        <v>0</v>
      </c>
      <c r="Y9" s="20">
        <f>[1]ANK!Y9</f>
        <v>12</v>
      </c>
      <c r="Z9" s="281">
        <f>([1]ANK!Z9)*10000</f>
        <v>5163.058797199029</v>
      </c>
      <c r="AA9" s="20">
        <f>[1]ANK!AA9</f>
        <v>55</v>
      </c>
      <c r="AB9" s="281">
        <f>([1]ANK!AB9)*10000</f>
        <v>23750.070467115529</v>
      </c>
      <c r="AC9" s="20">
        <f>[1]ANK!AC9</f>
        <v>3</v>
      </c>
      <c r="AD9" s="281">
        <f>([1]ANK!AD9)*10000</f>
        <v>1032.6117594398056</v>
      </c>
      <c r="AE9" s="20">
        <f>[1]ANK!AE9</f>
        <v>2</v>
      </c>
      <c r="AF9" s="281">
        <f>([1]ANK!AF9)*10000</f>
        <v>826.08940755184449</v>
      </c>
      <c r="AG9" s="20">
        <f>[1]ANK!AG9</f>
        <v>38</v>
      </c>
      <c r="AH9" s="281">
        <f>([1]ANK!AH9)*10000</f>
        <v>16521.78815103689</v>
      </c>
      <c r="AI9" s="20">
        <f>Y9+AA9+AC9+AE9+AG9</f>
        <v>110</v>
      </c>
      <c r="AJ9" s="20">
        <f>Z9+AB9+AD9+AF9+AH9</f>
        <v>47293.618582343101</v>
      </c>
      <c r="AK9" s="20">
        <f>K9+U9+W9+AI9</f>
        <v>15404</v>
      </c>
      <c r="AL9" s="281">
        <f>L9+V9+X9+AJ9</f>
        <v>2781907.945467168</v>
      </c>
      <c r="AM9" s="20">
        <f>[1]ANK!AM9</f>
        <v>10705</v>
      </c>
      <c r="AN9" s="281">
        <f>([1]ANK!AN9)*10000</f>
        <v>1774174.4294184593</v>
      </c>
      <c r="AO9" s="20">
        <f>[1]ANK!AO9</f>
        <v>18</v>
      </c>
      <c r="AP9" s="281">
        <f>([1]ANK!AP9)*10000</f>
        <v>6403.0730720487372</v>
      </c>
      <c r="AQ9" s="20">
        <f>[1]ANK!AQ9</f>
        <v>8</v>
      </c>
      <c r="AR9" s="281">
        <f>([1]ANK!AR9)*10000</f>
        <v>2667.9471133536404</v>
      </c>
      <c r="AS9" s="20">
        <f>[1]ANK!AS9</f>
        <v>109</v>
      </c>
      <c r="AT9" s="281">
        <f>([1]ANK!AT9)*10000</f>
        <v>40019.206700304603</v>
      </c>
      <c r="AU9" s="20">
        <f>[1]ANK!AU9</f>
        <v>145</v>
      </c>
      <c r="AV9" s="281">
        <f>([1]ANK!AV9)*10000</f>
        <v>53358.942267072809</v>
      </c>
      <c r="AW9" s="20">
        <f>[1]ANK!AW9</f>
        <v>914</v>
      </c>
      <c r="AX9" s="281">
        <f>([1]ANK!AX9)*10000</f>
        <v>337762.10455057083</v>
      </c>
      <c r="AY9" s="20">
        <f>AO9+AQ9+AS9+AU9+AW9</f>
        <v>1194</v>
      </c>
      <c r="AZ9" s="281">
        <f>AP9+AR9+AT9+AV9+AX9</f>
        <v>440211.27370335063</v>
      </c>
      <c r="BA9" s="20">
        <f>AY9+AK9</f>
        <v>16598</v>
      </c>
      <c r="BB9" s="281">
        <f>AZ9+AL9</f>
        <v>3222119.2191705187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[1]ANK!C10</f>
        <v>10527</v>
      </c>
      <c r="D10" s="281">
        <f>([1]ANK!D10)*10000</f>
        <v>1776297.8307890622</v>
      </c>
      <c r="E10" s="20">
        <f>[1]ANK!E10</f>
        <v>5010</v>
      </c>
      <c r="F10" s="281">
        <f>([1]ANK!F10)*10000</f>
        <v>845346.55802612007</v>
      </c>
      <c r="G10" s="20">
        <f>[1]ANK!G10</f>
        <v>190</v>
      </c>
      <c r="H10" s="281">
        <f>([1]ANK!H10)*10000</f>
        <v>32101.768026308357</v>
      </c>
      <c r="I10" s="20">
        <f>[1]ANK!I10</f>
        <v>1015</v>
      </c>
      <c r="J10" s="281">
        <f>([1]ANK!J10)*10000</f>
        <v>171209.42947364456</v>
      </c>
      <c r="K10" s="20">
        <f t="shared" ref="K10:K20" si="0">C10+E10+G10+I10</f>
        <v>16742</v>
      </c>
      <c r="L10" s="281">
        <f t="shared" ref="L10:L20" si="1">D10+F10+H10+J10</f>
        <v>2824955.586315135</v>
      </c>
      <c r="M10" s="20">
        <f>[1]ANK!M10</f>
        <v>234</v>
      </c>
      <c r="N10" s="281">
        <f>([1]ANK!N10)*10000</f>
        <v>177459.80146291488</v>
      </c>
      <c r="O10" s="20">
        <f>[1]ANK!O10</f>
        <v>137</v>
      </c>
      <c r="P10" s="281">
        <f>([1]ANK!P10)*10000</f>
        <v>104161.18781518916</v>
      </c>
      <c r="Q10" s="20">
        <f>[1]ANK!Q10</f>
        <v>69</v>
      </c>
      <c r="R10" s="281">
        <f>([1]ANK!R10)*10000</f>
        <v>52080.593907594579</v>
      </c>
      <c r="S10" s="20">
        <f>[1]ANK!S10</f>
        <v>3</v>
      </c>
      <c r="T10" s="281">
        <f>([1]ANK!T10)*10000</f>
        <v>1928.910885466466</v>
      </c>
      <c r="U10" s="20">
        <f t="shared" ref="U10:U20" si="2">M10+O10+Q10+S10</f>
        <v>443</v>
      </c>
      <c r="V10" s="281">
        <f t="shared" ref="V10:V20" si="3">N10+P10+R10+T10</f>
        <v>335630.49407116504</v>
      </c>
      <c r="W10" s="20">
        <f>[1]ANK!W10</f>
        <v>0</v>
      </c>
      <c r="X10" s="281">
        <f>([1]ANK!X10)*10000</f>
        <v>0</v>
      </c>
      <c r="Y10" s="20">
        <f>[1]ANK!Y10</f>
        <v>12</v>
      </c>
      <c r="Z10" s="281">
        <f>([1]ANK!Z10)*10000</f>
        <v>3191.1515191426238</v>
      </c>
      <c r="AA10" s="20">
        <f>[1]ANK!AA10</f>
        <v>52</v>
      </c>
      <c r="AB10" s="281">
        <f>([1]ANK!AB10)*10000</f>
        <v>14679.296988056065</v>
      </c>
      <c r="AC10" s="20">
        <f>[1]ANK!AC10</f>
        <v>3</v>
      </c>
      <c r="AD10" s="281">
        <f>([1]ANK!AD10)*10000</f>
        <v>638.2303038285246</v>
      </c>
      <c r="AE10" s="20">
        <f>[1]ANK!AE10</f>
        <v>2</v>
      </c>
      <c r="AF10" s="281">
        <f>([1]ANK!AF10)*10000</f>
        <v>510.58424306281972</v>
      </c>
      <c r="AG10" s="20">
        <f>[1]ANK!AG10</f>
        <v>36</v>
      </c>
      <c r="AH10" s="281">
        <f>([1]ANK!AH10)*10000</f>
        <v>10211.684861256394</v>
      </c>
      <c r="AI10" s="20">
        <f t="shared" ref="AI10:AI20" si="4">Y10+AA10+AC10+AE10+AG10</f>
        <v>105</v>
      </c>
      <c r="AJ10" s="20">
        <f t="shared" ref="AJ10:AJ20" si="5">Z10+AB10+AD10+AF10+AH10</f>
        <v>29230.947915346427</v>
      </c>
      <c r="AK10" s="20">
        <f t="shared" ref="AK10:AK20" si="6">K10+U10+W10+AI10</f>
        <v>17290</v>
      </c>
      <c r="AL10" s="281">
        <f t="shared" ref="AL10:AL20" si="7">L10+V10+X10+AJ10</f>
        <v>3189817.0283016465</v>
      </c>
      <c r="AM10" s="20">
        <f>[1]ANK!AM10</f>
        <v>10537</v>
      </c>
      <c r="AN10" s="281">
        <f>([1]ANK!AN10)*10000</f>
        <v>1798744.3449071392</v>
      </c>
      <c r="AO10" s="20">
        <f>[1]ANK!AO10</f>
        <v>3</v>
      </c>
      <c r="AP10" s="281">
        <f>([1]ANK!AP10)*10000</f>
        <v>2042.909213946263</v>
      </c>
      <c r="AQ10" s="20">
        <f>[1]ANK!AQ10</f>
        <v>2</v>
      </c>
      <c r="AR10" s="281">
        <f>([1]ANK!AR10)*10000</f>
        <v>851.21217247760944</v>
      </c>
      <c r="AS10" s="20">
        <f>[1]ANK!AS10</f>
        <v>16</v>
      </c>
      <c r="AT10" s="281">
        <f>([1]ANK!AT10)*10000</f>
        <v>12768.182587164143</v>
      </c>
      <c r="AU10" s="20">
        <f>[1]ANK!AU10</f>
        <v>21</v>
      </c>
      <c r="AV10" s="281">
        <f>([1]ANK!AV10)*10000</f>
        <v>17024.243449552188</v>
      </c>
      <c r="AW10" s="20">
        <f>[1]ANK!AW10</f>
        <v>132</v>
      </c>
      <c r="AX10" s="281">
        <f>([1]ANK!AX10)*10000</f>
        <v>107763.46103566536</v>
      </c>
      <c r="AY10" s="20">
        <f t="shared" ref="AY10:AY20" si="8">AO10+AQ10+AS10+AU10+AW10</f>
        <v>174</v>
      </c>
      <c r="AZ10" s="281">
        <f t="shared" ref="AZ10:AZ20" si="9">AP10+AR10+AT10+AV10+AX10</f>
        <v>140450.00845880556</v>
      </c>
      <c r="BA10" s="20">
        <f t="shared" ref="BA10:BA20" si="10">AY10+AK10</f>
        <v>17464</v>
      </c>
      <c r="BB10" s="281">
        <f t="shared" ref="BB10:BB20" si="11">AZ10+AL10</f>
        <v>3330267.0367604522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[1]ANK!C11</f>
        <v>551</v>
      </c>
      <c r="D11" s="281">
        <f>([1]ANK!D11)*10000</f>
        <v>99248.143331071376</v>
      </c>
      <c r="E11" s="20">
        <f>[1]ANK!E11</f>
        <v>262</v>
      </c>
      <c r="F11" s="281">
        <f>([1]ANK!F11)*10000</f>
        <v>47232.550139485771</v>
      </c>
      <c r="G11" s="20">
        <f>[1]ANK!G11</f>
        <v>10</v>
      </c>
      <c r="H11" s="281">
        <f>([1]ANK!H11)*10000</f>
        <v>1793.6411445374345</v>
      </c>
      <c r="I11" s="20">
        <f>[1]ANK!I11</f>
        <v>53</v>
      </c>
      <c r="J11" s="281">
        <f>([1]ANK!J11)*10000</f>
        <v>9566.0861041996523</v>
      </c>
      <c r="K11" s="20">
        <f t="shared" si="0"/>
        <v>876</v>
      </c>
      <c r="L11" s="281">
        <f t="shared" si="1"/>
        <v>157840.42071929423</v>
      </c>
      <c r="M11" s="20">
        <f>[1]ANK!M11</f>
        <v>54</v>
      </c>
      <c r="N11" s="281">
        <f>([1]ANK!N11)*10000</f>
        <v>46405.632923452577</v>
      </c>
      <c r="O11" s="20">
        <f>[1]ANK!O11</f>
        <v>32</v>
      </c>
      <c r="P11" s="281">
        <f>([1]ANK!P11)*10000</f>
        <v>27238.088889852595</v>
      </c>
      <c r="Q11" s="20">
        <f>[1]ANK!Q11</f>
        <v>16</v>
      </c>
      <c r="R11" s="281">
        <f>([1]ANK!R11)*10000</f>
        <v>13619.044444926298</v>
      </c>
      <c r="S11" s="20">
        <f>[1]ANK!S11</f>
        <v>1</v>
      </c>
      <c r="T11" s="281">
        <f>([1]ANK!T11)*10000</f>
        <v>504.4090535157888</v>
      </c>
      <c r="U11" s="20">
        <f t="shared" si="2"/>
        <v>103</v>
      </c>
      <c r="V11" s="281">
        <f t="shared" si="3"/>
        <v>87767.175311747254</v>
      </c>
      <c r="W11" s="20">
        <f>[1]ANK!W11</f>
        <v>0</v>
      </c>
      <c r="X11" s="281">
        <f>([1]ANK!X11)*10000</f>
        <v>0</v>
      </c>
      <c r="Y11" s="20">
        <f>[1]ANK!Y11</f>
        <v>39</v>
      </c>
      <c r="Z11" s="281">
        <f>([1]ANK!Z11)*10000</f>
        <v>5311.1586514666033</v>
      </c>
      <c r="AA11" s="20">
        <f>[1]ANK!AA11</f>
        <v>177</v>
      </c>
      <c r="AB11" s="281">
        <f>([1]ANK!AB11)*10000</f>
        <v>24431.329796746373</v>
      </c>
      <c r="AC11" s="20">
        <f>[1]ANK!AC11</f>
        <v>8</v>
      </c>
      <c r="AD11" s="281">
        <f>([1]ANK!AD11)*10000</f>
        <v>1062.2317302933207</v>
      </c>
      <c r="AE11" s="20">
        <f>[1]ANK!AE11</f>
        <v>7</v>
      </c>
      <c r="AF11" s="281">
        <f>([1]ANK!AF11)*10000</f>
        <v>849.78538423465648</v>
      </c>
      <c r="AG11" s="20">
        <f>[1]ANK!AG11</f>
        <v>123</v>
      </c>
      <c r="AH11" s="281">
        <f>([1]ANK!AH11)*10000</f>
        <v>16995.70768469313</v>
      </c>
      <c r="AI11" s="20">
        <f t="shared" si="4"/>
        <v>354</v>
      </c>
      <c r="AJ11" s="20">
        <f t="shared" si="5"/>
        <v>48650.213247434091</v>
      </c>
      <c r="AK11" s="20">
        <f t="shared" si="6"/>
        <v>1333</v>
      </c>
      <c r="AL11" s="281">
        <f t="shared" si="7"/>
        <v>294257.80927847559</v>
      </c>
      <c r="AM11" s="20">
        <f>[1]ANK!AM11</f>
        <v>894</v>
      </c>
      <c r="AN11" s="281">
        <f>([1]ANK!AN11)*10000</f>
        <v>117970.44528962298</v>
      </c>
      <c r="AO11" s="20">
        <f>[1]ANK!AO11</f>
        <v>2</v>
      </c>
      <c r="AP11" s="281">
        <f>([1]ANK!AP11)*10000</f>
        <v>1085.6712543861056</v>
      </c>
      <c r="AQ11" s="20">
        <f>[1]ANK!AQ11</f>
        <v>1</v>
      </c>
      <c r="AR11" s="281">
        <f>([1]ANK!AR11)*10000</f>
        <v>452.36302266087733</v>
      </c>
      <c r="AS11" s="20">
        <f>[1]ANK!AS11</f>
        <v>13</v>
      </c>
      <c r="AT11" s="281">
        <f>([1]ANK!AT11)*10000</f>
        <v>6785.4453399131598</v>
      </c>
      <c r="AU11" s="20">
        <f>[1]ANK!AU11</f>
        <v>17</v>
      </c>
      <c r="AV11" s="281">
        <f>([1]ANK!AV11)*10000</f>
        <v>9047.2604532175465</v>
      </c>
      <c r="AW11" s="20">
        <f>[1]ANK!AW11</f>
        <v>106</v>
      </c>
      <c r="AX11" s="281">
        <f>([1]ANK!AX11)*10000</f>
        <v>57269.158668867065</v>
      </c>
      <c r="AY11" s="20">
        <f t="shared" si="8"/>
        <v>139</v>
      </c>
      <c r="AZ11" s="281">
        <f t="shared" si="9"/>
        <v>74639.898739044758</v>
      </c>
      <c r="BA11" s="20">
        <f t="shared" si="10"/>
        <v>1472</v>
      </c>
      <c r="BB11" s="281">
        <f t="shared" si="11"/>
        <v>368897.70801752037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[1]ANK!C12</f>
        <v>28980</v>
      </c>
      <c r="D12" s="281">
        <f>([1]ANK!D12)*10000</f>
        <v>4167450.9119742173</v>
      </c>
      <c r="E12" s="20">
        <f>[1]ANK!E12</f>
        <v>13791</v>
      </c>
      <c r="F12" s="281">
        <f>([1]ANK!F12)*10000</f>
        <v>1983304.9520841157</v>
      </c>
      <c r="G12" s="20">
        <f>[1]ANK!G12</f>
        <v>524</v>
      </c>
      <c r="H12" s="281">
        <f>([1]ANK!H12)*10000</f>
        <v>75315.377927244903</v>
      </c>
      <c r="I12" s="20">
        <f>[1]ANK!I12</f>
        <v>2793</v>
      </c>
      <c r="J12" s="281">
        <f>([1]ANK!J12)*10000</f>
        <v>401682.01561197278</v>
      </c>
      <c r="K12" s="20">
        <f t="shared" si="0"/>
        <v>46088</v>
      </c>
      <c r="L12" s="281">
        <f t="shared" si="1"/>
        <v>6627753.2575975498</v>
      </c>
      <c r="M12" s="20">
        <f>[1]ANK!M12</f>
        <v>301</v>
      </c>
      <c r="N12" s="281">
        <f>([1]ANK!N12)*10000</f>
        <v>151343.51828790706</v>
      </c>
      <c r="O12" s="20">
        <f>[1]ANK!O12</f>
        <v>177</v>
      </c>
      <c r="P12" s="281">
        <f>([1]ANK!P12)*10000</f>
        <v>88832.065082032408</v>
      </c>
      <c r="Q12" s="20">
        <f>[1]ANK!Q12</f>
        <v>88</v>
      </c>
      <c r="R12" s="281">
        <f>([1]ANK!R12)*10000</f>
        <v>44416.032541016204</v>
      </c>
      <c r="S12" s="20">
        <f>[1]ANK!S12</f>
        <v>3</v>
      </c>
      <c r="T12" s="281">
        <f>([1]ANK!T12)*10000</f>
        <v>1645.0382422598595</v>
      </c>
      <c r="U12" s="20">
        <f t="shared" si="2"/>
        <v>569</v>
      </c>
      <c r="V12" s="281">
        <f t="shared" si="3"/>
        <v>286236.65415321558</v>
      </c>
      <c r="W12" s="20">
        <f>[1]ANK!W12</f>
        <v>0</v>
      </c>
      <c r="X12" s="281">
        <f>([1]ANK!X12)*10000</f>
        <v>0</v>
      </c>
      <c r="Y12" s="20">
        <f>[1]ANK!Y12</f>
        <v>35</v>
      </c>
      <c r="Z12" s="281">
        <f>([1]ANK!Z12)*10000</f>
        <v>15726.206478722448</v>
      </c>
      <c r="AA12" s="20">
        <f>[1]ANK!AA12</f>
        <v>160</v>
      </c>
      <c r="AB12" s="281">
        <f>([1]ANK!AB12)*10000</f>
        <v>72340.549802123249</v>
      </c>
      <c r="AC12" s="20">
        <f>[1]ANK!AC12</f>
        <v>7</v>
      </c>
      <c r="AD12" s="281">
        <f>([1]ANK!AD12)*10000</f>
        <v>3145.241295744489</v>
      </c>
      <c r="AE12" s="20">
        <f>[1]ANK!AE12</f>
        <v>6</v>
      </c>
      <c r="AF12" s="281">
        <f>([1]ANK!AF12)*10000</f>
        <v>2516.1930365955914</v>
      </c>
      <c r="AG12" s="20">
        <f>[1]ANK!AG12</f>
        <v>112</v>
      </c>
      <c r="AH12" s="281">
        <f>([1]ANK!AH12)*10000</f>
        <v>50323.860731911824</v>
      </c>
      <c r="AI12" s="20">
        <f t="shared" si="4"/>
        <v>320</v>
      </c>
      <c r="AJ12" s="20">
        <f t="shared" si="5"/>
        <v>144052.0513450976</v>
      </c>
      <c r="AK12" s="20">
        <f t="shared" si="6"/>
        <v>46977</v>
      </c>
      <c r="AL12" s="281">
        <f t="shared" si="7"/>
        <v>7058041.9630958633</v>
      </c>
      <c r="AM12" s="20">
        <f>[1]ANK!AM12</f>
        <v>22747</v>
      </c>
      <c r="AN12" s="281">
        <f>([1]ANK!AN12)*10000</f>
        <v>3217526.2733386182</v>
      </c>
      <c r="AO12" s="20">
        <f>[1]ANK!AO12</f>
        <v>8</v>
      </c>
      <c r="AP12" s="281">
        <f>([1]ANK!AP12)*10000</f>
        <v>2837.1794236479191</v>
      </c>
      <c r="AQ12" s="20">
        <f>[1]ANK!AQ12</f>
        <v>4</v>
      </c>
      <c r="AR12" s="281">
        <f>([1]ANK!AR12)*10000</f>
        <v>1182.1580931866329</v>
      </c>
      <c r="AS12" s="20">
        <f>[1]ANK!AS12</f>
        <v>47</v>
      </c>
      <c r="AT12" s="281">
        <f>([1]ANK!AT12)*10000</f>
        <v>17732.371397799496</v>
      </c>
      <c r="AU12" s="20">
        <f>[1]ANK!AU12</f>
        <v>63</v>
      </c>
      <c r="AV12" s="281">
        <f>([1]ANK!AV12)*10000</f>
        <v>23643.161863732661</v>
      </c>
      <c r="AW12" s="20">
        <f>[1]ANK!AW12</f>
        <v>397</v>
      </c>
      <c r="AX12" s="281">
        <f>([1]ANK!AX12)*10000</f>
        <v>149661.21459742772</v>
      </c>
      <c r="AY12" s="20">
        <f t="shared" si="8"/>
        <v>519</v>
      </c>
      <c r="AZ12" s="281">
        <f t="shared" si="9"/>
        <v>195056.08537579444</v>
      </c>
      <c r="BA12" s="20">
        <f t="shared" si="10"/>
        <v>47496</v>
      </c>
      <c r="BB12" s="281">
        <f t="shared" si="11"/>
        <v>7253098.0484716576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[1]ANK!C13</f>
        <v>3233</v>
      </c>
      <c r="D13" s="281">
        <f>([1]ANK!D13)*10000</f>
        <v>494099.86287620181</v>
      </c>
      <c r="E13" s="20">
        <f>[1]ANK!E13</f>
        <v>1539</v>
      </c>
      <c r="F13" s="281">
        <f>([1]ANK!F13)*10000</f>
        <v>235143.91064590326</v>
      </c>
      <c r="G13" s="20">
        <f>[1]ANK!G13</f>
        <v>58</v>
      </c>
      <c r="H13" s="281">
        <f>([1]ANK!H13)*10000</f>
        <v>8929.5155941482262</v>
      </c>
      <c r="I13" s="20">
        <f>[1]ANK!I13</f>
        <v>312</v>
      </c>
      <c r="J13" s="281">
        <f>([1]ANK!J13)*10000</f>
        <v>47624.083168790537</v>
      </c>
      <c r="K13" s="20">
        <f t="shared" si="0"/>
        <v>5142</v>
      </c>
      <c r="L13" s="281">
        <f t="shared" si="1"/>
        <v>785797.37228504382</v>
      </c>
      <c r="M13" s="20">
        <f>[1]ANK!M13</f>
        <v>43</v>
      </c>
      <c r="N13" s="281">
        <f>([1]ANK!N13)*10000</f>
        <v>34998.870903960618</v>
      </c>
      <c r="O13" s="20">
        <f>[1]ANK!O13</f>
        <v>25</v>
      </c>
      <c r="P13" s="281">
        <f>([1]ANK!P13)*10000</f>
        <v>20542.815530585576</v>
      </c>
      <c r="Q13" s="20">
        <f>[1]ANK!Q13</f>
        <v>13</v>
      </c>
      <c r="R13" s="281">
        <f>([1]ANK!R13)*10000</f>
        <v>10271.407765292788</v>
      </c>
      <c r="S13" s="20">
        <f>[1]ANK!S13</f>
        <v>0</v>
      </c>
      <c r="T13" s="281">
        <f>([1]ANK!T13)*10000</f>
        <v>380.42250982565884</v>
      </c>
      <c r="U13" s="20">
        <f t="shared" si="2"/>
        <v>81</v>
      </c>
      <c r="V13" s="281">
        <f t="shared" si="3"/>
        <v>66193.516709664647</v>
      </c>
      <c r="W13" s="20">
        <f>[1]ANK!W13</f>
        <v>0</v>
      </c>
      <c r="X13" s="281">
        <f>([1]ANK!X13)*10000</f>
        <v>0</v>
      </c>
      <c r="Y13" s="20">
        <f>[1]ANK!Y13</f>
        <v>24</v>
      </c>
      <c r="Z13" s="281">
        <f>([1]ANK!Z13)*10000</f>
        <v>7378.736500329388</v>
      </c>
      <c r="AA13" s="20">
        <f>[1]ANK!AA13</f>
        <v>107</v>
      </c>
      <c r="AB13" s="281">
        <f>([1]ANK!AB13)*10000</f>
        <v>33942.187901515186</v>
      </c>
      <c r="AC13" s="20">
        <f>[1]ANK!AC13</f>
        <v>5</v>
      </c>
      <c r="AD13" s="281">
        <f>([1]ANK!AD13)*10000</f>
        <v>1475.7473000658774</v>
      </c>
      <c r="AE13" s="20">
        <f>[1]ANK!AE13</f>
        <v>4</v>
      </c>
      <c r="AF13" s="281">
        <f>([1]ANK!AF13)*10000</f>
        <v>1180.5978400527019</v>
      </c>
      <c r="AG13" s="20">
        <f>[1]ANK!AG13</f>
        <v>75</v>
      </c>
      <c r="AH13" s="281">
        <f>([1]ANK!AH13)*10000</f>
        <v>23611.956801054039</v>
      </c>
      <c r="AI13" s="20">
        <f t="shared" si="4"/>
        <v>215</v>
      </c>
      <c r="AJ13" s="20">
        <f t="shared" si="5"/>
        <v>67589.226343017188</v>
      </c>
      <c r="AK13" s="20">
        <f t="shared" si="6"/>
        <v>5438</v>
      </c>
      <c r="AL13" s="281">
        <f t="shared" si="7"/>
        <v>919580.11533772561</v>
      </c>
      <c r="AM13" s="20">
        <f>[1]ANK!AM13</f>
        <v>2630</v>
      </c>
      <c r="AN13" s="281">
        <f>([1]ANK!AN13)*10000</f>
        <v>388675.15246455546</v>
      </c>
      <c r="AO13" s="20">
        <f>[1]ANK!AO13</f>
        <v>9</v>
      </c>
      <c r="AP13" s="281">
        <f>([1]ANK!AP13)*10000</f>
        <v>2490.2852009510816</v>
      </c>
      <c r="AQ13" s="20">
        <f>[1]ANK!AQ13</f>
        <v>4</v>
      </c>
      <c r="AR13" s="281">
        <f>([1]ANK!AR13)*10000</f>
        <v>1037.6188337296173</v>
      </c>
      <c r="AS13" s="20">
        <f>[1]ANK!AS13</f>
        <v>51</v>
      </c>
      <c r="AT13" s="281">
        <f>([1]ANK!AT13)*10000</f>
        <v>15564.28250594426</v>
      </c>
      <c r="AU13" s="20">
        <f>[1]ANK!AU13</f>
        <v>68</v>
      </c>
      <c r="AV13" s="281">
        <f>([1]ANK!AV13)*10000</f>
        <v>20752.376674592346</v>
      </c>
      <c r="AW13" s="20">
        <f>[1]ANK!AW13</f>
        <v>429</v>
      </c>
      <c r="AX13" s="281">
        <f>([1]ANK!AX13)*10000</f>
        <v>131362.54435016954</v>
      </c>
      <c r="AY13" s="20">
        <f t="shared" si="8"/>
        <v>561</v>
      </c>
      <c r="AZ13" s="281">
        <f t="shared" si="9"/>
        <v>171207.10756538686</v>
      </c>
      <c r="BA13" s="20">
        <f t="shared" si="10"/>
        <v>5999</v>
      </c>
      <c r="BB13" s="281">
        <f t="shared" si="11"/>
        <v>1090787.2229031124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[1]ANK!C14</f>
        <v>7625</v>
      </c>
      <c r="D14" s="281">
        <f>([1]ANK!D14)*10000</f>
        <v>1398128.0958202535</v>
      </c>
      <c r="E14" s="20">
        <f>[1]ANK!E14</f>
        <v>3629</v>
      </c>
      <c r="F14" s="281">
        <f>([1]ANK!F14)*10000</f>
        <v>665374.21427590377</v>
      </c>
      <c r="G14" s="20">
        <f>[1]ANK!G14</f>
        <v>138</v>
      </c>
      <c r="H14" s="281">
        <f>([1]ANK!H14)*10000</f>
        <v>25267.375225667231</v>
      </c>
      <c r="I14" s="20">
        <f>[1]ANK!I14</f>
        <v>735</v>
      </c>
      <c r="J14" s="281">
        <f>([1]ANK!J14)*10000</f>
        <v>134759.3345368919</v>
      </c>
      <c r="K14" s="20">
        <f t="shared" si="0"/>
        <v>12127</v>
      </c>
      <c r="L14" s="281">
        <f t="shared" si="1"/>
        <v>2223529.0198587161</v>
      </c>
      <c r="M14" s="20">
        <f>[1]ANK!M14</f>
        <v>308</v>
      </c>
      <c r="N14" s="281">
        <f>([1]ANK!N14)*10000</f>
        <v>317199.22720874759</v>
      </c>
      <c r="O14" s="20">
        <f>[1]ANK!O14</f>
        <v>181</v>
      </c>
      <c r="P14" s="281">
        <f>([1]ANK!P14)*10000</f>
        <v>186182.15510078662</v>
      </c>
      <c r="Q14" s="20">
        <f>[1]ANK!Q14</f>
        <v>90</v>
      </c>
      <c r="R14" s="281">
        <f>([1]ANK!R14)*10000</f>
        <v>93091.077550393311</v>
      </c>
      <c r="S14" s="20">
        <f>[1]ANK!S14</f>
        <v>3</v>
      </c>
      <c r="T14" s="281">
        <f>([1]ANK!T14)*10000</f>
        <v>3447.8176870516036</v>
      </c>
      <c r="U14" s="20">
        <f t="shared" si="2"/>
        <v>582</v>
      </c>
      <c r="V14" s="281">
        <f t="shared" si="3"/>
        <v>599920.27754697914</v>
      </c>
      <c r="W14" s="20">
        <f>[1]ANK!W14</f>
        <v>0</v>
      </c>
      <c r="X14" s="281">
        <f>([1]ANK!X14)*10000</f>
        <v>0</v>
      </c>
      <c r="Y14" s="20">
        <f>[1]ANK!Y14</f>
        <v>44</v>
      </c>
      <c r="Z14" s="281">
        <f>([1]ANK!Z14)*10000</f>
        <v>5437.5839507504334</v>
      </c>
      <c r="AA14" s="20">
        <f>[1]ANK!AA14</f>
        <v>198</v>
      </c>
      <c r="AB14" s="281">
        <f>([1]ANK!AB14)*10000</f>
        <v>25012.886173451992</v>
      </c>
      <c r="AC14" s="20">
        <f>[1]ANK!AC14</f>
        <v>9</v>
      </c>
      <c r="AD14" s="281">
        <f>([1]ANK!AD14)*10000</f>
        <v>1087.5167901500865</v>
      </c>
      <c r="AE14" s="20">
        <f>[1]ANK!AE14</f>
        <v>7</v>
      </c>
      <c r="AF14" s="281">
        <f>([1]ANK!AF14)*10000</f>
        <v>870.0134321200693</v>
      </c>
      <c r="AG14" s="20">
        <f>[1]ANK!AG14</f>
        <v>138</v>
      </c>
      <c r="AH14" s="281">
        <f>([1]ANK!AH14)*10000</f>
        <v>17400.268642401385</v>
      </c>
      <c r="AI14" s="20">
        <f t="shared" si="4"/>
        <v>396</v>
      </c>
      <c r="AJ14" s="20">
        <f t="shared" si="5"/>
        <v>49808.268988873962</v>
      </c>
      <c r="AK14" s="20">
        <f t="shared" si="6"/>
        <v>13105</v>
      </c>
      <c r="AL14" s="281">
        <f t="shared" si="7"/>
        <v>2873257.5663945689</v>
      </c>
      <c r="AM14" s="20">
        <f>[1]ANK!AM14</f>
        <v>9512</v>
      </c>
      <c r="AN14" s="281">
        <f>([1]ANK!AN14)*10000</f>
        <v>1373911.3380886745</v>
      </c>
      <c r="AO14" s="20">
        <f>[1]ANK!AO14</f>
        <v>39</v>
      </c>
      <c r="AP14" s="281">
        <f>([1]ANK!AP14)*10000</f>
        <v>7915.1884745898478</v>
      </c>
      <c r="AQ14" s="20">
        <f>[1]ANK!AQ14</f>
        <v>16</v>
      </c>
      <c r="AR14" s="281">
        <f>([1]ANK!AR14)*10000</f>
        <v>3297.9951977457699</v>
      </c>
      <c r="AS14" s="20">
        <f>[1]ANK!AS14</f>
        <v>240</v>
      </c>
      <c r="AT14" s="281">
        <f>([1]ANK!AT14)*10000</f>
        <v>49469.927966186551</v>
      </c>
      <c r="AU14" s="20">
        <f>[1]ANK!AU14</f>
        <v>320</v>
      </c>
      <c r="AV14" s="281">
        <f>([1]ANK!AV14)*10000</f>
        <v>65959.903954915411</v>
      </c>
      <c r="AW14" s="20">
        <f>[1]ANK!AW14</f>
        <v>2025</v>
      </c>
      <c r="AX14" s="281">
        <f>([1]ANK!AX14)*10000</f>
        <v>417526.19203461445</v>
      </c>
      <c r="AY14" s="20">
        <f t="shared" si="8"/>
        <v>2640</v>
      </c>
      <c r="AZ14" s="281">
        <f t="shared" si="9"/>
        <v>544169.20762805198</v>
      </c>
      <c r="BA14" s="20">
        <f t="shared" si="10"/>
        <v>15745</v>
      </c>
      <c r="BB14" s="281">
        <f t="shared" si="11"/>
        <v>3417426.7740226211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[1]ANK!C15</f>
        <v>16517</v>
      </c>
      <c r="D15" s="281">
        <f>([1]ANK!D15)*10000</f>
        <v>2402904.2477137027</v>
      </c>
      <c r="E15" s="20">
        <f>[1]ANK!E15</f>
        <v>7861</v>
      </c>
      <c r="F15" s="281">
        <f>([1]ANK!F15)*10000</f>
        <v>1143550.8166830272</v>
      </c>
      <c r="G15" s="20">
        <f>[1]ANK!G15</f>
        <v>299</v>
      </c>
      <c r="H15" s="281">
        <f>([1]ANK!H15)*10000</f>
        <v>43425.980380368128</v>
      </c>
      <c r="I15" s="20">
        <f>[1]ANK!I15</f>
        <v>1592</v>
      </c>
      <c r="J15" s="281">
        <f>([1]ANK!J15)*10000</f>
        <v>231605.22869529665</v>
      </c>
      <c r="K15" s="20">
        <f t="shared" si="0"/>
        <v>26269</v>
      </c>
      <c r="L15" s="281">
        <f t="shared" si="1"/>
        <v>3821486.2734723943</v>
      </c>
      <c r="M15" s="20">
        <f>[1]ANK!M15</f>
        <v>1638</v>
      </c>
      <c r="N15" s="281">
        <f>([1]ANK!N15)*10000</f>
        <v>105046.74990957079</v>
      </c>
      <c r="O15" s="20">
        <f>[1]ANK!O15</f>
        <v>961</v>
      </c>
      <c r="P15" s="281">
        <f>([1]ANK!P15)*10000</f>
        <v>61657.874946921991</v>
      </c>
      <c r="Q15" s="20">
        <f>[1]ANK!Q15</f>
        <v>481</v>
      </c>
      <c r="R15" s="281">
        <f>([1]ANK!R15)*10000</f>
        <v>30828.937473460996</v>
      </c>
      <c r="S15" s="20">
        <f>[1]ANK!S15</f>
        <v>18</v>
      </c>
      <c r="T15" s="281">
        <f>([1]ANK!T15)*10000</f>
        <v>1141.8124990170738</v>
      </c>
      <c r="U15" s="20">
        <f t="shared" si="2"/>
        <v>3098</v>
      </c>
      <c r="V15" s="281">
        <f t="shared" si="3"/>
        <v>198675.37482897087</v>
      </c>
      <c r="W15" s="20">
        <f>[1]ANK!W15</f>
        <v>0</v>
      </c>
      <c r="X15" s="281">
        <f>([1]ANK!X15)*10000</f>
        <v>0</v>
      </c>
      <c r="Y15" s="20">
        <f>[1]ANK!Y15</f>
        <v>24</v>
      </c>
      <c r="Z15" s="281">
        <f>([1]ANK!Z15)*10000</f>
        <v>3505.2963823691375</v>
      </c>
      <c r="AA15" s="20">
        <f>[1]ANK!AA15</f>
        <v>106</v>
      </c>
      <c r="AB15" s="281">
        <f>([1]ANK!AB15)*10000</f>
        <v>16124.36335889803</v>
      </c>
      <c r="AC15" s="20">
        <f>[1]ANK!AC15</f>
        <v>5</v>
      </c>
      <c r="AD15" s="281">
        <f>([1]ANK!AD15)*10000</f>
        <v>701.05927647382748</v>
      </c>
      <c r="AE15" s="20">
        <f>[1]ANK!AE15</f>
        <v>4</v>
      </c>
      <c r="AF15" s="281">
        <f>([1]ANK!AF15)*10000</f>
        <v>560.84742117906194</v>
      </c>
      <c r="AG15" s="20">
        <f>[1]ANK!AG15</f>
        <v>74</v>
      </c>
      <c r="AH15" s="281">
        <f>([1]ANK!AH15)*10000</f>
        <v>11216.94842358124</v>
      </c>
      <c r="AI15" s="20">
        <f t="shared" si="4"/>
        <v>213</v>
      </c>
      <c r="AJ15" s="20">
        <f t="shared" si="5"/>
        <v>32108.514862501303</v>
      </c>
      <c r="AK15" s="20">
        <f t="shared" si="6"/>
        <v>29580</v>
      </c>
      <c r="AL15" s="281">
        <f t="shared" si="7"/>
        <v>4052270.1631638668</v>
      </c>
      <c r="AM15" s="20">
        <f>[1]ANK!AM15</f>
        <v>25309</v>
      </c>
      <c r="AN15" s="281">
        <f>([1]ANK!AN15)*10000</f>
        <v>3581631.510314492</v>
      </c>
      <c r="AO15" s="20">
        <f>[1]ANK!AO15</f>
        <v>20</v>
      </c>
      <c r="AP15" s="281">
        <f>([1]ANK!AP15)*10000</f>
        <v>1984.4600079389386</v>
      </c>
      <c r="AQ15" s="20">
        <f>[1]ANK!AQ15</f>
        <v>9</v>
      </c>
      <c r="AR15" s="281">
        <f>([1]ANK!AR15)*10000</f>
        <v>826.85833664122435</v>
      </c>
      <c r="AS15" s="20">
        <f>[1]ANK!AS15</f>
        <v>122</v>
      </c>
      <c r="AT15" s="281">
        <f>([1]ANK!AT15)*10000</f>
        <v>12402.875049618367</v>
      </c>
      <c r="AU15" s="20">
        <f>[1]ANK!AU15</f>
        <v>163</v>
      </c>
      <c r="AV15" s="281">
        <f>([1]ANK!AV15)*10000</f>
        <v>16537.166732824488</v>
      </c>
      <c r="AW15" s="20">
        <f>[1]ANK!AW15</f>
        <v>1028</v>
      </c>
      <c r="AX15" s="281">
        <f>([1]ANK!AX15)*10000</f>
        <v>104680.265418779</v>
      </c>
      <c r="AY15" s="20">
        <f t="shared" si="8"/>
        <v>1342</v>
      </c>
      <c r="AZ15" s="281">
        <f t="shared" si="9"/>
        <v>136431.62554580203</v>
      </c>
      <c r="BA15" s="20">
        <f t="shared" si="10"/>
        <v>30922</v>
      </c>
      <c r="BB15" s="281">
        <f t="shared" si="11"/>
        <v>4188701.7887096689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[1]ANK!C16</f>
        <v>0</v>
      </c>
      <c r="D16" s="281">
        <f>([1]ANK!D16)*10000</f>
        <v>0</v>
      </c>
      <c r="E16" s="20">
        <f>[1]ANK!E16</f>
        <v>0</v>
      </c>
      <c r="F16" s="281">
        <f>([1]ANK!F16)*10000</f>
        <v>0</v>
      </c>
      <c r="G16" s="20">
        <f>[1]ANK!G16</f>
        <v>0</v>
      </c>
      <c r="H16" s="281">
        <f>([1]ANK!H16)*10000</f>
        <v>0</v>
      </c>
      <c r="I16" s="20">
        <f>[1]ANK!I16</f>
        <v>0</v>
      </c>
      <c r="J16" s="281">
        <f>([1]ANK!J16)*10000</f>
        <v>0</v>
      </c>
      <c r="K16" s="20">
        <f t="shared" si="0"/>
        <v>0</v>
      </c>
      <c r="L16" s="281">
        <f t="shared" si="1"/>
        <v>0</v>
      </c>
      <c r="M16" s="20">
        <f>[1]ANK!M16</f>
        <v>0</v>
      </c>
      <c r="N16" s="281">
        <f>([1]ANK!N16)*10000</f>
        <v>0</v>
      </c>
      <c r="O16" s="20">
        <f>[1]ANK!O16</f>
        <v>0</v>
      </c>
      <c r="P16" s="281">
        <f>([1]ANK!P16)*10000</f>
        <v>0</v>
      </c>
      <c r="Q16" s="20">
        <f>[1]ANK!Q16</f>
        <v>0</v>
      </c>
      <c r="R16" s="281">
        <f>([1]ANK!R16)*10000</f>
        <v>0</v>
      </c>
      <c r="S16" s="20">
        <f>[1]ANK!S16</f>
        <v>0</v>
      </c>
      <c r="T16" s="281">
        <f>([1]ANK!T16)*10000</f>
        <v>0</v>
      </c>
      <c r="U16" s="20">
        <f t="shared" si="2"/>
        <v>0</v>
      </c>
      <c r="V16" s="281">
        <f t="shared" si="3"/>
        <v>0</v>
      </c>
      <c r="W16" s="20">
        <f>[1]ANK!W16</f>
        <v>0</v>
      </c>
      <c r="X16" s="281">
        <f>([1]ANK!X16)*10000</f>
        <v>0</v>
      </c>
      <c r="Y16" s="20">
        <f>[1]ANK!Y16</f>
        <v>0</v>
      </c>
      <c r="Z16" s="281">
        <f>([1]ANK!Z16)*10000</f>
        <v>0</v>
      </c>
      <c r="AA16" s="20">
        <f>[1]ANK!AA16</f>
        <v>0</v>
      </c>
      <c r="AB16" s="281">
        <f>([1]ANK!AB16)*10000</f>
        <v>0</v>
      </c>
      <c r="AC16" s="20">
        <f>[1]ANK!AC16</f>
        <v>0</v>
      </c>
      <c r="AD16" s="281">
        <f>([1]ANK!AD16)*10000</f>
        <v>0</v>
      </c>
      <c r="AE16" s="20">
        <f>[1]ANK!AE16</f>
        <v>0</v>
      </c>
      <c r="AF16" s="281">
        <f>([1]ANK!AF16)*10000</f>
        <v>0</v>
      </c>
      <c r="AG16" s="20">
        <f>[1]ANK!AG16</f>
        <v>0</v>
      </c>
      <c r="AH16" s="281">
        <f>([1]ANK!AH16)*10000</f>
        <v>0</v>
      </c>
      <c r="AI16" s="20">
        <f t="shared" si="4"/>
        <v>0</v>
      </c>
      <c r="AJ16" s="20">
        <f t="shared" si="5"/>
        <v>0</v>
      </c>
      <c r="AK16" s="20">
        <f t="shared" si="6"/>
        <v>0</v>
      </c>
      <c r="AL16" s="281">
        <f t="shared" si="7"/>
        <v>0</v>
      </c>
      <c r="AM16" s="20">
        <f>[1]ANK!AM16</f>
        <v>0</v>
      </c>
      <c r="AN16" s="281">
        <f>([1]ANK!AN16)*10000</f>
        <v>0</v>
      </c>
      <c r="AO16" s="20">
        <f>[1]ANK!AO16</f>
        <v>0</v>
      </c>
      <c r="AP16" s="281">
        <f>([1]ANK!AP16)*10000</f>
        <v>0</v>
      </c>
      <c r="AQ16" s="20">
        <f>[1]ANK!AQ16</f>
        <v>0</v>
      </c>
      <c r="AR16" s="281">
        <f>([1]ANK!AR16)*10000</f>
        <v>0</v>
      </c>
      <c r="AS16" s="20">
        <f>[1]ANK!AS16</f>
        <v>0</v>
      </c>
      <c r="AT16" s="281">
        <f>([1]ANK!AT16)*10000</f>
        <v>0</v>
      </c>
      <c r="AU16" s="20">
        <f>[1]ANK!AU16</f>
        <v>0</v>
      </c>
      <c r="AV16" s="281">
        <f>([1]ANK!AV16)*10000</f>
        <v>0</v>
      </c>
      <c r="AW16" s="20">
        <f>[1]ANK!AW16</f>
        <v>0</v>
      </c>
      <c r="AX16" s="281">
        <f>([1]ANK!AX16)*10000</f>
        <v>0</v>
      </c>
      <c r="AY16" s="20">
        <f t="shared" si="8"/>
        <v>0</v>
      </c>
      <c r="AZ16" s="281">
        <f t="shared" si="9"/>
        <v>0</v>
      </c>
      <c r="BA16" s="20">
        <f t="shared" si="10"/>
        <v>0</v>
      </c>
      <c r="BB16" s="281">
        <f t="shared" si="11"/>
        <v>0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[1]ANK!C17</f>
        <v>189</v>
      </c>
      <c r="D17" s="281">
        <f>([1]ANK!D17)*10000</f>
        <v>41378.625556993116</v>
      </c>
      <c r="E17" s="20">
        <f>[1]ANK!E17</f>
        <v>90</v>
      </c>
      <c r="F17" s="281">
        <f>([1]ANK!F17)*10000</f>
        <v>19692.23746387022</v>
      </c>
      <c r="G17" s="20">
        <f>[1]ANK!G17</f>
        <v>3</v>
      </c>
      <c r="H17" s="281">
        <f>([1]ANK!H17)*10000</f>
        <v>747.80648596975516</v>
      </c>
      <c r="I17" s="20">
        <f>[1]ANK!I17</f>
        <v>18</v>
      </c>
      <c r="J17" s="281">
        <f>([1]ANK!J17)*10000</f>
        <v>3988.3012585053607</v>
      </c>
      <c r="K17" s="20">
        <f t="shared" si="0"/>
        <v>300</v>
      </c>
      <c r="L17" s="281">
        <f t="shared" si="1"/>
        <v>65806.970765338454</v>
      </c>
      <c r="M17" s="20">
        <f>[1]ANK!M17</f>
        <v>36</v>
      </c>
      <c r="N17" s="281">
        <f>([1]ANK!N17)*10000</f>
        <v>25446.171862029554</v>
      </c>
      <c r="O17" s="20">
        <f>[1]ANK!O17</f>
        <v>21</v>
      </c>
      <c r="P17" s="281">
        <f>([1]ANK!P17)*10000</f>
        <v>14935.796527712999</v>
      </c>
      <c r="Q17" s="20">
        <f>[1]ANK!Q17</f>
        <v>11</v>
      </c>
      <c r="R17" s="281">
        <f>([1]ANK!R17)*10000</f>
        <v>7467.8982638564994</v>
      </c>
      <c r="S17" s="20">
        <f>[1]ANK!S17</f>
        <v>0</v>
      </c>
      <c r="T17" s="281">
        <f>([1]ANK!T17)*10000</f>
        <v>276.58882458727771</v>
      </c>
      <c r="U17" s="20">
        <f t="shared" si="2"/>
        <v>68</v>
      </c>
      <c r="V17" s="281">
        <f t="shared" si="3"/>
        <v>48126.455478186333</v>
      </c>
      <c r="W17" s="20">
        <f>[1]ANK!W17</f>
        <v>0</v>
      </c>
      <c r="X17" s="281">
        <f>([1]ANK!X17)*10000</f>
        <v>0</v>
      </c>
      <c r="Y17" s="20">
        <f>[1]ANK!Y17</f>
        <v>7</v>
      </c>
      <c r="Z17" s="281">
        <f>([1]ANK!Z17)*10000</f>
        <v>2147.754046098139</v>
      </c>
      <c r="AA17" s="20">
        <f>[1]ANK!AA17</f>
        <v>32</v>
      </c>
      <c r="AB17" s="281">
        <f>([1]ANK!AB17)*10000</f>
        <v>9879.6686120514387</v>
      </c>
      <c r="AC17" s="20">
        <f>[1]ANK!AC17</f>
        <v>2</v>
      </c>
      <c r="AD17" s="281">
        <f>([1]ANK!AD17)*10000</f>
        <v>429.55080921962781</v>
      </c>
      <c r="AE17" s="20">
        <f>[1]ANK!AE17</f>
        <v>2</v>
      </c>
      <c r="AF17" s="281">
        <f>([1]ANK!AF17)*10000</f>
        <v>343.64064737570226</v>
      </c>
      <c r="AG17" s="20">
        <f>[1]ANK!AG17</f>
        <v>23</v>
      </c>
      <c r="AH17" s="281">
        <f>([1]ANK!AH17)*10000</f>
        <v>6872.8129475140449</v>
      </c>
      <c r="AI17" s="20">
        <f t="shared" si="4"/>
        <v>66</v>
      </c>
      <c r="AJ17" s="20">
        <f t="shared" si="5"/>
        <v>19673.427062258954</v>
      </c>
      <c r="AK17" s="20">
        <f t="shared" si="6"/>
        <v>434</v>
      </c>
      <c r="AL17" s="281">
        <f t="shared" si="7"/>
        <v>133606.85330578376</v>
      </c>
      <c r="AM17" s="20">
        <f>[1]ANK!AM17</f>
        <v>356</v>
      </c>
      <c r="AN17" s="281">
        <f>([1]ANK!AN17)*10000</f>
        <v>67785.085993594315</v>
      </c>
      <c r="AO17" s="20">
        <f>[1]ANK!AO17</f>
        <v>3</v>
      </c>
      <c r="AP17" s="281">
        <f>([1]ANK!AP17)*10000</f>
        <v>1557.6540486166164</v>
      </c>
      <c r="AQ17" s="20">
        <f>[1]ANK!AQ17</f>
        <v>1</v>
      </c>
      <c r="AR17" s="281">
        <f>([1]ANK!AR17)*10000</f>
        <v>649.02252025692349</v>
      </c>
      <c r="AS17" s="20">
        <f>[1]ANK!AS17</f>
        <v>15</v>
      </c>
      <c r="AT17" s="281">
        <f>([1]ANK!AT17)*10000</f>
        <v>9735.3378038538522</v>
      </c>
      <c r="AU17" s="20">
        <f>[1]ANK!AU17</f>
        <v>19</v>
      </c>
      <c r="AV17" s="281">
        <f>([1]ANK!AV17)*10000</f>
        <v>12980.450405138468</v>
      </c>
      <c r="AW17" s="20">
        <f>[1]ANK!AW17</f>
        <v>120</v>
      </c>
      <c r="AX17" s="281">
        <f>([1]ANK!AX17)*10000</f>
        <v>82166.251064526499</v>
      </c>
      <c r="AY17" s="20">
        <f t="shared" si="8"/>
        <v>158</v>
      </c>
      <c r="AZ17" s="281">
        <f t="shared" si="9"/>
        <v>107088.71584239235</v>
      </c>
      <c r="BA17" s="20">
        <f t="shared" si="10"/>
        <v>592</v>
      </c>
      <c r="BB17" s="281">
        <f t="shared" si="11"/>
        <v>240695.56914817612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[1]ANK!C18</f>
        <v>1669</v>
      </c>
      <c r="D18" s="281">
        <f>([1]ANK!D18)*10000</f>
        <v>225070.55584534007</v>
      </c>
      <c r="E18" s="20">
        <f>[1]ANK!E18</f>
        <v>794</v>
      </c>
      <c r="F18" s="281">
        <f>([1]ANK!F18)*10000</f>
        <v>107111.89103483052</v>
      </c>
      <c r="G18" s="20">
        <f>[1]ANK!G18</f>
        <v>30</v>
      </c>
      <c r="H18" s="281">
        <f>([1]ANK!H18)*10000</f>
        <v>4067.54016587964</v>
      </c>
      <c r="I18" s="20">
        <f>[1]ANK!I18</f>
        <v>161</v>
      </c>
      <c r="J18" s="281">
        <f>([1]ANK!J18)*10000</f>
        <v>21693.547551358082</v>
      </c>
      <c r="K18" s="20">
        <f t="shared" si="0"/>
        <v>2654</v>
      </c>
      <c r="L18" s="281">
        <f t="shared" si="1"/>
        <v>357943.53459740832</v>
      </c>
      <c r="M18" s="20">
        <f>[1]ANK!M18</f>
        <v>77</v>
      </c>
      <c r="N18" s="281">
        <f>([1]ANK!N18)*10000</f>
        <v>32482.580463042963</v>
      </c>
      <c r="O18" s="20">
        <f>[1]ANK!O18</f>
        <v>45</v>
      </c>
      <c r="P18" s="281">
        <f>([1]ANK!P18)*10000</f>
        <v>19065.862445699131</v>
      </c>
      <c r="Q18" s="20">
        <f>[1]ANK!Q18</f>
        <v>23</v>
      </c>
      <c r="R18" s="281">
        <f>([1]ANK!R18)*10000</f>
        <v>9532.9312228495655</v>
      </c>
      <c r="S18" s="20">
        <f>[1]ANK!S18</f>
        <v>1</v>
      </c>
      <c r="T18" s="281">
        <f>([1]ANK!T18)*10000</f>
        <v>353.07152677220608</v>
      </c>
      <c r="U18" s="20">
        <f t="shared" si="2"/>
        <v>146</v>
      </c>
      <c r="V18" s="281">
        <f t="shared" si="3"/>
        <v>61434.44565836386</v>
      </c>
      <c r="W18" s="20">
        <f>[1]ANK!W18</f>
        <v>0</v>
      </c>
      <c r="X18" s="281">
        <f>([1]ANK!X18)*10000</f>
        <v>0</v>
      </c>
      <c r="Y18" s="20">
        <f>[1]ANK!Y18</f>
        <v>69</v>
      </c>
      <c r="Z18" s="281">
        <f>([1]ANK!Z18)*10000</f>
        <v>32751.091703056773</v>
      </c>
      <c r="AA18" s="20">
        <f>[1]ANK!AA18</f>
        <v>314</v>
      </c>
      <c r="AB18" s="281">
        <f>([1]ANK!AB18)*10000</f>
        <v>150655.02183406113</v>
      </c>
      <c r="AC18" s="20">
        <f>[1]ANK!AC18</f>
        <v>14</v>
      </c>
      <c r="AD18" s="281">
        <f>([1]ANK!AD18)*10000</f>
        <v>6550.2183406113536</v>
      </c>
      <c r="AE18" s="20">
        <f>[1]ANK!AE18</f>
        <v>11</v>
      </c>
      <c r="AF18" s="281">
        <f>([1]ANK!AF18)*10000</f>
        <v>5240.1746724890827</v>
      </c>
      <c r="AG18" s="20">
        <f>[1]ANK!AG18</f>
        <v>219</v>
      </c>
      <c r="AH18" s="281">
        <f>([1]ANK!AH18)*10000</f>
        <v>104803.49344978166</v>
      </c>
      <c r="AI18" s="20">
        <f t="shared" si="4"/>
        <v>627</v>
      </c>
      <c r="AJ18" s="20">
        <f t="shared" si="5"/>
        <v>300000</v>
      </c>
      <c r="AK18" s="20">
        <f t="shared" si="6"/>
        <v>3427</v>
      </c>
      <c r="AL18" s="281">
        <f t="shared" si="7"/>
        <v>719377.98025577213</v>
      </c>
      <c r="AM18" s="20">
        <f>[1]ANK!AM18</f>
        <v>1249</v>
      </c>
      <c r="AN18" s="281">
        <f>([1]ANK!AN18)*10000</f>
        <v>383534.63823110814</v>
      </c>
      <c r="AO18" s="20">
        <f>[1]ANK!AO18</f>
        <v>3</v>
      </c>
      <c r="AP18" s="281">
        <f>([1]ANK!AP18)*10000</f>
        <v>974.69658266386068</v>
      </c>
      <c r="AQ18" s="20">
        <f>[1]ANK!AQ18</f>
        <v>2</v>
      </c>
      <c r="AR18" s="281">
        <f>([1]ANK!AR18)*10000</f>
        <v>406.12357610994195</v>
      </c>
      <c r="AS18" s="20">
        <f>[1]ANK!AS18</f>
        <v>16</v>
      </c>
      <c r="AT18" s="281">
        <f>([1]ANK!AT18)*10000</f>
        <v>6091.8536416491297</v>
      </c>
      <c r="AU18" s="20">
        <f>[1]ANK!AU18</f>
        <v>22</v>
      </c>
      <c r="AV18" s="281">
        <f>([1]ANK!AV18)*10000</f>
        <v>8122.4715221988399</v>
      </c>
      <c r="AW18" s="20">
        <f>[1]ANK!AW18</f>
        <v>134</v>
      </c>
      <c r="AX18" s="281">
        <f>([1]ANK!AX18)*10000</f>
        <v>51415.244735518645</v>
      </c>
      <c r="AY18" s="20">
        <f t="shared" si="8"/>
        <v>177</v>
      </c>
      <c r="AZ18" s="281">
        <f t="shared" si="9"/>
        <v>67010.390058140416</v>
      </c>
      <c r="BA18" s="20">
        <f t="shared" si="10"/>
        <v>3604</v>
      </c>
      <c r="BB18" s="281">
        <f t="shared" si="11"/>
        <v>786388.37031391251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[1]ANK!C19</f>
        <v>24889</v>
      </c>
      <c r="D19" s="281">
        <f>([1]ANK!D19)*10000</f>
        <v>3777428.1668579397</v>
      </c>
      <c r="E19" s="20">
        <f>[1]ANK!E19</f>
        <v>11845</v>
      </c>
      <c r="F19" s="281">
        <f>([1]ANK!F19)*10000</f>
        <v>2055703.5555881753</v>
      </c>
      <c r="G19" s="20">
        <f>[1]ANK!G19</f>
        <v>450</v>
      </c>
      <c r="H19" s="281">
        <f>([1]ANK!H19)*10000</f>
        <v>106685.22020207159</v>
      </c>
      <c r="I19" s="20">
        <f>[1]ANK!I19</f>
        <v>2399</v>
      </c>
      <c r="J19" s="281">
        <f>([1]ANK!J19)*10000</f>
        <v>652409.76238404389</v>
      </c>
      <c r="K19" s="20">
        <f t="shared" si="0"/>
        <v>39583</v>
      </c>
      <c r="L19" s="281">
        <f t="shared" si="1"/>
        <v>6592226.7050322304</v>
      </c>
      <c r="M19" s="20">
        <f>[1]ANK!M19</f>
        <v>1722</v>
      </c>
      <c r="N19" s="281">
        <f>([1]ANK!N19)*10000</f>
        <v>554009.19540229882</v>
      </c>
      <c r="O19" s="20">
        <f>[1]ANK!O19</f>
        <v>1010</v>
      </c>
      <c r="P19" s="281">
        <f>([1]ANK!P19)*10000</f>
        <v>325179.31034482759</v>
      </c>
      <c r="Q19" s="20">
        <f>[1]ANK!Q19</f>
        <v>505</v>
      </c>
      <c r="R19" s="281">
        <f>([1]ANK!R19)*10000</f>
        <v>162589.6551724138</v>
      </c>
      <c r="S19" s="20">
        <f>[1]ANK!S19</f>
        <v>19</v>
      </c>
      <c r="T19" s="281">
        <f>([1]ANK!T19)*10000</f>
        <v>6021.8390804597702</v>
      </c>
      <c r="U19" s="20">
        <f t="shared" si="2"/>
        <v>3256</v>
      </c>
      <c r="V19" s="281">
        <f t="shared" si="3"/>
        <v>1047800</v>
      </c>
      <c r="W19" s="20">
        <f>[1]ANK!W19</f>
        <v>0</v>
      </c>
      <c r="X19" s="281">
        <f>([1]ANK!X19)*10000</f>
        <v>0</v>
      </c>
      <c r="Y19" s="20">
        <f>[1]ANK!Y19</f>
        <v>169</v>
      </c>
      <c r="Z19" s="281">
        <f>([1]ANK!Z19)*10000</f>
        <v>24213.973799126637</v>
      </c>
      <c r="AA19" s="20">
        <f>[1]ANK!AA19</f>
        <v>776</v>
      </c>
      <c r="AB19" s="281">
        <f>([1]ANK!AB19)*10000</f>
        <v>111384.27947598252</v>
      </c>
      <c r="AC19" s="20">
        <f>[1]ANK!AC19</f>
        <v>34</v>
      </c>
      <c r="AD19" s="281">
        <f>([1]ANK!AD19)*10000</f>
        <v>4842.7947598253277</v>
      </c>
      <c r="AE19" s="20">
        <f>[1]ANK!AE19</f>
        <v>27</v>
      </c>
      <c r="AF19" s="281">
        <f>([1]ANK!AF19)*10000</f>
        <v>3874.235807860262</v>
      </c>
      <c r="AG19" s="20">
        <f>[1]ANK!AG19</f>
        <v>540</v>
      </c>
      <c r="AH19" s="281">
        <f>([1]ANK!AH19)*10000</f>
        <v>77484.716157205257</v>
      </c>
      <c r="AI19" s="20">
        <f t="shared" si="4"/>
        <v>1546</v>
      </c>
      <c r="AJ19" s="20">
        <f t="shared" si="5"/>
        <v>221800.00000000003</v>
      </c>
      <c r="AK19" s="20">
        <f t="shared" si="6"/>
        <v>44385</v>
      </c>
      <c r="AL19" s="281">
        <f t="shared" si="7"/>
        <v>7861826.7050322304</v>
      </c>
      <c r="AM19" s="20">
        <f>[1]ANK!AM19</f>
        <v>58077</v>
      </c>
      <c r="AN19" s="281">
        <f>([1]ANK!AN19)*10000</f>
        <v>9188406.0827525444</v>
      </c>
      <c r="AO19" s="20">
        <f>[1]ANK!AO19</f>
        <v>50</v>
      </c>
      <c r="AP19" s="281">
        <f>([1]ANK!AP19)*10000</f>
        <v>10804.798281624602</v>
      </c>
      <c r="AQ19" s="20">
        <f>[1]ANK!AQ19</f>
        <v>21</v>
      </c>
      <c r="AR19" s="281">
        <f>([1]ANK!AR19)*10000</f>
        <v>4501.9992840102504</v>
      </c>
      <c r="AS19" s="20">
        <f>[1]ANK!AS19</f>
        <v>312</v>
      </c>
      <c r="AT19" s="281">
        <f>([1]ANK!AT19)*10000</f>
        <v>67529.989260153758</v>
      </c>
      <c r="AU19" s="20">
        <f>[1]ANK!AU19</f>
        <v>415</v>
      </c>
      <c r="AV19" s="281">
        <f>([1]ANK!AV19)*10000</f>
        <v>90039.985680205005</v>
      </c>
      <c r="AW19" s="20">
        <f>[1]ANK!AW19</f>
        <v>2627</v>
      </c>
      <c r="AX19" s="281">
        <f>([1]ANK!AX19)*10000</f>
        <v>569953.10935569764</v>
      </c>
      <c r="AY19" s="20">
        <f t="shared" si="8"/>
        <v>3425</v>
      </c>
      <c r="AZ19" s="281">
        <f t="shared" si="9"/>
        <v>742829.88186169125</v>
      </c>
      <c r="BA19" s="20">
        <f t="shared" si="10"/>
        <v>47810</v>
      </c>
      <c r="BB19" s="281">
        <f t="shared" si="11"/>
        <v>8604656.5868939217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[1]ANK!C20</f>
        <v>48771</v>
      </c>
      <c r="D20" s="281">
        <f>([1]ANK!D20)*10000</f>
        <v>11002925.523830904</v>
      </c>
      <c r="E20" s="20">
        <f>[1]ANK!E20</f>
        <v>23210</v>
      </c>
      <c r="F20" s="281">
        <f>([1]ANK!F20)*10000</f>
        <v>5494343.8640271164</v>
      </c>
      <c r="G20" s="20">
        <f>[1]ANK!G20</f>
        <v>881</v>
      </c>
      <c r="H20" s="281">
        <f>([1]ANK!H20)*10000</f>
        <v>237266.49773772759</v>
      </c>
      <c r="I20" s="20">
        <f>[1]ANK!I20</f>
        <v>4701</v>
      </c>
      <c r="J20" s="281">
        <f>([1]ANK!J20)*10000</f>
        <v>1348843.2425742093</v>
      </c>
      <c r="K20" s="20">
        <f t="shared" si="0"/>
        <v>77563</v>
      </c>
      <c r="L20" s="281">
        <f t="shared" si="1"/>
        <v>18083379.128169958</v>
      </c>
      <c r="M20" s="20">
        <f>[1]ANK!M20</f>
        <v>855</v>
      </c>
      <c r="N20" s="281">
        <f>([1]ANK!N20)*10000</f>
        <v>1548116.5073115022</v>
      </c>
      <c r="O20" s="20">
        <f>[1]ANK!O20</f>
        <v>502</v>
      </c>
      <c r="P20" s="281">
        <f>([1]ANK!P20)*10000</f>
        <v>908677.08037849038</v>
      </c>
      <c r="Q20" s="20">
        <f>[1]ANK!Q20</f>
        <v>251</v>
      </c>
      <c r="R20" s="281">
        <f>([1]ANK!R20)*10000</f>
        <v>454338.54018924519</v>
      </c>
      <c r="S20" s="20">
        <f>[1]ANK!S20</f>
        <v>9</v>
      </c>
      <c r="T20" s="281">
        <f>([1]ANK!T20)*10000</f>
        <v>16827.353340342415</v>
      </c>
      <c r="U20" s="20">
        <f t="shared" si="2"/>
        <v>1617</v>
      </c>
      <c r="V20" s="281">
        <f t="shared" si="3"/>
        <v>2927959.4812195804</v>
      </c>
      <c r="W20" s="20">
        <f>[1]ANK!W20</f>
        <v>0</v>
      </c>
      <c r="X20" s="281">
        <f>([1]ANK!X20)*10000</f>
        <v>0</v>
      </c>
      <c r="Y20" s="20">
        <f>[1]ANK!Y20</f>
        <v>356</v>
      </c>
      <c r="Z20" s="281">
        <f>([1]ANK!Z20)*10000</f>
        <v>142532.75109170307</v>
      </c>
      <c r="AA20" s="20">
        <f>[1]ANK!AA20</f>
        <v>1634</v>
      </c>
      <c r="AB20" s="281">
        <f>([1]ANK!AB20)*10000</f>
        <v>655650.65502183395</v>
      </c>
      <c r="AC20" s="20">
        <f>[1]ANK!AC20</f>
        <v>72</v>
      </c>
      <c r="AD20" s="281">
        <f>([1]ANK!AD20)*10000</f>
        <v>28506.55021834061</v>
      </c>
      <c r="AE20" s="20">
        <f>[1]ANK!AE20</f>
        <v>57</v>
      </c>
      <c r="AF20" s="281">
        <f>([1]ANK!AF20)*10000</f>
        <v>22805.240174672486</v>
      </c>
      <c r="AG20" s="20">
        <f>[1]ANK!AG20</f>
        <v>1137</v>
      </c>
      <c r="AH20" s="281">
        <f>([1]ANK!AH20)*10000</f>
        <v>456104.80349344987</v>
      </c>
      <c r="AI20" s="20">
        <f t="shared" si="4"/>
        <v>3256</v>
      </c>
      <c r="AJ20" s="20">
        <f t="shared" si="5"/>
        <v>1305600</v>
      </c>
      <c r="AK20" s="20">
        <f t="shared" si="6"/>
        <v>82436</v>
      </c>
      <c r="AL20" s="281">
        <f t="shared" si="7"/>
        <v>22316938.609389536</v>
      </c>
      <c r="AM20" s="20">
        <f>[1]ANK!AM20</f>
        <v>49873</v>
      </c>
      <c r="AN20" s="281">
        <f>([1]ANK!AN20)*10000</f>
        <v>11433374.92878587</v>
      </c>
      <c r="AO20" s="20">
        <f>[1]ANK!AO20</f>
        <v>79</v>
      </c>
      <c r="AP20" s="281">
        <f>([1]ANK!AP20)*10000</f>
        <v>44165.704297939439</v>
      </c>
      <c r="AQ20" s="20">
        <f>[1]ANK!AQ20</f>
        <v>33</v>
      </c>
      <c r="AR20" s="281">
        <f>([1]ANK!AR20)*10000</f>
        <v>18402.376790808099</v>
      </c>
      <c r="AS20" s="20">
        <f>[1]ANK!AS20</f>
        <v>490</v>
      </c>
      <c r="AT20" s="281">
        <f>([1]ANK!AT20)*10000</f>
        <v>276035.65186212154</v>
      </c>
      <c r="AU20" s="20">
        <f>[1]ANK!AU20</f>
        <v>654</v>
      </c>
      <c r="AV20" s="281">
        <f>([1]ANK!AV20)*10000</f>
        <v>368047.53581616207</v>
      </c>
      <c r="AW20" s="20">
        <f>[1]ANK!AW20</f>
        <v>4135</v>
      </c>
      <c r="AX20" s="281">
        <f>([1]ANK!AX20)*10000</f>
        <v>2329740.9017163054</v>
      </c>
      <c r="AY20" s="20">
        <f t="shared" si="8"/>
        <v>5391</v>
      </c>
      <c r="AZ20" s="281">
        <f t="shared" si="9"/>
        <v>3036392.1704833368</v>
      </c>
      <c r="BA20" s="20">
        <f t="shared" si="10"/>
        <v>87827</v>
      </c>
      <c r="BB20" s="281">
        <f t="shared" si="11"/>
        <v>25353330.779872872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152289</v>
      </c>
      <c r="D21" s="21">
        <f>SUM(D9:D20)</f>
        <v>27018174.309665456</v>
      </c>
      <c r="E21" s="21">
        <f t="shared" ref="E21:BB21" si="12">SUM(E9:E20)</f>
        <v>72475</v>
      </c>
      <c r="F21" s="21">
        <f t="shared" si="12"/>
        <v>13374070.48527284</v>
      </c>
      <c r="G21" s="21">
        <f t="shared" si="12"/>
        <v>2752</v>
      </c>
      <c r="H21" s="21">
        <f t="shared" si="12"/>
        <v>565117.15081287059</v>
      </c>
      <c r="I21" s="21">
        <f t="shared" si="12"/>
        <v>14679</v>
      </c>
      <c r="J21" s="21">
        <f t="shared" si="12"/>
        <v>3180801.9802813008</v>
      </c>
      <c r="K21" s="21">
        <f t="shared" si="12"/>
        <v>242195</v>
      </c>
      <c r="L21" s="21">
        <f t="shared" si="12"/>
        <v>44138163.926032469</v>
      </c>
      <c r="M21" s="21">
        <f t="shared" si="12"/>
        <v>5502</v>
      </c>
      <c r="N21" s="21">
        <f t="shared" si="12"/>
        <v>3065034.219006801</v>
      </c>
      <c r="O21" s="21">
        <f t="shared" si="12"/>
        <v>3228</v>
      </c>
      <c r="P21" s="21">
        <f t="shared" si="12"/>
        <v>1799041.8241996439</v>
      </c>
      <c r="Q21" s="21">
        <f t="shared" si="12"/>
        <v>1616</v>
      </c>
      <c r="R21" s="21">
        <f t="shared" si="12"/>
        <v>899520.91209982196</v>
      </c>
      <c r="S21" s="21">
        <f t="shared" si="12"/>
        <v>60</v>
      </c>
      <c r="T21" s="21">
        <f t="shared" si="12"/>
        <v>33315.58933703044</v>
      </c>
      <c r="U21" s="21">
        <f t="shared" si="12"/>
        <v>10406</v>
      </c>
      <c r="V21" s="21">
        <f t="shared" si="12"/>
        <v>5796912.5446432978</v>
      </c>
      <c r="W21" s="21">
        <f t="shared" si="12"/>
        <v>0</v>
      </c>
      <c r="X21" s="21">
        <f t="shared" si="12"/>
        <v>0</v>
      </c>
      <c r="Y21" s="21">
        <f t="shared" si="12"/>
        <v>791</v>
      </c>
      <c r="Z21" s="21">
        <f t="shared" si="12"/>
        <v>247358.7629199643</v>
      </c>
      <c r="AA21" s="21">
        <f t="shared" si="12"/>
        <v>3611</v>
      </c>
      <c r="AB21" s="21">
        <f t="shared" si="12"/>
        <v>1137850.3094318355</v>
      </c>
      <c r="AC21" s="21">
        <f t="shared" si="12"/>
        <v>162</v>
      </c>
      <c r="AD21" s="21">
        <f t="shared" si="12"/>
        <v>49471.752583992849</v>
      </c>
      <c r="AE21" s="21">
        <f t="shared" si="12"/>
        <v>129</v>
      </c>
      <c r="AF21" s="21">
        <f t="shared" si="12"/>
        <v>39577.402067194278</v>
      </c>
      <c r="AG21" s="21">
        <f t="shared" si="12"/>
        <v>2515</v>
      </c>
      <c r="AH21" s="21">
        <f t="shared" si="12"/>
        <v>791548.04134388571</v>
      </c>
      <c r="AI21" s="21">
        <f t="shared" si="12"/>
        <v>7208</v>
      </c>
      <c r="AJ21" s="21">
        <f t="shared" si="12"/>
        <v>2265806.2683468726</v>
      </c>
      <c r="AK21" s="21">
        <f t="shared" si="12"/>
        <v>259809</v>
      </c>
      <c r="AL21" s="21">
        <f t="shared" si="12"/>
        <v>52200882.739022635</v>
      </c>
      <c r="AM21" s="21">
        <f t="shared" si="12"/>
        <v>191889</v>
      </c>
      <c r="AN21" s="21">
        <f t="shared" si="12"/>
        <v>33325734.229584679</v>
      </c>
      <c r="AO21" s="21">
        <f t="shared" si="12"/>
        <v>234</v>
      </c>
      <c r="AP21" s="21">
        <f t="shared" si="12"/>
        <v>82261.619858353413</v>
      </c>
      <c r="AQ21" s="21">
        <f t="shared" si="12"/>
        <v>101</v>
      </c>
      <c r="AR21" s="21">
        <f t="shared" si="12"/>
        <v>34275.674940980585</v>
      </c>
      <c r="AS21" s="21">
        <f t="shared" si="12"/>
        <v>1431</v>
      </c>
      <c r="AT21" s="21">
        <f t="shared" si="12"/>
        <v>514135.12411470886</v>
      </c>
      <c r="AU21" s="21">
        <f t="shared" si="12"/>
        <v>1907</v>
      </c>
      <c r="AV21" s="21">
        <f t="shared" si="12"/>
        <v>685513.49881961185</v>
      </c>
      <c r="AW21" s="21">
        <f t="shared" si="12"/>
        <v>12047</v>
      </c>
      <c r="AX21" s="21">
        <f t="shared" si="12"/>
        <v>4339300.4475281425</v>
      </c>
      <c r="AY21" s="21">
        <f t="shared" si="12"/>
        <v>15720</v>
      </c>
      <c r="AZ21" s="21">
        <f t="shared" si="12"/>
        <v>5655486.3652617969</v>
      </c>
      <c r="BA21" s="21">
        <f t="shared" si="12"/>
        <v>275529</v>
      </c>
      <c r="BB21" s="21">
        <f t="shared" si="12"/>
        <v>57856369.104284436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[1]ANK!C22</f>
        <v>645</v>
      </c>
      <c r="D22" s="281">
        <f>([1]ANK!D22)*10000</f>
        <v>330453.19362886931</v>
      </c>
      <c r="E22" s="20">
        <f>[1]ANK!E22</f>
        <v>307</v>
      </c>
      <c r="F22" s="281">
        <f>([1]ANK!F22)*10000</f>
        <v>157263.8692571125</v>
      </c>
      <c r="G22" s="20">
        <f>[1]ANK!G22</f>
        <v>12</v>
      </c>
      <c r="H22" s="281">
        <f>([1]ANK!H22)*10000</f>
        <v>5972.0456679916133</v>
      </c>
      <c r="I22" s="20">
        <f>[1]ANK!I22</f>
        <v>62</v>
      </c>
      <c r="J22" s="281">
        <f>([1]ANK!J22)*10000</f>
        <v>31850.910229288605</v>
      </c>
      <c r="K22" s="20">
        <f t="shared" ref="K22" si="13">C22+E22+G22+I22</f>
        <v>1026</v>
      </c>
      <c r="L22" s="20">
        <f t="shared" ref="L22" si="14">D22+F22+H22+J22</f>
        <v>525540.018783262</v>
      </c>
      <c r="M22" s="20">
        <f>[1]ANK!M22</f>
        <v>106</v>
      </c>
      <c r="N22" s="281">
        <f>([1]ANK!N22)*10000</f>
        <v>800868.95653504319</v>
      </c>
      <c r="O22" s="20">
        <f>[1]ANK!O22</f>
        <v>62</v>
      </c>
      <c r="P22" s="281">
        <f>([1]ANK!P22)*10000</f>
        <v>470075.25709665578</v>
      </c>
      <c r="Q22" s="20">
        <f>[1]ANK!Q22</f>
        <v>31</v>
      </c>
      <c r="R22" s="281">
        <f>([1]ANK!R22)*10000</f>
        <v>235037.62854832789</v>
      </c>
      <c r="S22" s="20">
        <f>[1]ANK!S22</f>
        <v>1</v>
      </c>
      <c r="T22" s="281">
        <f>([1]ANK!T22)*10000</f>
        <v>8705.0973536417732</v>
      </c>
      <c r="U22" s="20">
        <f t="shared" ref="U22" si="15">M22+O22+Q22+S22</f>
        <v>200</v>
      </c>
      <c r="V22" s="20">
        <f t="shared" ref="V22" si="16">N22+P22+R22+T22</f>
        <v>1514686.9395336686</v>
      </c>
      <c r="W22" s="20">
        <f>[1]ANK!W22</f>
        <v>0</v>
      </c>
      <c r="X22" s="281">
        <f>([1]ANK!X22)*10000</f>
        <v>0</v>
      </c>
      <c r="Y22" s="20">
        <f>[1]ANK!Y22</f>
        <v>31</v>
      </c>
      <c r="Z22" s="281">
        <f>([1]ANK!Z22)*10000</f>
        <v>10557.944082622431</v>
      </c>
      <c r="AA22" s="20">
        <f>[1]ANK!AA22</f>
        <v>139</v>
      </c>
      <c r="AB22" s="281">
        <f>([1]ANK!AB22)*10000</f>
        <v>48566.542780063173</v>
      </c>
      <c r="AC22" s="20">
        <f>[1]ANK!AC22</f>
        <v>7</v>
      </c>
      <c r="AD22" s="281">
        <f>([1]ANK!AD22)*10000</f>
        <v>2111.588816524486</v>
      </c>
      <c r="AE22" s="20">
        <f>[1]ANK!AE22</f>
        <v>5</v>
      </c>
      <c r="AF22" s="281">
        <f>([1]ANK!AF22)*10000</f>
        <v>1689.2710532195888</v>
      </c>
      <c r="AG22" s="20">
        <f>[1]ANK!AG22</f>
        <v>97</v>
      </c>
      <c r="AH22" s="281">
        <f>([1]ANK!AH22)*10000</f>
        <v>33785.421064391776</v>
      </c>
      <c r="AI22" s="20">
        <f t="shared" ref="AI22" si="17">Y22+AA22+AC22+AE22+AG22</f>
        <v>279</v>
      </c>
      <c r="AJ22" s="20">
        <f t="shared" ref="AJ22" si="18">Z22+AB22+AD22+AF22+AH22</f>
        <v>96710.767796821456</v>
      </c>
      <c r="AK22" s="20">
        <f t="shared" ref="AK22" si="19">K22+U22+W22+AI22</f>
        <v>1505</v>
      </c>
      <c r="AL22" s="20">
        <f t="shared" ref="AL22" si="20">L22+V22+X22+AJ22</f>
        <v>2136937.726113752</v>
      </c>
      <c r="AM22" s="20">
        <f>[1]ANK!AM22</f>
        <v>796</v>
      </c>
      <c r="AN22" s="281">
        <f>([1]ANK!AN22)*10000</f>
        <v>273754.1647710455</v>
      </c>
      <c r="AO22" s="20">
        <f>[1]ANK!AO22</f>
        <v>12</v>
      </c>
      <c r="AP22" s="281">
        <f>([1]ANK!AP22)*10000</f>
        <v>5335.7488157462503</v>
      </c>
      <c r="AQ22" s="20">
        <f>[1]ANK!AQ22</f>
        <v>5</v>
      </c>
      <c r="AR22" s="281">
        <f>([1]ANK!AR22)*10000</f>
        <v>2223.2286732276043</v>
      </c>
      <c r="AS22" s="20">
        <f>[1]ANK!AS22</f>
        <v>74</v>
      </c>
      <c r="AT22" s="281">
        <f>([1]ANK!AT22)*10000</f>
        <v>33348.430098414065</v>
      </c>
      <c r="AU22" s="20">
        <f>[1]ANK!AU22</f>
        <v>98</v>
      </c>
      <c r="AV22" s="281">
        <f>([1]ANK!AV22)*10000</f>
        <v>44464.573464552093</v>
      </c>
      <c r="AW22" s="20">
        <f>[1]ANK!AW22</f>
        <v>617</v>
      </c>
      <c r="AX22" s="281">
        <f>([1]ANK!AX22)*10000</f>
        <v>281460.75003061467</v>
      </c>
      <c r="AY22" s="20">
        <f t="shared" ref="AY22" si="21">AO22+AQ22+AS22+AU22+AW22</f>
        <v>806</v>
      </c>
      <c r="AZ22" s="20">
        <f t="shared" ref="AZ22" si="22">AP22+AR22+AT22+AV22+AX22</f>
        <v>366832.73108255467</v>
      </c>
      <c r="BA22" s="20">
        <f t="shared" ref="BA22" si="23">AY22+AK22</f>
        <v>2311</v>
      </c>
      <c r="BB22" s="20">
        <f t="shared" ref="BB22" si="24">AZ22+AL22</f>
        <v>2503770.4571963064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[1]ANK!C23</f>
        <v>627</v>
      </c>
      <c r="D23" s="281">
        <f>([1]ANK!D23)*10000</f>
        <v>26866.058134265546</v>
      </c>
      <c r="E23" s="20">
        <f>[1]ANK!E23</f>
        <v>298</v>
      </c>
      <c r="F23" s="281">
        <f>([1]ANK!F23)*10000</f>
        <v>12785.654172331195</v>
      </c>
      <c r="G23" s="20">
        <f>[1]ANK!G23</f>
        <v>11</v>
      </c>
      <c r="H23" s="281">
        <f>([1]ANK!H23)*10000</f>
        <v>485.53117110118461</v>
      </c>
      <c r="I23" s="20">
        <f>[1]ANK!I23</f>
        <v>60</v>
      </c>
      <c r="J23" s="281">
        <f>([1]ANK!J23)*10000</f>
        <v>2589.4995792063182</v>
      </c>
      <c r="K23" s="20">
        <f t="shared" ref="K23:K42" si="25">C23+E23+G23+I23</f>
        <v>996</v>
      </c>
      <c r="L23" s="20">
        <f t="shared" ref="L23:L42" si="26">D23+F23+H23+J23</f>
        <v>42726.743056904241</v>
      </c>
      <c r="M23" s="20">
        <f>[1]ANK!M23</f>
        <v>114</v>
      </c>
      <c r="N23" s="281">
        <f>([1]ANK!N23)*10000</f>
        <v>7071.6594747248228</v>
      </c>
      <c r="O23" s="20">
        <f>[1]ANK!O23</f>
        <v>67</v>
      </c>
      <c r="P23" s="281">
        <f>([1]ANK!P23)*10000</f>
        <v>4150.7566482080483</v>
      </c>
      <c r="Q23" s="20">
        <f>[1]ANK!Q23</f>
        <v>34</v>
      </c>
      <c r="R23" s="281">
        <f>([1]ANK!R23)*10000</f>
        <v>2075.3783241040242</v>
      </c>
      <c r="S23" s="20">
        <f>[1]ANK!S23</f>
        <v>1</v>
      </c>
      <c r="T23" s="281">
        <f>([1]ANK!T23)*10000</f>
        <v>76.865863855704589</v>
      </c>
      <c r="U23" s="20">
        <f t="shared" ref="U23:U42" si="27">M23+O23+Q23+S23</f>
        <v>216</v>
      </c>
      <c r="V23" s="20">
        <f t="shared" ref="V23:V42" si="28">N23+P23+R23+T23</f>
        <v>13374.660310892599</v>
      </c>
      <c r="W23" s="20">
        <f>[1]ANK!W23</f>
        <v>0</v>
      </c>
      <c r="X23" s="281">
        <f>([1]ANK!X23)*10000</f>
        <v>0</v>
      </c>
      <c r="Y23" s="20">
        <f>[1]ANK!Y23</f>
        <v>1158</v>
      </c>
      <c r="Z23" s="281">
        <f>([1]ANK!Z23)*10000</f>
        <v>49080.025480298558</v>
      </c>
      <c r="AA23" s="20">
        <f>[1]ANK!AA23</f>
        <v>5327</v>
      </c>
      <c r="AB23" s="281">
        <f>([1]ANK!AB23)*10000</f>
        <v>225768.11720937333</v>
      </c>
      <c r="AC23" s="20">
        <f>[1]ANK!AC23</f>
        <v>232</v>
      </c>
      <c r="AD23" s="281">
        <f>([1]ANK!AD23)*10000</f>
        <v>9816.0050960597109</v>
      </c>
      <c r="AE23" s="20">
        <f>[1]ANK!AE23</f>
        <v>186</v>
      </c>
      <c r="AF23" s="281">
        <f>([1]ANK!AF23)*10000</f>
        <v>7852.8040768477676</v>
      </c>
      <c r="AG23" s="20">
        <f>[1]ANK!AG23</f>
        <v>3706</v>
      </c>
      <c r="AH23" s="281">
        <f>([1]ANK!AH23)*10000</f>
        <v>157056.08153695537</v>
      </c>
      <c r="AI23" s="20">
        <f t="shared" ref="AI23:AI42" si="29">Y23+AA23+AC23+AE23+AG23</f>
        <v>10609</v>
      </c>
      <c r="AJ23" s="20">
        <f t="shared" ref="AJ23:AJ42" si="30">Z23+AB23+AD23+AF23+AH23</f>
        <v>449573.03339953476</v>
      </c>
      <c r="AK23" s="20">
        <f t="shared" ref="AK23:AK42" si="31">K23+U23+W23+AI23</f>
        <v>11821</v>
      </c>
      <c r="AL23" s="20">
        <f t="shared" ref="AL23:AL42" si="32">L23+V23+X23+AJ23</f>
        <v>505674.43676733162</v>
      </c>
      <c r="AM23" s="20">
        <f>[1]ANK!AM23</f>
        <v>8006</v>
      </c>
      <c r="AN23" s="281">
        <f>([1]ANK!AN23)*10000</f>
        <v>341713.50548441743</v>
      </c>
      <c r="AO23" s="20">
        <f>[1]ANK!AO23</f>
        <v>6</v>
      </c>
      <c r="AP23" s="281">
        <f>([1]ANK!AP23)*10000</f>
        <v>447.96940347787807</v>
      </c>
      <c r="AQ23" s="20">
        <f>[1]ANK!AQ23</f>
        <v>3</v>
      </c>
      <c r="AR23" s="281">
        <f>([1]ANK!AR23)*10000</f>
        <v>186.65391811578252</v>
      </c>
      <c r="AS23" s="20">
        <f>[1]ANK!AS23</f>
        <v>32</v>
      </c>
      <c r="AT23" s="281">
        <f>([1]ANK!AT23)*10000</f>
        <v>2799.8087717367375</v>
      </c>
      <c r="AU23" s="20">
        <f>[1]ANK!AU23</f>
        <v>43</v>
      </c>
      <c r="AV23" s="281">
        <f>([1]ANK!AV23)*10000</f>
        <v>3733.0783623156503</v>
      </c>
      <c r="AW23" s="20">
        <f>[1]ANK!AW23</f>
        <v>271</v>
      </c>
      <c r="AX23" s="281">
        <f>([1]ANK!AX23)*10000</f>
        <v>23630.386033458068</v>
      </c>
      <c r="AY23" s="20">
        <f t="shared" ref="AY23:AY42" si="33">AO23+AQ23+AS23+AU23+AW23</f>
        <v>355</v>
      </c>
      <c r="AZ23" s="20">
        <f t="shared" ref="AZ23:AZ42" si="34">AP23+AR23+AT23+AV23+AX23</f>
        <v>30797.896489104118</v>
      </c>
      <c r="BA23" s="20">
        <f t="shared" ref="BA23:BA42" si="35">AY23+AK23</f>
        <v>12176</v>
      </c>
      <c r="BB23" s="20">
        <f t="shared" ref="BB23:BB42" si="36">AZ23+AL23</f>
        <v>536472.3332564357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[1]ANK!C24</f>
        <v>4137</v>
      </c>
      <c r="D24" s="281">
        <f>([1]ANK!D24)*10000</f>
        <v>788396.21031253471</v>
      </c>
      <c r="E24" s="20">
        <f>[1]ANK!E24</f>
        <v>1969</v>
      </c>
      <c r="F24" s="281">
        <f>([1]ANK!F24)*10000</f>
        <v>375200.60611259181</v>
      </c>
      <c r="G24" s="20">
        <f>[1]ANK!G24</f>
        <v>75</v>
      </c>
      <c r="H24" s="281">
        <f>([1]ANK!H24)*10000</f>
        <v>14248.124282756653</v>
      </c>
      <c r="I24" s="20">
        <f>[1]ANK!I24</f>
        <v>399</v>
      </c>
      <c r="J24" s="281">
        <f>([1]ANK!J24)*10000</f>
        <v>75989.996174702144</v>
      </c>
      <c r="K24" s="20">
        <f t="shared" si="25"/>
        <v>6580</v>
      </c>
      <c r="L24" s="20">
        <f t="shared" si="26"/>
        <v>1253834.9368825853</v>
      </c>
      <c r="M24" s="20">
        <f>[1]ANK!M24</f>
        <v>1</v>
      </c>
      <c r="N24" s="281">
        <f>([1]ANK!N24)*10000</f>
        <v>1162.7296543496998</v>
      </c>
      <c r="O24" s="20">
        <f>[1]ANK!O24</f>
        <v>0</v>
      </c>
      <c r="P24" s="281">
        <f>([1]ANK!P24)*10000</f>
        <v>682.47175364004124</v>
      </c>
      <c r="Q24" s="20">
        <f>[1]ANK!Q24</f>
        <v>0</v>
      </c>
      <c r="R24" s="281">
        <f>([1]ANK!R24)*10000</f>
        <v>341.23587682002062</v>
      </c>
      <c r="S24" s="20">
        <f>[1]ANK!S24</f>
        <v>0</v>
      </c>
      <c r="T24" s="281">
        <f>([1]ANK!T24)*10000</f>
        <v>12.638365808148912</v>
      </c>
      <c r="U24" s="20">
        <f t="shared" si="27"/>
        <v>1</v>
      </c>
      <c r="V24" s="20">
        <f t="shared" si="28"/>
        <v>2199.0756506179109</v>
      </c>
      <c r="W24" s="20">
        <f>[1]ANK!W24</f>
        <v>0</v>
      </c>
      <c r="X24" s="281">
        <f>([1]ANK!X24)*10000</f>
        <v>0</v>
      </c>
      <c r="Y24" s="20">
        <f>[1]ANK!Y24</f>
        <v>0</v>
      </c>
      <c r="Z24" s="281">
        <f>([1]ANK!Z24)*10000</f>
        <v>0</v>
      </c>
      <c r="AA24" s="20">
        <f>[1]ANK!AA24</f>
        <v>0</v>
      </c>
      <c r="AB24" s="281">
        <f>([1]ANK!AB24)*10000</f>
        <v>0</v>
      </c>
      <c r="AC24" s="20">
        <f>[1]ANK!AC24</f>
        <v>0</v>
      </c>
      <c r="AD24" s="281">
        <f>([1]ANK!AD24)*10000</f>
        <v>0</v>
      </c>
      <c r="AE24" s="20">
        <f>[1]ANK!AE24</f>
        <v>0</v>
      </c>
      <c r="AF24" s="281">
        <f>([1]ANK!AF24)*10000</f>
        <v>0</v>
      </c>
      <c r="AG24" s="20">
        <f>[1]ANK!AG24</f>
        <v>0</v>
      </c>
      <c r="AH24" s="281">
        <f>([1]ANK!AH24)*10000</f>
        <v>0</v>
      </c>
      <c r="AI24" s="20">
        <f t="shared" si="29"/>
        <v>0</v>
      </c>
      <c r="AJ24" s="20">
        <f t="shared" si="30"/>
        <v>0</v>
      </c>
      <c r="AK24" s="20">
        <f t="shared" si="31"/>
        <v>6581</v>
      </c>
      <c r="AL24" s="20">
        <f t="shared" si="32"/>
        <v>1256034.0125332032</v>
      </c>
      <c r="AM24" s="20">
        <f>[1]ANK!AM24</f>
        <v>3334</v>
      </c>
      <c r="AN24" s="281">
        <f>([1]ANK!AN24)*10000</f>
        <v>309912.019124955</v>
      </c>
      <c r="AO24" s="20">
        <f>[1]ANK!AO24</f>
        <v>7</v>
      </c>
      <c r="AP24" s="281">
        <f>([1]ANK!AP24)*10000</f>
        <v>1036.2771731878761</v>
      </c>
      <c r="AQ24" s="20">
        <f>[1]ANK!AQ24</f>
        <v>3</v>
      </c>
      <c r="AR24" s="281">
        <f>([1]ANK!AR24)*10000</f>
        <v>431.78215549494837</v>
      </c>
      <c r="AS24" s="20">
        <f>[1]ANK!AS24</f>
        <v>38</v>
      </c>
      <c r="AT24" s="281">
        <f>([1]ANK!AT24)*10000</f>
        <v>6476.7323324242252</v>
      </c>
      <c r="AU24" s="20">
        <f>[1]ANK!AU24</f>
        <v>51</v>
      </c>
      <c r="AV24" s="281">
        <f>([1]ANK!AV24)*10000</f>
        <v>8635.6431098989669</v>
      </c>
      <c r="AW24" s="20">
        <f>[1]ANK!AW24</f>
        <v>318</v>
      </c>
      <c r="AX24" s="281">
        <f>([1]ANK!AX24)*10000</f>
        <v>54663.620885660464</v>
      </c>
      <c r="AY24" s="20">
        <f t="shared" si="33"/>
        <v>417</v>
      </c>
      <c r="AZ24" s="20">
        <f t="shared" si="34"/>
        <v>71244.055656666489</v>
      </c>
      <c r="BA24" s="20">
        <f t="shared" si="35"/>
        <v>6998</v>
      </c>
      <c r="BB24" s="20">
        <f t="shared" si="36"/>
        <v>1327278.0681898696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[1]ANK!C25</f>
        <v>267</v>
      </c>
      <c r="D25" s="281">
        <f>([1]ANK!D25)*10000</f>
        <v>34357.903063486105</v>
      </c>
      <c r="E25" s="20">
        <f>[1]ANK!E25</f>
        <v>127</v>
      </c>
      <c r="F25" s="281">
        <f>([1]ANK!F25)*10000</f>
        <v>16351.050253104835</v>
      </c>
      <c r="G25" s="20">
        <f>[1]ANK!G25</f>
        <v>5</v>
      </c>
      <c r="H25" s="281">
        <f>([1]ANK!H25)*10000</f>
        <v>620.92595897866465</v>
      </c>
      <c r="I25" s="20">
        <f>[1]ANK!I25</f>
        <v>26</v>
      </c>
      <c r="J25" s="281">
        <f>([1]ANK!J25)*10000</f>
        <v>3311.6051145528781</v>
      </c>
      <c r="K25" s="20">
        <f t="shared" si="25"/>
        <v>425</v>
      </c>
      <c r="L25" s="20">
        <f t="shared" si="26"/>
        <v>54641.484390122481</v>
      </c>
      <c r="M25" s="20">
        <f>[1]ANK!M25</f>
        <v>3</v>
      </c>
      <c r="N25" s="281">
        <f>([1]ANK!N25)*10000</f>
        <v>11767.580228862937</v>
      </c>
      <c r="O25" s="20">
        <f>[1]ANK!O25</f>
        <v>2</v>
      </c>
      <c r="P25" s="281">
        <f>([1]ANK!P25)*10000</f>
        <v>6907.0579604195491</v>
      </c>
      <c r="Q25" s="20">
        <f>[1]ANK!Q25</f>
        <v>1</v>
      </c>
      <c r="R25" s="281">
        <f>([1]ANK!R25)*10000</f>
        <v>3453.5289802097745</v>
      </c>
      <c r="S25" s="20">
        <f>[1]ANK!S25</f>
        <v>0</v>
      </c>
      <c r="T25" s="281">
        <f>([1]ANK!T25)*10000</f>
        <v>127.90848074851017</v>
      </c>
      <c r="U25" s="20">
        <f t="shared" si="27"/>
        <v>6</v>
      </c>
      <c r="V25" s="20">
        <f t="shared" si="28"/>
        <v>22256.075650240771</v>
      </c>
      <c r="W25" s="20">
        <f>[1]ANK!W25</f>
        <v>0</v>
      </c>
      <c r="X25" s="281">
        <f>([1]ANK!X25)*10000</f>
        <v>0</v>
      </c>
      <c r="Y25" s="20">
        <f>[1]ANK!Y25</f>
        <v>0</v>
      </c>
      <c r="Z25" s="281">
        <f>([1]ANK!Z25)*10000</f>
        <v>0</v>
      </c>
      <c r="AA25" s="20">
        <f>[1]ANK!AA25</f>
        <v>0</v>
      </c>
      <c r="AB25" s="281">
        <f>([1]ANK!AB25)*10000</f>
        <v>0</v>
      </c>
      <c r="AC25" s="20">
        <f>[1]ANK!AC25</f>
        <v>0</v>
      </c>
      <c r="AD25" s="281">
        <f>([1]ANK!AD25)*10000</f>
        <v>0</v>
      </c>
      <c r="AE25" s="20">
        <f>[1]ANK!AE25</f>
        <v>0</v>
      </c>
      <c r="AF25" s="281">
        <f>([1]ANK!AF25)*10000</f>
        <v>0</v>
      </c>
      <c r="AG25" s="20">
        <f>[1]ANK!AG25</f>
        <v>0</v>
      </c>
      <c r="AH25" s="281">
        <f>([1]ANK!AH25)*10000</f>
        <v>0</v>
      </c>
      <c r="AI25" s="20">
        <f t="shared" si="29"/>
        <v>0</v>
      </c>
      <c r="AJ25" s="20">
        <f t="shared" si="30"/>
        <v>0</v>
      </c>
      <c r="AK25" s="20">
        <f t="shared" si="31"/>
        <v>431</v>
      </c>
      <c r="AL25" s="20">
        <f t="shared" si="32"/>
        <v>76897.560040363256</v>
      </c>
      <c r="AM25" s="20">
        <f>[1]ANK!AM25</f>
        <v>581</v>
      </c>
      <c r="AN25" s="281">
        <f>([1]ANK!AN25)*10000</f>
        <v>75626.548383598798</v>
      </c>
      <c r="AO25" s="20">
        <f>[1]ANK!AO25</f>
        <v>10</v>
      </c>
      <c r="AP25" s="281">
        <f>([1]ANK!AP25)*10000</f>
        <v>1849.2576599008908</v>
      </c>
      <c r="AQ25" s="20">
        <f>[1]ANK!AQ25</f>
        <v>4</v>
      </c>
      <c r="AR25" s="281">
        <f>([1]ANK!AR25)*10000</f>
        <v>770.52402495870444</v>
      </c>
      <c r="AS25" s="20">
        <f>[1]ANK!AS25</f>
        <v>58</v>
      </c>
      <c r="AT25" s="281">
        <f>([1]ANK!AT25)*10000</f>
        <v>11557.860374380569</v>
      </c>
      <c r="AU25" s="20">
        <f>[1]ANK!AU25</f>
        <v>77</v>
      </c>
      <c r="AV25" s="281">
        <f>([1]ANK!AV25)*10000</f>
        <v>15410.480499174091</v>
      </c>
      <c r="AW25" s="20">
        <f>[1]ANK!AW25</f>
        <v>482</v>
      </c>
      <c r="AX25" s="281">
        <f>([1]ANK!AX25)*10000</f>
        <v>97548.341559771987</v>
      </c>
      <c r="AY25" s="20">
        <f t="shared" si="33"/>
        <v>631</v>
      </c>
      <c r="AZ25" s="20">
        <f t="shared" si="34"/>
        <v>127136.46411818624</v>
      </c>
      <c r="BA25" s="20">
        <f t="shared" si="35"/>
        <v>1062</v>
      </c>
      <c r="BB25" s="20">
        <f t="shared" si="36"/>
        <v>204034.0241585495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[1]ANK!C26</f>
        <v>52</v>
      </c>
      <c r="D26" s="281">
        <f>([1]ANK!D26)*10000</f>
        <v>13231.211434513474</v>
      </c>
      <c r="E26" s="20">
        <f>[1]ANK!E26</f>
        <v>25</v>
      </c>
      <c r="F26" s="281">
        <f>([1]ANK!F26)*10000</f>
        <v>6296.7813453407507</v>
      </c>
      <c r="G26" s="20">
        <f>[1]ANK!G26</f>
        <v>1</v>
      </c>
      <c r="H26" s="281">
        <f>([1]ANK!H26)*10000</f>
        <v>239.11827893699052</v>
      </c>
      <c r="I26" s="20">
        <f>[1]ANK!I26</f>
        <v>5</v>
      </c>
      <c r="J26" s="281">
        <f>([1]ANK!J26)*10000</f>
        <v>1275.2974876639494</v>
      </c>
      <c r="K26" s="20">
        <f t="shared" si="25"/>
        <v>83</v>
      </c>
      <c r="L26" s="20">
        <f t="shared" si="26"/>
        <v>21042.408546455168</v>
      </c>
      <c r="M26" s="20">
        <f>[1]ANK!M26</f>
        <v>141</v>
      </c>
      <c r="N26" s="281">
        <f>([1]ANK!N26)*10000</f>
        <v>13152.103887361902</v>
      </c>
      <c r="O26" s="20">
        <f>[1]ANK!O26</f>
        <v>83</v>
      </c>
      <c r="P26" s="281">
        <f>([1]ANK!P26)*10000</f>
        <v>7719.7131512776386</v>
      </c>
      <c r="Q26" s="20">
        <f>[1]ANK!Q26</f>
        <v>41</v>
      </c>
      <c r="R26" s="281">
        <f>([1]ANK!R26)*10000</f>
        <v>3859.8565756388193</v>
      </c>
      <c r="S26" s="20">
        <f>[1]ANK!S26</f>
        <v>2</v>
      </c>
      <c r="T26" s="281">
        <f>([1]ANK!T26)*10000</f>
        <v>142.95765094958588</v>
      </c>
      <c r="U26" s="20">
        <f t="shared" si="27"/>
        <v>267</v>
      </c>
      <c r="V26" s="20">
        <f t="shared" si="28"/>
        <v>24874.631265227945</v>
      </c>
      <c r="W26" s="20">
        <f>[1]ANK!W26</f>
        <v>0</v>
      </c>
      <c r="X26" s="281">
        <f>([1]ANK!X26)*10000</f>
        <v>0</v>
      </c>
      <c r="Y26" s="20">
        <f>[1]ANK!Y26</f>
        <v>3</v>
      </c>
      <c r="Z26" s="281">
        <f>([1]ANK!Z26)*10000</f>
        <v>2458.3476752442152</v>
      </c>
      <c r="AA26" s="20">
        <f>[1]ANK!AA26</f>
        <v>11</v>
      </c>
      <c r="AB26" s="281">
        <f>([1]ANK!AB26)*10000</f>
        <v>11308.399306123389</v>
      </c>
      <c r="AC26" s="20">
        <f>[1]ANK!AC26</f>
        <v>1</v>
      </c>
      <c r="AD26" s="281">
        <f>([1]ANK!AD26)*10000</f>
        <v>491.66953504884304</v>
      </c>
      <c r="AE26" s="20">
        <f>[1]ANK!AE26</f>
        <v>1</v>
      </c>
      <c r="AF26" s="281">
        <f>([1]ANK!AF26)*10000</f>
        <v>393.33562803907444</v>
      </c>
      <c r="AG26" s="20">
        <f>[1]ANK!AG26</f>
        <v>7</v>
      </c>
      <c r="AH26" s="281">
        <f>([1]ANK!AH26)*10000</f>
        <v>7866.7125607814887</v>
      </c>
      <c r="AI26" s="20">
        <f t="shared" si="29"/>
        <v>23</v>
      </c>
      <c r="AJ26" s="20">
        <f t="shared" si="30"/>
        <v>22518.464705237009</v>
      </c>
      <c r="AK26" s="20">
        <f t="shared" si="31"/>
        <v>373</v>
      </c>
      <c r="AL26" s="20">
        <f t="shared" si="32"/>
        <v>68435.504516920118</v>
      </c>
      <c r="AM26" s="20">
        <f>[1]ANK!AM26</f>
        <v>28</v>
      </c>
      <c r="AN26" s="281">
        <f>([1]ANK!AN26)*10000</f>
        <v>1045.5283186672646</v>
      </c>
      <c r="AO26" s="20">
        <f>[1]ANK!AO26</f>
        <v>2</v>
      </c>
      <c r="AP26" s="281">
        <f>([1]ANK!AP26)*10000</f>
        <v>117.74120850312292</v>
      </c>
      <c r="AQ26" s="20">
        <f>[1]ANK!AQ26</f>
        <v>1</v>
      </c>
      <c r="AR26" s="281">
        <f>([1]ANK!AR26)*10000</f>
        <v>49.058836876301207</v>
      </c>
      <c r="AS26" s="20">
        <f>[1]ANK!AS26</f>
        <v>11</v>
      </c>
      <c r="AT26" s="281">
        <f>([1]ANK!AT26)*10000</f>
        <v>735.88255314451817</v>
      </c>
      <c r="AU26" s="20">
        <f>[1]ANK!AU26</f>
        <v>15</v>
      </c>
      <c r="AV26" s="281">
        <f>([1]ANK!AV26)*10000</f>
        <v>981.17673752602423</v>
      </c>
      <c r="AW26" s="20">
        <f>[1]ANK!AW26</f>
        <v>90</v>
      </c>
      <c r="AX26" s="281">
        <f>([1]ANK!AX26)*10000</f>
        <v>6210.8487485397336</v>
      </c>
      <c r="AY26" s="20">
        <f t="shared" si="33"/>
        <v>119</v>
      </c>
      <c r="AZ26" s="20">
        <f t="shared" si="34"/>
        <v>8094.7080845896999</v>
      </c>
      <c r="BA26" s="20">
        <f t="shared" si="35"/>
        <v>492</v>
      </c>
      <c r="BB26" s="20">
        <f t="shared" si="36"/>
        <v>76530.212601509818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[1]ANK!C27</f>
        <v>125</v>
      </c>
      <c r="D27" s="281">
        <f>([1]ANK!D27)*10000</f>
        <v>44913.419913419901</v>
      </c>
      <c r="E27" s="20">
        <f>[1]ANK!E27</f>
        <v>60</v>
      </c>
      <c r="F27" s="281">
        <f>([1]ANK!F27)*10000</f>
        <v>21374.458874458869</v>
      </c>
      <c r="G27" s="20">
        <f>[1]ANK!G27</f>
        <v>2</v>
      </c>
      <c r="H27" s="281">
        <f>([1]ANK!H27)*10000</f>
        <v>811.68831168831139</v>
      </c>
      <c r="I27" s="20">
        <f>[1]ANK!I27</f>
        <v>12</v>
      </c>
      <c r="J27" s="281">
        <f>([1]ANK!J27)*10000</f>
        <v>4329.0043290043277</v>
      </c>
      <c r="K27" s="20">
        <f t="shared" si="25"/>
        <v>199</v>
      </c>
      <c r="L27" s="20">
        <f t="shared" si="26"/>
        <v>71428.571428571406</v>
      </c>
      <c r="M27" s="20">
        <f>[1]ANK!M27</f>
        <v>3</v>
      </c>
      <c r="N27" s="281">
        <f>([1]ANK!N27)*10000</f>
        <v>17305.147741021832</v>
      </c>
      <c r="O27" s="20">
        <f>[1]ANK!O27</f>
        <v>2</v>
      </c>
      <c r="P27" s="281">
        <f>([1]ANK!P27)*10000</f>
        <v>10157.369326251946</v>
      </c>
      <c r="Q27" s="20">
        <f>[1]ANK!Q27</f>
        <v>1</v>
      </c>
      <c r="R27" s="281">
        <f>([1]ANK!R27)*10000</f>
        <v>5078.6846631259732</v>
      </c>
      <c r="S27" s="20">
        <f>[1]ANK!S27</f>
        <v>0</v>
      </c>
      <c r="T27" s="281">
        <f>([1]ANK!T27)*10000</f>
        <v>188.09943196762862</v>
      </c>
      <c r="U27" s="20">
        <f t="shared" si="27"/>
        <v>6</v>
      </c>
      <c r="V27" s="20">
        <f t="shared" si="28"/>
        <v>32729.301162367381</v>
      </c>
      <c r="W27" s="20">
        <f>[1]ANK!W27</f>
        <v>0</v>
      </c>
      <c r="X27" s="281">
        <f>([1]ANK!X27)*10000</f>
        <v>0</v>
      </c>
      <c r="Y27" s="20">
        <f>[1]ANK!Y27</f>
        <v>81</v>
      </c>
      <c r="Z27" s="281">
        <f>([1]ANK!Z27)*10000</f>
        <v>7969.2588310290994</v>
      </c>
      <c r="AA27" s="20">
        <f>[1]ANK!AA27</f>
        <v>371</v>
      </c>
      <c r="AB27" s="281">
        <f>([1]ANK!AB27)*10000</f>
        <v>36658.590622733849</v>
      </c>
      <c r="AC27" s="20">
        <f>[1]ANK!AC27</f>
        <v>17</v>
      </c>
      <c r="AD27" s="281">
        <f>([1]ANK!AD27)*10000</f>
        <v>1593.8517662058196</v>
      </c>
      <c r="AE27" s="20">
        <f>[1]ANK!AE27</f>
        <v>13</v>
      </c>
      <c r="AF27" s="281">
        <f>([1]ANK!AF27)*10000</f>
        <v>1275.0814129646556</v>
      </c>
      <c r="AG27" s="20">
        <f>[1]ANK!AG27</f>
        <v>258</v>
      </c>
      <c r="AH27" s="281">
        <f>([1]ANK!AH27)*10000</f>
        <v>25501.628259293113</v>
      </c>
      <c r="AI27" s="20">
        <f t="shared" si="29"/>
        <v>740</v>
      </c>
      <c r="AJ27" s="20">
        <f t="shared" si="30"/>
        <v>72998.41089222653</v>
      </c>
      <c r="AK27" s="20">
        <f t="shared" si="31"/>
        <v>945</v>
      </c>
      <c r="AL27" s="20">
        <f t="shared" si="32"/>
        <v>177156.28348316532</v>
      </c>
      <c r="AM27" s="20">
        <f>[1]ANK!AM27</f>
        <v>125</v>
      </c>
      <c r="AN27" s="281">
        <f>([1]ANK!AN27)*10000</f>
        <v>19168.019175566518</v>
      </c>
      <c r="AO27" s="20">
        <f>[1]ANK!AO27</f>
        <v>1</v>
      </c>
      <c r="AP27" s="281">
        <f>([1]ANK!AP27)*10000</f>
        <v>1189.0093480795178</v>
      </c>
      <c r="AQ27" s="20">
        <f>[1]ANK!AQ27</f>
        <v>1</v>
      </c>
      <c r="AR27" s="281">
        <f>([1]ANK!AR27)*10000</f>
        <v>495.42056169979907</v>
      </c>
      <c r="AS27" s="20">
        <f>[1]ANK!AS27</f>
        <v>5</v>
      </c>
      <c r="AT27" s="281">
        <f>([1]ANK!AT27)*10000</f>
        <v>7431.3084254969863</v>
      </c>
      <c r="AU27" s="20">
        <f>[1]ANK!AU27</f>
        <v>7</v>
      </c>
      <c r="AV27" s="281">
        <f>([1]ANK!AV27)*10000</f>
        <v>9908.4112339959811</v>
      </c>
      <c r="AW27" s="20">
        <f>[1]ANK!AW27</f>
        <v>41</v>
      </c>
      <c r="AX27" s="281">
        <f>([1]ANK!AX27)*10000</f>
        <v>62720.243111194555</v>
      </c>
      <c r="AY27" s="20">
        <f t="shared" si="33"/>
        <v>55</v>
      </c>
      <c r="AZ27" s="20">
        <f t="shared" si="34"/>
        <v>81744.392680466844</v>
      </c>
      <c r="BA27" s="20">
        <f t="shared" si="35"/>
        <v>1000</v>
      </c>
      <c r="BB27" s="20">
        <f t="shared" si="36"/>
        <v>258900.67616363216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[1]ANK!C28</f>
        <v>0</v>
      </c>
      <c r="D28" s="281">
        <f>([1]ANK!D28)*10000</f>
        <v>0</v>
      </c>
      <c r="E28" s="20">
        <f>[1]ANK!E28</f>
        <v>0</v>
      </c>
      <c r="F28" s="281">
        <f>([1]ANK!F28)*10000</f>
        <v>0</v>
      </c>
      <c r="G28" s="20">
        <f>[1]ANK!G28</f>
        <v>0</v>
      </c>
      <c r="H28" s="281">
        <f>([1]ANK!H28)*10000</f>
        <v>0</v>
      </c>
      <c r="I28" s="20">
        <f>[1]ANK!I28</f>
        <v>0</v>
      </c>
      <c r="J28" s="281">
        <f>([1]ANK!J28)*10000</f>
        <v>0</v>
      </c>
      <c r="K28" s="20">
        <f t="shared" si="25"/>
        <v>0</v>
      </c>
      <c r="L28" s="20">
        <f t="shared" si="26"/>
        <v>0</v>
      </c>
      <c r="M28" s="20">
        <f>[1]ANK!M28</f>
        <v>0</v>
      </c>
      <c r="N28" s="281">
        <f>([1]ANK!N28)*10000</f>
        <v>0</v>
      </c>
      <c r="O28" s="20">
        <f>[1]ANK!O28</f>
        <v>0</v>
      </c>
      <c r="P28" s="281">
        <f>([1]ANK!P28)*10000</f>
        <v>0</v>
      </c>
      <c r="Q28" s="20">
        <f>[1]ANK!Q28</f>
        <v>0</v>
      </c>
      <c r="R28" s="281">
        <f>([1]ANK!R28)*10000</f>
        <v>0</v>
      </c>
      <c r="S28" s="20">
        <f>[1]ANK!S28</f>
        <v>0</v>
      </c>
      <c r="T28" s="281">
        <f>([1]ANK!T28)*10000</f>
        <v>0</v>
      </c>
      <c r="U28" s="20">
        <f t="shared" si="27"/>
        <v>0</v>
      </c>
      <c r="V28" s="20">
        <f t="shared" si="28"/>
        <v>0</v>
      </c>
      <c r="W28" s="20">
        <f>[1]ANK!W28</f>
        <v>0</v>
      </c>
      <c r="X28" s="281">
        <f>([1]ANK!X28)*10000</f>
        <v>0</v>
      </c>
      <c r="Y28" s="20">
        <f>[1]ANK!Y28</f>
        <v>0</v>
      </c>
      <c r="Z28" s="281">
        <f>([1]ANK!Z28)*10000</f>
        <v>0</v>
      </c>
      <c r="AA28" s="20">
        <f>[1]ANK!AA28</f>
        <v>0</v>
      </c>
      <c r="AB28" s="281">
        <f>([1]ANK!AB28)*10000</f>
        <v>0</v>
      </c>
      <c r="AC28" s="20">
        <f>[1]ANK!AC28</f>
        <v>0</v>
      </c>
      <c r="AD28" s="281">
        <f>([1]ANK!AD28)*10000</f>
        <v>0</v>
      </c>
      <c r="AE28" s="20">
        <f>[1]ANK!AE28</f>
        <v>0</v>
      </c>
      <c r="AF28" s="281">
        <f>([1]ANK!AF28)*10000</f>
        <v>0</v>
      </c>
      <c r="AG28" s="20">
        <f>[1]ANK!AG28</f>
        <v>0</v>
      </c>
      <c r="AH28" s="281">
        <f>([1]ANK!AH28)*10000</f>
        <v>0</v>
      </c>
      <c r="AI28" s="20">
        <f t="shared" si="29"/>
        <v>0</v>
      </c>
      <c r="AJ28" s="20">
        <f t="shared" si="30"/>
        <v>0</v>
      </c>
      <c r="AK28" s="20">
        <f t="shared" si="31"/>
        <v>0</v>
      </c>
      <c r="AL28" s="20">
        <f t="shared" si="32"/>
        <v>0</v>
      </c>
      <c r="AM28" s="20">
        <f>[1]ANK!AM28</f>
        <v>0</v>
      </c>
      <c r="AN28" s="281">
        <f>([1]ANK!AN28)*10000</f>
        <v>0</v>
      </c>
      <c r="AO28" s="20">
        <f>[1]ANK!AO28</f>
        <v>0</v>
      </c>
      <c r="AP28" s="281">
        <f>([1]ANK!AP28)*10000</f>
        <v>0</v>
      </c>
      <c r="AQ28" s="20">
        <f>[1]ANK!AQ28</f>
        <v>0</v>
      </c>
      <c r="AR28" s="281">
        <f>([1]ANK!AR28)*10000</f>
        <v>0</v>
      </c>
      <c r="AS28" s="20">
        <f>[1]ANK!AS28</f>
        <v>0</v>
      </c>
      <c r="AT28" s="281">
        <f>([1]ANK!AT28)*10000</f>
        <v>0</v>
      </c>
      <c r="AU28" s="20">
        <f>[1]ANK!AU28</f>
        <v>0</v>
      </c>
      <c r="AV28" s="281">
        <f>([1]ANK!AV28)*10000</f>
        <v>0</v>
      </c>
      <c r="AW28" s="20">
        <f>[1]ANK!AW28</f>
        <v>0</v>
      </c>
      <c r="AX28" s="281">
        <f>([1]ANK!AX28)*10000</f>
        <v>0</v>
      </c>
      <c r="AY28" s="20">
        <f t="shared" si="33"/>
        <v>0</v>
      </c>
      <c r="AZ28" s="20">
        <f t="shared" si="34"/>
        <v>0</v>
      </c>
      <c r="BA28" s="20">
        <f t="shared" si="35"/>
        <v>0</v>
      </c>
      <c r="BB28" s="20">
        <f t="shared" si="36"/>
        <v>0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[1]ANK!C29</f>
        <v>2087</v>
      </c>
      <c r="D29" s="281">
        <f>([1]ANK!D29)*10000</f>
        <v>297545.23421840317</v>
      </c>
      <c r="E29" s="20">
        <f>[1]ANK!E29</f>
        <v>993</v>
      </c>
      <c r="F29" s="281">
        <f>([1]ANK!F29)*10000</f>
        <v>141602.85242924007</v>
      </c>
      <c r="G29" s="20">
        <f>[1]ANK!G29</f>
        <v>38</v>
      </c>
      <c r="H29" s="281">
        <f>([1]ANK!H29)*10000</f>
        <v>5377.323509971141</v>
      </c>
      <c r="I29" s="20">
        <f>[1]ANK!I29</f>
        <v>201</v>
      </c>
      <c r="J29" s="281">
        <f>([1]ANK!J29)*10000</f>
        <v>28679.058719846089</v>
      </c>
      <c r="K29" s="20">
        <f t="shared" si="25"/>
        <v>3319</v>
      </c>
      <c r="L29" s="20">
        <f t="shared" si="26"/>
        <v>473204.46887746046</v>
      </c>
      <c r="M29" s="20">
        <f>[1]ANK!M29</f>
        <v>4</v>
      </c>
      <c r="N29" s="281">
        <f>([1]ANK!N29)*10000</f>
        <v>21517.572042617288</v>
      </c>
      <c r="O29" s="20">
        <f>[1]ANK!O29</f>
        <v>2</v>
      </c>
      <c r="P29" s="281">
        <f>([1]ANK!P29)*10000</f>
        <v>12629.879242405799</v>
      </c>
      <c r="Q29" s="20">
        <f>[1]ANK!Q29</f>
        <v>1</v>
      </c>
      <c r="R29" s="281">
        <f>([1]ANK!R29)*10000</f>
        <v>6314.9396212028996</v>
      </c>
      <c r="S29" s="20">
        <f>[1]ANK!S29</f>
        <v>0</v>
      </c>
      <c r="T29" s="281">
        <f>([1]ANK!T29)*10000</f>
        <v>233.88665263714441</v>
      </c>
      <c r="U29" s="20">
        <f t="shared" si="27"/>
        <v>7</v>
      </c>
      <c r="V29" s="20">
        <f t="shared" si="28"/>
        <v>40696.277558863134</v>
      </c>
      <c r="W29" s="20">
        <f>[1]ANK!W29</f>
        <v>0</v>
      </c>
      <c r="X29" s="281">
        <f>([1]ANK!X29)*10000</f>
        <v>0</v>
      </c>
      <c r="Y29" s="20">
        <f>[1]ANK!Y29</f>
        <v>142</v>
      </c>
      <c r="Z29" s="281">
        <f>([1]ANK!Z29)*10000</f>
        <v>6128.7756045202677</v>
      </c>
      <c r="AA29" s="20">
        <f>[1]ANK!AA29</f>
        <v>652</v>
      </c>
      <c r="AB29" s="281">
        <f>([1]ANK!AB29)*10000</f>
        <v>28192.367780793229</v>
      </c>
      <c r="AC29" s="20">
        <f>[1]ANK!AC29</f>
        <v>29</v>
      </c>
      <c r="AD29" s="281">
        <f>([1]ANK!AD29)*10000</f>
        <v>1225.7551209040535</v>
      </c>
      <c r="AE29" s="20">
        <f>[1]ANK!AE29</f>
        <v>23</v>
      </c>
      <c r="AF29" s="281">
        <f>([1]ANK!AF29)*10000</f>
        <v>980.60409672324283</v>
      </c>
      <c r="AG29" s="20">
        <f>[1]ANK!AG29</f>
        <v>454</v>
      </c>
      <c r="AH29" s="281">
        <f>([1]ANK!AH29)*10000</f>
        <v>19612.081934464855</v>
      </c>
      <c r="AI29" s="20">
        <f t="shared" si="29"/>
        <v>1300</v>
      </c>
      <c r="AJ29" s="20">
        <f t="shared" si="30"/>
        <v>56139.584537405644</v>
      </c>
      <c r="AK29" s="20">
        <f t="shared" si="31"/>
        <v>4626</v>
      </c>
      <c r="AL29" s="20">
        <f t="shared" si="32"/>
        <v>570040.33097372926</v>
      </c>
      <c r="AM29" s="20">
        <f>[1]ANK!AM29</f>
        <v>3177</v>
      </c>
      <c r="AN29" s="281">
        <f>([1]ANK!AN29)*10000</f>
        <v>202135.47494233778</v>
      </c>
      <c r="AO29" s="20">
        <f>[1]ANK!AO29</f>
        <v>1</v>
      </c>
      <c r="AP29" s="281">
        <f>([1]ANK!AP29)*10000</f>
        <v>515.29729421383877</v>
      </c>
      <c r="AQ29" s="20">
        <f>[1]ANK!AQ29</f>
        <v>1</v>
      </c>
      <c r="AR29" s="281">
        <f>([1]ANK!AR29)*10000</f>
        <v>214.70720592243285</v>
      </c>
      <c r="AS29" s="20">
        <f>[1]ANK!AS29</f>
        <v>7</v>
      </c>
      <c r="AT29" s="281">
        <f>([1]ANK!AT29)*10000</f>
        <v>3220.6080888364922</v>
      </c>
      <c r="AU29" s="20">
        <f>[1]ANK!AU29</f>
        <v>9</v>
      </c>
      <c r="AV29" s="281">
        <f>([1]ANK!AV29)*10000</f>
        <v>4294.1441184486566</v>
      </c>
      <c r="AW29" s="20">
        <f>[1]ANK!AW29</f>
        <v>53</v>
      </c>
      <c r="AX29" s="281">
        <f>([1]ANK!AX29)*10000</f>
        <v>27181.932269779994</v>
      </c>
      <c r="AY29" s="20">
        <f t="shared" si="33"/>
        <v>71</v>
      </c>
      <c r="AZ29" s="20">
        <f t="shared" si="34"/>
        <v>35426.688977201411</v>
      </c>
      <c r="BA29" s="20">
        <f t="shared" si="35"/>
        <v>4697</v>
      </c>
      <c r="BB29" s="20">
        <f t="shared" si="36"/>
        <v>605467.01995093073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[1]ANK!C30</f>
        <v>305</v>
      </c>
      <c r="D30" s="281">
        <f>([1]ANK!D30)*10000</f>
        <v>1103606.5264695943</v>
      </c>
      <c r="E30" s="20">
        <f>[1]ANK!E30</f>
        <v>145</v>
      </c>
      <c r="F30" s="281">
        <f>([1]ANK!F30)*10000</f>
        <v>525210.33488613227</v>
      </c>
      <c r="G30" s="20">
        <f>[1]ANK!G30</f>
        <v>6</v>
      </c>
      <c r="H30" s="281">
        <f>([1]ANK!H30)*10000</f>
        <v>19944.696261498695</v>
      </c>
      <c r="I30" s="20">
        <f>[1]ANK!I30</f>
        <v>29</v>
      </c>
      <c r="J30" s="281">
        <f>([1]ANK!J30)*10000</f>
        <v>106371.7133946597</v>
      </c>
      <c r="K30" s="20">
        <f t="shared" si="25"/>
        <v>485</v>
      </c>
      <c r="L30" s="20">
        <f t="shared" si="26"/>
        <v>1755133.271011885</v>
      </c>
      <c r="M30" s="20">
        <f>[1]ANK!M30</f>
        <v>99</v>
      </c>
      <c r="N30" s="281">
        <f>([1]ANK!N30)*10000</f>
        <v>5853964.174937116</v>
      </c>
      <c r="O30" s="20">
        <f>[1]ANK!O30</f>
        <v>58</v>
      </c>
      <c r="P30" s="281">
        <f>([1]ANK!P30)*10000</f>
        <v>3436022.4505065684</v>
      </c>
      <c r="Q30" s="20">
        <f>[1]ANK!Q30</f>
        <v>29</v>
      </c>
      <c r="R30" s="281">
        <f>([1]ANK!R30)*10000</f>
        <v>1718011.2252532842</v>
      </c>
      <c r="S30" s="20">
        <f>[1]ANK!S30</f>
        <v>1</v>
      </c>
      <c r="T30" s="281">
        <f>([1]ANK!T30)*10000</f>
        <v>63630.045379751267</v>
      </c>
      <c r="U30" s="20">
        <f t="shared" si="27"/>
        <v>187</v>
      </c>
      <c r="V30" s="20">
        <f t="shared" si="28"/>
        <v>11071627.896076718</v>
      </c>
      <c r="W30" s="20">
        <f>[1]ANK!W30</f>
        <v>0</v>
      </c>
      <c r="X30" s="281">
        <f>([1]ANK!X30)*10000</f>
        <v>0</v>
      </c>
      <c r="Y30" s="20">
        <f>[1]ANK!Y30</f>
        <v>56</v>
      </c>
      <c r="Z30" s="281">
        <f>([1]ANK!Z30)*10000</f>
        <v>34140.670756479718</v>
      </c>
      <c r="AA30" s="20">
        <f>[1]ANK!AA30</f>
        <v>257</v>
      </c>
      <c r="AB30" s="281">
        <f>([1]ANK!AB30)*10000</f>
        <v>157047.0854798067</v>
      </c>
      <c r="AC30" s="20">
        <f>[1]ANK!AC30</f>
        <v>12</v>
      </c>
      <c r="AD30" s="281">
        <f>([1]ANK!AD30)*10000</f>
        <v>6828.1341512959434</v>
      </c>
      <c r="AE30" s="20">
        <f>[1]ANK!AE30</f>
        <v>9</v>
      </c>
      <c r="AF30" s="281">
        <f>([1]ANK!AF30)*10000</f>
        <v>5462.5073210367545</v>
      </c>
      <c r="AG30" s="20">
        <f>[1]ANK!AG30</f>
        <v>179</v>
      </c>
      <c r="AH30" s="281">
        <f>([1]ANK!AH30)*10000</f>
        <v>109250.14642073509</v>
      </c>
      <c r="AI30" s="20">
        <f t="shared" si="29"/>
        <v>513</v>
      </c>
      <c r="AJ30" s="20">
        <f t="shared" si="30"/>
        <v>312728.54412935418</v>
      </c>
      <c r="AK30" s="20">
        <f t="shared" si="31"/>
        <v>1185</v>
      </c>
      <c r="AL30" s="20">
        <f t="shared" si="32"/>
        <v>13139489.711217958</v>
      </c>
      <c r="AM30" s="20">
        <f>[1]ANK!AM30</f>
        <v>477</v>
      </c>
      <c r="AN30" s="281">
        <f>([1]ANK!AN30)*10000</f>
        <v>86865.977809271906</v>
      </c>
      <c r="AO30" s="20">
        <f>[1]ANK!AO30</f>
        <v>112</v>
      </c>
      <c r="AP30" s="281">
        <f>([1]ANK!AP30)*10000</f>
        <v>925872.97245152586</v>
      </c>
      <c r="AQ30" s="20">
        <f>[1]ANK!AQ30</f>
        <v>47</v>
      </c>
      <c r="AR30" s="281">
        <f>([1]ANK!AR30)*10000</f>
        <v>385780.4051881358</v>
      </c>
      <c r="AS30" s="20">
        <f>[1]ANK!AS30</f>
        <v>695</v>
      </c>
      <c r="AT30" s="281">
        <f>([1]ANK!AT30)*10000</f>
        <v>5786706.077822037</v>
      </c>
      <c r="AU30" s="20">
        <f>[1]ANK!AU30</f>
        <v>926</v>
      </c>
      <c r="AV30" s="281">
        <f>([1]ANK!AV30)*10000</f>
        <v>7715608.1037627151</v>
      </c>
      <c r="AW30" s="20">
        <f>[1]ANK!AW30</f>
        <v>5859</v>
      </c>
      <c r="AX30" s="281">
        <f>([1]ANK!AX30)*10000</f>
        <v>48839799.296817981</v>
      </c>
      <c r="AY30" s="20">
        <f t="shared" si="33"/>
        <v>7639</v>
      </c>
      <c r="AZ30" s="20">
        <f t="shared" si="34"/>
        <v>63653766.856042393</v>
      </c>
      <c r="BA30" s="20">
        <f t="shared" si="35"/>
        <v>8824</v>
      </c>
      <c r="BB30" s="20">
        <f t="shared" si="36"/>
        <v>76793256.567260355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[1]ANK!C31</f>
        <v>1159</v>
      </c>
      <c r="D31" s="281">
        <f>([1]ANK!D31)*10000</f>
        <v>201519.68807435362</v>
      </c>
      <c r="E31" s="20">
        <f>[1]ANK!E31</f>
        <v>552</v>
      </c>
      <c r="F31" s="281">
        <f>([1]ANK!F31)*10000</f>
        <v>95903.947938999627</v>
      </c>
      <c r="G31" s="20">
        <f>[1]ANK!G31</f>
        <v>21</v>
      </c>
      <c r="H31" s="281">
        <f>([1]ANK!H31)*10000</f>
        <v>3641.9220736328966</v>
      </c>
      <c r="I31" s="20">
        <f>[1]ANK!I31</f>
        <v>112</v>
      </c>
      <c r="J31" s="281">
        <f>([1]ANK!J31)*10000</f>
        <v>19423.584392708784</v>
      </c>
      <c r="K31" s="20">
        <f t="shared" si="25"/>
        <v>1844</v>
      </c>
      <c r="L31" s="20">
        <f t="shared" si="26"/>
        <v>320489.14247969491</v>
      </c>
      <c r="M31" s="20">
        <f>[1]ANK!M31</f>
        <v>156</v>
      </c>
      <c r="N31" s="281">
        <f>([1]ANK!N31)*10000</f>
        <v>876504.52237821335</v>
      </c>
      <c r="O31" s="20">
        <f>[1]ANK!O31</f>
        <v>92</v>
      </c>
      <c r="P31" s="281">
        <f>([1]ANK!P31)*10000</f>
        <v>514470.04574373394</v>
      </c>
      <c r="Q31" s="20">
        <f>[1]ANK!Q31</f>
        <v>46</v>
      </c>
      <c r="R31" s="281">
        <f>([1]ANK!R31)*10000</f>
        <v>257235.02287186697</v>
      </c>
      <c r="S31" s="20">
        <f>[1]ANK!S31</f>
        <v>2</v>
      </c>
      <c r="T31" s="281">
        <f>([1]ANK!T31)*10000</f>
        <v>9527.2230693284073</v>
      </c>
      <c r="U31" s="20">
        <f t="shared" si="27"/>
        <v>296</v>
      </c>
      <c r="V31" s="20">
        <f t="shared" si="28"/>
        <v>1657736.8140631428</v>
      </c>
      <c r="W31" s="20">
        <f>[1]ANK!W31</f>
        <v>0</v>
      </c>
      <c r="X31" s="281">
        <f>([1]ANK!X31)*10000</f>
        <v>0</v>
      </c>
      <c r="Y31" s="20">
        <f>[1]ANK!Y31</f>
        <v>17</v>
      </c>
      <c r="Z31" s="281">
        <f>([1]ANK!Z31)*10000</f>
        <v>14526.569756936962</v>
      </c>
      <c r="AA31" s="20">
        <f>[1]ANK!AA31</f>
        <v>76</v>
      </c>
      <c r="AB31" s="281">
        <f>([1]ANK!AB31)*10000</f>
        <v>66822.22088191002</v>
      </c>
      <c r="AC31" s="20">
        <f>[1]ANK!AC31</f>
        <v>4</v>
      </c>
      <c r="AD31" s="281">
        <f>([1]ANK!AD31)*10000</f>
        <v>2905.3139513873921</v>
      </c>
      <c r="AE31" s="20">
        <f>[1]ANK!AE31</f>
        <v>3</v>
      </c>
      <c r="AF31" s="281">
        <f>([1]ANK!AF31)*10000</f>
        <v>2324.2511611099139</v>
      </c>
      <c r="AG31" s="20">
        <f>[1]ANK!AG31</f>
        <v>53</v>
      </c>
      <c r="AH31" s="281">
        <f>([1]ANK!AH31)*10000</f>
        <v>46485.023222198273</v>
      </c>
      <c r="AI31" s="20">
        <f t="shared" si="29"/>
        <v>153</v>
      </c>
      <c r="AJ31" s="20">
        <f t="shared" si="30"/>
        <v>133063.37897354257</v>
      </c>
      <c r="AK31" s="20">
        <f t="shared" si="31"/>
        <v>2293</v>
      </c>
      <c r="AL31" s="20">
        <f t="shared" si="32"/>
        <v>2111289.3355163801</v>
      </c>
      <c r="AM31" s="20">
        <f>[1]ANK!AM31</f>
        <v>814</v>
      </c>
      <c r="AN31" s="281">
        <f>([1]ANK!AN31)*10000</f>
        <v>130603.91247351913</v>
      </c>
      <c r="AO31" s="20">
        <f>[1]ANK!AO31</f>
        <v>136</v>
      </c>
      <c r="AP31" s="281">
        <f>([1]ANK!AP31)*10000</f>
        <v>24684.952382894029</v>
      </c>
      <c r="AQ31" s="20">
        <f>[1]ANK!AQ31</f>
        <v>57</v>
      </c>
      <c r="AR31" s="281">
        <f>([1]ANK!AR31)*10000</f>
        <v>10285.396826205846</v>
      </c>
      <c r="AS31" s="20">
        <f>[1]ANK!AS31</f>
        <v>844</v>
      </c>
      <c r="AT31" s="281">
        <f>([1]ANK!AT31)*10000</f>
        <v>154280.9523930877</v>
      </c>
      <c r="AU31" s="20">
        <f>[1]ANK!AU31</f>
        <v>1126</v>
      </c>
      <c r="AV31" s="281">
        <f>([1]ANK!AV31)*10000</f>
        <v>205707.9365241169</v>
      </c>
      <c r="AW31" s="20">
        <f>[1]ANK!AW31</f>
        <v>7124</v>
      </c>
      <c r="AX31" s="281">
        <f>([1]ANK!AX31)*10000</f>
        <v>1302131.2381976601</v>
      </c>
      <c r="AY31" s="20">
        <f t="shared" si="33"/>
        <v>9287</v>
      </c>
      <c r="AZ31" s="20">
        <f t="shared" si="34"/>
        <v>1697090.4763239645</v>
      </c>
      <c r="BA31" s="20">
        <f t="shared" si="35"/>
        <v>11580</v>
      </c>
      <c r="BB31" s="20">
        <f t="shared" si="36"/>
        <v>3808379.8118403447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[1]ANK!C32</f>
        <v>3229</v>
      </c>
      <c r="D32" s="281">
        <f>([1]ANK!D32)*10000</f>
        <v>514307.08367556322</v>
      </c>
      <c r="E32" s="20">
        <f>[1]ANK!E32</f>
        <v>1537</v>
      </c>
      <c r="F32" s="281">
        <f>([1]ANK!F32)*10000</f>
        <v>244760.60006246684</v>
      </c>
      <c r="G32" s="20">
        <f>[1]ANK!G32</f>
        <v>58</v>
      </c>
      <c r="H32" s="281">
        <f>([1]ANK!H32)*10000</f>
        <v>9294.7063314860825</v>
      </c>
      <c r="I32" s="20">
        <f>[1]ANK!I32</f>
        <v>311</v>
      </c>
      <c r="J32" s="281">
        <f>([1]ANK!J32)*10000</f>
        <v>49571.767101259109</v>
      </c>
      <c r="K32" s="20">
        <f t="shared" si="25"/>
        <v>5135</v>
      </c>
      <c r="L32" s="20">
        <f t="shared" si="26"/>
        <v>817934.15717077523</v>
      </c>
      <c r="M32" s="20">
        <f>[1]ANK!M32</f>
        <v>27</v>
      </c>
      <c r="N32" s="281">
        <f>([1]ANK!N32)*10000</f>
        <v>52876.346970686966</v>
      </c>
      <c r="O32" s="20">
        <f>[1]ANK!O32</f>
        <v>16</v>
      </c>
      <c r="P32" s="281">
        <f>([1]ANK!P32)*10000</f>
        <v>31036.116700185827</v>
      </c>
      <c r="Q32" s="20">
        <f>[1]ANK!Q32</f>
        <v>8</v>
      </c>
      <c r="R32" s="281">
        <f>([1]ANK!R32)*10000</f>
        <v>15518.058350092913</v>
      </c>
      <c r="S32" s="20">
        <f>[1]ANK!S32</f>
        <v>0</v>
      </c>
      <c r="T32" s="281">
        <f>([1]ANK!T32)*10000</f>
        <v>574.7429018552931</v>
      </c>
      <c r="U32" s="20">
        <f t="shared" si="27"/>
        <v>51</v>
      </c>
      <c r="V32" s="20">
        <f t="shared" si="28"/>
        <v>100005.26492282099</v>
      </c>
      <c r="W32" s="20">
        <f>[1]ANK!W32</f>
        <v>0</v>
      </c>
      <c r="X32" s="281">
        <f>([1]ANK!X32)*10000</f>
        <v>0</v>
      </c>
      <c r="Y32" s="20">
        <f>[1]ANK!Y32</f>
        <v>8</v>
      </c>
      <c r="Z32" s="281">
        <f>([1]ANK!Z32)*10000</f>
        <v>6859.7260786497072</v>
      </c>
      <c r="AA32" s="20">
        <f>[1]ANK!AA32</f>
        <v>36</v>
      </c>
      <c r="AB32" s="281">
        <f>([1]ANK!AB32)*10000</f>
        <v>31554.739961788648</v>
      </c>
      <c r="AC32" s="20">
        <f>[1]ANK!AC32</f>
        <v>2</v>
      </c>
      <c r="AD32" s="281">
        <f>([1]ANK!AD32)*10000</f>
        <v>1371.9452157299413</v>
      </c>
      <c r="AE32" s="20">
        <f>[1]ANK!AE32</f>
        <v>2</v>
      </c>
      <c r="AF32" s="281">
        <f>([1]ANK!AF32)*10000</f>
        <v>1097.556172583953</v>
      </c>
      <c r="AG32" s="20">
        <f>[1]ANK!AG32</f>
        <v>25</v>
      </c>
      <c r="AH32" s="281">
        <f>([1]ANK!AH32)*10000</f>
        <v>21951.123451679061</v>
      </c>
      <c r="AI32" s="20">
        <f t="shared" si="29"/>
        <v>73</v>
      </c>
      <c r="AJ32" s="20">
        <f t="shared" si="30"/>
        <v>62835.090880431308</v>
      </c>
      <c r="AK32" s="20">
        <f t="shared" si="31"/>
        <v>5259</v>
      </c>
      <c r="AL32" s="20">
        <f t="shared" si="32"/>
        <v>980774.51297402754</v>
      </c>
      <c r="AM32" s="20">
        <f>[1]ANK!AM32</f>
        <v>4310</v>
      </c>
      <c r="AN32" s="281">
        <f>([1]ANK!AN32)*10000</f>
        <v>665565.90219160274</v>
      </c>
      <c r="AO32" s="20">
        <f>[1]ANK!AO32</f>
        <v>2</v>
      </c>
      <c r="AP32" s="281">
        <f>([1]ANK!AP32)*10000</f>
        <v>1512.4443806383706</v>
      </c>
      <c r="AQ32" s="20">
        <f>[1]ANK!AQ32</f>
        <v>1</v>
      </c>
      <c r="AR32" s="281">
        <f>([1]ANK!AR32)*10000</f>
        <v>630.18515859932097</v>
      </c>
      <c r="AS32" s="20">
        <f>[1]ANK!AS32</f>
        <v>12</v>
      </c>
      <c r="AT32" s="281">
        <f>([1]ANK!AT32)*10000</f>
        <v>9452.7773789898147</v>
      </c>
      <c r="AU32" s="20">
        <f>[1]ANK!AU32</f>
        <v>16</v>
      </c>
      <c r="AV32" s="281">
        <f>([1]ANK!AV32)*10000</f>
        <v>12603.703171986421</v>
      </c>
      <c r="AW32" s="20">
        <f>[1]ANK!AW32</f>
        <v>97</v>
      </c>
      <c r="AX32" s="281">
        <f>([1]ANK!AX32)*10000</f>
        <v>79781.441078674034</v>
      </c>
      <c r="AY32" s="20">
        <f t="shared" si="33"/>
        <v>128</v>
      </c>
      <c r="AZ32" s="20">
        <f t="shared" si="34"/>
        <v>103980.55116888796</v>
      </c>
      <c r="BA32" s="20">
        <f t="shared" si="35"/>
        <v>5387</v>
      </c>
      <c r="BB32" s="20">
        <f t="shared" si="36"/>
        <v>1084755.0641429154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[1]ANK!C33</f>
        <v>0</v>
      </c>
      <c r="D33" s="281">
        <f>([1]ANK!D33)*10000</f>
        <v>0</v>
      </c>
      <c r="E33" s="20">
        <f>[1]ANK!E33</f>
        <v>0</v>
      </c>
      <c r="F33" s="281">
        <f>([1]ANK!F33)*10000</f>
        <v>0</v>
      </c>
      <c r="G33" s="20">
        <f>[1]ANK!G33</f>
        <v>0</v>
      </c>
      <c r="H33" s="281">
        <f>([1]ANK!H33)*10000</f>
        <v>0</v>
      </c>
      <c r="I33" s="20">
        <f>[1]ANK!I33</f>
        <v>0</v>
      </c>
      <c r="J33" s="281">
        <f>([1]ANK!J33)*10000</f>
        <v>0</v>
      </c>
      <c r="K33" s="20">
        <f t="shared" si="25"/>
        <v>0</v>
      </c>
      <c r="L33" s="20">
        <f t="shared" si="26"/>
        <v>0</v>
      </c>
      <c r="M33" s="20">
        <f>[1]ANK!M33</f>
        <v>0</v>
      </c>
      <c r="N33" s="281">
        <f>([1]ANK!N33)*10000</f>
        <v>0</v>
      </c>
      <c r="O33" s="20">
        <f>[1]ANK!O33</f>
        <v>0</v>
      </c>
      <c r="P33" s="281">
        <f>([1]ANK!P33)*10000</f>
        <v>0</v>
      </c>
      <c r="Q33" s="20">
        <f>[1]ANK!Q33</f>
        <v>0</v>
      </c>
      <c r="R33" s="281">
        <f>([1]ANK!R33)*10000</f>
        <v>0</v>
      </c>
      <c r="S33" s="20">
        <f>[1]ANK!S33</f>
        <v>0</v>
      </c>
      <c r="T33" s="281">
        <f>([1]ANK!T33)*10000</f>
        <v>0</v>
      </c>
      <c r="U33" s="20">
        <f t="shared" si="27"/>
        <v>0</v>
      </c>
      <c r="V33" s="20">
        <f t="shared" si="28"/>
        <v>0</v>
      </c>
      <c r="W33" s="20">
        <f>[1]ANK!W33</f>
        <v>0</v>
      </c>
      <c r="X33" s="281">
        <f>([1]ANK!X33)*10000</f>
        <v>0</v>
      </c>
      <c r="Y33" s="20">
        <f>[1]ANK!Y33</f>
        <v>0</v>
      </c>
      <c r="Z33" s="281">
        <f>([1]ANK!Z33)*10000</f>
        <v>0</v>
      </c>
      <c r="AA33" s="20">
        <f>[1]ANK!AA33</f>
        <v>0</v>
      </c>
      <c r="AB33" s="281">
        <f>([1]ANK!AB33)*10000</f>
        <v>0</v>
      </c>
      <c r="AC33" s="20">
        <f>[1]ANK!AC33</f>
        <v>0</v>
      </c>
      <c r="AD33" s="281">
        <f>([1]ANK!AD33)*10000</f>
        <v>0</v>
      </c>
      <c r="AE33" s="20">
        <f>[1]ANK!AE33</f>
        <v>0</v>
      </c>
      <c r="AF33" s="281">
        <f>([1]ANK!AF33)*10000</f>
        <v>0</v>
      </c>
      <c r="AG33" s="20">
        <f>[1]ANK!AG33</f>
        <v>0</v>
      </c>
      <c r="AH33" s="281">
        <f>([1]ANK!AH33)*10000</f>
        <v>0</v>
      </c>
      <c r="AI33" s="20">
        <f t="shared" si="29"/>
        <v>0</v>
      </c>
      <c r="AJ33" s="20">
        <f t="shared" si="30"/>
        <v>0</v>
      </c>
      <c r="AK33" s="20">
        <f t="shared" si="31"/>
        <v>0</v>
      </c>
      <c r="AL33" s="20">
        <f t="shared" si="32"/>
        <v>0</v>
      </c>
      <c r="AM33" s="20">
        <f>[1]ANK!AM33</f>
        <v>0</v>
      </c>
      <c r="AN33" s="281">
        <f>([1]ANK!AN33)*10000</f>
        <v>0</v>
      </c>
      <c r="AO33" s="20">
        <f>[1]ANK!AO33</f>
        <v>0</v>
      </c>
      <c r="AP33" s="281">
        <f>([1]ANK!AP33)*10000</f>
        <v>0</v>
      </c>
      <c r="AQ33" s="20">
        <f>[1]ANK!AQ33</f>
        <v>0</v>
      </c>
      <c r="AR33" s="281">
        <f>([1]ANK!AR33)*10000</f>
        <v>0</v>
      </c>
      <c r="AS33" s="20">
        <f>[1]ANK!AS33</f>
        <v>0</v>
      </c>
      <c r="AT33" s="281">
        <f>([1]ANK!AT33)*10000</f>
        <v>0</v>
      </c>
      <c r="AU33" s="20">
        <f>[1]ANK!AU33</f>
        <v>0</v>
      </c>
      <c r="AV33" s="281">
        <f>([1]ANK!AV33)*10000</f>
        <v>0</v>
      </c>
      <c r="AW33" s="20">
        <f>[1]ANK!AW33</f>
        <v>0</v>
      </c>
      <c r="AX33" s="281">
        <f>([1]ANK!AX33)*10000</f>
        <v>0</v>
      </c>
      <c r="AY33" s="20">
        <f t="shared" si="33"/>
        <v>0</v>
      </c>
      <c r="AZ33" s="20">
        <f t="shared" si="34"/>
        <v>0</v>
      </c>
      <c r="BA33" s="20">
        <f t="shared" si="35"/>
        <v>0</v>
      </c>
      <c r="BB33" s="20">
        <f t="shared" si="36"/>
        <v>0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[1]ANK!C34</f>
        <v>109</v>
      </c>
      <c r="D34" s="281">
        <f>([1]ANK!D34)*10000</f>
        <v>50436.392353134237</v>
      </c>
      <c r="E34" s="20">
        <f>[1]ANK!E34</f>
        <v>52</v>
      </c>
      <c r="F34" s="281">
        <f>([1]ANK!F34)*10000</f>
        <v>24002.861421069905</v>
      </c>
      <c r="G34" s="20">
        <f>[1]ANK!G34</f>
        <v>2</v>
      </c>
      <c r="H34" s="281">
        <f>([1]ANK!H34)*10000</f>
        <v>911.50106662290784</v>
      </c>
      <c r="I34" s="20">
        <f>[1]ANK!I34</f>
        <v>11</v>
      </c>
      <c r="J34" s="281">
        <f>([1]ANK!J34)*10000</f>
        <v>4861.3390219888415</v>
      </c>
      <c r="K34" s="20">
        <f t="shared" si="25"/>
        <v>174</v>
      </c>
      <c r="L34" s="20">
        <f t="shared" si="26"/>
        <v>80212.093862815891</v>
      </c>
      <c r="M34" s="20">
        <f>[1]ANK!M34</f>
        <v>25</v>
      </c>
      <c r="N34" s="281">
        <f>([1]ANK!N34)*10000</f>
        <v>26204.423224093574</v>
      </c>
      <c r="O34" s="20">
        <f>[1]ANK!O34</f>
        <v>15</v>
      </c>
      <c r="P34" s="281">
        <f>([1]ANK!P34)*10000</f>
        <v>15380.857109794055</v>
      </c>
      <c r="Q34" s="20">
        <f>[1]ANK!Q34</f>
        <v>7</v>
      </c>
      <c r="R34" s="281">
        <f>([1]ANK!R34)*10000</f>
        <v>7690.4285548970274</v>
      </c>
      <c r="S34" s="20">
        <f>[1]ANK!S34</f>
        <v>0</v>
      </c>
      <c r="T34" s="281">
        <f>([1]ANK!T34)*10000</f>
        <v>284.8306872184084</v>
      </c>
      <c r="U34" s="20">
        <f t="shared" si="27"/>
        <v>47</v>
      </c>
      <c r="V34" s="20">
        <f t="shared" si="28"/>
        <v>49560.539576003066</v>
      </c>
      <c r="W34" s="20">
        <f>[1]ANK!W34</f>
        <v>0</v>
      </c>
      <c r="X34" s="281">
        <f>([1]ANK!X34)*10000</f>
        <v>0</v>
      </c>
      <c r="Y34" s="20">
        <f>[1]ANK!Y34</f>
        <v>0</v>
      </c>
      <c r="Z34" s="281">
        <f>([1]ANK!Z34)*10000</f>
        <v>0</v>
      </c>
      <c r="AA34" s="20">
        <f>[1]ANK!AA34</f>
        <v>0</v>
      </c>
      <c r="AB34" s="281">
        <f>([1]ANK!AB34)*10000</f>
        <v>0</v>
      </c>
      <c r="AC34" s="20">
        <f>[1]ANK!AC34</f>
        <v>0</v>
      </c>
      <c r="AD34" s="281">
        <f>([1]ANK!AD34)*10000</f>
        <v>0</v>
      </c>
      <c r="AE34" s="20">
        <f>[1]ANK!AE34</f>
        <v>0</v>
      </c>
      <c r="AF34" s="281">
        <f>([1]ANK!AF34)*10000</f>
        <v>0</v>
      </c>
      <c r="AG34" s="20">
        <f>[1]ANK!AG34</f>
        <v>0</v>
      </c>
      <c r="AH34" s="281">
        <f>([1]ANK!AH34)*10000</f>
        <v>0</v>
      </c>
      <c r="AI34" s="20">
        <f t="shared" si="29"/>
        <v>0</v>
      </c>
      <c r="AJ34" s="20">
        <f t="shared" si="30"/>
        <v>0</v>
      </c>
      <c r="AK34" s="20">
        <f t="shared" si="31"/>
        <v>221</v>
      </c>
      <c r="AL34" s="20">
        <f t="shared" si="32"/>
        <v>129772.63343881896</v>
      </c>
      <c r="AM34" s="20">
        <f>[1]ANK!AM34</f>
        <v>98</v>
      </c>
      <c r="AN34" s="281">
        <f>([1]ANK!AN34)*10000</f>
        <v>50185.359296028691</v>
      </c>
      <c r="AO34" s="20">
        <f>[1]ANK!AO34</f>
        <v>38</v>
      </c>
      <c r="AP34" s="281">
        <f>([1]ANK!AP34)*10000</f>
        <v>7412.4190563191987</v>
      </c>
      <c r="AQ34" s="20">
        <f>[1]ANK!AQ34</f>
        <v>16</v>
      </c>
      <c r="AR34" s="281">
        <f>([1]ANK!AR34)*10000</f>
        <v>3088.5079401329995</v>
      </c>
      <c r="AS34" s="20">
        <f>[1]ANK!AS34</f>
        <v>236</v>
      </c>
      <c r="AT34" s="281">
        <f>([1]ANK!AT34)*10000</f>
        <v>46327.619101994991</v>
      </c>
      <c r="AU34" s="20">
        <f>[1]ANK!AU34</f>
        <v>314</v>
      </c>
      <c r="AV34" s="281">
        <f>([1]ANK!AV34)*10000</f>
        <v>61770.158802659986</v>
      </c>
      <c r="AW34" s="20">
        <f>[1]ANK!AW34</f>
        <v>1985</v>
      </c>
      <c r="AX34" s="281">
        <f>([1]ANK!AX34)*10000</f>
        <v>391005.10522083763</v>
      </c>
      <c r="AY34" s="20">
        <f t="shared" si="33"/>
        <v>2589</v>
      </c>
      <c r="AZ34" s="20">
        <f t="shared" si="34"/>
        <v>509603.81012194481</v>
      </c>
      <c r="BA34" s="20">
        <f t="shared" si="35"/>
        <v>2810</v>
      </c>
      <c r="BB34" s="20">
        <f t="shared" si="36"/>
        <v>639376.44356076373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[1]ANK!C35</f>
        <v>0</v>
      </c>
      <c r="D35" s="281">
        <f>([1]ANK!D35)*10000</f>
        <v>0</v>
      </c>
      <c r="E35" s="20">
        <f>[1]ANK!E35</f>
        <v>0</v>
      </c>
      <c r="F35" s="281">
        <f>([1]ANK!F35)*10000</f>
        <v>0</v>
      </c>
      <c r="G35" s="20">
        <f>[1]ANK!G35</f>
        <v>0</v>
      </c>
      <c r="H35" s="281">
        <f>([1]ANK!H35)*10000</f>
        <v>0</v>
      </c>
      <c r="I35" s="20">
        <f>[1]ANK!I35</f>
        <v>0</v>
      </c>
      <c r="J35" s="281">
        <f>([1]ANK!J35)*10000</f>
        <v>0</v>
      </c>
      <c r="K35" s="20">
        <f t="shared" si="25"/>
        <v>0</v>
      </c>
      <c r="L35" s="20">
        <f t="shared" si="26"/>
        <v>0</v>
      </c>
      <c r="M35" s="20">
        <f>[1]ANK!M35</f>
        <v>0</v>
      </c>
      <c r="N35" s="281">
        <f>([1]ANK!N35)*10000</f>
        <v>0</v>
      </c>
      <c r="O35" s="20">
        <f>[1]ANK!O35</f>
        <v>0</v>
      </c>
      <c r="P35" s="281">
        <f>([1]ANK!P35)*10000</f>
        <v>0</v>
      </c>
      <c r="Q35" s="20">
        <f>[1]ANK!Q35</f>
        <v>0</v>
      </c>
      <c r="R35" s="281">
        <f>([1]ANK!R35)*10000</f>
        <v>0</v>
      </c>
      <c r="S35" s="20">
        <f>[1]ANK!S35</f>
        <v>0</v>
      </c>
      <c r="T35" s="281">
        <f>([1]ANK!T35)*10000</f>
        <v>0</v>
      </c>
      <c r="U35" s="20">
        <f t="shared" si="27"/>
        <v>0</v>
      </c>
      <c r="V35" s="20">
        <f t="shared" si="28"/>
        <v>0</v>
      </c>
      <c r="W35" s="20">
        <f>[1]ANK!W35</f>
        <v>0</v>
      </c>
      <c r="X35" s="281">
        <f>([1]ANK!X35)*10000</f>
        <v>0</v>
      </c>
      <c r="Y35" s="20">
        <f>[1]ANK!Y35</f>
        <v>0</v>
      </c>
      <c r="Z35" s="281">
        <f>([1]ANK!Z35)*10000</f>
        <v>0</v>
      </c>
      <c r="AA35" s="20">
        <f>[1]ANK!AA35</f>
        <v>0</v>
      </c>
      <c r="AB35" s="281">
        <f>([1]ANK!AB35)*10000</f>
        <v>0</v>
      </c>
      <c r="AC35" s="20">
        <f>[1]ANK!AC35</f>
        <v>0</v>
      </c>
      <c r="AD35" s="281">
        <f>([1]ANK!AD35)*10000</f>
        <v>0</v>
      </c>
      <c r="AE35" s="20">
        <f>[1]ANK!AE35</f>
        <v>0</v>
      </c>
      <c r="AF35" s="281">
        <f>([1]ANK!AF35)*10000</f>
        <v>0</v>
      </c>
      <c r="AG35" s="20">
        <f>[1]ANK!AG35</f>
        <v>0</v>
      </c>
      <c r="AH35" s="281">
        <f>([1]ANK!AH35)*10000</f>
        <v>0</v>
      </c>
      <c r="AI35" s="20">
        <f t="shared" si="29"/>
        <v>0</v>
      </c>
      <c r="AJ35" s="20">
        <f t="shared" si="30"/>
        <v>0</v>
      </c>
      <c r="AK35" s="20">
        <f t="shared" si="31"/>
        <v>0</v>
      </c>
      <c r="AL35" s="20">
        <f t="shared" si="32"/>
        <v>0</v>
      </c>
      <c r="AM35" s="20">
        <f>[1]ANK!AM35</f>
        <v>0</v>
      </c>
      <c r="AN35" s="281">
        <f>([1]ANK!AN35)*10000</f>
        <v>0</v>
      </c>
      <c r="AO35" s="20">
        <f>[1]ANK!AO35</f>
        <v>0</v>
      </c>
      <c r="AP35" s="281">
        <f>([1]ANK!AP35)*10000</f>
        <v>0</v>
      </c>
      <c r="AQ35" s="20">
        <f>[1]ANK!AQ35</f>
        <v>0</v>
      </c>
      <c r="AR35" s="281">
        <f>([1]ANK!AR35)*10000</f>
        <v>0</v>
      </c>
      <c r="AS35" s="20">
        <f>[1]ANK!AS35</f>
        <v>0</v>
      </c>
      <c r="AT35" s="281">
        <f>([1]ANK!AT35)*10000</f>
        <v>0</v>
      </c>
      <c r="AU35" s="20">
        <f>[1]ANK!AU35</f>
        <v>0</v>
      </c>
      <c r="AV35" s="281">
        <f>([1]ANK!AV35)*10000</f>
        <v>0</v>
      </c>
      <c r="AW35" s="20">
        <f>[1]ANK!AW35</f>
        <v>0</v>
      </c>
      <c r="AX35" s="281">
        <f>([1]ANK!AX35)*10000</f>
        <v>0</v>
      </c>
      <c r="AY35" s="20">
        <f t="shared" si="33"/>
        <v>0</v>
      </c>
      <c r="AZ35" s="20">
        <f t="shared" si="34"/>
        <v>0</v>
      </c>
      <c r="BA35" s="20">
        <f t="shared" si="35"/>
        <v>0</v>
      </c>
      <c r="BB35" s="20">
        <f t="shared" si="36"/>
        <v>0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[1]ANK!C36</f>
        <v>2052</v>
      </c>
      <c r="D36" s="281">
        <f>([1]ANK!D36)*10000</f>
        <v>434828.39670563355</v>
      </c>
      <c r="E36" s="20">
        <f>[1]ANK!E36</f>
        <v>977</v>
      </c>
      <c r="F36" s="281">
        <f>([1]ANK!F36)*10000</f>
        <v>206936.40566111481</v>
      </c>
      <c r="G36" s="20">
        <f>[1]ANK!G36</f>
        <v>37</v>
      </c>
      <c r="H36" s="281">
        <f>([1]ANK!H36)*10000</f>
        <v>7858.344518776511</v>
      </c>
      <c r="I36" s="20">
        <f>[1]ANK!I36</f>
        <v>198</v>
      </c>
      <c r="J36" s="281">
        <f>([1]ANK!J36)*10000</f>
        <v>41911.170766808056</v>
      </c>
      <c r="K36" s="20">
        <f t="shared" si="25"/>
        <v>3264</v>
      </c>
      <c r="L36" s="20">
        <f t="shared" si="26"/>
        <v>691534.31765233295</v>
      </c>
      <c r="M36" s="20">
        <f>[1]ANK!M36</f>
        <v>2</v>
      </c>
      <c r="N36" s="281">
        <f>([1]ANK!N36)*10000</f>
        <v>8124.9165792117774</v>
      </c>
      <c r="O36" s="20">
        <f>[1]ANK!O36</f>
        <v>1</v>
      </c>
      <c r="P36" s="281">
        <f>([1]ANK!P36)*10000</f>
        <v>4768.9727747547386</v>
      </c>
      <c r="Q36" s="20">
        <f>[1]ANK!Q36</f>
        <v>1</v>
      </c>
      <c r="R36" s="281">
        <f>([1]ANK!R36)*10000</f>
        <v>2384.4863873773693</v>
      </c>
      <c r="S36" s="20">
        <f>[1]ANK!S36</f>
        <v>0</v>
      </c>
      <c r="T36" s="281">
        <f>([1]ANK!T36)*10000</f>
        <v>88.314310643606262</v>
      </c>
      <c r="U36" s="20">
        <f t="shared" si="27"/>
        <v>4</v>
      </c>
      <c r="V36" s="20">
        <f t="shared" si="28"/>
        <v>15366.690051987489</v>
      </c>
      <c r="W36" s="20">
        <f>[1]ANK!W36</f>
        <v>0</v>
      </c>
      <c r="X36" s="281">
        <f>([1]ANK!X36)*10000</f>
        <v>0</v>
      </c>
      <c r="Y36" s="20">
        <f>[1]ANK!Y36</f>
        <v>0</v>
      </c>
      <c r="Z36" s="281">
        <f>([1]ANK!Z36)*10000</f>
        <v>0</v>
      </c>
      <c r="AA36" s="20">
        <f>[1]ANK!AA36</f>
        <v>0</v>
      </c>
      <c r="AB36" s="281">
        <f>([1]ANK!AB36)*10000</f>
        <v>0</v>
      </c>
      <c r="AC36" s="20">
        <f>[1]ANK!AC36</f>
        <v>0</v>
      </c>
      <c r="AD36" s="281">
        <f>([1]ANK!AD36)*10000</f>
        <v>0</v>
      </c>
      <c r="AE36" s="20">
        <f>[1]ANK!AE36</f>
        <v>0</v>
      </c>
      <c r="AF36" s="281">
        <f>([1]ANK!AF36)*10000</f>
        <v>0</v>
      </c>
      <c r="AG36" s="20">
        <f>[1]ANK!AG36</f>
        <v>0</v>
      </c>
      <c r="AH36" s="281">
        <f>([1]ANK!AH36)*10000</f>
        <v>0</v>
      </c>
      <c r="AI36" s="20">
        <f t="shared" si="29"/>
        <v>0</v>
      </c>
      <c r="AJ36" s="20">
        <f t="shared" si="30"/>
        <v>0</v>
      </c>
      <c r="AK36" s="20">
        <f t="shared" si="31"/>
        <v>3268</v>
      </c>
      <c r="AL36" s="20">
        <f t="shared" si="32"/>
        <v>706901.00770432048</v>
      </c>
      <c r="AM36" s="20">
        <f>[1]ANK!AM36</f>
        <v>1952</v>
      </c>
      <c r="AN36" s="281">
        <f>([1]ANK!AN36)*10000</f>
        <v>318101.99095451523</v>
      </c>
      <c r="AO36" s="20">
        <f>[1]ANK!AO36</f>
        <v>23</v>
      </c>
      <c r="AP36" s="281">
        <f>([1]ANK!AP36)*10000</f>
        <v>5781.2723597421036</v>
      </c>
      <c r="AQ36" s="20">
        <f>[1]ANK!AQ36</f>
        <v>10</v>
      </c>
      <c r="AR36" s="281">
        <f>([1]ANK!AR36)*10000</f>
        <v>2408.8634832258763</v>
      </c>
      <c r="AS36" s="20">
        <f>[1]ANK!AS36</f>
        <v>139</v>
      </c>
      <c r="AT36" s="281">
        <f>([1]ANK!AT36)*10000</f>
        <v>36132.952248388145</v>
      </c>
      <c r="AU36" s="20">
        <f>[1]ANK!AU36</f>
        <v>185</v>
      </c>
      <c r="AV36" s="281">
        <f>([1]ANK!AV36)*10000</f>
        <v>48177.269664517531</v>
      </c>
      <c r="AW36" s="20">
        <f>[1]ANK!AW36</f>
        <v>1170</v>
      </c>
      <c r="AX36" s="281">
        <f>([1]ANK!AX36)*10000</f>
        <v>304962.11697639589</v>
      </c>
      <c r="AY36" s="20">
        <f t="shared" si="33"/>
        <v>1527</v>
      </c>
      <c r="AZ36" s="20">
        <f t="shared" si="34"/>
        <v>397462.47473226953</v>
      </c>
      <c r="BA36" s="20">
        <f t="shared" si="35"/>
        <v>4795</v>
      </c>
      <c r="BB36" s="20">
        <f t="shared" si="36"/>
        <v>1104363.4824365899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[1]ANK!C37</f>
        <v>0</v>
      </c>
      <c r="D37" s="281">
        <f>([1]ANK!D37)*10000</f>
        <v>0</v>
      </c>
      <c r="E37" s="20">
        <f>[1]ANK!E37</f>
        <v>0</v>
      </c>
      <c r="F37" s="281">
        <f>([1]ANK!F37)*10000</f>
        <v>0</v>
      </c>
      <c r="G37" s="20">
        <f>[1]ANK!G37</f>
        <v>0</v>
      </c>
      <c r="H37" s="281">
        <f>([1]ANK!H37)*10000</f>
        <v>0</v>
      </c>
      <c r="I37" s="20">
        <f>[1]ANK!I37</f>
        <v>0</v>
      </c>
      <c r="J37" s="281">
        <f>([1]ANK!J37)*10000</f>
        <v>0</v>
      </c>
      <c r="K37" s="20">
        <f t="shared" si="25"/>
        <v>0</v>
      </c>
      <c r="L37" s="20">
        <f t="shared" si="26"/>
        <v>0</v>
      </c>
      <c r="M37" s="20">
        <f>[1]ANK!M37</f>
        <v>8</v>
      </c>
      <c r="N37" s="281">
        <f>([1]ANK!N37)*10000</f>
        <v>132486.76941799812</v>
      </c>
      <c r="O37" s="20">
        <f>[1]ANK!O37</f>
        <v>5</v>
      </c>
      <c r="P37" s="281">
        <f>([1]ANK!P37)*10000</f>
        <v>77763.973354042377</v>
      </c>
      <c r="Q37" s="20">
        <f>[1]ANK!Q37</f>
        <v>2</v>
      </c>
      <c r="R37" s="281">
        <f>([1]ANK!R37)*10000</f>
        <v>38881.986677021188</v>
      </c>
      <c r="S37" s="20">
        <f>[1]ANK!S37</f>
        <v>0</v>
      </c>
      <c r="T37" s="281">
        <f>([1]ANK!T37)*10000</f>
        <v>1440.0735806304144</v>
      </c>
      <c r="U37" s="20">
        <f t="shared" si="27"/>
        <v>15</v>
      </c>
      <c r="V37" s="20">
        <f t="shared" si="28"/>
        <v>250572.80302969209</v>
      </c>
      <c r="W37" s="20">
        <f>[1]ANK!W37</f>
        <v>0</v>
      </c>
      <c r="X37" s="281">
        <f>([1]ANK!X37)*10000</f>
        <v>0</v>
      </c>
      <c r="Y37" s="20">
        <f>[1]ANK!Y37</f>
        <v>0</v>
      </c>
      <c r="Z37" s="281">
        <f>([1]ANK!Z37)*10000</f>
        <v>0</v>
      </c>
      <c r="AA37" s="20">
        <f>[1]ANK!AA37</f>
        <v>0</v>
      </c>
      <c r="AB37" s="281">
        <f>([1]ANK!AB37)*10000</f>
        <v>0</v>
      </c>
      <c r="AC37" s="20">
        <f>[1]ANK!AC37</f>
        <v>0</v>
      </c>
      <c r="AD37" s="281">
        <f>([1]ANK!AD37)*10000</f>
        <v>0</v>
      </c>
      <c r="AE37" s="20">
        <f>[1]ANK!AE37</f>
        <v>0</v>
      </c>
      <c r="AF37" s="281">
        <f>([1]ANK!AF37)*10000</f>
        <v>0</v>
      </c>
      <c r="AG37" s="20">
        <f>[1]ANK!AG37</f>
        <v>0</v>
      </c>
      <c r="AH37" s="281">
        <f>([1]ANK!AH37)*10000</f>
        <v>0</v>
      </c>
      <c r="AI37" s="20">
        <f t="shared" si="29"/>
        <v>0</v>
      </c>
      <c r="AJ37" s="20">
        <f t="shared" si="30"/>
        <v>0</v>
      </c>
      <c r="AK37" s="20">
        <f t="shared" si="31"/>
        <v>15</v>
      </c>
      <c r="AL37" s="20">
        <f t="shared" si="32"/>
        <v>250572.80302969209</v>
      </c>
      <c r="AM37" s="20">
        <f>[1]ANK!AM37</f>
        <v>0</v>
      </c>
      <c r="AN37" s="281">
        <f>([1]ANK!AN37)*10000</f>
        <v>0</v>
      </c>
      <c r="AO37" s="20">
        <f>[1]ANK!AO37</f>
        <v>1</v>
      </c>
      <c r="AP37" s="281">
        <f>([1]ANK!AP37)*10000</f>
        <v>5116.4095371669009</v>
      </c>
      <c r="AQ37" s="20">
        <f>[1]ANK!AQ37</f>
        <v>1</v>
      </c>
      <c r="AR37" s="281">
        <f>([1]ANK!AR37)*10000</f>
        <v>2131.8373071528749</v>
      </c>
      <c r="AS37" s="20">
        <f>[1]ANK!AS37</f>
        <v>1</v>
      </c>
      <c r="AT37" s="281">
        <f>([1]ANK!AT37)*10000</f>
        <v>31977.559607293129</v>
      </c>
      <c r="AU37" s="20">
        <f>[1]ANK!AU37</f>
        <v>1</v>
      </c>
      <c r="AV37" s="281">
        <f>([1]ANK!AV37)*10000</f>
        <v>42636.746143057506</v>
      </c>
      <c r="AW37" s="20">
        <f>[1]ANK!AW37</f>
        <v>4</v>
      </c>
      <c r="AX37" s="281">
        <f>([1]ANK!AX37)*10000</f>
        <v>269890.60308555397</v>
      </c>
      <c r="AY37" s="20">
        <f t="shared" si="33"/>
        <v>8</v>
      </c>
      <c r="AZ37" s="20">
        <f t="shared" si="34"/>
        <v>351753.15568022442</v>
      </c>
      <c r="BA37" s="20">
        <f t="shared" si="35"/>
        <v>23</v>
      </c>
      <c r="BB37" s="20">
        <f t="shared" si="36"/>
        <v>602325.95870991657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[1]ANK!C38</f>
        <v>0</v>
      </c>
      <c r="D38" s="281">
        <f>([1]ANK!D38)*10000</f>
        <v>0</v>
      </c>
      <c r="E38" s="20">
        <f>[1]ANK!E38</f>
        <v>0</v>
      </c>
      <c r="F38" s="281">
        <f>([1]ANK!F38)*10000</f>
        <v>0</v>
      </c>
      <c r="G38" s="20">
        <f>[1]ANK!G38</f>
        <v>0</v>
      </c>
      <c r="H38" s="281">
        <f>([1]ANK!H38)*10000</f>
        <v>0</v>
      </c>
      <c r="I38" s="20">
        <f>[1]ANK!I38</f>
        <v>0</v>
      </c>
      <c r="J38" s="281">
        <f>([1]ANK!J38)*10000</f>
        <v>0</v>
      </c>
      <c r="K38" s="20">
        <f t="shared" si="25"/>
        <v>0</v>
      </c>
      <c r="L38" s="20">
        <f t="shared" si="26"/>
        <v>0</v>
      </c>
      <c r="M38" s="20">
        <f>[1]ANK!M38</f>
        <v>0</v>
      </c>
      <c r="N38" s="281">
        <f>([1]ANK!N38)*10000</f>
        <v>0</v>
      </c>
      <c r="O38" s="20">
        <f>[1]ANK!O38</f>
        <v>0</v>
      </c>
      <c r="P38" s="281">
        <f>([1]ANK!P38)*10000</f>
        <v>0</v>
      </c>
      <c r="Q38" s="20">
        <f>[1]ANK!Q38</f>
        <v>0</v>
      </c>
      <c r="R38" s="281">
        <f>([1]ANK!R38)*10000</f>
        <v>0</v>
      </c>
      <c r="S38" s="20">
        <f>[1]ANK!S38</f>
        <v>0</v>
      </c>
      <c r="T38" s="281">
        <f>([1]ANK!T38)*10000</f>
        <v>0</v>
      </c>
      <c r="U38" s="20">
        <f t="shared" si="27"/>
        <v>0</v>
      </c>
      <c r="V38" s="20">
        <f t="shared" si="28"/>
        <v>0</v>
      </c>
      <c r="W38" s="20">
        <f>[1]ANK!W38</f>
        <v>0</v>
      </c>
      <c r="X38" s="281">
        <f>([1]ANK!X38)*10000</f>
        <v>0</v>
      </c>
      <c r="Y38" s="20">
        <f>[1]ANK!Y38</f>
        <v>0</v>
      </c>
      <c r="Z38" s="281">
        <f>([1]ANK!Z38)*10000</f>
        <v>0</v>
      </c>
      <c r="AA38" s="20">
        <f>[1]ANK!AA38</f>
        <v>0</v>
      </c>
      <c r="AB38" s="281">
        <f>([1]ANK!AB38)*10000</f>
        <v>0</v>
      </c>
      <c r="AC38" s="20">
        <f>[1]ANK!AC38</f>
        <v>0</v>
      </c>
      <c r="AD38" s="281">
        <f>([1]ANK!AD38)*10000</f>
        <v>0</v>
      </c>
      <c r="AE38" s="20">
        <f>[1]ANK!AE38</f>
        <v>0</v>
      </c>
      <c r="AF38" s="281">
        <f>([1]ANK!AF38)*10000</f>
        <v>0</v>
      </c>
      <c r="AG38" s="20">
        <f>[1]ANK!AG38</f>
        <v>0</v>
      </c>
      <c r="AH38" s="281">
        <f>([1]ANK!AH38)*10000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[1]ANK!AM38</f>
        <v>0</v>
      </c>
      <c r="AN38" s="281">
        <f>([1]ANK!AN38)*10000</f>
        <v>0</v>
      </c>
      <c r="AO38" s="20">
        <f>[1]ANK!AO38</f>
        <v>0</v>
      </c>
      <c r="AP38" s="281">
        <f>([1]ANK!AP38)*10000</f>
        <v>0</v>
      </c>
      <c r="AQ38" s="20">
        <f>[1]ANK!AQ38</f>
        <v>0</v>
      </c>
      <c r="AR38" s="281">
        <f>([1]ANK!AR38)*10000</f>
        <v>0</v>
      </c>
      <c r="AS38" s="20">
        <f>[1]ANK!AS38</f>
        <v>0</v>
      </c>
      <c r="AT38" s="281">
        <f>([1]ANK!AT38)*10000</f>
        <v>0</v>
      </c>
      <c r="AU38" s="20">
        <f>[1]ANK!AU38</f>
        <v>0</v>
      </c>
      <c r="AV38" s="281">
        <f>([1]ANK!AV38)*10000</f>
        <v>0</v>
      </c>
      <c r="AW38" s="20">
        <f>[1]ANK!AW38</f>
        <v>0</v>
      </c>
      <c r="AX38" s="281">
        <f>([1]ANK!AX38)*10000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[1]ANK!C39</f>
        <v>0</v>
      </c>
      <c r="D39" s="281">
        <f>([1]ANK!D39)*10000</f>
        <v>0</v>
      </c>
      <c r="E39" s="20">
        <f>[1]ANK!E39</f>
        <v>0</v>
      </c>
      <c r="F39" s="281">
        <f>([1]ANK!F39)*10000</f>
        <v>0</v>
      </c>
      <c r="G39" s="20">
        <f>[1]ANK!G39</f>
        <v>0</v>
      </c>
      <c r="H39" s="281">
        <f>([1]ANK!H39)*10000</f>
        <v>0</v>
      </c>
      <c r="I39" s="20">
        <f>[1]ANK!I39</f>
        <v>0</v>
      </c>
      <c r="J39" s="281">
        <f>([1]ANK!J39)*10000</f>
        <v>0</v>
      </c>
      <c r="K39" s="20">
        <f t="shared" si="25"/>
        <v>0</v>
      </c>
      <c r="L39" s="20">
        <f t="shared" si="26"/>
        <v>0</v>
      </c>
      <c r="M39" s="20">
        <f>[1]ANK!M39</f>
        <v>0</v>
      </c>
      <c r="N39" s="281">
        <f>([1]ANK!N39)*10000</f>
        <v>0</v>
      </c>
      <c r="O39" s="20">
        <f>[1]ANK!O39</f>
        <v>0</v>
      </c>
      <c r="P39" s="281">
        <f>([1]ANK!P39)*10000</f>
        <v>0</v>
      </c>
      <c r="Q39" s="20">
        <f>[1]ANK!Q39</f>
        <v>0</v>
      </c>
      <c r="R39" s="281">
        <f>([1]ANK!R39)*10000</f>
        <v>0</v>
      </c>
      <c r="S39" s="20">
        <f>[1]ANK!S39</f>
        <v>0</v>
      </c>
      <c r="T39" s="281">
        <f>([1]ANK!T39)*10000</f>
        <v>0</v>
      </c>
      <c r="U39" s="20">
        <f t="shared" si="27"/>
        <v>0</v>
      </c>
      <c r="V39" s="20">
        <f t="shared" si="28"/>
        <v>0</v>
      </c>
      <c r="W39" s="20">
        <f>[1]ANK!W39</f>
        <v>0</v>
      </c>
      <c r="X39" s="281">
        <f>([1]ANK!X39)*10000</f>
        <v>0</v>
      </c>
      <c r="Y39" s="20">
        <f>[1]ANK!Y39</f>
        <v>0</v>
      </c>
      <c r="Z39" s="281">
        <f>([1]ANK!Z39)*10000</f>
        <v>0</v>
      </c>
      <c r="AA39" s="20">
        <f>[1]ANK!AA39</f>
        <v>0</v>
      </c>
      <c r="AB39" s="281">
        <f>([1]ANK!AB39)*10000</f>
        <v>0</v>
      </c>
      <c r="AC39" s="20">
        <f>[1]ANK!AC39</f>
        <v>0</v>
      </c>
      <c r="AD39" s="281">
        <f>([1]ANK!AD39)*10000</f>
        <v>0</v>
      </c>
      <c r="AE39" s="20">
        <f>[1]ANK!AE39</f>
        <v>0</v>
      </c>
      <c r="AF39" s="281">
        <f>([1]ANK!AF39)*10000</f>
        <v>0</v>
      </c>
      <c r="AG39" s="20">
        <f>[1]ANK!AG39</f>
        <v>0</v>
      </c>
      <c r="AH39" s="281">
        <f>([1]ANK!AH39)*10000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0</v>
      </c>
      <c r="AL39" s="20">
        <f t="shared" si="32"/>
        <v>0</v>
      </c>
      <c r="AM39" s="20">
        <f>[1]ANK!AM39</f>
        <v>0</v>
      </c>
      <c r="AN39" s="281">
        <f>([1]ANK!AN39)*10000</f>
        <v>0</v>
      </c>
      <c r="AO39" s="20">
        <f>[1]ANK!AO39</f>
        <v>0</v>
      </c>
      <c r="AP39" s="281">
        <f>([1]ANK!AP39)*10000</f>
        <v>0</v>
      </c>
      <c r="AQ39" s="20">
        <f>[1]ANK!AQ39</f>
        <v>0</v>
      </c>
      <c r="AR39" s="281">
        <f>([1]ANK!AR39)*10000</f>
        <v>0</v>
      </c>
      <c r="AS39" s="20">
        <f>[1]ANK!AS39</f>
        <v>0</v>
      </c>
      <c r="AT39" s="281">
        <f>([1]ANK!AT39)*10000</f>
        <v>0</v>
      </c>
      <c r="AU39" s="20">
        <f>[1]ANK!AU39</f>
        <v>0</v>
      </c>
      <c r="AV39" s="281">
        <f>([1]ANK!AV39)*10000</f>
        <v>0</v>
      </c>
      <c r="AW39" s="20">
        <f>[1]ANK!AW39</f>
        <v>0</v>
      </c>
      <c r="AX39" s="281">
        <f>([1]ANK!AX39)*10000</f>
        <v>0</v>
      </c>
      <c r="AY39" s="20">
        <f t="shared" si="33"/>
        <v>0</v>
      </c>
      <c r="AZ39" s="20">
        <f t="shared" si="34"/>
        <v>0</v>
      </c>
      <c r="BA39" s="20">
        <f t="shared" si="35"/>
        <v>0</v>
      </c>
      <c r="BB39" s="20">
        <f t="shared" si="36"/>
        <v>0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[1]ANK!C40</f>
        <v>1886</v>
      </c>
      <c r="D40" s="281">
        <f>([1]ANK!D40)*10000</f>
        <v>277290.647053255</v>
      </c>
      <c r="E40" s="20">
        <f>[1]ANK!E40</f>
        <v>898</v>
      </c>
      <c r="F40" s="281">
        <f>([1]ANK!F40)*10000</f>
        <v>131963.62118799487</v>
      </c>
      <c r="G40" s="20">
        <f>[1]ANK!G40</f>
        <v>34</v>
      </c>
      <c r="H40" s="281">
        <f>([1]ANK!H40)*10000</f>
        <v>5011.2767539744882</v>
      </c>
      <c r="I40" s="20">
        <f>[1]ANK!I40</f>
        <v>182</v>
      </c>
      <c r="J40" s="281">
        <f>([1]ANK!J40)*10000</f>
        <v>26726.809354530604</v>
      </c>
      <c r="K40" s="20">
        <f t="shared" si="25"/>
        <v>3000</v>
      </c>
      <c r="L40" s="20">
        <f t="shared" si="26"/>
        <v>440992.35434975493</v>
      </c>
      <c r="M40" s="20">
        <f>[1]ANK!M40</f>
        <v>0</v>
      </c>
      <c r="N40" s="281">
        <f>([1]ANK!N40)*10000</f>
        <v>0</v>
      </c>
      <c r="O40" s="20">
        <f>[1]ANK!O40</f>
        <v>0</v>
      </c>
      <c r="P40" s="281">
        <f>([1]ANK!P40)*10000</f>
        <v>0</v>
      </c>
      <c r="Q40" s="20">
        <f>[1]ANK!Q40</f>
        <v>0</v>
      </c>
      <c r="R40" s="281">
        <f>([1]ANK!R40)*10000</f>
        <v>0</v>
      </c>
      <c r="S40" s="20">
        <f>[1]ANK!S40</f>
        <v>0</v>
      </c>
      <c r="T40" s="281">
        <f>([1]ANK!T40)*10000</f>
        <v>0</v>
      </c>
      <c r="U40" s="20">
        <f t="shared" si="27"/>
        <v>0</v>
      </c>
      <c r="V40" s="20">
        <f t="shared" si="28"/>
        <v>0</v>
      </c>
      <c r="W40" s="20">
        <f>[1]ANK!W40</f>
        <v>0</v>
      </c>
      <c r="X40" s="281">
        <f>([1]ANK!X40)*10000</f>
        <v>0</v>
      </c>
      <c r="Y40" s="20">
        <f>[1]ANK!Y40</f>
        <v>8</v>
      </c>
      <c r="Z40" s="281">
        <f>([1]ANK!Z40)*10000</f>
        <v>6897.5669520272777</v>
      </c>
      <c r="AA40" s="20">
        <f>[1]ANK!AA40</f>
        <v>37</v>
      </c>
      <c r="AB40" s="281">
        <f>([1]ANK!AB40)*10000</f>
        <v>31728.807979325473</v>
      </c>
      <c r="AC40" s="20">
        <f>[1]ANK!AC40</f>
        <v>2</v>
      </c>
      <c r="AD40" s="281">
        <f>([1]ANK!AD40)*10000</f>
        <v>1379.5133904054555</v>
      </c>
      <c r="AE40" s="20">
        <f>[1]ANK!AE40</f>
        <v>2</v>
      </c>
      <c r="AF40" s="281">
        <f>([1]ANK!AF40)*10000</f>
        <v>1103.6107123243644</v>
      </c>
      <c r="AG40" s="20">
        <f>[1]ANK!AG40</f>
        <v>26</v>
      </c>
      <c r="AH40" s="281">
        <f>([1]ANK!AH40)*10000</f>
        <v>22072.214246487289</v>
      </c>
      <c r="AI40" s="20">
        <f t="shared" si="29"/>
        <v>75</v>
      </c>
      <c r="AJ40" s="20">
        <f t="shared" si="30"/>
        <v>63181.713280569857</v>
      </c>
      <c r="AK40" s="20">
        <f t="shared" si="31"/>
        <v>3075</v>
      </c>
      <c r="AL40" s="20">
        <f t="shared" si="32"/>
        <v>504174.0676303248</v>
      </c>
      <c r="AM40" s="20">
        <f>[1]ANK!AM40</f>
        <v>0</v>
      </c>
      <c r="AN40" s="281">
        <f>([1]ANK!AN40)*10000</f>
        <v>0</v>
      </c>
      <c r="AO40" s="20">
        <f>[1]ANK!AO40</f>
        <v>2</v>
      </c>
      <c r="AP40" s="281">
        <f>([1]ANK!AP40)*10000</f>
        <v>433.05520221010573</v>
      </c>
      <c r="AQ40" s="20">
        <f>[1]ANK!AQ40</f>
        <v>1</v>
      </c>
      <c r="AR40" s="281">
        <f>([1]ANK!AR40)*10000</f>
        <v>180.43966758754405</v>
      </c>
      <c r="AS40" s="20">
        <f>[1]ANK!AS40</f>
        <v>9</v>
      </c>
      <c r="AT40" s="281">
        <f>([1]ANK!AT40)*10000</f>
        <v>2706.5950138131607</v>
      </c>
      <c r="AU40" s="20">
        <f>[1]ANK!AU40</f>
        <v>12</v>
      </c>
      <c r="AV40" s="281">
        <f>([1]ANK!AV40)*10000</f>
        <v>3608.7933517508809</v>
      </c>
      <c r="AW40" s="20">
        <f>[1]ANK!AW40</f>
        <v>76</v>
      </c>
      <c r="AX40" s="281">
        <f>([1]ANK!AX40)*10000</f>
        <v>22843.661916583074</v>
      </c>
      <c r="AY40" s="20">
        <f t="shared" si="33"/>
        <v>100</v>
      </c>
      <c r="AZ40" s="20">
        <f t="shared" si="34"/>
        <v>29772.545151944767</v>
      </c>
      <c r="BA40" s="20">
        <f t="shared" si="35"/>
        <v>3175</v>
      </c>
      <c r="BB40" s="20">
        <f t="shared" si="36"/>
        <v>533946.6127822696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[1]ANK!C41</f>
        <v>0</v>
      </c>
      <c r="D41" s="281">
        <f>([1]ANK!D41)*10000</f>
        <v>0</v>
      </c>
      <c r="E41" s="20">
        <f>[1]ANK!E41</f>
        <v>0</v>
      </c>
      <c r="F41" s="281">
        <f>([1]ANK!F41)*10000</f>
        <v>0</v>
      </c>
      <c r="G41" s="20">
        <f>[1]ANK!G41</f>
        <v>0</v>
      </c>
      <c r="H41" s="281">
        <f>([1]ANK!H41)*10000</f>
        <v>0</v>
      </c>
      <c r="I41" s="20">
        <f>[1]ANK!I41</f>
        <v>0</v>
      </c>
      <c r="J41" s="281">
        <f>([1]ANK!J41)*10000</f>
        <v>0</v>
      </c>
      <c r="K41" s="20">
        <f t="shared" si="25"/>
        <v>0</v>
      </c>
      <c r="L41" s="20">
        <f t="shared" si="26"/>
        <v>0</v>
      </c>
      <c r="M41" s="20">
        <f>[1]ANK!M41</f>
        <v>0</v>
      </c>
      <c r="N41" s="281">
        <f>([1]ANK!N41)*10000</f>
        <v>0</v>
      </c>
      <c r="O41" s="20">
        <f>[1]ANK!O41</f>
        <v>0</v>
      </c>
      <c r="P41" s="281">
        <f>([1]ANK!P41)*10000</f>
        <v>0</v>
      </c>
      <c r="Q41" s="20">
        <f>[1]ANK!Q41</f>
        <v>0</v>
      </c>
      <c r="R41" s="281">
        <f>([1]ANK!R41)*10000</f>
        <v>0</v>
      </c>
      <c r="S41" s="20">
        <f>[1]ANK!S41</f>
        <v>0</v>
      </c>
      <c r="T41" s="281">
        <f>([1]ANK!T41)*10000</f>
        <v>0</v>
      </c>
      <c r="U41" s="20">
        <f t="shared" si="27"/>
        <v>0</v>
      </c>
      <c r="V41" s="20">
        <f t="shared" si="28"/>
        <v>0</v>
      </c>
      <c r="W41" s="20">
        <f>[1]ANK!W41</f>
        <v>0</v>
      </c>
      <c r="X41" s="281">
        <f>([1]ANK!X41)*10000</f>
        <v>0</v>
      </c>
      <c r="Y41" s="20">
        <f>[1]ANK!Y41</f>
        <v>0</v>
      </c>
      <c r="Z41" s="281">
        <f>([1]ANK!Z41)*10000</f>
        <v>0</v>
      </c>
      <c r="AA41" s="20">
        <f>[1]ANK!AA41</f>
        <v>0</v>
      </c>
      <c r="AB41" s="281">
        <f>([1]ANK!AB41)*10000</f>
        <v>0</v>
      </c>
      <c r="AC41" s="20">
        <f>[1]ANK!AC41</f>
        <v>0</v>
      </c>
      <c r="AD41" s="281">
        <f>([1]ANK!AD41)*10000</f>
        <v>0</v>
      </c>
      <c r="AE41" s="20">
        <f>[1]ANK!AE41</f>
        <v>0</v>
      </c>
      <c r="AF41" s="281">
        <f>([1]ANK!AF41)*10000</f>
        <v>0</v>
      </c>
      <c r="AG41" s="20">
        <f>[1]ANK!AG41</f>
        <v>0</v>
      </c>
      <c r="AH41" s="281">
        <f>([1]ANK!AH41)*10000</f>
        <v>0</v>
      </c>
      <c r="AI41" s="20">
        <f t="shared" si="29"/>
        <v>0</v>
      </c>
      <c r="AJ41" s="20">
        <f t="shared" si="30"/>
        <v>0</v>
      </c>
      <c r="AK41" s="20">
        <f t="shared" si="31"/>
        <v>0</v>
      </c>
      <c r="AL41" s="20">
        <f t="shared" si="32"/>
        <v>0</v>
      </c>
      <c r="AM41" s="20">
        <f>[1]ANK!AM41</f>
        <v>0</v>
      </c>
      <c r="AN41" s="281">
        <f>([1]ANK!AN41)*10000</f>
        <v>0</v>
      </c>
      <c r="AO41" s="20">
        <f>[1]ANK!AO41</f>
        <v>0</v>
      </c>
      <c r="AP41" s="281">
        <f>([1]ANK!AP41)*10000</f>
        <v>0</v>
      </c>
      <c r="AQ41" s="20">
        <f>[1]ANK!AQ41</f>
        <v>0</v>
      </c>
      <c r="AR41" s="281">
        <f>([1]ANK!AR41)*10000</f>
        <v>0</v>
      </c>
      <c r="AS41" s="20">
        <f>[1]ANK!AS41</f>
        <v>0</v>
      </c>
      <c r="AT41" s="281">
        <f>([1]ANK!AT41)*10000</f>
        <v>0</v>
      </c>
      <c r="AU41" s="20">
        <f>[1]ANK!AU41</f>
        <v>0</v>
      </c>
      <c r="AV41" s="281">
        <f>([1]ANK!AV41)*10000</f>
        <v>0</v>
      </c>
      <c r="AW41" s="20">
        <f>[1]ANK!AW41</f>
        <v>0</v>
      </c>
      <c r="AX41" s="281">
        <f>([1]ANK!AX41)*10000</f>
        <v>0</v>
      </c>
      <c r="AY41" s="20">
        <f t="shared" si="33"/>
        <v>0</v>
      </c>
      <c r="AZ41" s="20">
        <f t="shared" si="34"/>
        <v>0</v>
      </c>
      <c r="BA41" s="20">
        <f t="shared" si="35"/>
        <v>0</v>
      </c>
      <c r="BB41" s="20">
        <f t="shared" si="36"/>
        <v>0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[1]ANK!C42</f>
        <v>0</v>
      </c>
      <c r="D42" s="281">
        <f>([1]ANK!D42)*10000</f>
        <v>0</v>
      </c>
      <c r="E42" s="20">
        <f>[1]ANK!E42</f>
        <v>0</v>
      </c>
      <c r="F42" s="281">
        <f>([1]ANK!F42)*10000</f>
        <v>0</v>
      </c>
      <c r="G42" s="20">
        <f>[1]ANK!G42</f>
        <v>0</v>
      </c>
      <c r="H42" s="281">
        <f>([1]ANK!H42)*10000</f>
        <v>0</v>
      </c>
      <c r="I42" s="20">
        <f>[1]ANK!I42</f>
        <v>0</v>
      </c>
      <c r="J42" s="281">
        <f>([1]ANK!J42)*10000</f>
        <v>0</v>
      </c>
      <c r="K42" s="20">
        <f t="shared" si="25"/>
        <v>0</v>
      </c>
      <c r="L42" s="20">
        <f t="shared" si="26"/>
        <v>0</v>
      </c>
      <c r="M42" s="20">
        <f>[1]ANK!M42</f>
        <v>0</v>
      </c>
      <c r="N42" s="281">
        <f>([1]ANK!N42)*10000</f>
        <v>0</v>
      </c>
      <c r="O42" s="20">
        <f>[1]ANK!O42</f>
        <v>0</v>
      </c>
      <c r="P42" s="281">
        <f>([1]ANK!P42)*10000</f>
        <v>0</v>
      </c>
      <c r="Q42" s="20">
        <f>[1]ANK!Q42</f>
        <v>0</v>
      </c>
      <c r="R42" s="281">
        <f>([1]ANK!R42)*10000</f>
        <v>0</v>
      </c>
      <c r="S42" s="20">
        <f>[1]ANK!S42</f>
        <v>0</v>
      </c>
      <c r="T42" s="281">
        <f>([1]ANK!T42)*10000</f>
        <v>0</v>
      </c>
      <c r="U42" s="20">
        <f t="shared" si="27"/>
        <v>0</v>
      </c>
      <c r="V42" s="20">
        <f t="shared" si="28"/>
        <v>0</v>
      </c>
      <c r="W42" s="20">
        <f>[1]ANK!W42</f>
        <v>0</v>
      </c>
      <c r="X42" s="281">
        <f>([1]ANK!X42)*10000</f>
        <v>0</v>
      </c>
      <c r="Y42" s="20">
        <f>[1]ANK!Y42</f>
        <v>0</v>
      </c>
      <c r="Z42" s="281">
        <f>([1]ANK!Z42)*10000</f>
        <v>0</v>
      </c>
      <c r="AA42" s="20">
        <f>[1]ANK!AA42</f>
        <v>0</v>
      </c>
      <c r="AB42" s="281">
        <f>([1]ANK!AB42)*10000</f>
        <v>0</v>
      </c>
      <c r="AC42" s="20">
        <f>[1]ANK!AC42</f>
        <v>0</v>
      </c>
      <c r="AD42" s="281">
        <f>([1]ANK!AD42)*10000</f>
        <v>0</v>
      </c>
      <c r="AE42" s="20">
        <f>[1]ANK!AE42</f>
        <v>0</v>
      </c>
      <c r="AF42" s="281">
        <f>([1]ANK!AF42)*10000</f>
        <v>0</v>
      </c>
      <c r="AG42" s="20">
        <f>[1]ANK!AG42</f>
        <v>0</v>
      </c>
      <c r="AH42" s="281">
        <f>([1]ANK!AH42)*10000</f>
        <v>0</v>
      </c>
      <c r="AI42" s="20">
        <f t="shared" si="29"/>
        <v>0</v>
      </c>
      <c r="AJ42" s="20">
        <f t="shared" si="30"/>
        <v>0</v>
      </c>
      <c r="AK42" s="20">
        <f t="shared" si="31"/>
        <v>0</v>
      </c>
      <c r="AL42" s="20">
        <f t="shared" si="32"/>
        <v>0</v>
      </c>
      <c r="AM42" s="20">
        <f>[1]ANK!AM42</f>
        <v>0</v>
      </c>
      <c r="AN42" s="281">
        <f>([1]ANK!AN42)*10000</f>
        <v>0</v>
      </c>
      <c r="AO42" s="20">
        <f>[1]ANK!AO42</f>
        <v>0</v>
      </c>
      <c r="AP42" s="281">
        <f>([1]ANK!AP42)*10000</f>
        <v>0</v>
      </c>
      <c r="AQ42" s="20">
        <f>[1]ANK!AQ42</f>
        <v>0</v>
      </c>
      <c r="AR42" s="281">
        <f>([1]ANK!AR42)*10000</f>
        <v>0</v>
      </c>
      <c r="AS42" s="20">
        <f>[1]ANK!AS42</f>
        <v>0</v>
      </c>
      <c r="AT42" s="281">
        <f>([1]ANK!AT42)*10000</f>
        <v>0</v>
      </c>
      <c r="AU42" s="20">
        <f>[1]ANK!AU42</f>
        <v>0</v>
      </c>
      <c r="AV42" s="281">
        <f>([1]ANK!AV42)*10000</f>
        <v>0</v>
      </c>
      <c r="AW42" s="20">
        <f>[1]ANK!AW42</f>
        <v>0</v>
      </c>
      <c r="AX42" s="281">
        <f>([1]ANK!AX42)*10000</f>
        <v>0</v>
      </c>
      <c r="AY42" s="20">
        <f t="shared" si="33"/>
        <v>0</v>
      </c>
      <c r="AZ42" s="20">
        <f t="shared" si="34"/>
        <v>0</v>
      </c>
      <c r="BA42" s="20">
        <f t="shared" si="35"/>
        <v>0</v>
      </c>
      <c r="BB42" s="20">
        <f t="shared" si="36"/>
        <v>0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16680</v>
      </c>
      <c r="D43" s="21">
        <f t="shared" ref="D43:BB43" si="37">SUM(D22:D42)</f>
        <v>4117751.9650370264</v>
      </c>
      <c r="E43" s="21">
        <f t="shared" si="37"/>
        <v>7940</v>
      </c>
      <c r="F43" s="21">
        <f t="shared" si="37"/>
        <v>1959653.0436019585</v>
      </c>
      <c r="G43" s="21">
        <f t="shared" si="37"/>
        <v>302</v>
      </c>
      <c r="H43" s="21">
        <f t="shared" si="37"/>
        <v>74417.204187416137</v>
      </c>
      <c r="I43" s="21">
        <f t="shared" si="37"/>
        <v>1608</v>
      </c>
      <c r="J43" s="21">
        <f t="shared" si="37"/>
        <v>396891.75566621934</v>
      </c>
      <c r="K43" s="21">
        <f t="shared" si="37"/>
        <v>26530</v>
      </c>
      <c r="L43" s="21">
        <f t="shared" si="37"/>
        <v>6548713.9684926188</v>
      </c>
      <c r="M43" s="21">
        <f t="shared" si="37"/>
        <v>689</v>
      </c>
      <c r="N43" s="21">
        <f t="shared" si="37"/>
        <v>7823006.903071302</v>
      </c>
      <c r="O43" s="21">
        <f t="shared" si="37"/>
        <v>405</v>
      </c>
      <c r="P43" s="21">
        <f t="shared" si="37"/>
        <v>4591764.9213679377</v>
      </c>
      <c r="Q43" s="21">
        <f t="shared" si="37"/>
        <v>202</v>
      </c>
      <c r="R43" s="21">
        <f t="shared" si="37"/>
        <v>2295882.4606839688</v>
      </c>
      <c r="S43" s="21">
        <f t="shared" si="37"/>
        <v>7</v>
      </c>
      <c r="T43" s="21">
        <f t="shared" si="37"/>
        <v>85032.683729035882</v>
      </c>
      <c r="U43" s="21">
        <f t="shared" si="37"/>
        <v>1303</v>
      </c>
      <c r="V43" s="21">
        <f t="shared" si="37"/>
        <v>14795686.968852244</v>
      </c>
      <c r="W43" s="21">
        <f t="shared" si="37"/>
        <v>0</v>
      </c>
      <c r="X43" s="21">
        <f t="shared" si="37"/>
        <v>0</v>
      </c>
      <c r="Y43" s="21">
        <f t="shared" si="37"/>
        <v>1504</v>
      </c>
      <c r="Z43" s="21">
        <f t="shared" si="37"/>
        <v>138618.88521780822</v>
      </c>
      <c r="AA43" s="21">
        <f t="shared" si="37"/>
        <v>6906</v>
      </c>
      <c r="AB43" s="21">
        <f t="shared" si="37"/>
        <v>637646.8720019178</v>
      </c>
      <c r="AC43" s="21">
        <f t="shared" si="37"/>
        <v>306</v>
      </c>
      <c r="AD43" s="21">
        <f t="shared" si="37"/>
        <v>27723.777043561648</v>
      </c>
      <c r="AE43" s="21">
        <f t="shared" si="37"/>
        <v>244</v>
      </c>
      <c r="AF43" s="21">
        <f t="shared" si="37"/>
        <v>22179.021634849316</v>
      </c>
      <c r="AG43" s="21">
        <f t="shared" si="37"/>
        <v>4805</v>
      </c>
      <c r="AH43" s="21">
        <f t="shared" si="37"/>
        <v>443580.43269698636</v>
      </c>
      <c r="AI43" s="21">
        <f t="shared" si="37"/>
        <v>13765</v>
      </c>
      <c r="AJ43" s="21">
        <f t="shared" si="37"/>
        <v>1269748.9885951229</v>
      </c>
      <c r="AK43" s="21">
        <f t="shared" si="37"/>
        <v>41598</v>
      </c>
      <c r="AL43" s="21">
        <f t="shared" si="37"/>
        <v>22614149.925939988</v>
      </c>
      <c r="AM43" s="21">
        <f t="shared" si="37"/>
        <v>23698</v>
      </c>
      <c r="AN43" s="21">
        <f t="shared" si="37"/>
        <v>2474678.4029255258</v>
      </c>
      <c r="AO43" s="21">
        <f t="shared" si="37"/>
        <v>353</v>
      </c>
      <c r="AP43" s="21">
        <f t="shared" si="37"/>
        <v>981304.82627360593</v>
      </c>
      <c r="AQ43" s="21">
        <f t="shared" si="37"/>
        <v>151</v>
      </c>
      <c r="AR43" s="21">
        <f t="shared" si="37"/>
        <v>408877.0109473358</v>
      </c>
      <c r="AS43" s="21">
        <f t="shared" si="37"/>
        <v>2161</v>
      </c>
      <c r="AT43" s="21">
        <f t="shared" si="37"/>
        <v>6133155.1642100364</v>
      </c>
      <c r="AU43" s="21">
        <f t="shared" si="37"/>
        <v>2880</v>
      </c>
      <c r="AV43" s="21">
        <f t="shared" si="37"/>
        <v>8177540.2189467158</v>
      </c>
      <c r="AW43" s="21">
        <f t="shared" si="37"/>
        <v>18187</v>
      </c>
      <c r="AX43" s="21">
        <f t="shared" si="37"/>
        <v>51763829.585932709</v>
      </c>
      <c r="AY43" s="21">
        <f t="shared" si="37"/>
        <v>23732</v>
      </c>
      <c r="AZ43" s="21">
        <f t="shared" si="37"/>
        <v>67464706.806310415</v>
      </c>
      <c r="BA43" s="21">
        <f t="shared" si="37"/>
        <v>65330</v>
      </c>
      <c r="BB43" s="21">
        <f t="shared" si="37"/>
        <v>90078856.732250378</v>
      </c>
    </row>
    <row r="44" spans="1:54" s="11" customFormat="1" ht="20.25" customHeight="1" x14ac:dyDescent="0.25">
      <c r="A44" s="284" t="s">
        <v>49</v>
      </c>
      <c r="B44" s="285"/>
      <c r="C44" s="21">
        <f>C43+C21</f>
        <v>168969</v>
      </c>
      <c r="D44" s="21">
        <f t="shared" ref="D44:BB44" si="38">D43+D21</f>
        <v>31135926.274702482</v>
      </c>
      <c r="E44" s="21">
        <f t="shared" si="38"/>
        <v>80415</v>
      </c>
      <c r="F44" s="21">
        <f t="shared" si="38"/>
        <v>15333723.528874798</v>
      </c>
      <c r="G44" s="21">
        <f t="shared" si="38"/>
        <v>3054</v>
      </c>
      <c r="H44" s="21">
        <f t="shared" si="38"/>
        <v>639534.35500028671</v>
      </c>
      <c r="I44" s="21">
        <f t="shared" si="38"/>
        <v>16287</v>
      </c>
      <c r="J44" s="21">
        <f t="shared" si="38"/>
        <v>3577693.73594752</v>
      </c>
      <c r="K44" s="21">
        <f t="shared" si="38"/>
        <v>268725</v>
      </c>
      <c r="L44" s="21">
        <f t="shared" si="38"/>
        <v>50686877.894525088</v>
      </c>
      <c r="M44" s="21">
        <f t="shared" si="38"/>
        <v>6191</v>
      </c>
      <c r="N44" s="21">
        <f t="shared" si="38"/>
        <v>10888041.122078102</v>
      </c>
      <c r="O44" s="21">
        <f t="shared" si="38"/>
        <v>3633</v>
      </c>
      <c r="P44" s="21">
        <f t="shared" si="38"/>
        <v>6390806.7455675816</v>
      </c>
      <c r="Q44" s="21">
        <f t="shared" si="38"/>
        <v>1818</v>
      </c>
      <c r="R44" s="21">
        <f t="shared" si="38"/>
        <v>3195403.3727837908</v>
      </c>
      <c r="S44" s="21">
        <f t="shared" si="38"/>
        <v>67</v>
      </c>
      <c r="T44" s="21">
        <f t="shared" si="38"/>
        <v>118348.27306606632</v>
      </c>
      <c r="U44" s="21">
        <f t="shared" si="38"/>
        <v>11709</v>
      </c>
      <c r="V44" s="21">
        <f t="shared" si="38"/>
        <v>20592599.513495542</v>
      </c>
      <c r="W44" s="21">
        <f t="shared" si="38"/>
        <v>0</v>
      </c>
      <c r="X44" s="21">
        <f t="shared" si="38"/>
        <v>0</v>
      </c>
      <c r="Y44" s="21">
        <f t="shared" si="38"/>
        <v>2295</v>
      </c>
      <c r="Z44" s="21">
        <f t="shared" si="38"/>
        <v>385977.64813777251</v>
      </c>
      <c r="AA44" s="21">
        <f t="shared" si="38"/>
        <v>10517</v>
      </c>
      <c r="AB44" s="21">
        <f t="shared" si="38"/>
        <v>1775497.1814337533</v>
      </c>
      <c r="AC44" s="21">
        <f t="shared" si="38"/>
        <v>468</v>
      </c>
      <c r="AD44" s="21">
        <f t="shared" si="38"/>
        <v>77195.529627554497</v>
      </c>
      <c r="AE44" s="21">
        <f t="shared" si="38"/>
        <v>373</v>
      </c>
      <c r="AF44" s="21">
        <f t="shared" si="38"/>
        <v>61756.423702043598</v>
      </c>
      <c r="AG44" s="21">
        <f t="shared" si="38"/>
        <v>7320</v>
      </c>
      <c r="AH44" s="21">
        <f t="shared" si="38"/>
        <v>1235128.474040872</v>
      </c>
      <c r="AI44" s="21">
        <f t="shared" si="38"/>
        <v>20973</v>
      </c>
      <c r="AJ44" s="21">
        <f t="shared" si="38"/>
        <v>3535555.2569419956</v>
      </c>
      <c r="AK44" s="21">
        <f t="shared" si="38"/>
        <v>301407</v>
      </c>
      <c r="AL44" s="21">
        <f t="shared" si="38"/>
        <v>74815032.66496262</v>
      </c>
      <c r="AM44" s="21">
        <f t="shared" si="38"/>
        <v>215587</v>
      </c>
      <c r="AN44" s="21">
        <f t="shared" si="38"/>
        <v>35800412.632510208</v>
      </c>
      <c r="AO44" s="21">
        <f t="shared" si="38"/>
        <v>587</v>
      </c>
      <c r="AP44" s="21">
        <f t="shared" si="38"/>
        <v>1063566.4461319593</v>
      </c>
      <c r="AQ44" s="21">
        <f t="shared" si="38"/>
        <v>252</v>
      </c>
      <c r="AR44" s="21">
        <f t="shared" si="38"/>
        <v>443152.68588831637</v>
      </c>
      <c r="AS44" s="21">
        <f t="shared" si="38"/>
        <v>3592</v>
      </c>
      <c r="AT44" s="21">
        <f t="shared" si="38"/>
        <v>6647290.2883247454</v>
      </c>
      <c r="AU44" s="21">
        <f t="shared" si="38"/>
        <v>4787</v>
      </c>
      <c r="AV44" s="21">
        <f t="shared" si="38"/>
        <v>8863053.7177663278</v>
      </c>
      <c r="AW44" s="21">
        <f t="shared" si="38"/>
        <v>30234</v>
      </c>
      <c r="AX44" s="21">
        <f t="shared" si="38"/>
        <v>56103130.033460855</v>
      </c>
      <c r="AY44" s="21">
        <f t="shared" si="38"/>
        <v>39452</v>
      </c>
      <c r="AZ44" s="21">
        <f t="shared" si="38"/>
        <v>73120193.171572208</v>
      </c>
      <c r="BA44" s="21">
        <f t="shared" si="38"/>
        <v>340859</v>
      </c>
      <c r="BB44" s="21">
        <f t="shared" si="38"/>
        <v>147935225.8365348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[1]ANK!C45</f>
        <v>35224</v>
      </c>
      <c r="D45" s="281">
        <f>([1]ANK!D45)*10000</f>
        <v>4161101.3679998252</v>
      </c>
      <c r="E45" s="20">
        <f>[1]ANK!E45</f>
        <v>16763</v>
      </c>
      <c r="F45" s="281">
        <f>([1]ANK!F45)*10000</f>
        <v>1980283.1811565435</v>
      </c>
      <c r="G45" s="20">
        <f>[1]ANK!G45</f>
        <v>637</v>
      </c>
      <c r="H45" s="281">
        <f>([1]ANK!H45)*10000</f>
        <v>75200.627132526963</v>
      </c>
      <c r="I45" s="20">
        <f>[1]ANK!I45</f>
        <v>3395</v>
      </c>
      <c r="J45" s="281">
        <f>([1]ANK!J45)*10000</f>
        <v>401070.01137347717</v>
      </c>
      <c r="K45" s="20">
        <f t="shared" ref="K45" si="39">C45+E45+G45+I45</f>
        <v>56019</v>
      </c>
      <c r="L45" s="20">
        <f t="shared" ref="L45" si="40">D45+F45+H45+J45</f>
        <v>6617655.1876623724</v>
      </c>
      <c r="M45" s="20">
        <f>[1]ANK!M45</f>
        <v>397</v>
      </c>
      <c r="N45" s="281">
        <f>([1]ANK!N45)*10000</f>
        <v>248113.85316469736</v>
      </c>
      <c r="O45" s="20">
        <f>[1]ANK!O45</f>
        <v>233</v>
      </c>
      <c r="P45" s="281">
        <f>([1]ANK!P45)*10000</f>
        <v>145632.04424884409</v>
      </c>
      <c r="Q45" s="20">
        <f>[1]ANK!Q45</f>
        <v>117</v>
      </c>
      <c r="R45" s="281">
        <f>([1]ANK!R45)*10000</f>
        <v>72816.022124422045</v>
      </c>
      <c r="S45" s="20">
        <f>[1]ANK!S45</f>
        <v>4</v>
      </c>
      <c r="T45" s="281">
        <f>([1]ANK!T45)*10000</f>
        <v>2696.8897083119277</v>
      </c>
      <c r="U45" s="20">
        <f t="shared" ref="U45" si="41">M45+O45+Q45+S45</f>
        <v>751</v>
      </c>
      <c r="V45" s="20">
        <f t="shared" ref="V45" si="42">N45+P45+R45+T45</f>
        <v>469258.8092462754</v>
      </c>
      <c r="W45" s="20">
        <f>[1]ANK!W45</f>
        <v>0</v>
      </c>
      <c r="X45" s="281">
        <f>([1]ANK!X45)*10000</f>
        <v>0</v>
      </c>
      <c r="Y45" s="20">
        <f>[1]ANK!Y45</f>
        <v>38</v>
      </c>
      <c r="Z45" s="281">
        <f>([1]ANK!Z45)*10000</f>
        <v>9313.3029100916356</v>
      </c>
      <c r="AA45" s="20">
        <f>[1]ANK!AA45</f>
        <v>172</v>
      </c>
      <c r="AB45" s="281">
        <f>([1]ANK!AB45)*10000</f>
        <v>42841.193386421524</v>
      </c>
      <c r="AC45" s="20">
        <f>[1]ANK!AC45</f>
        <v>8</v>
      </c>
      <c r="AD45" s="281">
        <f>([1]ANK!AD45)*10000</f>
        <v>1862.660582018327</v>
      </c>
      <c r="AE45" s="20">
        <f>[1]ANK!AE45</f>
        <v>6</v>
      </c>
      <c r="AF45" s="281">
        <f>([1]ANK!AF45)*10000</f>
        <v>1490.1284656146618</v>
      </c>
      <c r="AG45" s="20">
        <f>[1]ANK!AG45</f>
        <v>120</v>
      </c>
      <c r="AH45" s="281">
        <f>([1]ANK!AH45)*10000</f>
        <v>29802.569312293232</v>
      </c>
      <c r="AI45" s="20">
        <f t="shared" ref="AI45" si="43">Y45+AA45+AC45+AE45+AG45</f>
        <v>344</v>
      </c>
      <c r="AJ45" s="20">
        <f t="shared" ref="AJ45" si="44">Z45+AB45+AD45+AF45+AH45</f>
        <v>85309.854656439376</v>
      </c>
      <c r="AK45" s="20">
        <f t="shared" ref="AK45" si="45">K45+U45+W45+AI45</f>
        <v>57114</v>
      </c>
      <c r="AL45" s="20">
        <f t="shared" ref="AL45" si="46">L45+V45+X45+AJ45</f>
        <v>7172223.8515650872</v>
      </c>
      <c r="AM45" s="20">
        <f>[1]ANK!AM45</f>
        <v>1175</v>
      </c>
      <c r="AN45" s="281">
        <f>([1]ANK!AN45)*10000</f>
        <v>397126.50637378258</v>
      </c>
      <c r="AO45" s="20">
        <f>[1]ANK!AO45</f>
        <v>47</v>
      </c>
      <c r="AP45" s="281">
        <f>([1]ANK!AP45)*10000</f>
        <v>5909.3460237345698</v>
      </c>
      <c r="AQ45" s="20">
        <f>[1]ANK!AQ45</f>
        <v>20</v>
      </c>
      <c r="AR45" s="281">
        <f>([1]ANK!AR45)*10000</f>
        <v>2462.2275098894038</v>
      </c>
      <c r="AS45" s="20">
        <f>[1]ANK!AS45</f>
        <v>293</v>
      </c>
      <c r="AT45" s="281">
        <f>([1]ANK!AT45)*10000</f>
        <v>36933.412648341058</v>
      </c>
      <c r="AU45" s="20">
        <f>[1]ANK!AU45</f>
        <v>390</v>
      </c>
      <c r="AV45" s="281">
        <f>([1]ANK!AV45)*10000</f>
        <v>49244.550197788078</v>
      </c>
      <c r="AW45" s="20">
        <f>[1]ANK!AW45</f>
        <v>2468</v>
      </c>
      <c r="AX45" s="281">
        <f>([1]ANK!AX45)*10000</f>
        <v>311718.00275199849</v>
      </c>
      <c r="AY45" s="20">
        <f t="shared" ref="AY45" si="47">AO45+AQ45+AS45+AU45+AW45</f>
        <v>3218</v>
      </c>
      <c r="AZ45" s="20">
        <f t="shared" ref="AZ45" si="48">AP45+AR45+AT45+AV45+AX45</f>
        <v>406267.53913175163</v>
      </c>
      <c r="BA45" s="20">
        <f t="shared" ref="BA45" si="49">AY45+AK45</f>
        <v>60332</v>
      </c>
      <c r="BB45" s="20">
        <f t="shared" ref="BB45" si="50">AZ45+AL45</f>
        <v>7578491.3906968385</v>
      </c>
    </row>
    <row r="46" spans="1:54" s="11" customFormat="1" ht="20.25" customHeight="1" x14ac:dyDescent="0.25">
      <c r="A46" s="284" t="s">
        <v>51</v>
      </c>
      <c r="B46" s="285"/>
      <c r="C46" s="21">
        <f>C45</f>
        <v>35224</v>
      </c>
      <c r="D46" s="21">
        <f t="shared" ref="D46:BB46" si="51">D45</f>
        <v>4161101.3679998252</v>
      </c>
      <c r="E46" s="21">
        <f t="shared" si="51"/>
        <v>16763</v>
      </c>
      <c r="F46" s="21">
        <f t="shared" si="51"/>
        <v>1980283.1811565435</v>
      </c>
      <c r="G46" s="21">
        <f t="shared" si="51"/>
        <v>637</v>
      </c>
      <c r="H46" s="21">
        <f t="shared" si="51"/>
        <v>75200.627132526963</v>
      </c>
      <c r="I46" s="21">
        <f t="shared" si="51"/>
        <v>3395</v>
      </c>
      <c r="J46" s="21">
        <f t="shared" si="51"/>
        <v>401070.01137347717</v>
      </c>
      <c r="K46" s="21">
        <f t="shared" si="51"/>
        <v>56019</v>
      </c>
      <c r="L46" s="21">
        <f t="shared" si="51"/>
        <v>6617655.1876623724</v>
      </c>
      <c r="M46" s="21">
        <f t="shared" si="51"/>
        <v>397</v>
      </c>
      <c r="N46" s="21">
        <f t="shared" si="51"/>
        <v>248113.85316469736</v>
      </c>
      <c r="O46" s="21">
        <f t="shared" si="51"/>
        <v>233</v>
      </c>
      <c r="P46" s="21">
        <f t="shared" si="51"/>
        <v>145632.04424884409</v>
      </c>
      <c r="Q46" s="21">
        <f t="shared" si="51"/>
        <v>117</v>
      </c>
      <c r="R46" s="21">
        <f t="shared" si="51"/>
        <v>72816.022124422045</v>
      </c>
      <c r="S46" s="21">
        <f t="shared" si="51"/>
        <v>4</v>
      </c>
      <c r="T46" s="21">
        <f t="shared" si="51"/>
        <v>2696.8897083119277</v>
      </c>
      <c r="U46" s="21">
        <f t="shared" si="51"/>
        <v>751</v>
      </c>
      <c r="V46" s="21">
        <f t="shared" si="51"/>
        <v>469258.8092462754</v>
      </c>
      <c r="W46" s="21">
        <f t="shared" si="51"/>
        <v>0</v>
      </c>
      <c r="X46" s="21">
        <f t="shared" si="51"/>
        <v>0</v>
      </c>
      <c r="Y46" s="21">
        <f t="shared" si="51"/>
        <v>38</v>
      </c>
      <c r="Z46" s="21">
        <f t="shared" si="51"/>
        <v>9313.3029100916356</v>
      </c>
      <c r="AA46" s="21">
        <f t="shared" si="51"/>
        <v>172</v>
      </c>
      <c r="AB46" s="21">
        <f t="shared" si="51"/>
        <v>42841.193386421524</v>
      </c>
      <c r="AC46" s="21">
        <f t="shared" si="51"/>
        <v>8</v>
      </c>
      <c r="AD46" s="21">
        <f t="shared" si="51"/>
        <v>1862.660582018327</v>
      </c>
      <c r="AE46" s="21">
        <f t="shared" si="51"/>
        <v>6</v>
      </c>
      <c r="AF46" s="21">
        <f t="shared" si="51"/>
        <v>1490.1284656146618</v>
      </c>
      <c r="AG46" s="21">
        <f t="shared" si="51"/>
        <v>120</v>
      </c>
      <c r="AH46" s="21">
        <f t="shared" si="51"/>
        <v>29802.569312293232</v>
      </c>
      <c r="AI46" s="21">
        <f t="shared" si="51"/>
        <v>344</v>
      </c>
      <c r="AJ46" s="21">
        <f t="shared" si="51"/>
        <v>85309.854656439376</v>
      </c>
      <c r="AK46" s="21">
        <f t="shared" si="51"/>
        <v>57114</v>
      </c>
      <c r="AL46" s="21">
        <f t="shared" si="51"/>
        <v>7172223.8515650872</v>
      </c>
      <c r="AM46" s="21">
        <f t="shared" si="51"/>
        <v>1175</v>
      </c>
      <c r="AN46" s="21">
        <f t="shared" si="51"/>
        <v>397126.50637378258</v>
      </c>
      <c r="AO46" s="21">
        <f t="shared" si="51"/>
        <v>47</v>
      </c>
      <c r="AP46" s="21">
        <f t="shared" si="51"/>
        <v>5909.3460237345698</v>
      </c>
      <c r="AQ46" s="21">
        <f t="shared" si="51"/>
        <v>20</v>
      </c>
      <c r="AR46" s="21">
        <f t="shared" si="51"/>
        <v>2462.2275098894038</v>
      </c>
      <c r="AS46" s="21">
        <f t="shared" si="51"/>
        <v>293</v>
      </c>
      <c r="AT46" s="21">
        <f t="shared" si="51"/>
        <v>36933.412648341058</v>
      </c>
      <c r="AU46" s="21">
        <f t="shared" si="51"/>
        <v>390</v>
      </c>
      <c r="AV46" s="21">
        <f t="shared" si="51"/>
        <v>49244.550197788078</v>
      </c>
      <c r="AW46" s="21">
        <f t="shared" si="51"/>
        <v>2468</v>
      </c>
      <c r="AX46" s="21">
        <f t="shared" si="51"/>
        <v>311718.00275199849</v>
      </c>
      <c r="AY46" s="21">
        <f t="shared" si="51"/>
        <v>3218</v>
      </c>
      <c r="AZ46" s="21">
        <f t="shared" si="51"/>
        <v>406267.53913175163</v>
      </c>
      <c r="BA46" s="21">
        <f t="shared" si="51"/>
        <v>60332</v>
      </c>
      <c r="BB46" s="21">
        <f t="shared" si="51"/>
        <v>7578491.3906968385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[1]ANK!C47</f>
        <v>0</v>
      </c>
      <c r="D47" s="281">
        <f>([1]ANK!D47)*10000</f>
        <v>0</v>
      </c>
      <c r="E47" s="20">
        <f>[1]ANK!E47</f>
        <v>0</v>
      </c>
      <c r="F47" s="281">
        <f>([1]ANK!F47)*10000</f>
        <v>0</v>
      </c>
      <c r="G47" s="20">
        <f>[1]ANK!G47</f>
        <v>0</v>
      </c>
      <c r="H47" s="281">
        <f>([1]ANK!H47)*10000</f>
        <v>0</v>
      </c>
      <c r="I47" s="20">
        <f>[1]ANK!I47</f>
        <v>0</v>
      </c>
      <c r="J47" s="281">
        <f>([1]ANK!J47)*10000</f>
        <v>0</v>
      </c>
      <c r="K47" s="20">
        <f t="shared" ref="K47:K50" si="52">C47+E47+G47+I47</f>
        <v>0</v>
      </c>
      <c r="L47" s="20">
        <f t="shared" ref="L47:L50" si="53">D47+F47+H47+J47</f>
        <v>0</v>
      </c>
      <c r="M47" s="20">
        <f>[1]ANK!M47</f>
        <v>0</v>
      </c>
      <c r="N47" s="281">
        <f>([1]ANK!N47)*10000</f>
        <v>0</v>
      </c>
      <c r="O47" s="20">
        <f>[1]ANK!O47</f>
        <v>0</v>
      </c>
      <c r="P47" s="281">
        <f>([1]ANK!P47)*10000</f>
        <v>0</v>
      </c>
      <c r="Q47" s="20">
        <f>[1]ANK!Q47</f>
        <v>0</v>
      </c>
      <c r="R47" s="281">
        <f>([1]ANK!R47)*10000</f>
        <v>0</v>
      </c>
      <c r="S47" s="20">
        <f>[1]ANK!S47</f>
        <v>0</v>
      </c>
      <c r="T47" s="281">
        <f>([1]ANK!T47)*10000</f>
        <v>0</v>
      </c>
      <c r="U47" s="20">
        <f t="shared" ref="U47:U50" si="54">M47+O47+Q47+S47</f>
        <v>0</v>
      </c>
      <c r="V47" s="20">
        <f t="shared" ref="V47:V50" si="55">N47+P47+R47+T47</f>
        <v>0</v>
      </c>
      <c r="W47" s="20">
        <f>[1]ANK!W47</f>
        <v>0</v>
      </c>
      <c r="X47" s="281">
        <f>([1]ANK!X47)*10000</f>
        <v>0</v>
      </c>
      <c r="Y47" s="20">
        <f>[1]ANK!Y47</f>
        <v>0</v>
      </c>
      <c r="Z47" s="281">
        <f>([1]ANK!Z47)*10000</f>
        <v>0</v>
      </c>
      <c r="AA47" s="20">
        <f>[1]ANK!AA47</f>
        <v>0</v>
      </c>
      <c r="AB47" s="281">
        <f>([1]ANK!AB47)*10000</f>
        <v>0</v>
      </c>
      <c r="AC47" s="20">
        <f>[1]ANK!AC47</f>
        <v>0</v>
      </c>
      <c r="AD47" s="281">
        <f>([1]ANK!AD47)*10000</f>
        <v>0</v>
      </c>
      <c r="AE47" s="20">
        <f>[1]ANK!AE47</f>
        <v>0</v>
      </c>
      <c r="AF47" s="281">
        <f>([1]ANK!AF47)*10000</f>
        <v>0</v>
      </c>
      <c r="AG47" s="20">
        <f>[1]ANK!AG47</f>
        <v>0</v>
      </c>
      <c r="AH47" s="281">
        <f>([1]ANK!AH47)*10000</f>
        <v>0</v>
      </c>
      <c r="AI47" s="20">
        <f t="shared" ref="AI47" si="56">Y47+AA47+AC47+AE47+AG47</f>
        <v>0</v>
      </c>
      <c r="AJ47" s="20">
        <f t="shared" ref="AJ47" si="57">Z47+AB47+AD47+AF47+AH47</f>
        <v>0</v>
      </c>
      <c r="AK47" s="20">
        <f t="shared" ref="AK47:AK50" si="58">K47+U47+W47+AI47</f>
        <v>0</v>
      </c>
      <c r="AL47" s="20">
        <f t="shared" ref="AL47:AL50" si="59">L47+V47+X47+AJ47</f>
        <v>0</v>
      </c>
      <c r="AM47" s="20">
        <f>[1]ANK!AM47</f>
        <v>0</v>
      </c>
      <c r="AN47" s="281">
        <f>([1]ANK!AN47)*10000</f>
        <v>0</v>
      </c>
      <c r="AO47" s="20">
        <f>[1]ANK!AO47</f>
        <v>0</v>
      </c>
      <c r="AP47" s="281">
        <f>([1]ANK!AP47)*10000</f>
        <v>0</v>
      </c>
      <c r="AQ47" s="20">
        <f>[1]ANK!AQ47</f>
        <v>0</v>
      </c>
      <c r="AR47" s="281">
        <f>([1]ANK!AR47)*10000</f>
        <v>0</v>
      </c>
      <c r="AS47" s="20">
        <f>[1]ANK!AS47</f>
        <v>0</v>
      </c>
      <c r="AT47" s="281">
        <f>([1]ANK!AT47)*10000</f>
        <v>0</v>
      </c>
      <c r="AU47" s="20">
        <f>[1]ANK!AU47</f>
        <v>0</v>
      </c>
      <c r="AV47" s="281">
        <f>([1]ANK!AV47)*10000</f>
        <v>0</v>
      </c>
      <c r="AW47" s="20">
        <f>[1]ANK!AW47</f>
        <v>0</v>
      </c>
      <c r="AX47" s="281">
        <f>([1]ANK!AX47)*10000</f>
        <v>0</v>
      </c>
      <c r="AY47" s="20">
        <f t="shared" ref="AY47:AY50" si="60">AO47+AQ47+AS47+AU47+AW47</f>
        <v>0</v>
      </c>
      <c r="AZ47" s="20">
        <f t="shared" ref="AZ47:AZ50" si="61">AP47+AR47+AT47+AV47+AX47</f>
        <v>0</v>
      </c>
      <c r="BA47" s="20">
        <f t="shared" ref="BA47:BA50" si="62">AY47+AK47</f>
        <v>0</v>
      </c>
      <c r="BB47" s="20">
        <f t="shared" ref="BB47:BB50" si="63">AZ47+AL47</f>
        <v>0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[1]ANK!C48</f>
        <v>43703</v>
      </c>
      <c r="D48" s="281">
        <f>([1]ANK!D48)*10000</f>
        <v>6161715.7047640244</v>
      </c>
      <c r="E48" s="20">
        <f>[1]ANK!E48</f>
        <v>20799</v>
      </c>
      <c r="F48" s="281">
        <f>([1]ANK!F48)*10000</f>
        <v>2416359.0999074606</v>
      </c>
      <c r="G48" s="20">
        <f>[1]ANK!G48</f>
        <v>790</v>
      </c>
      <c r="H48" s="281">
        <f>([1]ANK!H48)*10000</f>
        <v>34519.415712963724</v>
      </c>
      <c r="I48" s="20">
        <f>[1]ANK!I48</f>
        <v>4212</v>
      </c>
      <c r="J48" s="281">
        <f>([1]ANK!J48)*10000</f>
        <v>17259.707856481862</v>
      </c>
      <c r="K48" s="20">
        <f t="shared" si="52"/>
        <v>69504</v>
      </c>
      <c r="L48" s="20">
        <f t="shared" si="53"/>
        <v>8629853.9282409307</v>
      </c>
      <c r="M48" s="20">
        <f>[1]ANK!M48</f>
        <v>7296</v>
      </c>
      <c r="N48" s="281">
        <f>([1]ANK!N48)*10000</f>
        <v>436266.39300901227</v>
      </c>
      <c r="O48" s="20">
        <f>[1]ANK!O48</f>
        <v>4282</v>
      </c>
      <c r="P48" s="281">
        <f>([1]ANK!P48)*10000</f>
        <v>256069.40459224634</v>
      </c>
      <c r="Q48" s="20">
        <f>[1]ANK!Q48</f>
        <v>2141</v>
      </c>
      <c r="R48" s="281">
        <f>([1]ANK!R48)*10000</f>
        <v>128034.70229612317</v>
      </c>
      <c r="S48" s="20">
        <f>[1]ANK!S48</f>
        <v>79</v>
      </c>
      <c r="T48" s="281">
        <f>([1]ANK!T48)*10000</f>
        <v>4742.0260109675246</v>
      </c>
      <c r="U48" s="20">
        <f t="shared" si="54"/>
        <v>13798</v>
      </c>
      <c r="V48" s="20">
        <f t="shared" si="55"/>
        <v>825112.52590834931</v>
      </c>
      <c r="W48" s="20">
        <f>[1]ANK!W48</f>
        <v>0</v>
      </c>
      <c r="X48" s="281">
        <f>([1]ANK!X48)*10000</f>
        <v>0</v>
      </c>
      <c r="Y48" s="20">
        <f>[1]ANK!Y48</f>
        <v>392</v>
      </c>
      <c r="Z48" s="281">
        <f>([1]ANK!Z48)*10000</f>
        <v>87336.244541484732</v>
      </c>
      <c r="AA48" s="20">
        <f>[1]ANK!AA48</f>
        <v>1802</v>
      </c>
      <c r="AB48" s="281">
        <f>([1]ANK!AB48)*10000</f>
        <v>401746.72489082965</v>
      </c>
      <c r="AC48" s="20">
        <f>[1]ANK!AC48</f>
        <v>79</v>
      </c>
      <c r="AD48" s="281">
        <f>([1]ANK!AD48)*10000</f>
        <v>17467.24890829694</v>
      </c>
      <c r="AE48" s="20">
        <f>[1]ANK!AE48</f>
        <v>63</v>
      </c>
      <c r="AF48" s="281">
        <f>([1]ANK!AF48)*10000</f>
        <v>13973.799126637554</v>
      </c>
      <c r="AG48" s="20">
        <f>[1]ANK!AG48</f>
        <v>1254</v>
      </c>
      <c r="AH48" s="281">
        <f>([1]ANK!AH48)*10000</f>
        <v>279475.98253275105</v>
      </c>
      <c r="AI48" s="20">
        <f t="shared" ref="AI48:AI50" si="64">Y48+AA48+AC48+AE48+AG48</f>
        <v>3590</v>
      </c>
      <c r="AJ48" s="20">
        <f t="shared" ref="AJ48:AJ50" si="65">Z48+AB48+AD48+AF48+AH48</f>
        <v>800000</v>
      </c>
      <c r="AK48" s="20">
        <f t="shared" si="58"/>
        <v>86892</v>
      </c>
      <c r="AL48" s="20">
        <f t="shared" si="59"/>
        <v>10254966.45414928</v>
      </c>
      <c r="AM48" s="20">
        <f>[1]ANK!AM48</f>
        <v>35726</v>
      </c>
      <c r="AN48" s="281">
        <f>([1]ANK!AN48)*10000</f>
        <v>4579414.0357626183</v>
      </c>
      <c r="AO48" s="20">
        <f>[1]ANK!AO48</f>
        <v>107</v>
      </c>
      <c r="AP48" s="281">
        <f>([1]ANK!AP48)*10000</f>
        <v>20384.495040605518</v>
      </c>
      <c r="AQ48" s="20">
        <f>[1]ANK!AQ48</f>
        <v>45</v>
      </c>
      <c r="AR48" s="281">
        <f>([1]ANK!AR48)*10000</f>
        <v>8493.5396002522994</v>
      </c>
      <c r="AS48" s="20">
        <f>[1]ANK!AS48</f>
        <v>665</v>
      </c>
      <c r="AT48" s="281">
        <f>([1]ANK!AT48)*10000</f>
        <v>127403.09400378448</v>
      </c>
      <c r="AU48" s="20">
        <f>[1]ANK!AU48</f>
        <v>887</v>
      </c>
      <c r="AV48" s="281">
        <f>([1]ANK!AV48)*10000</f>
        <v>169870.79200504598</v>
      </c>
      <c r="AW48" s="20">
        <f>[1]ANK!AW48</f>
        <v>5611</v>
      </c>
      <c r="AX48" s="281">
        <f>([1]ANK!AX48)*10000</f>
        <v>1075282.1133919409</v>
      </c>
      <c r="AY48" s="20">
        <f t="shared" si="60"/>
        <v>7315</v>
      </c>
      <c r="AZ48" s="20">
        <f t="shared" si="61"/>
        <v>1401434.0340416292</v>
      </c>
      <c r="BA48" s="20">
        <f t="shared" si="62"/>
        <v>94207</v>
      </c>
      <c r="BB48" s="20">
        <f t="shared" si="63"/>
        <v>11656400.488190908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[1]ANK!C49</f>
        <v>0</v>
      </c>
      <c r="D49" s="281">
        <f>([1]ANK!D49)*10000</f>
        <v>0</v>
      </c>
      <c r="E49" s="20">
        <f>[1]ANK!E49</f>
        <v>0</v>
      </c>
      <c r="F49" s="281">
        <f>([1]ANK!F49)*10000</f>
        <v>0</v>
      </c>
      <c r="G49" s="20">
        <f>[1]ANK!G49</f>
        <v>0</v>
      </c>
      <c r="H49" s="281">
        <f>([1]ANK!H49)*10000</f>
        <v>0</v>
      </c>
      <c r="I49" s="20">
        <f>[1]ANK!I49</f>
        <v>0</v>
      </c>
      <c r="J49" s="281">
        <f>([1]ANK!J49)*10000</f>
        <v>0</v>
      </c>
      <c r="K49" s="20">
        <f t="shared" si="52"/>
        <v>0</v>
      </c>
      <c r="L49" s="20">
        <f t="shared" si="53"/>
        <v>0</v>
      </c>
      <c r="M49" s="20">
        <f>[1]ANK!M49</f>
        <v>0</v>
      </c>
      <c r="N49" s="281">
        <f>([1]ANK!N49)*10000</f>
        <v>0</v>
      </c>
      <c r="O49" s="20">
        <f>[1]ANK!O49</f>
        <v>0</v>
      </c>
      <c r="P49" s="281">
        <f>([1]ANK!P49)*10000</f>
        <v>0</v>
      </c>
      <c r="Q49" s="20">
        <f>[1]ANK!Q49</f>
        <v>0</v>
      </c>
      <c r="R49" s="281">
        <f>([1]ANK!R49)*10000</f>
        <v>0</v>
      </c>
      <c r="S49" s="20">
        <f>[1]ANK!S49</f>
        <v>0</v>
      </c>
      <c r="T49" s="281">
        <f>([1]ANK!T49)*10000</f>
        <v>0</v>
      </c>
      <c r="U49" s="20">
        <f t="shared" si="54"/>
        <v>0</v>
      </c>
      <c r="V49" s="20">
        <f t="shared" si="55"/>
        <v>0</v>
      </c>
      <c r="W49" s="20">
        <f>[1]ANK!W49</f>
        <v>0</v>
      </c>
      <c r="X49" s="281">
        <f>([1]ANK!X49)*10000</f>
        <v>0</v>
      </c>
      <c r="Y49" s="20">
        <f>[1]ANK!Y49</f>
        <v>0</v>
      </c>
      <c r="Z49" s="281">
        <f>([1]ANK!Z49)*10000</f>
        <v>0</v>
      </c>
      <c r="AA49" s="20">
        <f>[1]ANK!AA49</f>
        <v>0</v>
      </c>
      <c r="AB49" s="281">
        <f>([1]ANK!AB49)*10000</f>
        <v>0</v>
      </c>
      <c r="AC49" s="20">
        <f>[1]ANK!AC49</f>
        <v>0</v>
      </c>
      <c r="AD49" s="281">
        <f>([1]ANK!AD49)*10000</f>
        <v>0</v>
      </c>
      <c r="AE49" s="20">
        <f>[1]ANK!AE49</f>
        <v>0</v>
      </c>
      <c r="AF49" s="281">
        <f>([1]ANK!AF49)*10000</f>
        <v>0</v>
      </c>
      <c r="AG49" s="20">
        <f>[1]ANK!AG49</f>
        <v>0</v>
      </c>
      <c r="AH49" s="281">
        <f>([1]ANK!AH49)*10000</f>
        <v>0</v>
      </c>
      <c r="AI49" s="20">
        <f t="shared" si="64"/>
        <v>0</v>
      </c>
      <c r="AJ49" s="20">
        <f t="shared" si="65"/>
        <v>0</v>
      </c>
      <c r="AK49" s="20">
        <f t="shared" si="58"/>
        <v>0</v>
      </c>
      <c r="AL49" s="20">
        <f t="shared" si="59"/>
        <v>0</v>
      </c>
      <c r="AM49" s="20">
        <f>[1]ANK!AM49</f>
        <v>0</v>
      </c>
      <c r="AN49" s="281">
        <f>([1]ANK!AN49)*10000</f>
        <v>0</v>
      </c>
      <c r="AO49" s="20">
        <f>[1]ANK!AO49</f>
        <v>0</v>
      </c>
      <c r="AP49" s="281">
        <f>([1]ANK!AP49)*10000</f>
        <v>0</v>
      </c>
      <c r="AQ49" s="20">
        <f>[1]ANK!AQ49</f>
        <v>0</v>
      </c>
      <c r="AR49" s="281">
        <f>([1]ANK!AR49)*10000</f>
        <v>0</v>
      </c>
      <c r="AS49" s="20">
        <f>[1]ANK!AS49</f>
        <v>0</v>
      </c>
      <c r="AT49" s="281">
        <f>([1]ANK!AT49)*10000</f>
        <v>0</v>
      </c>
      <c r="AU49" s="20">
        <f>[1]ANK!AU49</f>
        <v>0</v>
      </c>
      <c r="AV49" s="281">
        <f>([1]ANK!AV49)*10000</f>
        <v>0</v>
      </c>
      <c r="AW49" s="20">
        <f>[1]ANK!AW49</f>
        <v>0</v>
      </c>
      <c r="AX49" s="281">
        <f>([1]ANK!AX49)*10000</f>
        <v>0</v>
      </c>
      <c r="AY49" s="20">
        <f t="shared" si="60"/>
        <v>0</v>
      </c>
      <c r="AZ49" s="20">
        <f t="shared" si="61"/>
        <v>0</v>
      </c>
      <c r="BA49" s="20">
        <f t="shared" si="62"/>
        <v>0</v>
      </c>
      <c r="BB49" s="20">
        <f t="shared" si="63"/>
        <v>0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[1]ANK!C50</f>
        <v>0</v>
      </c>
      <c r="D50" s="281">
        <f>([1]ANK!D50)*10000</f>
        <v>0</v>
      </c>
      <c r="E50" s="20">
        <f>[1]ANK!E50</f>
        <v>0</v>
      </c>
      <c r="F50" s="281">
        <f>([1]ANK!F50)*10000</f>
        <v>0</v>
      </c>
      <c r="G50" s="20">
        <f>[1]ANK!G50</f>
        <v>0</v>
      </c>
      <c r="H50" s="281">
        <f>([1]ANK!H50)*10000</f>
        <v>0</v>
      </c>
      <c r="I50" s="20">
        <f>[1]ANK!I50</f>
        <v>0</v>
      </c>
      <c r="J50" s="281">
        <f>([1]ANK!J50)*10000</f>
        <v>0</v>
      </c>
      <c r="K50" s="20">
        <f t="shared" si="52"/>
        <v>0</v>
      </c>
      <c r="L50" s="20">
        <f t="shared" si="53"/>
        <v>0</v>
      </c>
      <c r="M50" s="20">
        <f>[1]ANK!M50</f>
        <v>0</v>
      </c>
      <c r="N50" s="281">
        <f>([1]ANK!N50)*10000</f>
        <v>0</v>
      </c>
      <c r="O50" s="20">
        <f>[1]ANK!O50</f>
        <v>0</v>
      </c>
      <c r="P50" s="281">
        <f>([1]ANK!P50)*10000</f>
        <v>0</v>
      </c>
      <c r="Q50" s="20">
        <f>[1]ANK!Q50</f>
        <v>0</v>
      </c>
      <c r="R50" s="281">
        <f>([1]ANK!R50)*10000</f>
        <v>0</v>
      </c>
      <c r="S50" s="20">
        <f>[1]ANK!S50</f>
        <v>0</v>
      </c>
      <c r="T50" s="281">
        <f>([1]ANK!T50)*10000</f>
        <v>0</v>
      </c>
      <c r="U50" s="20">
        <f t="shared" si="54"/>
        <v>0</v>
      </c>
      <c r="V50" s="20">
        <f t="shared" si="55"/>
        <v>0</v>
      </c>
      <c r="W50" s="20">
        <f>[1]ANK!W50</f>
        <v>0</v>
      </c>
      <c r="X50" s="281">
        <f>([1]ANK!X50)*10000</f>
        <v>0</v>
      </c>
      <c r="Y50" s="20">
        <f>[1]ANK!Y50</f>
        <v>0</v>
      </c>
      <c r="Z50" s="281">
        <f>([1]ANK!Z50)*10000</f>
        <v>0</v>
      </c>
      <c r="AA50" s="20">
        <f>[1]ANK!AA50</f>
        <v>0</v>
      </c>
      <c r="AB50" s="281">
        <f>([1]ANK!AB50)*10000</f>
        <v>0</v>
      </c>
      <c r="AC50" s="20">
        <f>[1]ANK!AC50</f>
        <v>0</v>
      </c>
      <c r="AD50" s="281">
        <f>([1]ANK!AD50)*10000</f>
        <v>0</v>
      </c>
      <c r="AE50" s="20">
        <f>[1]ANK!AE50</f>
        <v>0</v>
      </c>
      <c r="AF50" s="281">
        <f>([1]ANK!AF50)*10000</f>
        <v>0</v>
      </c>
      <c r="AG50" s="20">
        <f>[1]ANK!AG50</f>
        <v>0</v>
      </c>
      <c r="AH50" s="281">
        <f>([1]ANK!AH50)*10000</f>
        <v>0</v>
      </c>
      <c r="AI50" s="20">
        <f t="shared" si="64"/>
        <v>0</v>
      </c>
      <c r="AJ50" s="20">
        <f t="shared" si="65"/>
        <v>0</v>
      </c>
      <c r="AK50" s="20">
        <f t="shared" si="58"/>
        <v>0</v>
      </c>
      <c r="AL50" s="20">
        <f t="shared" si="59"/>
        <v>0</v>
      </c>
      <c r="AM50" s="20">
        <f>[1]ANK!AM50</f>
        <v>0</v>
      </c>
      <c r="AN50" s="281">
        <f>([1]ANK!AN50)*10000</f>
        <v>0</v>
      </c>
      <c r="AO50" s="20">
        <f>[1]ANK!AO50</f>
        <v>0</v>
      </c>
      <c r="AP50" s="281">
        <f>([1]ANK!AP50)*10000</f>
        <v>0</v>
      </c>
      <c r="AQ50" s="20">
        <f>[1]ANK!AQ50</f>
        <v>0</v>
      </c>
      <c r="AR50" s="281">
        <f>([1]ANK!AR50)*10000</f>
        <v>0</v>
      </c>
      <c r="AS50" s="20">
        <f>[1]ANK!AS50</f>
        <v>0</v>
      </c>
      <c r="AT50" s="281">
        <f>([1]ANK!AT50)*10000</f>
        <v>0</v>
      </c>
      <c r="AU50" s="20">
        <f>[1]ANK!AU50</f>
        <v>0</v>
      </c>
      <c r="AV50" s="281">
        <f>([1]ANK!AV50)*10000</f>
        <v>0</v>
      </c>
      <c r="AW50" s="20">
        <f>[1]ANK!AW50</f>
        <v>0</v>
      </c>
      <c r="AX50" s="281">
        <f>([1]ANK!AX50)*10000</f>
        <v>0</v>
      </c>
      <c r="AY50" s="20">
        <f t="shared" si="60"/>
        <v>0</v>
      </c>
      <c r="AZ50" s="20">
        <f t="shared" si="61"/>
        <v>0</v>
      </c>
      <c r="BA50" s="20">
        <f t="shared" si="62"/>
        <v>0</v>
      </c>
      <c r="BB50" s="20">
        <f t="shared" si="63"/>
        <v>0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43703</v>
      </c>
      <c r="D51" s="21">
        <f t="shared" ref="D51:BB51" si="66">SUM(D47:D50)</f>
        <v>6161715.7047640244</v>
      </c>
      <c r="E51" s="21">
        <f t="shared" si="66"/>
        <v>20799</v>
      </c>
      <c r="F51" s="21">
        <f t="shared" si="66"/>
        <v>2416359.0999074606</v>
      </c>
      <c r="G51" s="21">
        <f t="shared" si="66"/>
        <v>790</v>
      </c>
      <c r="H51" s="21">
        <f t="shared" si="66"/>
        <v>34519.415712963724</v>
      </c>
      <c r="I51" s="21">
        <f t="shared" si="66"/>
        <v>4212</v>
      </c>
      <c r="J51" s="21">
        <f t="shared" si="66"/>
        <v>17259.707856481862</v>
      </c>
      <c r="K51" s="21">
        <f t="shared" si="66"/>
        <v>69504</v>
      </c>
      <c r="L51" s="21">
        <f t="shared" si="66"/>
        <v>8629853.9282409307</v>
      </c>
      <c r="M51" s="21">
        <f t="shared" si="66"/>
        <v>7296</v>
      </c>
      <c r="N51" s="21">
        <f t="shared" si="66"/>
        <v>436266.39300901227</v>
      </c>
      <c r="O51" s="21">
        <f t="shared" si="66"/>
        <v>4282</v>
      </c>
      <c r="P51" s="21">
        <f t="shared" si="66"/>
        <v>256069.40459224634</v>
      </c>
      <c r="Q51" s="21">
        <f t="shared" si="66"/>
        <v>2141</v>
      </c>
      <c r="R51" s="21">
        <f t="shared" si="66"/>
        <v>128034.70229612317</v>
      </c>
      <c r="S51" s="21">
        <f t="shared" si="66"/>
        <v>79</v>
      </c>
      <c r="T51" s="21">
        <f t="shared" si="66"/>
        <v>4742.0260109675246</v>
      </c>
      <c r="U51" s="21">
        <f t="shared" si="66"/>
        <v>13798</v>
      </c>
      <c r="V51" s="21">
        <f t="shared" si="66"/>
        <v>825112.52590834931</v>
      </c>
      <c r="W51" s="21">
        <f t="shared" si="66"/>
        <v>0</v>
      </c>
      <c r="X51" s="21">
        <f t="shared" si="66"/>
        <v>0</v>
      </c>
      <c r="Y51" s="21">
        <f t="shared" si="66"/>
        <v>392</v>
      </c>
      <c r="Z51" s="21">
        <f t="shared" si="66"/>
        <v>87336.244541484732</v>
      </c>
      <c r="AA51" s="21">
        <f t="shared" si="66"/>
        <v>1802</v>
      </c>
      <c r="AB51" s="21">
        <f t="shared" si="66"/>
        <v>401746.72489082965</v>
      </c>
      <c r="AC51" s="21">
        <f t="shared" si="66"/>
        <v>79</v>
      </c>
      <c r="AD51" s="21">
        <f t="shared" si="66"/>
        <v>17467.24890829694</v>
      </c>
      <c r="AE51" s="21">
        <f t="shared" si="66"/>
        <v>63</v>
      </c>
      <c r="AF51" s="21">
        <f t="shared" si="66"/>
        <v>13973.799126637554</v>
      </c>
      <c r="AG51" s="21">
        <f t="shared" si="66"/>
        <v>1254</v>
      </c>
      <c r="AH51" s="21">
        <f t="shared" si="66"/>
        <v>279475.98253275105</v>
      </c>
      <c r="AI51" s="21">
        <f t="shared" si="66"/>
        <v>3590</v>
      </c>
      <c r="AJ51" s="21">
        <f t="shared" si="66"/>
        <v>800000</v>
      </c>
      <c r="AK51" s="21">
        <f t="shared" si="66"/>
        <v>86892</v>
      </c>
      <c r="AL51" s="21">
        <f t="shared" si="66"/>
        <v>10254966.45414928</v>
      </c>
      <c r="AM51" s="21">
        <f t="shared" si="66"/>
        <v>35726</v>
      </c>
      <c r="AN51" s="21">
        <f t="shared" si="66"/>
        <v>4579414.0357626183</v>
      </c>
      <c r="AO51" s="21">
        <f t="shared" si="66"/>
        <v>107</v>
      </c>
      <c r="AP51" s="21">
        <f t="shared" si="66"/>
        <v>20384.495040605518</v>
      </c>
      <c r="AQ51" s="21">
        <f t="shared" si="66"/>
        <v>45</v>
      </c>
      <c r="AR51" s="21">
        <f t="shared" si="66"/>
        <v>8493.5396002522994</v>
      </c>
      <c r="AS51" s="21">
        <f t="shared" si="66"/>
        <v>665</v>
      </c>
      <c r="AT51" s="21">
        <f t="shared" si="66"/>
        <v>127403.09400378448</v>
      </c>
      <c r="AU51" s="21">
        <f t="shared" si="66"/>
        <v>887</v>
      </c>
      <c r="AV51" s="21">
        <f t="shared" si="66"/>
        <v>169870.79200504598</v>
      </c>
      <c r="AW51" s="21">
        <f t="shared" si="66"/>
        <v>5611</v>
      </c>
      <c r="AX51" s="21">
        <f t="shared" si="66"/>
        <v>1075282.1133919409</v>
      </c>
      <c r="AY51" s="21">
        <f t="shared" si="66"/>
        <v>7315</v>
      </c>
      <c r="AZ51" s="21">
        <f t="shared" si="66"/>
        <v>1401434.0340416292</v>
      </c>
      <c r="BA51" s="21">
        <f t="shared" si="66"/>
        <v>94207</v>
      </c>
      <c r="BB51" s="21">
        <f t="shared" si="66"/>
        <v>11656400.488190908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[1]ANK!C52</f>
        <v>0</v>
      </c>
      <c r="D52" s="281">
        <f>([1]ANK!D52)*10000</f>
        <v>0</v>
      </c>
      <c r="E52" s="20">
        <f>[1]ANK!E52</f>
        <v>0</v>
      </c>
      <c r="F52" s="281">
        <f>([1]ANK!F52)*10000</f>
        <v>0</v>
      </c>
      <c r="G52" s="20">
        <f>[1]ANK!G52</f>
        <v>0</v>
      </c>
      <c r="H52" s="281">
        <f>([1]ANK!H52)*10000</f>
        <v>0</v>
      </c>
      <c r="I52" s="20">
        <f>[1]ANK!I52</f>
        <v>0</v>
      </c>
      <c r="J52" s="281">
        <f>([1]ANK!J52)*10000</f>
        <v>0</v>
      </c>
      <c r="K52" s="20">
        <f t="shared" ref="K52:K54" si="67">C52+E52+G52+I52</f>
        <v>0</v>
      </c>
      <c r="L52" s="20">
        <f t="shared" ref="L52:L54" si="68">D52+F52+H52+J52</f>
        <v>0</v>
      </c>
      <c r="M52" s="20">
        <f>[1]ANK!M52</f>
        <v>0</v>
      </c>
      <c r="N52" s="281">
        <f>([1]ANK!N52)*10000</f>
        <v>0</v>
      </c>
      <c r="O52" s="20">
        <f>[1]ANK!O52</f>
        <v>0</v>
      </c>
      <c r="P52" s="281">
        <f>([1]ANK!P52)*10000</f>
        <v>0</v>
      </c>
      <c r="Q52" s="20">
        <f>[1]ANK!Q52</f>
        <v>0</v>
      </c>
      <c r="R52" s="281">
        <f>([1]ANK!R52)*10000</f>
        <v>0</v>
      </c>
      <c r="S52" s="20">
        <f>[1]ANK!S52</f>
        <v>0</v>
      </c>
      <c r="T52" s="281">
        <f>([1]ANK!T52)*10000</f>
        <v>0</v>
      </c>
      <c r="U52" s="20">
        <f t="shared" ref="U52:U54" si="69">M52+O52+Q52+S52</f>
        <v>0</v>
      </c>
      <c r="V52" s="20">
        <f t="shared" ref="V52:V54" si="70">N52+P52+R52+T52</f>
        <v>0</v>
      </c>
      <c r="W52" s="20">
        <f>[1]ANK!W52</f>
        <v>0</v>
      </c>
      <c r="X52" s="281">
        <f>([1]ANK!X52)*10000</f>
        <v>0</v>
      </c>
      <c r="Y52" s="20">
        <f>[1]ANK!Y52</f>
        <v>0</v>
      </c>
      <c r="Z52" s="281">
        <f>([1]ANK!Z52)*10000</f>
        <v>0</v>
      </c>
      <c r="AA52" s="20">
        <f>[1]ANK!AA52</f>
        <v>0</v>
      </c>
      <c r="AB52" s="281">
        <f>([1]ANK!AB52)*10000</f>
        <v>0</v>
      </c>
      <c r="AC52" s="20">
        <f>[1]ANK!AC52</f>
        <v>0</v>
      </c>
      <c r="AD52" s="281">
        <f>([1]ANK!AD52)*10000</f>
        <v>0</v>
      </c>
      <c r="AE52" s="20">
        <f>[1]ANK!AE52</f>
        <v>0</v>
      </c>
      <c r="AF52" s="281">
        <f>([1]ANK!AF52)*10000</f>
        <v>0</v>
      </c>
      <c r="AG52" s="20">
        <f>[1]ANK!AG52</f>
        <v>0</v>
      </c>
      <c r="AH52" s="281">
        <f>([1]ANK!AH52)*10000</f>
        <v>0</v>
      </c>
      <c r="AI52" s="20">
        <f t="shared" ref="AI52" si="71">Y52+AA52+AC52+AE52+AG52</f>
        <v>0</v>
      </c>
      <c r="AJ52" s="20">
        <f t="shared" ref="AJ52" si="72">Z52+AB52+AD52+AF52+AH52</f>
        <v>0</v>
      </c>
      <c r="AK52" s="20">
        <f t="shared" ref="AK52:AK54" si="73">K52+U52+W52+AI52</f>
        <v>0</v>
      </c>
      <c r="AL52" s="20">
        <f t="shared" ref="AL52:AL54" si="74">L52+V52+X52+AJ52</f>
        <v>0</v>
      </c>
      <c r="AM52" s="20">
        <f>[1]ANK!AM52</f>
        <v>0</v>
      </c>
      <c r="AN52" s="281">
        <f>([1]ANK!AN52)*10000</f>
        <v>0</v>
      </c>
      <c r="AO52" s="20">
        <f>[1]ANK!AO52</f>
        <v>0</v>
      </c>
      <c r="AP52" s="281">
        <f>([1]ANK!AP52)*10000</f>
        <v>0</v>
      </c>
      <c r="AQ52" s="20">
        <f>[1]ANK!AQ52</f>
        <v>0</v>
      </c>
      <c r="AR52" s="281">
        <f>([1]ANK!AR52)*10000</f>
        <v>0</v>
      </c>
      <c r="AS52" s="20">
        <f>[1]ANK!AS52</f>
        <v>0</v>
      </c>
      <c r="AT52" s="281">
        <f>([1]ANK!AT52)*10000</f>
        <v>0</v>
      </c>
      <c r="AU52" s="20">
        <f>[1]ANK!AU52</f>
        <v>0</v>
      </c>
      <c r="AV52" s="281">
        <f>([1]ANK!AV52)*10000</f>
        <v>0</v>
      </c>
      <c r="AW52" s="20">
        <f>[1]ANK!AW52</f>
        <v>0</v>
      </c>
      <c r="AX52" s="281">
        <f>([1]ANK!AX52)*10000</f>
        <v>0</v>
      </c>
      <c r="AY52" s="20">
        <f t="shared" ref="AY52:AY54" si="75">AO52+AQ52+AS52+AU52+AW52</f>
        <v>0</v>
      </c>
      <c r="AZ52" s="20">
        <f t="shared" ref="AZ52:AZ54" si="76">AP52+AR52+AT52+AV52+AX52</f>
        <v>0</v>
      </c>
      <c r="BA52" s="20">
        <f t="shared" ref="BA52:BA54" si="77">AY52+AK52</f>
        <v>0</v>
      </c>
      <c r="BB52" s="20">
        <f t="shared" ref="BB52:BB54" si="78">AZ52+AL52</f>
        <v>0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[1]ANK!C53</f>
        <v>111</v>
      </c>
      <c r="D53" s="281">
        <f>([1]ANK!D53)*10000</f>
        <v>24794.562797013994</v>
      </c>
      <c r="E53" s="20">
        <f>[1]ANK!E53</f>
        <v>53</v>
      </c>
      <c r="F53" s="281">
        <f>([1]ANK!F53)*10000</f>
        <v>11799.822054000635</v>
      </c>
      <c r="G53" s="20">
        <f>[1]ANK!G53</f>
        <v>2</v>
      </c>
      <c r="H53" s="281">
        <f>([1]ANK!H53)*10000</f>
        <v>448.09450837977096</v>
      </c>
      <c r="I53" s="20">
        <f>[1]ANK!I53</f>
        <v>11</v>
      </c>
      <c r="J53" s="281">
        <f>([1]ANK!J53)*10000</f>
        <v>2389.8373780254451</v>
      </c>
      <c r="K53" s="20">
        <f t="shared" si="67"/>
        <v>177</v>
      </c>
      <c r="L53" s="20">
        <f t="shared" si="68"/>
        <v>39432.316737419846</v>
      </c>
      <c r="M53" s="20">
        <f>[1]ANK!M53</f>
        <v>400</v>
      </c>
      <c r="N53" s="281">
        <f>([1]ANK!N53)*10000</f>
        <v>21281.915165753668</v>
      </c>
      <c r="O53" s="20">
        <f>[1]ANK!O53</f>
        <v>235</v>
      </c>
      <c r="P53" s="281">
        <f>([1]ANK!P53)*10000</f>
        <v>12491.55890163802</v>
      </c>
      <c r="Q53" s="20">
        <f>[1]ANK!Q53</f>
        <v>117</v>
      </c>
      <c r="R53" s="281">
        <f>([1]ANK!R53)*10000</f>
        <v>6245.77945081901</v>
      </c>
      <c r="S53" s="20">
        <f>[1]ANK!S53</f>
        <v>4</v>
      </c>
      <c r="T53" s="281">
        <f>([1]ANK!T53)*10000</f>
        <v>231.32516484514849</v>
      </c>
      <c r="U53" s="20">
        <f t="shared" si="69"/>
        <v>756</v>
      </c>
      <c r="V53" s="20">
        <f t="shared" si="70"/>
        <v>40250.57868305585</v>
      </c>
      <c r="W53" s="20">
        <f>[1]ANK!W53</f>
        <v>0</v>
      </c>
      <c r="X53" s="281">
        <f>([1]ANK!X53)*10000</f>
        <v>0</v>
      </c>
      <c r="Y53" s="20">
        <f>[1]ANK!Y53</f>
        <v>270</v>
      </c>
      <c r="Z53" s="281">
        <f>([1]ANK!Z53)*10000</f>
        <v>25323.29092445055</v>
      </c>
      <c r="AA53" s="20">
        <f>[1]ANK!AA53</f>
        <v>1239</v>
      </c>
      <c r="AB53" s="281">
        <f>([1]ANK!AB53)*10000</f>
        <v>116487.1382524725</v>
      </c>
      <c r="AC53" s="20">
        <f>[1]ANK!AC53</f>
        <v>54</v>
      </c>
      <c r="AD53" s="281">
        <f>([1]ANK!AD53)*10000</f>
        <v>5064.6581848901096</v>
      </c>
      <c r="AE53" s="20">
        <f>[1]ANK!AE53</f>
        <v>44</v>
      </c>
      <c r="AF53" s="281">
        <f>([1]ANK!AF53)*10000</f>
        <v>4051.7265479120874</v>
      </c>
      <c r="AG53" s="20">
        <f>[1]ANK!AG53</f>
        <v>862</v>
      </c>
      <c r="AH53" s="281">
        <f>([1]ANK!AH53)*10000</f>
        <v>81034.530958241754</v>
      </c>
      <c r="AI53" s="20">
        <f t="shared" ref="AI53:AI54" si="79">Y53+AA53+AC53+AE53+AG53</f>
        <v>2469</v>
      </c>
      <c r="AJ53" s="20">
        <f t="shared" ref="AJ53:AJ54" si="80">Z53+AB53+AD53+AF53+AH53</f>
        <v>231961.34486796701</v>
      </c>
      <c r="AK53" s="20">
        <f t="shared" si="73"/>
        <v>3402</v>
      </c>
      <c r="AL53" s="20">
        <f t="shared" si="74"/>
        <v>311644.2402884427</v>
      </c>
      <c r="AM53" s="20">
        <f>[1]ANK!AM53</f>
        <v>697</v>
      </c>
      <c r="AN53" s="281">
        <f>([1]ANK!AN53)*10000</f>
        <v>29449.047642461283</v>
      </c>
      <c r="AO53" s="20">
        <f>[1]ANK!AO53</f>
        <v>1</v>
      </c>
      <c r="AP53" s="281">
        <f>([1]ANK!AP53)*10000</f>
        <v>473.17191270686305</v>
      </c>
      <c r="AQ53" s="20">
        <f>[1]ANK!AQ53</f>
        <v>1</v>
      </c>
      <c r="AR53" s="281">
        <f>([1]ANK!AR53)*10000</f>
        <v>197.15496362785959</v>
      </c>
      <c r="AS53" s="20">
        <f>[1]ANK!AS53</f>
        <v>5</v>
      </c>
      <c r="AT53" s="281">
        <f>([1]ANK!AT53)*10000</f>
        <v>2957.3244544178947</v>
      </c>
      <c r="AU53" s="20">
        <f>[1]ANK!AU53</f>
        <v>7</v>
      </c>
      <c r="AV53" s="281">
        <f>([1]ANK!AV53)*10000</f>
        <v>3943.0992725571923</v>
      </c>
      <c r="AW53" s="20">
        <f>[1]ANK!AW53</f>
        <v>40</v>
      </c>
      <c r="AX53" s="281">
        <f>([1]ANK!AX53)*10000</f>
        <v>24959.818395287024</v>
      </c>
      <c r="AY53" s="20">
        <f t="shared" si="75"/>
        <v>54</v>
      </c>
      <c r="AZ53" s="20">
        <f t="shared" si="76"/>
        <v>32530.568998596835</v>
      </c>
      <c r="BA53" s="20">
        <f t="shared" si="77"/>
        <v>3456</v>
      </c>
      <c r="BB53" s="20">
        <f t="shared" si="78"/>
        <v>344174.80928703956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[1]ANK!C54</f>
        <v>0</v>
      </c>
      <c r="D54" s="281">
        <f>([1]ANK!D54)*10000</f>
        <v>0</v>
      </c>
      <c r="E54" s="20">
        <f>[1]ANK!E54</f>
        <v>0</v>
      </c>
      <c r="F54" s="281">
        <f>([1]ANK!F54)*10000</f>
        <v>0</v>
      </c>
      <c r="G54" s="20">
        <f>[1]ANK!G54</f>
        <v>0</v>
      </c>
      <c r="H54" s="281">
        <f>([1]ANK!H54)*10000</f>
        <v>0</v>
      </c>
      <c r="I54" s="20">
        <f>[1]ANK!I54</f>
        <v>0</v>
      </c>
      <c r="J54" s="281">
        <f>([1]ANK!J54)*10000</f>
        <v>0</v>
      </c>
      <c r="K54" s="20">
        <f t="shared" si="67"/>
        <v>0</v>
      </c>
      <c r="L54" s="20">
        <f t="shared" si="68"/>
        <v>0</v>
      </c>
      <c r="M54" s="20">
        <f>[1]ANK!M54</f>
        <v>0</v>
      </c>
      <c r="N54" s="281">
        <f>([1]ANK!N54)*10000</f>
        <v>0</v>
      </c>
      <c r="O54" s="20">
        <f>[1]ANK!O54</f>
        <v>0</v>
      </c>
      <c r="P54" s="281">
        <f>([1]ANK!P54)*10000</f>
        <v>0</v>
      </c>
      <c r="Q54" s="20">
        <f>[1]ANK!Q54</f>
        <v>0</v>
      </c>
      <c r="R54" s="281">
        <f>([1]ANK!R54)*10000</f>
        <v>0</v>
      </c>
      <c r="S54" s="20">
        <f>[1]ANK!S54</f>
        <v>0</v>
      </c>
      <c r="T54" s="281">
        <f>([1]ANK!T54)*10000</f>
        <v>0</v>
      </c>
      <c r="U54" s="20">
        <f t="shared" si="69"/>
        <v>0</v>
      </c>
      <c r="V54" s="20">
        <f t="shared" si="70"/>
        <v>0</v>
      </c>
      <c r="W54" s="20">
        <f>[1]ANK!W54</f>
        <v>0</v>
      </c>
      <c r="X54" s="281">
        <f>([1]ANK!X54)*10000</f>
        <v>0</v>
      </c>
      <c r="Y54" s="20">
        <f>[1]ANK!Y54</f>
        <v>0</v>
      </c>
      <c r="Z54" s="281">
        <f>([1]ANK!Z54)*10000</f>
        <v>0</v>
      </c>
      <c r="AA54" s="20">
        <f>[1]ANK!AA54</f>
        <v>0</v>
      </c>
      <c r="AB54" s="281">
        <f>([1]ANK!AB54)*10000</f>
        <v>0</v>
      </c>
      <c r="AC54" s="20">
        <f>[1]ANK!AC54</f>
        <v>0</v>
      </c>
      <c r="AD54" s="281">
        <f>([1]ANK!AD54)*10000</f>
        <v>0</v>
      </c>
      <c r="AE54" s="20">
        <f>[1]ANK!AE54</f>
        <v>0</v>
      </c>
      <c r="AF54" s="281">
        <f>([1]ANK!AF54)*10000</f>
        <v>0</v>
      </c>
      <c r="AG54" s="20">
        <f>[1]ANK!AG54</f>
        <v>0</v>
      </c>
      <c r="AH54" s="281">
        <f>([1]ANK!AH54)*10000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[1]ANK!AM54</f>
        <v>0</v>
      </c>
      <c r="AN54" s="281">
        <f>([1]ANK!AN54)*10000</f>
        <v>0</v>
      </c>
      <c r="AO54" s="20">
        <f>[1]ANK!AO54</f>
        <v>0</v>
      </c>
      <c r="AP54" s="281">
        <f>([1]ANK!AP54)*10000</f>
        <v>0</v>
      </c>
      <c r="AQ54" s="20">
        <f>[1]ANK!AQ54</f>
        <v>0</v>
      </c>
      <c r="AR54" s="281">
        <f>([1]ANK!AR54)*10000</f>
        <v>0</v>
      </c>
      <c r="AS54" s="20">
        <f>[1]ANK!AS54</f>
        <v>0</v>
      </c>
      <c r="AT54" s="281">
        <f>([1]ANK!AT54)*10000</f>
        <v>0</v>
      </c>
      <c r="AU54" s="20">
        <f>[1]ANK!AU54</f>
        <v>0</v>
      </c>
      <c r="AV54" s="281">
        <f>([1]ANK!AV54)*10000</f>
        <v>0</v>
      </c>
      <c r="AW54" s="20">
        <f>[1]ANK!AW54</f>
        <v>0</v>
      </c>
      <c r="AX54" s="281">
        <f>([1]ANK!AX54)*10000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111</v>
      </c>
      <c r="D55" s="21">
        <f t="shared" ref="D55:BB55" si="81">SUM(D52:D54)</f>
        <v>24794.562797013994</v>
      </c>
      <c r="E55" s="21">
        <f t="shared" si="81"/>
        <v>53</v>
      </c>
      <c r="F55" s="21">
        <f t="shared" si="81"/>
        <v>11799.822054000635</v>
      </c>
      <c r="G55" s="21">
        <f t="shared" si="81"/>
        <v>2</v>
      </c>
      <c r="H55" s="21">
        <f t="shared" si="81"/>
        <v>448.09450837977096</v>
      </c>
      <c r="I55" s="21">
        <f t="shared" si="81"/>
        <v>11</v>
      </c>
      <c r="J55" s="21">
        <f t="shared" si="81"/>
        <v>2389.8373780254451</v>
      </c>
      <c r="K55" s="21">
        <f t="shared" si="81"/>
        <v>177</v>
      </c>
      <c r="L55" s="21">
        <f t="shared" si="81"/>
        <v>39432.316737419846</v>
      </c>
      <c r="M55" s="21">
        <f t="shared" si="81"/>
        <v>400</v>
      </c>
      <c r="N55" s="21">
        <f t="shared" si="81"/>
        <v>21281.915165753668</v>
      </c>
      <c r="O55" s="21">
        <f t="shared" si="81"/>
        <v>235</v>
      </c>
      <c r="P55" s="21">
        <f t="shared" si="81"/>
        <v>12491.55890163802</v>
      </c>
      <c r="Q55" s="21">
        <f t="shared" si="81"/>
        <v>117</v>
      </c>
      <c r="R55" s="21">
        <f t="shared" si="81"/>
        <v>6245.77945081901</v>
      </c>
      <c r="S55" s="21">
        <f t="shared" si="81"/>
        <v>4</v>
      </c>
      <c r="T55" s="21">
        <f t="shared" si="81"/>
        <v>231.32516484514849</v>
      </c>
      <c r="U55" s="21">
        <f t="shared" si="81"/>
        <v>756</v>
      </c>
      <c r="V55" s="21">
        <f t="shared" si="81"/>
        <v>40250.57868305585</v>
      </c>
      <c r="W55" s="21">
        <f t="shared" si="81"/>
        <v>0</v>
      </c>
      <c r="X55" s="21">
        <f t="shared" si="81"/>
        <v>0</v>
      </c>
      <c r="Y55" s="21">
        <f t="shared" si="81"/>
        <v>270</v>
      </c>
      <c r="Z55" s="21">
        <f t="shared" si="81"/>
        <v>25323.29092445055</v>
      </c>
      <c r="AA55" s="21">
        <f t="shared" si="81"/>
        <v>1239</v>
      </c>
      <c r="AB55" s="21">
        <f t="shared" si="81"/>
        <v>116487.1382524725</v>
      </c>
      <c r="AC55" s="21">
        <f t="shared" si="81"/>
        <v>54</v>
      </c>
      <c r="AD55" s="21">
        <f t="shared" si="81"/>
        <v>5064.6581848901096</v>
      </c>
      <c r="AE55" s="21">
        <f t="shared" si="81"/>
        <v>44</v>
      </c>
      <c r="AF55" s="21">
        <f t="shared" si="81"/>
        <v>4051.7265479120874</v>
      </c>
      <c r="AG55" s="21">
        <f t="shared" si="81"/>
        <v>862</v>
      </c>
      <c r="AH55" s="21">
        <f t="shared" si="81"/>
        <v>81034.530958241754</v>
      </c>
      <c r="AI55" s="21">
        <f t="shared" si="81"/>
        <v>2469</v>
      </c>
      <c r="AJ55" s="21">
        <f t="shared" si="81"/>
        <v>231961.34486796701</v>
      </c>
      <c r="AK55" s="21">
        <f t="shared" si="81"/>
        <v>3402</v>
      </c>
      <c r="AL55" s="21">
        <f t="shared" si="81"/>
        <v>311644.2402884427</v>
      </c>
      <c r="AM55" s="21">
        <f t="shared" si="81"/>
        <v>697</v>
      </c>
      <c r="AN55" s="21">
        <f t="shared" si="81"/>
        <v>29449.047642461283</v>
      </c>
      <c r="AO55" s="21">
        <f t="shared" si="81"/>
        <v>1</v>
      </c>
      <c r="AP55" s="21">
        <f t="shared" si="81"/>
        <v>473.17191270686305</v>
      </c>
      <c r="AQ55" s="21">
        <f t="shared" si="81"/>
        <v>1</v>
      </c>
      <c r="AR55" s="21">
        <f t="shared" si="81"/>
        <v>197.15496362785959</v>
      </c>
      <c r="AS55" s="21">
        <f t="shared" si="81"/>
        <v>5</v>
      </c>
      <c r="AT55" s="21">
        <f t="shared" si="81"/>
        <v>2957.3244544178947</v>
      </c>
      <c r="AU55" s="21">
        <f t="shared" si="81"/>
        <v>7</v>
      </c>
      <c r="AV55" s="21">
        <f t="shared" si="81"/>
        <v>3943.0992725571923</v>
      </c>
      <c r="AW55" s="21">
        <f t="shared" si="81"/>
        <v>40</v>
      </c>
      <c r="AX55" s="21">
        <f t="shared" si="81"/>
        <v>24959.818395287024</v>
      </c>
      <c r="AY55" s="21">
        <f t="shared" si="81"/>
        <v>54</v>
      </c>
      <c r="AZ55" s="21">
        <f t="shared" si="81"/>
        <v>32530.568998596835</v>
      </c>
      <c r="BA55" s="21">
        <f t="shared" si="81"/>
        <v>3456</v>
      </c>
      <c r="BB55" s="21">
        <f t="shared" si="81"/>
        <v>344174.80928703956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[1]ANK!C56</f>
        <v>0</v>
      </c>
      <c r="D56" s="20">
        <f>[1]ANK!D56</f>
        <v>0</v>
      </c>
      <c r="E56" s="20">
        <f>[1]ANK!E56</f>
        <v>0</v>
      </c>
      <c r="F56" s="20">
        <f>[1]ANK!F56</f>
        <v>0</v>
      </c>
      <c r="G56" s="20">
        <f>[1]ANK!G56</f>
        <v>0</v>
      </c>
      <c r="H56" s="20">
        <f>[1]ANK!H56</f>
        <v>0</v>
      </c>
      <c r="I56" s="20">
        <f>[1]ANK!I56</f>
        <v>0</v>
      </c>
      <c r="J56" s="20">
        <f>[1]ANK!J56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[1]ANK!M56</f>
        <v>0</v>
      </c>
      <c r="N56" s="281">
        <f>([1]ANK!N56)*10000</f>
        <v>0</v>
      </c>
      <c r="O56" s="20">
        <f>[1]ANK!O56</f>
        <v>0</v>
      </c>
      <c r="P56" s="281">
        <f>([1]ANK!P56)*10000</f>
        <v>0</v>
      </c>
      <c r="Q56" s="20">
        <f>[1]ANK!Q56</f>
        <v>0</v>
      </c>
      <c r="R56" s="281">
        <f>([1]ANK!R56)*10000</f>
        <v>0</v>
      </c>
      <c r="S56" s="20">
        <f>[1]ANK!S56</f>
        <v>0</v>
      </c>
      <c r="T56" s="281">
        <f>([1]ANK!T56)*10000</f>
        <v>0</v>
      </c>
      <c r="U56" s="20">
        <f t="shared" ref="U56" si="84">M56+O56+Q56+S56</f>
        <v>0</v>
      </c>
      <c r="V56" s="20">
        <f t="shared" ref="V56" si="85">N56+P56+R56+T56</f>
        <v>0</v>
      </c>
      <c r="W56" s="20">
        <f>[1]ANK!W56</f>
        <v>0</v>
      </c>
      <c r="X56" s="281">
        <f>([1]ANK!X56)*10000</f>
        <v>0</v>
      </c>
      <c r="Y56" s="20">
        <f>[1]ANK!Y56</f>
        <v>0</v>
      </c>
      <c r="Z56" s="281">
        <f>([1]ANK!Z56)*10000</f>
        <v>0</v>
      </c>
      <c r="AA56" s="20">
        <f>[1]ANK!AA56</f>
        <v>0</v>
      </c>
      <c r="AB56" s="281">
        <f>([1]ANK!AB56)*10000</f>
        <v>0</v>
      </c>
      <c r="AC56" s="20">
        <f>[1]ANK!AC56</f>
        <v>0</v>
      </c>
      <c r="AD56" s="281">
        <f>([1]ANK!AD56)*10000</f>
        <v>0</v>
      </c>
      <c r="AE56" s="20">
        <f>[1]ANK!AE56</f>
        <v>0</v>
      </c>
      <c r="AF56" s="281">
        <f>([1]ANK!AF56)*10000</f>
        <v>0</v>
      </c>
      <c r="AG56" s="20">
        <f>[1]ANK!AG56</f>
        <v>0</v>
      </c>
      <c r="AH56" s="281">
        <f>([1]ANK!AH56)*10000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0</v>
      </c>
      <c r="AL56" s="20">
        <f t="shared" ref="AL56" si="89">L56+V56+X56+AJ56</f>
        <v>0</v>
      </c>
      <c r="AM56" s="20">
        <f>[1]ANK!AM56</f>
        <v>0</v>
      </c>
      <c r="AN56" s="281">
        <f>([1]ANK!AN56)*10000</f>
        <v>0</v>
      </c>
      <c r="AO56" s="20">
        <f>[1]ANK!AO56</f>
        <v>0</v>
      </c>
      <c r="AP56" s="281">
        <f>([1]ANK!AP56)*10000</f>
        <v>0</v>
      </c>
      <c r="AQ56" s="20">
        <f>[1]ANK!AQ56</f>
        <v>0</v>
      </c>
      <c r="AR56" s="281">
        <f>([1]ANK!AR56)*10000</f>
        <v>0</v>
      </c>
      <c r="AS56" s="20">
        <f>[1]ANK!AS56</f>
        <v>0</v>
      </c>
      <c r="AT56" s="281">
        <f>([1]ANK!AT56)*10000</f>
        <v>0</v>
      </c>
      <c r="AU56" s="20">
        <f>[1]ANK!AU56</f>
        <v>0</v>
      </c>
      <c r="AV56" s="281">
        <f>([1]ANK!AV56)*10000</f>
        <v>0</v>
      </c>
      <c r="AW56" s="20">
        <f>[1]ANK!AW56</f>
        <v>0</v>
      </c>
      <c r="AX56" s="281">
        <f>([1]ANK!AX56)*10000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0</v>
      </c>
      <c r="BB56" s="20">
        <f t="shared" ref="BB56" si="93">AZ56+AL56</f>
        <v>0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0</v>
      </c>
      <c r="N57" s="21">
        <f t="shared" si="94"/>
        <v>0</v>
      </c>
      <c r="O57" s="21">
        <f t="shared" si="94"/>
        <v>0</v>
      </c>
      <c r="P57" s="21">
        <f t="shared" si="94"/>
        <v>0</v>
      </c>
      <c r="Q57" s="21">
        <f t="shared" si="94"/>
        <v>0</v>
      </c>
      <c r="R57" s="21">
        <f t="shared" si="94"/>
        <v>0</v>
      </c>
      <c r="S57" s="21">
        <f t="shared" si="94"/>
        <v>0</v>
      </c>
      <c r="T57" s="21">
        <f t="shared" si="94"/>
        <v>0</v>
      </c>
      <c r="U57" s="21">
        <f t="shared" si="94"/>
        <v>0</v>
      </c>
      <c r="V57" s="21">
        <f t="shared" si="94"/>
        <v>0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0</v>
      </c>
      <c r="AL57" s="21">
        <f t="shared" si="94"/>
        <v>0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0</v>
      </c>
      <c r="BB57" s="21">
        <f t="shared" si="94"/>
        <v>0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248007</v>
      </c>
      <c r="D58" s="146">
        <f t="shared" ref="D58:BB58" si="95">D57+D55+D51+D46+D44</f>
        <v>41483537.910263345</v>
      </c>
      <c r="E58" s="146">
        <f t="shared" si="95"/>
        <v>118030</v>
      </c>
      <c r="F58" s="146">
        <f t="shared" si="95"/>
        <v>19742165.631992802</v>
      </c>
      <c r="G58" s="146">
        <f t="shared" si="95"/>
        <v>4483</v>
      </c>
      <c r="H58" s="146">
        <f t="shared" si="95"/>
        <v>749702.49235415715</v>
      </c>
      <c r="I58" s="146">
        <f t="shared" si="95"/>
        <v>23905</v>
      </c>
      <c r="J58" s="146">
        <f t="shared" si="95"/>
        <v>3998413.2925555045</v>
      </c>
      <c r="K58" s="146">
        <f t="shared" si="95"/>
        <v>394425</v>
      </c>
      <c r="L58" s="146">
        <f t="shared" si="95"/>
        <v>65973819.327165812</v>
      </c>
      <c r="M58" s="146">
        <f t="shared" si="95"/>
        <v>14284</v>
      </c>
      <c r="N58" s="146">
        <f t="shared" si="95"/>
        <v>11593703.283417566</v>
      </c>
      <c r="O58" s="146">
        <f t="shared" si="95"/>
        <v>8383</v>
      </c>
      <c r="P58" s="146">
        <f t="shared" si="95"/>
        <v>6804999.7533103097</v>
      </c>
      <c r="Q58" s="146">
        <f t="shared" si="95"/>
        <v>4193</v>
      </c>
      <c r="R58" s="146">
        <f t="shared" si="95"/>
        <v>3402499.8766551549</v>
      </c>
      <c r="S58" s="146">
        <f t="shared" si="95"/>
        <v>154</v>
      </c>
      <c r="T58" s="146">
        <f t="shared" si="95"/>
        <v>126018.51395019093</v>
      </c>
      <c r="U58" s="146">
        <f t="shared" si="95"/>
        <v>27014</v>
      </c>
      <c r="V58" s="146">
        <f t="shared" si="95"/>
        <v>21927221.427333221</v>
      </c>
      <c r="W58" s="146">
        <f t="shared" si="95"/>
        <v>0</v>
      </c>
      <c r="X58" s="146">
        <f t="shared" si="95"/>
        <v>0</v>
      </c>
      <c r="Y58" s="146">
        <f t="shared" si="95"/>
        <v>2995</v>
      </c>
      <c r="Z58" s="146">
        <f t="shared" si="95"/>
        <v>507950.48651379941</v>
      </c>
      <c r="AA58" s="146">
        <f t="shared" si="95"/>
        <v>13730</v>
      </c>
      <c r="AB58" s="146">
        <f t="shared" si="95"/>
        <v>2336572.2379634771</v>
      </c>
      <c r="AC58" s="146">
        <f t="shared" si="95"/>
        <v>609</v>
      </c>
      <c r="AD58" s="146">
        <f t="shared" si="95"/>
        <v>101590.09730275988</v>
      </c>
      <c r="AE58" s="146">
        <f t="shared" si="95"/>
        <v>486</v>
      </c>
      <c r="AF58" s="146">
        <f t="shared" si="95"/>
        <v>81272.077842207902</v>
      </c>
      <c r="AG58" s="146">
        <f t="shared" si="95"/>
        <v>9556</v>
      </c>
      <c r="AH58" s="146">
        <f t="shared" si="95"/>
        <v>1625441.5568441581</v>
      </c>
      <c r="AI58" s="146">
        <f t="shared" si="95"/>
        <v>27376</v>
      </c>
      <c r="AJ58" s="146">
        <f t="shared" si="95"/>
        <v>4652826.4564664019</v>
      </c>
      <c r="AK58" s="146">
        <f t="shared" si="95"/>
        <v>448815</v>
      </c>
      <c r="AL58" s="146">
        <f t="shared" si="95"/>
        <v>92553867.210965425</v>
      </c>
      <c r="AM58" s="146">
        <f t="shared" si="95"/>
        <v>253185</v>
      </c>
      <c r="AN58" s="146">
        <f t="shared" si="95"/>
        <v>40806402.22228907</v>
      </c>
      <c r="AO58" s="146">
        <f t="shared" si="95"/>
        <v>742</v>
      </c>
      <c r="AP58" s="146">
        <f t="shared" si="95"/>
        <v>1090333.4591090062</v>
      </c>
      <c r="AQ58" s="146">
        <f t="shared" si="95"/>
        <v>318</v>
      </c>
      <c r="AR58" s="146">
        <f t="shared" si="95"/>
        <v>454305.60796208592</v>
      </c>
      <c r="AS58" s="146">
        <f t="shared" si="95"/>
        <v>4555</v>
      </c>
      <c r="AT58" s="146">
        <f t="shared" si="95"/>
        <v>6814584.1194312889</v>
      </c>
      <c r="AU58" s="146">
        <f t="shared" si="95"/>
        <v>6071</v>
      </c>
      <c r="AV58" s="146">
        <f t="shared" si="95"/>
        <v>9086112.1592417192</v>
      </c>
      <c r="AW58" s="146">
        <f t="shared" si="95"/>
        <v>38353</v>
      </c>
      <c r="AX58" s="146">
        <f t="shared" si="95"/>
        <v>57515089.968000084</v>
      </c>
      <c r="AY58" s="146">
        <f t="shared" si="95"/>
        <v>50039</v>
      </c>
      <c r="AZ58" s="146">
        <f t="shared" si="95"/>
        <v>74960425.313744187</v>
      </c>
      <c r="BA58" s="146">
        <f t="shared" si="95"/>
        <v>498854</v>
      </c>
      <c r="BB58" s="146">
        <f t="shared" si="95"/>
        <v>167514292.52470958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14000000000000001" bottom="0.36" header="0.12" footer="0.1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9 Y9 C10:C20 Y10:Y20 C43:C44 C22 Y22 C23:C42 Y23:Y42 C46 C45 Y45 C51 C47 Y47 C48:C50 Y48:Y50 C55 C52 Y52 C53:C54 Y53:Y54 C58 C56:M56 Y56 W9:W20 W22:W42 W45 W47:W50 W52:W54 W56 E9 E10:E20 G9 G10:G20 I9 I10:I20 K9:M9 K10:M20 O9 O10:O20 Q9 Q10:Q20 S9 S10:S20 U9:V9 U10:V20 AA9 AA10:AA20 AC9 AC10:AC20 AE9 AE10:AE20 AG9 AG10:AG20 AI9 AK9:AM9 AK10:AM20 AO9 AO10:AO20 AQ9 AQ10:AQ20 AS9 AS10:AS20 AU9 AU10:AU20 AW9 AW10:AW20 AY9:BB9 AY10:BB20 E22 E23:E42 E45 E47 E48:E50 E52 E53:E54 G22 G23:G42 G45 G47 G48:G50 G52 G53:G54 I22 I23:I42 I45 I47 I48:I50 I52 I53:I54 K22:M22 K23:M42 K45:M45 K47:M47 K48:M50 K52:M52 K53:M54 O22 O23:O42 O45 O47 O48:O50 O52 O53:O54 Q22 Q23:Q42 Q45 Q47 Q48:Q50 Q52 Q53:Q54 O56 Q56 S22 S23:S42 S45 S47 S48:S50 S52 S53:S54 S56 U22:V22 U23:V42 U45:V45 U47:V47 U48:V50 U52:V52 U53:V54 U56:V56 AA22 AA23:AA42 AA45 AA47 AA48:AA50 AA52 AA53:AA54 AA56 AC22 AC23:AC42 AC45 AC47 AC48:AC50 AC52 AC53:AC54 AC56 AE22 AE23:AE42 AE45 AE47 AE48:AE50 AE52 AE53:AE54 AE56 AG22 AG23:AG42 AG45 AG47 AG48:AG50 AG52 AG53:AG54 AG56 AK22:AM22 AK23:AM42 AK45:AM45 AK47:AM47 AK48:AM50 AK52:AM52 AK53:AM54 AK56:AM56 AO22 AO23:AO42 AO45 AO47 AO48:AO50 AO52 AO53:AO54 AO56 AQ22 AQ23:AQ42 AQ45 AQ47 AQ48:AQ50 AQ52 AQ53:AQ54 AQ56 AS22 AS23:AS42 AS45 AS47 AS48:AS50 AS52 AS53:AS54 AS56 AU22 AU23:AU42 AU45 AU47 AU48:AU50 AU52 AU53:AU54 AU56 AW22 AW23:AW42 AW45 AW47 AW48:AW50 AW52 AW53:AW54 AW56 AY22:BB22 AY23:BB42 AY45:BB45 AY47:BB47 AY48:BB50 AY52:BB52 AY53:BB54 AY56:BB56 C57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952E1-B20E-4BBD-A44E-40D21F311ED5}">
  <dimension ref="A1:BD61"/>
  <sheetViews>
    <sheetView showGridLines="0" zoomScaleNormal="100" workbookViewId="0">
      <pane xSplit="2" ySplit="8" topLeftCell="C54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8" bestFit="1" customWidth="1"/>
    <col min="9" max="9" width="6" bestFit="1" customWidth="1"/>
    <col min="10" max="10" width="8" bestFit="1" customWidth="1"/>
    <col min="11" max="11" width="7" bestFit="1" customWidth="1"/>
    <col min="12" max="12" width="10" bestFit="1" customWidth="1"/>
    <col min="13" max="13" width="6" bestFit="1" customWidth="1"/>
    <col min="14" max="14" width="9" bestFit="1" customWidth="1"/>
    <col min="15" max="15" width="6" bestFit="1" customWidth="1"/>
    <col min="16" max="16" width="8" bestFit="1" customWidth="1"/>
    <col min="17" max="17" width="8.28515625" bestFit="1" customWidth="1"/>
    <col min="18" max="18" width="8" bestFit="1" customWidth="1"/>
    <col min="19" max="19" width="4.7109375" bestFit="1" customWidth="1"/>
    <col min="20" max="20" width="7" bestFit="1" customWidth="1"/>
    <col min="21" max="21" width="6" bestFit="1" customWidth="1"/>
    <col min="22" max="22" width="9" bestFit="1" customWidth="1"/>
    <col min="23" max="23" width="4.7109375" bestFit="1" customWidth="1"/>
    <col min="24" max="24" width="4.28515625" bestFit="1" customWidth="1"/>
    <col min="25" max="25" width="5" bestFit="1" customWidth="1"/>
    <col min="26" max="26" width="7" bestFit="1" customWidth="1"/>
    <col min="27" max="27" width="6" bestFit="1" customWidth="1"/>
    <col min="28" max="28" width="8" bestFit="1" customWidth="1"/>
    <col min="29" max="29" width="4.7109375" bestFit="1" customWidth="1"/>
    <col min="30" max="30" width="7" bestFit="1" customWidth="1"/>
    <col min="31" max="31" width="4.7109375" bestFit="1" customWidth="1"/>
    <col min="32" max="32" width="7" bestFit="1" customWidth="1"/>
    <col min="33" max="33" width="6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4.7109375" bestFit="1" customWidth="1"/>
    <col min="42" max="42" width="7" bestFit="1" customWidth="1"/>
    <col min="43" max="43" width="4.7109375" bestFit="1" customWidth="1"/>
    <col min="44" max="44" width="7" bestFit="1" customWidth="1"/>
    <col min="45" max="45" width="5" bestFit="1" customWidth="1"/>
    <col min="46" max="46" width="8" bestFit="1" customWidth="1"/>
    <col min="47" max="47" width="5" bestFit="1" customWidth="1"/>
    <col min="48" max="48" width="8" bestFit="1" customWidth="1"/>
    <col min="49" max="49" width="6" bestFit="1" customWidth="1"/>
    <col min="50" max="50" width="9" bestFit="1" customWidth="1"/>
    <col min="51" max="51" width="6" bestFit="1" customWidth="1"/>
    <col min="52" max="52" width="9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95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74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[1]ATP!C9</f>
        <v>9808</v>
      </c>
      <c r="D9" s="281">
        <f>([1]ATP!D9)*10000</f>
        <v>1726344.1279701018</v>
      </c>
      <c r="E9" s="20">
        <f>[1]ATP!E9</f>
        <v>4668</v>
      </c>
      <c r="F9" s="281">
        <f>([1]ATP!F9)*10000</f>
        <v>821573.41029902443</v>
      </c>
      <c r="G9" s="20">
        <f>[1]ATP!G9</f>
        <v>177</v>
      </c>
      <c r="H9" s="281">
        <f>([1]ATP!H9)*10000</f>
        <v>31198.990264519914</v>
      </c>
      <c r="I9" s="20">
        <f>[1]ATP!I9</f>
        <v>945</v>
      </c>
      <c r="J9" s="281">
        <f>([1]ATP!J9)*10000</f>
        <v>166394.61474410619</v>
      </c>
      <c r="K9" s="20">
        <f>C9+E9+G9+I9</f>
        <v>15598</v>
      </c>
      <c r="L9" s="281">
        <f>D9+F9+H9+J9</f>
        <v>2745511.1432777527</v>
      </c>
      <c r="M9" s="20">
        <f>[1]ATP!M9</f>
        <v>394</v>
      </c>
      <c r="N9" s="281">
        <f>([1]ATP!N9)*10000</f>
        <v>256507.67146395624</v>
      </c>
      <c r="O9" s="20">
        <f>[1]ATP!O9</f>
        <v>231</v>
      </c>
      <c r="P9" s="281">
        <f>([1]ATP!P9)*10000</f>
        <v>150558.85064188737</v>
      </c>
      <c r="Q9" s="20">
        <f>[1]ATP!Q9</f>
        <v>116</v>
      </c>
      <c r="R9" s="281">
        <f>([1]ATP!R9)*10000</f>
        <v>75279.425320943687</v>
      </c>
      <c r="S9" s="20">
        <f>[1]ATP!S9</f>
        <v>4</v>
      </c>
      <c r="T9" s="281">
        <f>([1]ATP!T9)*10000</f>
        <v>2788.1268637386547</v>
      </c>
      <c r="U9" s="20">
        <f>M9+O9+Q9+S9</f>
        <v>745</v>
      </c>
      <c r="V9" s="281">
        <f>N9+P9+R9+T9</f>
        <v>485134.07429052598</v>
      </c>
      <c r="W9" s="20">
        <f>[1]ATP!W9</f>
        <v>0</v>
      </c>
      <c r="X9" s="281">
        <f>([1]ATP!X9)*10000</f>
        <v>0</v>
      </c>
      <c r="Y9" s="20">
        <f>[1]ATP!Y9</f>
        <v>12</v>
      </c>
      <c r="Z9" s="281">
        <f>([1]ATP!Z9)*10000</f>
        <v>6533.8040346491234</v>
      </c>
      <c r="AA9" s="20">
        <f>[1]ATP!AA9</f>
        <v>54</v>
      </c>
      <c r="AB9" s="281">
        <f>([1]ATP!AB9)*10000</f>
        <v>30055.498559385964</v>
      </c>
      <c r="AC9" s="20">
        <f>[1]ATP!AC9</f>
        <v>3</v>
      </c>
      <c r="AD9" s="281">
        <f>([1]ATP!AD9)*10000</f>
        <v>1306.7608069298244</v>
      </c>
      <c r="AE9" s="20">
        <f>[1]ATP!AE9</f>
        <v>2</v>
      </c>
      <c r="AF9" s="281">
        <f>([1]ATP!AF9)*10000</f>
        <v>1045.4086455438596</v>
      </c>
      <c r="AG9" s="20">
        <f>[1]ATP!AG9</f>
        <v>38</v>
      </c>
      <c r="AH9" s="281">
        <f>([1]ATP!AH9)*10000</f>
        <v>20908.172910877191</v>
      </c>
      <c r="AI9" s="20">
        <f>Y9+AA9+AC9+AE9+AG9</f>
        <v>109</v>
      </c>
      <c r="AJ9" s="20">
        <f>Z9+AB9+AD9+AF9+AH9</f>
        <v>59849.644957385957</v>
      </c>
      <c r="AK9" s="20">
        <f>K9+U9+W9+AI9</f>
        <v>16452</v>
      </c>
      <c r="AL9" s="281">
        <f>L9+V9+X9+AJ9</f>
        <v>3290494.8625256647</v>
      </c>
      <c r="AM9" s="20">
        <f>[1]ATP!AM9</f>
        <v>13517</v>
      </c>
      <c r="AN9" s="281">
        <f>([1]ATP!AN9)*10000</f>
        <v>2356969.3397155702</v>
      </c>
      <c r="AO9" s="20">
        <f>[1]ATP!AO9</f>
        <v>29</v>
      </c>
      <c r="AP9" s="281">
        <f>([1]ATP!AP9)*10000</f>
        <v>12638.638528325941</v>
      </c>
      <c r="AQ9" s="20">
        <f>[1]ATP!AQ9</f>
        <v>12</v>
      </c>
      <c r="AR9" s="281">
        <f>([1]ATP!AR9)*10000</f>
        <v>5266.0993868024752</v>
      </c>
      <c r="AS9" s="20">
        <f>[1]ATP!AS9</f>
        <v>180</v>
      </c>
      <c r="AT9" s="281">
        <f>([1]ATP!AT9)*10000</f>
        <v>78991.490802037137</v>
      </c>
      <c r="AU9" s="20">
        <f>[1]ATP!AU9</f>
        <v>240</v>
      </c>
      <c r="AV9" s="281">
        <f>([1]ATP!AV9)*10000</f>
        <v>105321.98773604952</v>
      </c>
      <c r="AW9" s="20">
        <f>[1]ATP!AW9</f>
        <v>1517</v>
      </c>
      <c r="AX9" s="281">
        <f>([1]ATP!AX9)*10000</f>
        <v>666688.18236919341</v>
      </c>
      <c r="AY9" s="20">
        <f>AO9+AQ9+AS9+AU9+AW9</f>
        <v>1978</v>
      </c>
      <c r="AZ9" s="281">
        <f>AP9+AR9+AT9+AV9+AX9</f>
        <v>868906.3988224084</v>
      </c>
      <c r="BA9" s="20">
        <f>AY9+AK9</f>
        <v>18430</v>
      </c>
      <c r="BB9" s="281">
        <f>AZ9+AL9</f>
        <v>4159401.2613480734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[1]ATP!C10</f>
        <v>1218</v>
      </c>
      <c r="D10" s="281">
        <f>([1]ATP!D10)*10000</f>
        <v>209279.57023340187</v>
      </c>
      <c r="E10" s="20">
        <f>[1]ATP!E10</f>
        <v>580</v>
      </c>
      <c r="F10" s="281">
        <f>([1]ATP!F10)*10000</f>
        <v>99596.903906257518</v>
      </c>
      <c r="G10" s="20">
        <f>[1]ATP!G10</f>
        <v>22</v>
      </c>
      <c r="H10" s="281">
        <f>([1]ATP!H10)*10000</f>
        <v>3782.1609078325641</v>
      </c>
      <c r="I10" s="20">
        <f>[1]ATP!I10</f>
        <v>117</v>
      </c>
      <c r="J10" s="281">
        <f>([1]ATP!J10)*10000</f>
        <v>20171.524841773677</v>
      </c>
      <c r="K10" s="20">
        <f t="shared" ref="K10:K20" si="0">C10+E10+G10+I10</f>
        <v>1937</v>
      </c>
      <c r="L10" s="281">
        <f t="shared" ref="L10:L20" si="1">D10+F10+H10+J10</f>
        <v>332830.1598892656</v>
      </c>
      <c r="M10" s="20">
        <f>[1]ATP!M10</f>
        <v>78</v>
      </c>
      <c r="N10" s="281">
        <f>([1]ATP!N10)*10000</f>
        <v>53377.033686265386</v>
      </c>
      <c r="O10" s="20">
        <f>[1]ATP!O10</f>
        <v>46</v>
      </c>
      <c r="P10" s="281">
        <f>([1]ATP!P10)*10000</f>
        <v>31329.998033242722</v>
      </c>
      <c r="Q10" s="20">
        <f>[1]ATP!Q10</f>
        <v>23</v>
      </c>
      <c r="R10" s="281">
        <f>([1]ATP!R10)*10000</f>
        <v>15664.999016621361</v>
      </c>
      <c r="S10" s="20">
        <f>[1]ATP!S10</f>
        <v>1</v>
      </c>
      <c r="T10" s="281">
        <f>([1]ATP!T10)*10000</f>
        <v>580.18514876375411</v>
      </c>
      <c r="U10" s="20">
        <f t="shared" ref="U10:U20" si="2">M10+O10+Q10+S10</f>
        <v>148</v>
      </c>
      <c r="V10" s="281">
        <f t="shared" ref="V10:V20" si="3">N10+P10+R10+T10</f>
        <v>100952.21588489323</v>
      </c>
      <c r="W10" s="20">
        <f>[1]ATP!W10</f>
        <v>0</v>
      </c>
      <c r="X10" s="281">
        <f>([1]ATP!X10)*10000</f>
        <v>0</v>
      </c>
      <c r="Y10" s="20">
        <f>[1]ATP!Y10</f>
        <v>1</v>
      </c>
      <c r="Z10" s="281">
        <f>([1]ATP!Z10)*10000</f>
        <v>465.5416646551659</v>
      </c>
      <c r="AA10" s="20">
        <f>[1]ATP!AA10</f>
        <v>4</v>
      </c>
      <c r="AB10" s="281">
        <f>([1]ATP!AB10)*10000</f>
        <v>2141.4916574137628</v>
      </c>
      <c r="AC10" s="20">
        <f>[1]ATP!AC10</f>
        <v>1</v>
      </c>
      <c r="AD10" s="281">
        <f>([1]ATP!AD10)*10000</f>
        <v>93.108332931033175</v>
      </c>
      <c r="AE10" s="20">
        <f>[1]ATP!AE10</f>
        <v>1</v>
      </c>
      <c r="AF10" s="281">
        <f>([1]ATP!AF10)*10000</f>
        <v>74.486666344826531</v>
      </c>
      <c r="AG10" s="20">
        <f>[1]ATP!AG10</f>
        <v>3</v>
      </c>
      <c r="AH10" s="281">
        <f>([1]ATP!AH10)*10000</f>
        <v>1489.7333268965308</v>
      </c>
      <c r="AI10" s="20">
        <f t="shared" ref="AI10:AI20" si="4">Y10+AA10+AC10+AE10+AG10</f>
        <v>10</v>
      </c>
      <c r="AJ10" s="20">
        <f t="shared" ref="AJ10:AJ20" si="5">Z10+AB10+AD10+AF10+AH10</f>
        <v>4264.361648241319</v>
      </c>
      <c r="AK10" s="20">
        <f t="shared" ref="AK10:AK20" si="6">K10+U10+W10+AI10</f>
        <v>2095</v>
      </c>
      <c r="AL10" s="281">
        <f t="shared" ref="AL10:AL20" si="7">L10+V10+X10+AJ10</f>
        <v>438046.73742240015</v>
      </c>
      <c r="AM10" s="20">
        <f>[1]ATP!AM10</f>
        <v>1518</v>
      </c>
      <c r="AN10" s="281">
        <f>([1]ATP!AN10)*10000</f>
        <v>267219.61277937505</v>
      </c>
      <c r="AO10" s="20">
        <f>[1]ATP!AO10</f>
        <v>1</v>
      </c>
      <c r="AP10" s="281">
        <f>([1]ATP!AP10)*10000</f>
        <v>735.76229218252547</v>
      </c>
      <c r="AQ10" s="20">
        <f>[1]ATP!AQ10</f>
        <v>1</v>
      </c>
      <c r="AR10" s="281">
        <f>([1]ATP!AR10)*10000</f>
        <v>306.56762174271898</v>
      </c>
      <c r="AS10" s="20">
        <f>[1]ATP!AS10</f>
        <v>4</v>
      </c>
      <c r="AT10" s="281">
        <f>([1]ATP!AT10)*10000</f>
        <v>4598.5143261407848</v>
      </c>
      <c r="AU10" s="20">
        <f>[1]ATP!AU10</f>
        <v>5</v>
      </c>
      <c r="AV10" s="281">
        <f>([1]ATP!AV10)*10000</f>
        <v>6131.3524348543788</v>
      </c>
      <c r="AW10" s="20">
        <f>[1]ATP!AW10</f>
        <v>29</v>
      </c>
      <c r="AX10" s="281">
        <f>([1]ATP!AX10)*10000</f>
        <v>38811.460912628216</v>
      </c>
      <c r="AY10" s="20">
        <f t="shared" ref="AY10:AY20" si="8">AO10+AQ10+AS10+AU10+AW10</f>
        <v>40</v>
      </c>
      <c r="AZ10" s="281">
        <f t="shared" ref="AZ10:AZ20" si="9">AP10+AR10+AT10+AV10+AX10</f>
        <v>50583.657587548623</v>
      </c>
      <c r="BA10" s="20">
        <f t="shared" ref="BA10:BA20" si="10">AY10+AK10</f>
        <v>2135</v>
      </c>
      <c r="BB10" s="281">
        <f t="shared" ref="BB10:BB20" si="11">AZ10+AL10</f>
        <v>488630.39500994876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[1]ATP!C11</f>
        <v>114</v>
      </c>
      <c r="D11" s="281">
        <f>([1]ATP!D11)*10000</f>
        <v>23396.427518798024</v>
      </c>
      <c r="E11" s="20">
        <f>[1]ATP!E11</f>
        <v>54</v>
      </c>
      <c r="F11" s="281">
        <f>([1]ATP!F11)*10000</f>
        <v>11134.44442159665</v>
      </c>
      <c r="G11" s="20">
        <f>[1]ATP!G11</f>
        <v>2</v>
      </c>
      <c r="H11" s="281">
        <f>([1]ATP!H11)*10000</f>
        <v>422.82700335177151</v>
      </c>
      <c r="I11" s="20">
        <f>[1]ATP!I11</f>
        <v>11</v>
      </c>
      <c r="J11" s="281">
        <f>([1]ATP!J11)*10000</f>
        <v>2255.0773512094479</v>
      </c>
      <c r="K11" s="20">
        <f t="shared" si="0"/>
        <v>181</v>
      </c>
      <c r="L11" s="281">
        <f t="shared" si="1"/>
        <v>37208.776294955889</v>
      </c>
      <c r="M11" s="20">
        <f>[1]ATP!M11</f>
        <v>18</v>
      </c>
      <c r="N11" s="281">
        <f>([1]ATP!N11)*10000</f>
        <v>1890.5998598443639</v>
      </c>
      <c r="O11" s="20">
        <f>[1]ATP!O11</f>
        <v>11</v>
      </c>
      <c r="P11" s="281">
        <f>([1]ATP!P11)*10000</f>
        <v>1109.6999177347352</v>
      </c>
      <c r="Q11" s="20">
        <f>[1]ATP!Q11</f>
        <v>5</v>
      </c>
      <c r="R11" s="281">
        <f>([1]ATP!R11)*10000</f>
        <v>554.8499588673676</v>
      </c>
      <c r="S11" s="20">
        <f>[1]ATP!S11</f>
        <v>0</v>
      </c>
      <c r="T11" s="281">
        <f>([1]ATP!T11)*10000</f>
        <v>20.549998476569169</v>
      </c>
      <c r="U11" s="20">
        <f t="shared" si="2"/>
        <v>34</v>
      </c>
      <c r="V11" s="281">
        <f t="shared" si="3"/>
        <v>3575.699734923036</v>
      </c>
      <c r="W11" s="20">
        <f>[1]ATP!W11</f>
        <v>0</v>
      </c>
      <c r="X11" s="281">
        <f>([1]ATP!X11)*10000</f>
        <v>0</v>
      </c>
      <c r="Y11" s="20">
        <f>[1]ATP!Y11</f>
        <v>6</v>
      </c>
      <c r="Z11" s="281">
        <f>([1]ATP!Z11)*10000</f>
        <v>1585.2240633406639</v>
      </c>
      <c r="AA11" s="20">
        <f>[1]ATP!AA11</f>
        <v>26</v>
      </c>
      <c r="AB11" s="281">
        <f>([1]ATP!AB11)*10000</f>
        <v>7292.0306913670529</v>
      </c>
      <c r="AC11" s="20">
        <f>[1]ATP!AC11</f>
        <v>2</v>
      </c>
      <c r="AD11" s="281">
        <f>([1]ATP!AD11)*10000</f>
        <v>317.04481266813281</v>
      </c>
      <c r="AE11" s="20">
        <f>[1]ATP!AE11</f>
        <v>1</v>
      </c>
      <c r="AF11" s="281">
        <f>([1]ATP!AF11)*10000</f>
        <v>253.6358501345062</v>
      </c>
      <c r="AG11" s="20">
        <f>[1]ATP!AG11</f>
        <v>18</v>
      </c>
      <c r="AH11" s="281">
        <f>([1]ATP!AH11)*10000</f>
        <v>5072.7170026901249</v>
      </c>
      <c r="AI11" s="20">
        <f t="shared" si="4"/>
        <v>53</v>
      </c>
      <c r="AJ11" s="20">
        <f t="shared" si="5"/>
        <v>14520.65242020048</v>
      </c>
      <c r="AK11" s="20">
        <f t="shared" si="6"/>
        <v>268</v>
      </c>
      <c r="AL11" s="281">
        <f t="shared" si="7"/>
        <v>55305.128450079406</v>
      </c>
      <c r="AM11" s="20">
        <f>[1]ATP!AM11</f>
        <v>270</v>
      </c>
      <c r="AN11" s="281">
        <f>([1]ATP!AN11)*10000</f>
        <v>38858.802510466652</v>
      </c>
      <c r="AO11" s="20">
        <f>[1]ATP!AO11</f>
        <v>3</v>
      </c>
      <c r="AP11" s="281">
        <f>([1]ATP!AP11)*10000</f>
        <v>1184.3686411484787</v>
      </c>
      <c r="AQ11" s="20">
        <f>[1]ATP!AQ11</f>
        <v>2</v>
      </c>
      <c r="AR11" s="281">
        <f>([1]ATP!AR11)*10000</f>
        <v>493.48693381186615</v>
      </c>
      <c r="AS11" s="20">
        <f>[1]ATP!AS11</f>
        <v>18</v>
      </c>
      <c r="AT11" s="281">
        <f>([1]ATP!AT11)*10000</f>
        <v>7402.3040071779924</v>
      </c>
      <c r="AU11" s="20">
        <f>[1]ATP!AU11</f>
        <v>24</v>
      </c>
      <c r="AV11" s="281">
        <f>([1]ATP!AV11)*10000</f>
        <v>9869.7386762373226</v>
      </c>
      <c r="AW11" s="20">
        <f>[1]ATP!AW11</f>
        <v>151</v>
      </c>
      <c r="AX11" s="281">
        <f>([1]ATP!AX11)*10000</f>
        <v>62475.445820582252</v>
      </c>
      <c r="AY11" s="20">
        <f t="shared" si="8"/>
        <v>198</v>
      </c>
      <c r="AZ11" s="281">
        <f t="shared" si="9"/>
        <v>81425.344078957918</v>
      </c>
      <c r="BA11" s="20">
        <f t="shared" si="10"/>
        <v>466</v>
      </c>
      <c r="BB11" s="281">
        <f t="shared" si="11"/>
        <v>136730.47252903733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[1]ATP!C12</f>
        <v>128227</v>
      </c>
      <c r="D12" s="281">
        <f>([1]ATP!D12)*10000</f>
        <v>21035483.365791827</v>
      </c>
      <c r="E12" s="20">
        <f>[1]ATP!E12</f>
        <v>61024</v>
      </c>
      <c r="F12" s="281">
        <f>([1]ATP!F12)*10000</f>
        <v>10010862.565647919</v>
      </c>
      <c r="G12" s="20">
        <f>[1]ATP!G12</f>
        <v>2317</v>
      </c>
      <c r="H12" s="281">
        <f>([1]ATP!H12)*10000</f>
        <v>380159.33793599694</v>
      </c>
      <c r="I12" s="20">
        <f>[1]ATP!I12</f>
        <v>12359</v>
      </c>
      <c r="J12" s="281">
        <f>([1]ATP!J12)*10000</f>
        <v>2027516.4689919837</v>
      </c>
      <c r="K12" s="20">
        <f t="shared" si="0"/>
        <v>203927</v>
      </c>
      <c r="L12" s="281">
        <f t="shared" si="1"/>
        <v>33454021.738367725</v>
      </c>
      <c r="M12" s="20">
        <f>[1]ATP!M12</f>
        <v>3190</v>
      </c>
      <c r="N12" s="281">
        <f>([1]ATP!N12)*10000</f>
        <v>1463834.7095026819</v>
      </c>
      <c r="O12" s="20">
        <f>[1]ATP!O12</f>
        <v>1872</v>
      </c>
      <c r="P12" s="281">
        <f>([1]ATP!P12)*10000</f>
        <v>859207.32949070469</v>
      </c>
      <c r="Q12" s="20">
        <f>[1]ATP!Q12</f>
        <v>936</v>
      </c>
      <c r="R12" s="281">
        <f>([1]ATP!R12)*10000</f>
        <v>429603.66474535235</v>
      </c>
      <c r="S12" s="20">
        <f>[1]ATP!S12</f>
        <v>35</v>
      </c>
      <c r="T12" s="281">
        <f>([1]ATP!T12)*10000</f>
        <v>15911.246842420456</v>
      </c>
      <c r="U12" s="20">
        <f t="shared" si="2"/>
        <v>6033</v>
      </c>
      <c r="V12" s="281">
        <f t="shared" si="3"/>
        <v>2768556.9505811594</v>
      </c>
      <c r="W12" s="20">
        <f>[1]ATP!W12</f>
        <v>0</v>
      </c>
      <c r="X12" s="281">
        <f>([1]ATP!X12)*10000</f>
        <v>0</v>
      </c>
      <c r="Y12" s="20">
        <f>[1]ATP!Y12</f>
        <v>200</v>
      </c>
      <c r="Z12" s="281">
        <f>([1]ATP!Z12)*10000</f>
        <v>64836.244541484717</v>
      </c>
      <c r="AA12" s="20">
        <f>[1]ATP!AA12</f>
        <v>918</v>
      </c>
      <c r="AB12" s="281">
        <f>([1]ATP!AB12)*10000</f>
        <v>298246.7248908297</v>
      </c>
      <c r="AC12" s="20">
        <f>[1]ATP!AC12</f>
        <v>40</v>
      </c>
      <c r="AD12" s="281">
        <f>([1]ATP!AD12)*10000</f>
        <v>12967.248908296942</v>
      </c>
      <c r="AE12" s="20">
        <f>[1]ATP!AE12</f>
        <v>32</v>
      </c>
      <c r="AF12" s="281">
        <f>([1]ATP!AF12)*10000</f>
        <v>10373.799126637556</v>
      </c>
      <c r="AG12" s="20">
        <f>[1]ATP!AG12</f>
        <v>639</v>
      </c>
      <c r="AH12" s="281">
        <f>([1]ATP!AH12)*10000</f>
        <v>207475.98253275108</v>
      </c>
      <c r="AI12" s="20">
        <f t="shared" si="4"/>
        <v>1829</v>
      </c>
      <c r="AJ12" s="20">
        <f t="shared" si="5"/>
        <v>593900</v>
      </c>
      <c r="AK12" s="20">
        <f t="shared" si="6"/>
        <v>211789</v>
      </c>
      <c r="AL12" s="281">
        <f t="shared" si="7"/>
        <v>36816478.688948885</v>
      </c>
      <c r="AM12" s="20">
        <f>[1]ATP!AM12</f>
        <v>86225</v>
      </c>
      <c r="AN12" s="281">
        <f>([1]ATP!AN12)*10000</f>
        <v>15824332.485108716</v>
      </c>
      <c r="AO12" s="20">
        <f>[1]ATP!AO12</f>
        <v>21</v>
      </c>
      <c r="AP12" s="281">
        <f>([1]ATP!AP12)*10000</f>
        <v>19733.978058668123</v>
      </c>
      <c r="AQ12" s="20">
        <f>[1]ATP!AQ12</f>
        <v>9</v>
      </c>
      <c r="AR12" s="281">
        <f>([1]ATP!AR12)*10000</f>
        <v>8222.4908577783845</v>
      </c>
      <c r="AS12" s="20">
        <f>[1]ATP!AS12</f>
        <v>127</v>
      </c>
      <c r="AT12" s="281">
        <f>([1]ATP!AT12)*10000</f>
        <v>123337.36286667577</v>
      </c>
      <c r="AU12" s="20">
        <f>[1]ATP!AU12</f>
        <v>169</v>
      </c>
      <c r="AV12" s="281">
        <f>([1]ATP!AV12)*10000</f>
        <v>164449.81715556767</v>
      </c>
      <c r="AW12" s="20">
        <f>[1]ATP!AW12</f>
        <v>1065</v>
      </c>
      <c r="AX12" s="281">
        <f>([1]ATP!AX12)*10000</f>
        <v>1040967.3425947434</v>
      </c>
      <c r="AY12" s="20">
        <f t="shared" si="8"/>
        <v>1391</v>
      </c>
      <c r="AZ12" s="281">
        <f t="shared" si="9"/>
        <v>1356710.9915334333</v>
      </c>
      <c r="BA12" s="20">
        <f t="shared" si="10"/>
        <v>213180</v>
      </c>
      <c r="BB12" s="281">
        <f t="shared" si="11"/>
        <v>38173189.68048232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[1]ATP!C13</f>
        <v>1030</v>
      </c>
      <c r="D13" s="281">
        <f>([1]ATP!D13)*10000</f>
        <v>187409.7470577324</v>
      </c>
      <c r="E13" s="20">
        <f>[1]ATP!E13</f>
        <v>490</v>
      </c>
      <c r="F13" s="281">
        <f>([1]ATP!F13)*10000</f>
        <v>89188.976009402759</v>
      </c>
      <c r="G13" s="20">
        <f>[1]ATP!G13</f>
        <v>19</v>
      </c>
      <c r="H13" s="281">
        <f>([1]ATP!H13)*10000</f>
        <v>3386.9231395975735</v>
      </c>
      <c r="I13" s="20">
        <f>[1]ATP!I13</f>
        <v>99</v>
      </c>
      <c r="J13" s="281">
        <f>([1]ATP!J13)*10000</f>
        <v>18063.590077853725</v>
      </c>
      <c r="K13" s="20">
        <f t="shared" si="0"/>
        <v>1638</v>
      </c>
      <c r="L13" s="281">
        <f t="shared" si="1"/>
        <v>298049.23628458643</v>
      </c>
      <c r="M13" s="20">
        <f>[1]ATP!M13</f>
        <v>6</v>
      </c>
      <c r="N13" s="281">
        <f>([1]ATP!N13)*10000</f>
        <v>9179.1517248117543</v>
      </c>
      <c r="O13" s="20">
        <f>[1]ATP!O13</f>
        <v>4</v>
      </c>
      <c r="P13" s="281">
        <f>([1]ATP!P13)*10000</f>
        <v>5387.7629689112473</v>
      </c>
      <c r="Q13" s="20">
        <f>[1]ATP!Q13</f>
        <v>2</v>
      </c>
      <c r="R13" s="281">
        <f>([1]ATP!R13)*10000</f>
        <v>2693.8814844556236</v>
      </c>
      <c r="S13" s="20">
        <f>[1]ATP!S13</f>
        <v>0</v>
      </c>
      <c r="T13" s="281">
        <f>([1]ATP!T13)*10000</f>
        <v>99.773388313171239</v>
      </c>
      <c r="U13" s="20">
        <f t="shared" si="2"/>
        <v>12</v>
      </c>
      <c r="V13" s="281">
        <f t="shared" si="3"/>
        <v>17360.569566491795</v>
      </c>
      <c r="W13" s="20">
        <f>[1]ATP!W13</f>
        <v>0</v>
      </c>
      <c r="X13" s="281">
        <f>([1]ATP!X13)*10000</f>
        <v>0</v>
      </c>
      <c r="Y13" s="20">
        <f>[1]ATP!Y13</f>
        <v>2</v>
      </c>
      <c r="Z13" s="281">
        <f>([1]ATP!Z13)*10000</f>
        <v>245.57836213273731</v>
      </c>
      <c r="AA13" s="20">
        <f>[1]ATP!AA13</f>
        <v>6</v>
      </c>
      <c r="AB13" s="281">
        <f>([1]ATP!AB13)*10000</f>
        <v>1129.6604658105914</v>
      </c>
      <c r="AC13" s="20">
        <f>[1]ATP!AC13</f>
        <v>1</v>
      </c>
      <c r="AD13" s="281">
        <f>([1]ATP!AD13)*10000</f>
        <v>49.115672426547455</v>
      </c>
      <c r="AE13" s="20">
        <f>[1]ATP!AE13</f>
        <v>1</v>
      </c>
      <c r="AF13" s="281">
        <f>([1]ATP!AF13)*10000</f>
        <v>39.292537941237967</v>
      </c>
      <c r="AG13" s="20">
        <f>[1]ATP!AG13</f>
        <v>4</v>
      </c>
      <c r="AH13" s="281">
        <f>([1]ATP!AH13)*10000</f>
        <v>785.85075882475928</v>
      </c>
      <c r="AI13" s="20">
        <f t="shared" si="4"/>
        <v>14</v>
      </c>
      <c r="AJ13" s="20">
        <f t="shared" si="5"/>
        <v>2249.4977971358735</v>
      </c>
      <c r="AK13" s="20">
        <f t="shared" si="6"/>
        <v>1664</v>
      </c>
      <c r="AL13" s="281">
        <f t="shared" si="7"/>
        <v>317659.30364821409</v>
      </c>
      <c r="AM13" s="20">
        <f>[1]ATP!AM13</f>
        <v>1049</v>
      </c>
      <c r="AN13" s="281">
        <f>([1]ATP!AN13)*10000</f>
        <v>191070.30023644256</v>
      </c>
      <c r="AO13" s="20">
        <f>[1]ATP!AO13</f>
        <v>9</v>
      </c>
      <c r="AP13" s="281">
        <f>([1]ATP!AP13)*10000</f>
        <v>2140.1815626918747</v>
      </c>
      <c r="AQ13" s="20">
        <f>[1]ATP!AQ13</f>
        <v>4</v>
      </c>
      <c r="AR13" s="281">
        <f>([1]ATP!AR13)*10000</f>
        <v>891.74231778828107</v>
      </c>
      <c r="AS13" s="20">
        <f>[1]ATP!AS13</f>
        <v>54</v>
      </c>
      <c r="AT13" s="281">
        <f>([1]ATP!AT13)*10000</f>
        <v>13376.134766824218</v>
      </c>
      <c r="AU13" s="20">
        <f>[1]ATP!AU13</f>
        <v>72</v>
      </c>
      <c r="AV13" s="281">
        <f>([1]ATP!AV13)*10000</f>
        <v>17834.846355765621</v>
      </c>
      <c r="AW13" s="20">
        <f>[1]ATP!AW13</f>
        <v>453</v>
      </c>
      <c r="AX13" s="281">
        <f>([1]ATP!AX13)*10000</f>
        <v>112894.57743199637</v>
      </c>
      <c r="AY13" s="20">
        <f t="shared" si="8"/>
        <v>592</v>
      </c>
      <c r="AZ13" s="281">
        <f t="shared" si="9"/>
        <v>147137.48243506637</v>
      </c>
      <c r="BA13" s="20">
        <f t="shared" si="10"/>
        <v>2256</v>
      </c>
      <c r="BB13" s="281">
        <f t="shared" si="11"/>
        <v>464796.78608328046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[1]ATP!C14</f>
        <v>9056</v>
      </c>
      <c r="D14" s="281">
        <f>([1]ATP!D14)*10000</f>
        <v>1753195.8979134632</v>
      </c>
      <c r="E14" s="20">
        <f>[1]ATP!E14</f>
        <v>4310</v>
      </c>
      <c r="F14" s="281">
        <f>([1]ATP!F14)*10000</f>
        <v>834352.26466966025</v>
      </c>
      <c r="G14" s="20">
        <f>[1]ATP!G14</f>
        <v>164</v>
      </c>
      <c r="H14" s="281">
        <f>([1]ATP!H14)*10000</f>
        <v>31684.263215303556</v>
      </c>
      <c r="I14" s="20">
        <f>[1]ATP!I14</f>
        <v>873</v>
      </c>
      <c r="J14" s="281">
        <f>([1]ATP!J14)*10000</f>
        <v>168982.73714828561</v>
      </c>
      <c r="K14" s="20">
        <f t="shared" si="0"/>
        <v>14403</v>
      </c>
      <c r="L14" s="281">
        <f t="shared" si="1"/>
        <v>2788215.1629467122</v>
      </c>
      <c r="M14" s="20">
        <f>[1]ATP!M14</f>
        <v>187</v>
      </c>
      <c r="N14" s="281">
        <f>([1]ATP!N14)*10000</f>
        <v>108858.93336264587</v>
      </c>
      <c r="O14" s="20">
        <f>[1]ATP!O14</f>
        <v>110</v>
      </c>
      <c r="P14" s="281">
        <f>([1]ATP!P14)*10000</f>
        <v>63895.460886770401</v>
      </c>
      <c r="Q14" s="20">
        <f>[1]ATP!Q14</f>
        <v>55</v>
      </c>
      <c r="R14" s="281">
        <f>([1]ATP!R14)*10000</f>
        <v>31947.7304433852</v>
      </c>
      <c r="S14" s="20">
        <f>[1]ATP!S14</f>
        <v>2</v>
      </c>
      <c r="T14" s="281">
        <f>([1]ATP!T14)*10000</f>
        <v>1183.2492756809331</v>
      </c>
      <c r="U14" s="20">
        <f t="shared" si="2"/>
        <v>354</v>
      </c>
      <c r="V14" s="281">
        <f t="shared" si="3"/>
        <v>205885.3739684824</v>
      </c>
      <c r="W14" s="20">
        <f>[1]ATP!W14</f>
        <v>0</v>
      </c>
      <c r="X14" s="281">
        <f>([1]ATP!X14)*10000</f>
        <v>0</v>
      </c>
      <c r="Y14" s="20">
        <f>[1]ATP!Y14</f>
        <v>21</v>
      </c>
      <c r="Z14" s="281">
        <f>([1]ATP!Z14)*10000</f>
        <v>4607.7257320430381</v>
      </c>
      <c r="AA14" s="20">
        <f>[1]ATP!AA14</f>
        <v>95</v>
      </c>
      <c r="AB14" s="281">
        <f>([1]ATP!AB14)*10000</f>
        <v>21195.538367397974</v>
      </c>
      <c r="AC14" s="20">
        <f>[1]ATP!AC14</f>
        <v>5</v>
      </c>
      <c r="AD14" s="281">
        <f>([1]ATP!AD14)*10000</f>
        <v>921.54514640860759</v>
      </c>
      <c r="AE14" s="20">
        <f>[1]ATP!AE14</f>
        <v>4</v>
      </c>
      <c r="AF14" s="281">
        <f>([1]ATP!AF14)*10000</f>
        <v>737.23611712688592</v>
      </c>
      <c r="AG14" s="20">
        <f>[1]ATP!AG14</f>
        <v>67</v>
      </c>
      <c r="AH14" s="281">
        <f>([1]ATP!AH14)*10000</f>
        <v>14744.722342537721</v>
      </c>
      <c r="AI14" s="20">
        <f t="shared" si="4"/>
        <v>192</v>
      </c>
      <c r="AJ14" s="20">
        <f t="shared" si="5"/>
        <v>42206.767705514227</v>
      </c>
      <c r="AK14" s="20">
        <f t="shared" si="6"/>
        <v>14949</v>
      </c>
      <c r="AL14" s="281">
        <f t="shared" si="7"/>
        <v>3036307.3046207088</v>
      </c>
      <c r="AM14" s="20">
        <f>[1]ATP!AM14</f>
        <v>9817</v>
      </c>
      <c r="AN14" s="281">
        <f>([1]ATP!AN14)*10000</f>
        <v>1246531.1379310458</v>
      </c>
      <c r="AO14" s="20">
        <f>[1]ATP!AO14</f>
        <v>57</v>
      </c>
      <c r="AP14" s="281">
        <f>([1]ATP!AP14)*10000</f>
        <v>12439.142419041396</v>
      </c>
      <c r="AQ14" s="20">
        <f>[1]ATP!AQ14</f>
        <v>24</v>
      </c>
      <c r="AR14" s="281">
        <f>([1]ATP!AR14)*10000</f>
        <v>5182.9760079339148</v>
      </c>
      <c r="AS14" s="20">
        <f>[1]ATP!AS14</f>
        <v>351</v>
      </c>
      <c r="AT14" s="281">
        <f>([1]ATP!AT14)*10000</f>
        <v>77744.64011900872</v>
      </c>
      <c r="AU14" s="20">
        <f>[1]ATP!AU14</f>
        <v>467</v>
      </c>
      <c r="AV14" s="281">
        <f>([1]ATP!AV14)*10000</f>
        <v>103659.52015867829</v>
      </c>
      <c r="AW14" s="20">
        <f>[1]ATP!AW14</f>
        <v>2955</v>
      </c>
      <c r="AX14" s="281">
        <f>([1]ATP!AX14)*10000</f>
        <v>656164.76260443358</v>
      </c>
      <c r="AY14" s="20">
        <f t="shared" si="8"/>
        <v>3854</v>
      </c>
      <c r="AZ14" s="281">
        <f t="shared" si="9"/>
        <v>855191.04130909592</v>
      </c>
      <c r="BA14" s="20">
        <f t="shared" si="10"/>
        <v>18803</v>
      </c>
      <c r="BB14" s="281">
        <f t="shared" si="11"/>
        <v>3891498.3459298047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[1]ATP!C15</f>
        <v>5369</v>
      </c>
      <c r="D15" s="281">
        <f>([1]ATP!D15)*10000</f>
        <v>1016362.0821208619</v>
      </c>
      <c r="E15" s="20">
        <f>[1]ATP!E15</f>
        <v>2555</v>
      </c>
      <c r="F15" s="281">
        <f>([1]ATP!F15)*10000</f>
        <v>483690.38847920543</v>
      </c>
      <c r="G15" s="20">
        <f>[1]ATP!G15</f>
        <v>97</v>
      </c>
      <c r="H15" s="281">
        <f>([1]ATP!H15)*10000</f>
        <v>18367.989435919193</v>
      </c>
      <c r="I15" s="20">
        <f>[1]ATP!I15</f>
        <v>518</v>
      </c>
      <c r="J15" s="281">
        <f>([1]ATP!J15)*10000</f>
        <v>97962.610324902358</v>
      </c>
      <c r="K15" s="20">
        <f t="shared" si="0"/>
        <v>8539</v>
      </c>
      <c r="L15" s="281">
        <f t="shared" si="1"/>
        <v>1616383.0703608887</v>
      </c>
      <c r="M15" s="20">
        <f>[1]ATP!M15</f>
        <v>393</v>
      </c>
      <c r="N15" s="281">
        <f>([1]ATP!N15)*10000</f>
        <v>64783.87458400039</v>
      </c>
      <c r="O15" s="20">
        <f>[1]ATP!O15</f>
        <v>231</v>
      </c>
      <c r="P15" s="281">
        <f>([1]ATP!P15)*10000</f>
        <v>38025.317690608921</v>
      </c>
      <c r="Q15" s="20">
        <f>[1]ATP!Q15</f>
        <v>115</v>
      </c>
      <c r="R15" s="281">
        <f>([1]ATP!R15)*10000</f>
        <v>19012.658845304461</v>
      </c>
      <c r="S15" s="20">
        <f>[1]ATP!S15</f>
        <v>4</v>
      </c>
      <c r="T15" s="281">
        <f>([1]ATP!T15)*10000</f>
        <v>704.1725498260912</v>
      </c>
      <c r="U15" s="20">
        <f t="shared" si="2"/>
        <v>743</v>
      </c>
      <c r="V15" s="281">
        <f t="shared" si="3"/>
        <v>122526.02366973986</v>
      </c>
      <c r="W15" s="20">
        <f>[1]ATP!W15</f>
        <v>0</v>
      </c>
      <c r="X15" s="281">
        <f>([1]ATP!X15)*10000</f>
        <v>0</v>
      </c>
      <c r="Y15" s="20">
        <f>[1]ATP!Y15</f>
        <v>7</v>
      </c>
      <c r="Z15" s="281">
        <f>([1]ATP!Z15)*10000</f>
        <v>1888.8282249137173</v>
      </c>
      <c r="AA15" s="20">
        <f>[1]ATP!AA15</f>
        <v>30</v>
      </c>
      <c r="AB15" s="281">
        <f>([1]ATP!AB15)*10000</f>
        <v>8688.6098346030976</v>
      </c>
      <c r="AC15" s="20">
        <f>[1]ATP!AC15</f>
        <v>2</v>
      </c>
      <c r="AD15" s="281">
        <f>([1]ATP!AD15)*10000</f>
        <v>377.76564498274342</v>
      </c>
      <c r="AE15" s="20">
        <f>[1]ATP!AE15</f>
        <v>2</v>
      </c>
      <c r="AF15" s="281">
        <f>([1]ATP!AF15)*10000</f>
        <v>302.21251598619472</v>
      </c>
      <c r="AG15" s="20">
        <f>[1]ATP!AG15</f>
        <v>21</v>
      </c>
      <c r="AH15" s="281">
        <f>([1]ATP!AH15)*10000</f>
        <v>6044.2503197238948</v>
      </c>
      <c r="AI15" s="20">
        <f t="shared" si="4"/>
        <v>62</v>
      </c>
      <c r="AJ15" s="20">
        <f t="shared" si="5"/>
        <v>17301.666540209648</v>
      </c>
      <c r="AK15" s="20">
        <f t="shared" si="6"/>
        <v>9344</v>
      </c>
      <c r="AL15" s="281">
        <f t="shared" si="7"/>
        <v>1756210.7605708383</v>
      </c>
      <c r="AM15" s="20">
        <f>[1]ATP!AM15</f>
        <v>7704</v>
      </c>
      <c r="AN15" s="281">
        <f>([1]ATP!AN15)*10000</f>
        <v>1427843.1738599276</v>
      </c>
      <c r="AO15" s="20">
        <f>[1]ATP!AO15</f>
        <v>22</v>
      </c>
      <c r="AP15" s="281">
        <f>([1]ATP!AP15)*10000</f>
        <v>7509.3021562872127</v>
      </c>
      <c r="AQ15" s="20">
        <f>[1]ATP!AQ15</f>
        <v>10</v>
      </c>
      <c r="AR15" s="281">
        <f>([1]ATP!AR15)*10000</f>
        <v>3128.8758984530059</v>
      </c>
      <c r="AS15" s="20">
        <f>[1]ATP!AS15</f>
        <v>136</v>
      </c>
      <c r="AT15" s="281">
        <f>([1]ATP!AT15)*10000</f>
        <v>46933.138476795088</v>
      </c>
      <c r="AU15" s="20">
        <f>[1]ATP!AU15</f>
        <v>181</v>
      </c>
      <c r="AV15" s="281">
        <f>([1]ATP!AV15)*10000</f>
        <v>62577.517969060114</v>
      </c>
      <c r="AW15" s="20">
        <f>[1]ATP!AW15</f>
        <v>1144</v>
      </c>
      <c r="AX15" s="281">
        <f>([1]ATP!AX15)*10000</f>
        <v>396115.68874415051</v>
      </c>
      <c r="AY15" s="20">
        <f t="shared" si="8"/>
        <v>1493</v>
      </c>
      <c r="AZ15" s="281">
        <f t="shared" si="9"/>
        <v>516264.52324474591</v>
      </c>
      <c r="BA15" s="20">
        <f t="shared" si="10"/>
        <v>10837</v>
      </c>
      <c r="BB15" s="281">
        <f t="shared" si="11"/>
        <v>2272475.2838155841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[1]ATP!C16</f>
        <v>0</v>
      </c>
      <c r="D16" s="281">
        <f>([1]ATP!D16)*10000</f>
        <v>0</v>
      </c>
      <c r="E16" s="20">
        <f>[1]ATP!E16</f>
        <v>0</v>
      </c>
      <c r="F16" s="281">
        <f>([1]ATP!F16)*10000</f>
        <v>0</v>
      </c>
      <c r="G16" s="20">
        <f>[1]ATP!G16</f>
        <v>0</v>
      </c>
      <c r="H16" s="281">
        <f>([1]ATP!H16)*10000</f>
        <v>0</v>
      </c>
      <c r="I16" s="20">
        <f>[1]ATP!I16</f>
        <v>0</v>
      </c>
      <c r="J16" s="281">
        <f>([1]ATP!J16)*10000</f>
        <v>0</v>
      </c>
      <c r="K16" s="20">
        <f t="shared" si="0"/>
        <v>0</v>
      </c>
      <c r="L16" s="281">
        <f t="shared" si="1"/>
        <v>0</v>
      </c>
      <c r="M16" s="20">
        <f>[1]ATP!M16</f>
        <v>0</v>
      </c>
      <c r="N16" s="281">
        <f>([1]ATP!N16)*10000</f>
        <v>0</v>
      </c>
      <c r="O16" s="20">
        <f>[1]ATP!O16</f>
        <v>0</v>
      </c>
      <c r="P16" s="281">
        <f>([1]ATP!P16)*10000</f>
        <v>0</v>
      </c>
      <c r="Q16" s="20">
        <f>[1]ATP!Q16</f>
        <v>0</v>
      </c>
      <c r="R16" s="281">
        <f>([1]ATP!R16)*10000</f>
        <v>0</v>
      </c>
      <c r="S16" s="20">
        <f>[1]ATP!S16</f>
        <v>0</v>
      </c>
      <c r="T16" s="281">
        <f>([1]ATP!T16)*10000</f>
        <v>0</v>
      </c>
      <c r="U16" s="20">
        <f t="shared" si="2"/>
        <v>0</v>
      </c>
      <c r="V16" s="281">
        <f t="shared" si="3"/>
        <v>0</v>
      </c>
      <c r="W16" s="20">
        <f>[1]ATP!W16</f>
        <v>0</v>
      </c>
      <c r="X16" s="281">
        <f>([1]ATP!X16)*10000</f>
        <v>0</v>
      </c>
      <c r="Y16" s="20">
        <f>[1]ATP!Y16</f>
        <v>0</v>
      </c>
      <c r="Z16" s="281">
        <f>([1]ATP!Z16)*10000</f>
        <v>0</v>
      </c>
      <c r="AA16" s="20">
        <f>[1]ATP!AA16</f>
        <v>0</v>
      </c>
      <c r="AB16" s="281">
        <f>([1]ATP!AB16)*10000</f>
        <v>0</v>
      </c>
      <c r="AC16" s="20">
        <f>[1]ATP!AC16</f>
        <v>0</v>
      </c>
      <c r="AD16" s="281">
        <f>([1]ATP!AD16)*10000</f>
        <v>0</v>
      </c>
      <c r="AE16" s="20">
        <f>[1]ATP!AE16</f>
        <v>0</v>
      </c>
      <c r="AF16" s="281">
        <f>([1]ATP!AF16)*10000</f>
        <v>0</v>
      </c>
      <c r="AG16" s="20">
        <f>[1]ATP!AG16</f>
        <v>0</v>
      </c>
      <c r="AH16" s="281">
        <f>([1]ATP!AH16)*10000</f>
        <v>0</v>
      </c>
      <c r="AI16" s="20">
        <f t="shared" si="4"/>
        <v>0</v>
      </c>
      <c r="AJ16" s="20">
        <f t="shared" si="5"/>
        <v>0</v>
      </c>
      <c r="AK16" s="20">
        <f t="shared" si="6"/>
        <v>0</v>
      </c>
      <c r="AL16" s="281">
        <f t="shared" si="7"/>
        <v>0</v>
      </c>
      <c r="AM16" s="20">
        <f>[1]ATP!AM16</f>
        <v>0</v>
      </c>
      <c r="AN16" s="281">
        <f>([1]ATP!AN16)*10000</f>
        <v>0</v>
      </c>
      <c r="AO16" s="20">
        <f>[1]ATP!AO16</f>
        <v>0</v>
      </c>
      <c r="AP16" s="281">
        <f>([1]ATP!AP16)*10000</f>
        <v>0</v>
      </c>
      <c r="AQ16" s="20">
        <f>[1]ATP!AQ16</f>
        <v>0</v>
      </c>
      <c r="AR16" s="281">
        <f>([1]ATP!AR16)*10000</f>
        <v>0</v>
      </c>
      <c r="AS16" s="20">
        <f>[1]ATP!AS16</f>
        <v>0</v>
      </c>
      <c r="AT16" s="281">
        <f>([1]ATP!AT16)*10000</f>
        <v>0</v>
      </c>
      <c r="AU16" s="20">
        <f>[1]ATP!AU16</f>
        <v>0</v>
      </c>
      <c r="AV16" s="281">
        <f>([1]ATP!AV16)*10000</f>
        <v>0</v>
      </c>
      <c r="AW16" s="20">
        <f>[1]ATP!AW16</f>
        <v>0</v>
      </c>
      <c r="AX16" s="281">
        <f>([1]ATP!AX16)*10000</f>
        <v>0</v>
      </c>
      <c r="AY16" s="20">
        <f t="shared" si="8"/>
        <v>0</v>
      </c>
      <c r="AZ16" s="281">
        <f t="shared" si="9"/>
        <v>0</v>
      </c>
      <c r="BA16" s="20">
        <f t="shared" si="10"/>
        <v>0</v>
      </c>
      <c r="BB16" s="281">
        <f t="shared" si="11"/>
        <v>0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[1]ATP!C17</f>
        <v>644</v>
      </c>
      <c r="D17" s="281">
        <f>([1]ATP!D17)*10000</f>
        <v>116631.98084458166</v>
      </c>
      <c r="E17" s="20">
        <f>[1]ATP!E17</f>
        <v>306</v>
      </c>
      <c r="F17" s="281">
        <f>([1]ATP!F17)*10000</f>
        <v>55505.581245312969</v>
      </c>
      <c r="G17" s="20">
        <f>[1]ATP!G17</f>
        <v>12</v>
      </c>
      <c r="H17" s="281">
        <f>([1]ATP!H17)*10000</f>
        <v>2107.8068827334037</v>
      </c>
      <c r="I17" s="20">
        <f>[1]ATP!I17</f>
        <v>62</v>
      </c>
      <c r="J17" s="281">
        <f>([1]ATP!J17)*10000</f>
        <v>11241.636707911486</v>
      </c>
      <c r="K17" s="20">
        <f t="shared" si="0"/>
        <v>1024</v>
      </c>
      <c r="L17" s="281">
        <f t="shared" si="1"/>
        <v>185487.00568053953</v>
      </c>
      <c r="M17" s="20">
        <f>[1]ATP!M17</f>
        <v>61</v>
      </c>
      <c r="N17" s="281">
        <f>([1]ATP!N17)*10000</f>
        <v>130404.67068024773</v>
      </c>
      <c r="O17" s="20">
        <f>[1]ATP!O17</f>
        <v>36</v>
      </c>
      <c r="P17" s="281">
        <f>([1]ATP!P17)*10000</f>
        <v>76541.871921014972</v>
      </c>
      <c r="Q17" s="20">
        <f>[1]ATP!Q17</f>
        <v>18</v>
      </c>
      <c r="R17" s="281">
        <f>([1]ATP!R17)*10000</f>
        <v>38270.935960507486</v>
      </c>
      <c r="S17" s="20">
        <f>[1]ATP!S17</f>
        <v>1</v>
      </c>
      <c r="T17" s="281">
        <f>([1]ATP!T17)*10000</f>
        <v>1417.4420726113881</v>
      </c>
      <c r="U17" s="20">
        <f t="shared" si="2"/>
        <v>116</v>
      </c>
      <c r="V17" s="281">
        <f t="shared" si="3"/>
        <v>246634.92063438156</v>
      </c>
      <c r="W17" s="20">
        <f>[1]ATP!W17</f>
        <v>0</v>
      </c>
      <c r="X17" s="281">
        <f>([1]ATP!X17)*10000</f>
        <v>0</v>
      </c>
      <c r="Y17" s="20">
        <f>[1]ATP!Y17</f>
        <v>6</v>
      </c>
      <c r="Z17" s="281">
        <f>([1]ATP!Z17)*10000</f>
        <v>3234.0394054266858</v>
      </c>
      <c r="AA17" s="20">
        <f>[1]ATP!AA17</f>
        <v>24</v>
      </c>
      <c r="AB17" s="281">
        <f>([1]ATP!AB17)*10000</f>
        <v>14876.581264962753</v>
      </c>
      <c r="AC17" s="20">
        <f>[1]ATP!AC17</f>
        <v>2</v>
      </c>
      <c r="AD17" s="281">
        <f>([1]ATP!AD17)*10000</f>
        <v>646.80788108533716</v>
      </c>
      <c r="AE17" s="20">
        <f>[1]ATP!AE17</f>
        <v>1</v>
      </c>
      <c r="AF17" s="281">
        <f>([1]ATP!AF17)*10000</f>
        <v>517.44630486826964</v>
      </c>
      <c r="AG17" s="20">
        <f>[1]ATP!AG17</f>
        <v>17</v>
      </c>
      <c r="AH17" s="281">
        <f>([1]ATP!AH17)*10000</f>
        <v>10348.926097365395</v>
      </c>
      <c r="AI17" s="20">
        <f t="shared" si="4"/>
        <v>50</v>
      </c>
      <c r="AJ17" s="20">
        <f t="shared" si="5"/>
        <v>29623.80095370844</v>
      </c>
      <c r="AK17" s="20">
        <f t="shared" si="6"/>
        <v>1190</v>
      </c>
      <c r="AL17" s="281">
        <f t="shared" si="7"/>
        <v>461745.72726862953</v>
      </c>
      <c r="AM17" s="20">
        <f>[1]ATP!AM17</f>
        <v>1215</v>
      </c>
      <c r="AN17" s="281">
        <f>([1]ATP!AN17)*10000</f>
        <v>247877.33888403064</v>
      </c>
      <c r="AO17" s="20">
        <f>[1]ATP!AO17</f>
        <v>5</v>
      </c>
      <c r="AP17" s="281">
        <f>([1]ATP!AP17)*10000</f>
        <v>5811.6609675971695</v>
      </c>
      <c r="AQ17" s="20">
        <f>[1]ATP!AQ17</f>
        <v>2</v>
      </c>
      <c r="AR17" s="281">
        <f>([1]ATP!AR17)*10000</f>
        <v>2421.5254031654872</v>
      </c>
      <c r="AS17" s="20">
        <f>[1]ATP!AS17</f>
        <v>26</v>
      </c>
      <c r="AT17" s="281">
        <f>([1]ATP!AT17)*10000</f>
        <v>36322.881047482311</v>
      </c>
      <c r="AU17" s="20">
        <f>[1]ATP!AU17</f>
        <v>34</v>
      </c>
      <c r="AV17" s="281">
        <f>([1]ATP!AV17)*10000</f>
        <v>48430.508063309746</v>
      </c>
      <c r="AW17" s="20">
        <f>[1]ATP!AW17</f>
        <v>215</v>
      </c>
      <c r="AX17" s="281">
        <f>([1]ATP!AX17)*10000</f>
        <v>306565.1160407507</v>
      </c>
      <c r="AY17" s="20">
        <f t="shared" si="8"/>
        <v>282</v>
      </c>
      <c r="AZ17" s="281">
        <f t="shared" si="9"/>
        <v>399551.69152230542</v>
      </c>
      <c r="BA17" s="20">
        <f t="shared" si="10"/>
        <v>1472</v>
      </c>
      <c r="BB17" s="281">
        <f t="shared" si="11"/>
        <v>861297.41879093496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[1]ATP!C18</f>
        <v>321</v>
      </c>
      <c r="D18" s="281">
        <f>([1]ATP!D18)*10000</f>
        <v>73685.51955700948</v>
      </c>
      <c r="E18" s="20">
        <f>[1]ATP!E18</f>
        <v>153</v>
      </c>
      <c r="F18" s="281">
        <f>([1]ATP!F18)*10000</f>
        <v>35067.205090384028</v>
      </c>
      <c r="G18" s="20">
        <f>[1]ATP!G18</f>
        <v>6</v>
      </c>
      <c r="H18" s="281">
        <f>([1]ATP!H18)*10000</f>
        <v>1331.6660160905328</v>
      </c>
      <c r="I18" s="20">
        <f>[1]ATP!I18</f>
        <v>31</v>
      </c>
      <c r="J18" s="281">
        <f>([1]ATP!J18)*10000</f>
        <v>7102.2187524828414</v>
      </c>
      <c r="K18" s="20">
        <f t="shared" si="0"/>
        <v>511</v>
      </c>
      <c r="L18" s="281">
        <f t="shared" si="1"/>
        <v>117186.60941596689</v>
      </c>
      <c r="M18" s="20">
        <f>[1]ATP!M18</f>
        <v>204</v>
      </c>
      <c r="N18" s="281">
        <f>([1]ATP!N18)*10000</f>
        <v>44000.096738337583</v>
      </c>
      <c r="O18" s="20">
        <f>[1]ATP!O18</f>
        <v>119</v>
      </c>
      <c r="P18" s="281">
        <f>([1]ATP!P18)*10000</f>
        <v>25826.143737719889</v>
      </c>
      <c r="Q18" s="20">
        <f>[1]ATP!Q18</f>
        <v>60</v>
      </c>
      <c r="R18" s="281">
        <f>([1]ATP!R18)*10000</f>
        <v>12913.071868859945</v>
      </c>
      <c r="S18" s="20">
        <f>[1]ATP!S18</f>
        <v>2</v>
      </c>
      <c r="T18" s="281">
        <f>([1]ATP!T18)*10000</f>
        <v>478.26192106888675</v>
      </c>
      <c r="U18" s="20">
        <f t="shared" si="2"/>
        <v>385</v>
      </c>
      <c r="V18" s="281">
        <f t="shared" si="3"/>
        <v>83217.574265986303</v>
      </c>
      <c r="W18" s="20">
        <f>[1]ATP!W18</f>
        <v>0</v>
      </c>
      <c r="X18" s="281">
        <f>([1]ATP!X18)*10000</f>
        <v>0</v>
      </c>
      <c r="Y18" s="20">
        <f>[1]ATP!Y18</f>
        <v>109</v>
      </c>
      <c r="Z18" s="281">
        <f>([1]ATP!Z18)*10000</f>
        <v>26899.563318777295</v>
      </c>
      <c r="AA18" s="20">
        <f>[1]ATP!AA18</f>
        <v>501</v>
      </c>
      <c r="AB18" s="281">
        <f>([1]ATP!AB18)*10000</f>
        <v>123737.99126637554</v>
      </c>
      <c r="AC18" s="20">
        <f>[1]ATP!AC18</f>
        <v>22</v>
      </c>
      <c r="AD18" s="281">
        <f>([1]ATP!AD18)*10000</f>
        <v>5379.9126637554582</v>
      </c>
      <c r="AE18" s="20">
        <f>[1]ATP!AE18</f>
        <v>18</v>
      </c>
      <c r="AF18" s="281">
        <f>([1]ATP!AF18)*10000</f>
        <v>4303.9301310043666</v>
      </c>
      <c r="AG18" s="20">
        <f>[1]ATP!AG18</f>
        <v>348</v>
      </c>
      <c r="AH18" s="281">
        <f>([1]ATP!AH18)*10000</f>
        <v>86078.602620087331</v>
      </c>
      <c r="AI18" s="20">
        <f t="shared" si="4"/>
        <v>998</v>
      </c>
      <c r="AJ18" s="20">
        <f t="shared" si="5"/>
        <v>246400</v>
      </c>
      <c r="AK18" s="20">
        <f t="shared" si="6"/>
        <v>1894</v>
      </c>
      <c r="AL18" s="281">
        <f t="shared" si="7"/>
        <v>446804.18368195317</v>
      </c>
      <c r="AM18" s="20">
        <f>[1]ATP!AM18</f>
        <v>167</v>
      </c>
      <c r="AN18" s="281">
        <f>([1]ATP!AN18)*10000</f>
        <v>49226.958337250377</v>
      </c>
      <c r="AO18" s="20">
        <f>[1]ATP!AO18</f>
        <v>5</v>
      </c>
      <c r="AP18" s="281">
        <f>([1]ATP!AP18)*10000</f>
        <v>1168.9064723807946</v>
      </c>
      <c r="AQ18" s="20">
        <f>[1]ATP!AQ18</f>
        <v>2</v>
      </c>
      <c r="AR18" s="281">
        <f>([1]ATP!AR18)*10000</f>
        <v>487.04436349199784</v>
      </c>
      <c r="AS18" s="20">
        <f>[1]ATP!AS18</f>
        <v>26</v>
      </c>
      <c r="AT18" s="281">
        <f>([1]ATP!AT18)*10000</f>
        <v>7305.665452379968</v>
      </c>
      <c r="AU18" s="20">
        <f>[1]ATP!AU18</f>
        <v>34</v>
      </c>
      <c r="AV18" s="281">
        <f>([1]ATP!AV18)*10000</f>
        <v>9740.8872698399573</v>
      </c>
      <c r="AW18" s="20">
        <f>[1]ATP!AW18</f>
        <v>215</v>
      </c>
      <c r="AX18" s="281">
        <f>([1]ATP!AX18)*10000</f>
        <v>61659.816418086921</v>
      </c>
      <c r="AY18" s="20">
        <f t="shared" si="8"/>
        <v>282</v>
      </c>
      <c r="AZ18" s="281">
        <f t="shared" si="9"/>
        <v>80362.319976179642</v>
      </c>
      <c r="BA18" s="20">
        <f t="shared" si="10"/>
        <v>2176</v>
      </c>
      <c r="BB18" s="281">
        <f t="shared" si="11"/>
        <v>527166.50365813286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[1]ATP!C19</f>
        <v>78671</v>
      </c>
      <c r="D19" s="281">
        <f>([1]ATP!D19)*10000</f>
        <v>12713033.232656687</v>
      </c>
      <c r="E19" s="20">
        <f>[1]ATP!E19</f>
        <v>37440</v>
      </c>
      <c r="F19" s="281">
        <f>([1]ATP!F19)*10000</f>
        <v>6705494.3954218002</v>
      </c>
      <c r="G19" s="20">
        <f>[1]ATP!G19</f>
        <v>1422</v>
      </c>
      <c r="H19" s="281">
        <f>([1]ATP!H19)*10000</f>
        <v>327331.3824825022</v>
      </c>
      <c r="I19" s="20">
        <f>[1]ATP!I19</f>
        <v>7583</v>
      </c>
      <c r="J19" s="281">
        <f>([1]ATP!J19)*10000</f>
        <v>1957648.0155628046</v>
      </c>
      <c r="K19" s="20">
        <f t="shared" si="0"/>
        <v>125116</v>
      </c>
      <c r="L19" s="281">
        <f t="shared" si="1"/>
        <v>21703507.026123796</v>
      </c>
      <c r="M19" s="20">
        <f>[1]ATP!M19</f>
        <v>4162</v>
      </c>
      <c r="N19" s="281">
        <f>([1]ATP!N19)*10000</f>
        <v>2035117.263667037</v>
      </c>
      <c r="O19" s="20">
        <f>[1]ATP!O19</f>
        <v>2443</v>
      </c>
      <c r="P19" s="281">
        <f>([1]ATP!P19)*10000</f>
        <v>1194525.350413261</v>
      </c>
      <c r="Q19" s="20">
        <f>[1]ATP!Q19</f>
        <v>1221</v>
      </c>
      <c r="R19" s="281">
        <f>([1]ATP!R19)*10000</f>
        <v>597262.67520663049</v>
      </c>
      <c r="S19" s="20">
        <f>[1]ATP!S19</f>
        <v>45</v>
      </c>
      <c r="T19" s="281">
        <f>([1]ATP!T19)*10000</f>
        <v>22120.839822467791</v>
      </c>
      <c r="U19" s="20">
        <f t="shared" si="2"/>
        <v>7871</v>
      </c>
      <c r="V19" s="281">
        <f t="shared" si="3"/>
        <v>3849026.1291093961</v>
      </c>
      <c r="W19" s="20">
        <f>[1]ATP!W19</f>
        <v>0</v>
      </c>
      <c r="X19" s="281">
        <f>([1]ATP!X19)*10000</f>
        <v>0</v>
      </c>
      <c r="Y19" s="20">
        <f>[1]ATP!Y19</f>
        <v>434</v>
      </c>
      <c r="Z19" s="281">
        <f>([1]ATP!Z19)*10000</f>
        <v>156113.53711790396</v>
      </c>
      <c r="AA19" s="20">
        <f>[1]ATP!AA19</f>
        <v>1997</v>
      </c>
      <c r="AB19" s="281">
        <f>([1]ATP!AB19)*10000</f>
        <v>310000</v>
      </c>
      <c r="AC19" s="20">
        <f>[1]ATP!AC19</f>
        <v>87</v>
      </c>
      <c r="AD19" s="281">
        <f>([1]ATP!AD19)*10000</f>
        <v>40000</v>
      </c>
      <c r="AE19" s="20">
        <f>[1]ATP!AE19</f>
        <v>70</v>
      </c>
      <c r="AF19" s="281">
        <f>([1]ATP!AF19)*10000</f>
        <v>33978.165938864637</v>
      </c>
      <c r="AG19" s="20">
        <f>[1]ATP!AG19</f>
        <v>1389</v>
      </c>
      <c r="AH19" s="281">
        <f>([1]ATP!AH19)*10000</f>
        <v>76908.296943231384</v>
      </c>
      <c r="AI19" s="20">
        <f t="shared" si="4"/>
        <v>3977</v>
      </c>
      <c r="AJ19" s="20">
        <f t="shared" si="5"/>
        <v>616999.99999999988</v>
      </c>
      <c r="AK19" s="20">
        <f t="shared" si="6"/>
        <v>136964</v>
      </c>
      <c r="AL19" s="281">
        <f t="shared" si="7"/>
        <v>26169533.155233193</v>
      </c>
      <c r="AM19" s="20">
        <f>[1]ATP!AM19</f>
        <v>119760</v>
      </c>
      <c r="AN19" s="281">
        <f>([1]ATP!AN19)*10000</f>
        <v>19976920.537709691</v>
      </c>
      <c r="AO19" s="20">
        <f>[1]ATP!AO19</f>
        <v>87</v>
      </c>
      <c r="AP19" s="281">
        <f>([1]ATP!AP19)*10000</f>
        <v>33362.846536473437</v>
      </c>
      <c r="AQ19" s="20">
        <f>[1]ATP!AQ19</f>
        <v>36</v>
      </c>
      <c r="AR19" s="281">
        <f>([1]ATP!AR19)*10000</f>
        <v>13901.186056863933</v>
      </c>
      <c r="AS19" s="20">
        <f>[1]ATP!AS19</f>
        <v>540</v>
      </c>
      <c r="AT19" s="281">
        <f>([1]ATP!AT19)*10000</f>
        <v>208517.79085295898</v>
      </c>
      <c r="AU19" s="20">
        <f>[1]ATP!AU19</f>
        <v>720</v>
      </c>
      <c r="AV19" s="281">
        <f>([1]ATP!AV19)*10000</f>
        <v>278023.72113727866</v>
      </c>
      <c r="AW19" s="20">
        <f>[1]ATP!AW19</f>
        <v>4553</v>
      </c>
      <c r="AX19" s="281">
        <f>([1]ATP!AX19)*10000</f>
        <v>1759890.1547989736</v>
      </c>
      <c r="AY19" s="20">
        <f t="shared" si="8"/>
        <v>5936</v>
      </c>
      <c r="AZ19" s="281">
        <f t="shared" si="9"/>
        <v>2293695.6993825487</v>
      </c>
      <c r="BA19" s="20">
        <f t="shared" si="10"/>
        <v>142900</v>
      </c>
      <c r="BB19" s="281">
        <f t="shared" si="11"/>
        <v>28463228.85461574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[1]ATP!C20</f>
        <v>72679</v>
      </c>
      <c r="D20" s="281">
        <f>([1]ATP!D20)*10000</f>
        <v>13208889.116753764</v>
      </c>
      <c r="E20" s="20">
        <f>[1]ATP!E20</f>
        <v>34588</v>
      </c>
      <c r="F20" s="281">
        <f>([1]ATP!F20)*10000</f>
        <v>6941474.0029137833</v>
      </c>
      <c r="G20" s="20">
        <f>[1]ATP!G20</f>
        <v>1313</v>
      </c>
      <c r="H20" s="281">
        <f>([1]ATP!H20)*10000</f>
        <v>336292.63339991932</v>
      </c>
      <c r="I20" s="20">
        <f>[1]ATP!I20</f>
        <v>7005</v>
      </c>
      <c r="J20" s="281">
        <f>([1]ATP!J20)*10000</f>
        <v>2005441.3537890287</v>
      </c>
      <c r="K20" s="20">
        <f t="shared" si="0"/>
        <v>115585</v>
      </c>
      <c r="L20" s="281">
        <f t="shared" si="1"/>
        <v>22492097.106856495</v>
      </c>
      <c r="M20" s="20">
        <f>[1]ATP!M20</f>
        <v>1506</v>
      </c>
      <c r="N20" s="281">
        <f>([1]ATP!N20)*10000</f>
        <v>2720422.2557209721</v>
      </c>
      <c r="O20" s="20">
        <f>[1]ATP!O20</f>
        <v>884</v>
      </c>
      <c r="P20" s="281">
        <f>([1]ATP!P20)*10000</f>
        <v>1596769.584879701</v>
      </c>
      <c r="Q20" s="20">
        <f>[1]ATP!Q20</f>
        <v>442</v>
      </c>
      <c r="R20" s="281">
        <f>([1]ATP!R20)*10000</f>
        <v>798384.79243985051</v>
      </c>
      <c r="S20" s="20">
        <f>[1]ATP!S20</f>
        <v>16</v>
      </c>
      <c r="T20" s="281">
        <f>([1]ATP!T20)*10000</f>
        <v>29569.807127401869</v>
      </c>
      <c r="U20" s="20">
        <f t="shared" si="2"/>
        <v>2848</v>
      </c>
      <c r="V20" s="281">
        <f t="shared" si="3"/>
        <v>5145146.4401679253</v>
      </c>
      <c r="W20" s="20">
        <f>[1]ATP!W20</f>
        <v>0</v>
      </c>
      <c r="X20" s="281">
        <f>([1]ATP!X20)*10000</f>
        <v>0</v>
      </c>
      <c r="Y20" s="20">
        <f>[1]ATP!Y20</f>
        <v>530</v>
      </c>
      <c r="Z20" s="281">
        <f>([1]ATP!Z20)*10000</f>
        <v>206840.86939407742</v>
      </c>
      <c r="AA20" s="20">
        <f>[1]ATP!AA20</f>
        <v>2438</v>
      </c>
      <c r="AB20" s="281">
        <f>([1]ATP!AB20)*10000</f>
        <v>1481467.9992127561</v>
      </c>
      <c r="AC20" s="20">
        <f>[1]ATP!AC20</f>
        <v>106</v>
      </c>
      <c r="AD20" s="281">
        <f>([1]ATP!AD20)*10000</f>
        <v>41368.173878815476</v>
      </c>
      <c r="AE20" s="20">
        <f>[1]ATP!AE20</f>
        <v>85</v>
      </c>
      <c r="AF20" s="281">
        <f>([1]ATP!AF20)*10000</f>
        <v>33094.539103052382</v>
      </c>
      <c r="AG20" s="20">
        <f>[1]ATP!AG20</f>
        <v>1696</v>
      </c>
      <c r="AH20" s="281">
        <f>([1]ATP!AH20)*10000</f>
        <v>131890.78206104765</v>
      </c>
      <c r="AI20" s="20">
        <f t="shared" si="4"/>
        <v>4855</v>
      </c>
      <c r="AJ20" s="20">
        <f t="shared" si="5"/>
        <v>1894662.363649749</v>
      </c>
      <c r="AK20" s="20">
        <f t="shared" si="6"/>
        <v>123288</v>
      </c>
      <c r="AL20" s="281">
        <f t="shared" si="7"/>
        <v>29531905.91067417</v>
      </c>
      <c r="AM20" s="20">
        <f>[1]ATP!AM20</f>
        <v>73350</v>
      </c>
      <c r="AN20" s="281">
        <f>([1]ATP!AN20)*10000</f>
        <v>13819357.679344455</v>
      </c>
      <c r="AO20" s="20">
        <f>[1]ATP!AO20</f>
        <v>214</v>
      </c>
      <c r="AP20" s="281">
        <f>([1]ATP!AP20)*10000</f>
        <v>135963.97636920813</v>
      </c>
      <c r="AQ20" s="20">
        <f>[1]ATP!AQ20</f>
        <v>90</v>
      </c>
      <c r="AR20" s="281">
        <f>([1]ATP!AR20)*10000</f>
        <v>56651.656820503376</v>
      </c>
      <c r="AS20" s="20">
        <f>[1]ATP!AS20</f>
        <v>1336</v>
      </c>
      <c r="AT20" s="281">
        <f>([1]ATP!AT20)*10000</f>
        <v>849774.85230755084</v>
      </c>
      <c r="AU20" s="20">
        <f>[1]ATP!AU20</f>
        <v>1781</v>
      </c>
      <c r="AV20" s="281">
        <f>([1]ATP!AV20)*10000</f>
        <v>1133033.1364100676</v>
      </c>
      <c r="AW20" s="20">
        <f>[1]ATP!AW20</f>
        <v>11269</v>
      </c>
      <c r="AX20" s="281">
        <f>([1]ATP!AX20)*10000</f>
        <v>7172099.7534757284</v>
      </c>
      <c r="AY20" s="20">
        <f t="shared" si="8"/>
        <v>14690</v>
      </c>
      <c r="AZ20" s="281">
        <f t="shared" si="9"/>
        <v>9347523.3753830586</v>
      </c>
      <c r="BA20" s="20">
        <f t="shared" si="10"/>
        <v>137978</v>
      </c>
      <c r="BB20" s="281">
        <f t="shared" si="11"/>
        <v>38879429.286057226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307137</v>
      </c>
      <c r="D21" s="21">
        <f>SUM(D9:D20)</f>
        <v>52063711.068418227</v>
      </c>
      <c r="E21" s="21">
        <f t="shared" ref="E21:BB21" si="12">SUM(E9:E20)</f>
        <v>146168</v>
      </c>
      <c r="F21" s="21">
        <f t="shared" si="12"/>
        <v>26087940.138104346</v>
      </c>
      <c r="G21" s="21">
        <f t="shared" si="12"/>
        <v>5551</v>
      </c>
      <c r="H21" s="21">
        <f t="shared" si="12"/>
        <v>1136065.980683767</v>
      </c>
      <c r="I21" s="21">
        <f t="shared" si="12"/>
        <v>29603</v>
      </c>
      <c r="J21" s="21">
        <f t="shared" si="12"/>
        <v>6482779.8482923424</v>
      </c>
      <c r="K21" s="21">
        <f t="shared" si="12"/>
        <v>488459</v>
      </c>
      <c r="L21" s="21">
        <f t="shared" si="12"/>
        <v>85770497.035498679</v>
      </c>
      <c r="M21" s="21">
        <f t="shared" si="12"/>
        <v>10199</v>
      </c>
      <c r="N21" s="21">
        <f t="shared" si="12"/>
        <v>6888376.2609908003</v>
      </c>
      <c r="O21" s="21">
        <f t="shared" si="12"/>
        <v>5987</v>
      </c>
      <c r="P21" s="21">
        <f t="shared" si="12"/>
        <v>4043177.370581557</v>
      </c>
      <c r="Q21" s="21">
        <f t="shared" si="12"/>
        <v>2993</v>
      </c>
      <c r="R21" s="21">
        <f t="shared" si="12"/>
        <v>2021588.6852907785</v>
      </c>
      <c r="S21" s="21">
        <f t="shared" si="12"/>
        <v>110</v>
      </c>
      <c r="T21" s="21">
        <f t="shared" si="12"/>
        <v>74873.655010769566</v>
      </c>
      <c r="U21" s="21">
        <f t="shared" si="12"/>
        <v>19289</v>
      </c>
      <c r="V21" s="21">
        <f t="shared" si="12"/>
        <v>13028015.971873906</v>
      </c>
      <c r="W21" s="21">
        <f t="shared" si="12"/>
        <v>0</v>
      </c>
      <c r="X21" s="21">
        <f t="shared" si="12"/>
        <v>0</v>
      </c>
      <c r="Y21" s="21">
        <f t="shared" si="12"/>
        <v>1328</v>
      </c>
      <c r="Z21" s="21">
        <f t="shared" si="12"/>
        <v>473250.95585940452</v>
      </c>
      <c r="AA21" s="21">
        <f t="shared" si="12"/>
        <v>6093</v>
      </c>
      <c r="AB21" s="21">
        <f t="shared" si="12"/>
        <v>2298832.1262109024</v>
      </c>
      <c r="AC21" s="21">
        <f t="shared" si="12"/>
        <v>271</v>
      </c>
      <c r="AD21" s="21">
        <f t="shared" si="12"/>
        <v>103427.4837483001</v>
      </c>
      <c r="AE21" s="21">
        <f t="shared" si="12"/>
        <v>217</v>
      </c>
      <c r="AF21" s="21">
        <f t="shared" si="12"/>
        <v>84720.152937504725</v>
      </c>
      <c r="AG21" s="21">
        <f t="shared" si="12"/>
        <v>4240</v>
      </c>
      <c r="AH21" s="21">
        <f t="shared" si="12"/>
        <v>561748.03691603302</v>
      </c>
      <c r="AI21" s="21">
        <f t="shared" si="12"/>
        <v>12149</v>
      </c>
      <c r="AJ21" s="21">
        <f t="shared" si="12"/>
        <v>3521978.7556721447</v>
      </c>
      <c r="AK21" s="21">
        <f t="shared" si="12"/>
        <v>519897</v>
      </c>
      <c r="AL21" s="21">
        <f t="shared" si="12"/>
        <v>102320491.76304473</v>
      </c>
      <c r="AM21" s="21">
        <f t="shared" si="12"/>
        <v>314592</v>
      </c>
      <c r="AN21" s="21">
        <f t="shared" si="12"/>
        <v>55446207.366416968</v>
      </c>
      <c r="AO21" s="21">
        <f t="shared" si="12"/>
        <v>453</v>
      </c>
      <c r="AP21" s="21">
        <f t="shared" si="12"/>
        <v>232688.76400400509</v>
      </c>
      <c r="AQ21" s="21">
        <f t="shared" si="12"/>
        <v>192</v>
      </c>
      <c r="AR21" s="21">
        <f t="shared" si="12"/>
        <v>96953.651668335442</v>
      </c>
      <c r="AS21" s="21">
        <f t="shared" si="12"/>
        <v>2798</v>
      </c>
      <c r="AT21" s="21">
        <f t="shared" si="12"/>
        <v>1454304.7750250318</v>
      </c>
      <c r="AU21" s="21">
        <f t="shared" si="12"/>
        <v>3727</v>
      </c>
      <c r="AV21" s="21">
        <f t="shared" si="12"/>
        <v>1939073.0333667088</v>
      </c>
      <c r="AW21" s="21">
        <f t="shared" si="12"/>
        <v>23566</v>
      </c>
      <c r="AX21" s="21">
        <f t="shared" si="12"/>
        <v>12274332.301211268</v>
      </c>
      <c r="AY21" s="21">
        <f t="shared" si="12"/>
        <v>30736</v>
      </c>
      <c r="AZ21" s="21">
        <f t="shared" si="12"/>
        <v>15997352.52527535</v>
      </c>
      <c r="BA21" s="21">
        <f t="shared" si="12"/>
        <v>550633</v>
      </c>
      <c r="BB21" s="21">
        <f t="shared" si="12"/>
        <v>118317844.28832009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[1]ATP!C22</f>
        <v>1873</v>
      </c>
      <c r="D22" s="281">
        <f>([1]ATP!D22)*10000</f>
        <v>1335038.2839403111</v>
      </c>
      <c r="E22" s="20">
        <f>[1]ATP!E22</f>
        <v>891</v>
      </c>
      <c r="F22" s="281">
        <f>([1]ATP!F22)*10000</f>
        <v>635349.54476677452</v>
      </c>
      <c r="G22" s="20">
        <f>[1]ATP!G22</f>
        <v>34</v>
      </c>
      <c r="H22" s="281">
        <f>([1]ATP!H22)*10000</f>
        <v>24127.197902535743</v>
      </c>
      <c r="I22" s="20">
        <f>[1]ATP!I22</f>
        <v>180</v>
      </c>
      <c r="J22" s="281">
        <f>([1]ATP!J22)*10000</f>
        <v>128678.38881352397</v>
      </c>
      <c r="K22" s="20">
        <f t="shared" ref="K22" si="13">C22+E22+G22+I22</f>
        <v>2978</v>
      </c>
      <c r="L22" s="20">
        <f t="shared" ref="L22" si="14">D22+F22+H22+J22</f>
        <v>2123193.4154231451</v>
      </c>
      <c r="M22" s="20">
        <f>[1]ATP!M22</f>
        <v>109</v>
      </c>
      <c r="N22" s="281">
        <f>([1]ATP!N22)*10000</f>
        <v>1099363.1202803471</v>
      </c>
      <c r="O22" s="20">
        <f>[1]ATP!O22</f>
        <v>64</v>
      </c>
      <c r="P22" s="281">
        <f>([1]ATP!P22)*10000</f>
        <v>645278.35320802976</v>
      </c>
      <c r="Q22" s="20">
        <f>[1]ATP!Q22</f>
        <v>32</v>
      </c>
      <c r="R22" s="281">
        <f>([1]ATP!R22)*10000</f>
        <v>322639.17660401488</v>
      </c>
      <c r="S22" s="20">
        <f>[1]ATP!S22</f>
        <v>1</v>
      </c>
      <c r="T22" s="281">
        <f>([1]ATP!T22)*10000</f>
        <v>11949.599133482032</v>
      </c>
      <c r="U22" s="20">
        <f t="shared" ref="U22" si="15">M22+O22+Q22+S22</f>
        <v>206</v>
      </c>
      <c r="V22" s="20">
        <f t="shared" ref="V22" si="16">N22+P22+R22+T22</f>
        <v>2079230.2492258737</v>
      </c>
      <c r="W22" s="20">
        <f>[1]ATP!W22</f>
        <v>0</v>
      </c>
      <c r="X22" s="281">
        <f>([1]ATP!X22)*10000</f>
        <v>0</v>
      </c>
      <c r="Y22" s="20">
        <f>[1]ATP!Y22</f>
        <v>8</v>
      </c>
      <c r="Z22" s="281">
        <f>([1]ATP!Z22)*10000</f>
        <v>1410.2332166382439</v>
      </c>
      <c r="AA22" s="20">
        <f>[1]ATP!AA22</f>
        <v>36</v>
      </c>
      <c r="AB22" s="281">
        <f>([1]ATP!AB22)*10000</f>
        <v>6487.072796535921</v>
      </c>
      <c r="AC22" s="20">
        <f>[1]ATP!AC22</f>
        <v>2</v>
      </c>
      <c r="AD22" s="281">
        <f>([1]ATP!AD22)*10000</f>
        <v>282.04664332764878</v>
      </c>
      <c r="AE22" s="20">
        <f>[1]ATP!AE22</f>
        <v>2</v>
      </c>
      <c r="AF22" s="281">
        <f>([1]ATP!AF22)*10000</f>
        <v>225.63731466211902</v>
      </c>
      <c r="AG22" s="20">
        <f>[1]ATP!AG22</f>
        <v>25</v>
      </c>
      <c r="AH22" s="281">
        <f>([1]ATP!AH22)*10000</f>
        <v>4512.7462932423805</v>
      </c>
      <c r="AI22" s="20">
        <f t="shared" ref="AI22" si="17">Y22+AA22+AC22+AE22+AG22</f>
        <v>73</v>
      </c>
      <c r="AJ22" s="20">
        <f t="shared" ref="AJ22" si="18">Z22+AB22+AD22+AF22+AH22</f>
        <v>12917.736264406314</v>
      </c>
      <c r="AK22" s="20">
        <f t="shared" ref="AK22" si="19">K22+U22+W22+AI22</f>
        <v>3257</v>
      </c>
      <c r="AL22" s="20">
        <f t="shared" ref="AL22" si="20">L22+V22+X22+AJ22</f>
        <v>4215341.4009134257</v>
      </c>
      <c r="AM22" s="20">
        <f>[1]ATP!AM22</f>
        <v>1499</v>
      </c>
      <c r="AN22" s="281">
        <f>([1]ATP!AN22)*10000</f>
        <v>914401.64203441201</v>
      </c>
      <c r="AO22" s="20">
        <f>[1]ATP!AO22</f>
        <v>12</v>
      </c>
      <c r="AP22" s="281">
        <f>([1]ATP!AP22)*10000</f>
        <v>7386.5244849443798</v>
      </c>
      <c r="AQ22" s="20">
        <f>[1]ATP!AQ22</f>
        <v>5</v>
      </c>
      <c r="AR22" s="281">
        <f>([1]ATP!AR22)*10000</f>
        <v>3077.7185353934915</v>
      </c>
      <c r="AS22" s="20">
        <f>[1]ATP!AS22</f>
        <v>74</v>
      </c>
      <c r="AT22" s="281">
        <f>([1]ATP!AT22)*10000</f>
        <v>46165.778030902373</v>
      </c>
      <c r="AU22" s="20">
        <f>[1]ATP!AU22</f>
        <v>99</v>
      </c>
      <c r="AV22" s="281">
        <f>([1]ATP!AV22)*10000</f>
        <v>61554.370707869835</v>
      </c>
      <c r="AW22" s="20">
        <f>[1]ATP!AW22</f>
        <v>624</v>
      </c>
      <c r="AX22" s="281">
        <f>([1]ATP!AX22)*10000</f>
        <v>389639.16658081603</v>
      </c>
      <c r="AY22" s="20">
        <f t="shared" ref="AY22" si="21">AO22+AQ22+AS22+AU22+AW22</f>
        <v>814</v>
      </c>
      <c r="AZ22" s="20">
        <f t="shared" ref="AZ22" si="22">AP22+AR22+AT22+AV22+AX22</f>
        <v>507823.55833992612</v>
      </c>
      <c r="BA22" s="20">
        <f t="shared" ref="BA22" si="23">AY22+AK22</f>
        <v>4071</v>
      </c>
      <c r="BB22" s="20">
        <f t="shared" ref="BB22" si="24">AZ22+AL22</f>
        <v>4723164.9592533521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[1]ATP!C23</f>
        <v>0</v>
      </c>
      <c r="D23" s="281">
        <f>([1]ATP!D23)*10000</f>
        <v>0</v>
      </c>
      <c r="E23" s="20">
        <f>[1]ATP!E23</f>
        <v>0</v>
      </c>
      <c r="F23" s="281">
        <f>([1]ATP!F23)*10000</f>
        <v>0</v>
      </c>
      <c r="G23" s="20">
        <f>[1]ATP!G23</f>
        <v>0</v>
      </c>
      <c r="H23" s="281">
        <f>([1]ATP!H23)*10000</f>
        <v>0</v>
      </c>
      <c r="I23" s="20">
        <f>[1]ATP!I23</f>
        <v>0</v>
      </c>
      <c r="J23" s="281">
        <f>([1]ATP!J23)*10000</f>
        <v>0</v>
      </c>
      <c r="K23" s="20">
        <f t="shared" ref="K23:K42" si="25">C23+E23+G23+I23</f>
        <v>0</v>
      </c>
      <c r="L23" s="20">
        <f t="shared" ref="L23:L42" si="26">D23+F23+H23+J23</f>
        <v>0</v>
      </c>
      <c r="M23" s="20">
        <f>[1]ATP!M23</f>
        <v>1</v>
      </c>
      <c r="N23" s="281">
        <f>([1]ATP!N23)*10000</f>
        <v>453.31150479005265</v>
      </c>
      <c r="O23" s="20">
        <f>[1]ATP!O23</f>
        <v>0</v>
      </c>
      <c r="P23" s="281">
        <f>([1]ATP!P23)*10000</f>
        <v>266.07414411590048</v>
      </c>
      <c r="Q23" s="20">
        <f>[1]ATP!Q23</f>
        <v>0</v>
      </c>
      <c r="R23" s="281">
        <f>([1]ATP!R23)*10000</f>
        <v>133.03707205795024</v>
      </c>
      <c r="S23" s="20">
        <f>[1]ATP!S23</f>
        <v>0</v>
      </c>
      <c r="T23" s="281">
        <f>([1]ATP!T23)*10000</f>
        <v>4.9272989651092685</v>
      </c>
      <c r="U23" s="20">
        <f t="shared" ref="U23:U42" si="27">M23+O23+Q23+S23</f>
        <v>1</v>
      </c>
      <c r="V23" s="20">
        <f t="shared" ref="V23:V42" si="28">N23+P23+R23+T23</f>
        <v>857.35001992901255</v>
      </c>
      <c r="W23" s="20">
        <f>[1]ATP!W23</f>
        <v>0</v>
      </c>
      <c r="X23" s="281">
        <f>([1]ATP!X23)*10000</f>
        <v>0</v>
      </c>
      <c r="Y23" s="20">
        <f>[1]ATP!Y23</f>
        <v>0</v>
      </c>
      <c r="Z23" s="281">
        <f>([1]ATP!Z23)*10000</f>
        <v>0</v>
      </c>
      <c r="AA23" s="20">
        <f>[1]ATP!AA23</f>
        <v>0</v>
      </c>
      <c r="AB23" s="281">
        <f>([1]ATP!AB23)*10000</f>
        <v>0</v>
      </c>
      <c r="AC23" s="20">
        <f>[1]ATP!AC23</f>
        <v>0</v>
      </c>
      <c r="AD23" s="281">
        <f>([1]ATP!AD23)*10000</f>
        <v>0</v>
      </c>
      <c r="AE23" s="20">
        <f>[1]ATP!AE23</f>
        <v>0</v>
      </c>
      <c r="AF23" s="281">
        <f>([1]ATP!AF23)*10000</f>
        <v>0</v>
      </c>
      <c r="AG23" s="20">
        <f>[1]ATP!AG23</f>
        <v>0</v>
      </c>
      <c r="AH23" s="281">
        <f>([1]ATP!AH23)*10000</f>
        <v>0</v>
      </c>
      <c r="AI23" s="20">
        <f t="shared" ref="AI23:AI42" si="29">Y23+AA23+AC23+AE23+AG23</f>
        <v>0</v>
      </c>
      <c r="AJ23" s="20">
        <f t="shared" ref="AJ23:AJ42" si="30">Z23+AB23+AD23+AF23+AH23</f>
        <v>0</v>
      </c>
      <c r="AK23" s="20">
        <f t="shared" ref="AK23:AK42" si="31">K23+U23+W23+AI23</f>
        <v>1</v>
      </c>
      <c r="AL23" s="20">
        <f t="shared" ref="AL23:AL42" si="32">L23+V23+X23+AJ23</f>
        <v>857.35001992901255</v>
      </c>
      <c r="AM23" s="20">
        <f>[1]ATP!AM23</f>
        <v>1</v>
      </c>
      <c r="AN23" s="281">
        <f>([1]ATP!AN23)*10000</f>
        <v>871.2735988893869</v>
      </c>
      <c r="AO23" s="20">
        <f>[1]ATP!AO23</f>
        <v>0</v>
      </c>
      <c r="AP23" s="281">
        <f>([1]ATP!AP23)*10000</f>
        <v>0</v>
      </c>
      <c r="AQ23" s="20">
        <f>[1]ATP!AQ23</f>
        <v>0</v>
      </c>
      <c r="AR23" s="281">
        <f>([1]ATP!AR23)*10000</f>
        <v>0</v>
      </c>
      <c r="AS23" s="20">
        <f>[1]ATP!AS23</f>
        <v>0</v>
      </c>
      <c r="AT23" s="281">
        <f>([1]ATP!AT23)*10000</f>
        <v>0</v>
      </c>
      <c r="AU23" s="20">
        <f>[1]ATP!AU23</f>
        <v>0</v>
      </c>
      <c r="AV23" s="281">
        <f>([1]ATP!AV23)*10000</f>
        <v>0</v>
      </c>
      <c r="AW23" s="20">
        <f>[1]ATP!AW23</f>
        <v>0</v>
      </c>
      <c r="AX23" s="281">
        <f>([1]ATP!AX23)*10000</f>
        <v>0</v>
      </c>
      <c r="AY23" s="20">
        <f t="shared" ref="AY23:AY42" si="33">AO23+AQ23+AS23+AU23+AW23</f>
        <v>0</v>
      </c>
      <c r="AZ23" s="20">
        <f t="shared" ref="AZ23:AZ42" si="34">AP23+AR23+AT23+AV23+AX23</f>
        <v>0</v>
      </c>
      <c r="BA23" s="20">
        <f t="shared" ref="BA23:BA42" si="35">AY23+AK23</f>
        <v>1</v>
      </c>
      <c r="BB23" s="20">
        <f t="shared" ref="BB23:BB42" si="36">AZ23+AL23</f>
        <v>857.35001992901255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[1]ATP!C24</f>
        <v>573</v>
      </c>
      <c r="D24" s="281">
        <f>([1]ATP!D24)*10000</f>
        <v>136550.94815833354</v>
      </c>
      <c r="E24" s="20">
        <f>[1]ATP!E24</f>
        <v>273</v>
      </c>
      <c r="F24" s="281">
        <f>([1]ATP!F24)*10000</f>
        <v>64985.089786194891</v>
      </c>
      <c r="G24" s="20">
        <f>[1]ATP!G24</f>
        <v>10</v>
      </c>
      <c r="H24" s="281">
        <f>([1]ATP!H24)*10000</f>
        <v>2467.7882197289196</v>
      </c>
      <c r="I24" s="20">
        <f>[1]ATP!I24</f>
        <v>55</v>
      </c>
      <c r="J24" s="281">
        <f>([1]ATP!J24)*10000</f>
        <v>13161.537171887572</v>
      </c>
      <c r="K24" s="20">
        <f t="shared" si="25"/>
        <v>911</v>
      </c>
      <c r="L24" s="20">
        <f t="shared" si="26"/>
        <v>217165.36333614495</v>
      </c>
      <c r="M24" s="20">
        <f>[1]ATP!M24</f>
        <v>0</v>
      </c>
      <c r="N24" s="281">
        <f>([1]ATP!N24)*10000</f>
        <v>0</v>
      </c>
      <c r="O24" s="20">
        <f>[1]ATP!O24</f>
        <v>0</v>
      </c>
      <c r="P24" s="281">
        <f>([1]ATP!P24)*10000</f>
        <v>0</v>
      </c>
      <c r="Q24" s="20">
        <f>[1]ATP!Q24</f>
        <v>0</v>
      </c>
      <c r="R24" s="281">
        <f>([1]ATP!R24)*10000</f>
        <v>0</v>
      </c>
      <c r="S24" s="20">
        <f>[1]ATP!S24</f>
        <v>0</v>
      </c>
      <c r="T24" s="281">
        <f>([1]ATP!T24)*10000</f>
        <v>0</v>
      </c>
      <c r="U24" s="20">
        <f t="shared" si="27"/>
        <v>0</v>
      </c>
      <c r="V24" s="20">
        <f t="shared" si="28"/>
        <v>0</v>
      </c>
      <c r="W24" s="20">
        <f>[1]ATP!W24</f>
        <v>0</v>
      </c>
      <c r="X24" s="281">
        <f>([1]ATP!X24)*10000</f>
        <v>0</v>
      </c>
      <c r="Y24" s="20">
        <f>[1]ATP!Y24</f>
        <v>0</v>
      </c>
      <c r="Z24" s="281">
        <f>([1]ATP!Z24)*10000</f>
        <v>0</v>
      </c>
      <c r="AA24" s="20">
        <f>[1]ATP!AA24</f>
        <v>0</v>
      </c>
      <c r="AB24" s="281">
        <f>([1]ATP!AB24)*10000</f>
        <v>0</v>
      </c>
      <c r="AC24" s="20">
        <f>[1]ATP!AC24</f>
        <v>0</v>
      </c>
      <c r="AD24" s="281">
        <f>([1]ATP!AD24)*10000</f>
        <v>0</v>
      </c>
      <c r="AE24" s="20">
        <f>[1]ATP!AE24</f>
        <v>0</v>
      </c>
      <c r="AF24" s="281">
        <f>([1]ATP!AF24)*10000</f>
        <v>0</v>
      </c>
      <c r="AG24" s="20">
        <f>[1]ATP!AG24</f>
        <v>0</v>
      </c>
      <c r="AH24" s="281">
        <f>([1]ATP!AH24)*10000</f>
        <v>0</v>
      </c>
      <c r="AI24" s="20">
        <f t="shared" si="29"/>
        <v>0</v>
      </c>
      <c r="AJ24" s="20">
        <f t="shared" si="30"/>
        <v>0</v>
      </c>
      <c r="AK24" s="20">
        <f t="shared" si="31"/>
        <v>911</v>
      </c>
      <c r="AL24" s="20">
        <f t="shared" si="32"/>
        <v>217165.36333614495</v>
      </c>
      <c r="AM24" s="20">
        <f>[1]ATP!AM24</f>
        <v>525</v>
      </c>
      <c r="AN24" s="281">
        <f>([1]ATP!AN24)*10000</f>
        <v>91657.982603163517</v>
      </c>
      <c r="AO24" s="20">
        <f>[1]ATP!AO24</f>
        <v>2</v>
      </c>
      <c r="AP24" s="281">
        <f>([1]ATP!AP24)*10000</f>
        <v>520.05999049972513</v>
      </c>
      <c r="AQ24" s="20">
        <f>[1]ATP!AQ24</f>
        <v>1</v>
      </c>
      <c r="AR24" s="281">
        <f>([1]ATP!AR24)*10000</f>
        <v>216.69166270821879</v>
      </c>
      <c r="AS24" s="20">
        <f>[1]ATP!AS24</f>
        <v>11</v>
      </c>
      <c r="AT24" s="281">
        <f>([1]ATP!AT24)*10000</f>
        <v>3250.3749406232823</v>
      </c>
      <c r="AU24" s="20">
        <f>[1]ATP!AU24</f>
        <v>15</v>
      </c>
      <c r="AV24" s="281">
        <f>([1]ATP!AV24)*10000</f>
        <v>4333.8332541643758</v>
      </c>
      <c r="AW24" s="20">
        <f>[1]ATP!AW24</f>
        <v>93</v>
      </c>
      <c r="AX24" s="281">
        <f>([1]ATP!AX24)*10000</f>
        <v>27433.164498860497</v>
      </c>
      <c r="AY24" s="20">
        <f t="shared" si="33"/>
        <v>122</v>
      </c>
      <c r="AZ24" s="20">
        <f t="shared" si="34"/>
        <v>35754.124346856101</v>
      </c>
      <c r="BA24" s="20">
        <f t="shared" si="35"/>
        <v>1033</v>
      </c>
      <c r="BB24" s="20">
        <f t="shared" si="36"/>
        <v>252919.48768300103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[1]ATP!C25</f>
        <v>470</v>
      </c>
      <c r="D25" s="281">
        <f>([1]ATP!D25)*10000</f>
        <v>35435.934434911294</v>
      </c>
      <c r="E25" s="20">
        <f>[1]ATP!E25</f>
        <v>224</v>
      </c>
      <c r="F25" s="281">
        <f>([1]ATP!F25)*10000</f>
        <v>16864.089279265012</v>
      </c>
      <c r="G25" s="20">
        <f>[1]ATP!G25</f>
        <v>8</v>
      </c>
      <c r="H25" s="281">
        <f>([1]ATP!H25)*10000</f>
        <v>640.40845364297525</v>
      </c>
      <c r="I25" s="20">
        <f>[1]ATP!I25</f>
        <v>45</v>
      </c>
      <c r="J25" s="281">
        <f>([1]ATP!J25)*10000</f>
        <v>3415.5117527625343</v>
      </c>
      <c r="K25" s="20">
        <f t="shared" si="25"/>
        <v>747</v>
      </c>
      <c r="L25" s="20">
        <f t="shared" si="26"/>
        <v>56355.943920581813</v>
      </c>
      <c r="M25" s="20">
        <f>[1]ATP!M25</f>
        <v>5</v>
      </c>
      <c r="N25" s="281">
        <f>([1]ATP!N25)*10000</f>
        <v>36038.21445089273</v>
      </c>
      <c r="O25" s="20">
        <f>[1]ATP!O25</f>
        <v>3</v>
      </c>
      <c r="P25" s="281">
        <f>([1]ATP!P25)*10000</f>
        <v>21152.865003784864</v>
      </c>
      <c r="Q25" s="20">
        <f>[1]ATP!Q25</f>
        <v>2</v>
      </c>
      <c r="R25" s="281">
        <f>([1]ATP!R25)*10000</f>
        <v>10576.432501892432</v>
      </c>
      <c r="S25" s="20">
        <f>[1]ATP!S25</f>
        <v>0</v>
      </c>
      <c r="T25" s="281">
        <f>([1]ATP!T25)*10000</f>
        <v>391.71972229231233</v>
      </c>
      <c r="U25" s="20">
        <f t="shared" si="27"/>
        <v>10</v>
      </c>
      <c r="V25" s="20">
        <f t="shared" si="28"/>
        <v>68159.231678862343</v>
      </c>
      <c r="W25" s="20">
        <f>[1]ATP!W25</f>
        <v>0</v>
      </c>
      <c r="X25" s="281">
        <f>([1]ATP!X25)*10000</f>
        <v>0</v>
      </c>
      <c r="Y25" s="20">
        <f>[1]ATP!Y25</f>
        <v>4</v>
      </c>
      <c r="Z25" s="281">
        <f>([1]ATP!Z25)*10000</f>
        <v>6337.5679286404311</v>
      </c>
      <c r="AA25" s="20">
        <f>[1]ATP!AA25</f>
        <v>15</v>
      </c>
      <c r="AB25" s="281">
        <f>([1]ATP!AB25)*10000</f>
        <v>29152.81247174598</v>
      </c>
      <c r="AC25" s="20">
        <f>[1]ATP!AC25</f>
        <v>1</v>
      </c>
      <c r="AD25" s="281">
        <f>([1]ATP!AD25)*10000</f>
        <v>1267.5135857280861</v>
      </c>
      <c r="AE25" s="20">
        <f>[1]ATP!AE25</f>
        <v>1</v>
      </c>
      <c r="AF25" s="281">
        <f>([1]ATP!AF25)*10000</f>
        <v>1014.0108685824688</v>
      </c>
      <c r="AG25" s="20">
        <f>[1]ATP!AG25</f>
        <v>10</v>
      </c>
      <c r="AH25" s="281">
        <f>([1]ATP!AH25)*10000</f>
        <v>20280.217371649378</v>
      </c>
      <c r="AI25" s="20">
        <f t="shared" si="29"/>
        <v>31</v>
      </c>
      <c r="AJ25" s="20">
        <f t="shared" si="30"/>
        <v>58052.122226346342</v>
      </c>
      <c r="AK25" s="20">
        <f t="shared" si="31"/>
        <v>788</v>
      </c>
      <c r="AL25" s="20">
        <f t="shared" si="32"/>
        <v>182567.29782579051</v>
      </c>
      <c r="AM25" s="20">
        <f>[1]ATP!AM25</f>
        <v>951</v>
      </c>
      <c r="AN25" s="281">
        <f>([1]ATP!AN25)*10000</f>
        <v>71270.180389151865</v>
      </c>
      <c r="AO25" s="20">
        <f>[1]ATP!AO25</f>
        <v>12</v>
      </c>
      <c r="AP25" s="281">
        <f>([1]ATP!AP25)*10000</f>
        <v>2984.8493017738724</v>
      </c>
      <c r="AQ25" s="20">
        <f>[1]ATP!AQ25</f>
        <v>5</v>
      </c>
      <c r="AR25" s="281">
        <f>([1]ATP!AR25)*10000</f>
        <v>1243.6872090724469</v>
      </c>
      <c r="AS25" s="20">
        <f>[1]ATP!AS25</f>
        <v>75</v>
      </c>
      <c r="AT25" s="281">
        <f>([1]ATP!AT25)*10000</f>
        <v>18655.308136086704</v>
      </c>
      <c r="AU25" s="20">
        <f>[1]ATP!AU25</f>
        <v>99</v>
      </c>
      <c r="AV25" s="281">
        <f>([1]ATP!AV25)*10000</f>
        <v>24873.744181448939</v>
      </c>
      <c r="AW25" s="20">
        <f>[1]ATP!AW25</f>
        <v>626</v>
      </c>
      <c r="AX25" s="281">
        <f>([1]ATP!AX25)*10000</f>
        <v>157450.80066857178</v>
      </c>
      <c r="AY25" s="20">
        <f t="shared" si="33"/>
        <v>817</v>
      </c>
      <c r="AZ25" s="20">
        <f t="shared" si="34"/>
        <v>205208.38949695375</v>
      </c>
      <c r="BA25" s="20">
        <f t="shared" si="35"/>
        <v>1605</v>
      </c>
      <c r="BB25" s="20">
        <f t="shared" si="36"/>
        <v>387775.68732274428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[1]ATP!C26</f>
        <v>0</v>
      </c>
      <c r="D26" s="281">
        <f>([1]ATP!D26)*10000</f>
        <v>0</v>
      </c>
      <c r="E26" s="20">
        <f>[1]ATP!E26</f>
        <v>0</v>
      </c>
      <c r="F26" s="281">
        <f>([1]ATP!F26)*10000</f>
        <v>0</v>
      </c>
      <c r="G26" s="20">
        <f>[1]ATP!G26</f>
        <v>0</v>
      </c>
      <c r="H26" s="281">
        <f>([1]ATP!H26)*10000</f>
        <v>0</v>
      </c>
      <c r="I26" s="20">
        <f>[1]ATP!I26</f>
        <v>0</v>
      </c>
      <c r="J26" s="281">
        <f>([1]ATP!J26)*10000</f>
        <v>0</v>
      </c>
      <c r="K26" s="20">
        <f t="shared" si="25"/>
        <v>0</v>
      </c>
      <c r="L26" s="20">
        <f t="shared" si="26"/>
        <v>0</v>
      </c>
      <c r="M26" s="20">
        <f>[1]ATP!M26</f>
        <v>0</v>
      </c>
      <c r="N26" s="281">
        <f>([1]ATP!N26)*10000</f>
        <v>0</v>
      </c>
      <c r="O26" s="20">
        <f>[1]ATP!O26</f>
        <v>0</v>
      </c>
      <c r="P26" s="281">
        <f>([1]ATP!P26)*10000</f>
        <v>0</v>
      </c>
      <c r="Q26" s="20">
        <f>[1]ATP!Q26</f>
        <v>0</v>
      </c>
      <c r="R26" s="281">
        <f>([1]ATP!R26)*10000</f>
        <v>0</v>
      </c>
      <c r="S26" s="20">
        <f>[1]ATP!S26</f>
        <v>0</v>
      </c>
      <c r="T26" s="281">
        <f>([1]ATP!T26)*10000</f>
        <v>0</v>
      </c>
      <c r="U26" s="20">
        <f t="shared" si="27"/>
        <v>0</v>
      </c>
      <c r="V26" s="20">
        <f t="shared" si="28"/>
        <v>0</v>
      </c>
      <c r="W26" s="20">
        <f>[1]ATP!W26</f>
        <v>0</v>
      </c>
      <c r="X26" s="281">
        <f>([1]ATP!X26)*10000</f>
        <v>0</v>
      </c>
      <c r="Y26" s="20">
        <f>[1]ATP!Y26</f>
        <v>0</v>
      </c>
      <c r="Z26" s="281">
        <f>([1]ATP!Z26)*10000</f>
        <v>0</v>
      </c>
      <c r="AA26" s="20">
        <f>[1]ATP!AA26</f>
        <v>0</v>
      </c>
      <c r="AB26" s="281">
        <f>([1]ATP!AB26)*10000</f>
        <v>0</v>
      </c>
      <c r="AC26" s="20">
        <f>[1]ATP!AC26</f>
        <v>0</v>
      </c>
      <c r="AD26" s="281">
        <f>([1]ATP!AD26)*10000</f>
        <v>0</v>
      </c>
      <c r="AE26" s="20">
        <f>[1]ATP!AE26</f>
        <v>0</v>
      </c>
      <c r="AF26" s="281">
        <f>([1]ATP!AF26)*10000</f>
        <v>0</v>
      </c>
      <c r="AG26" s="20">
        <f>[1]ATP!AG26</f>
        <v>0</v>
      </c>
      <c r="AH26" s="281">
        <f>([1]ATP!AH26)*10000</f>
        <v>0</v>
      </c>
      <c r="AI26" s="20">
        <f t="shared" si="29"/>
        <v>0</v>
      </c>
      <c r="AJ26" s="20">
        <f t="shared" si="30"/>
        <v>0</v>
      </c>
      <c r="AK26" s="20">
        <f t="shared" si="31"/>
        <v>0</v>
      </c>
      <c r="AL26" s="20">
        <f t="shared" si="32"/>
        <v>0</v>
      </c>
      <c r="AM26" s="20">
        <f>[1]ATP!AM26</f>
        <v>0</v>
      </c>
      <c r="AN26" s="281">
        <f>([1]ATP!AN26)*10000</f>
        <v>0</v>
      </c>
      <c r="AO26" s="20">
        <f>[1]ATP!AO26</f>
        <v>0</v>
      </c>
      <c r="AP26" s="281">
        <f>([1]ATP!AP26)*10000</f>
        <v>0</v>
      </c>
      <c r="AQ26" s="20">
        <f>[1]ATP!AQ26</f>
        <v>0</v>
      </c>
      <c r="AR26" s="281">
        <f>([1]ATP!AR26)*10000</f>
        <v>0</v>
      </c>
      <c r="AS26" s="20">
        <f>[1]ATP!AS26</f>
        <v>0</v>
      </c>
      <c r="AT26" s="281">
        <f>([1]ATP!AT26)*10000</f>
        <v>0</v>
      </c>
      <c r="AU26" s="20">
        <f>[1]ATP!AU26</f>
        <v>0</v>
      </c>
      <c r="AV26" s="281">
        <f>([1]ATP!AV26)*10000</f>
        <v>0</v>
      </c>
      <c r="AW26" s="20">
        <f>[1]ATP!AW26</f>
        <v>0</v>
      </c>
      <c r="AX26" s="281">
        <f>([1]ATP!AX26)*10000</f>
        <v>0</v>
      </c>
      <c r="AY26" s="20">
        <f t="shared" si="33"/>
        <v>0</v>
      </c>
      <c r="AZ26" s="20">
        <f t="shared" si="34"/>
        <v>0</v>
      </c>
      <c r="BA26" s="20">
        <f t="shared" si="35"/>
        <v>0</v>
      </c>
      <c r="BB26" s="20">
        <f t="shared" si="36"/>
        <v>0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[1]ATP!C27</f>
        <v>133</v>
      </c>
      <c r="D27" s="281">
        <f>([1]ATP!D27)*10000</f>
        <v>23510.865616128776</v>
      </c>
      <c r="E27" s="20">
        <f>[1]ATP!E27</f>
        <v>63</v>
      </c>
      <c r="F27" s="281">
        <f>([1]ATP!F27)*10000</f>
        <v>11188.905925748031</v>
      </c>
      <c r="G27" s="20">
        <f>[1]ATP!G27</f>
        <v>2</v>
      </c>
      <c r="H27" s="281">
        <f>([1]ATP!H27)*10000</f>
        <v>424.89516173726707</v>
      </c>
      <c r="I27" s="20">
        <f>[1]ATP!I27</f>
        <v>13</v>
      </c>
      <c r="J27" s="281">
        <f>([1]ATP!J27)*10000</f>
        <v>2266.1075292654241</v>
      </c>
      <c r="K27" s="20">
        <f t="shared" si="25"/>
        <v>211</v>
      </c>
      <c r="L27" s="20">
        <f t="shared" si="26"/>
        <v>37390.774232879499</v>
      </c>
      <c r="M27" s="20">
        <f>[1]ATP!M27</f>
        <v>0</v>
      </c>
      <c r="N27" s="281">
        <f>([1]ATP!N27)*10000</f>
        <v>0</v>
      </c>
      <c r="O27" s="20">
        <f>[1]ATP!O27</f>
        <v>0</v>
      </c>
      <c r="P27" s="281">
        <f>([1]ATP!P27)*10000</f>
        <v>0</v>
      </c>
      <c r="Q27" s="20">
        <f>[1]ATP!Q27</f>
        <v>0</v>
      </c>
      <c r="R27" s="281">
        <f>([1]ATP!R27)*10000</f>
        <v>0</v>
      </c>
      <c r="S27" s="20">
        <f>[1]ATP!S27</f>
        <v>0</v>
      </c>
      <c r="T27" s="281">
        <f>([1]ATP!T27)*10000</f>
        <v>0</v>
      </c>
      <c r="U27" s="20">
        <f t="shared" si="27"/>
        <v>0</v>
      </c>
      <c r="V27" s="20">
        <f t="shared" si="28"/>
        <v>0</v>
      </c>
      <c r="W27" s="20">
        <f>[1]ATP!W27</f>
        <v>0</v>
      </c>
      <c r="X27" s="281">
        <f>([1]ATP!X27)*10000</f>
        <v>0</v>
      </c>
      <c r="Y27" s="20">
        <f>[1]ATP!Y27</f>
        <v>20</v>
      </c>
      <c r="Z27" s="281">
        <f>([1]ATP!Z27)*10000</f>
        <v>2171.7608243615841</v>
      </c>
      <c r="AA27" s="20">
        <f>[1]ATP!AA27</f>
        <v>90</v>
      </c>
      <c r="AB27" s="281">
        <f>([1]ATP!AB27)*10000</f>
        <v>9990.0997920632872</v>
      </c>
      <c r="AC27" s="20">
        <f>[1]ATP!AC27</f>
        <v>4</v>
      </c>
      <c r="AD27" s="281">
        <f>([1]ATP!AD27)*10000</f>
        <v>434.35216487231685</v>
      </c>
      <c r="AE27" s="20">
        <f>[1]ATP!AE27</f>
        <v>4</v>
      </c>
      <c r="AF27" s="281">
        <f>([1]ATP!AF27)*10000</f>
        <v>347.48173189785348</v>
      </c>
      <c r="AG27" s="20">
        <f>[1]ATP!AG27</f>
        <v>63</v>
      </c>
      <c r="AH27" s="281">
        <f>([1]ATP!AH27)*10000</f>
        <v>6949.6346379570696</v>
      </c>
      <c r="AI27" s="20">
        <f t="shared" si="29"/>
        <v>181</v>
      </c>
      <c r="AJ27" s="20">
        <f t="shared" si="30"/>
        <v>19893.329151152109</v>
      </c>
      <c r="AK27" s="20">
        <f t="shared" si="31"/>
        <v>392</v>
      </c>
      <c r="AL27" s="20">
        <f t="shared" si="32"/>
        <v>57284.103384031609</v>
      </c>
      <c r="AM27" s="20">
        <f>[1]ATP!AM27</f>
        <v>159</v>
      </c>
      <c r="AN27" s="281">
        <f>([1]ATP!AN27)*10000</f>
        <v>29100.538202905529</v>
      </c>
      <c r="AO27" s="20">
        <f>[1]ATP!AO27</f>
        <v>2</v>
      </c>
      <c r="AP27" s="281">
        <f>([1]ATP!AP27)*10000</f>
        <v>1816.3480052918599</v>
      </c>
      <c r="AQ27" s="20">
        <f>[1]ATP!AQ27</f>
        <v>1</v>
      </c>
      <c r="AR27" s="281">
        <f>([1]ATP!AR27)*10000</f>
        <v>756.81166887160828</v>
      </c>
      <c r="AS27" s="20">
        <f>[1]ATP!AS27</f>
        <v>8</v>
      </c>
      <c r="AT27" s="281">
        <f>([1]ATP!AT27)*10000</f>
        <v>11352.175033074123</v>
      </c>
      <c r="AU27" s="20">
        <f>[1]ATP!AU27</f>
        <v>11</v>
      </c>
      <c r="AV27" s="281">
        <f>([1]ATP!AV27)*10000</f>
        <v>15136.233377432167</v>
      </c>
      <c r="AW27" s="20">
        <f>[1]ATP!AW27</f>
        <v>67</v>
      </c>
      <c r="AX27" s="281">
        <f>([1]ATP!AX27)*10000</f>
        <v>95812.357279145595</v>
      </c>
      <c r="AY27" s="20">
        <f t="shared" si="33"/>
        <v>89</v>
      </c>
      <c r="AZ27" s="20">
        <f t="shared" si="34"/>
        <v>124873.92536381536</v>
      </c>
      <c r="BA27" s="20">
        <f t="shared" si="35"/>
        <v>481</v>
      </c>
      <c r="BB27" s="20">
        <f t="shared" si="36"/>
        <v>182158.02874784695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[1]ATP!C28</f>
        <v>0</v>
      </c>
      <c r="D28" s="281">
        <f>([1]ATP!D28)*10000</f>
        <v>0</v>
      </c>
      <c r="E28" s="20">
        <f>[1]ATP!E28</f>
        <v>0</v>
      </c>
      <c r="F28" s="281">
        <f>([1]ATP!F28)*10000</f>
        <v>0</v>
      </c>
      <c r="G28" s="20">
        <f>[1]ATP!G28</f>
        <v>0</v>
      </c>
      <c r="H28" s="281">
        <f>([1]ATP!H28)*10000</f>
        <v>0</v>
      </c>
      <c r="I28" s="20">
        <f>[1]ATP!I28</f>
        <v>0</v>
      </c>
      <c r="J28" s="281">
        <f>([1]ATP!J28)*10000</f>
        <v>0</v>
      </c>
      <c r="K28" s="20">
        <f t="shared" si="25"/>
        <v>0</v>
      </c>
      <c r="L28" s="20">
        <f t="shared" si="26"/>
        <v>0</v>
      </c>
      <c r="M28" s="20">
        <f>[1]ATP!M28</f>
        <v>0</v>
      </c>
      <c r="N28" s="281">
        <f>([1]ATP!N28)*10000</f>
        <v>0</v>
      </c>
      <c r="O28" s="20">
        <f>[1]ATP!O28</f>
        <v>0</v>
      </c>
      <c r="P28" s="281">
        <f>([1]ATP!P28)*10000</f>
        <v>0</v>
      </c>
      <c r="Q28" s="20">
        <f>[1]ATP!Q28</f>
        <v>0</v>
      </c>
      <c r="R28" s="281">
        <f>([1]ATP!R28)*10000</f>
        <v>0</v>
      </c>
      <c r="S28" s="20">
        <f>[1]ATP!S28</f>
        <v>0</v>
      </c>
      <c r="T28" s="281">
        <f>([1]ATP!T28)*10000</f>
        <v>0</v>
      </c>
      <c r="U28" s="20">
        <f t="shared" si="27"/>
        <v>0</v>
      </c>
      <c r="V28" s="20">
        <f t="shared" si="28"/>
        <v>0</v>
      </c>
      <c r="W28" s="20">
        <f>[1]ATP!W28</f>
        <v>0</v>
      </c>
      <c r="X28" s="281">
        <f>([1]ATP!X28)*10000</f>
        <v>0</v>
      </c>
      <c r="Y28" s="20">
        <f>[1]ATP!Y28</f>
        <v>0</v>
      </c>
      <c r="Z28" s="281">
        <f>([1]ATP!Z28)*10000</f>
        <v>0</v>
      </c>
      <c r="AA28" s="20">
        <f>[1]ATP!AA28</f>
        <v>0</v>
      </c>
      <c r="AB28" s="281">
        <f>([1]ATP!AB28)*10000</f>
        <v>0</v>
      </c>
      <c r="AC28" s="20">
        <f>[1]ATP!AC28</f>
        <v>0</v>
      </c>
      <c r="AD28" s="281">
        <f>([1]ATP!AD28)*10000</f>
        <v>0</v>
      </c>
      <c r="AE28" s="20">
        <f>[1]ATP!AE28</f>
        <v>0</v>
      </c>
      <c r="AF28" s="281">
        <f>([1]ATP!AF28)*10000</f>
        <v>0</v>
      </c>
      <c r="AG28" s="20">
        <f>[1]ATP!AG28</f>
        <v>0</v>
      </c>
      <c r="AH28" s="281">
        <f>([1]ATP!AH28)*10000</f>
        <v>0</v>
      </c>
      <c r="AI28" s="20">
        <f t="shared" si="29"/>
        <v>0</v>
      </c>
      <c r="AJ28" s="20">
        <f t="shared" si="30"/>
        <v>0</v>
      </c>
      <c r="AK28" s="20">
        <f t="shared" si="31"/>
        <v>0</v>
      </c>
      <c r="AL28" s="20">
        <f t="shared" si="32"/>
        <v>0</v>
      </c>
      <c r="AM28" s="20">
        <f>[1]ATP!AM28</f>
        <v>0</v>
      </c>
      <c r="AN28" s="281">
        <f>([1]ATP!AN28)*10000</f>
        <v>0</v>
      </c>
      <c r="AO28" s="20">
        <f>[1]ATP!AO28</f>
        <v>0</v>
      </c>
      <c r="AP28" s="281">
        <f>([1]ATP!AP28)*10000</f>
        <v>0</v>
      </c>
      <c r="AQ28" s="20">
        <f>[1]ATP!AQ28</f>
        <v>0</v>
      </c>
      <c r="AR28" s="281">
        <f>([1]ATP!AR28)*10000</f>
        <v>0</v>
      </c>
      <c r="AS28" s="20">
        <f>[1]ATP!AS28</f>
        <v>0</v>
      </c>
      <c r="AT28" s="281">
        <f>([1]ATP!AT28)*10000</f>
        <v>0</v>
      </c>
      <c r="AU28" s="20">
        <f>[1]ATP!AU28</f>
        <v>0</v>
      </c>
      <c r="AV28" s="281">
        <f>([1]ATP!AV28)*10000</f>
        <v>0</v>
      </c>
      <c r="AW28" s="20">
        <f>[1]ATP!AW28</f>
        <v>0</v>
      </c>
      <c r="AX28" s="281">
        <f>([1]ATP!AX28)*10000</f>
        <v>0</v>
      </c>
      <c r="AY28" s="20">
        <f t="shared" si="33"/>
        <v>0</v>
      </c>
      <c r="AZ28" s="20">
        <f t="shared" si="34"/>
        <v>0</v>
      </c>
      <c r="BA28" s="20">
        <f t="shared" si="35"/>
        <v>0</v>
      </c>
      <c r="BB28" s="20">
        <f t="shared" si="36"/>
        <v>0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[1]ATP!C29</f>
        <v>938</v>
      </c>
      <c r="D29" s="281">
        <f>([1]ATP!D29)*10000</f>
        <v>105093.10161376132</v>
      </c>
      <c r="E29" s="20">
        <f>[1]ATP!E29</f>
        <v>446</v>
      </c>
      <c r="F29" s="281">
        <f>([1]ATP!F29)*10000</f>
        <v>50014.186912573154</v>
      </c>
      <c r="G29" s="20">
        <f>[1]ATP!G29</f>
        <v>17</v>
      </c>
      <c r="H29" s="281">
        <f>([1]ATP!H29)*10000</f>
        <v>1899.2729207306263</v>
      </c>
      <c r="I29" s="20">
        <f>[1]ATP!I29</f>
        <v>90</v>
      </c>
      <c r="J29" s="281">
        <f>([1]ATP!J29)*10000</f>
        <v>10129.455577230006</v>
      </c>
      <c r="K29" s="20">
        <f t="shared" si="25"/>
        <v>1491</v>
      </c>
      <c r="L29" s="20">
        <f t="shared" si="26"/>
        <v>167136.01702429511</v>
      </c>
      <c r="M29" s="20">
        <f>[1]ATP!M29</f>
        <v>2</v>
      </c>
      <c r="N29" s="281">
        <f>([1]ATP!N29)*10000</f>
        <v>4816.4332769811954</v>
      </c>
      <c r="O29" s="20">
        <f>[1]ATP!O29</f>
        <v>1</v>
      </c>
      <c r="P29" s="281">
        <f>([1]ATP!P29)*10000</f>
        <v>2827.0369234454838</v>
      </c>
      <c r="Q29" s="20">
        <f>[1]ATP!Q29</f>
        <v>1</v>
      </c>
      <c r="R29" s="281">
        <f>([1]ATP!R29)*10000</f>
        <v>1413.5184617227419</v>
      </c>
      <c r="S29" s="20">
        <f>[1]ATP!S29</f>
        <v>0</v>
      </c>
      <c r="T29" s="281">
        <f>([1]ATP!T29)*10000</f>
        <v>52.352535619360815</v>
      </c>
      <c r="U29" s="20">
        <f t="shared" si="27"/>
        <v>4</v>
      </c>
      <c r="V29" s="20">
        <f t="shared" si="28"/>
        <v>9109.3411977687811</v>
      </c>
      <c r="W29" s="20">
        <f>[1]ATP!W29</f>
        <v>0</v>
      </c>
      <c r="X29" s="281">
        <f>([1]ATP!X29)*10000</f>
        <v>0</v>
      </c>
      <c r="Y29" s="20">
        <f>[1]ATP!Y29</f>
        <v>424</v>
      </c>
      <c r="Z29" s="281">
        <f>([1]ATP!Z29)*10000</f>
        <v>19179.296823535442</v>
      </c>
      <c r="AA29" s="20">
        <f>[1]ATP!AA29</f>
        <v>1950</v>
      </c>
      <c r="AB29" s="281">
        <f>([1]ATP!AB29)*10000</f>
        <v>88224.765388263026</v>
      </c>
      <c r="AC29" s="20">
        <f>[1]ATP!AC29</f>
        <v>85</v>
      </c>
      <c r="AD29" s="281">
        <f>([1]ATP!AD29)*10000</f>
        <v>3835.8593647070884</v>
      </c>
      <c r="AE29" s="20">
        <f>[1]ATP!AE29</f>
        <v>68</v>
      </c>
      <c r="AF29" s="281">
        <f>([1]ATP!AF29)*10000</f>
        <v>3068.687491765671</v>
      </c>
      <c r="AG29" s="20">
        <f>[1]ATP!AG29</f>
        <v>1357</v>
      </c>
      <c r="AH29" s="281">
        <f>([1]ATP!AH29)*10000</f>
        <v>61373.749835313414</v>
      </c>
      <c r="AI29" s="20">
        <f t="shared" si="29"/>
        <v>3884</v>
      </c>
      <c r="AJ29" s="20">
        <f t="shared" si="30"/>
        <v>175682.35890358465</v>
      </c>
      <c r="AK29" s="20">
        <f t="shared" si="31"/>
        <v>5379</v>
      </c>
      <c r="AL29" s="20">
        <f t="shared" si="32"/>
        <v>351927.71712564852</v>
      </c>
      <c r="AM29" s="20">
        <f>[1]ATP!AM29</f>
        <v>4947</v>
      </c>
      <c r="AN29" s="281">
        <f>([1]ATP!AN29)*10000</f>
        <v>261730.58910637189</v>
      </c>
      <c r="AO29" s="20">
        <f>[1]ATP!AO29</f>
        <v>1</v>
      </c>
      <c r="AP29" s="281">
        <f>([1]ATP!AP29)*10000</f>
        <v>319.44629309197387</v>
      </c>
      <c r="AQ29" s="20">
        <f>[1]ATP!AQ29</f>
        <v>1</v>
      </c>
      <c r="AR29" s="281">
        <f>([1]ATP!AR29)*10000</f>
        <v>133.10262212165577</v>
      </c>
      <c r="AS29" s="20">
        <f>[1]ATP!AS29</f>
        <v>2</v>
      </c>
      <c r="AT29" s="281">
        <f>([1]ATP!AT29)*10000</f>
        <v>1996.5393318248364</v>
      </c>
      <c r="AU29" s="20">
        <f>[1]ATP!AU29</f>
        <v>3</v>
      </c>
      <c r="AV29" s="281">
        <f>([1]ATP!AV29)*10000</f>
        <v>2662.0524424331156</v>
      </c>
      <c r="AW29" s="20">
        <f>[1]ATP!AW29</f>
        <v>17</v>
      </c>
      <c r="AX29" s="281">
        <f>([1]ATP!AX29)*10000</f>
        <v>16850.791960601618</v>
      </c>
      <c r="AY29" s="20">
        <f t="shared" si="33"/>
        <v>24</v>
      </c>
      <c r="AZ29" s="20">
        <f t="shared" si="34"/>
        <v>21961.932650073199</v>
      </c>
      <c r="BA29" s="20">
        <f t="shared" si="35"/>
        <v>5403</v>
      </c>
      <c r="BB29" s="20">
        <f t="shared" si="36"/>
        <v>373889.64977572171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[1]ATP!C30</f>
        <v>1029</v>
      </c>
      <c r="D30" s="281">
        <f>([1]ATP!D30)*10000</f>
        <v>890440.93019402726</v>
      </c>
      <c r="E30" s="20">
        <f>[1]ATP!E30</f>
        <v>490</v>
      </c>
      <c r="F30" s="281">
        <f>([1]ATP!F30)*10000</f>
        <v>423764.05714053102</v>
      </c>
      <c r="G30" s="20">
        <f>[1]ATP!G30</f>
        <v>19</v>
      </c>
      <c r="H30" s="281">
        <f>([1]ATP!H30)*10000</f>
        <v>16092.305967361937</v>
      </c>
      <c r="I30" s="20">
        <f>[1]ATP!I30</f>
        <v>99</v>
      </c>
      <c r="J30" s="281">
        <f>([1]ATP!J30)*10000</f>
        <v>85825.631825930323</v>
      </c>
      <c r="K30" s="20">
        <f t="shared" si="25"/>
        <v>1637</v>
      </c>
      <c r="L30" s="20">
        <f t="shared" si="26"/>
        <v>1416122.9251278504</v>
      </c>
      <c r="M30" s="20">
        <f>[1]ATP!M30</f>
        <v>116</v>
      </c>
      <c r="N30" s="281">
        <f>([1]ATP!N30)*10000</f>
        <v>761208.63466769038</v>
      </c>
      <c r="O30" s="20">
        <f>[1]ATP!O30</f>
        <v>68</v>
      </c>
      <c r="P30" s="281">
        <f>([1]ATP!P30)*10000</f>
        <v>446796.37252234004</v>
      </c>
      <c r="Q30" s="20">
        <f>[1]ATP!Q30</f>
        <v>34</v>
      </c>
      <c r="R30" s="281">
        <f>([1]ATP!R30)*10000</f>
        <v>223398.18626117002</v>
      </c>
      <c r="S30" s="20">
        <f>[1]ATP!S30</f>
        <v>1</v>
      </c>
      <c r="T30" s="281">
        <f>([1]ATP!T30)*10000</f>
        <v>8274.0068985618527</v>
      </c>
      <c r="U30" s="20">
        <f t="shared" si="27"/>
        <v>219</v>
      </c>
      <c r="V30" s="20">
        <f t="shared" si="28"/>
        <v>1439677.2003497626</v>
      </c>
      <c r="W30" s="20">
        <f>[1]ATP!W30</f>
        <v>0</v>
      </c>
      <c r="X30" s="281">
        <f>([1]ATP!X30)*10000</f>
        <v>0</v>
      </c>
      <c r="Y30" s="20">
        <f>[1]ATP!Y30</f>
        <v>5</v>
      </c>
      <c r="Z30" s="281">
        <f>([1]ATP!Z30)*10000</f>
        <v>900.77971058624576</v>
      </c>
      <c r="AA30" s="20">
        <f>[1]ATP!AA30</f>
        <v>20</v>
      </c>
      <c r="AB30" s="281">
        <f>([1]ATP!AB30)*10000</f>
        <v>4143.5866686967292</v>
      </c>
      <c r="AC30" s="20">
        <f>[1]ATP!AC30</f>
        <v>1</v>
      </c>
      <c r="AD30" s="281">
        <f>([1]ATP!AD30)*10000</f>
        <v>180.15594211724911</v>
      </c>
      <c r="AE30" s="20">
        <f>[1]ATP!AE30</f>
        <v>1</v>
      </c>
      <c r="AF30" s="281">
        <f>([1]ATP!AF30)*10000</f>
        <v>144.12475369379928</v>
      </c>
      <c r="AG30" s="20">
        <f>[1]ATP!AG30</f>
        <v>14</v>
      </c>
      <c r="AH30" s="281">
        <f>([1]ATP!AH30)*10000</f>
        <v>2882.4950738759858</v>
      </c>
      <c r="AI30" s="20">
        <f t="shared" si="29"/>
        <v>41</v>
      </c>
      <c r="AJ30" s="20">
        <f t="shared" si="30"/>
        <v>8251.1421489700078</v>
      </c>
      <c r="AK30" s="20">
        <f t="shared" si="31"/>
        <v>1897</v>
      </c>
      <c r="AL30" s="20">
        <f t="shared" si="32"/>
        <v>2864051.2676265831</v>
      </c>
      <c r="AM30" s="20">
        <f>[1]ATP!AM30</f>
        <v>568</v>
      </c>
      <c r="AN30" s="281">
        <f>([1]ATP!AN30)*10000</f>
        <v>135483.04462729974</v>
      </c>
      <c r="AO30" s="20">
        <f>[1]ATP!AO30</f>
        <v>58</v>
      </c>
      <c r="AP30" s="281">
        <f>([1]ATP!AP30)*10000</f>
        <v>40688.446566522114</v>
      </c>
      <c r="AQ30" s="20">
        <f>[1]ATP!AQ30</f>
        <v>24</v>
      </c>
      <c r="AR30" s="281">
        <f>([1]ATP!AR30)*10000</f>
        <v>16953.519402717546</v>
      </c>
      <c r="AS30" s="20">
        <f>[1]ATP!AS30</f>
        <v>358</v>
      </c>
      <c r="AT30" s="281">
        <f>([1]ATP!AT30)*10000</f>
        <v>254302.79104076323</v>
      </c>
      <c r="AU30" s="20">
        <f>[1]ATP!AU30</f>
        <v>477</v>
      </c>
      <c r="AV30" s="281">
        <f>([1]ATP!AV30)*10000</f>
        <v>339070.38805435091</v>
      </c>
      <c r="AW30" s="20">
        <f>[1]ATP!AW30</f>
        <v>3020</v>
      </c>
      <c r="AX30" s="281">
        <f>([1]ATP!AX30)*10000</f>
        <v>2146315.5563840414</v>
      </c>
      <c r="AY30" s="20">
        <f t="shared" si="33"/>
        <v>3937</v>
      </c>
      <c r="AZ30" s="20">
        <f t="shared" si="34"/>
        <v>2797330.7014483954</v>
      </c>
      <c r="BA30" s="20">
        <f t="shared" si="35"/>
        <v>5834</v>
      </c>
      <c r="BB30" s="20">
        <f t="shared" si="36"/>
        <v>5661381.9690749785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[1]ATP!C31</f>
        <v>1521</v>
      </c>
      <c r="D31" s="281">
        <f>([1]ATP!D31)*10000</f>
        <v>484125.43368913385</v>
      </c>
      <c r="E31" s="20">
        <f>[1]ATP!E31</f>
        <v>724</v>
      </c>
      <c r="F31" s="281">
        <f>([1]ATP!F31)*10000</f>
        <v>230397.04374362394</v>
      </c>
      <c r="G31" s="20">
        <f>[1]ATP!G31</f>
        <v>27</v>
      </c>
      <c r="H31" s="281">
        <f>([1]ATP!H31)*10000</f>
        <v>8749.2548257072394</v>
      </c>
      <c r="I31" s="20">
        <f>[1]ATP!I31</f>
        <v>147</v>
      </c>
      <c r="J31" s="281">
        <f>([1]ATP!J31)*10000</f>
        <v>46662.692403771944</v>
      </c>
      <c r="K31" s="20">
        <f t="shared" si="25"/>
        <v>2419</v>
      </c>
      <c r="L31" s="20">
        <f t="shared" si="26"/>
        <v>769934.42466223706</v>
      </c>
      <c r="M31" s="20">
        <f>[1]ATP!M31</f>
        <v>196</v>
      </c>
      <c r="N31" s="281">
        <f>([1]ATP!N31)*10000</f>
        <v>1282023.0096422671</v>
      </c>
      <c r="O31" s="20">
        <f>[1]ATP!O31</f>
        <v>115</v>
      </c>
      <c r="P31" s="281">
        <f>([1]ATP!P31)*10000</f>
        <v>752491.76652915683</v>
      </c>
      <c r="Q31" s="20">
        <f>[1]ATP!Q31</f>
        <v>58</v>
      </c>
      <c r="R31" s="281">
        <f>([1]ATP!R31)*10000</f>
        <v>376245.88326457841</v>
      </c>
      <c r="S31" s="20">
        <f>[1]ATP!S31</f>
        <v>2</v>
      </c>
      <c r="T31" s="281">
        <f>([1]ATP!T31)*10000</f>
        <v>13935.032713502902</v>
      </c>
      <c r="U31" s="20">
        <f t="shared" si="27"/>
        <v>371</v>
      </c>
      <c r="V31" s="20">
        <f t="shared" si="28"/>
        <v>2424695.6921495055</v>
      </c>
      <c r="W31" s="20">
        <f>[1]ATP!W31</f>
        <v>0</v>
      </c>
      <c r="X31" s="281">
        <f>([1]ATP!X31)*10000</f>
        <v>0</v>
      </c>
      <c r="Y31" s="20">
        <f>[1]ATP!Y31</f>
        <v>7</v>
      </c>
      <c r="Z31" s="281">
        <f>([1]ATP!Z31)*10000</f>
        <v>4474.3665871032144</v>
      </c>
      <c r="AA31" s="20">
        <f>[1]ATP!AA31</f>
        <v>30</v>
      </c>
      <c r="AB31" s="281">
        <f>([1]ATP!AB31)*10000</f>
        <v>20582.086300674782</v>
      </c>
      <c r="AC31" s="20">
        <f>[1]ATP!AC31</f>
        <v>2</v>
      </c>
      <c r="AD31" s="281">
        <f>([1]ATP!AD31)*10000</f>
        <v>894.87331742064259</v>
      </c>
      <c r="AE31" s="20">
        <f>[1]ATP!AE31</f>
        <v>2</v>
      </c>
      <c r="AF31" s="281">
        <f>([1]ATP!AF31)*10000</f>
        <v>715.89865393651417</v>
      </c>
      <c r="AG31" s="20">
        <f>[1]ATP!AG31</f>
        <v>21</v>
      </c>
      <c r="AH31" s="281">
        <f>([1]ATP!AH31)*10000</f>
        <v>14317.973078730281</v>
      </c>
      <c r="AI31" s="20">
        <f t="shared" si="29"/>
        <v>62</v>
      </c>
      <c r="AJ31" s="20">
        <f t="shared" si="30"/>
        <v>40985.197937865436</v>
      </c>
      <c r="AK31" s="20">
        <f t="shared" si="31"/>
        <v>2852</v>
      </c>
      <c r="AL31" s="20">
        <f t="shared" si="32"/>
        <v>3235615.3147496078</v>
      </c>
      <c r="AM31" s="20">
        <f>[1]ATP!AM31</f>
        <v>660</v>
      </c>
      <c r="AN31" s="281">
        <f>([1]ATP!AN31)*10000</f>
        <v>145938.32781397231</v>
      </c>
      <c r="AO31" s="20">
        <f>[1]ATP!AO31</f>
        <v>195</v>
      </c>
      <c r="AP31" s="281">
        <f>([1]ATP!AP31)*10000</f>
        <v>44751.2528348204</v>
      </c>
      <c r="AQ31" s="20">
        <f>[1]ATP!AQ31</f>
        <v>82</v>
      </c>
      <c r="AR31" s="281">
        <f>([1]ATP!AR31)*10000</f>
        <v>18646.355347841833</v>
      </c>
      <c r="AS31" s="20">
        <f>[1]ATP!AS31</f>
        <v>1219</v>
      </c>
      <c r="AT31" s="281">
        <f>([1]ATP!AT31)*10000</f>
        <v>279695.33021762752</v>
      </c>
      <c r="AU31" s="20">
        <f>[1]ATP!AU31</f>
        <v>1625</v>
      </c>
      <c r="AV31" s="281">
        <f>([1]ATP!AV31)*10000</f>
        <v>372927.10695683665</v>
      </c>
      <c r="AW31" s="20">
        <f>[1]ATP!AW31</f>
        <v>10287</v>
      </c>
      <c r="AX31" s="281">
        <f>([1]ATP!AX31)*10000</f>
        <v>2360628.5870367754</v>
      </c>
      <c r="AY31" s="20">
        <f t="shared" si="33"/>
        <v>13408</v>
      </c>
      <c r="AZ31" s="20">
        <f t="shared" si="34"/>
        <v>3076648.6323939017</v>
      </c>
      <c r="BA31" s="20">
        <f t="shared" si="35"/>
        <v>16260</v>
      </c>
      <c r="BB31" s="20">
        <f t="shared" si="36"/>
        <v>6312263.94714351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[1]ATP!C32</f>
        <v>5392</v>
      </c>
      <c r="D32" s="281">
        <f>([1]ATP!D32)*10000</f>
        <v>1275410.8376610605</v>
      </c>
      <c r="E32" s="20">
        <f>[1]ATP!E32</f>
        <v>2566</v>
      </c>
      <c r="F32" s="281">
        <f>([1]ATP!F32)*10000</f>
        <v>606972.62756158912</v>
      </c>
      <c r="G32" s="20">
        <f>[1]ATP!G32</f>
        <v>97</v>
      </c>
      <c r="H32" s="281">
        <f>([1]ATP!H32)*10000</f>
        <v>23049.593451705914</v>
      </c>
      <c r="I32" s="20">
        <f>[1]ATP!I32</f>
        <v>520</v>
      </c>
      <c r="J32" s="281">
        <f>([1]ATP!J32)*10000</f>
        <v>122931.16507576487</v>
      </c>
      <c r="K32" s="20">
        <f t="shared" si="25"/>
        <v>8575</v>
      </c>
      <c r="L32" s="20">
        <f t="shared" si="26"/>
        <v>2028364.2237501205</v>
      </c>
      <c r="M32" s="20">
        <f>[1]ATP!M32</f>
        <v>103</v>
      </c>
      <c r="N32" s="281">
        <f>([1]ATP!N32)*10000</f>
        <v>63462.938923062175</v>
      </c>
      <c r="O32" s="20">
        <f>[1]ATP!O32</f>
        <v>60</v>
      </c>
      <c r="P32" s="281">
        <f>([1]ATP!P32)*10000</f>
        <v>37249.985889623451</v>
      </c>
      <c r="Q32" s="20">
        <f>[1]ATP!Q32</f>
        <v>30</v>
      </c>
      <c r="R32" s="281">
        <f>([1]ATP!R32)*10000</f>
        <v>18624.992944811725</v>
      </c>
      <c r="S32" s="20">
        <f>[1]ATP!S32</f>
        <v>1</v>
      </c>
      <c r="T32" s="281">
        <f>([1]ATP!T32)*10000</f>
        <v>689.81455351154534</v>
      </c>
      <c r="U32" s="20">
        <f t="shared" si="27"/>
        <v>194</v>
      </c>
      <c r="V32" s="20">
        <f t="shared" si="28"/>
        <v>120027.73231100889</v>
      </c>
      <c r="W32" s="20">
        <f>[1]ATP!W32</f>
        <v>0</v>
      </c>
      <c r="X32" s="281">
        <f>([1]ATP!X32)*10000</f>
        <v>0</v>
      </c>
      <c r="Y32" s="20">
        <f>[1]ATP!Y32</f>
        <v>5</v>
      </c>
      <c r="Z32" s="281">
        <f>([1]ATP!Z32)*10000</f>
        <v>1548.2943799667423</v>
      </c>
      <c r="AA32" s="20">
        <f>[1]ATP!AA32</f>
        <v>21</v>
      </c>
      <c r="AB32" s="281">
        <f>([1]ATP!AB32)*10000</f>
        <v>7122.1541478470144</v>
      </c>
      <c r="AC32" s="20">
        <f>[1]ATP!AC32</f>
        <v>1</v>
      </c>
      <c r="AD32" s="281">
        <f>([1]ATP!AD32)*10000</f>
        <v>309.65887599334843</v>
      </c>
      <c r="AE32" s="20">
        <f>[1]ATP!AE32</f>
        <v>1</v>
      </c>
      <c r="AF32" s="281">
        <f>([1]ATP!AF32)*10000</f>
        <v>247.72710079467873</v>
      </c>
      <c r="AG32" s="20">
        <f>[1]ATP!AG32</f>
        <v>15</v>
      </c>
      <c r="AH32" s="281">
        <f>([1]ATP!AH32)*10000</f>
        <v>4954.5420158935749</v>
      </c>
      <c r="AI32" s="20">
        <f t="shared" si="29"/>
        <v>43</v>
      </c>
      <c r="AJ32" s="20">
        <f t="shared" si="30"/>
        <v>14182.37652049536</v>
      </c>
      <c r="AK32" s="20">
        <f t="shared" si="31"/>
        <v>8812</v>
      </c>
      <c r="AL32" s="20">
        <f t="shared" si="32"/>
        <v>2162574.3325816249</v>
      </c>
      <c r="AM32" s="20">
        <f>[1]ATP!AM32</f>
        <v>4426</v>
      </c>
      <c r="AN32" s="281">
        <f>([1]ATP!AN32)*10000</f>
        <v>818300.16407691222</v>
      </c>
      <c r="AO32" s="20">
        <f>[1]ATP!AO32</f>
        <v>10</v>
      </c>
      <c r="AP32" s="281">
        <f>([1]ATP!AP32)*10000</f>
        <v>4235.7615936907823</v>
      </c>
      <c r="AQ32" s="20">
        <f>[1]ATP!AQ32</f>
        <v>5</v>
      </c>
      <c r="AR32" s="281">
        <f>([1]ATP!AR32)*10000</f>
        <v>1764.9006640378259</v>
      </c>
      <c r="AS32" s="20">
        <f>[1]ATP!AS32</f>
        <v>61</v>
      </c>
      <c r="AT32" s="281">
        <f>([1]ATP!AT32)*10000</f>
        <v>26473.509960567393</v>
      </c>
      <c r="AU32" s="20">
        <f>[1]ATP!AU32</f>
        <v>81</v>
      </c>
      <c r="AV32" s="281">
        <f>([1]ATP!AV32)*10000</f>
        <v>35298.013280756517</v>
      </c>
      <c r="AW32" s="20">
        <f>[1]ATP!AW32</f>
        <v>510</v>
      </c>
      <c r="AX32" s="281">
        <f>([1]ATP!AX32)*10000</f>
        <v>223436.42406718875</v>
      </c>
      <c r="AY32" s="20">
        <f t="shared" si="33"/>
        <v>667</v>
      </c>
      <c r="AZ32" s="20">
        <f t="shared" si="34"/>
        <v>291208.60956624127</v>
      </c>
      <c r="BA32" s="20">
        <f t="shared" si="35"/>
        <v>9479</v>
      </c>
      <c r="BB32" s="20">
        <f t="shared" si="36"/>
        <v>2453782.9421478659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[1]ATP!C33</f>
        <v>441</v>
      </c>
      <c r="D33" s="281">
        <f>([1]ATP!D33)*10000</f>
        <v>132414.12877050947</v>
      </c>
      <c r="E33" s="20">
        <f>[1]ATP!E33</f>
        <v>210</v>
      </c>
      <c r="F33" s="281">
        <f>([1]ATP!F33)*10000</f>
        <v>63016.362487170176</v>
      </c>
      <c r="G33" s="20">
        <f>[1]ATP!G33</f>
        <v>8</v>
      </c>
      <c r="H33" s="281">
        <f>([1]ATP!H33)*10000</f>
        <v>2393.0264235634245</v>
      </c>
      <c r="I33" s="20">
        <f>[1]ATP!I33</f>
        <v>43</v>
      </c>
      <c r="J33" s="281">
        <f>([1]ATP!J33)*10000</f>
        <v>12762.807592338264</v>
      </c>
      <c r="K33" s="20">
        <f t="shared" si="25"/>
        <v>702</v>
      </c>
      <c r="L33" s="20">
        <f t="shared" si="26"/>
        <v>210586.32527358134</v>
      </c>
      <c r="M33" s="20">
        <f>[1]ATP!M33</f>
        <v>16</v>
      </c>
      <c r="N33" s="281">
        <f>([1]ATP!N33)*10000</f>
        <v>14671.657322901592</v>
      </c>
      <c r="O33" s="20">
        <f>[1]ATP!O33</f>
        <v>10</v>
      </c>
      <c r="P33" s="281">
        <f>([1]ATP!P33)*10000</f>
        <v>8611.6249503987601</v>
      </c>
      <c r="Q33" s="20">
        <f>[1]ATP!Q33</f>
        <v>5</v>
      </c>
      <c r="R33" s="281">
        <f>([1]ATP!R33)*10000</f>
        <v>4305.8124751993801</v>
      </c>
      <c r="S33" s="20">
        <f>[1]ATP!S33</f>
        <v>0</v>
      </c>
      <c r="T33" s="281">
        <f>([1]ATP!T33)*10000</f>
        <v>159.47453611849556</v>
      </c>
      <c r="U33" s="20">
        <f t="shared" si="27"/>
        <v>31</v>
      </c>
      <c r="V33" s="20">
        <f t="shared" si="28"/>
        <v>27748.569284618225</v>
      </c>
      <c r="W33" s="20">
        <f>[1]ATP!W33</f>
        <v>0</v>
      </c>
      <c r="X33" s="281">
        <f>([1]ATP!X33)*10000</f>
        <v>0</v>
      </c>
      <c r="Y33" s="20">
        <f>[1]ATP!Y33</f>
        <v>4</v>
      </c>
      <c r="Z33" s="281">
        <f>([1]ATP!Z33)*10000</f>
        <v>3496.2523238403314</v>
      </c>
      <c r="AA33" s="20">
        <f>[1]ATP!AA33</f>
        <v>18</v>
      </c>
      <c r="AB33" s="281">
        <f>([1]ATP!AB33)*10000</f>
        <v>16082.76068966552</v>
      </c>
      <c r="AC33" s="20">
        <f>[1]ATP!AC33</f>
        <v>1</v>
      </c>
      <c r="AD33" s="281">
        <f>([1]ATP!AD33)*10000</f>
        <v>699.25046476806608</v>
      </c>
      <c r="AE33" s="20">
        <f>[1]ATP!AE33</f>
        <v>1</v>
      </c>
      <c r="AF33" s="281">
        <f>([1]ATP!AF33)*10000</f>
        <v>559.40037181445291</v>
      </c>
      <c r="AG33" s="20">
        <f>[1]ATP!AG33</f>
        <v>13</v>
      </c>
      <c r="AH33" s="281">
        <f>([1]ATP!AH33)*10000</f>
        <v>11188.007436289057</v>
      </c>
      <c r="AI33" s="20">
        <f t="shared" si="29"/>
        <v>37</v>
      </c>
      <c r="AJ33" s="20">
        <f t="shared" si="30"/>
        <v>32025.671286377423</v>
      </c>
      <c r="AK33" s="20">
        <f t="shared" si="31"/>
        <v>770</v>
      </c>
      <c r="AL33" s="20">
        <f t="shared" si="32"/>
        <v>270360.56584457698</v>
      </c>
      <c r="AM33" s="20">
        <f>[1]ATP!AM33</f>
        <v>101</v>
      </c>
      <c r="AN33" s="281">
        <f>([1]ATP!AN33)*10000</f>
        <v>15334.415340453215</v>
      </c>
      <c r="AO33" s="20">
        <f>[1]ATP!AO33</f>
        <v>9</v>
      </c>
      <c r="AP33" s="281">
        <f>([1]ATP!AP33)*10000</f>
        <v>1369.6577297287415</v>
      </c>
      <c r="AQ33" s="20">
        <f>[1]ATP!AQ33</f>
        <v>4</v>
      </c>
      <c r="AR33" s="281">
        <f>([1]ATP!AR33)*10000</f>
        <v>570.69072072030895</v>
      </c>
      <c r="AS33" s="20">
        <f>[1]ATP!AS33</f>
        <v>51</v>
      </c>
      <c r="AT33" s="281">
        <f>([1]ATP!AT33)*10000</f>
        <v>8560.3608108046355</v>
      </c>
      <c r="AU33" s="20">
        <f>[1]ATP!AU33</f>
        <v>67</v>
      </c>
      <c r="AV33" s="281">
        <f>([1]ATP!AV33)*10000</f>
        <v>11413.814414406181</v>
      </c>
      <c r="AW33" s="20">
        <f>[1]ATP!AW33</f>
        <v>423</v>
      </c>
      <c r="AX33" s="281">
        <f>([1]ATP!AX33)*10000</f>
        <v>72249.445243191105</v>
      </c>
      <c r="AY33" s="20">
        <f t="shared" si="33"/>
        <v>554</v>
      </c>
      <c r="AZ33" s="20">
        <f t="shared" si="34"/>
        <v>94163.968918850966</v>
      </c>
      <c r="BA33" s="20">
        <f t="shared" si="35"/>
        <v>1324</v>
      </c>
      <c r="BB33" s="20">
        <f t="shared" si="36"/>
        <v>364524.53476342792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[1]ATP!C34</f>
        <v>248</v>
      </c>
      <c r="D34" s="281">
        <f>([1]ATP!D34)*10000</f>
        <v>87181.893392407859</v>
      </c>
      <c r="E34" s="20">
        <f>[1]ATP!E34</f>
        <v>118</v>
      </c>
      <c r="F34" s="281">
        <f>([1]ATP!F34)*10000</f>
        <v>41490.178180724222</v>
      </c>
      <c r="G34" s="20">
        <f>[1]ATP!G34</f>
        <v>4</v>
      </c>
      <c r="H34" s="281">
        <f>([1]ATP!H34)*10000</f>
        <v>1575.5763866097805</v>
      </c>
      <c r="I34" s="20">
        <f>[1]ATP!I34</f>
        <v>24</v>
      </c>
      <c r="J34" s="281">
        <f>([1]ATP!J34)*10000</f>
        <v>8403.0740619188291</v>
      </c>
      <c r="K34" s="20">
        <f t="shared" si="25"/>
        <v>394</v>
      </c>
      <c r="L34" s="20">
        <f t="shared" si="26"/>
        <v>138650.72202166071</v>
      </c>
      <c r="M34" s="20">
        <f>[1]ATP!M34</f>
        <v>657</v>
      </c>
      <c r="N34" s="281">
        <f>([1]ATP!N34)*10000</f>
        <v>512225.97975704976</v>
      </c>
      <c r="O34" s="20">
        <f>[1]ATP!O34</f>
        <v>385</v>
      </c>
      <c r="P34" s="281">
        <f>([1]ATP!P34)*10000</f>
        <v>300654.37942261616</v>
      </c>
      <c r="Q34" s="20">
        <f>[1]ATP!Q34</f>
        <v>193</v>
      </c>
      <c r="R34" s="281">
        <f>([1]ATP!R34)*10000</f>
        <v>150327.18971130808</v>
      </c>
      <c r="S34" s="20">
        <f>[1]ATP!S34</f>
        <v>7</v>
      </c>
      <c r="T34" s="281">
        <f>([1]ATP!T34)*10000</f>
        <v>5567.6736930114103</v>
      </c>
      <c r="U34" s="20">
        <f t="shared" si="27"/>
        <v>1242</v>
      </c>
      <c r="V34" s="20">
        <f t="shared" si="28"/>
        <v>968775.22258398542</v>
      </c>
      <c r="W34" s="20">
        <f>[1]ATP!W34</f>
        <v>0</v>
      </c>
      <c r="X34" s="281">
        <f>([1]ATP!X34)*10000</f>
        <v>0</v>
      </c>
      <c r="Y34" s="20">
        <f>[1]ATP!Y34</f>
        <v>2</v>
      </c>
      <c r="Z34" s="281">
        <f>([1]ATP!Z34)*10000</f>
        <v>237.64464778377567</v>
      </c>
      <c r="AA34" s="20">
        <f>[1]ATP!AA34</f>
        <v>8</v>
      </c>
      <c r="AB34" s="281">
        <f>([1]ATP!AB34)*10000</f>
        <v>1093.165379805368</v>
      </c>
      <c r="AC34" s="20">
        <f>[1]ATP!AC34</f>
        <v>1</v>
      </c>
      <c r="AD34" s="281">
        <f>([1]ATP!AD34)*10000</f>
        <v>47.528929556755124</v>
      </c>
      <c r="AE34" s="20">
        <f>[1]ATP!AE34</f>
        <v>1</v>
      </c>
      <c r="AF34" s="281">
        <f>([1]ATP!AF34)*10000</f>
        <v>38.023143645404105</v>
      </c>
      <c r="AG34" s="20">
        <f>[1]ATP!AG34</f>
        <v>6</v>
      </c>
      <c r="AH34" s="281">
        <f>([1]ATP!AH34)*10000</f>
        <v>760.46287290808198</v>
      </c>
      <c r="AI34" s="20">
        <f t="shared" si="29"/>
        <v>18</v>
      </c>
      <c r="AJ34" s="20">
        <f t="shared" si="30"/>
        <v>2176.8249736993853</v>
      </c>
      <c r="AK34" s="20">
        <f t="shared" si="31"/>
        <v>1654</v>
      </c>
      <c r="AL34" s="20">
        <f t="shared" si="32"/>
        <v>1109602.7695793456</v>
      </c>
      <c r="AM34" s="20">
        <f>[1]ATP!AM34</f>
        <v>595</v>
      </c>
      <c r="AN34" s="281">
        <f>([1]ATP!AN34)*10000</f>
        <v>211545.22981034318</v>
      </c>
      <c r="AO34" s="20">
        <f>[1]ATP!AO34</f>
        <v>78</v>
      </c>
      <c r="AP34" s="281">
        <f>([1]ATP!AP34)*10000</f>
        <v>18876.090152585679</v>
      </c>
      <c r="AQ34" s="20">
        <f>[1]ATP!AQ34</f>
        <v>33</v>
      </c>
      <c r="AR34" s="281">
        <f>([1]ATP!AR34)*10000</f>
        <v>7865.0375635773662</v>
      </c>
      <c r="AS34" s="20">
        <f>[1]ATP!AS34</f>
        <v>484</v>
      </c>
      <c r="AT34" s="281">
        <f>([1]ATP!AT34)*10000</f>
        <v>117975.56345366051</v>
      </c>
      <c r="AU34" s="20">
        <f>[1]ATP!AU34</f>
        <v>645</v>
      </c>
      <c r="AV34" s="281">
        <f>([1]ATP!AV34)*10000</f>
        <v>157300.75127154734</v>
      </c>
      <c r="AW34" s="20">
        <f>[1]ATP!AW34</f>
        <v>4082</v>
      </c>
      <c r="AX34" s="281">
        <f>([1]ATP!AX34)*10000</f>
        <v>995713.75554889452</v>
      </c>
      <c r="AY34" s="20">
        <f t="shared" si="33"/>
        <v>5322</v>
      </c>
      <c r="AZ34" s="20">
        <f t="shared" si="34"/>
        <v>1297731.1979902654</v>
      </c>
      <c r="BA34" s="20">
        <f t="shared" si="35"/>
        <v>6976</v>
      </c>
      <c r="BB34" s="20">
        <f t="shared" si="36"/>
        <v>2407333.967569611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[1]ATP!C35</f>
        <v>1536</v>
      </c>
      <c r="D35" s="281">
        <f>([1]ATP!D35)*10000</f>
        <v>282062.24518602656</v>
      </c>
      <c r="E35" s="20">
        <f>[1]ATP!E35</f>
        <v>731</v>
      </c>
      <c r="F35" s="281">
        <f>([1]ATP!F35)*10000</f>
        <v>134234.44198612106</v>
      </c>
      <c r="G35" s="20">
        <f>[1]ATP!G35</f>
        <v>28</v>
      </c>
      <c r="H35" s="281">
        <f>([1]ATP!H35)*10000</f>
        <v>5097.5104551691538</v>
      </c>
      <c r="I35" s="20">
        <f>[1]ATP!I35</f>
        <v>148</v>
      </c>
      <c r="J35" s="281">
        <f>([1]ATP!J35)*10000</f>
        <v>27186.722427568824</v>
      </c>
      <c r="K35" s="20">
        <f t="shared" si="25"/>
        <v>2443</v>
      </c>
      <c r="L35" s="20">
        <f t="shared" si="26"/>
        <v>448580.92005488556</v>
      </c>
      <c r="M35" s="20">
        <f>[1]ATP!M35</f>
        <v>32</v>
      </c>
      <c r="N35" s="281">
        <f>([1]ATP!N35)*10000</f>
        <v>157257.73395403774</v>
      </c>
      <c r="O35" s="20">
        <f>[1]ATP!O35</f>
        <v>19</v>
      </c>
      <c r="P35" s="281">
        <f>([1]ATP!P35)*10000</f>
        <v>92303.452538239537</v>
      </c>
      <c r="Q35" s="20">
        <f>[1]ATP!Q35</f>
        <v>9</v>
      </c>
      <c r="R35" s="281">
        <f>([1]ATP!R35)*10000</f>
        <v>46151.726269119768</v>
      </c>
      <c r="S35" s="20">
        <f>[1]ATP!S35</f>
        <v>0</v>
      </c>
      <c r="T35" s="281">
        <f>([1]ATP!T35)*10000</f>
        <v>1709.3231951525838</v>
      </c>
      <c r="U35" s="20">
        <f t="shared" si="27"/>
        <v>60</v>
      </c>
      <c r="V35" s="20">
        <f t="shared" si="28"/>
        <v>297422.23595654964</v>
      </c>
      <c r="W35" s="20">
        <f>[1]ATP!W35</f>
        <v>0</v>
      </c>
      <c r="X35" s="281">
        <f>([1]ATP!X35)*10000</f>
        <v>0</v>
      </c>
      <c r="Y35" s="20">
        <f>[1]ATP!Y35</f>
        <v>8</v>
      </c>
      <c r="Z35" s="281">
        <f>([1]ATP!Z35)*10000</f>
        <v>3176.7381584544696</v>
      </c>
      <c r="AA35" s="20">
        <f>[1]ATP!AA35</f>
        <v>36</v>
      </c>
      <c r="AB35" s="281">
        <f>([1]ATP!AB35)*10000</f>
        <v>14612.99552889056</v>
      </c>
      <c r="AC35" s="20">
        <f>[1]ATP!AC35</f>
        <v>2</v>
      </c>
      <c r="AD35" s="281">
        <f>([1]ATP!AD35)*10000</f>
        <v>635.34763169089388</v>
      </c>
      <c r="AE35" s="20">
        <f>[1]ATP!AE35</f>
        <v>2</v>
      </c>
      <c r="AF35" s="281">
        <f>([1]ATP!AF35)*10000</f>
        <v>508.27810535271516</v>
      </c>
      <c r="AG35" s="20">
        <f>[1]ATP!AG35</f>
        <v>25</v>
      </c>
      <c r="AH35" s="281">
        <f>([1]ATP!AH35)*10000</f>
        <v>10165.562107054302</v>
      </c>
      <c r="AI35" s="20">
        <f t="shared" si="29"/>
        <v>73</v>
      </c>
      <c r="AJ35" s="20">
        <f t="shared" si="30"/>
        <v>29098.921531442938</v>
      </c>
      <c r="AK35" s="20">
        <f t="shared" si="31"/>
        <v>2576</v>
      </c>
      <c r="AL35" s="20">
        <f t="shared" si="32"/>
        <v>775102.07754287811</v>
      </c>
      <c r="AM35" s="20">
        <f>[1]ATP!AM35</f>
        <v>1567</v>
      </c>
      <c r="AN35" s="281">
        <f>([1]ATP!AN35)*10000</f>
        <v>217644.1450025689</v>
      </c>
      <c r="AO35" s="20">
        <f>[1]ATP!AO35</f>
        <v>7</v>
      </c>
      <c r="AP35" s="281">
        <f>([1]ATP!AP35)*10000</f>
        <v>16327.98724784596</v>
      </c>
      <c r="AQ35" s="20">
        <f>[1]ATP!AQ35</f>
        <v>3</v>
      </c>
      <c r="AR35" s="281">
        <f>([1]ATP!AR35)*10000</f>
        <v>6803.3280199358169</v>
      </c>
      <c r="AS35" s="20">
        <f>[1]ATP!AS35</f>
        <v>40</v>
      </c>
      <c r="AT35" s="281">
        <f>([1]ATP!AT35)*10000</f>
        <v>102049.92029903724</v>
      </c>
      <c r="AU35" s="20">
        <f>[1]ATP!AU35</f>
        <v>53</v>
      </c>
      <c r="AV35" s="281">
        <f>([1]ATP!AV35)*10000</f>
        <v>136066.56039871633</v>
      </c>
      <c r="AW35" s="20">
        <f>[1]ATP!AW35</f>
        <v>333</v>
      </c>
      <c r="AX35" s="281">
        <f>([1]ATP!AX35)*10000</f>
        <v>861301.32732387434</v>
      </c>
      <c r="AY35" s="20">
        <f t="shared" si="33"/>
        <v>436</v>
      </c>
      <c r="AZ35" s="20">
        <f t="shared" si="34"/>
        <v>1122549.1232894098</v>
      </c>
      <c r="BA35" s="20">
        <f t="shared" si="35"/>
        <v>3012</v>
      </c>
      <c r="BB35" s="20">
        <f t="shared" si="36"/>
        <v>1897651.2008322878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[1]ATP!C36</f>
        <v>4427</v>
      </c>
      <c r="D36" s="281">
        <f>([1]ATP!D36)*10000</f>
        <v>912633.61565859593</v>
      </c>
      <c r="E36" s="20">
        <f>[1]ATP!E36</f>
        <v>2107</v>
      </c>
      <c r="F36" s="281">
        <f>([1]ATP!F36)*10000</f>
        <v>434325.63636764511</v>
      </c>
      <c r="G36" s="20">
        <f>[1]ATP!G36</f>
        <v>80</v>
      </c>
      <c r="H36" s="281">
        <f>([1]ATP!H36)*10000</f>
        <v>16493.378596239687</v>
      </c>
      <c r="I36" s="20">
        <f>[1]ATP!I36</f>
        <v>427</v>
      </c>
      <c r="J36" s="281">
        <f>([1]ATP!J36)*10000</f>
        <v>87964.685846611668</v>
      </c>
      <c r="K36" s="20">
        <f t="shared" si="25"/>
        <v>7041</v>
      </c>
      <c r="L36" s="20">
        <f t="shared" si="26"/>
        <v>1451417.3164690924</v>
      </c>
      <c r="M36" s="20">
        <f>[1]ATP!M36</f>
        <v>7</v>
      </c>
      <c r="N36" s="281">
        <f>([1]ATP!N36)*10000</f>
        <v>53767.830303607341</v>
      </c>
      <c r="O36" s="20">
        <f>[1]ATP!O36</f>
        <v>4</v>
      </c>
      <c r="P36" s="281">
        <f>([1]ATP!P36)*10000</f>
        <v>31559.378656465178</v>
      </c>
      <c r="Q36" s="20">
        <f>[1]ATP!Q36</f>
        <v>2</v>
      </c>
      <c r="R36" s="281">
        <f>([1]ATP!R36)*10000</f>
        <v>15779.689328232589</v>
      </c>
      <c r="S36" s="20">
        <f>[1]ATP!S36</f>
        <v>0</v>
      </c>
      <c r="T36" s="281">
        <f>([1]ATP!T36)*10000</f>
        <v>584.43293808268845</v>
      </c>
      <c r="U36" s="20">
        <f t="shared" si="27"/>
        <v>13</v>
      </c>
      <c r="V36" s="20">
        <f t="shared" si="28"/>
        <v>101691.33122638779</v>
      </c>
      <c r="W36" s="20">
        <f>[1]ATP!W36</f>
        <v>0</v>
      </c>
      <c r="X36" s="281">
        <f>([1]ATP!X36)*10000</f>
        <v>0</v>
      </c>
      <c r="Y36" s="20">
        <f>[1]ATP!Y36</f>
        <v>0</v>
      </c>
      <c r="Z36" s="281">
        <f>([1]ATP!Z36)*10000</f>
        <v>0</v>
      </c>
      <c r="AA36" s="20">
        <f>[1]ATP!AA36</f>
        <v>0</v>
      </c>
      <c r="AB36" s="281">
        <f>([1]ATP!AB36)*10000</f>
        <v>0</v>
      </c>
      <c r="AC36" s="20">
        <f>[1]ATP!AC36</f>
        <v>0</v>
      </c>
      <c r="AD36" s="281">
        <f>([1]ATP!AD36)*10000</f>
        <v>0</v>
      </c>
      <c r="AE36" s="20">
        <f>[1]ATP!AE36</f>
        <v>0</v>
      </c>
      <c r="AF36" s="281">
        <f>([1]ATP!AF36)*10000</f>
        <v>0</v>
      </c>
      <c r="AG36" s="20">
        <f>[1]ATP!AG36</f>
        <v>0</v>
      </c>
      <c r="AH36" s="281">
        <f>([1]ATP!AH36)*10000</f>
        <v>0</v>
      </c>
      <c r="AI36" s="20">
        <f t="shared" si="29"/>
        <v>0</v>
      </c>
      <c r="AJ36" s="20">
        <f t="shared" si="30"/>
        <v>0</v>
      </c>
      <c r="AK36" s="20">
        <f t="shared" si="31"/>
        <v>7054</v>
      </c>
      <c r="AL36" s="20">
        <f t="shared" si="32"/>
        <v>1553108.6476954801</v>
      </c>
      <c r="AM36" s="20">
        <f>[1]ATP!AM36</f>
        <v>4767</v>
      </c>
      <c r="AN36" s="281">
        <f>([1]ATP!AN36)*10000</f>
        <v>780574.01724500186</v>
      </c>
      <c r="AO36" s="20">
        <f>[1]ATP!AO36</f>
        <v>12</v>
      </c>
      <c r="AP36" s="281">
        <f>([1]ATP!AP36)*10000</f>
        <v>5520.7166065193669</v>
      </c>
      <c r="AQ36" s="20">
        <f>[1]ATP!AQ36</f>
        <v>5</v>
      </c>
      <c r="AR36" s="281">
        <f>([1]ATP!AR36)*10000</f>
        <v>2300.2985860497365</v>
      </c>
      <c r="AS36" s="20">
        <f>[1]ATP!AS36</f>
        <v>74</v>
      </c>
      <c r="AT36" s="281">
        <f>([1]ATP!AT36)*10000</f>
        <v>34504.478790746049</v>
      </c>
      <c r="AU36" s="20">
        <f>[1]ATP!AU36</f>
        <v>99</v>
      </c>
      <c r="AV36" s="281">
        <f>([1]ATP!AV36)*10000</f>
        <v>46005.971720994727</v>
      </c>
      <c r="AW36" s="20">
        <f>[1]ATP!AW36</f>
        <v>622</v>
      </c>
      <c r="AX36" s="281">
        <f>([1]ATP!AX36)*10000</f>
        <v>291217.80099389661</v>
      </c>
      <c r="AY36" s="20">
        <f t="shared" si="33"/>
        <v>812</v>
      </c>
      <c r="AZ36" s="20">
        <f t="shared" si="34"/>
        <v>379549.26669820648</v>
      </c>
      <c r="BA36" s="20">
        <f t="shared" si="35"/>
        <v>7866</v>
      </c>
      <c r="BB36" s="20">
        <f t="shared" si="36"/>
        <v>1932657.9143936867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[1]ATP!C37</f>
        <v>16</v>
      </c>
      <c r="D37" s="281">
        <f>([1]ATP!D37)*10000</f>
        <v>671841.19238469435</v>
      </c>
      <c r="E37" s="20">
        <f>[1]ATP!E37</f>
        <v>8</v>
      </c>
      <c r="F37" s="281">
        <f>([1]ATP!F37)*10000</f>
        <v>319731.65179753525</v>
      </c>
      <c r="G37" s="20">
        <f>[1]ATP!G37</f>
        <v>0</v>
      </c>
      <c r="H37" s="281">
        <f>([1]ATP!H37)*10000</f>
        <v>12141.708296108935</v>
      </c>
      <c r="I37" s="20">
        <f>[1]ATP!I37</f>
        <v>2</v>
      </c>
      <c r="J37" s="281">
        <f>([1]ATP!J37)*10000</f>
        <v>64755.777579247653</v>
      </c>
      <c r="K37" s="20">
        <f t="shared" si="25"/>
        <v>26</v>
      </c>
      <c r="L37" s="20">
        <f t="shared" si="26"/>
        <v>1068470.3300575863</v>
      </c>
      <c r="M37" s="20">
        <f>[1]ATP!M37</f>
        <v>14</v>
      </c>
      <c r="N37" s="281">
        <f>([1]ATP!N37)*10000</f>
        <v>327449.27576314838</v>
      </c>
      <c r="O37" s="20">
        <f>[1]ATP!O37</f>
        <v>8</v>
      </c>
      <c r="P37" s="281">
        <f>([1]ATP!P37)*10000</f>
        <v>192198.48794793489</v>
      </c>
      <c r="Q37" s="20">
        <f>[1]ATP!Q37</f>
        <v>4</v>
      </c>
      <c r="R37" s="281">
        <f>([1]ATP!R37)*10000</f>
        <v>96099.243973967445</v>
      </c>
      <c r="S37" s="20">
        <f>[1]ATP!S37</f>
        <v>0</v>
      </c>
      <c r="T37" s="281">
        <f>([1]ATP!T37)*10000</f>
        <v>3559.2312582950904</v>
      </c>
      <c r="U37" s="20">
        <f t="shared" si="27"/>
        <v>26</v>
      </c>
      <c r="V37" s="20">
        <f t="shared" si="28"/>
        <v>619306.23894334584</v>
      </c>
      <c r="W37" s="20">
        <f>[1]ATP!W37</f>
        <v>0</v>
      </c>
      <c r="X37" s="281">
        <f>([1]ATP!X37)*10000</f>
        <v>0</v>
      </c>
      <c r="Y37" s="20">
        <f>[1]ATP!Y37</f>
        <v>1</v>
      </c>
      <c r="Z37" s="281">
        <f>([1]ATP!Z37)*10000</f>
        <v>21.90152104395148</v>
      </c>
      <c r="AA37" s="20">
        <f>[1]ATP!AA37</f>
        <v>2</v>
      </c>
      <c r="AB37" s="281">
        <f>([1]ATP!AB37)*10000</f>
        <v>100.74699680217677</v>
      </c>
      <c r="AC37" s="20">
        <f>[1]ATP!AC37</f>
        <v>1</v>
      </c>
      <c r="AD37" s="281">
        <f>([1]ATP!AD37)*10000</f>
        <v>4.380304208790295</v>
      </c>
      <c r="AE37" s="20">
        <f>[1]ATP!AE37</f>
        <v>1</v>
      </c>
      <c r="AF37" s="281">
        <f>([1]ATP!AF37)*10000</f>
        <v>3.5042433670322359</v>
      </c>
      <c r="AG37" s="20">
        <f>[1]ATP!AG37</f>
        <v>1</v>
      </c>
      <c r="AH37" s="281">
        <f>([1]ATP!AH37)*10000</f>
        <v>70.08486734064472</v>
      </c>
      <c r="AI37" s="20">
        <f t="shared" si="29"/>
        <v>6</v>
      </c>
      <c r="AJ37" s="20">
        <f t="shared" si="30"/>
        <v>200.6179327625955</v>
      </c>
      <c r="AK37" s="20">
        <f t="shared" si="31"/>
        <v>58</v>
      </c>
      <c r="AL37" s="20">
        <f t="shared" si="32"/>
        <v>1687977.1869336946</v>
      </c>
      <c r="AM37" s="20">
        <f>[1]ATP!AM37</f>
        <v>1</v>
      </c>
      <c r="AN37" s="281">
        <f>([1]ATP!AN37)*10000</f>
        <v>14637.396461341701</v>
      </c>
      <c r="AO37" s="20">
        <f>[1]ATP!AO37</f>
        <v>3</v>
      </c>
      <c r="AP37" s="281">
        <f>([1]ATP!AP37)*10000</f>
        <v>5710.1602556733269</v>
      </c>
      <c r="AQ37" s="20">
        <f>[1]ATP!AQ37</f>
        <v>2</v>
      </c>
      <c r="AR37" s="281">
        <f>([1]ATP!AR37)*10000</f>
        <v>2379.2334398638864</v>
      </c>
      <c r="AS37" s="20">
        <f>[1]ATP!AS37</f>
        <v>18</v>
      </c>
      <c r="AT37" s="281">
        <f>([1]ATP!AT37)*10000</f>
        <v>35688.501597958297</v>
      </c>
      <c r="AU37" s="20">
        <f>[1]ATP!AU37</f>
        <v>24</v>
      </c>
      <c r="AV37" s="281">
        <f>([1]ATP!AV37)*10000</f>
        <v>47584.668797277729</v>
      </c>
      <c r="AW37" s="20">
        <f>[1]ATP!AW37</f>
        <v>152</v>
      </c>
      <c r="AX37" s="281">
        <f>([1]ATP!AX37)*10000</f>
        <v>301210.95348676795</v>
      </c>
      <c r="AY37" s="20">
        <f t="shared" si="33"/>
        <v>199</v>
      </c>
      <c r="AZ37" s="20">
        <f t="shared" si="34"/>
        <v>392573.51757754118</v>
      </c>
      <c r="BA37" s="20">
        <f t="shared" si="35"/>
        <v>257</v>
      </c>
      <c r="BB37" s="20">
        <f t="shared" si="36"/>
        <v>2080550.7045112359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[1]ATP!C38</f>
        <v>0</v>
      </c>
      <c r="D38" s="281">
        <f>([1]ATP!D38)*10000</f>
        <v>0</v>
      </c>
      <c r="E38" s="20">
        <f>[1]ATP!E38</f>
        <v>0</v>
      </c>
      <c r="F38" s="281">
        <f>([1]ATP!F38)*10000</f>
        <v>0</v>
      </c>
      <c r="G38" s="20">
        <f>[1]ATP!G38</f>
        <v>0</v>
      </c>
      <c r="H38" s="281">
        <f>([1]ATP!H38)*10000</f>
        <v>0</v>
      </c>
      <c r="I38" s="20">
        <f>[1]ATP!I38</f>
        <v>0</v>
      </c>
      <c r="J38" s="281">
        <f>([1]ATP!J38)*10000</f>
        <v>0</v>
      </c>
      <c r="K38" s="20">
        <f t="shared" si="25"/>
        <v>0</v>
      </c>
      <c r="L38" s="20">
        <f t="shared" si="26"/>
        <v>0</v>
      </c>
      <c r="M38" s="20">
        <f>[1]ATP!M38</f>
        <v>0</v>
      </c>
      <c r="N38" s="281">
        <f>([1]ATP!N38)*10000</f>
        <v>0</v>
      </c>
      <c r="O38" s="20">
        <f>[1]ATP!O38</f>
        <v>0</v>
      </c>
      <c r="P38" s="281">
        <f>([1]ATP!P38)*10000</f>
        <v>0</v>
      </c>
      <c r="Q38" s="20">
        <f>[1]ATP!Q38</f>
        <v>0</v>
      </c>
      <c r="R38" s="281">
        <f>([1]ATP!R38)*10000</f>
        <v>0</v>
      </c>
      <c r="S38" s="20">
        <f>[1]ATP!S38</f>
        <v>0</v>
      </c>
      <c r="T38" s="281">
        <f>([1]ATP!T38)*10000</f>
        <v>0</v>
      </c>
      <c r="U38" s="20">
        <f t="shared" si="27"/>
        <v>0</v>
      </c>
      <c r="V38" s="20">
        <f t="shared" si="28"/>
        <v>0</v>
      </c>
      <c r="W38" s="20">
        <f>[1]ATP!W38</f>
        <v>0</v>
      </c>
      <c r="X38" s="281">
        <f>([1]ATP!X38)*10000</f>
        <v>0</v>
      </c>
      <c r="Y38" s="20">
        <f>[1]ATP!Y38</f>
        <v>0</v>
      </c>
      <c r="Z38" s="281">
        <f>([1]ATP!Z38)*10000</f>
        <v>0</v>
      </c>
      <c r="AA38" s="20">
        <f>[1]ATP!AA38</f>
        <v>0</v>
      </c>
      <c r="AB38" s="281">
        <f>([1]ATP!AB38)*10000</f>
        <v>0</v>
      </c>
      <c r="AC38" s="20">
        <f>[1]ATP!AC38</f>
        <v>0</v>
      </c>
      <c r="AD38" s="281">
        <f>([1]ATP!AD38)*10000</f>
        <v>0</v>
      </c>
      <c r="AE38" s="20">
        <f>[1]ATP!AE38</f>
        <v>0</v>
      </c>
      <c r="AF38" s="281">
        <f>([1]ATP!AF38)*10000</f>
        <v>0</v>
      </c>
      <c r="AG38" s="20">
        <f>[1]ATP!AG38</f>
        <v>0</v>
      </c>
      <c r="AH38" s="281">
        <f>([1]ATP!AH38)*10000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[1]ATP!AM38</f>
        <v>0</v>
      </c>
      <c r="AN38" s="281">
        <f>([1]ATP!AN38)*10000</f>
        <v>0</v>
      </c>
      <c r="AO38" s="20">
        <f>[1]ATP!AO38</f>
        <v>0</v>
      </c>
      <c r="AP38" s="281">
        <f>([1]ATP!AP38)*10000</f>
        <v>0</v>
      </c>
      <c r="AQ38" s="20">
        <f>[1]ATP!AQ38</f>
        <v>0</v>
      </c>
      <c r="AR38" s="281">
        <f>([1]ATP!AR38)*10000</f>
        <v>0</v>
      </c>
      <c r="AS38" s="20">
        <f>[1]ATP!AS38</f>
        <v>0</v>
      </c>
      <c r="AT38" s="281">
        <f>([1]ATP!AT38)*10000</f>
        <v>0</v>
      </c>
      <c r="AU38" s="20">
        <f>[1]ATP!AU38</f>
        <v>0</v>
      </c>
      <c r="AV38" s="281">
        <f>([1]ATP!AV38)*10000</f>
        <v>0</v>
      </c>
      <c r="AW38" s="20">
        <f>[1]ATP!AW38</f>
        <v>0</v>
      </c>
      <c r="AX38" s="281">
        <f>([1]ATP!AX38)*10000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[1]ATP!C39</f>
        <v>0</v>
      </c>
      <c r="D39" s="281">
        <f>([1]ATP!D39)*10000</f>
        <v>0</v>
      </c>
      <c r="E39" s="20">
        <f>[1]ATP!E39</f>
        <v>0</v>
      </c>
      <c r="F39" s="281">
        <f>([1]ATP!F39)*10000</f>
        <v>0</v>
      </c>
      <c r="G39" s="20">
        <f>[1]ATP!G39</f>
        <v>0</v>
      </c>
      <c r="H39" s="281">
        <f>([1]ATP!H39)*10000</f>
        <v>0</v>
      </c>
      <c r="I39" s="20">
        <f>[1]ATP!I39</f>
        <v>0</v>
      </c>
      <c r="J39" s="281">
        <f>([1]ATP!J39)*10000</f>
        <v>0</v>
      </c>
      <c r="K39" s="20">
        <f t="shared" si="25"/>
        <v>0</v>
      </c>
      <c r="L39" s="20">
        <f t="shared" si="26"/>
        <v>0</v>
      </c>
      <c r="M39" s="20">
        <f>[1]ATP!M39</f>
        <v>0</v>
      </c>
      <c r="N39" s="281">
        <f>([1]ATP!N39)*10000</f>
        <v>0</v>
      </c>
      <c r="O39" s="20">
        <f>[1]ATP!O39</f>
        <v>0</v>
      </c>
      <c r="P39" s="281">
        <f>([1]ATP!P39)*10000</f>
        <v>0</v>
      </c>
      <c r="Q39" s="20">
        <f>[1]ATP!Q39</f>
        <v>0</v>
      </c>
      <c r="R39" s="281">
        <f>([1]ATP!R39)*10000</f>
        <v>0</v>
      </c>
      <c r="S39" s="20">
        <f>[1]ATP!S39</f>
        <v>0</v>
      </c>
      <c r="T39" s="281">
        <f>([1]ATP!T39)*10000</f>
        <v>0</v>
      </c>
      <c r="U39" s="20">
        <f t="shared" si="27"/>
        <v>0</v>
      </c>
      <c r="V39" s="20">
        <f t="shared" si="28"/>
        <v>0</v>
      </c>
      <c r="W39" s="20">
        <f>[1]ATP!W39</f>
        <v>0</v>
      </c>
      <c r="X39" s="281">
        <f>([1]ATP!X39)*10000</f>
        <v>0</v>
      </c>
      <c r="Y39" s="20">
        <f>[1]ATP!Y39</f>
        <v>0</v>
      </c>
      <c r="Z39" s="281">
        <f>([1]ATP!Z39)*10000</f>
        <v>0</v>
      </c>
      <c r="AA39" s="20">
        <f>[1]ATP!AA39</f>
        <v>0</v>
      </c>
      <c r="AB39" s="281">
        <f>([1]ATP!AB39)*10000</f>
        <v>0</v>
      </c>
      <c r="AC39" s="20">
        <f>[1]ATP!AC39</f>
        <v>0</v>
      </c>
      <c r="AD39" s="281">
        <f>([1]ATP!AD39)*10000</f>
        <v>0</v>
      </c>
      <c r="AE39" s="20">
        <f>[1]ATP!AE39</f>
        <v>0</v>
      </c>
      <c r="AF39" s="281">
        <f>([1]ATP!AF39)*10000</f>
        <v>0</v>
      </c>
      <c r="AG39" s="20">
        <f>[1]ATP!AG39</f>
        <v>0</v>
      </c>
      <c r="AH39" s="281">
        <f>([1]ATP!AH39)*10000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0</v>
      </c>
      <c r="AL39" s="20">
        <f t="shared" si="32"/>
        <v>0</v>
      </c>
      <c r="AM39" s="20">
        <f>[1]ATP!AM39</f>
        <v>0</v>
      </c>
      <c r="AN39" s="281">
        <f>([1]ATP!AN39)*10000</f>
        <v>0</v>
      </c>
      <c r="AO39" s="20">
        <f>[1]ATP!AO39</f>
        <v>0</v>
      </c>
      <c r="AP39" s="281">
        <f>([1]ATP!AP39)*10000</f>
        <v>0</v>
      </c>
      <c r="AQ39" s="20">
        <f>[1]ATP!AQ39</f>
        <v>0</v>
      </c>
      <c r="AR39" s="281">
        <f>([1]ATP!AR39)*10000</f>
        <v>0</v>
      </c>
      <c r="AS39" s="20">
        <f>[1]ATP!AS39</f>
        <v>0</v>
      </c>
      <c r="AT39" s="281">
        <f>([1]ATP!AT39)*10000</f>
        <v>0</v>
      </c>
      <c r="AU39" s="20">
        <f>[1]ATP!AU39</f>
        <v>0</v>
      </c>
      <c r="AV39" s="281">
        <f>([1]ATP!AV39)*10000</f>
        <v>0</v>
      </c>
      <c r="AW39" s="20">
        <f>[1]ATP!AW39</f>
        <v>0</v>
      </c>
      <c r="AX39" s="281">
        <f>([1]ATP!AX39)*10000</f>
        <v>0</v>
      </c>
      <c r="AY39" s="20">
        <f t="shared" si="33"/>
        <v>0</v>
      </c>
      <c r="AZ39" s="20">
        <f t="shared" si="34"/>
        <v>0</v>
      </c>
      <c r="BA39" s="20">
        <f t="shared" si="35"/>
        <v>0</v>
      </c>
      <c r="BB39" s="20">
        <f t="shared" si="36"/>
        <v>0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[1]ATP!C40</f>
        <v>0</v>
      </c>
      <c r="D40" s="281">
        <f>([1]ATP!D40)*10000</f>
        <v>0</v>
      </c>
      <c r="E40" s="20">
        <f>[1]ATP!E40</f>
        <v>0</v>
      </c>
      <c r="F40" s="281">
        <f>([1]ATP!F40)*10000</f>
        <v>0</v>
      </c>
      <c r="G40" s="20">
        <f>[1]ATP!G40</f>
        <v>0</v>
      </c>
      <c r="H40" s="281">
        <f>([1]ATP!H40)*10000</f>
        <v>0</v>
      </c>
      <c r="I40" s="20">
        <f>[1]ATP!I40</f>
        <v>0</v>
      </c>
      <c r="J40" s="281">
        <f>([1]ATP!J40)*10000</f>
        <v>0</v>
      </c>
      <c r="K40" s="20">
        <f t="shared" si="25"/>
        <v>0</v>
      </c>
      <c r="L40" s="20">
        <f t="shared" si="26"/>
        <v>0</v>
      </c>
      <c r="M40" s="20">
        <f>[1]ATP!M40</f>
        <v>0</v>
      </c>
      <c r="N40" s="281">
        <f>([1]ATP!N40)*10000</f>
        <v>0</v>
      </c>
      <c r="O40" s="20">
        <f>[1]ATP!O40</f>
        <v>0</v>
      </c>
      <c r="P40" s="281">
        <f>([1]ATP!P40)*10000</f>
        <v>0</v>
      </c>
      <c r="Q40" s="20">
        <f>[1]ATP!Q40</f>
        <v>0</v>
      </c>
      <c r="R40" s="281">
        <f>([1]ATP!R40)*10000</f>
        <v>0</v>
      </c>
      <c r="S40" s="20">
        <f>[1]ATP!S40</f>
        <v>0</v>
      </c>
      <c r="T40" s="281">
        <f>([1]ATP!T40)*10000</f>
        <v>0</v>
      </c>
      <c r="U40" s="20">
        <f t="shared" si="27"/>
        <v>0</v>
      </c>
      <c r="V40" s="20">
        <f t="shared" si="28"/>
        <v>0</v>
      </c>
      <c r="W40" s="20">
        <f>[1]ATP!W40</f>
        <v>0</v>
      </c>
      <c r="X40" s="281">
        <f>([1]ATP!X40)*10000</f>
        <v>0</v>
      </c>
      <c r="Y40" s="20">
        <f>[1]ATP!Y40</f>
        <v>0</v>
      </c>
      <c r="Z40" s="281">
        <f>([1]ATP!Z40)*10000</f>
        <v>0</v>
      </c>
      <c r="AA40" s="20">
        <f>[1]ATP!AA40</f>
        <v>0</v>
      </c>
      <c r="AB40" s="281">
        <f>([1]ATP!AB40)*10000</f>
        <v>0</v>
      </c>
      <c r="AC40" s="20">
        <f>[1]ATP!AC40</f>
        <v>0</v>
      </c>
      <c r="AD40" s="281">
        <f>([1]ATP!AD40)*10000</f>
        <v>0</v>
      </c>
      <c r="AE40" s="20">
        <f>[1]ATP!AE40</f>
        <v>0</v>
      </c>
      <c r="AF40" s="281">
        <f>([1]ATP!AF40)*10000</f>
        <v>0</v>
      </c>
      <c r="AG40" s="20">
        <f>[1]ATP!AG40</f>
        <v>0</v>
      </c>
      <c r="AH40" s="281">
        <f>([1]ATP!AH40)*10000</f>
        <v>0</v>
      </c>
      <c r="AI40" s="20">
        <f t="shared" si="29"/>
        <v>0</v>
      </c>
      <c r="AJ40" s="20">
        <f t="shared" si="30"/>
        <v>0</v>
      </c>
      <c r="AK40" s="20">
        <f t="shared" si="31"/>
        <v>0</v>
      </c>
      <c r="AL40" s="20">
        <f t="shared" si="32"/>
        <v>0</v>
      </c>
      <c r="AM40" s="20">
        <f>[1]ATP!AM40</f>
        <v>0</v>
      </c>
      <c r="AN40" s="281">
        <f>([1]ATP!AN40)*10000</f>
        <v>0</v>
      </c>
      <c r="AO40" s="20">
        <f>[1]ATP!AO40</f>
        <v>0</v>
      </c>
      <c r="AP40" s="281">
        <f>([1]ATP!AP40)*10000</f>
        <v>0</v>
      </c>
      <c r="AQ40" s="20">
        <f>[1]ATP!AQ40</f>
        <v>0</v>
      </c>
      <c r="AR40" s="281">
        <f>([1]ATP!AR40)*10000</f>
        <v>0</v>
      </c>
      <c r="AS40" s="20">
        <f>[1]ATP!AS40</f>
        <v>0</v>
      </c>
      <c r="AT40" s="281">
        <f>([1]ATP!AT40)*10000</f>
        <v>0</v>
      </c>
      <c r="AU40" s="20">
        <f>[1]ATP!AU40</f>
        <v>0</v>
      </c>
      <c r="AV40" s="281">
        <f>([1]ATP!AV40)*10000</f>
        <v>0</v>
      </c>
      <c r="AW40" s="20">
        <f>[1]ATP!AW40</f>
        <v>0</v>
      </c>
      <c r="AX40" s="281">
        <f>([1]ATP!AX40)*10000</f>
        <v>0</v>
      </c>
      <c r="AY40" s="20">
        <f t="shared" si="33"/>
        <v>0</v>
      </c>
      <c r="AZ40" s="20">
        <f t="shared" si="34"/>
        <v>0</v>
      </c>
      <c r="BA40" s="20">
        <f t="shared" si="35"/>
        <v>0</v>
      </c>
      <c r="BB40" s="20">
        <f t="shared" si="36"/>
        <v>0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[1]ATP!C41</f>
        <v>0</v>
      </c>
      <c r="D41" s="281">
        <f>([1]ATP!D41)*10000</f>
        <v>0</v>
      </c>
      <c r="E41" s="20">
        <f>[1]ATP!E41</f>
        <v>0</v>
      </c>
      <c r="F41" s="281">
        <f>([1]ATP!F41)*10000</f>
        <v>0</v>
      </c>
      <c r="G41" s="20">
        <f>[1]ATP!G41</f>
        <v>0</v>
      </c>
      <c r="H41" s="281">
        <f>([1]ATP!H41)*10000</f>
        <v>0</v>
      </c>
      <c r="I41" s="20">
        <f>[1]ATP!I41</f>
        <v>0</v>
      </c>
      <c r="J41" s="281">
        <f>([1]ATP!J41)*10000</f>
        <v>0</v>
      </c>
      <c r="K41" s="20">
        <f t="shared" si="25"/>
        <v>0</v>
      </c>
      <c r="L41" s="20">
        <f t="shared" si="26"/>
        <v>0</v>
      </c>
      <c r="M41" s="20">
        <f>[1]ATP!M41</f>
        <v>0</v>
      </c>
      <c r="N41" s="281">
        <f>([1]ATP!N41)*10000</f>
        <v>0</v>
      </c>
      <c r="O41" s="20">
        <f>[1]ATP!O41</f>
        <v>0</v>
      </c>
      <c r="P41" s="281">
        <f>([1]ATP!P41)*10000</f>
        <v>0</v>
      </c>
      <c r="Q41" s="20">
        <f>[1]ATP!Q41</f>
        <v>0</v>
      </c>
      <c r="R41" s="281">
        <f>([1]ATP!R41)*10000</f>
        <v>0</v>
      </c>
      <c r="S41" s="20">
        <f>[1]ATP!S41</f>
        <v>0</v>
      </c>
      <c r="T41" s="281">
        <f>([1]ATP!T41)*10000</f>
        <v>0</v>
      </c>
      <c r="U41" s="20">
        <f t="shared" si="27"/>
        <v>0</v>
      </c>
      <c r="V41" s="20">
        <f t="shared" si="28"/>
        <v>0</v>
      </c>
      <c r="W41" s="20">
        <f>[1]ATP!W41</f>
        <v>0</v>
      </c>
      <c r="X41" s="281">
        <f>([1]ATP!X41)*10000</f>
        <v>0</v>
      </c>
      <c r="Y41" s="20">
        <f>[1]ATP!Y41</f>
        <v>0</v>
      </c>
      <c r="Z41" s="281">
        <f>([1]ATP!Z41)*10000</f>
        <v>0</v>
      </c>
      <c r="AA41" s="20">
        <f>[1]ATP!AA41</f>
        <v>0</v>
      </c>
      <c r="AB41" s="281">
        <f>([1]ATP!AB41)*10000</f>
        <v>0</v>
      </c>
      <c r="AC41" s="20">
        <f>[1]ATP!AC41</f>
        <v>0</v>
      </c>
      <c r="AD41" s="281">
        <f>([1]ATP!AD41)*10000</f>
        <v>0</v>
      </c>
      <c r="AE41" s="20">
        <f>[1]ATP!AE41</f>
        <v>0</v>
      </c>
      <c r="AF41" s="281">
        <f>([1]ATP!AF41)*10000</f>
        <v>0</v>
      </c>
      <c r="AG41" s="20">
        <f>[1]ATP!AG41</f>
        <v>0</v>
      </c>
      <c r="AH41" s="281">
        <f>([1]ATP!AH41)*10000</f>
        <v>0</v>
      </c>
      <c r="AI41" s="20">
        <f t="shared" si="29"/>
        <v>0</v>
      </c>
      <c r="AJ41" s="20">
        <f t="shared" si="30"/>
        <v>0</v>
      </c>
      <c r="AK41" s="20">
        <f t="shared" si="31"/>
        <v>0</v>
      </c>
      <c r="AL41" s="20">
        <f t="shared" si="32"/>
        <v>0</v>
      </c>
      <c r="AM41" s="20">
        <f>[1]ATP!AM41</f>
        <v>0</v>
      </c>
      <c r="AN41" s="281">
        <f>([1]ATP!AN41)*10000</f>
        <v>0</v>
      </c>
      <c r="AO41" s="20">
        <f>[1]ATP!AO41</f>
        <v>0</v>
      </c>
      <c r="AP41" s="281">
        <f>([1]ATP!AP41)*10000</f>
        <v>0</v>
      </c>
      <c r="AQ41" s="20">
        <f>[1]ATP!AQ41</f>
        <v>0</v>
      </c>
      <c r="AR41" s="281">
        <f>([1]ATP!AR41)*10000</f>
        <v>0</v>
      </c>
      <c r="AS41" s="20">
        <f>[1]ATP!AS41</f>
        <v>0</v>
      </c>
      <c r="AT41" s="281">
        <f>([1]ATP!AT41)*10000</f>
        <v>0</v>
      </c>
      <c r="AU41" s="20">
        <f>[1]ATP!AU41</f>
        <v>0</v>
      </c>
      <c r="AV41" s="281">
        <f>([1]ATP!AV41)*10000</f>
        <v>0</v>
      </c>
      <c r="AW41" s="20">
        <f>[1]ATP!AW41</f>
        <v>0</v>
      </c>
      <c r="AX41" s="281">
        <f>([1]ATP!AX41)*10000</f>
        <v>0</v>
      </c>
      <c r="AY41" s="20">
        <f t="shared" si="33"/>
        <v>0</v>
      </c>
      <c r="AZ41" s="20">
        <f t="shared" si="34"/>
        <v>0</v>
      </c>
      <c r="BA41" s="20">
        <f t="shared" si="35"/>
        <v>0</v>
      </c>
      <c r="BB41" s="20">
        <f t="shared" si="36"/>
        <v>0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[1]ATP!C42</f>
        <v>0</v>
      </c>
      <c r="D42" s="281">
        <f>([1]ATP!D42)*10000</f>
        <v>0</v>
      </c>
      <c r="E42" s="20">
        <f>[1]ATP!E42</f>
        <v>0</v>
      </c>
      <c r="F42" s="281">
        <f>([1]ATP!F42)*10000</f>
        <v>0</v>
      </c>
      <c r="G42" s="20">
        <f>[1]ATP!G42</f>
        <v>0</v>
      </c>
      <c r="H42" s="281">
        <f>([1]ATP!H42)*10000</f>
        <v>0</v>
      </c>
      <c r="I42" s="20">
        <f>[1]ATP!I42</f>
        <v>0</v>
      </c>
      <c r="J42" s="281">
        <f>([1]ATP!J42)*10000</f>
        <v>0</v>
      </c>
      <c r="K42" s="20">
        <f t="shared" si="25"/>
        <v>0</v>
      </c>
      <c r="L42" s="20">
        <f t="shared" si="26"/>
        <v>0</v>
      </c>
      <c r="M42" s="20">
        <f>[1]ATP!M42</f>
        <v>2</v>
      </c>
      <c r="N42" s="281">
        <f>([1]ATP!N42)*10000</f>
        <v>2804.979379646903</v>
      </c>
      <c r="O42" s="20">
        <f>[1]ATP!O42</f>
        <v>1</v>
      </c>
      <c r="P42" s="281">
        <f>([1]ATP!P42)*10000</f>
        <v>1646.4009402275301</v>
      </c>
      <c r="Q42" s="20">
        <f>[1]ATP!Q42</f>
        <v>1</v>
      </c>
      <c r="R42" s="281">
        <f>([1]ATP!R42)*10000</f>
        <v>823.20047011376505</v>
      </c>
      <c r="S42" s="20">
        <f>[1]ATP!S42</f>
        <v>0</v>
      </c>
      <c r="T42" s="281">
        <f>([1]ATP!T42)*10000</f>
        <v>30.488906300509814</v>
      </c>
      <c r="U42" s="20">
        <f t="shared" si="27"/>
        <v>4</v>
      </c>
      <c r="V42" s="20">
        <f t="shared" si="28"/>
        <v>5305.0696962887077</v>
      </c>
      <c r="W42" s="20">
        <f>[1]ATP!W42</f>
        <v>0</v>
      </c>
      <c r="X42" s="281">
        <f>([1]ATP!X42)*10000</f>
        <v>0</v>
      </c>
      <c r="Y42" s="20">
        <f>[1]ATP!Y42</f>
        <v>0</v>
      </c>
      <c r="Z42" s="281">
        <f>([1]ATP!Z42)*10000</f>
        <v>0</v>
      </c>
      <c r="AA42" s="20">
        <f>[1]ATP!AA42</f>
        <v>0</v>
      </c>
      <c r="AB42" s="281">
        <f>([1]ATP!AB42)*10000</f>
        <v>0</v>
      </c>
      <c r="AC42" s="20">
        <f>[1]ATP!AC42</f>
        <v>0</v>
      </c>
      <c r="AD42" s="281">
        <f>([1]ATP!AD42)*10000</f>
        <v>0</v>
      </c>
      <c r="AE42" s="20">
        <f>[1]ATP!AE42</f>
        <v>0</v>
      </c>
      <c r="AF42" s="281">
        <f>([1]ATP!AF42)*10000</f>
        <v>0</v>
      </c>
      <c r="AG42" s="20">
        <f>[1]ATP!AG42</f>
        <v>0</v>
      </c>
      <c r="AH42" s="281">
        <f>([1]ATP!AH42)*10000</f>
        <v>0</v>
      </c>
      <c r="AI42" s="20">
        <f t="shared" si="29"/>
        <v>0</v>
      </c>
      <c r="AJ42" s="20">
        <f t="shared" si="30"/>
        <v>0</v>
      </c>
      <c r="AK42" s="20">
        <f t="shared" si="31"/>
        <v>4</v>
      </c>
      <c r="AL42" s="20">
        <f t="shared" si="32"/>
        <v>5305.0696962887077</v>
      </c>
      <c r="AM42" s="20">
        <f>[1]ATP!AM42</f>
        <v>2</v>
      </c>
      <c r="AN42" s="281">
        <f>([1]ATP!AN42)*10000</f>
        <v>1394.037758223019</v>
      </c>
      <c r="AO42" s="20">
        <f>[1]ATP!AO42</f>
        <v>6</v>
      </c>
      <c r="AP42" s="281">
        <f>([1]ATP!AP42)*10000</f>
        <v>1300.4065262468625</v>
      </c>
      <c r="AQ42" s="20">
        <f>[1]ATP!AQ42</f>
        <v>3</v>
      </c>
      <c r="AR42" s="281">
        <f>([1]ATP!AR42)*10000</f>
        <v>541.83605260285947</v>
      </c>
      <c r="AS42" s="20">
        <f>[1]ATP!AS42</f>
        <v>36</v>
      </c>
      <c r="AT42" s="281">
        <f>([1]ATP!AT42)*10000</f>
        <v>8127.5407890428914</v>
      </c>
      <c r="AU42" s="20">
        <f>[1]ATP!AU42</f>
        <v>47</v>
      </c>
      <c r="AV42" s="281">
        <f>([1]ATP!AV42)*10000</f>
        <v>10836.721052057188</v>
      </c>
      <c r="AW42" s="20">
        <f>[1]ATP!AW42</f>
        <v>297</v>
      </c>
      <c r="AX42" s="281">
        <f>([1]ATP!AX42)*10000</f>
        <v>68596.444259522003</v>
      </c>
      <c r="AY42" s="20">
        <f t="shared" si="33"/>
        <v>389</v>
      </c>
      <c r="AZ42" s="20">
        <f t="shared" si="34"/>
        <v>89402.948679471796</v>
      </c>
      <c r="BA42" s="20">
        <f t="shared" si="35"/>
        <v>393</v>
      </c>
      <c r="BB42" s="20">
        <f t="shared" si="36"/>
        <v>94708.018375760497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18597</v>
      </c>
      <c r="D43" s="21">
        <f t="shared" ref="D43:BB43" si="37">SUM(D22:D42)</f>
        <v>6371739.4106999021</v>
      </c>
      <c r="E43" s="21">
        <f t="shared" si="37"/>
        <v>8851</v>
      </c>
      <c r="F43" s="21">
        <f t="shared" si="37"/>
        <v>3032333.8159354962</v>
      </c>
      <c r="G43" s="21">
        <f t="shared" si="37"/>
        <v>334</v>
      </c>
      <c r="H43" s="21">
        <f t="shared" si="37"/>
        <v>115151.9170608416</v>
      </c>
      <c r="I43" s="21">
        <f t="shared" si="37"/>
        <v>1793</v>
      </c>
      <c r="J43" s="21">
        <f t="shared" si="37"/>
        <v>614143.5576578218</v>
      </c>
      <c r="K43" s="21">
        <f t="shared" si="37"/>
        <v>29575</v>
      </c>
      <c r="L43" s="21">
        <f t="shared" si="37"/>
        <v>10133368.70135406</v>
      </c>
      <c r="M43" s="21">
        <f t="shared" si="37"/>
        <v>1260</v>
      </c>
      <c r="N43" s="21">
        <f t="shared" si="37"/>
        <v>4315543.1192264222</v>
      </c>
      <c r="O43" s="21">
        <f t="shared" si="37"/>
        <v>738</v>
      </c>
      <c r="P43" s="21">
        <f t="shared" si="37"/>
        <v>2533036.178676378</v>
      </c>
      <c r="Q43" s="21">
        <f t="shared" si="37"/>
        <v>371</v>
      </c>
      <c r="R43" s="21">
        <f t="shared" si="37"/>
        <v>1266518.089338189</v>
      </c>
      <c r="S43" s="21">
        <f t="shared" si="37"/>
        <v>12</v>
      </c>
      <c r="T43" s="21">
        <f t="shared" si="37"/>
        <v>46908.077382895899</v>
      </c>
      <c r="U43" s="21">
        <f t="shared" si="37"/>
        <v>2381</v>
      </c>
      <c r="V43" s="21">
        <f t="shared" si="37"/>
        <v>8162005.4646238852</v>
      </c>
      <c r="W43" s="21">
        <f t="shared" si="37"/>
        <v>0</v>
      </c>
      <c r="X43" s="21">
        <f t="shared" si="37"/>
        <v>0</v>
      </c>
      <c r="Y43" s="21">
        <f t="shared" si="37"/>
        <v>488</v>
      </c>
      <c r="Z43" s="21">
        <f t="shared" si="37"/>
        <v>42954.836121954431</v>
      </c>
      <c r="AA43" s="21">
        <f t="shared" si="37"/>
        <v>2226</v>
      </c>
      <c r="AB43" s="21">
        <f t="shared" si="37"/>
        <v>197592.24616099038</v>
      </c>
      <c r="AC43" s="21">
        <f t="shared" si="37"/>
        <v>101</v>
      </c>
      <c r="AD43" s="21">
        <f t="shared" si="37"/>
        <v>8590.9672243908863</v>
      </c>
      <c r="AE43" s="21">
        <f t="shared" si="37"/>
        <v>84</v>
      </c>
      <c r="AF43" s="21">
        <f t="shared" si="37"/>
        <v>6872.7737795127086</v>
      </c>
      <c r="AG43" s="21">
        <f t="shared" si="37"/>
        <v>1550</v>
      </c>
      <c r="AH43" s="21">
        <f t="shared" si="37"/>
        <v>137455.47559025418</v>
      </c>
      <c r="AI43" s="21">
        <f t="shared" si="37"/>
        <v>4449</v>
      </c>
      <c r="AJ43" s="21">
        <f t="shared" si="37"/>
        <v>393466.29887710256</v>
      </c>
      <c r="AK43" s="21">
        <f t="shared" si="37"/>
        <v>36405</v>
      </c>
      <c r="AL43" s="21">
        <f t="shared" si="37"/>
        <v>18688840.464855053</v>
      </c>
      <c r="AM43" s="21">
        <f t="shared" si="37"/>
        <v>20769</v>
      </c>
      <c r="AN43" s="21">
        <f t="shared" si="37"/>
        <v>3709882.9840710112</v>
      </c>
      <c r="AO43" s="21">
        <f t="shared" si="37"/>
        <v>407</v>
      </c>
      <c r="AP43" s="21">
        <f t="shared" si="37"/>
        <v>151807.70758923504</v>
      </c>
      <c r="AQ43" s="21">
        <f t="shared" si="37"/>
        <v>174</v>
      </c>
      <c r="AR43" s="21">
        <f t="shared" si="37"/>
        <v>63253.21149551461</v>
      </c>
      <c r="AS43" s="21">
        <f t="shared" si="37"/>
        <v>2511</v>
      </c>
      <c r="AT43" s="21">
        <f t="shared" si="37"/>
        <v>948798.17243271903</v>
      </c>
      <c r="AU43" s="21">
        <f t="shared" si="37"/>
        <v>3345</v>
      </c>
      <c r="AV43" s="21">
        <f t="shared" si="37"/>
        <v>1265064.2299102917</v>
      </c>
      <c r="AW43" s="21">
        <f t="shared" si="37"/>
        <v>21153</v>
      </c>
      <c r="AX43" s="21">
        <f t="shared" si="37"/>
        <v>8007856.5753321471</v>
      </c>
      <c r="AY43" s="21">
        <f t="shared" si="37"/>
        <v>27590</v>
      </c>
      <c r="AZ43" s="21">
        <f t="shared" si="37"/>
        <v>10436779.896759909</v>
      </c>
      <c r="BA43" s="21">
        <f t="shared" si="37"/>
        <v>63995</v>
      </c>
      <c r="BB43" s="21">
        <f t="shared" si="37"/>
        <v>29125620.361614965</v>
      </c>
    </row>
    <row r="44" spans="1:54" s="11" customFormat="1" ht="20.25" customHeight="1" x14ac:dyDescent="0.25">
      <c r="A44" s="284" t="s">
        <v>49</v>
      </c>
      <c r="B44" s="285"/>
      <c r="C44" s="21">
        <f>C43+C21</f>
        <v>325734</v>
      </c>
      <c r="D44" s="21">
        <f t="shared" ref="D44:BB44" si="38">D43+D21</f>
        <v>58435450.479118131</v>
      </c>
      <c r="E44" s="21">
        <f t="shared" si="38"/>
        <v>155019</v>
      </c>
      <c r="F44" s="21">
        <f t="shared" si="38"/>
        <v>29120273.954039842</v>
      </c>
      <c r="G44" s="21">
        <f t="shared" si="38"/>
        <v>5885</v>
      </c>
      <c r="H44" s="21">
        <f t="shared" si="38"/>
        <v>1251217.8977446086</v>
      </c>
      <c r="I44" s="21">
        <f t="shared" si="38"/>
        <v>31396</v>
      </c>
      <c r="J44" s="21">
        <f t="shared" si="38"/>
        <v>7096923.4059501644</v>
      </c>
      <c r="K44" s="21">
        <f t="shared" si="38"/>
        <v>518034</v>
      </c>
      <c r="L44" s="21">
        <f t="shared" si="38"/>
        <v>95903865.736852735</v>
      </c>
      <c r="M44" s="21">
        <f t="shared" si="38"/>
        <v>11459</v>
      </c>
      <c r="N44" s="21">
        <f t="shared" si="38"/>
        <v>11203919.380217222</v>
      </c>
      <c r="O44" s="21">
        <f t="shared" si="38"/>
        <v>6725</v>
      </c>
      <c r="P44" s="21">
        <f t="shared" si="38"/>
        <v>6576213.549257935</v>
      </c>
      <c r="Q44" s="21">
        <f t="shared" si="38"/>
        <v>3364</v>
      </c>
      <c r="R44" s="21">
        <f t="shared" si="38"/>
        <v>3288106.7746289675</v>
      </c>
      <c r="S44" s="21">
        <f t="shared" si="38"/>
        <v>122</v>
      </c>
      <c r="T44" s="21">
        <f t="shared" si="38"/>
        <v>121781.73239366547</v>
      </c>
      <c r="U44" s="21">
        <f t="shared" si="38"/>
        <v>21670</v>
      </c>
      <c r="V44" s="21">
        <f t="shared" si="38"/>
        <v>21190021.436497793</v>
      </c>
      <c r="W44" s="21">
        <f t="shared" si="38"/>
        <v>0</v>
      </c>
      <c r="X44" s="21">
        <f t="shared" si="38"/>
        <v>0</v>
      </c>
      <c r="Y44" s="21">
        <f t="shared" si="38"/>
        <v>1816</v>
      </c>
      <c r="Z44" s="21">
        <f t="shared" si="38"/>
        <v>516205.79198135895</v>
      </c>
      <c r="AA44" s="21">
        <f t="shared" si="38"/>
        <v>8319</v>
      </c>
      <c r="AB44" s="21">
        <f t="shared" si="38"/>
        <v>2496424.3723718929</v>
      </c>
      <c r="AC44" s="21">
        <f t="shared" si="38"/>
        <v>372</v>
      </c>
      <c r="AD44" s="21">
        <f t="shared" si="38"/>
        <v>112018.45097269099</v>
      </c>
      <c r="AE44" s="21">
        <f t="shared" si="38"/>
        <v>301</v>
      </c>
      <c r="AF44" s="21">
        <f t="shared" si="38"/>
        <v>91592.926717017428</v>
      </c>
      <c r="AG44" s="21">
        <f t="shared" si="38"/>
        <v>5790</v>
      </c>
      <c r="AH44" s="21">
        <f t="shared" si="38"/>
        <v>699203.5125062872</v>
      </c>
      <c r="AI44" s="21">
        <f t="shared" si="38"/>
        <v>16598</v>
      </c>
      <c r="AJ44" s="21">
        <f t="shared" si="38"/>
        <v>3915445.054549247</v>
      </c>
      <c r="AK44" s="21">
        <f t="shared" si="38"/>
        <v>556302</v>
      </c>
      <c r="AL44" s="21">
        <f t="shared" si="38"/>
        <v>121009332.22789979</v>
      </c>
      <c r="AM44" s="21">
        <f t="shared" si="38"/>
        <v>335361</v>
      </c>
      <c r="AN44" s="21">
        <f t="shared" si="38"/>
        <v>59156090.350487977</v>
      </c>
      <c r="AO44" s="21">
        <f t="shared" si="38"/>
        <v>860</v>
      </c>
      <c r="AP44" s="21">
        <f t="shared" si="38"/>
        <v>384496.47159324016</v>
      </c>
      <c r="AQ44" s="21">
        <f t="shared" si="38"/>
        <v>366</v>
      </c>
      <c r="AR44" s="21">
        <f t="shared" si="38"/>
        <v>160206.86316385004</v>
      </c>
      <c r="AS44" s="21">
        <f t="shared" si="38"/>
        <v>5309</v>
      </c>
      <c r="AT44" s="21">
        <f t="shared" si="38"/>
        <v>2403102.9474577508</v>
      </c>
      <c r="AU44" s="21">
        <f t="shared" si="38"/>
        <v>7072</v>
      </c>
      <c r="AV44" s="21">
        <f t="shared" si="38"/>
        <v>3204137.2632770007</v>
      </c>
      <c r="AW44" s="21">
        <f t="shared" si="38"/>
        <v>44719</v>
      </c>
      <c r="AX44" s="21">
        <f t="shared" si="38"/>
        <v>20282188.876543414</v>
      </c>
      <c r="AY44" s="21">
        <f t="shared" si="38"/>
        <v>58326</v>
      </c>
      <c r="AZ44" s="21">
        <f t="shared" si="38"/>
        <v>26434132.422035258</v>
      </c>
      <c r="BA44" s="21">
        <f t="shared" si="38"/>
        <v>614628</v>
      </c>
      <c r="BB44" s="21">
        <f t="shared" si="38"/>
        <v>147443464.64993507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[1]ATP!C45</f>
        <v>25401</v>
      </c>
      <c r="D45" s="281">
        <f>([1]ATP!D45)*10000</f>
        <v>7378213.5233962107</v>
      </c>
      <c r="E45" s="20">
        <f>[1]ATP!E45</f>
        <v>12088</v>
      </c>
      <c r="F45" s="281">
        <f>([1]ATP!F45)*10000</f>
        <v>3511318.4840259077</v>
      </c>
      <c r="G45" s="20">
        <f>[1]ATP!G45</f>
        <v>459</v>
      </c>
      <c r="H45" s="281">
        <f>([1]ATP!H45)*10000</f>
        <v>133341.2082541484</v>
      </c>
      <c r="I45" s="20">
        <f>[1]ATP!I45</f>
        <v>2448</v>
      </c>
      <c r="J45" s="281">
        <f>([1]ATP!J45)*10000</f>
        <v>711153.11068879138</v>
      </c>
      <c r="K45" s="20">
        <f t="shared" ref="K45" si="39">C45+E45+G45+I45</f>
        <v>40396</v>
      </c>
      <c r="L45" s="20">
        <f t="shared" ref="L45" si="40">D45+F45+H45+J45</f>
        <v>11734026.326365059</v>
      </c>
      <c r="M45" s="20">
        <f>[1]ATP!M45</f>
        <v>2075</v>
      </c>
      <c r="N45" s="281">
        <f>([1]ATP!N45)*10000</f>
        <v>657933.18871702522</v>
      </c>
      <c r="O45" s="20">
        <f>[1]ATP!O45</f>
        <v>1218</v>
      </c>
      <c r="P45" s="281">
        <f>([1]ATP!P45)*10000</f>
        <v>386178.17598608008</v>
      </c>
      <c r="Q45" s="20">
        <f>[1]ATP!Q45</f>
        <v>609</v>
      </c>
      <c r="R45" s="281">
        <f>([1]ATP!R45)*10000</f>
        <v>193089.08799304004</v>
      </c>
      <c r="S45" s="20">
        <f>[1]ATP!S45</f>
        <v>23</v>
      </c>
      <c r="T45" s="281">
        <f>([1]ATP!T45)*10000</f>
        <v>7151.4477034459269</v>
      </c>
      <c r="U45" s="20">
        <f t="shared" ref="U45" si="41">M45+O45+Q45+S45</f>
        <v>3925</v>
      </c>
      <c r="V45" s="20">
        <f t="shared" ref="V45" si="42">N45+P45+R45+T45</f>
        <v>1244351.9003995913</v>
      </c>
      <c r="W45" s="20">
        <f>[1]ATP!W45</f>
        <v>0</v>
      </c>
      <c r="X45" s="281">
        <f>([1]ATP!X45)*10000</f>
        <v>0</v>
      </c>
      <c r="Y45" s="20">
        <f>[1]ATP!Y45</f>
        <v>7</v>
      </c>
      <c r="Z45" s="281">
        <f>([1]ATP!Z45)*10000</f>
        <v>183310.61901681143</v>
      </c>
      <c r="AA45" s="20">
        <f>[1]ATP!AA45</f>
        <v>32</v>
      </c>
      <c r="AB45" s="281">
        <f>([1]ATP!AB45)*10000</f>
        <v>843228.84747733246</v>
      </c>
      <c r="AC45" s="20">
        <f>[1]ATP!AC45</f>
        <v>2</v>
      </c>
      <c r="AD45" s="281">
        <f>([1]ATP!AD45)*10000</f>
        <v>36662.123803362279</v>
      </c>
      <c r="AE45" s="20">
        <f>[1]ATP!AE45</f>
        <v>2</v>
      </c>
      <c r="AF45" s="281">
        <f>([1]ATP!AF45)*10000</f>
        <v>29329.699042689823</v>
      </c>
      <c r="AG45" s="20">
        <f>[1]ATP!AG45</f>
        <v>23</v>
      </c>
      <c r="AH45" s="281">
        <f>([1]ATP!AH45)*10000</f>
        <v>586593.98085379647</v>
      </c>
      <c r="AI45" s="20">
        <f t="shared" ref="AI45" si="43">Y45+AA45+AC45+AE45+AG45</f>
        <v>66</v>
      </c>
      <c r="AJ45" s="20">
        <f t="shared" ref="AJ45" si="44">Z45+AB45+AD45+AF45+AH45</f>
        <v>1679125.2701939924</v>
      </c>
      <c r="AK45" s="20">
        <f t="shared" ref="AK45" si="45">K45+U45+W45+AI45</f>
        <v>44387</v>
      </c>
      <c r="AL45" s="20">
        <f t="shared" ref="AL45" si="46">L45+V45+X45+AJ45</f>
        <v>14657503.496958643</v>
      </c>
      <c r="AM45" s="20">
        <f>[1]ATP!AM45</f>
        <v>3280</v>
      </c>
      <c r="AN45" s="281">
        <f>([1]ATP!AN45)*10000</f>
        <v>1027754.3372499208</v>
      </c>
      <c r="AO45" s="20">
        <f>[1]ATP!AO45</f>
        <v>29</v>
      </c>
      <c r="AP45" s="281">
        <f>([1]ATP!AP45)*10000</f>
        <v>3396.2643117290368</v>
      </c>
      <c r="AQ45" s="20">
        <f>[1]ATP!AQ45</f>
        <v>12</v>
      </c>
      <c r="AR45" s="281">
        <f>([1]ATP!AR45)*10000</f>
        <v>1415.1101298870985</v>
      </c>
      <c r="AS45" s="20">
        <f>[1]ATP!AS45</f>
        <v>179</v>
      </c>
      <c r="AT45" s="281">
        <f>([1]ATP!AT45)*10000</f>
        <v>21226.65194830648</v>
      </c>
      <c r="AU45" s="20">
        <f>[1]ATP!AU45</f>
        <v>238</v>
      </c>
      <c r="AV45" s="281">
        <f>([1]ATP!AV45)*10000</f>
        <v>28302.202597741976</v>
      </c>
      <c r="AW45" s="20">
        <f>[1]ATP!AW45</f>
        <v>1506</v>
      </c>
      <c r="AX45" s="281">
        <f>([1]ATP!AX45)*10000</f>
        <v>179152.94244370668</v>
      </c>
      <c r="AY45" s="20">
        <f t="shared" ref="AY45" si="47">AO45+AQ45+AS45+AU45+AW45</f>
        <v>1964</v>
      </c>
      <c r="AZ45" s="20">
        <f t="shared" ref="AZ45" si="48">AP45+AR45+AT45+AV45+AX45</f>
        <v>233493.17143137127</v>
      </c>
      <c r="BA45" s="20">
        <f t="shared" ref="BA45" si="49">AY45+AK45</f>
        <v>46351</v>
      </c>
      <c r="BB45" s="20">
        <f t="shared" ref="BB45" si="50">AZ45+AL45</f>
        <v>14890996.668390015</v>
      </c>
    </row>
    <row r="46" spans="1:54" s="11" customFormat="1" ht="20.25" customHeight="1" x14ac:dyDescent="0.25">
      <c r="A46" s="284" t="s">
        <v>51</v>
      </c>
      <c r="B46" s="285"/>
      <c r="C46" s="21">
        <f>C45</f>
        <v>25401</v>
      </c>
      <c r="D46" s="21">
        <f t="shared" ref="D46:BB46" si="51">D45</f>
        <v>7378213.5233962107</v>
      </c>
      <c r="E46" s="21">
        <f t="shared" si="51"/>
        <v>12088</v>
      </c>
      <c r="F46" s="21">
        <f t="shared" si="51"/>
        <v>3511318.4840259077</v>
      </c>
      <c r="G46" s="21">
        <f t="shared" si="51"/>
        <v>459</v>
      </c>
      <c r="H46" s="21">
        <f t="shared" si="51"/>
        <v>133341.2082541484</v>
      </c>
      <c r="I46" s="21">
        <f t="shared" si="51"/>
        <v>2448</v>
      </c>
      <c r="J46" s="21">
        <f t="shared" si="51"/>
        <v>711153.11068879138</v>
      </c>
      <c r="K46" s="21">
        <f t="shared" si="51"/>
        <v>40396</v>
      </c>
      <c r="L46" s="21">
        <f t="shared" si="51"/>
        <v>11734026.326365059</v>
      </c>
      <c r="M46" s="21">
        <f t="shared" si="51"/>
        <v>2075</v>
      </c>
      <c r="N46" s="21">
        <f t="shared" si="51"/>
        <v>657933.18871702522</v>
      </c>
      <c r="O46" s="21">
        <f t="shared" si="51"/>
        <v>1218</v>
      </c>
      <c r="P46" s="21">
        <f t="shared" si="51"/>
        <v>386178.17598608008</v>
      </c>
      <c r="Q46" s="21">
        <f t="shared" si="51"/>
        <v>609</v>
      </c>
      <c r="R46" s="21">
        <f t="shared" si="51"/>
        <v>193089.08799304004</v>
      </c>
      <c r="S46" s="21">
        <f t="shared" si="51"/>
        <v>23</v>
      </c>
      <c r="T46" s="21">
        <f t="shared" si="51"/>
        <v>7151.4477034459269</v>
      </c>
      <c r="U46" s="21">
        <f t="shared" si="51"/>
        <v>3925</v>
      </c>
      <c r="V46" s="21">
        <f t="shared" si="51"/>
        <v>1244351.9003995913</v>
      </c>
      <c r="W46" s="21">
        <f t="shared" si="51"/>
        <v>0</v>
      </c>
      <c r="X46" s="21">
        <f t="shared" si="51"/>
        <v>0</v>
      </c>
      <c r="Y46" s="21">
        <f t="shared" si="51"/>
        <v>7</v>
      </c>
      <c r="Z46" s="21">
        <f t="shared" si="51"/>
        <v>183310.61901681143</v>
      </c>
      <c r="AA46" s="21">
        <f t="shared" si="51"/>
        <v>32</v>
      </c>
      <c r="AB46" s="21">
        <f t="shared" si="51"/>
        <v>843228.84747733246</v>
      </c>
      <c r="AC46" s="21">
        <f t="shared" si="51"/>
        <v>2</v>
      </c>
      <c r="AD46" s="21">
        <f t="shared" si="51"/>
        <v>36662.123803362279</v>
      </c>
      <c r="AE46" s="21">
        <f t="shared" si="51"/>
        <v>2</v>
      </c>
      <c r="AF46" s="21">
        <f t="shared" si="51"/>
        <v>29329.699042689823</v>
      </c>
      <c r="AG46" s="21">
        <f t="shared" si="51"/>
        <v>23</v>
      </c>
      <c r="AH46" s="21">
        <f t="shared" si="51"/>
        <v>586593.98085379647</v>
      </c>
      <c r="AI46" s="21">
        <f t="shared" si="51"/>
        <v>66</v>
      </c>
      <c r="AJ46" s="21">
        <f t="shared" si="51"/>
        <v>1679125.2701939924</v>
      </c>
      <c r="AK46" s="21">
        <f t="shared" si="51"/>
        <v>44387</v>
      </c>
      <c r="AL46" s="21">
        <f t="shared" si="51"/>
        <v>14657503.496958643</v>
      </c>
      <c r="AM46" s="21">
        <f t="shared" si="51"/>
        <v>3280</v>
      </c>
      <c r="AN46" s="21">
        <f t="shared" si="51"/>
        <v>1027754.3372499208</v>
      </c>
      <c r="AO46" s="21">
        <f t="shared" si="51"/>
        <v>29</v>
      </c>
      <c r="AP46" s="21">
        <f t="shared" si="51"/>
        <v>3396.2643117290368</v>
      </c>
      <c r="AQ46" s="21">
        <f t="shared" si="51"/>
        <v>12</v>
      </c>
      <c r="AR46" s="21">
        <f t="shared" si="51"/>
        <v>1415.1101298870985</v>
      </c>
      <c r="AS46" s="21">
        <f t="shared" si="51"/>
        <v>179</v>
      </c>
      <c r="AT46" s="21">
        <f t="shared" si="51"/>
        <v>21226.65194830648</v>
      </c>
      <c r="AU46" s="21">
        <f t="shared" si="51"/>
        <v>238</v>
      </c>
      <c r="AV46" s="21">
        <f t="shared" si="51"/>
        <v>28302.202597741976</v>
      </c>
      <c r="AW46" s="21">
        <f t="shared" si="51"/>
        <v>1506</v>
      </c>
      <c r="AX46" s="21">
        <f t="shared" si="51"/>
        <v>179152.94244370668</v>
      </c>
      <c r="AY46" s="21">
        <f t="shared" si="51"/>
        <v>1964</v>
      </c>
      <c r="AZ46" s="21">
        <f t="shared" si="51"/>
        <v>233493.17143137127</v>
      </c>
      <c r="BA46" s="21">
        <f t="shared" si="51"/>
        <v>46351</v>
      </c>
      <c r="BB46" s="21">
        <f t="shared" si="51"/>
        <v>14890996.668390015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[1]ATP!C47</f>
        <v>101169</v>
      </c>
      <c r="D47" s="281">
        <f>([1]ATP!D47)*10000</f>
        <v>15649942.615704259</v>
      </c>
      <c r="E47" s="20">
        <f>[1]ATP!E47</f>
        <v>48147</v>
      </c>
      <c r="F47" s="281">
        <f>([1]ATP!F47)*10000</f>
        <v>6137232.3983153971</v>
      </c>
      <c r="G47" s="20">
        <f>[1]ATP!G47</f>
        <v>1828</v>
      </c>
      <c r="H47" s="281">
        <f>([1]ATP!H47)*10000</f>
        <v>87674.748547362804</v>
      </c>
      <c r="I47" s="20">
        <f>[1]ATP!I47</f>
        <v>9751</v>
      </c>
      <c r="J47" s="281">
        <f>([1]ATP!J47)*10000</f>
        <v>43837.374273681402</v>
      </c>
      <c r="K47" s="20">
        <f t="shared" ref="K47:K50" si="52">C47+E47+G47+I47</f>
        <v>160895</v>
      </c>
      <c r="L47" s="20">
        <f t="shared" ref="L47:L50" si="53">D47+F47+H47+J47</f>
        <v>21918687.136840701</v>
      </c>
      <c r="M47" s="20">
        <f>[1]ATP!M47</f>
        <v>4848</v>
      </c>
      <c r="N47" s="281">
        <f>([1]ATP!N47)*10000</f>
        <v>1062003.2100798297</v>
      </c>
      <c r="O47" s="20">
        <f>[1]ATP!O47</f>
        <v>2846</v>
      </c>
      <c r="P47" s="281">
        <f>([1]ATP!P47)*10000</f>
        <v>623349.71026424796</v>
      </c>
      <c r="Q47" s="20">
        <f>[1]ATP!Q47</f>
        <v>1423</v>
      </c>
      <c r="R47" s="281">
        <f>([1]ATP!R47)*10000</f>
        <v>311674.85513212398</v>
      </c>
      <c r="S47" s="20">
        <f>[1]ATP!S47</f>
        <v>53</v>
      </c>
      <c r="T47" s="281">
        <f>([1]ATP!T47)*10000</f>
        <v>11543.513153041627</v>
      </c>
      <c r="U47" s="20">
        <f t="shared" ref="U47:U50" si="54">M47+O47+Q47+S47</f>
        <v>9170</v>
      </c>
      <c r="V47" s="20">
        <f t="shared" ref="V47:V50" si="55">N47+P47+R47+T47</f>
        <v>2008571.2886292432</v>
      </c>
      <c r="W47" s="20">
        <f>[1]ATP!W47</f>
        <v>0</v>
      </c>
      <c r="X47" s="281">
        <f>([1]ATP!X47)*10000</f>
        <v>0</v>
      </c>
      <c r="Y47" s="20">
        <f>[1]ATP!Y47</f>
        <v>867</v>
      </c>
      <c r="Z47" s="281">
        <f>([1]ATP!Z47)*10000</f>
        <v>75000</v>
      </c>
      <c r="AA47" s="20">
        <f>[1]ATP!AA47</f>
        <v>3986</v>
      </c>
      <c r="AB47" s="281">
        <f>([1]ATP!AB47)*10000</f>
        <v>225000</v>
      </c>
      <c r="AC47" s="20">
        <f>[1]ATP!AC47</f>
        <v>174</v>
      </c>
      <c r="AD47" s="281">
        <f>([1]ATP!AD47)*10000</f>
        <v>1500</v>
      </c>
      <c r="AE47" s="20">
        <f>[1]ATP!AE47</f>
        <v>139</v>
      </c>
      <c r="AF47" s="281">
        <f>([1]ATP!AF47)*10000</f>
        <v>3000</v>
      </c>
      <c r="AG47" s="20">
        <f>[1]ATP!AG47</f>
        <v>2773</v>
      </c>
      <c r="AH47" s="281">
        <f>([1]ATP!AH47)*10000</f>
        <v>1195500</v>
      </c>
      <c r="AI47" s="20">
        <f t="shared" ref="AI47" si="56">Y47+AA47+AC47+AE47+AG47</f>
        <v>7939</v>
      </c>
      <c r="AJ47" s="20">
        <f t="shared" ref="AJ47" si="57">Z47+AB47+AD47+AF47+AH47</f>
        <v>1500000</v>
      </c>
      <c r="AK47" s="20">
        <f t="shared" ref="AK47:AK50" si="58">K47+U47+W47+AI47</f>
        <v>178004</v>
      </c>
      <c r="AL47" s="20">
        <f t="shared" ref="AL47:AL50" si="59">L47+V47+X47+AJ47</f>
        <v>25427258.425469942</v>
      </c>
      <c r="AM47" s="20">
        <f>[1]ATP!AM47</f>
        <v>44569</v>
      </c>
      <c r="AN47" s="281">
        <f>([1]ATP!AN47)*10000</f>
        <v>8094218.8610422965</v>
      </c>
      <c r="AO47" s="20">
        <f>[1]ATP!AO47</f>
        <v>12</v>
      </c>
      <c r="AP47" s="281">
        <f>([1]ATP!AP47)*10000</f>
        <v>4050.4553069918343</v>
      </c>
      <c r="AQ47" s="20">
        <f>[1]ATP!AQ47</f>
        <v>5</v>
      </c>
      <c r="AR47" s="281">
        <f>([1]ATP!AR47)*10000</f>
        <v>1687.6897112465977</v>
      </c>
      <c r="AS47" s="20">
        <f>[1]ATP!AS47</f>
        <v>72</v>
      </c>
      <c r="AT47" s="281">
        <f>([1]ATP!AT47)*10000</f>
        <v>25315.345668698967</v>
      </c>
      <c r="AU47" s="20">
        <f>[1]ATP!AU47</f>
        <v>96</v>
      </c>
      <c r="AV47" s="281">
        <f>([1]ATP!AV47)*10000</f>
        <v>33753.794224931953</v>
      </c>
      <c r="AW47" s="20">
        <f>[1]ATP!AW47</f>
        <v>607</v>
      </c>
      <c r="AX47" s="281">
        <f>([1]ATP!AX47)*10000</f>
        <v>213661.51744381923</v>
      </c>
      <c r="AY47" s="20">
        <f t="shared" ref="AY47:AY50" si="60">AO47+AQ47+AS47+AU47+AW47</f>
        <v>792</v>
      </c>
      <c r="AZ47" s="20">
        <f t="shared" ref="AZ47:AZ50" si="61">AP47+AR47+AT47+AV47+AX47</f>
        <v>278468.80235568859</v>
      </c>
      <c r="BA47" s="20">
        <f t="shared" ref="BA47:BA50" si="62">AY47+AK47</f>
        <v>178796</v>
      </c>
      <c r="BB47" s="20">
        <f t="shared" ref="BB47:BB50" si="63">AZ47+AL47</f>
        <v>25705727.22782563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[1]ATP!C48</f>
        <v>0</v>
      </c>
      <c r="D48" s="281">
        <f>([1]ATP!D48)*10000</f>
        <v>0</v>
      </c>
      <c r="E48" s="20">
        <f>[1]ATP!E48</f>
        <v>0</v>
      </c>
      <c r="F48" s="281">
        <f>([1]ATP!F48)*10000</f>
        <v>0</v>
      </c>
      <c r="G48" s="20">
        <f>[1]ATP!G48</f>
        <v>0</v>
      </c>
      <c r="H48" s="281">
        <f>([1]ATP!H48)*10000</f>
        <v>0</v>
      </c>
      <c r="I48" s="20">
        <f>[1]ATP!I48</f>
        <v>0</v>
      </c>
      <c r="J48" s="281">
        <f>([1]ATP!J48)*10000</f>
        <v>0</v>
      </c>
      <c r="K48" s="20">
        <f t="shared" si="52"/>
        <v>0</v>
      </c>
      <c r="L48" s="20">
        <f t="shared" si="53"/>
        <v>0</v>
      </c>
      <c r="M48" s="20">
        <f>[1]ATP!M48</f>
        <v>0</v>
      </c>
      <c r="N48" s="281">
        <f>([1]ATP!N48)*10000</f>
        <v>0</v>
      </c>
      <c r="O48" s="20">
        <f>[1]ATP!O48</f>
        <v>0</v>
      </c>
      <c r="P48" s="281">
        <f>([1]ATP!P48)*10000</f>
        <v>0</v>
      </c>
      <c r="Q48" s="20">
        <f>[1]ATP!Q48</f>
        <v>0</v>
      </c>
      <c r="R48" s="281">
        <f>([1]ATP!R48)*10000</f>
        <v>0</v>
      </c>
      <c r="S48" s="20">
        <f>[1]ATP!S48</f>
        <v>0</v>
      </c>
      <c r="T48" s="281">
        <f>([1]ATP!T48)*10000</f>
        <v>0</v>
      </c>
      <c r="U48" s="20">
        <f t="shared" si="54"/>
        <v>0</v>
      </c>
      <c r="V48" s="20">
        <f t="shared" si="55"/>
        <v>0</v>
      </c>
      <c r="W48" s="20">
        <f>[1]ATP!W48</f>
        <v>0</v>
      </c>
      <c r="X48" s="281">
        <f>([1]ATP!X48)*10000</f>
        <v>0</v>
      </c>
      <c r="Y48" s="20">
        <f>[1]ATP!Y48</f>
        <v>0</v>
      </c>
      <c r="Z48" s="281">
        <f>([1]ATP!Z48)*10000</f>
        <v>0</v>
      </c>
      <c r="AA48" s="20">
        <f>[1]ATP!AA48</f>
        <v>0</v>
      </c>
      <c r="AB48" s="281">
        <f>([1]ATP!AB48)*10000</f>
        <v>0</v>
      </c>
      <c r="AC48" s="20">
        <f>[1]ATP!AC48</f>
        <v>0</v>
      </c>
      <c r="AD48" s="281">
        <f>([1]ATP!AD48)*10000</f>
        <v>0</v>
      </c>
      <c r="AE48" s="20">
        <f>[1]ATP!AE48</f>
        <v>0</v>
      </c>
      <c r="AF48" s="281">
        <f>([1]ATP!AF48)*10000</f>
        <v>0</v>
      </c>
      <c r="AG48" s="20">
        <f>[1]ATP!AG48</f>
        <v>0</v>
      </c>
      <c r="AH48" s="281">
        <f>([1]ATP!AH48)*10000</f>
        <v>0</v>
      </c>
      <c r="AI48" s="20">
        <f t="shared" ref="AI48:AI50" si="64">Y48+AA48+AC48+AE48+AG48</f>
        <v>0</v>
      </c>
      <c r="AJ48" s="20">
        <f t="shared" ref="AJ48:AJ50" si="65">Z48+AB48+AD48+AF48+AH48</f>
        <v>0</v>
      </c>
      <c r="AK48" s="20">
        <f t="shared" si="58"/>
        <v>0</v>
      </c>
      <c r="AL48" s="20">
        <f t="shared" si="59"/>
        <v>0</v>
      </c>
      <c r="AM48" s="20">
        <f>[1]ATP!AM48</f>
        <v>0</v>
      </c>
      <c r="AN48" s="281">
        <f>([1]ATP!AN48)*10000</f>
        <v>0</v>
      </c>
      <c r="AO48" s="20">
        <f>[1]ATP!AO48</f>
        <v>0</v>
      </c>
      <c r="AP48" s="281">
        <f>([1]ATP!AP48)*10000</f>
        <v>0</v>
      </c>
      <c r="AQ48" s="20">
        <f>[1]ATP!AQ48</f>
        <v>0</v>
      </c>
      <c r="AR48" s="281">
        <f>([1]ATP!AR48)*10000</f>
        <v>0</v>
      </c>
      <c r="AS48" s="20">
        <f>[1]ATP!AS48</f>
        <v>0</v>
      </c>
      <c r="AT48" s="281">
        <f>([1]ATP!AT48)*10000</f>
        <v>0</v>
      </c>
      <c r="AU48" s="20">
        <f>[1]ATP!AU48</f>
        <v>0</v>
      </c>
      <c r="AV48" s="281">
        <f>([1]ATP!AV48)*10000</f>
        <v>0</v>
      </c>
      <c r="AW48" s="20">
        <f>[1]ATP!AW48</f>
        <v>0</v>
      </c>
      <c r="AX48" s="281">
        <f>([1]ATP!AX48)*10000</f>
        <v>0</v>
      </c>
      <c r="AY48" s="20">
        <f t="shared" si="60"/>
        <v>0</v>
      </c>
      <c r="AZ48" s="20">
        <f t="shared" si="61"/>
        <v>0</v>
      </c>
      <c r="BA48" s="20">
        <f t="shared" si="62"/>
        <v>0</v>
      </c>
      <c r="BB48" s="20">
        <f t="shared" si="63"/>
        <v>0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[1]ATP!C49</f>
        <v>0</v>
      </c>
      <c r="D49" s="281">
        <f>([1]ATP!D49)*10000</f>
        <v>0</v>
      </c>
      <c r="E49" s="20">
        <f>[1]ATP!E49</f>
        <v>0</v>
      </c>
      <c r="F49" s="281">
        <f>([1]ATP!F49)*10000</f>
        <v>0</v>
      </c>
      <c r="G49" s="20">
        <f>[1]ATP!G49</f>
        <v>0</v>
      </c>
      <c r="H49" s="281">
        <f>([1]ATP!H49)*10000</f>
        <v>0</v>
      </c>
      <c r="I49" s="20">
        <f>[1]ATP!I49</f>
        <v>0</v>
      </c>
      <c r="J49" s="281">
        <f>([1]ATP!J49)*10000</f>
        <v>0</v>
      </c>
      <c r="K49" s="20">
        <f t="shared" si="52"/>
        <v>0</v>
      </c>
      <c r="L49" s="20">
        <f t="shared" si="53"/>
        <v>0</v>
      </c>
      <c r="M49" s="20">
        <f>[1]ATP!M49</f>
        <v>0</v>
      </c>
      <c r="N49" s="281">
        <f>([1]ATP!N49)*10000</f>
        <v>0</v>
      </c>
      <c r="O49" s="20">
        <f>[1]ATP!O49</f>
        <v>0</v>
      </c>
      <c r="P49" s="281">
        <f>([1]ATP!P49)*10000</f>
        <v>0</v>
      </c>
      <c r="Q49" s="20">
        <f>[1]ATP!Q49</f>
        <v>0</v>
      </c>
      <c r="R49" s="281">
        <f>([1]ATP!R49)*10000</f>
        <v>0</v>
      </c>
      <c r="S49" s="20">
        <f>[1]ATP!S49</f>
        <v>0</v>
      </c>
      <c r="T49" s="281">
        <f>([1]ATP!T49)*10000</f>
        <v>0</v>
      </c>
      <c r="U49" s="20">
        <f t="shared" si="54"/>
        <v>0</v>
      </c>
      <c r="V49" s="20">
        <f t="shared" si="55"/>
        <v>0</v>
      </c>
      <c r="W49" s="20">
        <f>[1]ATP!W49</f>
        <v>0</v>
      </c>
      <c r="X49" s="281">
        <f>([1]ATP!X49)*10000</f>
        <v>0</v>
      </c>
      <c r="Y49" s="20">
        <f>[1]ATP!Y49</f>
        <v>0</v>
      </c>
      <c r="Z49" s="281">
        <f>([1]ATP!Z49)*10000</f>
        <v>0</v>
      </c>
      <c r="AA49" s="20">
        <f>[1]ATP!AA49</f>
        <v>0</v>
      </c>
      <c r="AB49" s="281">
        <f>([1]ATP!AB49)*10000</f>
        <v>0</v>
      </c>
      <c r="AC49" s="20">
        <f>[1]ATP!AC49</f>
        <v>0</v>
      </c>
      <c r="AD49" s="281">
        <f>([1]ATP!AD49)*10000</f>
        <v>0</v>
      </c>
      <c r="AE49" s="20">
        <f>[1]ATP!AE49</f>
        <v>0</v>
      </c>
      <c r="AF49" s="281">
        <f>([1]ATP!AF49)*10000</f>
        <v>0</v>
      </c>
      <c r="AG49" s="20">
        <f>[1]ATP!AG49</f>
        <v>0</v>
      </c>
      <c r="AH49" s="281">
        <f>([1]ATP!AH49)*10000</f>
        <v>0</v>
      </c>
      <c r="AI49" s="20">
        <f t="shared" si="64"/>
        <v>0</v>
      </c>
      <c r="AJ49" s="20">
        <f t="shared" si="65"/>
        <v>0</v>
      </c>
      <c r="AK49" s="20">
        <f t="shared" si="58"/>
        <v>0</v>
      </c>
      <c r="AL49" s="20">
        <f t="shared" si="59"/>
        <v>0</v>
      </c>
      <c r="AM49" s="20">
        <f>[1]ATP!AM49</f>
        <v>0</v>
      </c>
      <c r="AN49" s="281">
        <f>([1]ATP!AN49)*10000</f>
        <v>0</v>
      </c>
      <c r="AO49" s="20">
        <f>[1]ATP!AO49</f>
        <v>0</v>
      </c>
      <c r="AP49" s="281">
        <f>([1]ATP!AP49)*10000</f>
        <v>0</v>
      </c>
      <c r="AQ49" s="20">
        <f>[1]ATP!AQ49</f>
        <v>0</v>
      </c>
      <c r="AR49" s="281">
        <f>([1]ATP!AR49)*10000</f>
        <v>0</v>
      </c>
      <c r="AS49" s="20">
        <f>[1]ATP!AS49</f>
        <v>0</v>
      </c>
      <c r="AT49" s="281">
        <f>([1]ATP!AT49)*10000</f>
        <v>0</v>
      </c>
      <c r="AU49" s="20">
        <f>[1]ATP!AU49</f>
        <v>0</v>
      </c>
      <c r="AV49" s="281">
        <f>([1]ATP!AV49)*10000</f>
        <v>0</v>
      </c>
      <c r="AW49" s="20">
        <f>[1]ATP!AW49</f>
        <v>0</v>
      </c>
      <c r="AX49" s="281">
        <f>([1]ATP!AX49)*10000</f>
        <v>0</v>
      </c>
      <c r="AY49" s="20">
        <f t="shared" si="60"/>
        <v>0</v>
      </c>
      <c r="AZ49" s="20">
        <f t="shared" si="61"/>
        <v>0</v>
      </c>
      <c r="BA49" s="20">
        <f t="shared" si="62"/>
        <v>0</v>
      </c>
      <c r="BB49" s="20">
        <f t="shared" si="63"/>
        <v>0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[1]ATP!C50</f>
        <v>0</v>
      </c>
      <c r="D50" s="281">
        <f>([1]ATP!D50)*10000</f>
        <v>0</v>
      </c>
      <c r="E50" s="20">
        <f>[1]ATP!E50</f>
        <v>0</v>
      </c>
      <c r="F50" s="281">
        <f>([1]ATP!F50)*10000</f>
        <v>0</v>
      </c>
      <c r="G50" s="20">
        <f>[1]ATP!G50</f>
        <v>0</v>
      </c>
      <c r="H50" s="281">
        <f>([1]ATP!H50)*10000</f>
        <v>0</v>
      </c>
      <c r="I50" s="20">
        <f>[1]ATP!I50</f>
        <v>0</v>
      </c>
      <c r="J50" s="281">
        <f>([1]ATP!J50)*10000</f>
        <v>0</v>
      </c>
      <c r="K50" s="20">
        <f t="shared" si="52"/>
        <v>0</v>
      </c>
      <c r="L50" s="20">
        <f t="shared" si="53"/>
        <v>0</v>
      </c>
      <c r="M50" s="20">
        <f>[1]ATP!M50</f>
        <v>0</v>
      </c>
      <c r="N50" s="281">
        <f>([1]ATP!N50)*10000</f>
        <v>0</v>
      </c>
      <c r="O50" s="20">
        <f>[1]ATP!O50</f>
        <v>0</v>
      </c>
      <c r="P50" s="281">
        <f>([1]ATP!P50)*10000</f>
        <v>0</v>
      </c>
      <c r="Q50" s="20">
        <f>[1]ATP!Q50</f>
        <v>0</v>
      </c>
      <c r="R50" s="281">
        <f>([1]ATP!R50)*10000</f>
        <v>0</v>
      </c>
      <c r="S50" s="20">
        <f>[1]ATP!S50</f>
        <v>0</v>
      </c>
      <c r="T50" s="281">
        <f>([1]ATP!T50)*10000</f>
        <v>0</v>
      </c>
      <c r="U50" s="20">
        <f t="shared" si="54"/>
        <v>0</v>
      </c>
      <c r="V50" s="20">
        <f t="shared" si="55"/>
        <v>0</v>
      </c>
      <c r="W50" s="20">
        <f>[1]ATP!W50</f>
        <v>0</v>
      </c>
      <c r="X50" s="281">
        <f>([1]ATP!X50)*10000</f>
        <v>0</v>
      </c>
      <c r="Y50" s="20">
        <f>[1]ATP!Y50</f>
        <v>0</v>
      </c>
      <c r="Z50" s="281">
        <f>([1]ATP!Z50)*10000</f>
        <v>0</v>
      </c>
      <c r="AA50" s="20">
        <f>[1]ATP!AA50</f>
        <v>0</v>
      </c>
      <c r="AB50" s="281">
        <f>([1]ATP!AB50)*10000</f>
        <v>0</v>
      </c>
      <c r="AC50" s="20">
        <f>[1]ATP!AC50</f>
        <v>0</v>
      </c>
      <c r="AD50" s="281">
        <f>([1]ATP!AD50)*10000</f>
        <v>0</v>
      </c>
      <c r="AE50" s="20">
        <f>[1]ATP!AE50</f>
        <v>0</v>
      </c>
      <c r="AF50" s="281">
        <f>([1]ATP!AF50)*10000</f>
        <v>0</v>
      </c>
      <c r="AG50" s="20">
        <f>[1]ATP!AG50</f>
        <v>0</v>
      </c>
      <c r="AH50" s="281">
        <f>([1]ATP!AH50)*10000</f>
        <v>0</v>
      </c>
      <c r="AI50" s="20">
        <f t="shared" si="64"/>
        <v>0</v>
      </c>
      <c r="AJ50" s="20">
        <f t="shared" si="65"/>
        <v>0</v>
      </c>
      <c r="AK50" s="20">
        <f t="shared" si="58"/>
        <v>0</v>
      </c>
      <c r="AL50" s="20">
        <f t="shared" si="59"/>
        <v>0</v>
      </c>
      <c r="AM50" s="20">
        <f>[1]ATP!AM50</f>
        <v>0</v>
      </c>
      <c r="AN50" s="281">
        <f>([1]ATP!AN50)*10000</f>
        <v>0</v>
      </c>
      <c r="AO50" s="20">
        <f>[1]ATP!AO50</f>
        <v>0</v>
      </c>
      <c r="AP50" s="281">
        <f>([1]ATP!AP50)*10000</f>
        <v>0</v>
      </c>
      <c r="AQ50" s="20">
        <f>[1]ATP!AQ50</f>
        <v>0</v>
      </c>
      <c r="AR50" s="281">
        <f>([1]ATP!AR50)*10000</f>
        <v>0</v>
      </c>
      <c r="AS50" s="20">
        <f>[1]ATP!AS50</f>
        <v>0</v>
      </c>
      <c r="AT50" s="281">
        <f>([1]ATP!AT50)*10000</f>
        <v>0</v>
      </c>
      <c r="AU50" s="20">
        <f>[1]ATP!AU50</f>
        <v>0</v>
      </c>
      <c r="AV50" s="281">
        <f>([1]ATP!AV50)*10000</f>
        <v>0</v>
      </c>
      <c r="AW50" s="20">
        <f>[1]ATP!AW50</f>
        <v>0</v>
      </c>
      <c r="AX50" s="281">
        <f>([1]ATP!AX50)*10000</f>
        <v>0</v>
      </c>
      <c r="AY50" s="20">
        <f t="shared" si="60"/>
        <v>0</v>
      </c>
      <c r="AZ50" s="20">
        <f t="shared" si="61"/>
        <v>0</v>
      </c>
      <c r="BA50" s="20">
        <f t="shared" si="62"/>
        <v>0</v>
      </c>
      <c r="BB50" s="20">
        <f t="shared" si="63"/>
        <v>0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101169</v>
      </c>
      <c r="D51" s="21">
        <f t="shared" ref="D51:BB51" si="66">SUM(D47:D50)</f>
        <v>15649942.615704259</v>
      </c>
      <c r="E51" s="21">
        <f t="shared" si="66"/>
        <v>48147</v>
      </c>
      <c r="F51" s="21">
        <f t="shared" si="66"/>
        <v>6137232.3983153971</v>
      </c>
      <c r="G51" s="21">
        <f t="shared" si="66"/>
        <v>1828</v>
      </c>
      <c r="H51" s="21">
        <f t="shared" si="66"/>
        <v>87674.748547362804</v>
      </c>
      <c r="I51" s="21">
        <f t="shared" si="66"/>
        <v>9751</v>
      </c>
      <c r="J51" s="21">
        <f t="shared" si="66"/>
        <v>43837.374273681402</v>
      </c>
      <c r="K51" s="21">
        <f t="shared" si="66"/>
        <v>160895</v>
      </c>
      <c r="L51" s="21">
        <f t="shared" si="66"/>
        <v>21918687.136840701</v>
      </c>
      <c r="M51" s="21">
        <f t="shared" si="66"/>
        <v>4848</v>
      </c>
      <c r="N51" s="21">
        <f t="shared" si="66"/>
        <v>1062003.2100798297</v>
      </c>
      <c r="O51" s="21">
        <f t="shared" si="66"/>
        <v>2846</v>
      </c>
      <c r="P51" s="21">
        <f t="shared" si="66"/>
        <v>623349.71026424796</v>
      </c>
      <c r="Q51" s="21">
        <f t="shared" si="66"/>
        <v>1423</v>
      </c>
      <c r="R51" s="21">
        <f t="shared" si="66"/>
        <v>311674.85513212398</v>
      </c>
      <c r="S51" s="21">
        <f t="shared" si="66"/>
        <v>53</v>
      </c>
      <c r="T51" s="21">
        <f t="shared" si="66"/>
        <v>11543.513153041627</v>
      </c>
      <c r="U51" s="21">
        <f t="shared" si="66"/>
        <v>9170</v>
      </c>
      <c r="V51" s="21">
        <f t="shared" si="66"/>
        <v>2008571.2886292432</v>
      </c>
      <c r="W51" s="21">
        <f t="shared" si="66"/>
        <v>0</v>
      </c>
      <c r="X51" s="21">
        <f t="shared" si="66"/>
        <v>0</v>
      </c>
      <c r="Y51" s="21">
        <f t="shared" si="66"/>
        <v>867</v>
      </c>
      <c r="Z51" s="21">
        <f t="shared" si="66"/>
        <v>75000</v>
      </c>
      <c r="AA51" s="21">
        <f t="shared" si="66"/>
        <v>3986</v>
      </c>
      <c r="AB51" s="21">
        <f t="shared" si="66"/>
        <v>225000</v>
      </c>
      <c r="AC51" s="21">
        <f t="shared" si="66"/>
        <v>174</v>
      </c>
      <c r="AD51" s="21">
        <f t="shared" si="66"/>
        <v>1500</v>
      </c>
      <c r="AE51" s="21">
        <f t="shared" si="66"/>
        <v>139</v>
      </c>
      <c r="AF51" s="21">
        <f t="shared" si="66"/>
        <v>3000</v>
      </c>
      <c r="AG51" s="21">
        <f t="shared" si="66"/>
        <v>2773</v>
      </c>
      <c r="AH51" s="21">
        <f t="shared" si="66"/>
        <v>1195500</v>
      </c>
      <c r="AI51" s="21">
        <f t="shared" si="66"/>
        <v>7939</v>
      </c>
      <c r="AJ51" s="21">
        <f t="shared" si="66"/>
        <v>1500000</v>
      </c>
      <c r="AK51" s="21">
        <f t="shared" si="66"/>
        <v>178004</v>
      </c>
      <c r="AL51" s="21">
        <f t="shared" si="66"/>
        <v>25427258.425469942</v>
      </c>
      <c r="AM51" s="21">
        <f t="shared" si="66"/>
        <v>44569</v>
      </c>
      <c r="AN51" s="21">
        <f t="shared" si="66"/>
        <v>8094218.8610422965</v>
      </c>
      <c r="AO51" s="21">
        <f t="shared" si="66"/>
        <v>12</v>
      </c>
      <c r="AP51" s="21">
        <f t="shared" si="66"/>
        <v>4050.4553069918343</v>
      </c>
      <c r="AQ51" s="21">
        <f t="shared" si="66"/>
        <v>5</v>
      </c>
      <c r="AR51" s="21">
        <f t="shared" si="66"/>
        <v>1687.6897112465977</v>
      </c>
      <c r="AS51" s="21">
        <f t="shared" si="66"/>
        <v>72</v>
      </c>
      <c r="AT51" s="21">
        <f t="shared" si="66"/>
        <v>25315.345668698967</v>
      </c>
      <c r="AU51" s="21">
        <f t="shared" si="66"/>
        <v>96</v>
      </c>
      <c r="AV51" s="21">
        <f t="shared" si="66"/>
        <v>33753.794224931953</v>
      </c>
      <c r="AW51" s="21">
        <f t="shared" si="66"/>
        <v>607</v>
      </c>
      <c r="AX51" s="21">
        <f t="shared" si="66"/>
        <v>213661.51744381923</v>
      </c>
      <c r="AY51" s="21">
        <f t="shared" si="66"/>
        <v>792</v>
      </c>
      <c r="AZ51" s="21">
        <f t="shared" si="66"/>
        <v>278468.80235568859</v>
      </c>
      <c r="BA51" s="21">
        <f t="shared" si="66"/>
        <v>178796</v>
      </c>
      <c r="BB51" s="21">
        <f t="shared" si="66"/>
        <v>25705727.22782563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[1]ATP!C52</f>
        <v>0</v>
      </c>
      <c r="D52" s="281">
        <f>([1]ATP!D52)*10000</f>
        <v>0</v>
      </c>
      <c r="E52" s="20">
        <f>[1]ATP!E52</f>
        <v>0</v>
      </c>
      <c r="F52" s="281">
        <f>([1]ATP!F52)*10000</f>
        <v>0</v>
      </c>
      <c r="G52" s="20">
        <f>[1]ATP!G52</f>
        <v>0</v>
      </c>
      <c r="H52" s="281">
        <f>([1]ATP!H52)*10000</f>
        <v>0</v>
      </c>
      <c r="I52" s="20">
        <f>[1]ATP!I52</f>
        <v>0</v>
      </c>
      <c r="J52" s="281">
        <f>([1]ATP!J52)*10000</f>
        <v>0</v>
      </c>
      <c r="K52" s="20">
        <f t="shared" ref="K52:K54" si="67">C52+E52+G52+I52</f>
        <v>0</v>
      </c>
      <c r="L52" s="20">
        <f t="shared" ref="L52:L54" si="68">D52+F52+H52+J52</f>
        <v>0</v>
      </c>
      <c r="M52" s="20">
        <f>[1]ATP!M52</f>
        <v>100</v>
      </c>
      <c r="N52" s="281">
        <f>([1]ATP!N52)*10000</f>
        <v>83560.028764364877</v>
      </c>
      <c r="O52" s="20">
        <f>[1]ATP!O52</f>
        <v>59</v>
      </c>
      <c r="P52" s="281">
        <f>([1]ATP!P52)*10000</f>
        <v>49046.103839953299</v>
      </c>
      <c r="Q52" s="20">
        <f>[1]ATP!Q52</f>
        <v>29</v>
      </c>
      <c r="R52" s="281">
        <f>([1]ATP!R52)*10000</f>
        <v>24523.05191997665</v>
      </c>
      <c r="S52" s="20">
        <f>[1]ATP!S52</f>
        <v>1</v>
      </c>
      <c r="T52" s="281">
        <f>([1]ATP!T52)*10000</f>
        <v>908.26118222135722</v>
      </c>
      <c r="U52" s="20">
        <f t="shared" ref="U52:U54" si="69">M52+O52+Q52+S52</f>
        <v>189</v>
      </c>
      <c r="V52" s="20">
        <f t="shared" ref="V52:V54" si="70">N52+P52+R52+T52</f>
        <v>158037.44570651618</v>
      </c>
      <c r="W52" s="20">
        <f>[1]ATP!W52</f>
        <v>0</v>
      </c>
      <c r="X52" s="281">
        <f>([1]ATP!X52)*10000</f>
        <v>0</v>
      </c>
      <c r="Y52" s="20">
        <f>[1]ATP!Y52</f>
        <v>0</v>
      </c>
      <c r="Z52" s="281">
        <f>([1]ATP!Z52)*10000</f>
        <v>0</v>
      </c>
      <c r="AA52" s="20">
        <f>[1]ATP!AA52</f>
        <v>0</v>
      </c>
      <c r="AB52" s="281">
        <f>([1]ATP!AB52)*10000</f>
        <v>0</v>
      </c>
      <c r="AC52" s="20">
        <f>[1]ATP!AC52</f>
        <v>0</v>
      </c>
      <c r="AD52" s="281">
        <f>([1]ATP!AD52)*10000</f>
        <v>0</v>
      </c>
      <c r="AE52" s="20">
        <f>[1]ATP!AE52</f>
        <v>0</v>
      </c>
      <c r="AF52" s="281">
        <f>([1]ATP!AF52)*10000</f>
        <v>0</v>
      </c>
      <c r="AG52" s="20">
        <f>[1]ATP!AG52</f>
        <v>0</v>
      </c>
      <c r="AH52" s="281">
        <f>([1]ATP!AH52)*10000</f>
        <v>0</v>
      </c>
      <c r="AI52" s="20">
        <f t="shared" ref="AI52" si="71">Y52+AA52+AC52+AE52+AG52</f>
        <v>0</v>
      </c>
      <c r="AJ52" s="20">
        <f t="shared" ref="AJ52" si="72">Z52+AB52+AD52+AF52+AH52</f>
        <v>0</v>
      </c>
      <c r="AK52" s="20">
        <f t="shared" ref="AK52:AK54" si="73">K52+U52+W52+AI52</f>
        <v>189</v>
      </c>
      <c r="AL52" s="20">
        <f t="shared" ref="AL52:AL54" si="74">L52+V52+X52+AJ52</f>
        <v>158037.44570651618</v>
      </c>
      <c r="AM52" s="20">
        <f>[1]ATP!AM52</f>
        <v>0</v>
      </c>
      <c r="AN52" s="281">
        <f>([1]ATP!AN52)*10000</f>
        <v>0</v>
      </c>
      <c r="AO52" s="20">
        <f>[1]ATP!AO52</f>
        <v>1</v>
      </c>
      <c r="AP52" s="281">
        <f>([1]ATP!AP52)*10000</f>
        <v>300.06328495207322</v>
      </c>
      <c r="AQ52" s="20">
        <f>[1]ATP!AQ52</f>
        <v>1</v>
      </c>
      <c r="AR52" s="281">
        <f>([1]ATP!AR52)*10000</f>
        <v>125.02636873003051</v>
      </c>
      <c r="AS52" s="20">
        <f>[1]ATP!AS52</f>
        <v>3</v>
      </c>
      <c r="AT52" s="281">
        <f>([1]ATP!AT52)*10000</f>
        <v>1875.3955309504577</v>
      </c>
      <c r="AU52" s="20">
        <f>[1]ATP!AU52</f>
        <v>3</v>
      </c>
      <c r="AV52" s="281">
        <f>([1]ATP!AV52)*10000</f>
        <v>2500.5273746006101</v>
      </c>
      <c r="AW52" s="20">
        <f>[1]ATP!AW52</f>
        <v>18</v>
      </c>
      <c r="AX52" s="281">
        <f>([1]ATP!AX52)*10000</f>
        <v>15828.338281221861</v>
      </c>
      <c r="AY52" s="20">
        <f t="shared" ref="AY52:AY54" si="75">AO52+AQ52+AS52+AU52+AW52</f>
        <v>26</v>
      </c>
      <c r="AZ52" s="20">
        <f t="shared" ref="AZ52:AZ54" si="76">AP52+AR52+AT52+AV52+AX52</f>
        <v>20629.35084045503</v>
      </c>
      <c r="BA52" s="20">
        <f t="shared" ref="BA52:BA54" si="77">AY52+AK52</f>
        <v>215</v>
      </c>
      <c r="BB52" s="20">
        <f t="shared" ref="BB52:BB54" si="78">AZ52+AL52</f>
        <v>178666.79654697122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[1]ATP!C53</f>
        <v>1248</v>
      </c>
      <c r="D53" s="281">
        <f>([1]ATP!D53)*10000</f>
        <v>182541.59205153008</v>
      </c>
      <c r="E53" s="20">
        <f>[1]ATP!E53</f>
        <v>594</v>
      </c>
      <c r="F53" s="281">
        <f>([1]ATP!F53)*10000</f>
        <v>86872.203446210115</v>
      </c>
      <c r="G53" s="20">
        <f>[1]ATP!G53</f>
        <v>23</v>
      </c>
      <c r="H53" s="281">
        <f>([1]ATP!H53)*10000</f>
        <v>3298.9444346662067</v>
      </c>
      <c r="I53" s="20">
        <f>[1]ATP!I53</f>
        <v>120</v>
      </c>
      <c r="J53" s="281">
        <f>([1]ATP!J53)*10000</f>
        <v>17594.370318219771</v>
      </c>
      <c r="K53" s="20">
        <f t="shared" si="67"/>
        <v>1985</v>
      </c>
      <c r="L53" s="20">
        <f t="shared" si="68"/>
        <v>290307.11025062617</v>
      </c>
      <c r="M53" s="20">
        <f>[1]ATP!M53</f>
        <v>1042</v>
      </c>
      <c r="N53" s="281">
        <f>([1]ATP!N53)*10000</f>
        <v>171143.30109650578</v>
      </c>
      <c r="O53" s="20">
        <f>[1]ATP!O53</f>
        <v>612</v>
      </c>
      <c r="P53" s="281">
        <f>([1]ATP!P53)*10000</f>
        <v>100453.67673055774</v>
      </c>
      <c r="Q53" s="20">
        <f>[1]ATP!Q53</f>
        <v>306</v>
      </c>
      <c r="R53" s="281">
        <f>([1]ATP!R53)*10000</f>
        <v>50226.838365278869</v>
      </c>
      <c r="S53" s="20">
        <f>[1]ATP!S53</f>
        <v>11</v>
      </c>
      <c r="T53" s="281">
        <f>([1]ATP!T53)*10000</f>
        <v>1860.253272788106</v>
      </c>
      <c r="U53" s="20">
        <f t="shared" si="69"/>
        <v>1971</v>
      </c>
      <c r="V53" s="20">
        <f t="shared" si="70"/>
        <v>323684.06946513051</v>
      </c>
      <c r="W53" s="20">
        <f>[1]ATP!W53</f>
        <v>0</v>
      </c>
      <c r="X53" s="281">
        <f>([1]ATP!X53)*10000</f>
        <v>0</v>
      </c>
      <c r="Y53" s="20">
        <f>[1]ATP!Y53</f>
        <v>1661</v>
      </c>
      <c r="Z53" s="281">
        <f>([1]ATP!Z53)*10000</f>
        <v>83286.93453139138</v>
      </c>
      <c r="AA53" s="20">
        <f>[1]ATP!AA53</f>
        <v>7640</v>
      </c>
      <c r="AB53" s="281">
        <f>([1]ATP!AB53)*10000</f>
        <v>383119.8988444003</v>
      </c>
      <c r="AC53" s="20">
        <f>[1]ATP!AC53</f>
        <v>333</v>
      </c>
      <c r="AD53" s="281">
        <f>([1]ATP!AD53)*10000</f>
        <v>16657.386906278276</v>
      </c>
      <c r="AE53" s="20">
        <f>[1]ATP!AE53</f>
        <v>266</v>
      </c>
      <c r="AF53" s="281">
        <f>([1]ATP!AF53)*10000</f>
        <v>13325.909525022618</v>
      </c>
      <c r="AG53" s="20">
        <f>[1]ATP!AG53</f>
        <v>5315</v>
      </c>
      <c r="AH53" s="281">
        <f>([1]ATP!AH53)*10000</f>
        <v>266518.19050045242</v>
      </c>
      <c r="AI53" s="20">
        <f t="shared" ref="AI53:AI54" si="79">Y53+AA53+AC53+AE53+AG53</f>
        <v>15215</v>
      </c>
      <c r="AJ53" s="20">
        <f t="shared" ref="AJ53:AJ54" si="80">Z53+AB53+AD53+AF53+AH53</f>
        <v>762908.3203075449</v>
      </c>
      <c r="AK53" s="20">
        <f t="shared" si="73"/>
        <v>19171</v>
      </c>
      <c r="AL53" s="20">
        <f t="shared" si="74"/>
        <v>1376899.5000233017</v>
      </c>
      <c r="AM53" s="20">
        <f>[1]ATP!AM53</f>
        <v>7527</v>
      </c>
      <c r="AN53" s="281">
        <f>([1]ATP!AN53)*10000</f>
        <v>353562.82642931334</v>
      </c>
      <c r="AO53" s="20">
        <f>[1]ATP!AO53</f>
        <v>3</v>
      </c>
      <c r="AP53" s="281">
        <f>([1]ATP!AP53)*10000</f>
        <v>1680.2601195946179</v>
      </c>
      <c r="AQ53" s="20">
        <f>[1]ATP!AQ53</f>
        <v>2</v>
      </c>
      <c r="AR53" s="281">
        <f>([1]ATP!AR53)*10000</f>
        <v>700.10838316442403</v>
      </c>
      <c r="AS53" s="20">
        <f>[1]ATP!AS53</f>
        <v>16</v>
      </c>
      <c r="AT53" s="281">
        <f>([1]ATP!AT53)*10000</f>
        <v>10501.625747466362</v>
      </c>
      <c r="AU53" s="20">
        <f>[1]ATP!AU53</f>
        <v>22</v>
      </c>
      <c r="AV53" s="281">
        <f>([1]ATP!AV53)*10000</f>
        <v>14002.167663288483</v>
      </c>
      <c r="AW53" s="20">
        <f>[1]ATP!AW53</f>
        <v>136</v>
      </c>
      <c r="AX53" s="281">
        <f>([1]ATP!AX53)*10000</f>
        <v>88633.721308616077</v>
      </c>
      <c r="AY53" s="20">
        <f t="shared" si="75"/>
        <v>179</v>
      </c>
      <c r="AZ53" s="20">
        <f t="shared" si="76"/>
        <v>115517.88322212997</v>
      </c>
      <c r="BA53" s="20">
        <f t="shared" si="77"/>
        <v>19350</v>
      </c>
      <c r="BB53" s="20">
        <f t="shared" si="78"/>
        <v>1492417.3832454316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[1]ATP!C54</f>
        <v>0</v>
      </c>
      <c r="D54" s="281">
        <f>([1]ATP!D54)*10000</f>
        <v>0</v>
      </c>
      <c r="E54" s="20">
        <f>[1]ATP!E54</f>
        <v>0</v>
      </c>
      <c r="F54" s="281">
        <f>([1]ATP!F54)*10000</f>
        <v>0</v>
      </c>
      <c r="G54" s="20">
        <f>[1]ATP!G54</f>
        <v>0</v>
      </c>
      <c r="H54" s="281">
        <f>([1]ATP!H54)*10000</f>
        <v>0</v>
      </c>
      <c r="I54" s="20">
        <f>[1]ATP!I54</f>
        <v>0</v>
      </c>
      <c r="J54" s="281">
        <f>([1]ATP!J54)*10000</f>
        <v>0</v>
      </c>
      <c r="K54" s="20">
        <f t="shared" si="67"/>
        <v>0</v>
      </c>
      <c r="L54" s="20">
        <f t="shared" si="68"/>
        <v>0</v>
      </c>
      <c r="M54" s="20">
        <f>[1]ATP!M54</f>
        <v>0</v>
      </c>
      <c r="N54" s="281">
        <f>([1]ATP!N54)*10000</f>
        <v>0</v>
      </c>
      <c r="O54" s="20">
        <f>[1]ATP!O54</f>
        <v>0</v>
      </c>
      <c r="P54" s="281">
        <f>([1]ATP!P54)*10000</f>
        <v>0</v>
      </c>
      <c r="Q54" s="20">
        <f>[1]ATP!Q54</f>
        <v>0</v>
      </c>
      <c r="R54" s="281">
        <f>([1]ATP!R54)*10000</f>
        <v>0</v>
      </c>
      <c r="S54" s="20">
        <f>[1]ATP!S54</f>
        <v>0</v>
      </c>
      <c r="T54" s="281">
        <f>([1]ATP!T54)*10000</f>
        <v>0</v>
      </c>
      <c r="U54" s="20">
        <f t="shared" si="69"/>
        <v>0</v>
      </c>
      <c r="V54" s="20">
        <f t="shared" si="70"/>
        <v>0</v>
      </c>
      <c r="W54" s="20">
        <f>[1]ATP!W54</f>
        <v>0</v>
      </c>
      <c r="X54" s="281">
        <f>([1]ATP!X54)*10000</f>
        <v>0</v>
      </c>
      <c r="Y54" s="20">
        <f>[1]ATP!Y54</f>
        <v>0</v>
      </c>
      <c r="Z54" s="281">
        <f>([1]ATP!Z54)*10000</f>
        <v>0</v>
      </c>
      <c r="AA54" s="20">
        <f>[1]ATP!AA54</f>
        <v>0</v>
      </c>
      <c r="AB54" s="281">
        <f>([1]ATP!AB54)*10000</f>
        <v>0</v>
      </c>
      <c r="AC54" s="20">
        <f>[1]ATP!AC54</f>
        <v>0</v>
      </c>
      <c r="AD54" s="281">
        <f>([1]ATP!AD54)*10000</f>
        <v>0</v>
      </c>
      <c r="AE54" s="20">
        <f>[1]ATP!AE54</f>
        <v>0</v>
      </c>
      <c r="AF54" s="281">
        <f>([1]ATP!AF54)*10000</f>
        <v>0</v>
      </c>
      <c r="AG54" s="20">
        <f>[1]ATP!AG54</f>
        <v>0</v>
      </c>
      <c r="AH54" s="281">
        <f>([1]ATP!AH54)*10000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[1]ATP!AM54</f>
        <v>0</v>
      </c>
      <c r="AN54" s="281">
        <f>([1]ATP!AN54)*10000</f>
        <v>0</v>
      </c>
      <c r="AO54" s="20">
        <f>[1]ATP!AO54</f>
        <v>0</v>
      </c>
      <c r="AP54" s="281">
        <f>([1]ATP!AP54)*10000</f>
        <v>0</v>
      </c>
      <c r="AQ54" s="20">
        <f>[1]ATP!AQ54</f>
        <v>0</v>
      </c>
      <c r="AR54" s="281">
        <f>([1]ATP!AR54)*10000</f>
        <v>0</v>
      </c>
      <c r="AS54" s="20">
        <f>[1]ATP!AS54</f>
        <v>0</v>
      </c>
      <c r="AT54" s="281">
        <f>([1]ATP!AT54)*10000</f>
        <v>0</v>
      </c>
      <c r="AU54" s="20">
        <f>[1]ATP!AU54</f>
        <v>0</v>
      </c>
      <c r="AV54" s="281">
        <f>([1]ATP!AV54)*10000</f>
        <v>0</v>
      </c>
      <c r="AW54" s="20">
        <f>[1]ATP!AW54</f>
        <v>0</v>
      </c>
      <c r="AX54" s="281">
        <f>([1]ATP!AX54)*10000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1248</v>
      </c>
      <c r="D55" s="21">
        <f t="shared" ref="D55:BB55" si="81">SUM(D52:D54)</f>
        <v>182541.59205153008</v>
      </c>
      <c r="E55" s="21">
        <f t="shared" si="81"/>
        <v>594</v>
      </c>
      <c r="F55" s="21">
        <f t="shared" si="81"/>
        <v>86872.203446210115</v>
      </c>
      <c r="G55" s="21">
        <f t="shared" si="81"/>
        <v>23</v>
      </c>
      <c r="H55" s="21">
        <f t="shared" si="81"/>
        <v>3298.9444346662067</v>
      </c>
      <c r="I55" s="21">
        <f t="shared" si="81"/>
        <v>120</v>
      </c>
      <c r="J55" s="21">
        <f t="shared" si="81"/>
        <v>17594.370318219771</v>
      </c>
      <c r="K55" s="21">
        <f t="shared" si="81"/>
        <v>1985</v>
      </c>
      <c r="L55" s="21">
        <f t="shared" si="81"/>
        <v>290307.11025062617</v>
      </c>
      <c r="M55" s="21">
        <f t="shared" si="81"/>
        <v>1142</v>
      </c>
      <c r="N55" s="21">
        <f t="shared" si="81"/>
        <v>254703.32986087067</v>
      </c>
      <c r="O55" s="21">
        <f t="shared" si="81"/>
        <v>671</v>
      </c>
      <c r="P55" s="21">
        <f t="shared" si="81"/>
        <v>149499.78057051104</v>
      </c>
      <c r="Q55" s="21">
        <f t="shared" si="81"/>
        <v>335</v>
      </c>
      <c r="R55" s="21">
        <f t="shared" si="81"/>
        <v>74749.890285255518</v>
      </c>
      <c r="S55" s="21">
        <f t="shared" si="81"/>
        <v>12</v>
      </c>
      <c r="T55" s="21">
        <f t="shared" si="81"/>
        <v>2768.5144550094633</v>
      </c>
      <c r="U55" s="21">
        <f t="shared" si="81"/>
        <v>2160</v>
      </c>
      <c r="V55" s="21">
        <f t="shared" si="81"/>
        <v>481721.51517164672</v>
      </c>
      <c r="W55" s="21">
        <f t="shared" si="81"/>
        <v>0</v>
      </c>
      <c r="X55" s="21">
        <f t="shared" si="81"/>
        <v>0</v>
      </c>
      <c r="Y55" s="21">
        <f t="shared" si="81"/>
        <v>1661</v>
      </c>
      <c r="Z55" s="21">
        <f t="shared" si="81"/>
        <v>83286.93453139138</v>
      </c>
      <c r="AA55" s="21">
        <f t="shared" si="81"/>
        <v>7640</v>
      </c>
      <c r="AB55" s="21">
        <f t="shared" si="81"/>
        <v>383119.8988444003</v>
      </c>
      <c r="AC55" s="21">
        <f t="shared" si="81"/>
        <v>333</v>
      </c>
      <c r="AD55" s="21">
        <f t="shared" si="81"/>
        <v>16657.386906278276</v>
      </c>
      <c r="AE55" s="21">
        <f t="shared" si="81"/>
        <v>266</v>
      </c>
      <c r="AF55" s="21">
        <f t="shared" si="81"/>
        <v>13325.909525022618</v>
      </c>
      <c r="AG55" s="21">
        <f t="shared" si="81"/>
        <v>5315</v>
      </c>
      <c r="AH55" s="21">
        <f t="shared" si="81"/>
        <v>266518.19050045242</v>
      </c>
      <c r="AI55" s="21">
        <f t="shared" si="81"/>
        <v>15215</v>
      </c>
      <c r="AJ55" s="21">
        <f t="shared" si="81"/>
        <v>762908.3203075449</v>
      </c>
      <c r="AK55" s="21">
        <f t="shared" si="81"/>
        <v>19360</v>
      </c>
      <c r="AL55" s="21">
        <f t="shared" si="81"/>
        <v>1534936.945729818</v>
      </c>
      <c r="AM55" s="21">
        <f t="shared" si="81"/>
        <v>7527</v>
      </c>
      <c r="AN55" s="21">
        <f t="shared" si="81"/>
        <v>353562.82642931334</v>
      </c>
      <c r="AO55" s="21">
        <f t="shared" si="81"/>
        <v>4</v>
      </c>
      <c r="AP55" s="21">
        <f t="shared" si="81"/>
        <v>1980.3234045466911</v>
      </c>
      <c r="AQ55" s="21">
        <f t="shared" si="81"/>
        <v>3</v>
      </c>
      <c r="AR55" s="21">
        <f t="shared" si="81"/>
        <v>825.13475189445455</v>
      </c>
      <c r="AS55" s="21">
        <f t="shared" si="81"/>
        <v>19</v>
      </c>
      <c r="AT55" s="21">
        <f t="shared" si="81"/>
        <v>12377.02127841682</v>
      </c>
      <c r="AU55" s="21">
        <f t="shared" si="81"/>
        <v>25</v>
      </c>
      <c r="AV55" s="21">
        <f t="shared" si="81"/>
        <v>16502.695037889094</v>
      </c>
      <c r="AW55" s="21">
        <f t="shared" si="81"/>
        <v>154</v>
      </c>
      <c r="AX55" s="21">
        <f t="shared" si="81"/>
        <v>104462.05958983794</v>
      </c>
      <c r="AY55" s="21">
        <f t="shared" si="81"/>
        <v>205</v>
      </c>
      <c r="AZ55" s="21">
        <f t="shared" si="81"/>
        <v>136147.23406258499</v>
      </c>
      <c r="BA55" s="21">
        <f t="shared" si="81"/>
        <v>19565</v>
      </c>
      <c r="BB55" s="21">
        <f t="shared" si="81"/>
        <v>1671084.1797924028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[1]ATP!C56</f>
        <v>0</v>
      </c>
      <c r="D56" s="20">
        <f>[1]ATP!D56</f>
        <v>0</v>
      </c>
      <c r="E56" s="20">
        <f>[1]ATP!E56</f>
        <v>0</v>
      </c>
      <c r="F56" s="20">
        <f>[1]ATP!F56</f>
        <v>0</v>
      </c>
      <c r="G56" s="20">
        <f>[1]ATP!G56</f>
        <v>0</v>
      </c>
      <c r="H56" s="20">
        <f>[1]ATP!H56</f>
        <v>0</v>
      </c>
      <c r="I56" s="20">
        <f>[1]ATP!I56</f>
        <v>0</v>
      </c>
      <c r="J56" s="20">
        <f>[1]ATP!J56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[1]ATP!M56</f>
        <v>17</v>
      </c>
      <c r="N56" s="281">
        <f>([1]ATP!N56)*10000</f>
        <v>112218.01685835165</v>
      </c>
      <c r="O56" s="20">
        <f>[1]ATP!O56</f>
        <v>10</v>
      </c>
      <c r="P56" s="281">
        <f>([1]ATP!P56)*10000</f>
        <v>65867.096851641196</v>
      </c>
      <c r="Q56" s="20">
        <f>[1]ATP!Q56</f>
        <v>5</v>
      </c>
      <c r="R56" s="281">
        <f>([1]ATP!R56)*10000</f>
        <v>32933.548425820598</v>
      </c>
      <c r="S56" s="20">
        <v>1</v>
      </c>
      <c r="T56" s="281">
        <f>([1]ATP!T56)*10000</f>
        <v>1219.76105280817</v>
      </c>
      <c r="U56" s="20">
        <f t="shared" ref="U56" si="84">M56+O56+Q56+S56</f>
        <v>33</v>
      </c>
      <c r="V56" s="20">
        <f t="shared" ref="V56" si="85">N56+P56+R56+T56</f>
        <v>212238.42318862161</v>
      </c>
      <c r="W56" s="20">
        <f>[1]ATP!W56</f>
        <v>0</v>
      </c>
      <c r="X56" s="281">
        <f>([1]ATP!X56)*10000</f>
        <v>0</v>
      </c>
      <c r="Y56" s="20">
        <f>[1]ATP!Y56</f>
        <v>0</v>
      </c>
      <c r="Z56" s="281">
        <f>([1]ATP!Z56)*10000</f>
        <v>0</v>
      </c>
      <c r="AA56" s="20">
        <f>[1]ATP!AA56</f>
        <v>0</v>
      </c>
      <c r="AB56" s="281">
        <f>([1]ATP!AB56)*10000</f>
        <v>0</v>
      </c>
      <c r="AC56" s="20">
        <f>[1]ATP!AC56</f>
        <v>0</v>
      </c>
      <c r="AD56" s="281">
        <f>([1]ATP!AD56)*10000</f>
        <v>0</v>
      </c>
      <c r="AE56" s="20">
        <f>[1]ATP!AE56</f>
        <v>0</v>
      </c>
      <c r="AF56" s="281">
        <f>([1]ATP!AF56)*10000</f>
        <v>0</v>
      </c>
      <c r="AG56" s="20">
        <f>[1]ATP!AG56</f>
        <v>0</v>
      </c>
      <c r="AH56" s="281">
        <f>([1]ATP!AH56)*10000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33</v>
      </c>
      <c r="AL56" s="20">
        <f t="shared" ref="AL56" si="89">L56+V56+X56+AJ56</f>
        <v>212238.42318862161</v>
      </c>
      <c r="AM56" s="20">
        <f>[1]ATP!AM56</f>
        <v>0</v>
      </c>
      <c r="AN56" s="281">
        <f>([1]ATP!AN56)*10000</f>
        <v>0</v>
      </c>
      <c r="AO56" s="20">
        <f>[1]ATP!AO56</f>
        <v>0</v>
      </c>
      <c r="AP56" s="281">
        <f>([1]ATP!AP56)*10000</f>
        <v>0</v>
      </c>
      <c r="AQ56" s="20">
        <f>[1]ATP!AQ56</f>
        <v>0</v>
      </c>
      <c r="AR56" s="281">
        <f>([1]ATP!AR56)*10000</f>
        <v>0</v>
      </c>
      <c r="AS56" s="20">
        <f>[1]ATP!AS56</f>
        <v>0</v>
      </c>
      <c r="AT56" s="281">
        <f>([1]ATP!AT56)*10000</f>
        <v>0</v>
      </c>
      <c r="AU56" s="20">
        <f>[1]ATP!AU56</f>
        <v>0</v>
      </c>
      <c r="AV56" s="281">
        <f>([1]ATP!AV56)*10000</f>
        <v>0</v>
      </c>
      <c r="AW56" s="20">
        <f>[1]ATP!AW56</f>
        <v>0</v>
      </c>
      <c r="AX56" s="281">
        <f>([1]ATP!AX56)*10000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33</v>
      </c>
      <c r="BB56" s="20">
        <f t="shared" ref="BB56" si="93">AZ56+AL56</f>
        <v>212238.42318862161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17</v>
      </c>
      <c r="N57" s="21">
        <f t="shared" si="94"/>
        <v>112218.01685835165</v>
      </c>
      <c r="O57" s="21">
        <f t="shared" si="94"/>
        <v>10</v>
      </c>
      <c r="P57" s="21">
        <f t="shared" si="94"/>
        <v>65867.096851641196</v>
      </c>
      <c r="Q57" s="21">
        <f t="shared" si="94"/>
        <v>5</v>
      </c>
      <c r="R57" s="21">
        <f t="shared" si="94"/>
        <v>32933.548425820598</v>
      </c>
      <c r="S57" s="21">
        <f t="shared" si="94"/>
        <v>1</v>
      </c>
      <c r="T57" s="21">
        <f t="shared" si="94"/>
        <v>1219.76105280817</v>
      </c>
      <c r="U57" s="21">
        <f t="shared" si="94"/>
        <v>33</v>
      </c>
      <c r="V57" s="21">
        <f t="shared" si="94"/>
        <v>212238.42318862161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33</v>
      </c>
      <c r="AL57" s="21">
        <f t="shared" si="94"/>
        <v>212238.42318862161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33</v>
      </c>
      <c r="BB57" s="21">
        <f t="shared" si="94"/>
        <v>212238.42318862161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453552</v>
      </c>
      <c r="D58" s="146">
        <f t="shared" ref="D58:BB58" si="95">D57+D55+D51+D46+D44</f>
        <v>81646148.210270137</v>
      </c>
      <c r="E58" s="146">
        <f t="shared" si="95"/>
        <v>215848</v>
      </c>
      <c r="F58" s="146">
        <f t="shared" si="95"/>
        <v>38855697.039827362</v>
      </c>
      <c r="G58" s="146">
        <f t="shared" si="95"/>
        <v>8195</v>
      </c>
      <c r="H58" s="146">
        <f t="shared" si="95"/>
        <v>1475532.798980786</v>
      </c>
      <c r="I58" s="146">
        <f t="shared" si="95"/>
        <v>43715</v>
      </c>
      <c r="J58" s="146">
        <f t="shared" si="95"/>
        <v>7869508.2612308571</v>
      </c>
      <c r="K58" s="146">
        <f t="shared" si="95"/>
        <v>721310</v>
      </c>
      <c r="L58" s="146">
        <f t="shared" si="95"/>
        <v>129846886.31030911</v>
      </c>
      <c r="M58" s="146">
        <f t="shared" si="95"/>
        <v>19541</v>
      </c>
      <c r="N58" s="146">
        <f t="shared" si="95"/>
        <v>13290777.125733299</v>
      </c>
      <c r="O58" s="146">
        <f t="shared" si="95"/>
        <v>11470</v>
      </c>
      <c r="P58" s="146">
        <f t="shared" si="95"/>
        <v>7801108.3129304154</v>
      </c>
      <c r="Q58" s="146">
        <f t="shared" si="95"/>
        <v>5736</v>
      </c>
      <c r="R58" s="146">
        <f t="shared" si="95"/>
        <v>3900554.1564652077</v>
      </c>
      <c r="S58" s="146">
        <f t="shared" si="95"/>
        <v>211</v>
      </c>
      <c r="T58" s="146">
        <f t="shared" si="95"/>
        <v>144464.96875797067</v>
      </c>
      <c r="U58" s="146">
        <f t="shared" si="95"/>
        <v>36958</v>
      </c>
      <c r="V58" s="146">
        <f t="shared" si="95"/>
        <v>25136904.563886896</v>
      </c>
      <c r="W58" s="146">
        <f t="shared" si="95"/>
        <v>0</v>
      </c>
      <c r="X58" s="146">
        <f t="shared" si="95"/>
        <v>0</v>
      </c>
      <c r="Y58" s="146">
        <f t="shared" si="95"/>
        <v>4351</v>
      </c>
      <c r="Z58" s="146">
        <f t="shared" si="95"/>
        <v>857803.34552956175</v>
      </c>
      <c r="AA58" s="146">
        <f t="shared" si="95"/>
        <v>19977</v>
      </c>
      <c r="AB58" s="146">
        <f t="shared" si="95"/>
        <v>3947773.1186936256</v>
      </c>
      <c r="AC58" s="146">
        <f t="shared" si="95"/>
        <v>881</v>
      </c>
      <c r="AD58" s="146">
        <f t="shared" si="95"/>
        <v>166837.96168233154</v>
      </c>
      <c r="AE58" s="146">
        <f t="shared" si="95"/>
        <v>708</v>
      </c>
      <c r="AF58" s="146">
        <f t="shared" si="95"/>
        <v>137248.53528472988</v>
      </c>
      <c r="AG58" s="146">
        <f t="shared" si="95"/>
        <v>13901</v>
      </c>
      <c r="AH58" s="146">
        <f t="shared" si="95"/>
        <v>2747815.6838605362</v>
      </c>
      <c r="AI58" s="146">
        <f t="shared" si="95"/>
        <v>39818</v>
      </c>
      <c r="AJ58" s="146">
        <f t="shared" si="95"/>
        <v>7857478.6450507846</v>
      </c>
      <c r="AK58" s="146">
        <f t="shared" si="95"/>
        <v>798086</v>
      </c>
      <c r="AL58" s="146">
        <f t="shared" si="95"/>
        <v>162841269.51924682</v>
      </c>
      <c r="AM58" s="146">
        <f t="shared" si="95"/>
        <v>390737</v>
      </c>
      <c r="AN58" s="146">
        <f t="shared" si="95"/>
        <v>68631626.37520951</v>
      </c>
      <c r="AO58" s="146">
        <f t="shared" si="95"/>
        <v>905</v>
      </c>
      <c r="AP58" s="146">
        <f t="shared" si="95"/>
        <v>393923.51461650775</v>
      </c>
      <c r="AQ58" s="146">
        <f t="shared" si="95"/>
        <v>386</v>
      </c>
      <c r="AR58" s="146">
        <f t="shared" si="95"/>
        <v>164134.79775687819</v>
      </c>
      <c r="AS58" s="146">
        <f t="shared" si="95"/>
        <v>5579</v>
      </c>
      <c r="AT58" s="146">
        <f t="shared" si="95"/>
        <v>2462021.9663531729</v>
      </c>
      <c r="AU58" s="146">
        <f t="shared" si="95"/>
        <v>7431</v>
      </c>
      <c r="AV58" s="146">
        <f t="shared" si="95"/>
        <v>3282695.9551375639</v>
      </c>
      <c r="AW58" s="146">
        <f t="shared" si="95"/>
        <v>46986</v>
      </c>
      <c r="AX58" s="146">
        <f t="shared" si="95"/>
        <v>20779465.396020778</v>
      </c>
      <c r="AY58" s="146">
        <f t="shared" si="95"/>
        <v>61287</v>
      </c>
      <c r="AZ58" s="146">
        <f t="shared" si="95"/>
        <v>27082241.629884902</v>
      </c>
      <c r="BA58" s="146">
        <f t="shared" si="95"/>
        <v>859373</v>
      </c>
      <c r="BB58" s="146">
        <f t="shared" si="95"/>
        <v>189923511.14913175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12" bottom="0.37" header="0.3" footer="0.1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9 Y9 C10:C20 Y10:Y20 C43:C44 C22 Y22 C23:C42 Y23:Y42 C46 C45 Y45 C51 C47 Y47 C48:C50 Y48:Y50 C55 C52 Y52 C53:C54 Y53:Y54 C58 C56:M56 Y56 W9:W20 W22:W42 W45 W47:W50 W52:W54 W56 U56:V56 E9 E10:E20 G9 G10:G20 I9 I10:I20 K9:M9 K10:M20 O9 O10:O20 Q9 Q10:Q20 S9 S10:S20 U9:V9 U10:V20 AA9 AA10:AA20 AC9 AC10:AC20 AE9 AE10:AE20 AG9 AG10:AG20 AI9 AK9:AM9 AK10:AM20 AO9 AO10:AO20 AQ9 AQ10:AQ20 AS9 AS10:AS20 AU9 AU10:AU20 AW9 AW10:AW20 AY9:BB9 AY10:BB20 E22 E23:E42 E45 E47 E48:E50 E52 E53:E54 G22 G23:G42 G45 G47 G48:G50 G52 G53:G54 I22 I23:I42 I45 I47 I48:I50 I52 I53:I54 K22:M22 K23:M42 K45:M45 K47:M47 K48:M50 K52:M52 K53:M54 O22 O23:O42 O45 O47 O48:O50 O52 O53:O54 Q22 Q23:Q42 Q45 Q47 Q48:Q50 Q52 Q53:Q54 O56 Q56 S22 S23:S42 S45 S47 S48:S50 S52 S53:S54 U22:V22 U23:V42 U45:V45 U47:V47 U48:V50 U52:V52 U53:V54 AA22 AA23:AA42 AA45 AA47 AA48:AA50 AA52 AA53:AA54 AA56 AC22 AC23:AC42 AC45 AC47 AC48:AC50 AC52 AC53:AC54 AC56 AE22 AE23:AE42 AE45 AE47 AE48:AE50 AE52 AE53:AE54 AE56 AG22 AG23:AG42 AG45 AG47 AG48:AG50 AG52 AG53:AG54 AG56 AK22:AM22 AK23:AM42 AK45:AM45 AK47:AM47 AK48:AM50 AK52:AM52 AK53:AM54 AK56:AM56 AO22 AO23:AO42 AO45 AO47 AO48:AO50 AO52 AO53:AO54 AO56 AQ22 AQ23:AQ42 AQ45 AQ47 AQ48:AQ50 AQ52 AQ53:AQ54 AQ56 AS22 AS23:AS42 AS45 AS47 AS48:AS50 AS52 AS53:AS54 AS56 AU22 AU23:AU42 AU45 AU47 AU48:AU50 AU52 AU53:AU54 AU56 AW22 AW23:AW42 AW45 AW47 AW48:AW50 AW52 AW53:AW54 AW56 AY22:BB22 AY23:BB42 AY45:BB45 AY47:BB47 AY48:BB50 AY52:BB52 AY53:BB54 AY56:BB56 C57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72FFF-1719-41EE-B951-75FFC17FD2B1}">
  <dimension ref="A1:BD61"/>
  <sheetViews>
    <sheetView showGridLines="0" zoomScaleNormal="100" workbookViewId="0">
      <pane xSplit="2" ySplit="8" topLeftCell="C51" activePane="bottomRight" state="frozen"/>
      <selection activeCell="AI61" sqref="AI61"/>
      <selection pane="topRight" activeCell="AI61" sqref="AI61"/>
      <selection pane="bottomLeft" activeCell="AI61" sqref="AI61"/>
      <selection pane="bottomRight" activeCell="AI61" sqref="AI61"/>
    </sheetView>
  </sheetViews>
  <sheetFormatPr defaultRowHeight="15" x14ac:dyDescent="0.25"/>
  <cols>
    <col min="1" max="1" width="4.28515625" customWidth="1"/>
    <col min="2" max="2" width="18.5703125" customWidth="1"/>
    <col min="3" max="3" width="7" bestFit="1" customWidth="1"/>
    <col min="4" max="4" width="9" bestFit="1" customWidth="1"/>
    <col min="5" max="5" width="7" bestFit="1" customWidth="1"/>
    <col min="6" max="6" width="9" bestFit="1" customWidth="1"/>
    <col min="7" max="7" width="5" bestFit="1" customWidth="1"/>
    <col min="8" max="8" width="8" bestFit="1" customWidth="1"/>
    <col min="9" max="9" width="6" bestFit="1" customWidth="1"/>
    <col min="10" max="10" width="8" bestFit="1" customWidth="1"/>
    <col min="11" max="11" width="7" bestFit="1" customWidth="1"/>
    <col min="12" max="12" width="10" bestFit="1" customWidth="1"/>
    <col min="13" max="13" width="6" bestFit="1" customWidth="1"/>
    <col min="14" max="14" width="8" bestFit="1" customWidth="1"/>
    <col min="15" max="15" width="5" bestFit="1" customWidth="1"/>
    <col min="16" max="16" width="8" bestFit="1" customWidth="1"/>
    <col min="17" max="17" width="8.28515625" bestFit="1" customWidth="1"/>
    <col min="18" max="18" width="8" bestFit="1" customWidth="1"/>
    <col min="19" max="19" width="4.7109375" bestFit="1" customWidth="1"/>
    <col min="20" max="21" width="6" bestFit="1" customWidth="1"/>
    <col min="22" max="22" width="9" bestFit="1" customWidth="1"/>
    <col min="23" max="23" width="4.7109375" bestFit="1" customWidth="1"/>
    <col min="24" max="24" width="6" bestFit="1" customWidth="1"/>
    <col min="25" max="25" width="5" bestFit="1" customWidth="1"/>
    <col min="26" max="26" width="7" bestFit="1" customWidth="1"/>
    <col min="27" max="27" width="6" bestFit="1" customWidth="1"/>
    <col min="28" max="28" width="8" bestFit="1" customWidth="1"/>
    <col min="29" max="29" width="4.7109375" bestFit="1" customWidth="1"/>
    <col min="30" max="30" width="7" bestFit="1" customWidth="1"/>
    <col min="31" max="31" width="4.7109375" bestFit="1" customWidth="1"/>
    <col min="32" max="32" width="6" bestFit="1" customWidth="1"/>
    <col min="33" max="33" width="5" bestFit="1" customWidth="1"/>
    <col min="34" max="34" width="8" bestFit="1" customWidth="1"/>
    <col min="35" max="35" width="6" bestFit="1" customWidth="1"/>
    <col min="36" max="36" width="12" bestFit="1" customWidth="1"/>
    <col min="37" max="37" width="8.28515625" bestFit="1" customWidth="1"/>
    <col min="38" max="38" width="12" bestFit="1" customWidth="1"/>
    <col min="39" max="39" width="7" bestFit="1" customWidth="1"/>
    <col min="40" max="40" width="9" bestFit="1" customWidth="1"/>
    <col min="41" max="41" width="4.7109375" bestFit="1" customWidth="1"/>
    <col min="42" max="42" width="7" bestFit="1" customWidth="1"/>
    <col min="43" max="43" width="4.7109375" bestFit="1" customWidth="1"/>
    <col min="44" max="44" width="7" bestFit="1" customWidth="1"/>
    <col min="45" max="45" width="5" bestFit="1" customWidth="1"/>
    <col min="46" max="46" width="8" bestFit="1" customWidth="1"/>
    <col min="47" max="47" width="5" bestFit="1" customWidth="1"/>
    <col min="48" max="48" width="8" bestFit="1" customWidth="1"/>
    <col min="49" max="49" width="6" bestFit="1" customWidth="1"/>
    <col min="50" max="50" width="9" bestFit="1" customWidth="1"/>
    <col min="51" max="51" width="6" bestFit="1" customWidth="1"/>
    <col min="52" max="52" width="9" bestFit="1" customWidth="1"/>
    <col min="53" max="53" width="7" bestFit="1" customWidth="1"/>
    <col min="54" max="54" width="12" bestFit="1" customWidth="1"/>
  </cols>
  <sheetData>
    <row r="1" spans="1:56" x14ac:dyDescent="0.25">
      <c r="A1" s="86" t="s">
        <v>156</v>
      </c>
      <c r="Q1" s="85" t="s">
        <v>157</v>
      </c>
      <c r="AK1" s="85" t="s">
        <v>157</v>
      </c>
      <c r="AX1" s="85" t="s">
        <v>157</v>
      </c>
      <c r="BD1">
        <v>10000</v>
      </c>
    </row>
    <row r="2" spans="1:56" s="8" customFormat="1" ht="14.25" customHeight="1" x14ac:dyDescent="0.2">
      <c r="A2" s="286" t="s">
        <v>58</v>
      </c>
      <c r="B2" s="286"/>
      <c r="C2" s="305" t="s">
        <v>197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 t="str">
        <f>C2</f>
        <v>Annual Credit Plan - Bank wise Targets - 2024-25</v>
      </c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7" t="str">
        <f>W2</f>
        <v>Annual Credit Plan - Bank wise Targets - 2024-25</v>
      </c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6" ht="33.75" customHeight="1" x14ac:dyDescent="0.25">
      <c r="A3" s="423" t="s">
        <v>96</v>
      </c>
      <c r="B3" s="423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6" ht="18" customHeight="1" x14ac:dyDescent="0.25">
      <c r="A4" s="288" t="s">
        <v>131</v>
      </c>
      <c r="B4" s="288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6" s="2" customFormat="1" ht="19.5" customHeight="1" x14ac:dyDescent="0.2">
      <c r="A5" s="289" t="s">
        <v>153</v>
      </c>
      <c r="B5" s="291" t="s">
        <v>1</v>
      </c>
      <c r="C5" s="294" t="s">
        <v>830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6"/>
      <c r="W5" s="294" t="s">
        <v>831</v>
      </c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6"/>
      <c r="AO5" s="297" t="s">
        <v>832</v>
      </c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8" t="s">
        <v>192</v>
      </c>
      <c r="BB5" s="298"/>
    </row>
    <row r="6" spans="1:56" s="2" customFormat="1" ht="16.5" customHeight="1" x14ac:dyDescent="0.2">
      <c r="A6" s="290"/>
      <c r="B6" s="292"/>
      <c r="C6" s="299" t="s">
        <v>2</v>
      </c>
      <c r="D6" s="299"/>
      <c r="E6" s="299"/>
      <c r="F6" s="299"/>
      <c r="G6" s="300" t="s">
        <v>77</v>
      </c>
      <c r="H6" s="300"/>
      <c r="I6" s="300" t="s">
        <v>3</v>
      </c>
      <c r="J6" s="300"/>
      <c r="K6" s="300" t="s">
        <v>4</v>
      </c>
      <c r="L6" s="300"/>
      <c r="M6" s="301" t="s">
        <v>78</v>
      </c>
      <c r="N6" s="301"/>
      <c r="O6" s="301" t="s">
        <v>79</v>
      </c>
      <c r="P6" s="301"/>
      <c r="Q6" s="301" t="s">
        <v>80</v>
      </c>
      <c r="R6" s="301"/>
      <c r="S6" s="301" t="s">
        <v>5</v>
      </c>
      <c r="T6" s="301"/>
      <c r="U6" s="301" t="s">
        <v>6</v>
      </c>
      <c r="V6" s="301"/>
      <c r="W6" s="303" t="s">
        <v>7</v>
      </c>
      <c r="X6" s="303"/>
      <c r="Y6" s="304" t="s">
        <v>59</v>
      </c>
      <c r="Z6" s="304"/>
      <c r="AA6" s="304" t="s">
        <v>60</v>
      </c>
      <c r="AB6" s="304"/>
      <c r="AC6" s="304" t="s">
        <v>75</v>
      </c>
      <c r="AD6" s="304"/>
      <c r="AE6" s="304" t="s">
        <v>76</v>
      </c>
      <c r="AF6" s="304"/>
      <c r="AG6" s="304" t="s">
        <v>61</v>
      </c>
      <c r="AH6" s="304"/>
      <c r="AI6" s="310" t="s">
        <v>62</v>
      </c>
      <c r="AJ6" s="311"/>
      <c r="AK6" s="302" t="s">
        <v>8</v>
      </c>
      <c r="AL6" s="302"/>
      <c r="AM6" s="309" t="s">
        <v>9</v>
      </c>
      <c r="AN6" s="309"/>
      <c r="AO6" s="301" t="s">
        <v>10</v>
      </c>
      <c r="AP6" s="301"/>
      <c r="AQ6" s="301" t="s">
        <v>11</v>
      </c>
      <c r="AR6" s="301"/>
      <c r="AS6" s="301" t="s">
        <v>12</v>
      </c>
      <c r="AT6" s="301"/>
      <c r="AU6" s="301" t="s">
        <v>13</v>
      </c>
      <c r="AV6" s="301"/>
      <c r="AW6" s="301" t="s">
        <v>14</v>
      </c>
      <c r="AX6" s="301"/>
      <c r="AY6" s="302" t="s">
        <v>15</v>
      </c>
      <c r="AZ6" s="302"/>
      <c r="BA6" s="298"/>
      <c r="BB6" s="298"/>
    </row>
    <row r="7" spans="1:56" s="2" customFormat="1" ht="30.75" customHeight="1" x14ac:dyDescent="0.2">
      <c r="A7" s="290"/>
      <c r="B7" s="292"/>
      <c r="C7" s="299" t="s">
        <v>16</v>
      </c>
      <c r="D7" s="299"/>
      <c r="E7" s="299" t="s">
        <v>17</v>
      </c>
      <c r="F7" s="299"/>
      <c r="G7" s="300"/>
      <c r="H7" s="300"/>
      <c r="I7" s="300"/>
      <c r="J7" s="300"/>
      <c r="K7" s="300"/>
      <c r="L7" s="300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3"/>
      <c r="X7" s="303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12"/>
      <c r="AJ7" s="313"/>
      <c r="AK7" s="302"/>
      <c r="AL7" s="302"/>
      <c r="AM7" s="309"/>
      <c r="AN7" s="309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2"/>
      <c r="AZ7" s="302"/>
      <c r="BA7" s="298"/>
      <c r="BB7" s="298"/>
    </row>
    <row r="8" spans="1:56" s="2" customFormat="1" ht="12.75" x14ac:dyDescent="0.2">
      <c r="A8" s="290"/>
      <c r="B8" s="292"/>
      <c r="C8" s="148" t="s">
        <v>57</v>
      </c>
      <c r="D8" s="148" t="s">
        <v>18</v>
      </c>
      <c r="E8" s="148" t="s">
        <v>57</v>
      </c>
      <c r="F8" s="148" t="s">
        <v>18</v>
      </c>
      <c r="G8" s="148" t="s">
        <v>57</v>
      </c>
      <c r="H8" s="148" t="s">
        <v>18</v>
      </c>
      <c r="I8" s="148" t="s">
        <v>57</v>
      </c>
      <c r="J8" s="148" t="s">
        <v>18</v>
      </c>
      <c r="K8" s="148" t="s">
        <v>57</v>
      </c>
      <c r="L8" s="148" t="s">
        <v>18</v>
      </c>
      <c r="M8" s="3" t="s">
        <v>57</v>
      </c>
      <c r="N8" s="3" t="s">
        <v>18</v>
      </c>
      <c r="O8" s="3" t="s">
        <v>57</v>
      </c>
      <c r="P8" s="3" t="s">
        <v>18</v>
      </c>
      <c r="Q8" s="3" t="s">
        <v>57</v>
      </c>
      <c r="R8" s="3" t="s">
        <v>18</v>
      </c>
      <c r="S8" s="3" t="s">
        <v>57</v>
      </c>
      <c r="T8" s="3" t="s">
        <v>18</v>
      </c>
      <c r="U8" s="3" t="s">
        <v>57</v>
      </c>
      <c r="V8" s="3" t="s">
        <v>18</v>
      </c>
      <c r="W8" s="4" t="s">
        <v>57</v>
      </c>
      <c r="X8" s="4" t="s">
        <v>18</v>
      </c>
      <c r="Y8" s="145" t="s">
        <v>57</v>
      </c>
      <c r="Z8" s="145" t="s">
        <v>18</v>
      </c>
      <c r="AA8" s="145" t="s">
        <v>57</v>
      </c>
      <c r="AB8" s="145" t="s">
        <v>18</v>
      </c>
      <c r="AC8" s="145" t="s">
        <v>57</v>
      </c>
      <c r="AD8" s="145" t="s">
        <v>18</v>
      </c>
      <c r="AE8" s="145" t="s">
        <v>57</v>
      </c>
      <c r="AF8" s="145" t="s">
        <v>18</v>
      </c>
      <c r="AG8" s="145" t="s">
        <v>57</v>
      </c>
      <c r="AH8" s="145" t="s">
        <v>18</v>
      </c>
      <c r="AI8" s="145" t="s">
        <v>57</v>
      </c>
      <c r="AJ8" s="145" t="s">
        <v>18</v>
      </c>
      <c r="AK8" s="149" t="s">
        <v>57</v>
      </c>
      <c r="AL8" s="149" t="s">
        <v>18</v>
      </c>
      <c r="AM8" s="5" t="s">
        <v>57</v>
      </c>
      <c r="AN8" s="5" t="s">
        <v>18</v>
      </c>
      <c r="AO8" s="3" t="s">
        <v>57</v>
      </c>
      <c r="AP8" s="3" t="s">
        <v>18</v>
      </c>
      <c r="AQ8" s="3" t="s">
        <v>57</v>
      </c>
      <c r="AR8" s="3" t="s">
        <v>18</v>
      </c>
      <c r="AS8" s="3" t="s">
        <v>57</v>
      </c>
      <c r="AT8" s="3" t="s">
        <v>18</v>
      </c>
      <c r="AU8" s="3" t="s">
        <v>57</v>
      </c>
      <c r="AV8" s="3" t="s">
        <v>18</v>
      </c>
      <c r="AW8" s="3" t="s">
        <v>57</v>
      </c>
      <c r="AX8" s="3" t="s">
        <v>18</v>
      </c>
      <c r="AY8" s="149" t="s">
        <v>57</v>
      </c>
      <c r="AZ8" s="149" t="s">
        <v>18</v>
      </c>
      <c r="BA8" s="147" t="s">
        <v>57</v>
      </c>
      <c r="BB8" s="147" t="s">
        <v>18</v>
      </c>
    </row>
    <row r="9" spans="1:56" s="11" customFormat="1" ht="20.25" customHeight="1" x14ac:dyDescent="0.25">
      <c r="A9" s="9">
        <v>1</v>
      </c>
      <c r="B9" s="10" t="s">
        <v>19</v>
      </c>
      <c r="C9" s="20">
        <f>[1]ANM!C9</f>
        <v>9883</v>
      </c>
      <c r="D9" s="281">
        <f>([1]ANM!D9)*10000</f>
        <v>2027331.5297585528</v>
      </c>
      <c r="E9" s="20">
        <f>[1]ANM!E9</f>
        <v>4703</v>
      </c>
      <c r="F9" s="281">
        <f>([1]ANM!F9)*10000</f>
        <v>964814.40271641978</v>
      </c>
      <c r="G9" s="20">
        <f>[1]ANM!G9</f>
        <v>179</v>
      </c>
      <c r="H9" s="281">
        <f>([1]ANM!H9)*10000</f>
        <v>36638.521622142522</v>
      </c>
      <c r="I9" s="20">
        <f>[1]ANM!I9</f>
        <v>953</v>
      </c>
      <c r="J9" s="281">
        <f>([1]ANM!J9)*10000</f>
        <v>195405.44865142679</v>
      </c>
      <c r="K9" s="20">
        <f>C9+E9+G9+I9</f>
        <v>15718</v>
      </c>
      <c r="L9" s="281">
        <f>D9+F9+H9+J9</f>
        <v>3224189.9027485424</v>
      </c>
      <c r="M9" s="20">
        <f>[1]ANM!M9</f>
        <v>91</v>
      </c>
      <c r="N9" s="281">
        <f>([1]ANM!N9)*10000</f>
        <v>120417.37677670339</v>
      </c>
      <c r="O9" s="20">
        <f>[1]ANM!O9</f>
        <v>54</v>
      </c>
      <c r="P9" s="281">
        <f>([1]ANM!P9)*10000</f>
        <v>70679.764629804165</v>
      </c>
      <c r="Q9" s="20">
        <f>[1]ANM!Q9</f>
        <v>27</v>
      </c>
      <c r="R9" s="281">
        <f>([1]ANM!R9)*10000</f>
        <v>35339.882314902083</v>
      </c>
      <c r="S9" s="20">
        <f>[1]ANM!S9</f>
        <v>1</v>
      </c>
      <c r="T9" s="281">
        <f>([1]ANM!T9)*10000</f>
        <v>1308.8845301815586</v>
      </c>
      <c r="U9" s="20">
        <f>M9+O9+Q9+S9</f>
        <v>173</v>
      </c>
      <c r="V9" s="281">
        <f>N9+P9+R9+T9</f>
        <v>227745.9082515912</v>
      </c>
      <c r="W9" s="20">
        <f>[1]ANM!W9</f>
        <v>0</v>
      </c>
      <c r="X9" s="281">
        <f>([1]ANM!X9)*10000</f>
        <v>0</v>
      </c>
      <c r="Y9" s="20">
        <f>[1]ANM!Y9</f>
        <v>5</v>
      </c>
      <c r="Z9" s="281">
        <f>([1]ANM!Z9)*10000</f>
        <v>1739.0716869783998</v>
      </c>
      <c r="AA9" s="20">
        <f>[1]ANM!AA9</f>
        <v>19</v>
      </c>
      <c r="AB9" s="281">
        <f>([1]ANM!AB9)*10000</f>
        <v>7999.7297601006376</v>
      </c>
      <c r="AC9" s="20">
        <f>[1]ANM!AC9</f>
        <v>1</v>
      </c>
      <c r="AD9" s="281">
        <f>([1]ANM!AD9)*10000</f>
        <v>347.8143373956799</v>
      </c>
      <c r="AE9" s="20">
        <f>[1]ANM!AE9</f>
        <v>1</v>
      </c>
      <c r="AF9" s="281">
        <f>([1]ANM!AF9)*10000</f>
        <v>278.25146991654395</v>
      </c>
      <c r="AG9" s="20">
        <f>[1]ANM!AG9</f>
        <v>13</v>
      </c>
      <c r="AH9" s="281">
        <f>([1]ANM!AH9)*10000</f>
        <v>5565.0293983308784</v>
      </c>
      <c r="AI9" s="20">
        <f>Y9+AA9+AC9+AE9+AG9</f>
        <v>39</v>
      </c>
      <c r="AJ9" s="20">
        <f>Z9+AB9+AD9+AF9+AH9</f>
        <v>15929.896652722138</v>
      </c>
      <c r="AK9" s="20">
        <f>K9+U9+W9+AI9</f>
        <v>15930</v>
      </c>
      <c r="AL9" s="281">
        <f>L9+V9+X9+AJ9</f>
        <v>3467865.7076528557</v>
      </c>
      <c r="AM9" s="20">
        <f>[1]ANM!AM9</f>
        <v>12820</v>
      </c>
      <c r="AN9" s="281">
        <f>([1]ANM!AN9)*10000</f>
        <v>2529133.002856113</v>
      </c>
      <c r="AO9" s="20">
        <f>[1]ANM!AO9</f>
        <v>20</v>
      </c>
      <c r="AP9" s="281">
        <f>([1]ANM!AP9)*10000</f>
        <v>6770.8341532915074</v>
      </c>
      <c r="AQ9" s="20">
        <f>[1]ANM!AQ9</f>
        <v>9</v>
      </c>
      <c r="AR9" s="281">
        <f>([1]ANM!AR9)*10000</f>
        <v>2821.1808972047947</v>
      </c>
      <c r="AS9" s="20">
        <f>[1]ANM!AS9</f>
        <v>122</v>
      </c>
      <c r="AT9" s="281">
        <f>([1]ANM!AT9)*10000</f>
        <v>42317.713458071921</v>
      </c>
      <c r="AU9" s="20">
        <f>[1]ANM!AU9</f>
        <v>162</v>
      </c>
      <c r="AV9" s="281">
        <f>([1]ANM!AV9)*10000</f>
        <v>56423.617944095888</v>
      </c>
      <c r="AW9" s="20">
        <f>[1]ANM!AW9</f>
        <v>1025</v>
      </c>
      <c r="AX9" s="281">
        <f>([1]ANM!AX9)*10000</f>
        <v>357161.50158612698</v>
      </c>
      <c r="AY9" s="20">
        <f>AO9+AQ9+AS9+AU9+AW9</f>
        <v>1338</v>
      </c>
      <c r="AZ9" s="281">
        <f>AP9+AR9+AT9+AV9+AX9</f>
        <v>465494.8480387911</v>
      </c>
      <c r="BA9" s="20">
        <f>AY9+AK9</f>
        <v>17268</v>
      </c>
      <c r="BB9" s="281">
        <f>AZ9+AL9</f>
        <v>3933360.5556916469</v>
      </c>
    </row>
    <row r="10" spans="1:56" s="11" customFormat="1" ht="20.25" customHeight="1" x14ac:dyDescent="0.25">
      <c r="A10" s="9">
        <v>2</v>
      </c>
      <c r="B10" s="10" t="s">
        <v>20</v>
      </c>
      <c r="C10" s="20">
        <f>[1]ANM!C10</f>
        <v>2923</v>
      </c>
      <c r="D10" s="281">
        <f>([1]ANM!D10)*10000</f>
        <v>446682.95663857</v>
      </c>
      <c r="E10" s="20">
        <f>[1]ANM!E10</f>
        <v>1391</v>
      </c>
      <c r="F10" s="281">
        <f>([1]ANM!F10)*10000</f>
        <v>212578.03358100622</v>
      </c>
      <c r="G10" s="20">
        <f>[1]ANM!G10</f>
        <v>53</v>
      </c>
      <c r="H10" s="281">
        <f>([1]ANM!H10)*10000</f>
        <v>8072.583553709097</v>
      </c>
      <c r="I10" s="20">
        <f>[1]ANM!I10</f>
        <v>282</v>
      </c>
      <c r="J10" s="281">
        <f>([1]ANM!J10)*10000</f>
        <v>43053.778953115179</v>
      </c>
      <c r="K10" s="20">
        <f t="shared" ref="K10:K20" si="0">C10+E10+G10+I10</f>
        <v>4649</v>
      </c>
      <c r="L10" s="281">
        <f t="shared" ref="L10:L20" si="1">D10+F10+H10+J10</f>
        <v>710387.3527264006</v>
      </c>
      <c r="M10" s="20">
        <f>[1]ANM!M10</f>
        <v>67</v>
      </c>
      <c r="N10" s="281">
        <f>([1]ANM!N10)*10000</f>
        <v>38424.185517508471</v>
      </c>
      <c r="O10" s="20">
        <f>[1]ANM!O10</f>
        <v>39</v>
      </c>
      <c r="P10" s="281">
        <f>([1]ANM!P10)*10000</f>
        <v>22553.326282015842</v>
      </c>
      <c r="Q10" s="20">
        <f>[1]ANM!Q10</f>
        <v>20</v>
      </c>
      <c r="R10" s="281">
        <f>([1]ANM!R10)*10000</f>
        <v>11276.663141007921</v>
      </c>
      <c r="S10" s="20">
        <f>[1]ANM!S10</f>
        <v>1</v>
      </c>
      <c r="T10" s="281">
        <f>([1]ANM!T10)*10000</f>
        <v>417.65419040770075</v>
      </c>
      <c r="U10" s="20">
        <f t="shared" ref="U10:U20" si="2">M10+O10+Q10+S10</f>
        <v>127</v>
      </c>
      <c r="V10" s="281">
        <f t="shared" ref="V10:V20" si="3">N10+P10+R10+T10</f>
        <v>72671.829130939936</v>
      </c>
      <c r="W10" s="20">
        <f>[1]ANM!W10</f>
        <v>0</v>
      </c>
      <c r="X10" s="281">
        <f>([1]ANM!X10)*10000</f>
        <v>0</v>
      </c>
      <c r="Y10" s="20">
        <f>[1]ANM!Y10</f>
        <v>1</v>
      </c>
      <c r="Z10" s="281">
        <f>([1]ANM!Z10)*10000</f>
        <v>587.78304772588262</v>
      </c>
      <c r="AA10" s="20">
        <f>[1]ANM!AA10</f>
        <v>5</v>
      </c>
      <c r="AB10" s="281">
        <f>([1]ANM!AB10)*10000</f>
        <v>2703.8020195390595</v>
      </c>
      <c r="AC10" s="20">
        <f>[1]ANM!AC10</f>
        <v>1</v>
      </c>
      <c r="AD10" s="281">
        <f>([1]ANM!AD10)*10000</f>
        <v>117.55660954517651</v>
      </c>
      <c r="AE10" s="20">
        <f>[1]ANM!AE10</f>
        <v>1</v>
      </c>
      <c r="AF10" s="281">
        <f>([1]ANM!AF10)*10000</f>
        <v>94.045287636141211</v>
      </c>
      <c r="AG10" s="20">
        <f>[1]ANM!AG10</f>
        <v>3</v>
      </c>
      <c r="AH10" s="281">
        <f>([1]ANM!AH10)*10000</f>
        <v>1880.9057527228242</v>
      </c>
      <c r="AI10" s="20">
        <f t="shared" ref="AI10:AI20" si="4">Y10+AA10+AC10+AE10+AG10</f>
        <v>11</v>
      </c>
      <c r="AJ10" s="20">
        <f t="shared" ref="AJ10:AJ20" si="5">Z10+AB10+AD10+AF10+AH10</f>
        <v>5384.0927171690837</v>
      </c>
      <c r="AK10" s="20">
        <f t="shared" ref="AK10:AK20" si="6">K10+U10+W10+AI10</f>
        <v>4787</v>
      </c>
      <c r="AL10" s="281">
        <f t="shared" ref="AL10:AL20" si="7">L10+V10+X10+AJ10</f>
        <v>788443.27457450959</v>
      </c>
      <c r="AM10" s="20">
        <f>[1]ANM!AM10</f>
        <v>4106</v>
      </c>
      <c r="AN10" s="281">
        <f>([1]ANM!AN10)*10000</f>
        <v>618168.61841202003</v>
      </c>
      <c r="AO10" s="20">
        <f>[1]ANM!AO10</f>
        <v>1</v>
      </c>
      <c r="AP10" s="281">
        <f>([1]ANM!AP10)*10000</f>
        <v>719.02923670814039</v>
      </c>
      <c r="AQ10" s="20">
        <f>[1]ANM!AQ10</f>
        <v>1</v>
      </c>
      <c r="AR10" s="281">
        <f>([1]ANM!AR10)*10000</f>
        <v>299.59551529505848</v>
      </c>
      <c r="AS10" s="20">
        <f>[1]ANM!AS10</f>
        <v>4</v>
      </c>
      <c r="AT10" s="281">
        <f>([1]ANM!AT10)*10000</f>
        <v>4493.9327294258774</v>
      </c>
      <c r="AU10" s="20">
        <f>[1]ANM!AU10</f>
        <v>5</v>
      </c>
      <c r="AV10" s="281">
        <f>([1]ANM!AV10)*10000</f>
        <v>5991.9103059011704</v>
      </c>
      <c r="AW10" s="20">
        <f>[1]ANM!AW10</f>
        <v>28</v>
      </c>
      <c r="AX10" s="281">
        <f>([1]ANM!AX10)*10000</f>
        <v>37928.792236354406</v>
      </c>
      <c r="AY10" s="20">
        <f t="shared" ref="AY10:AY20" si="8">AO10+AQ10+AS10+AU10+AW10</f>
        <v>39</v>
      </c>
      <c r="AZ10" s="281">
        <f t="shared" ref="AZ10:AZ20" si="9">AP10+AR10+AT10+AV10+AX10</f>
        <v>49433.260023684648</v>
      </c>
      <c r="BA10" s="20">
        <f t="shared" ref="BA10:BA20" si="10">AY10+AK10</f>
        <v>4826</v>
      </c>
      <c r="BB10" s="281">
        <f t="shared" ref="BB10:BB20" si="11">AZ10+AL10</f>
        <v>837876.5345981943</v>
      </c>
    </row>
    <row r="11" spans="1:56" s="11" customFormat="1" ht="20.25" customHeight="1" x14ac:dyDescent="0.25">
      <c r="A11" s="9">
        <v>3</v>
      </c>
      <c r="B11" s="10" t="s">
        <v>21</v>
      </c>
      <c r="C11" s="20">
        <f>[1]ANM!C11</f>
        <v>370</v>
      </c>
      <c r="D11" s="281">
        <f>([1]ANM!D11)*10000</f>
        <v>68758.118107105867</v>
      </c>
      <c r="E11" s="20">
        <f>[1]ANM!E11</f>
        <v>176</v>
      </c>
      <c r="F11" s="281">
        <f>([1]ANM!F11)*10000</f>
        <v>32722.236930490144</v>
      </c>
      <c r="G11" s="20">
        <f>[1]ANM!G11</f>
        <v>7</v>
      </c>
      <c r="H11" s="281">
        <f>([1]ANM!H11)*10000</f>
        <v>1242.616592297094</v>
      </c>
      <c r="I11" s="20">
        <f>[1]ANM!I11</f>
        <v>36</v>
      </c>
      <c r="J11" s="281">
        <f>([1]ANM!J11)*10000</f>
        <v>6627.2884922511685</v>
      </c>
      <c r="K11" s="20">
        <f t="shared" si="0"/>
        <v>589</v>
      </c>
      <c r="L11" s="281">
        <f t="shared" si="1"/>
        <v>109350.26012214429</v>
      </c>
      <c r="M11" s="20">
        <f>[1]ANM!M11</f>
        <v>10</v>
      </c>
      <c r="N11" s="281">
        <f>([1]ANM!N11)*10000</f>
        <v>4411.3624670050076</v>
      </c>
      <c r="O11" s="20">
        <f>[1]ANM!O11</f>
        <v>6</v>
      </c>
      <c r="P11" s="281">
        <f>([1]ANM!P11)*10000</f>
        <v>2589.2779697638084</v>
      </c>
      <c r="Q11" s="20">
        <f>[1]ANM!Q11</f>
        <v>3</v>
      </c>
      <c r="R11" s="281">
        <f>([1]ANM!R11)*10000</f>
        <v>1294.6389848819042</v>
      </c>
      <c r="S11" s="20">
        <f>[1]ANM!S11</f>
        <v>0</v>
      </c>
      <c r="T11" s="281">
        <f>([1]ANM!T11)*10000</f>
        <v>47.949592032663126</v>
      </c>
      <c r="U11" s="20">
        <f t="shared" si="2"/>
        <v>19</v>
      </c>
      <c r="V11" s="281">
        <f t="shared" si="3"/>
        <v>8343.2290136833817</v>
      </c>
      <c r="W11" s="20">
        <f>[1]ANM!W11</f>
        <v>0</v>
      </c>
      <c r="X11" s="281">
        <f>([1]ANM!X11)*10000</f>
        <v>0</v>
      </c>
      <c r="Y11" s="20">
        <f>[1]ANM!Y11</f>
        <v>31</v>
      </c>
      <c r="Z11" s="281">
        <f>([1]ANM!Z11)*10000</f>
        <v>5923.9092173138815</v>
      </c>
      <c r="AA11" s="20">
        <f>[1]ANM!AA11</f>
        <v>141</v>
      </c>
      <c r="AB11" s="281">
        <f>([1]ANM!AB11)*10000</f>
        <v>27249.982399643854</v>
      </c>
      <c r="AC11" s="20">
        <f>[1]ANM!AC11</f>
        <v>7</v>
      </c>
      <c r="AD11" s="281">
        <f>([1]ANM!AD11)*10000</f>
        <v>1184.7818434627764</v>
      </c>
      <c r="AE11" s="20">
        <f>[1]ANM!AE11</f>
        <v>5</v>
      </c>
      <c r="AF11" s="281">
        <f>([1]ANM!AF11)*10000</f>
        <v>947.82547477022115</v>
      </c>
      <c r="AG11" s="20">
        <f>[1]ANM!AG11</f>
        <v>98</v>
      </c>
      <c r="AH11" s="281">
        <f>([1]ANM!AH11)*10000</f>
        <v>18956.509495404422</v>
      </c>
      <c r="AI11" s="20">
        <f t="shared" si="4"/>
        <v>282</v>
      </c>
      <c r="AJ11" s="20">
        <f t="shared" si="5"/>
        <v>54263.00843059516</v>
      </c>
      <c r="AK11" s="20">
        <f t="shared" si="6"/>
        <v>890</v>
      </c>
      <c r="AL11" s="281">
        <f t="shared" si="7"/>
        <v>171956.49756642283</v>
      </c>
      <c r="AM11" s="20">
        <f>[1]ANM!AM11</f>
        <v>802</v>
      </c>
      <c r="AN11" s="281">
        <f>([1]ANM!AN11)*10000</f>
        <v>135221.66254763285</v>
      </c>
      <c r="AO11" s="20">
        <f>[1]ANM!AO11</f>
        <v>1</v>
      </c>
      <c r="AP11" s="281">
        <f>([1]ANM!AP11)*10000</f>
        <v>323.00962940413064</v>
      </c>
      <c r="AQ11" s="20">
        <f>[1]ANM!AQ11</f>
        <v>1</v>
      </c>
      <c r="AR11" s="281">
        <f>([1]ANM!AR11)*10000</f>
        <v>134.58734558505441</v>
      </c>
      <c r="AS11" s="20">
        <f>[1]ANM!AS11</f>
        <v>1</v>
      </c>
      <c r="AT11" s="281">
        <f>([1]ANM!AT11)*10000</f>
        <v>2018.8101837758163</v>
      </c>
      <c r="AU11" s="20">
        <f>[1]ANM!AU11</f>
        <v>2</v>
      </c>
      <c r="AV11" s="281">
        <f>([1]ANM!AV11)*10000</f>
        <v>2691.7469117010883</v>
      </c>
      <c r="AW11" s="20">
        <f>[1]ANM!AW11</f>
        <v>9</v>
      </c>
      <c r="AX11" s="281">
        <f>([1]ANM!AX11)*10000</f>
        <v>17038.757951067888</v>
      </c>
      <c r="AY11" s="20">
        <f t="shared" si="8"/>
        <v>14</v>
      </c>
      <c r="AZ11" s="281">
        <f t="shared" si="9"/>
        <v>22206.912021533979</v>
      </c>
      <c r="BA11" s="20">
        <f t="shared" si="10"/>
        <v>904</v>
      </c>
      <c r="BB11" s="281">
        <f t="shared" si="11"/>
        <v>194163.40958795679</v>
      </c>
    </row>
    <row r="12" spans="1:56" s="11" customFormat="1" ht="20.25" customHeight="1" x14ac:dyDescent="0.25">
      <c r="A12" s="9">
        <v>4</v>
      </c>
      <c r="B12" s="10" t="s">
        <v>22</v>
      </c>
      <c r="C12" s="20">
        <f>[1]ANM!C12</f>
        <v>41376</v>
      </c>
      <c r="D12" s="281">
        <f>([1]ANM!D12)*10000</f>
        <v>7708867.1230205372</v>
      </c>
      <c r="E12" s="20">
        <f>[1]ANM!E12</f>
        <v>19691</v>
      </c>
      <c r="F12" s="281">
        <f>([1]ANM!F12)*10000</f>
        <v>3668677.7272206172</v>
      </c>
      <c r="G12" s="20">
        <f>[1]ANM!G12</f>
        <v>748</v>
      </c>
      <c r="H12" s="281">
        <f>([1]ANM!H12)*10000</f>
        <v>139316.87571723864</v>
      </c>
      <c r="I12" s="20">
        <f>[1]ANM!I12</f>
        <v>3988</v>
      </c>
      <c r="J12" s="281">
        <f>([1]ANM!J12)*10000</f>
        <v>743023.33715860604</v>
      </c>
      <c r="K12" s="20">
        <f t="shared" si="0"/>
        <v>65803</v>
      </c>
      <c r="L12" s="281">
        <f t="shared" si="1"/>
        <v>12259885.063116999</v>
      </c>
      <c r="M12" s="20">
        <f>[1]ANM!M12</f>
        <v>1243</v>
      </c>
      <c r="N12" s="281">
        <f>([1]ANM!N12)*10000</f>
        <v>597801.85530400311</v>
      </c>
      <c r="O12" s="20">
        <f>[1]ANM!O12</f>
        <v>729</v>
      </c>
      <c r="P12" s="281">
        <f>([1]ANM!P12)*10000</f>
        <v>350883.69767843664</v>
      </c>
      <c r="Q12" s="20">
        <f>[1]ANM!Q12</f>
        <v>365</v>
      </c>
      <c r="R12" s="281">
        <f>([1]ANM!R12)*10000</f>
        <v>175441.84883921832</v>
      </c>
      <c r="S12" s="20">
        <f>[1]ANM!S12</f>
        <v>14</v>
      </c>
      <c r="T12" s="281">
        <f>([1]ANM!T12)*10000</f>
        <v>6497.8462533043821</v>
      </c>
      <c r="U12" s="20">
        <f t="shared" si="2"/>
        <v>2351</v>
      </c>
      <c r="V12" s="281">
        <f t="shared" si="3"/>
        <v>1130625.2480749623</v>
      </c>
      <c r="W12" s="20">
        <f>[1]ANM!W12</f>
        <v>0</v>
      </c>
      <c r="X12" s="281">
        <f>([1]ANM!X12)*10000</f>
        <v>0</v>
      </c>
      <c r="Y12" s="20">
        <f>[1]ANM!Y12</f>
        <v>28</v>
      </c>
      <c r="Z12" s="281">
        <f>([1]ANM!Z12)*10000</f>
        <v>7800.0968346667642</v>
      </c>
      <c r="AA12" s="20">
        <f>[1]ANM!AA12</f>
        <v>126</v>
      </c>
      <c r="AB12" s="281">
        <f>([1]ANM!AB12)*10000</f>
        <v>35880.445439467105</v>
      </c>
      <c r="AC12" s="20">
        <f>[1]ANM!AC12</f>
        <v>6</v>
      </c>
      <c r="AD12" s="281">
        <f>([1]ANM!AD12)*10000</f>
        <v>1560.0193669333526</v>
      </c>
      <c r="AE12" s="20">
        <f>[1]ANM!AE12</f>
        <v>5</v>
      </c>
      <c r="AF12" s="281">
        <f>([1]ANM!AF12)*10000</f>
        <v>1248.0154935466821</v>
      </c>
      <c r="AG12" s="20">
        <f>[1]ANM!AG12</f>
        <v>88</v>
      </c>
      <c r="AH12" s="281">
        <f>([1]ANM!AH12)*10000</f>
        <v>24960.309870933641</v>
      </c>
      <c r="AI12" s="20">
        <f t="shared" si="4"/>
        <v>253</v>
      </c>
      <c r="AJ12" s="20">
        <f t="shared" si="5"/>
        <v>71448.887005547556</v>
      </c>
      <c r="AK12" s="20">
        <f t="shared" si="6"/>
        <v>68407</v>
      </c>
      <c r="AL12" s="281">
        <f t="shared" si="7"/>
        <v>13461959.198197508</v>
      </c>
      <c r="AM12" s="20">
        <f>[1]ANM!AM12</f>
        <v>32040</v>
      </c>
      <c r="AN12" s="281">
        <f>([1]ANM!AN12)*10000</f>
        <v>6672387.4750147043</v>
      </c>
      <c r="AO12" s="20">
        <f>[1]ANM!AO12</f>
        <v>17</v>
      </c>
      <c r="AP12" s="281">
        <f>([1]ANM!AP12)*10000</f>
        <v>7162.1977338534916</v>
      </c>
      <c r="AQ12" s="20">
        <f>[1]ANM!AQ12</f>
        <v>7</v>
      </c>
      <c r="AR12" s="281">
        <f>([1]ANM!AR12)*10000</f>
        <v>2984.2490557722876</v>
      </c>
      <c r="AS12" s="20">
        <f>[1]ANM!AS12</f>
        <v>102</v>
      </c>
      <c r="AT12" s="281">
        <f>([1]ANM!AT12)*10000</f>
        <v>44763.735836584325</v>
      </c>
      <c r="AU12" s="20">
        <f>[1]ANM!AU12</f>
        <v>136</v>
      </c>
      <c r="AV12" s="281">
        <f>([1]ANM!AV12)*10000</f>
        <v>59684.981115445764</v>
      </c>
      <c r="AW12" s="20">
        <f>[1]ANM!AW12</f>
        <v>856</v>
      </c>
      <c r="AX12" s="281">
        <f>([1]ANM!AX12)*10000</f>
        <v>377805.93046077166</v>
      </c>
      <c r="AY12" s="20">
        <f t="shared" si="8"/>
        <v>1118</v>
      </c>
      <c r="AZ12" s="281">
        <f t="shared" si="9"/>
        <v>492401.09420242754</v>
      </c>
      <c r="BA12" s="20">
        <f t="shared" si="10"/>
        <v>69525</v>
      </c>
      <c r="BB12" s="281">
        <f t="shared" si="11"/>
        <v>13954360.292399935</v>
      </c>
    </row>
    <row r="13" spans="1:56" s="11" customFormat="1" ht="20.25" customHeight="1" x14ac:dyDescent="0.25">
      <c r="A13" s="9">
        <v>5</v>
      </c>
      <c r="B13" s="10" t="s">
        <v>23</v>
      </c>
      <c r="C13" s="20">
        <f>[1]ANM!C13</f>
        <v>0</v>
      </c>
      <c r="D13" s="281">
        <f>([1]ANM!D13)*10000</f>
        <v>0</v>
      </c>
      <c r="E13" s="20">
        <f>[1]ANM!E13</f>
        <v>0</v>
      </c>
      <c r="F13" s="281">
        <f>([1]ANM!F13)*10000</f>
        <v>0</v>
      </c>
      <c r="G13" s="20">
        <f>[1]ANM!G13</f>
        <v>0</v>
      </c>
      <c r="H13" s="281">
        <f>([1]ANM!H13)*10000</f>
        <v>0</v>
      </c>
      <c r="I13" s="20">
        <f>[1]ANM!I13</f>
        <v>0</v>
      </c>
      <c r="J13" s="281">
        <f>([1]ANM!J13)*10000</f>
        <v>0</v>
      </c>
      <c r="K13" s="20">
        <f t="shared" si="0"/>
        <v>0</v>
      </c>
      <c r="L13" s="281">
        <f t="shared" si="1"/>
        <v>0</v>
      </c>
      <c r="M13" s="20">
        <f>[1]ANM!M13</f>
        <v>0</v>
      </c>
      <c r="N13" s="281">
        <f>([1]ANM!N13)*10000</f>
        <v>0</v>
      </c>
      <c r="O13" s="20">
        <f>[1]ANM!O13</f>
        <v>0</v>
      </c>
      <c r="P13" s="281">
        <f>([1]ANM!P13)*10000</f>
        <v>0</v>
      </c>
      <c r="Q13" s="20">
        <f>[1]ANM!Q13</f>
        <v>0</v>
      </c>
      <c r="R13" s="281">
        <f>([1]ANM!R13)*10000</f>
        <v>0</v>
      </c>
      <c r="S13" s="20">
        <f>[1]ANM!S13</f>
        <v>0</v>
      </c>
      <c r="T13" s="281">
        <f>([1]ANM!T13)*10000</f>
        <v>0</v>
      </c>
      <c r="U13" s="20">
        <f t="shared" si="2"/>
        <v>0</v>
      </c>
      <c r="V13" s="281">
        <f t="shared" si="3"/>
        <v>0</v>
      </c>
      <c r="W13" s="20">
        <f>[1]ANM!W13</f>
        <v>0</v>
      </c>
      <c r="X13" s="281">
        <f>([1]ANM!X13)*10000</f>
        <v>0</v>
      </c>
      <c r="Y13" s="20">
        <f>[1]ANM!Y13</f>
        <v>0</v>
      </c>
      <c r="Z13" s="281">
        <f>([1]ANM!Z13)*10000</f>
        <v>0</v>
      </c>
      <c r="AA13" s="20">
        <f>[1]ANM!AA13</f>
        <v>0</v>
      </c>
      <c r="AB13" s="281">
        <f>([1]ANM!AB13)*10000</f>
        <v>0</v>
      </c>
      <c r="AC13" s="20">
        <f>[1]ANM!AC13</f>
        <v>0</v>
      </c>
      <c r="AD13" s="281">
        <f>([1]ANM!AD13)*10000</f>
        <v>0</v>
      </c>
      <c r="AE13" s="20">
        <f>[1]ANM!AE13</f>
        <v>0</v>
      </c>
      <c r="AF13" s="281">
        <f>([1]ANM!AF13)*10000</f>
        <v>0</v>
      </c>
      <c r="AG13" s="20">
        <f>[1]ANM!AG13</f>
        <v>0</v>
      </c>
      <c r="AH13" s="281">
        <f>([1]ANM!AH13)*10000</f>
        <v>0</v>
      </c>
      <c r="AI13" s="20">
        <f t="shared" si="4"/>
        <v>0</v>
      </c>
      <c r="AJ13" s="20">
        <f t="shared" si="5"/>
        <v>0</v>
      </c>
      <c r="AK13" s="20">
        <f t="shared" si="6"/>
        <v>0</v>
      </c>
      <c r="AL13" s="281">
        <f t="shared" si="7"/>
        <v>0</v>
      </c>
      <c r="AM13" s="20">
        <f>[1]ANM!AM13</f>
        <v>0</v>
      </c>
      <c r="AN13" s="281">
        <f>([1]ANM!AN13)*10000</f>
        <v>0</v>
      </c>
      <c r="AO13" s="20">
        <f>[1]ANM!AO13</f>
        <v>0</v>
      </c>
      <c r="AP13" s="281">
        <f>([1]ANM!AP13)*10000</f>
        <v>0</v>
      </c>
      <c r="AQ13" s="20">
        <f>[1]ANM!AQ13</f>
        <v>0</v>
      </c>
      <c r="AR13" s="281">
        <f>([1]ANM!AR13)*10000</f>
        <v>0</v>
      </c>
      <c r="AS13" s="20">
        <f>[1]ANM!AS13</f>
        <v>0</v>
      </c>
      <c r="AT13" s="281">
        <f>([1]ANM!AT13)*10000</f>
        <v>0</v>
      </c>
      <c r="AU13" s="20">
        <f>[1]ANM!AU13</f>
        <v>0</v>
      </c>
      <c r="AV13" s="281">
        <f>([1]ANM!AV13)*10000</f>
        <v>0</v>
      </c>
      <c r="AW13" s="20">
        <f>[1]ANM!AW13</f>
        <v>0</v>
      </c>
      <c r="AX13" s="281">
        <f>([1]ANM!AX13)*10000</f>
        <v>0</v>
      </c>
      <c r="AY13" s="20">
        <f t="shared" si="8"/>
        <v>0</v>
      </c>
      <c r="AZ13" s="281">
        <f t="shared" si="9"/>
        <v>0</v>
      </c>
      <c r="BA13" s="20">
        <f t="shared" si="10"/>
        <v>0</v>
      </c>
      <c r="BB13" s="281">
        <f t="shared" si="11"/>
        <v>0</v>
      </c>
    </row>
    <row r="14" spans="1:56" s="11" customFormat="1" ht="20.25" customHeight="1" x14ac:dyDescent="0.25">
      <c r="A14" s="9">
        <v>6</v>
      </c>
      <c r="B14" s="10" t="s">
        <v>24</v>
      </c>
      <c r="C14" s="20">
        <f>[1]ANM!C14</f>
        <v>37586</v>
      </c>
      <c r="D14" s="281">
        <f>([1]ANM!D14)*10000</f>
        <v>6935941.0064713657</v>
      </c>
      <c r="E14" s="20">
        <f>[1]ANM!E14</f>
        <v>17887</v>
      </c>
      <c r="F14" s="281">
        <f>([1]ANM!F14)*10000</f>
        <v>3300839.3946460113</v>
      </c>
      <c r="G14" s="20">
        <f>[1]ANM!G14</f>
        <v>679</v>
      </c>
      <c r="H14" s="281">
        <f>([1]ANM!H14)*10000</f>
        <v>125348.33144225359</v>
      </c>
      <c r="I14" s="20">
        <f>[1]ANM!I14</f>
        <v>3623</v>
      </c>
      <c r="J14" s="281">
        <f>([1]ANM!J14)*10000</f>
        <v>668524.43435868574</v>
      </c>
      <c r="K14" s="20">
        <f t="shared" si="0"/>
        <v>59775</v>
      </c>
      <c r="L14" s="281">
        <f t="shared" si="1"/>
        <v>11030653.166918317</v>
      </c>
      <c r="M14" s="20">
        <f>[1]ANM!M14</f>
        <v>1112</v>
      </c>
      <c r="N14" s="281">
        <f>([1]ANM!N14)*10000</f>
        <v>872106.92230929632</v>
      </c>
      <c r="O14" s="20">
        <f>[1]ANM!O14</f>
        <v>653</v>
      </c>
      <c r="P14" s="281">
        <f>([1]ANM!P14)*10000</f>
        <v>511888.84570328268</v>
      </c>
      <c r="Q14" s="20">
        <f>[1]ANM!Q14</f>
        <v>326</v>
      </c>
      <c r="R14" s="281">
        <f>([1]ANM!R14)*10000</f>
        <v>255944.42285164134</v>
      </c>
      <c r="S14" s="20">
        <f>[1]ANM!S14</f>
        <v>12</v>
      </c>
      <c r="T14" s="281">
        <f>([1]ANM!T14)*10000</f>
        <v>9479.4230685793082</v>
      </c>
      <c r="U14" s="20">
        <f t="shared" si="2"/>
        <v>2103</v>
      </c>
      <c r="V14" s="281">
        <f t="shared" si="3"/>
        <v>1649419.6139327998</v>
      </c>
      <c r="W14" s="20">
        <f>[1]ANM!W14</f>
        <v>0</v>
      </c>
      <c r="X14" s="281">
        <f>([1]ANM!X14)*10000</f>
        <v>0</v>
      </c>
      <c r="Y14" s="20">
        <f>[1]ANM!Y14</f>
        <v>16</v>
      </c>
      <c r="Z14" s="281">
        <f>([1]ANM!Z14)*10000</f>
        <v>4533.8566347249816</v>
      </c>
      <c r="AA14" s="20">
        <f>[1]ANM!AA14</f>
        <v>71</v>
      </c>
      <c r="AB14" s="281">
        <f>([1]ANM!AB14)*10000</f>
        <v>20855.740519734911</v>
      </c>
      <c r="AC14" s="20">
        <f>[1]ANM!AC14</f>
        <v>4</v>
      </c>
      <c r="AD14" s="281">
        <f>([1]ANM!AD14)*10000</f>
        <v>906.77132694499619</v>
      </c>
      <c r="AE14" s="20">
        <f>[1]ANM!AE14</f>
        <v>3</v>
      </c>
      <c r="AF14" s="281">
        <f>([1]ANM!AF14)*10000</f>
        <v>725.41706155599695</v>
      </c>
      <c r="AG14" s="20">
        <f>[1]ANM!AG14</f>
        <v>49</v>
      </c>
      <c r="AH14" s="281">
        <f>([1]ANM!AH14)*10000</f>
        <v>14508.341231119939</v>
      </c>
      <c r="AI14" s="20">
        <f t="shared" si="4"/>
        <v>143</v>
      </c>
      <c r="AJ14" s="20">
        <f t="shared" si="5"/>
        <v>41530.126774080825</v>
      </c>
      <c r="AK14" s="20">
        <f t="shared" si="6"/>
        <v>62021</v>
      </c>
      <c r="AL14" s="281">
        <f t="shared" si="7"/>
        <v>12721602.907625197</v>
      </c>
      <c r="AM14" s="20">
        <f>[1]ANM!AM14</f>
        <v>50461</v>
      </c>
      <c r="AN14" s="281">
        <f>([1]ANM!AN14)*10000</f>
        <v>10551384.664630141</v>
      </c>
      <c r="AO14" s="20">
        <f>[1]ANM!AO14</f>
        <v>197</v>
      </c>
      <c r="AP14" s="281">
        <f>([1]ANM!AP14)*10000</f>
        <v>32868.249410928045</v>
      </c>
      <c r="AQ14" s="20">
        <f>[1]ANM!AQ14</f>
        <v>82</v>
      </c>
      <c r="AR14" s="281">
        <f>([1]ANM!AR14)*10000</f>
        <v>13695.103921220019</v>
      </c>
      <c r="AS14" s="20">
        <f>[1]ANM!AS14</f>
        <v>1226</v>
      </c>
      <c r="AT14" s="281">
        <f>([1]ANM!AT14)*10000</f>
        <v>205426.55881830028</v>
      </c>
      <c r="AU14" s="20">
        <f>[1]ANM!AU14</f>
        <v>1635</v>
      </c>
      <c r="AV14" s="281">
        <f>([1]ANM!AV14)*10000</f>
        <v>273902.07842440042</v>
      </c>
      <c r="AW14" s="20">
        <f>[1]ANM!AW14</f>
        <v>10346</v>
      </c>
      <c r="AX14" s="281">
        <f>([1]ANM!AX14)*10000</f>
        <v>1733800.1564264544</v>
      </c>
      <c r="AY14" s="20">
        <f t="shared" si="8"/>
        <v>13486</v>
      </c>
      <c r="AZ14" s="281">
        <f t="shared" si="9"/>
        <v>2259692.1470013033</v>
      </c>
      <c r="BA14" s="20">
        <f t="shared" si="10"/>
        <v>75507</v>
      </c>
      <c r="BB14" s="281">
        <f t="shared" si="11"/>
        <v>14981295.0546265</v>
      </c>
    </row>
    <row r="15" spans="1:56" s="11" customFormat="1" ht="20.25" customHeight="1" x14ac:dyDescent="0.25">
      <c r="A15" s="9">
        <v>7</v>
      </c>
      <c r="B15" s="10" t="s">
        <v>129</v>
      </c>
      <c r="C15" s="20">
        <f>[1]ANM!C15</f>
        <v>9337</v>
      </c>
      <c r="D15" s="281">
        <f>([1]ANM!D15)*10000</f>
        <v>1936610.4138108445</v>
      </c>
      <c r="E15" s="20">
        <f>[1]ANM!E15</f>
        <v>4443</v>
      </c>
      <c r="F15" s="281">
        <f>([1]ANM!F15)*10000</f>
        <v>921639.89572925726</v>
      </c>
      <c r="G15" s="20">
        <f>[1]ANM!G15</f>
        <v>169</v>
      </c>
      <c r="H15" s="281">
        <f>([1]ANM!H15)*10000</f>
        <v>34998.983382123697</v>
      </c>
      <c r="I15" s="20">
        <f>[1]ANM!I15</f>
        <v>900</v>
      </c>
      <c r="J15" s="281">
        <f>([1]ANM!J15)*10000</f>
        <v>186661.24470465971</v>
      </c>
      <c r="K15" s="20">
        <f t="shared" si="0"/>
        <v>14849</v>
      </c>
      <c r="L15" s="281">
        <f t="shared" si="1"/>
        <v>3079910.5376268849</v>
      </c>
      <c r="M15" s="20">
        <f>[1]ANM!M15</f>
        <v>610</v>
      </c>
      <c r="N15" s="281">
        <f>([1]ANM!N15)*10000</f>
        <v>98809.711786822838</v>
      </c>
      <c r="O15" s="20">
        <f>[1]ANM!O15</f>
        <v>358</v>
      </c>
      <c r="P15" s="281">
        <f>([1]ANM!P15)*10000</f>
        <v>57997.004744439495</v>
      </c>
      <c r="Q15" s="20">
        <f>[1]ANM!Q15</f>
        <v>179</v>
      </c>
      <c r="R15" s="281">
        <f>([1]ANM!R15)*10000</f>
        <v>28998.502372219747</v>
      </c>
      <c r="S15" s="20">
        <f>[1]ANM!S15</f>
        <v>7</v>
      </c>
      <c r="T15" s="281">
        <f>([1]ANM!T15)*10000</f>
        <v>1074.018606378509</v>
      </c>
      <c r="U15" s="20">
        <f t="shared" si="2"/>
        <v>1154</v>
      </c>
      <c r="V15" s="281">
        <f t="shared" si="3"/>
        <v>186879.2375098606</v>
      </c>
      <c r="W15" s="20">
        <f>[1]ANM!W15</f>
        <v>0</v>
      </c>
      <c r="X15" s="281">
        <f>([1]ANM!X15)*10000</f>
        <v>0</v>
      </c>
      <c r="Y15" s="20">
        <f>[1]ANM!Y15</f>
        <v>7</v>
      </c>
      <c r="Z15" s="281">
        <f>([1]ANM!Z15)*10000</f>
        <v>4682.3866965312009</v>
      </c>
      <c r="AA15" s="20">
        <f>[1]ANM!AA15</f>
        <v>32</v>
      </c>
      <c r="AB15" s="281">
        <f>([1]ANM!AB15)*10000</f>
        <v>21538.97880404352</v>
      </c>
      <c r="AC15" s="20">
        <f>[1]ANM!AC15</f>
        <v>2</v>
      </c>
      <c r="AD15" s="281">
        <f>([1]ANM!AD15)*10000</f>
        <v>936.47733930623997</v>
      </c>
      <c r="AE15" s="20">
        <f>[1]ANM!AE15</f>
        <v>2</v>
      </c>
      <c r="AF15" s="281">
        <f>([1]ANM!AF15)*10000</f>
        <v>749.181871444992</v>
      </c>
      <c r="AG15" s="20">
        <f>[1]ANM!AG15</f>
        <v>23</v>
      </c>
      <c r="AH15" s="281">
        <f>([1]ANM!AH15)*10000</f>
        <v>14983.63742889984</v>
      </c>
      <c r="AI15" s="20">
        <f t="shared" si="4"/>
        <v>66</v>
      </c>
      <c r="AJ15" s="20">
        <f t="shared" si="5"/>
        <v>42890.662140225788</v>
      </c>
      <c r="AK15" s="20">
        <f t="shared" si="6"/>
        <v>16069</v>
      </c>
      <c r="AL15" s="281">
        <f t="shared" si="7"/>
        <v>3309680.4372769715</v>
      </c>
      <c r="AM15" s="20">
        <f>[1]ANM!AM15</f>
        <v>12701</v>
      </c>
      <c r="AN15" s="281">
        <f>([1]ANM!AN15)*10000</f>
        <v>2450718.3789560678</v>
      </c>
      <c r="AO15" s="20">
        <f>[1]ANM!AO15</f>
        <v>14</v>
      </c>
      <c r="AP15" s="281">
        <f>([1]ANM!AP15)*10000</f>
        <v>2083.3533638162949</v>
      </c>
      <c r="AQ15" s="20">
        <f>[1]ANM!AQ15</f>
        <v>6</v>
      </c>
      <c r="AR15" s="281">
        <f>([1]ANM!AR15)*10000</f>
        <v>868.0639015901229</v>
      </c>
      <c r="AS15" s="20">
        <f>[1]ANM!AS15</f>
        <v>86</v>
      </c>
      <c r="AT15" s="281">
        <f>([1]ANM!AT15)*10000</f>
        <v>13020.958523851845</v>
      </c>
      <c r="AU15" s="20">
        <f>[1]ANM!AU15</f>
        <v>114</v>
      </c>
      <c r="AV15" s="281">
        <f>([1]ANM!AV15)*10000</f>
        <v>17361.27803180246</v>
      </c>
      <c r="AW15" s="20">
        <f>[1]ANM!AW15</f>
        <v>719</v>
      </c>
      <c r="AX15" s="281">
        <f>([1]ANM!AX15)*10000</f>
        <v>109896.88994130955</v>
      </c>
      <c r="AY15" s="20">
        <f t="shared" si="8"/>
        <v>939</v>
      </c>
      <c r="AZ15" s="281">
        <f t="shared" si="9"/>
        <v>143230.54376237027</v>
      </c>
      <c r="BA15" s="20">
        <f t="shared" si="10"/>
        <v>17008</v>
      </c>
      <c r="BB15" s="281">
        <f t="shared" si="11"/>
        <v>3452910.981039342</v>
      </c>
    </row>
    <row r="16" spans="1:56" s="11" customFormat="1" ht="20.25" customHeight="1" x14ac:dyDescent="0.25">
      <c r="A16" s="9">
        <v>8</v>
      </c>
      <c r="B16" s="10" t="s">
        <v>26</v>
      </c>
      <c r="C16" s="20">
        <f>[1]ANM!C16</f>
        <v>0</v>
      </c>
      <c r="D16" s="281">
        <f>([1]ANM!D16)*10000</f>
        <v>0</v>
      </c>
      <c r="E16" s="20">
        <f>[1]ANM!E16</f>
        <v>0</v>
      </c>
      <c r="F16" s="281">
        <f>([1]ANM!F16)*10000</f>
        <v>0</v>
      </c>
      <c r="G16" s="20">
        <f>[1]ANM!G16</f>
        <v>0</v>
      </c>
      <c r="H16" s="281">
        <f>([1]ANM!H16)*10000</f>
        <v>0</v>
      </c>
      <c r="I16" s="20">
        <f>[1]ANM!I16</f>
        <v>0</v>
      </c>
      <c r="J16" s="281">
        <f>([1]ANM!J16)*10000</f>
        <v>0</v>
      </c>
      <c r="K16" s="20">
        <f t="shared" si="0"/>
        <v>0</v>
      </c>
      <c r="L16" s="281">
        <f t="shared" si="1"/>
        <v>0</v>
      </c>
      <c r="M16" s="20">
        <f>[1]ANM!M16</f>
        <v>0</v>
      </c>
      <c r="N16" s="281">
        <f>([1]ANM!N16)*10000</f>
        <v>0</v>
      </c>
      <c r="O16" s="20">
        <f>[1]ANM!O16</f>
        <v>0</v>
      </c>
      <c r="P16" s="281">
        <f>([1]ANM!P16)*10000</f>
        <v>0</v>
      </c>
      <c r="Q16" s="20">
        <f>[1]ANM!Q16</f>
        <v>0</v>
      </c>
      <c r="R16" s="281">
        <f>([1]ANM!R16)*10000</f>
        <v>0</v>
      </c>
      <c r="S16" s="20">
        <f>[1]ANM!S16</f>
        <v>0</v>
      </c>
      <c r="T16" s="281">
        <f>([1]ANM!T16)*10000</f>
        <v>0</v>
      </c>
      <c r="U16" s="20">
        <f t="shared" si="2"/>
        <v>0</v>
      </c>
      <c r="V16" s="281">
        <f t="shared" si="3"/>
        <v>0</v>
      </c>
      <c r="W16" s="20">
        <f>[1]ANM!W16</f>
        <v>0</v>
      </c>
      <c r="X16" s="281">
        <f>([1]ANM!X16)*10000</f>
        <v>0</v>
      </c>
      <c r="Y16" s="20">
        <f>[1]ANM!Y16</f>
        <v>0</v>
      </c>
      <c r="Z16" s="281">
        <f>([1]ANM!Z16)*10000</f>
        <v>0</v>
      </c>
      <c r="AA16" s="20">
        <f>[1]ANM!AA16</f>
        <v>0</v>
      </c>
      <c r="AB16" s="281">
        <f>([1]ANM!AB16)*10000</f>
        <v>0</v>
      </c>
      <c r="AC16" s="20">
        <f>[1]ANM!AC16</f>
        <v>0</v>
      </c>
      <c r="AD16" s="281">
        <f>([1]ANM!AD16)*10000</f>
        <v>0</v>
      </c>
      <c r="AE16" s="20">
        <f>[1]ANM!AE16</f>
        <v>0</v>
      </c>
      <c r="AF16" s="281">
        <f>([1]ANM!AF16)*10000</f>
        <v>0</v>
      </c>
      <c r="AG16" s="20">
        <f>[1]ANM!AG16</f>
        <v>0</v>
      </c>
      <c r="AH16" s="281">
        <f>([1]ANM!AH16)*10000</f>
        <v>0</v>
      </c>
      <c r="AI16" s="20">
        <f t="shared" si="4"/>
        <v>0</v>
      </c>
      <c r="AJ16" s="20">
        <f t="shared" si="5"/>
        <v>0</v>
      </c>
      <c r="AK16" s="20">
        <f t="shared" si="6"/>
        <v>0</v>
      </c>
      <c r="AL16" s="281">
        <f t="shared" si="7"/>
        <v>0</v>
      </c>
      <c r="AM16" s="20">
        <f>[1]ANM!AM16</f>
        <v>0</v>
      </c>
      <c r="AN16" s="281">
        <f>([1]ANM!AN16)*10000</f>
        <v>0</v>
      </c>
      <c r="AO16" s="20">
        <f>[1]ANM!AO16</f>
        <v>0</v>
      </c>
      <c r="AP16" s="281">
        <f>([1]ANM!AP16)*10000</f>
        <v>0</v>
      </c>
      <c r="AQ16" s="20">
        <f>[1]ANM!AQ16</f>
        <v>0</v>
      </c>
      <c r="AR16" s="281">
        <f>([1]ANM!AR16)*10000</f>
        <v>0</v>
      </c>
      <c r="AS16" s="20">
        <f>[1]ANM!AS16</f>
        <v>0</v>
      </c>
      <c r="AT16" s="281">
        <f>([1]ANM!AT16)*10000</f>
        <v>0</v>
      </c>
      <c r="AU16" s="20">
        <f>[1]ANM!AU16</f>
        <v>0</v>
      </c>
      <c r="AV16" s="281">
        <f>([1]ANM!AV16)*10000</f>
        <v>0</v>
      </c>
      <c r="AW16" s="20">
        <f>[1]ANM!AW16</f>
        <v>0</v>
      </c>
      <c r="AX16" s="281">
        <f>([1]ANM!AX16)*10000</f>
        <v>0</v>
      </c>
      <c r="AY16" s="20">
        <f t="shared" si="8"/>
        <v>0</v>
      </c>
      <c r="AZ16" s="281">
        <f t="shared" si="9"/>
        <v>0</v>
      </c>
      <c r="BA16" s="20">
        <f t="shared" si="10"/>
        <v>0</v>
      </c>
      <c r="BB16" s="281">
        <f t="shared" si="11"/>
        <v>0</v>
      </c>
    </row>
    <row r="17" spans="1:54" s="11" customFormat="1" ht="20.25" customHeight="1" x14ac:dyDescent="0.25">
      <c r="A17" s="9">
        <v>9</v>
      </c>
      <c r="B17" s="10" t="s">
        <v>27</v>
      </c>
      <c r="C17" s="20">
        <f>[1]ANM!C17</f>
        <v>477</v>
      </c>
      <c r="D17" s="281">
        <f>([1]ANM!D17)*10000</f>
        <v>93777.258127610301</v>
      </c>
      <c r="E17" s="20">
        <f>[1]ANM!E17</f>
        <v>227</v>
      </c>
      <c r="F17" s="281">
        <f>([1]ANM!F17)*10000</f>
        <v>44628.936096874786</v>
      </c>
      <c r="G17" s="20">
        <f>[1]ANM!G17</f>
        <v>9</v>
      </c>
      <c r="H17" s="281">
        <f>([1]ANM!H17)*10000</f>
        <v>1694.7697251977768</v>
      </c>
      <c r="I17" s="20">
        <f>[1]ANM!I17</f>
        <v>46</v>
      </c>
      <c r="J17" s="281">
        <f>([1]ANM!J17)*10000</f>
        <v>9038.7718677214762</v>
      </c>
      <c r="K17" s="20">
        <f t="shared" si="0"/>
        <v>759</v>
      </c>
      <c r="L17" s="281">
        <f t="shared" si="1"/>
        <v>149139.73581740435</v>
      </c>
      <c r="M17" s="20">
        <f>[1]ANM!M17</f>
        <v>34</v>
      </c>
      <c r="N17" s="281">
        <f>([1]ANM!N17)*10000</f>
        <v>14421.23178810938</v>
      </c>
      <c r="O17" s="20">
        <f>[1]ANM!O17</f>
        <v>20</v>
      </c>
      <c r="P17" s="281">
        <f>([1]ANM!P17)*10000</f>
        <v>8464.6360495424633</v>
      </c>
      <c r="Q17" s="20">
        <f>[1]ANM!Q17</f>
        <v>10</v>
      </c>
      <c r="R17" s="281">
        <f>([1]ANM!R17)*10000</f>
        <v>4232.3180247712316</v>
      </c>
      <c r="S17" s="20">
        <f>[1]ANM!S17</f>
        <v>0</v>
      </c>
      <c r="T17" s="281">
        <f>([1]ANM!T17)*10000</f>
        <v>156.75251943597152</v>
      </c>
      <c r="U17" s="20">
        <f t="shared" si="2"/>
        <v>64</v>
      </c>
      <c r="V17" s="281">
        <f t="shared" si="3"/>
        <v>27274.938381859047</v>
      </c>
      <c r="W17" s="20">
        <f>[1]ANM!W17</f>
        <v>0</v>
      </c>
      <c r="X17" s="281">
        <f>([1]ANM!X17)*10000</f>
        <v>0</v>
      </c>
      <c r="Y17" s="20">
        <f>[1]ANM!Y17</f>
        <v>0</v>
      </c>
      <c r="Z17" s="281">
        <f>([1]ANM!Z17)*10000</f>
        <v>0</v>
      </c>
      <c r="AA17" s="20">
        <f>[1]ANM!AA17</f>
        <v>0</v>
      </c>
      <c r="AB17" s="281">
        <f>([1]ANM!AB17)*10000</f>
        <v>0</v>
      </c>
      <c r="AC17" s="20">
        <f>[1]ANM!AC17</f>
        <v>0</v>
      </c>
      <c r="AD17" s="281">
        <f>([1]ANM!AD17)*10000</f>
        <v>0</v>
      </c>
      <c r="AE17" s="20">
        <f>[1]ANM!AE17</f>
        <v>0</v>
      </c>
      <c r="AF17" s="281">
        <f>([1]ANM!AF17)*10000</f>
        <v>0</v>
      </c>
      <c r="AG17" s="20">
        <f>[1]ANM!AG17</f>
        <v>0</v>
      </c>
      <c r="AH17" s="281">
        <f>([1]ANM!AH17)*10000</f>
        <v>0</v>
      </c>
      <c r="AI17" s="20">
        <f t="shared" si="4"/>
        <v>0</v>
      </c>
      <c r="AJ17" s="20">
        <f t="shared" si="5"/>
        <v>0</v>
      </c>
      <c r="AK17" s="20">
        <f t="shared" si="6"/>
        <v>823</v>
      </c>
      <c r="AL17" s="281">
        <f t="shared" si="7"/>
        <v>176414.67419926339</v>
      </c>
      <c r="AM17" s="20">
        <f>[1]ANM!AM17</f>
        <v>872</v>
      </c>
      <c r="AN17" s="281">
        <f>([1]ANM!AN17)*10000</f>
        <v>164670.71019009416</v>
      </c>
      <c r="AO17" s="20">
        <f>[1]ANM!AO17</f>
        <v>1</v>
      </c>
      <c r="AP17" s="281">
        <f>([1]ANM!AP17)*10000</f>
        <v>440.44011029849167</v>
      </c>
      <c r="AQ17" s="20">
        <f>[1]ANM!AQ17</f>
        <v>1</v>
      </c>
      <c r="AR17" s="281">
        <f>([1]ANM!AR17)*10000</f>
        <v>183.51671262437151</v>
      </c>
      <c r="AS17" s="20">
        <f>[1]ANM!AS17</f>
        <v>4</v>
      </c>
      <c r="AT17" s="281">
        <f>([1]ANM!AT17)*10000</f>
        <v>2752.7506893655727</v>
      </c>
      <c r="AU17" s="20">
        <f>[1]ANM!AU17</f>
        <v>5</v>
      </c>
      <c r="AV17" s="281">
        <f>([1]ANM!AV17)*10000</f>
        <v>3670.3342524874306</v>
      </c>
      <c r="AW17" s="20">
        <f>[1]ANM!AW17</f>
        <v>30</v>
      </c>
      <c r="AX17" s="281">
        <f>([1]ANM!AX17)*10000</f>
        <v>23233.215818245433</v>
      </c>
      <c r="AY17" s="20">
        <f t="shared" si="8"/>
        <v>41</v>
      </c>
      <c r="AZ17" s="281">
        <f t="shared" si="9"/>
        <v>30280.257583021299</v>
      </c>
      <c r="BA17" s="20">
        <f t="shared" si="10"/>
        <v>864</v>
      </c>
      <c r="BB17" s="281">
        <f t="shared" si="11"/>
        <v>206694.93178228469</v>
      </c>
    </row>
    <row r="18" spans="1:54" s="11" customFormat="1" ht="20.25" customHeight="1" x14ac:dyDescent="0.25">
      <c r="A18" s="9">
        <v>10</v>
      </c>
      <c r="B18" s="10" t="s">
        <v>28</v>
      </c>
      <c r="C18" s="20">
        <f>[1]ANM!C18</f>
        <v>0</v>
      </c>
      <c r="D18" s="281">
        <f>([1]ANM!D18)*10000</f>
        <v>0</v>
      </c>
      <c r="E18" s="20">
        <f>[1]ANM!E18</f>
        <v>0</v>
      </c>
      <c r="F18" s="281">
        <f>([1]ANM!F18)*10000</f>
        <v>0</v>
      </c>
      <c r="G18" s="20">
        <f>[1]ANM!G18</f>
        <v>0</v>
      </c>
      <c r="H18" s="281">
        <f>([1]ANM!H18)*10000</f>
        <v>0</v>
      </c>
      <c r="I18" s="20">
        <f>[1]ANM!I18</f>
        <v>0</v>
      </c>
      <c r="J18" s="281">
        <f>([1]ANM!J18)*10000</f>
        <v>0</v>
      </c>
      <c r="K18" s="20">
        <f t="shared" si="0"/>
        <v>0</v>
      </c>
      <c r="L18" s="281">
        <f t="shared" si="1"/>
        <v>0</v>
      </c>
      <c r="M18" s="20">
        <f>[1]ANM!M18</f>
        <v>0</v>
      </c>
      <c r="N18" s="281">
        <f>([1]ANM!N18)*10000</f>
        <v>0</v>
      </c>
      <c r="O18" s="20">
        <f>[1]ANM!O18</f>
        <v>0</v>
      </c>
      <c r="P18" s="281">
        <f>([1]ANM!P18)*10000</f>
        <v>0</v>
      </c>
      <c r="Q18" s="20">
        <f>[1]ANM!Q18</f>
        <v>0</v>
      </c>
      <c r="R18" s="281">
        <f>([1]ANM!R18)*10000</f>
        <v>0</v>
      </c>
      <c r="S18" s="20">
        <f>[1]ANM!S18</f>
        <v>0</v>
      </c>
      <c r="T18" s="281">
        <f>([1]ANM!T18)*10000</f>
        <v>0</v>
      </c>
      <c r="U18" s="20">
        <f t="shared" si="2"/>
        <v>0</v>
      </c>
      <c r="V18" s="281">
        <f t="shared" si="3"/>
        <v>0</v>
      </c>
      <c r="W18" s="20">
        <f>[1]ANM!W18</f>
        <v>0</v>
      </c>
      <c r="X18" s="281">
        <f>([1]ANM!X18)*10000</f>
        <v>0</v>
      </c>
      <c r="Y18" s="20">
        <f>[1]ANM!Y18</f>
        <v>0</v>
      </c>
      <c r="Z18" s="281">
        <f>([1]ANM!Z18)*10000</f>
        <v>0</v>
      </c>
      <c r="AA18" s="20">
        <f>[1]ANM!AA18</f>
        <v>0</v>
      </c>
      <c r="AB18" s="281">
        <f>([1]ANM!AB18)*10000</f>
        <v>0</v>
      </c>
      <c r="AC18" s="20">
        <f>[1]ANM!AC18</f>
        <v>0</v>
      </c>
      <c r="AD18" s="281">
        <f>([1]ANM!AD18)*10000</f>
        <v>0</v>
      </c>
      <c r="AE18" s="20">
        <f>[1]ANM!AE18</f>
        <v>0</v>
      </c>
      <c r="AF18" s="281">
        <f>([1]ANM!AF18)*10000</f>
        <v>0</v>
      </c>
      <c r="AG18" s="20">
        <f>[1]ANM!AG18</f>
        <v>0</v>
      </c>
      <c r="AH18" s="281">
        <f>([1]ANM!AH18)*10000</f>
        <v>0</v>
      </c>
      <c r="AI18" s="20">
        <f t="shared" si="4"/>
        <v>0</v>
      </c>
      <c r="AJ18" s="20">
        <f t="shared" si="5"/>
        <v>0</v>
      </c>
      <c r="AK18" s="20">
        <f t="shared" si="6"/>
        <v>0</v>
      </c>
      <c r="AL18" s="281">
        <f t="shared" si="7"/>
        <v>0</v>
      </c>
      <c r="AM18" s="20">
        <f>[1]ANM!AM18</f>
        <v>0</v>
      </c>
      <c r="AN18" s="281">
        <f>([1]ANM!AN18)*10000</f>
        <v>0</v>
      </c>
      <c r="AO18" s="20">
        <f>[1]ANM!AO18</f>
        <v>0</v>
      </c>
      <c r="AP18" s="281">
        <f>([1]ANM!AP18)*10000</f>
        <v>0</v>
      </c>
      <c r="AQ18" s="20">
        <f>[1]ANM!AQ18</f>
        <v>0</v>
      </c>
      <c r="AR18" s="281">
        <f>([1]ANM!AR18)*10000</f>
        <v>0</v>
      </c>
      <c r="AS18" s="20">
        <f>[1]ANM!AS18</f>
        <v>0</v>
      </c>
      <c r="AT18" s="281">
        <f>([1]ANM!AT18)*10000</f>
        <v>0</v>
      </c>
      <c r="AU18" s="20">
        <f>[1]ANM!AU18</f>
        <v>0</v>
      </c>
      <c r="AV18" s="281">
        <f>([1]ANM!AV18)*10000</f>
        <v>0</v>
      </c>
      <c r="AW18" s="20">
        <f>[1]ANM!AW18</f>
        <v>0</v>
      </c>
      <c r="AX18" s="281">
        <f>([1]ANM!AX18)*10000</f>
        <v>0</v>
      </c>
      <c r="AY18" s="20">
        <f t="shared" si="8"/>
        <v>0</v>
      </c>
      <c r="AZ18" s="281">
        <f t="shared" si="9"/>
        <v>0</v>
      </c>
      <c r="BA18" s="20">
        <f t="shared" si="10"/>
        <v>0</v>
      </c>
      <c r="BB18" s="281">
        <f t="shared" si="11"/>
        <v>0</v>
      </c>
    </row>
    <row r="19" spans="1:54" s="11" customFormat="1" ht="20.25" customHeight="1" x14ac:dyDescent="0.25">
      <c r="A19" s="9">
        <v>11</v>
      </c>
      <c r="B19" s="10" t="s">
        <v>29</v>
      </c>
      <c r="C19" s="20">
        <f>[1]ANM!C19</f>
        <v>30783</v>
      </c>
      <c r="D19" s="281">
        <f>([1]ANM!D19)*10000</f>
        <v>4210496.7415761016</v>
      </c>
      <c r="E19" s="20">
        <f>[1]ANM!E19</f>
        <v>14650</v>
      </c>
      <c r="F19" s="281">
        <f>([1]ANM!F19)*10000</f>
        <v>2950606.0993927247</v>
      </c>
      <c r="G19" s="20">
        <f>[1]ANM!G19</f>
        <v>556</v>
      </c>
      <c r="H19" s="281">
        <f>([1]ANM!H19)*10000</f>
        <v>217075.91399522158</v>
      </c>
      <c r="I19" s="20">
        <f>[1]ANM!I19</f>
        <v>2967</v>
      </c>
      <c r="J19" s="281">
        <f>([1]ANM!J19)*10000</f>
        <v>1463868.2185545224</v>
      </c>
      <c r="K19" s="20">
        <f t="shared" si="0"/>
        <v>48956</v>
      </c>
      <c r="L19" s="281">
        <f t="shared" si="1"/>
        <v>8842046.9735185709</v>
      </c>
      <c r="M19" s="20">
        <f>[1]ANM!M19</f>
        <v>3565</v>
      </c>
      <c r="N19" s="281">
        <f>([1]ANM!N19)*10000</f>
        <v>962861.6900804555</v>
      </c>
      <c r="O19" s="20">
        <f>[1]ANM!O19</f>
        <v>2092</v>
      </c>
      <c r="P19" s="281">
        <f>([1]ANM!P19)*10000</f>
        <v>565157.94852548477</v>
      </c>
      <c r="Q19" s="20">
        <f>[1]ANM!Q19</f>
        <v>1046</v>
      </c>
      <c r="R19" s="281">
        <f>([1]ANM!R19)*10000</f>
        <v>282578.97426274238</v>
      </c>
      <c r="S19" s="20">
        <f>[1]ANM!S19</f>
        <v>39</v>
      </c>
      <c r="T19" s="281">
        <f>([1]ANM!T19)*10000</f>
        <v>10465.887935657125</v>
      </c>
      <c r="U19" s="20">
        <f t="shared" si="2"/>
        <v>6742</v>
      </c>
      <c r="V19" s="281">
        <f t="shared" si="3"/>
        <v>1821064.5008043395</v>
      </c>
      <c r="W19" s="20">
        <f>[1]ANM!W19</f>
        <v>0</v>
      </c>
      <c r="X19" s="281">
        <f>([1]ANM!X19)*10000</f>
        <v>0</v>
      </c>
      <c r="Y19" s="20">
        <f>[1]ANM!Y19</f>
        <v>477</v>
      </c>
      <c r="Z19" s="281">
        <f>([1]ANM!Z19)*10000</f>
        <v>176266.37554585151</v>
      </c>
      <c r="AA19" s="20">
        <f>[1]ANM!AA19</f>
        <v>2192</v>
      </c>
      <c r="AB19" s="281">
        <f>([1]ANM!AB19)*10000</f>
        <v>304825.32751091698</v>
      </c>
      <c r="AC19" s="20">
        <f>[1]ANM!AC19</f>
        <v>96</v>
      </c>
      <c r="AD19" s="281">
        <f>([1]ANM!AD19)*10000</f>
        <v>13253.275109170307</v>
      </c>
      <c r="AE19" s="20">
        <f>[1]ANM!AE19</f>
        <v>77</v>
      </c>
      <c r="AF19" s="281">
        <f>([1]ANM!AF19)*10000</f>
        <v>10602.620087336245</v>
      </c>
      <c r="AG19" s="20">
        <f>[1]ANM!AG19</f>
        <v>1525</v>
      </c>
      <c r="AH19" s="281">
        <f>([1]ANM!AH19)*10000</f>
        <v>102052.40174672495</v>
      </c>
      <c r="AI19" s="20">
        <f t="shared" si="4"/>
        <v>4367</v>
      </c>
      <c r="AJ19" s="20">
        <f t="shared" si="5"/>
        <v>607000</v>
      </c>
      <c r="AK19" s="20">
        <f t="shared" si="6"/>
        <v>60065</v>
      </c>
      <c r="AL19" s="281">
        <f t="shared" si="7"/>
        <v>11270111.474322911</v>
      </c>
      <c r="AM19" s="20">
        <f>[1]ANM!AM19</f>
        <v>56713</v>
      </c>
      <c r="AN19" s="281">
        <f>([1]ANM!AN19)*10000</f>
        <v>9376130.3204851802</v>
      </c>
      <c r="AO19" s="20">
        <f>[1]ANM!AO19</f>
        <v>83</v>
      </c>
      <c r="AP19" s="281">
        <f>([1]ANM!AP19)*10000</f>
        <v>18752.800575403318</v>
      </c>
      <c r="AQ19" s="20">
        <f>[1]ANM!AQ19</f>
        <v>35</v>
      </c>
      <c r="AR19" s="281">
        <f>([1]ANM!AR19)*10000</f>
        <v>7813.6669064180487</v>
      </c>
      <c r="AS19" s="20">
        <f>[1]ANM!AS19</f>
        <v>517</v>
      </c>
      <c r="AT19" s="281">
        <f>([1]ANM!AT19)*10000</f>
        <v>117205.00359627072</v>
      </c>
      <c r="AU19" s="20">
        <f>[1]ANM!AU19</f>
        <v>689</v>
      </c>
      <c r="AV19" s="281">
        <f>([1]ANM!AV19)*10000</f>
        <v>156273.33812836098</v>
      </c>
      <c r="AW19" s="20">
        <f>[1]ANM!AW19</f>
        <v>4360</v>
      </c>
      <c r="AX19" s="281">
        <f>([1]ANM!AX19)*10000</f>
        <v>989210.2303525249</v>
      </c>
      <c r="AY19" s="20">
        <f t="shared" si="8"/>
        <v>5684</v>
      </c>
      <c r="AZ19" s="281">
        <f t="shared" si="9"/>
        <v>1289255.0395589778</v>
      </c>
      <c r="BA19" s="20">
        <f t="shared" si="10"/>
        <v>65749</v>
      </c>
      <c r="BB19" s="281">
        <f t="shared" si="11"/>
        <v>12559366.513881888</v>
      </c>
    </row>
    <row r="20" spans="1:54" s="11" customFormat="1" ht="20.25" customHeight="1" x14ac:dyDescent="0.25">
      <c r="A20" s="9">
        <v>12</v>
      </c>
      <c r="B20" s="10" t="s">
        <v>30</v>
      </c>
      <c r="C20" s="20">
        <f>[1]ANM!C20</f>
        <v>52929</v>
      </c>
      <c r="D20" s="281">
        <f>([1]ANM!D20)*10000</f>
        <v>9602449.8015750628</v>
      </c>
      <c r="E20" s="20">
        <f>[1]ANM!E20</f>
        <v>25189</v>
      </c>
      <c r="F20" s="281">
        <f>([1]ANM!F20)*10000</f>
        <v>5516656.0496331947</v>
      </c>
      <c r="G20" s="20">
        <f>[1]ANM!G20</f>
        <v>957</v>
      </c>
      <c r="H20" s="281">
        <f>([1]ANM!H20)*10000</f>
        <v>314520.84881447989</v>
      </c>
      <c r="I20" s="20">
        <f>[1]ANM!I20</f>
        <v>5102</v>
      </c>
      <c r="J20" s="281">
        <f>([1]ANM!J20)*10000</f>
        <v>1983574.5375905668</v>
      </c>
      <c r="K20" s="20">
        <f t="shared" si="0"/>
        <v>84177</v>
      </c>
      <c r="L20" s="281">
        <f t="shared" si="1"/>
        <v>17417201.237613305</v>
      </c>
      <c r="M20" s="20">
        <f>[1]ANM!M20</f>
        <v>263</v>
      </c>
      <c r="N20" s="281">
        <f>([1]ANM!N20)*10000</f>
        <v>334128.17382677586</v>
      </c>
      <c r="O20" s="20">
        <f>[1]ANM!O20</f>
        <v>154</v>
      </c>
      <c r="P20" s="281">
        <f>([1]ANM!P20)*10000</f>
        <v>196118.71072441191</v>
      </c>
      <c r="Q20" s="20">
        <f>[1]ANM!Q20</f>
        <v>77</v>
      </c>
      <c r="R20" s="281">
        <f>([1]ANM!R20)*10000</f>
        <v>98059.355362205955</v>
      </c>
      <c r="S20" s="20">
        <f>[1]ANM!S20</f>
        <v>3</v>
      </c>
      <c r="T20" s="281">
        <f>([1]ANM!T20)*10000</f>
        <v>3631.8279763779983</v>
      </c>
      <c r="U20" s="20">
        <f t="shared" si="2"/>
        <v>497</v>
      </c>
      <c r="V20" s="281">
        <f t="shared" si="3"/>
        <v>631938.06788977177</v>
      </c>
      <c r="W20" s="20">
        <f>[1]ANM!W20</f>
        <v>1</v>
      </c>
      <c r="X20" s="281">
        <f>([1]ANM!X20)*10000</f>
        <v>29700.000000000004</v>
      </c>
      <c r="Y20" s="20">
        <f>[1]ANM!Y20</f>
        <v>297</v>
      </c>
      <c r="Z20" s="281">
        <f>([1]ANM!Z20)*10000</f>
        <v>140481.8083440304</v>
      </c>
      <c r="AA20" s="20">
        <f>[1]ANM!AA20</f>
        <v>1364</v>
      </c>
      <c r="AB20" s="281">
        <f>([1]ANM!AB20)*10000</f>
        <v>646216.31838253979</v>
      </c>
      <c r="AC20" s="20">
        <f>[1]ANM!AC20</f>
        <v>60</v>
      </c>
      <c r="AD20" s="281">
        <f>([1]ANM!AD20)*10000</f>
        <v>28096.361668806079</v>
      </c>
      <c r="AE20" s="20">
        <f>[1]ANM!AE20</f>
        <v>48</v>
      </c>
      <c r="AF20" s="281">
        <f>([1]ANM!AF20)*10000</f>
        <v>22477.08933504486</v>
      </c>
      <c r="AG20" s="20">
        <f>[1]ANM!AG20</f>
        <v>949</v>
      </c>
      <c r="AH20" s="281">
        <f>([1]ANM!AH20)*10000</f>
        <v>449541.78670089733</v>
      </c>
      <c r="AI20" s="20">
        <f t="shared" si="4"/>
        <v>2718</v>
      </c>
      <c r="AJ20" s="20">
        <f t="shared" si="5"/>
        <v>1286813.3644313184</v>
      </c>
      <c r="AK20" s="20">
        <f t="shared" si="6"/>
        <v>87393</v>
      </c>
      <c r="AL20" s="281">
        <f t="shared" si="7"/>
        <v>19365652.669934396</v>
      </c>
      <c r="AM20" s="20">
        <f>[1]ANM!AM20</f>
        <v>47514</v>
      </c>
      <c r="AN20" s="281">
        <f>([1]ANM!AN20)*10000</f>
        <v>9844868.9032907411</v>
      </c>
      <c r="AO20" s="20">
        <f>[1]ANM!AO20</f>
        <v>148</v>
      </c>
      <c r="AP20" s="281">
        <f>([1]ANM!AP20)*10000</f>
        <v>96269.54061831611</v>
      </c>
      <c r="AQ20" s="20">
        <f>[1]ANM!AQ20</f>
        <v>62</v>
      </c>
      <c r="AR20" s="281">
        <f>([1]ANM!AR20)*10000</f>
        <v>40112.308590965054</v>
      </c>
      <c r="AS20" s="20">
        <f>[1]ANM!AS20</f>
        <v>923</v>
      </c>
      <c r="AT20" s="281">
        <f>([1]ANM!AT20)*10000</f>
        <v>601684.62886447576</v>
      </c>
      <c r="AU20" s="20">
        <f>[1]ANM!AU20</f>
        <v>1231</v>
      </c>
      <c r="AV20" s="281">
        <f>([1]ANM!AV20)*10000</f>
        <v>802246.17181930097</v>
      </c>
      <c r="AW20" s="20">
        <f>[1]ANM!AW20</f>
        <v>7788</v>
      </c>
      <c r="AX20" s="281">
        <f>([1]ANM!AX20)*10000</f>
        <v>5078218.2676161751</v>
      </c>
      <c r="AY20" s="20">
        <f t="shared" si="8"/>
        <v>10152</v>
      </c>
      <c r="AZ20" s="281">
        <f t="shared" si="9"/>
        <v>6618530.9175092336</v>
      </c>
      <c r="BA20" s="20">
        <f t="shared" si="10"/>
        <v>97545</v>
      </c>
      <c r="BB20" s="281">
        <f t="shared" si="11"/>
        <v>25984183.587443627</v>
      </c>
    </row>
    <row r="21" spans="1:54" s="11" customFormat="1" ht="20.25" customHeight="1" x14ac:dyDescent="0.25">
      <c r="A21" s="284" t="s">
        <v>31</v>
      </c>
      <c r="B21" s="285"/>
      <c r="C21" s="21">
        <f>SUM(C9:C20)</f>
        <v>185664</v>
      </c>
      <c r="D21" s="21">
        <f>SUM(D9:D20)</f>
        <v>33030914.94908575</v>
      </c>
      <c r="E21" s="21">
        <f t="shared" ref="E21:BB21" si="12">SUM(E9:E20)</f>
        <v>88357</v>
      </c>
      <c r="F21" s="21">
        <f t="shared" si="12"/>
        <v>17613162.775946599</v>
      </c>
      <c r="G21" s="21">
        <f t="shared" si="12"/>
        <v>3357</v>
      </c>
      <c r="H21" s="21">
        <f t="shared" si="12"/>
        <v>878909.44484466384</v>
      </c>
      <c r="I21" s="21">
        <f t="shared" si="12"/>
        <v>17897</v>
      </c>
      <c r="J21" s="21">
        <f t="shared" si="12"/>
        <v>5299777.0603315551</v>
      </c>
      <c r="K21" s="21">
        <f t="shared" si="12"/>
        <v>295275</v>
      </c>
      <c r="L21" s="21">
        <f t="shared" si="12"/>
        <v>56822764.230208568</v>
      </c>
      <c r="M21" s="21">
        <f t="shared" si="12"/>
        <v>6995</v>
      </c>
      <c r="N21" s="21">
        <f t="shared" si="12"/>
        <v>3043382.5098566799</v>
      </c>
      <c r="O21" s="21">
        <f t="shared" si="12"/>
        <v>4105</v>
      </c>
      <c r="P21" s="21">
        <f t="shared" si="12"/>
        <v>1786333.2123071817</v>
      </c>
      <c r="Q21" s="21">
        <f t="shared" si="12"/>
        <v>2053</v>
      </c>
      <c r="R21" s="21">
        <f t="shared" si="12"/>
        <v>893166.60615359084</v>
      </c>
      <c r="S21" s="21">
        <f t="shared" si="12"/>
        <v>77</v>
      </c>
      <c r="T21" s="21">
        <f t="shared" si="12"/>
        <v>33080.24467235522</v>
      </c>
      <c r="U21" s="21">
        <f t="shared" si="12"/>
        <v>13230</v>
      </c>
      <c r="V21" s="21">
        <f t="shared" si="12"/>
        <v>5755962.5729898075</v>
      </c>
      <c r="W21" s="21">
        <f t="shared" si="12"/>
        <v>1</v>
      </c>
      <c r="X21" s="21">
        <f t="shared" si="12"/>
        <v>29700.000000000004</v>
      </c>
      <c r="Y21" s="21">
        <f t="shared" si="12"/>
        <v>862</v>
      </c>
      <c r="Z21" s="21">
        <f t="shared" si="12"/>
        <v>342015.28800782305</v>
      </c>
      <c r="AA21" s="21">
        <f t="shared" si="12"/>
        <v>3950</v>
      </c>
      <c r="AB21" s="21">
        <f t="shared" si="12"/>
        <v>1067270.3248359859</v>
      </c>
      <c r="AC21" s="21">
        <f t="shared" si="12"/>
        <v>177</v>
      </c>
      <c r="AD21" s="21">
        <f t="shared" si="12"/>
        <v>46403.057601564607</v>
      </c>
      <c r="AE21" s="21">
        <f t="shared" si="12"/>
        <v>142</v>
      </c>
      <c r="AF21" s="21">
        <f t="shared" si="12"/>
        <v>37122.446081251685</v>
      </c>
      <c r="AG21" s="21">
        <f t="shared" si="12"/>
        <v>2748</v>
      </c>
      <c r="AH21" s="21">
        <f t="shared" si="12"/>
        <v>632448.92162503384</v>
      </c>
      <c r="AI21" s="21">
        <f t="shared" si="12"/>
        <v>7879</v>
      </c>
      <c r="AJ21" s="21">
        <f t="shared" si="12"/>
        <v>2125260.0381516591</v>
      </c>
      <c r="AK21" s="21">
        <f t="shared" si="12"/>
        <v>316385</v>
      </c>
      <c r="AL21" s="21">
        <f t="shared" si="12"/>
        <v>64733686.841350034</v>
      </c>
      <c r="AM21" s="21">
        <f t="shared" si="12"/>
        <v>218029</v>
      </c>
      <c r="AN21" s="21">
        <f t="shared" si="12"/>
        <v>42342683.736382693</v>
      </c>
      <c r="AO21" s="21">
        <f t="shared" si="12"/>
        <v>482</v>
      </c>
      <c r="AP21" s="21">
        <f t="shared" si="12"/>
        <v>165389.45483201952</v>
      </c>
      <c r="AQ21" s="21">
        <f t="shared" si="12"/>
        <v>204</v>
      </c>
      <c r="AR21" s="21">
        <f t="shared" si="12"/>
        <v>68912.272846674809</v>
      </c>
      <c r="AS21" s="21">
        <f t="shared" si="12"/>
        <v>2985</v>
      </c>
      <c r="AT21" s="21">
        <f t="shared" si="12"/>
        <v>1033684.092700122</v>
      </c>
      <c r="AU21" s="21">
        <f t="shared" si="12"/>
        <v>3979</v>
      </c>
      <c r="AV21" s="21">
        <f t="shared" si="12"/>
        <v>1378245.4569334961</v>
      </c>
      <c r="AW21" s="21">
        <f t="shared" si="12"/>
        <v>25161</v>
      </c>
      <c r="AX21" s="21">
        <f t="shared" si="12"/>
        <v>8724293.7423890308</v>
      </c>
      <c r="AY21" s="21">
        <f t="shared" si="12"/>
        <v>32811</v>
      </c>
      <c r="AZ21" s="21">
        <f t="shared" si="12"/>
        <v>11370525.019701343</v>
      </c>
      <c r="BA21" s="21">
        <f t="shared" si="12"/>
        <v>349196</v>
      </c>
      <c r="BB21" s="21">
        <f t="shared" si="12"/>
        <v>76104211.861051381</v>
      </c>
    </row>
    <row r="22" spans="1:54" s="11" customFormat="1" ht="20.25" customHeight="1" x14ac:dyDescent="0.25">
      <c r="A22" s="9">
        <v>13</v>
      </c>
      <c r="B22" s="10" t="s">
        <v>32</v>
      </c>
      <c r="C22" s="20">
        <f>[1]ANM!C22</f>
        <v>836</v>
      </c>
      <c r="D22" s="281">
        <f>([1]ANM!D22)*10000</f>
        <v>589611.66435828584</v>
      </c>
      <c r="E22" s="20">
        <f>[1]ANM!E22</f>
        <v>398</v>
      </c>
      <c r="F22" s="281">
        <f>([1]ANM!F22)*10000</f>
        <v>280598.32219460595</v>
      </c>
      <c r="G22" s="20">
        <f>[1]ANM!G22</f>
        <v>15</v>
      </c>
      <c r="H22" s="281">
        <f>([1]ANM!H22)*10000</f>
        <v>10655.632488402758</v>
      </c>
      <c r="I22" s="20">
        <f>[1]ANM!I22</f>
        <v>81</v>
      </c>
      <c r="J22" s="281">
        <f>([1]ANM!J22)*10000</f>
        <v>56830.039938148038</v>
      </c>
      <c r="K22" s="20">
        <f t="shared" ref="K22" si="13">C22+E22+G22+I22</f>
        <v>1330</v>
      </c>
      <c r="L22" s="20">
        <f t="shared" ref="L22" si="14">D22+F22+H22+J22</f>
        <v>937695.65897944255</v>
      </c>
      <c r="M22" s="20">
        <f>[1]ANM!M22</f>
        <v>68</v>
      </c>
      <c r="N22" s="281">
        <f>([1]ANM!N22)*10000</f>
        <v>239185.61369774718</v>
      </c>
      <c r="O22" s="20">
        <f>[1]ANM!O22</f>
        <v>40</v>
      </c>
      <c r="P22" s="281">
        <f>([1]ANM!P22)*10000</f>
        <v>140391.55586606901</v>
      </c>
      <c r="Q22" s="20">
        <f>[1]ANM!Q22</f>
        <v>20</v>
      </c>
      <c r="R22" s="281">
        <f>([1]ANM!R22)*10000</f>
        <v>70195.777933034507</v>
      </c>
      <c r="S22" s="20">
        <f>[1]ANM!S22</f>
        <v>1</v>
      </c>
      <c r="T22" s="281">
        <f>([1]ANM!T22)*10000</f>
        <v>2599.8436271494256</v>
      </c>
      <c r="U22" s="20">
        <f t="shared" ref="U22" si="15">M22+O22+Q22+S22</f>
        <v>129</v>
      </c>
      <c r="V22" s="20">
        <f t="shared" ref="V22" si="16">N22+P22+R22+T22</f>
        <v>452372.7911240001</v>
      </c>
      <c r="W22" s="20">
        <f>[1]ANM!W22</f>
        <v>0</v>
      </c>
      <c r="X22" s="281">
        <f>([1]ANM!X22)*10000</f>
        <v>0</v>
      </c>
      <c r="Y22" s="20">
        <f>[1]ANM!Y22</f>
        <v>12</v>
      </c>
      <c r="Z22" s="281">
        <f>([1]ANM!Z22)*10000</f>
        <v>1210.1380448361679</v>
      </c>
      <c r="AA22" s="20">
        <f>[1]ANM!AA22</f>
        <v>54</v>
      </c>
      <c r="AB22" s="281">
        <f>([1]ANM!AB22)*10000</f>
        <v>5566.6350062463716</v>
      </c>
      <c r="AC22" s="20">
        <f>[1]ANM!AC22</f>
        <v>3</v>
      </c>
      <c r="AD22" s="281">
        <f>([1]ANM!AD22)*10000</f>
        <v>242.02760896723356</v>
      </c>
      <c r="AE22" s="20">
        <f>[1]ANM!AE22</f>
        <v>2</v>
      </c>
      <c r="AF22" s="281">
        <f>([1]ANM!AF22)*10000</f>
        <v>193.62208717378687</v>
      </c>
      <c r="AG22" s="20">
        <f>[1]ANM!AG22</f>
        <v>38</v>
      </c>
      <c r="AH22" s="281">
        <f>([1]ANM!AH22)*10000</f>
        <v>3872.441743475737</v>
      </c>
      <c r="AI22" s="20">
        <f t="shared" ref="AI22" si="17">Y22+AA22+AC22+AE22+AG22</f>
        <v>109</v>
      </c>
      <c r="AJ22" s="20">
        <f t="shared" ref="AJ22" si="18">Z22+AB22+AD22+AF22+AH22</f>
        <v>11084.864490699296</v>
      </c>
      <c r="AK22" s="20">
        <f t="shared" ref="AK22" si="19">K22+U22+W22+AI22</f>
        <v>1568</v>
      </c>
      <c r="AL22" s="20">
        <f t="shared" ref="AL22" si="20">L22+V22+X22+AJ22</f>
        <v>1401153.3145941419</v>
      </c>
      <c r="AM22" s="20">
        <f>[1]ANM!AM22</f>
        <v>1055</v>
      </c>
      <c r="AN22" s="281">
        <f>([1]ANM!AN22)*10000</f>
        <v>705121.72358118126</v>
      </c>
      <c r="AO22" s="20">
        <f>[1]ANM!AO22</f>
        <v>8</v>
      </c>
      <c r="AP22" s="281">
        <f>([1]ANM!AP22)*10000</f>
        <v>4917.0099074950604</v>
      </c>
      <c r="AQ22" s="20">
        <f>[1]ANM!AQ22</f>
        <v>4</v>
      </c>
      <c r="AR22" s="281">
        <f>([1]ANM!AR22)*10000</f>
        <v>2048.7541281229414</v>
      </c>
      <c r="AS22" s="20">
        <f>[1]ANM!AS22</f>
        <v>47</v>
      </c>
      <c r="AT22" s="281">
        <f>([1]ANM!AT22)*10000</f>
        <v>30731.311921844124</v>
      </c>
      <c r="AU22" s="20">
        <f>[1]ANM!AU22</f>
        <v>63</v>
      </c>
      <c r="AV22" s="281">
        <f>([1]ANM!AV22)*10000</f>
        <v>40975.082562458832</v>
      </c>
      <c r="AW22" s="20">
        <f>[1]ANM!AW22</f>
        <v>394</v>
      </c>
      <c r="AX22" s="281">
        <f>([1]ANM!AX22)*10000</f>
        <v>259372.27262036441</v>
      </c>
      <c r="AY22" s="20">
        <f t="shared" ref="AY22" si="21">AO22+AQ22+AS22+AU22+AW22</f>
        <v>516</v>
      </c>
      <c r="AZ22" s="20">
        <f t="shared" ref="AZ22" si="22">AP22+AR22+AT22+AV22+AX22</f>
        <v>338044.43114028533</v>
      </c>
      <c r="BA22" s="20">
        <f t="shared" ref="BA22" si="23">AY22+AK22</f>
        <v>2084</v>
      </c>
      <c r="BB22" s="20">
        <f t="shared" ref="BB22" si="24">AZ22+AL22</f>
        <v>1739197.7457344271</v>
      </c>
    </row>
    <row r="23" spans="1:54" s="11" customFormat="1" ht="20.25" customHeight="1" x14ac:dyDescent="0.25">
      <c r="A23" s="12">
        <v>14</v>
      </c>
      <c r="B23" s="13" t="s">
        <v>33</v>
      </c>
      <c r="C23" s="20">
        <f>[1]ANM!C23</f>
        <v>0</v>
      </c>
      <c r="D23" s="281">
        <f>([1]ANM!D23)*10000</f>
        <v>0</v>
      </c>
      <c r="E23" s="20">
        <f>[1]ANM!E23</f>
        <v>0</v>
      </c>
      <c r="F23" s="281">
        <f>([1]ANM!F23)*10000</f>
        <v>0</v>
      </c>
      <c r="G23" s="20">
        <f>[1]ANM!G23</f>
        <v>0</v>
      </c>
      <c r="H23" s="281">
        <f>([1]ANM!H23)*10000</f>
        <v>0</v>
      </c>
      <c r="I23" s="20">
        <f>[1]ANM!I23</f>
        <v>0</v>
      </c>
      <c r="J23" s="281">
        <f>([1]ANM!J23)*10000</f>
        <v>0</v>
      </c>
      <c r="K23" s="20">
        <f t="shared" ref="K23:K42" si="25">C23+E23+G23+I23</f>
        <v>0</v>
      </c>
      <c r="L23" s="20">
        <f t="shared" ref="L23:L42" si="26">D23+F23+H23+J23</f>
        <v>0</v>
      </c>
      <c r="M23" s="20">
        <f>[1]ANM!M23</f>
        <v>0</v>
      </c>
      <c r="N23" s="281">
        <f>([1]ANM!N23)*10000</f>
        <v>0</v>
      </c>
      <c r="O23" s="20">
        <f>[1]ANM!O23</f>
        <v>0</v>
      </c>
      <c r="P23" s="281">
        <f>([1]ANM!P23)*10000</f>
        <v>0</v>
      </c>
      <c r="Q23" s="20">
        <f>[1]ANM!Q23</f>
        <v>0</v>
      </c>
      <c r="R23" s="281">
        <f>([1]ANM!R23)*10000</f>
        <v>0</v>
      </c>
      <c r="S23" s="20">
        <f>[1]ANM!S23</f>
        <v>0</v>
      </c>
      <c r="T23" s="281">
        <f>([1]ANM!T23)*10000</f>
        <v>0</v>
      </c>
      <c r="U23" s="20">
        <f t="shared" ref="U23:U42" si="27">M23+O23+Q23+S23</f>
        <v>0</v>
      </c>
      <c r="V23" s="20">
        <f t="shared" ref="V23:V42" si="28">N23+P23+R23+T23</f>
        <v>0</v>
      </c>
      <c r="W23" s="20">
        <f>[1]ANM!W23</f>
        <v>0</v>
      </c>
      <c r="X23" s="281">
        <f>([1]ANM!X23)*10000</f>
        <v>0</v>
      </c>
      <c r="Y23" s="20">
        <f>[1]ANM!Y23</f>
        <v>0</v>
      </c>
      <c r="Z23" s="281">
        <f>([1]ANM!Z23)*10000</f>
        <v>0</v>
      </c>
      <c r="AA23" s="20">
        <f>[1]ANM!AA23</f>
        <v>0</v>
      </c>
      <c r="AB23" s="281">
        <f>([1]ANM!AB23)*10000</f>
        <v>0</v>
      </c>
      <c r="AC23" s="20">
        <f>[1]ANM!AC23</f>
        <v>0</v>
      </c>
      <c r="AD23" s="281">
        <f>([1]ANM!AD23)*10000</f>
        <v>0</v>
      </c>
      <c r="AE23" s="20">
        <f>[1]ANM!AE23</f>
        <v>0</v>
      </c>
      <c r="AF23" s="281">
        <f>([1]ANM!AF23)*10000</f>
        <v>0</v>
      </c>
      <c r="AG23" s="20">
        <f>[1]ANM!AG23</f>
        <v>0</v>
      </c>
      <c r="AH23" s="281">
        <f>([1]ANM!AH23)*10000</f>
        <v>0</v>
      </c>
      <c r="AI23" s="20">
        <f t="shared" ref="AI23:AI42" si="29">Y23+AA23+AC23+AE23+AG23</f>
        <v>0</v>
      </c>
      <c r="AJ23" s="20">
        <f t="shared" ref="AJ23:AJ42" si="30">Z23+AB23+AD23+AF23+AH23</f>
        <v>0</v>
      </c>
      <c r="AK23" s="20">
        <f t="shared" ref="AK23:AK42" si="31">K23+U23+W23+AI23</f>
        <v>0</v>
      </c>
      <c r="AL23" s="20">
        <f t="shared" ref="AL23:AL42" si="32">L23+V23+X23+AJ23</f>
        <v>0</v>
      </c>
      <c r="AM23" s="20">
        <f>[1]ANM!AM23</f>
        <v>0</v>
      </c>
      <c r="AN23" s="281">
        <f>([1]ANM!AN23)*10000</f>
        <v>0</v>
      </c>
      <c r="AO23" s="20">
        <f>[1]ANM!AO23</f>
        <v>0</v>
      </c>
      <c r="AP23" s="281">
        <f>([1]ANM!AP23)*10000</f>
        <v>0</v>
      </c>
      <c r="AQ23" s="20">
        <f>[1]ANM!AQ23</f>
        <v>0</v>
      </c>
      <c r="AR23" s="281">
        <f>([1]ANM!AR23)*10000</f>
        <v>0</v>
      </c>
      <c r="AS23" s="20">
        <f>[1]ANM!AS23</f>
        <v>0</v>
      </c>
      <c r="AT23" s="281">
        <f>([1]ANM!AT23)*10000</f>
        <v>0</v>
      </c>
      <c r="AU23" s="20">
        <f>[1]ANM!AU23</f>
        <v>0</v>
      </c>
      <c r="AV23" s="281">
        <f>([1]ANM!AV23)*10000</f>
        <v>0</v>
      </c>
      <c r="AW23" s="20">
        <f>[1]ANM!AW23</f>
        <v>0</v>
      </c>
      <c r="AX23" s="281">
        <f>([1]ANM!AX23)*10000</f>
        <v>0</v>
      </c>
      <c r="AY23" s="20">
        <f t="shared" ref="AY23:AY42" si="33">AO23+AQ23+AS23+AU23+AW23</f>
        <v>0</v>
      </c>
      <c r="AZ23" s="20">
        <f t="shared" ref="AZ23:AZ42" si="34">AP23+AR23+AT23+AV23+AX23</f>
        <v>0</v>
      </c>
      <c r="BA23" s="20">
        <f t="shared" ref="BA23:BA42" si="35">AY23+AK23</f>
        <v>0</v>
      </c>
      <c r="BB23" s="20">
        <f t="shared" ref="BB23:BB42" si="36">AZ23+AL23</f>
        <v>0</v>
      </c>
    </row>
    <row r="24" spans="1:54" s="11" customFormat="1" ht="20.25" customHeight="1" x14ac:dyDescent="0.25">
      <c r="A24" s="9">
        <v>15</v>
      </c>
      <c r="B24" s="10" t="s">
        <v>63</v>
      </c>
      <c r="C24" s="20">
        <f>[1]ANM!C24</f>
        <v>0</v>
      </c>
      <c r="D24" s="281">
        <f>([1]ANM!D24)*10000</f>
        <v>0</v>
      </c>
      <c r="E24" s="20">
        <f>[1]ANM!E24</f>
        <v>0</v>
      </c>
      <c r="F24" s="281">
        <f>([1]ANM!F24)*10000</f>
        <v>0</v>
      </c>
      <c r="G24" s="20">
        <f>[1]ANM!G24</f>
        <v>0</v>
      </c>
      <c r="H24" s="281">
        <f>([1]ANM!H24)*10000</f>
        <v>0</v>
      </c>
      <c r="I24" s="20">
        <f>[1]ANM!I24</f>
        <v>0</v>
      </c>
      <c r="J24" s="281">
        <f>([1]ANM!J24)*10000</f>
        <v>0</v>
      </c>
      <c r="K24" s="20">
        <f t="shared" si="25"/>
        <v>0</v>
      </c>
      <c r="L24" s="20">
        <f t="shared" si="26"/>
        <v>0</v>
      </c>
      <c r="M24" s="20">
        <f>[1]ANM!M24</f>
        <v>0</v>
      </c>
      <c r="N24" s="281">
        <f>([1]ANM!N24)*10000</f>
        <v>0</v>
      </c>
      <c r="O24" s="20">
        <f>[1]ANM!O24</f>
        <v>0</v>
      </c>
      <c r="P24" s="281">
        <f>([1]ANM!P24)*10000</f>
        <v>0</v>
      </c>
      <c r="Q24" s="20">
        <f>[1]ANM!Q24</f>
        <v>0</v>
      </c>
      <c r="R24" s="281">
        <f>([1]ANM!R24)*10000</f>
        <v>0</v>
      </c>
      <c r="S24" s="20">
        <f>[1]ANM!S24</f>
        <v>0</v>
      </c>
      <c r="T24" s="281">
        <f>([1]ANM!T24)*10000</f>
        <v>0</v>
      </c>
      <c r="U24" s="20">
        <f t="shared" si="27"/>
        <v>0</v>
      </c>
      <c r="V24" s="20">
        <f t="shared" si="28"/>
        <v>0</v>
      </c>
      <c r="W24" s="20">
        <f>[1]ANM!W24</f>
        <v>0</v>
      </c>
      <c r="X24" s="281">
        <f>([1]ANM!X24)*10000</f>
        <v>0</v>
      </c>
      <c r="Y24" s="20">
        <f>[1]ANM!Y24</f>
        <v>0</v>
      </c>
      <c r="Z24" s="281">
        <f>([1]ANM!Z24)*10000</f>
        <v>0</v>
      </c>
      <c r="AA24" s="20">
        <f>[1]ANM!AA24</f>
        <v>0</v>
      </c>
      <c r="AB24" s="281">
        <f>([1]ANM!AB24)*10000</f>
        <v>0</v>
      </c>
      <c r="AC24" s="20">
        <f>[1]ANM!AC24</f>
        <v>0</v>
      </c>
      <c r="AD24" s="281">
        <f>([1]ANM!AD24)*10000</f>
        <v>0</v>
      </c>
      <c r="AE24" s="20">
        <f>[1]ANM!AE24</f>
        <v>0</v>
      </c>
      <c r="AF24" s="281">
        <f>([1]ANM!AF24)*10000</f>
        <v>0</v>
      </c>
      <c r="AG24" s="20">
        <f>[1]ANM!AG24</f>
        <v>0</v>
      </c>
      <c r="AH24" s="281">
        <f>([1]ANM!AH24)*10000</f>
        <v>0</v>
      </c>
      <c r="AI24" s="20">
        <f t="shared" si="29"/>
        <v>0</v>
      </c>
      <c r="AJ24" s="20">
        <f t="shared" si="30"/>
        <v>0</v>
      </c>
      <c r="AK24" s="20">
        <f t="shared" si="31"/>
        <v>0</v>
      </c>
      <c r="AL24" s="20">
        <f t="shared" si="32"/>
        <v>0</v>
      </c>
      <c r="AM24" s="20">
        <f>[1]ANM!AM24</f>
        <v>0</v>
      </c>
      <c r="AN24" s="281">
        <f>([1]ANM!AN24)*10000</f>
        <v>0</v>
      </c>
      <c r="AO24" s="20">
        <f>[1]ANM!AO24</f>
        <v>0</v>
      </c>
      <c r="AP24" s="281">
        <f>([1]ANM!AP24)*10000</f>
        <v>0</v>
      </c>
      <c r="AQ24" s="20">
        <f>[1]ANM!AQ24</f>
        <v>0</v>
      </c>
      <c r="AR24" s="281">
        <f>([1]ANM!AR24)*10000</f>
        <v>0</v>
      </c>
      <c r="AS24" s="20">
        <f>[1]ANM!AS24</f>
        <v>0</v>
      </c>
      <c r="AT24" s="281">
        <f>([1]ANM!AT24)*10000</f>
        <v>0</v>
      </c>
      <c r="AU24" s="20">
        <f>[1]ANM!AU24</f>
        <v>0</v>
      </c>
      <c r="AV24" s="281">
        <f>([1]ANM!AV24)*10000</f>
        <v>0</v>
      </c>
      <c r="AW24" s="20">
        <f>[1]ANM!AW24</f>
        <v>0</v>
      </c>
      <c r="AX24" s="281">
        <f>([1]ANM!AX24)*10000</f>
        <v>0</v>
      </c>
      <c r="AY24" s="20">
        <f t="shared" si="33"/>
        <v>0</v>
      </c>
      <c r="AZ24" s="20">
        <f t="shared" si="34"/>
        <v>0</v>
      </c>
      <c r="BA24" s="20">
        <f t="shared" si="35"/>
        <v>0</v>
      </c>
      <c r="BB24" s="20">
        <f t="shared" si="36"/>
        <v>0</v>
      </c>
    </row>
    <row r="25" spans="1:54" s="11" customFormat="1" ht="20.25" customHeight="1" x14ac:dyDescent="0.25">
      <c r="A25" s="12">
        <v>16</v>
      </c>
      <c r="B25" s="10" t="s">
        <v>34</v>
      </c>
      <c r="C25" s="20">
        <f>[1]ANM!C25</f>
        <v>91</v>
      </c>
      <c r="D25" s="281">
        <f>([1]ANM!D25)*10000</f>
        <v>6711.6146672599371</v>
      </c>
      <c r="E25" s="20">
        <f>[1]ANM!E25</f>
        <v>43</v>
      </c>
      <c r="F25" s="281">
        <f>([1]ANM!F25)*10000</f>
        <v>3194.0816789971991</v>
      </c>
      <c r="G25" s="20">
        <f>[1]ANM!G25</f>
        <v>2</v>
      </c>
      <c r="H25" s="281">
        <f>([1]ANM!H25)*10000</f>
        <v>121.29424097457719</v>
      </c>
      <c r="I25" s="20">
        <f>[1]ANM!I25</f>
        <v>9</v>
      </c>
      <c r="J25" s="281">
        <f>([1]ANM!J25)*10000</f>
        <v>646.90261853107836</v>
      </c>
      <c r="K25" s="20">
        <f t="shared" si="25"/>
        <v>145</v>
      </c>
      <c r="L25" s="20">
        <f t="shared" si="26"/>
        <v>10673.893205762792</v>
      </c>
      <c r="M25" s="20">
        <f>[1]ANM!M25</f>
        <v>10</v>
      </c>
      <c r="N25" s="281">
        <f>([1]ANM!N25)*10000</f>
        <v>34658.908825389321</v>
      </c>
      <c r="O25" s="20">
        <f>[1]ANM!O25</f>
        <v>6</v>
      </c>
      <c r="P25" s="281">
        <f>([1]ANM!P25)*10000</f>
        <v>20343.272571424168</v>
      </c>
      <c r="Q25" s="20">
        <f>[1]ANM!Q25</f>
        <v>3</v>
      </c>
      <c r="R25" s="281">
        <f>([1]ANM!R25)*10000</f>
        <v>10171.636285712084</v>
      </c>
      <c r="S25" s="20">
        <f>[1]ANM!S25</f>
        <v>0</v>
      </c>
      <c r="T25" s="281">
        <f>([1]ANM!T25)*10000</f>
        <v>376.72726984118827</v>
      </c>
      <c r="U25" s="20">
        <f t="shared" si="27"/>
        <v>19</v>
      </c>
      <c r="V25" s="20">
        <f t="shared" si="28"/>
        <v>65550.544952366763</v>
      </c>
      <c r="W25" s="20">
        <f>[1]ANM!W25</f>
        <v>0</v>
      </c>
      <c r="X25" s="281">
        <f>([1]ANM!X25)*10000</f>
        <v>0</v>
      </c>
      <c r="Y25" s="20">
        <f>[1]ANM!Y25</f>
        <v>0</v>
      </c>
      <c r="Z25" s="281">
        <f>([1]ANM!Z25)*10000</f>
        <v>0</v>
      </c>
      <c r="AA25" s="20">
        <f>[1]ANM!AA25</f>
        <v>0</v>
      </c>
      <c r="AB25" s="281">
        <f>([1]ANM!AB25)*10000</f>
        <v>0</v>
      </c>
      <c r="AC25" s="20">
        <f>[1]ANM!AC25</f>
        <v>0</v>
      </c>
      <c r="AD25" s="281">
        <f>([1]ANM!AD25)*10000</f>
        <v>0</v>
      </c>
      <c r="AE25" s="20">
        <f>[1]ANM!AE25</f>
        <v>0</v>
      </c>
      <c r="AF25" s="281">
        <f>([1]ANM!AF25)*10000</f>
        <v>0</v>
      </c>
      <c r="AG25" s="20">
        <f>[1]ANM!AG25</f>
        <v>0</v>
      </c>
      <c r="AH25" s="281">
        <f>([1]ANM!AH25)*10000</f>
        <v>0</v>
      </c>
      <c r="AI25" s="20">
        <f t="shared" si="29"/>
        <v>0</v>
      </c>
      <c r="AJ25" s="20">
        <f t="shared" si="30"/>
        <v>0</v>
      </c>
      <c r="AK25" s="20">
        <f t="shared" si="31"/>
        <v>164</v>
      </c>
      <c r="AL25" s="20">
        <f t="shared" si="32"/>
        <v>76224.43815812956</v>
      </c>
      <c r="AM25" s="20">
        <f>[1]ANM!AM25</f>
        <v>203</v>
      </c>
      <c r="AN25" s="281">
        <f>([1]ANM!AN25)*10000</f>
        <v>14898.77854100852</v>
      </c>
      <c r="AO25" s="20">
        <f>[1]ANM!AO25</f>
        <v>10</v>
      </c>
      <c r="AP25" s="281">
        <f>([1]ANM!AP25)*10000</f>
        <v>2834.2736144536989</v>
      </c>
      <c r="AQ25" s="20">
        <f>[1]ANM!AQ25</f>
        <v>4</v>
      </c>
      <c r="AR25" s="281">
        <f>([1]ANM!AR25)*10000</f>
        <v>1180.9473393557078</v>
      </c>
      <c r="AS25" s="20">
        <f>[1]ANM!AS25</f>
        <v>58</v>
      </c>
      <c r="AT25" s="281">
        <f>([1]ANM!AT25)*10000</f>
        <v>17714.210090335619</v>
      </c>
      <c r="AU25" s="20">
        <f>[1]ANM!AU25</f>
        <v>77</v>
      </c>
      <c r="AV25" s="281">
        <f>([1]ANM!AV25)*10000</f>
        <v>23618.946787114161</v>
      </c>
      <c r="AW25" s="20">
        <f>[1]ANM!AW25</f>
        <v>485</v>
      </c>
      <c r="AX25" s="281">
        <f>([1]ANM!AX25)*10000</f>
        <v>149507.9331624326</v>
      </c>
      <c r="AY25" s="20">
        <f t="shared" si="33"/>
        <v>634</v>
      </c>
      <c r="AZ25" s="20">
        <f t="shared" si="34"/>
        <v>194856.31099369179</v>
      </c>
      <c r="BA25" s="20">
        <f t="shared" si="35"/>
        <v>798</v>
      </c>
      <c r="BB25" s="20">
        <f t="shared" si="36"/>
        <v>271080.74915182136</v>
      </c>
    </row>
    <row r="26" spans="1:54" s="11" customFormat="1" ht="20.25" customHeight="1" x14ac:dyDescent="0.25">
      <c r="A26" s="9">
        <v>17</v>
      </c>
      <c r="B26" s="10" t="s">
        <v>64</v>
      </c>
      <c r="C26" s="20">
        <f>[1]ANM!C26</f>
        <v>0</v>
      </c>
      <c r="D26" s="281">
        <f>([1]ANM!D26)*10000</f>
        <v>0</v>
      </c>
      <c r="E26" s="20">
        <f>[1]ANM!E26</f>
        <v>0</v>
      </c>
      <c r="F26" s="281">
        <f>([1]ANM!F26)*10000</f>
        <v>0</v>
      </c>
      <c r="G26" s="20">
        <f>[1]ANM!G26</f>
        <v>0</v>
      </c>
      <c r="H26" s="281">
        <f>([1]ANM!H26)*10000</f>
        <v>0</v>
      </c>
      <c r="I26" s="20">
        <f>[1]ANM!I26</f>
        <v>0</v>
      </c>
      <c r="J26" s="281">
        <f>([1]ANM!J26)*10000</f>
        <v>0</v>
      </c>
      <c r="K26" s="20">
        <f t="shared" si="25"/>
        <v>0</v>
      </c>
      <c r="L26" s="20">
        <f t="shared" si="26"/>
        <v>0</v>
      </c>
      <c r="M26" s="20">
        <f>[1]ANM!M26</f>
        <v>0</v>
      </c>
      <c r="N26" s="281">
        <f>([1]ANM!N26)*10000</f>
        <v>0</v>
      </c>
      <c r="O26" s="20">
        <f>[1]ANM!O26</f>
        <v>0</v>
      </c>
      <c r="P26" s="281">
        <f>([1]ANM!P26)*10000</f>
        <v>0</v>
      </c>
      <c r="Q26" s="20">
        <f>[1]ANM!Q26</f>
        <v>0</v>
      </c>
      <c r="R26" s="281">
        <f>([1]ANM!R26)*10000</f>
        <v>0</v>
      </c>
      <c r="S26" s="20">
        <f>[1]ANM!S26</f>
        <v>0</v>
      </c>
      <c r="T26" s="281">
        <f>([1]ANM!T26)*10000</f>
        <v>0</v>
      </c>
      <c r="U26" s="20">
        <f t="shared" si="27"/>
        <v>0</v>
      </c>
      <c r="V26" s="20">
        <f t="shared" si="28"/>
        <v>0</v>
      </c>
      <c r="W26" s="20">
        <f>[1]ANM!W26</f>
        <v>0</v>
      </c>
      <c r="X26" s="281">
        <f>([1]ANM!X26)*10000</f>
        <v>0</v>
      </c>
      <c r="Y26" s="20">
        <f>[1]ANM!Y26</f>
        <v>0</v>
      </c>
      <c r="Z26" s="281">
        <f>([1]ANM!Z26)*10000</f>
        <v>0</v>
      </c>
      <c r="AA26" s="20">
        <f>[1]ANM!AA26</f>
        <v>0</v>
      </c>
      <c r="AB26" s="281">
        <f>([1]ANM!AB26)*10000</f>
        <v>0</v>
      </c>
      <c r="AC26" s="20">
        <f>[1]ANM!AC26</f>
        <v>0</v>
      </c>
      <c r="AD26" s="281">
        <f>([1]ANM!AD26)*10000</f>
        <v>0</v>
      </c>
      <c r="AE26" s="20">
        <f>[1]ANM!AE26</f>
        <v>0</v>
      </c>
      <c r="AF26" s="281">
        <f>([1]ANM!AF26)*10000</f>
        <v>0</v>
      </c>
      <c r="AG26" s="20">
        <f>[1]ANM!AG26</f>
        <v>0</v>
      </c>
      <c r="AH26" s="281">
        <f>([1]ANM!AH26)*10000</f>
        <v>0</v>
      </c>
      <c r="AI26" s="20">
        <f t="shared" si="29"/>
        <v>0</v>
      </c>
      <c r="AJ26" s="20">
        <f t="shared" si="30"/>
        <v>0</v>
      </c>
      <c r="AK26" s="20">
        <f t="shared" si="31"/>
        <v>0</v>
      </c>
      <c r="AL26" s="20">
        <f t="shared" si="32"/>
        <v>0</v>
      </c>
      <c r="AM26" s="20">
        <f>[1]ANM!AM26</f>
        <v>0</v>
      </c>
      <c r="AN26" s="281">
        <f>([1]ANM!AN26)*10000</f>
        <v>0</v>
      </c>
      <c r="AO26" s="20">
        <f>[1]ANM!AO26</f>
        <v>0</v>
      </c>
      <c r="AP26" s="281">
        <f>([1]ANM!AP26)*10000</f>
        <v>0</v>
      </c>
      <c r="AQ26" s="20">
        <f>[1]ANM!AQ26</f>
        <v>0</v>
      </c>
      <c r="AR26" s="281">
        <f>([1]ANM!AR26)*10000</f>
        <v>0</v>
      </c>
      <c r="AS26" s="20">
        <f>[1]ANM!AS26</f>
        <v>0</v>
      </c>
      <c r="AT26" s="281">
        <f>([1]ANM!AT26)*10000</f>
        <v>0</v>
      </c>
      <c r="AU26" s="20">
        <f>[1]ANM!AU26</f>
        <v>0</v>
      </c>
      <c r="AV26" s="281">
        <f>([1]ANM!AV26)*10000</f>
        <v>0</v>
      </c>
      <c r="AW26" s="20">
        <f>[1]ANM!AW26</f>
        <v>0</v>
      </c>
      <c r="AX26" s="281">
        <f>([1]ANM!AX26)*10000</f>
        <v>0</v>
      </c>
      <c r="AY26" s="20">
        <f t="shared" si="33"/>
        <v>0</v>
      </c>
      <c r="AZ26" s="20">
        <f t="shared" si="34"/>
        <v>0</v>
      </c>
      <c r="BA26" s="20">
        <f t="shared" si="35"/>
        <v>0</v>
      </c>
      <c r="BB26" s="20">
        <f t="shared" si="36"/>
        <v>0</v>
      </c>
    </row>
    <row r="27" spans="1:54" s="11" customFormat="1" ht="20.25" customHeight="1" x14ac:dyDescent="0.25">
      <c r="A27" s="12">
        <v>18</v>
      </c>
      <c r="B27" s="10" t="s">
        <v>35</v>
      </c>
      <c r="C27" s="20">
        <f>[1]ANM!C27</f>
        <v>0</v>
      </c>
      <c r="D27" s="281">
        <f>([1]ANM!D27)*10000</f>
        <v>0</v>
      </c>
      <c r="E27" s="20">
        <f>[1]ANM!E27</f>
        <v>0</v>
      </c>
      <c r="F27" s="281">
        <f>([1]ANM!F27)*10000</f>
        <v>0</v>
      </c>
      <c r="G27" s="20">
        <f>[1]ANM!G27</f>
        <v>0</v>
      </c>
      <c r="H27" s="281">
        <f>([1]ANM!H27)*10000</f>
        <v>0</v>
      </c>
      <c r="I27" s="20">
        <f>[1]ANM!I27</f>
        <v>0</v>
      </c>
      <c r="J27" s="281">
        <f>([1]ANM!J27)*10000</f>
        <v>0</v>
      </c>
      <c r="K27" s="20">
        <f t="shared" si="25"/>
        <v>0</v>
      </c>
      <c r="L27" s="20">
        <f t="shared" si="26"/>
        <v>0</v>
      </c>
      <c r="M27" s="20">
        <f>[1]ANM!M27</f>
        <v>0</v>
      </c>
      <c r="N27" s="281">
        <f>([1]ANM!N27)*10000</f>
        <v>0</v>
      </c>
      <c r="O27" s="20">
        <f>[1]ANM!O27</f>
        <v>0</v>
      </c>
      <c r="P27" s="281">
        <f>([1]ANM!P27)*10000</f>
        <v>0</v>
      </c>
      <c r="Q27" s="20">
        <f>[1]ANM!Q27</f>
        <v>0</v>
      </c>
      <c r="R27" s="281">
        <f>([1]ANM!R27)*10000</f>
        <v>0</v>
      </c>
      <c r="S27" s="20">
        <f>[1]ANM!S27</f>
        <v>0</v>
      </c>
      <c r="T27" s="281">
        <f>([1]ANM!T27)*10000</f>
        <v>0</v>
      </c>
      <c r="U27" s="20">
        <f t="shared" si="27"/>
        <v>0</v>
      </c>
      <c r="V27" s="20">
        <f t="shared" si="28"/>
        <v>0</v>
      </c>
      <c r="W27" s="20">
        <f>[1]ANM!W27</f>
        <v>0</v>
      </c>
      <c r="X27" s="281">
        <f>([1]ANM!X27)*10000</f>
        <v>0</v>
      </c>
      <c r="Y27" s="20">
        <f>[1]ANM!Y27</f>
        <v>0</v>
      </c>
      <c r="Z27" s="281">
        <f>([1]ANM!Z27)*10000</f>
        <v>0</v>
      </c>
      <c r="AA27" s="20">
        <f>[1]ANM!AA27</f>
        <v>0</v>
      </c>
      <c r="AB27" s="281">
        <f>([1]ANM!AB27)*10000</f>
        <v>0</v>
      </c>
      <c r="AC27" s="20">
        <f>[1]ANM!AC27</f>
        <v>0</v>
      </c>
      <c r="AD27" s="281">
        <f>([1]ANM!AD27)*10000</f>
        <v>0</v>
      </c>
      <c r="AE27" s="20">
        <f>[1]ANM!AE27</f>
        <v>0</v>
      </c>
      <c r="AF27" s="281">
        <f>([1]ANM!AF27)*10000</f>
        <v>0</v>
      </c>
      <c r="AG27" s="20">
        <f>[1]ANM!AG27</f>
        <v>0</v>
      </c>
      <c r="AH27" s="281">
        <f>([1]ANM!AH27)*10000</f>
        <v>0</v>
      </c>
      <c r="AI27" s="20">
        <f t="shared" si="29"/>
        <v>0</v>
      </c>
      <c r="AJ27" s="20">
        <f t="shared" si="30"/>
        <v>0</v>
      </c>
      <c r="AK27" s="20">
        <f t="shared" si="31"/>
        <v>0</v>
      </c>
      <c r="AL27" s="20">
        <f t="shared" si="32"/>
        <v>0</v>
      </c>
      <c r="AM27" s="20">
        <f>[1]ANM!AM27</f>
        <v>0</v>
      </c>
      <c r="AN27" s="281">
        <f>([1]ANM!AN27)*10000</f>
        <v>0</v>
      </c>
      <c r="AO27" s="20">
        <f>[1]ANM!AO27</f>
        <v>0</v>
      </c>
      <c r="AP27" s="281">
        <f>([1]ANM!AP27)*10000</f>
        <v>0</v>
      </c>
      <c r="AQ27" s="20">
        <f>[1]ANM!AQ27</f>
        <v>0</v>
      </c>
      <c r="AR27" s="281">
        <f>([1]ANM!AR27)*10000</f>
        <v>0</v>
      </c>
      <c r="AS27" s="20">
        <f>[1]ANM!AS27</f>
        <v>0</v>
      </c>
      <c r="AT27" s="281">
        <f>([1]ANM!AT27)*10000</f>
        <v>0</v>
      </c>
      <c r="AU27" s="20">
        <f>[1]ANM!AU27</f>
        <v>0</v>
      </c>
      <c r="AV27" s="281">
        <f>([1]ANM!AV27)*10000</f>
        <v>0</v>
      </c>
      <c r="AW27" s="20">
        <f>[1]ANM!AW27</f>
        <v>0</v>
      </c>
      <c r="AX27" s="281">
        <f>([1]ANM!AX27)*10000</f>
        <v>0</v>
      </c>
      <c r="AY27" s="20">
        <f t="shared" si="33"/>
        <v>0</v>
      </c>
      <c r="AZ27" s="20">
        <f t="shared" si="34"/>
        <v>0</v>
      </c>
      <c r="BA27" s="20">
        <f t="shared" si="35"/>
        <v>0</v>
      </c>
      <c r="BB27" s="20">
        <f t="shared" si="36"/>
        <v>0</v>
      </c>
    </row>
    <row r="28" spans="1:54" s="11" customFormat="1" ht="20.25" customHeight="1" x14ac:dyDescent="0.25">
      <c r="A28" s="9">
        <v>19</v>
      </c>
      <c r="B28" s="10" t="s">
        <v>36</v>
      </c>
      <c r="C28" s="20">
        <f>[1]ANM!C28</f>
        <v>540</v>
      </c>
      <c r="D28" s="281">
        <f>([1]ANM!D28)*10000</f>
        <v>209172.59676891603</v>
      </c>
      <c r="E28" s="20">
        <f>[1]ANM!E28</f>
        <v>257</v>
      </c>
      <c r="F28" s="281">
        <f>([1]ANM!F28)*10000</f>
        <v>99545.994847857641</v>
      </c>
      <c r="G28" s="20">
        <f>[1]ANM!G28</f>
        <v>10</v>
      </c>
      <c r="H28" s="281">
        <f>([1]ANM!H28)*10000</f>
        <v>3780.2276524502904</v>
      </c>
      <c r="I28" s="20">
        <f>[1]ANM!I28</f>
        <v>52</v>
      </c>
      <c r="J28" s="281">
        <f>([1]ANM!J28)*10000</f>
        <v>20161.214146401548</v>
      </c>
      <c r="K28" s="20">
        <f t="shared" si="25"/>
        <v>859</v>
      </c>
      <c r="L28" s="20">
        <f t="shared" si="26"/>
        <v>332660.03341562551</v>
      </c>
      <c r="M28" s="20">
        <f>[1]ANM!M28</f>
        <v>82</v>
      </c>
      <c r="N28" s="281">
        <f>([1]ANM!N28)*10000</f>
        <v>1642.0955223496644</v>
      </c>
      <c r="O28" s="20">
        <f>[1]ANM!O28</f>
        <v>48</v>
      </c>
      <c r="P28" s="281">
        <f>([1]ANM!P28)*10000</f>
        <v>963.83867616175951</v>
      </c>
      <c r="Q28" s="20">
        <f>[1]ANM!Q28</f>
        <v>24</v>
      </c>
      <c r="R28" s="281">
        <f>([1]ANM!R28)*10000</f>
        <v>481.91933808087975</v>
      </c>
      <c r="S28" s="20">
        <f>[1]ANM!S28</f>
        <v>1</v>
      </c>
      <c r="T28" s="281">
        <f>([1]ANM!T28)*10000</f>
        <v>17.848864373365917</v>
      </c>
      <c r="U28" s="20">
        <f t="shared" si="27"/>
        <v>155</v>
      </c>
      <c r="V28" s="20">
        <f t="shared" si="28"/>
        <v>3105.7024009656693</v>
      </c>
      <c r="W28" s="20">
        <f>[1]ANM!W28</f>
        <v>0</v>
      </c>
      <c r="X28" s="281">
        <f>([1]ANM!X28)*10000</f>
        <v>0</v>
      </c>
      <c r="Y28" s="20">
        <f>[1]ANM!Y28</f>
        <v>2</v>
      </c>
      <c r="Z28" s="281">
        <f>([1]ANM!Z28)*10000</f>
        <v>3432.4518363638372</v>
      </c>
      <c r="AA28" s="20">
        <f>[1]ANM!AA28</f>
        <v>10</v>
      </c>
      <c r="AB28" s="281">
        <f>([1]ANM!AB28)*10000</f>
        <v>15789.278447273649</v>
      </c>
      <c r="AC28" s="20">
        <f>[1]ANM!AC28</f>
        <v>1</v>
      </c>
      <c r="AD28" s="281">
        <f>([1]ANM!AD28)*10000</f>
        <v>686.49036727276734</v>
      </c>
      <c r="AE28" s="20">
        <f>[1]ANM!AE28</f>
        <v>1</v>
      </c>
      <c r="AF28" s="281">
        <f>([1]ANM!AF28)*10000</f>
        <v>549.1922938182139</v>
      </c>
      <c r="AG28" s="20">
        <f>[1]ANM!AG28</f>
        <v>7</v>
      </c>
      <c r="AH28" s="281">
        <f>([1]ANM!AH28)*10000</f>
        <v>10983.845876364278</v>
      </c>
      <c r="AI28" s="20">
        <f t="shared" si="29"/>
        <v>21</v>
      </c>
      <c r="AJ28" s="20">
        <f t="shared" si="30"/>
        <v>31441.258821092746</v>
      </c>
      <c r="AK28" s="20">
        <f t="shared" si="31"/>
        <v>1035</v>
      </c>
      <c r="AL28" s="20">
        <f t="shared" si="32"/>
        <v>367206.99463768391</v>
      </c>
      <c r="AM28" s="20">
        <f>[1]ANM!AM28</f>
        <v>631</v>
      </c>
      <c r="AN28" s="281">
        <f>([1]ANM!AN28)*10000</f>
        <v>172250.79050043182</v>
      </c>
      <c r="AO28" s="20">
        <f>[1]ANM!AO28</f>
        <v>11</v>
      </c>
      <c r="AP28" s="281">
        <f>([1]ANM!AP28)*10000</f>
        <v>4287.4787539588624</v>
      </c>
      <c r="AQ28" s="20">
        <f>[1]ANM!AQ28</f>
        <v>5</v>
      </c>
      <c r="AR28" s="281">
        <f>([1]ANM!AR28)*10000</f>
        <v>1786.4494808161926</v>
      </c>
      <c r="AS28" s="20">
        <f>[1]ANM!AS28</f>
        <v>66</v>
      </c>
      <c r="AT28" s="281">
        <f>([1]ANM!AT28)*10000</f>
        <v>26796.742212242891</v>
      </c>
      <c r="AU28" s="20">
        <f>[1]ANM!AU28</f>
        <v>88</v>
      </c>
      <c r="AV28" s="281">
        <f>([1]ANM!AV28)*10000</f>
        <v>35728.989616323859</v>
      </c>
      <c r="AW28" s="20">
        <f>[1]ANM!AW28</f>
        <v>556</v>
      </c>
      <c r="AX28" s="281">
        <f>([1]ANM!AX28)*10000</f>
        <v>226164.50427132996</v>
      </c>
      <c r="AY28" s="20">
        <f t="shared" si="33"/>
        <v>726</v>
      </c>
      <c r="AZ28" s="20">
        <f t="shared" si="34"/>
        <v>294764.1643346718</v>
      </c>
      <c r="BA28" s="20">
        <f t="shared" si="35"/>
        <v>1761</v>
      </c>
      <c r="BB28" s="20">
        <f t="shared" si="36"/>
        <v>661971.15897235577</v>
      </c>
    </row>
    <row r="29" spans="1:54" s="11" customFormat="1" ht="20.25" customHeight="1" x14ac:dyDescent="0.25">
      <c r="A29" s="12">
        <v>20</v>
      </c>
      <c r="B29" s="10" t="s">
        <v>37</v>
      </c>
      <c r="C29" s="20">
        <f>[1]ANM!C29</f>
        <v>0</v>
      </c>
      <c r="D29" s="281">
        <f>([1]ANM!D29)*10000</f>
        <v>0</v>
      </c>
      <c r="E29" s="20">
        <f>[1]ANM!E29</f>
        <v>0</v>
      </c>
      <c r="F29" s="281">
        <f>([1]ANM!F29)*10000</f>
        <v>0</v>
      </c>
      <c r="G29" s="20">
        <f>[1]ANM!G29</f>
        <v>0</v>
      </c>
      <c r="H29" s="281">
        <f>([1]ANM!H29)*10000</f>
        <v>0</v>
      </c>
      <c r="I29" s="20">
        <f>[1]ANM!I29</f>
        <v>0</v>
      </c>
      <c r="J29" s="281">
        <f>([1]ANM!J29)*10000</f>
        <v>0</v>
      </c>
      <c r="K29" s="20">
        <f t="shared" si="25"/>
        <v>0</v>
      </c>
      <c r="L29" s="20">
        <f t="shared" si="26"/>
        <v>0</v>
      </c>
      <c r="M29" s="20">
        <f>[1]ANM!M29</f>
        <v>0</v>
      </c>
      <c r="N29" s="281">
        <f>([1]ANM!N29)*10000</f>
        <v>0</v>
      </c>
      <c r="O29" s="20">
        <f>[1]ANM!O29</f>
        <v>0</v>
      </c>
      <c r="P29" s="281">
        <f>([1]ANM!P29)*10000</f>
        <v>0</v>
      </c>
      <c r="Q29" s="20">
        <f>[1]ANM!Q29</f>
        <v>0</v>
      </c>
      <c r="R29" s="281">
        <f>([1]ANM!R29)*10000</f>
        <v>0</v>
      </c>
      <c r="S29" s="20">
        <f>[1]ANM!S29</f>
        <v>0</v>
      </c>
      <c r="T29" s="281">
        <f>([1]ANM!T29)*10000</f>
        <v>0</v>
      </c>
      <c r="U29" s="20">
        <f t="shared" si="27"/>
        <v>0</v>
      </c>
      <c r="V29" s="20">
        <f t="shared" si="28"/>
        <v>0</v>
      </c>
      <c r="W29" s="20">
        <f>[1]ANM!W29</f>
        <v>0</v>
      </c>
      <c r="X29" s="281">
        <f>([1]ANM!X29)*10000</f>
        <v>0</v>
      </c>
      <c r="Y29" s="20">
        <f>[1]ANM!Y29</f>
        <v>0</v>
      </c>
      <c r="Z29" s="281">
        <f>([1]ANM!Z29)*10000</f>
        <v>0</v>
      </c>
      <c r="AA29" s="20">
        <f>[1]ANM!AA29</f>
        <v>0</v>
      </c>
      <c r="AB29" s="281">
        <f>([1]ANM!AB29)*10000</f>
        <v>0</v>
      </c>
      <c r="AC29" s="20">
        <f>[1]ANM!AC29</f>
        <v>0</v>
      </c>
      <c r="AD29" s="281">
        <f>([1]ANM!AD29)*10000</f>
        <v>0</v>
      </c>
      <c r="AE29" s="20">
        <f>[1]ANM!AE29</f>
        <v>0</v>
      </c>
      <c r="AF29" s="281">
        <f>([1]ANM!AF29)*10000</f>
        <v>0</v>
      </c>
      <c r="AG29" s="20">
        <f>[1]ANM!AG29</f>
        <v>0</v>
      </c>
      <c r="AH29" s="281">
        <f>([1]ANM!AH29)*10000</f>
        <v>0</v>
      </c>
      <c r="AI29" s="20">
        <f t="shared" si="29"/>
        <v>0</v>
      </c>
      <c r="AJ29" s="20">
        <f t="shared" si="30"/>
        <v>0</v>
      </c>
      <c r="AK29" s="20">
        <f t="shared" si="31"/>
        <v>0</v>
      </c>
      <c r="AL29" s="20">
        <f t="shared" si="32"/>
        <v>0</v>
      </c>
      <c r="AM29" s="20">
        <f>[1]ANM!AM29</f>
        <v>0</v>
      </c>
      <c r="AN29" s="281">
        <f>([1]ANM!AN29)*10000</f>
        <v>0</v>
      </c>
      <c r="AO29" s="20">
        <f>[1]ANM!AO29</f>
        <v>0</v>
      </c>
      <c r="AP29" s="281">
        <f>([1]ANM!AP29)*10000</f>
        <v>0</v>
      </c>
      <c r="AQ29" s="20">
        <f>[1]ANM!AQ29</f>
        <v>0</v>
      </c>
      <c r="AR29" s="281">
        <f>([1]ANM!AR29)*10000</f>
        <v>0</v>
      </c>
      <c r="AS29" s="20">
        <f>[1]ANM!AS29</f>
        <v>0</v>
      </c>
      <c r="AT29" s="281">
        <f>([1]ANM!AT29)*10000</f>
        <v>0</v>
      </c>
      <c r="AU29" s="20">
        <f>[1]ANM!AU29</f>
        <v>0</v>
      </c>
      <c r="AV29" s="281">
        <f>([1]ANM!AV29)*10000</f>
        <v>0</v>
      </c>
      <c r="AW29" s="20">
        <f>[1]ANM!AW29</f>
        <v>0</v>
      </c>
      <c r="AX29" s="281">
        <f>([1]ANM!AX29)*10000</f>
        <v>0</v>
      </c>
      <c r="AY29" s="20">
        <f t="shared" si="33"/>
        <v>0</v>
      </c>
      <c r="AZ29" s="20">
        <f t="shared" si="34"/>
        <v>0</v>
      </c>
      <c r="BA29" s="20">
        <f t="shared" si="35"/>
        <v>0</v>
      </c>
      <c r="BB29" s="20">
        <f t="shared" si="36"/>
        <v>0</v>
      </c>
    </row>
    <row r="30" spans="1:54" s="11" customFormat="1" ht="20.25" customHeight="1" x14ac:dyDescent="0.25">
      <c r="A30" s="9">
        <v>21</v>
      </c>
      <c r="B30" s="10" t="s">
        <v>65</v>
      </c>
      <c r="C30" s="20">
        <f>[1]ANM!C30</f>
        <v>765</v>
      </c>
      <c r="D30" s="281">
        <f>([1]ANM!D30)*10000</f>
        <v>382266.59629913419</v>
      </c>
      <c r="E30" s="20">
        <f>[1]ANM!E30</f>
        <v>364</v>
      </c>
      <c r="F30" s="281">
        <f>([1]ANM!F30)*10000</f>
        <v>181922.05486525063</v>
      </c>
      <c r="G30" s="20">
        <f>[1]ANM!G30</f>
        <v>14</v>
      </c>
      <c r="H30" s="281">
        <f>([1]ANM!H30)*10000</f>
        <v>6908.4324632373655</v>
      </c>
      <c r="I30" s="20">
        <f>[1]ANM!I30</f>
        <v>74</v>
      </c>
      <c r="J30" s="281">
        <f>([1]ANM!J30)*10000</f>
        <v>36844.973137265952</v>
      </c>
      <c r="K30" s="20">
        <f t="shared" si="25"/>
        <v>1217</v>
      </c>
      <c r="L30" s="20">
        <f t="shared" si="26"/>
        <v>607942.05676488811</v>
      </c>
      <c r="M30" s="20">
        <f>[1]ANM!M30</f>
        <v>50</v>
      </c>
      <c r="N30" s="281">
        <f>([1]ANM!N30)*10000</f>
        <v>195237.10436478784</v>
      </c>
      <c r="O30" s="20">
        <f>[1]ANM!O30</f>
        <v>29</v>
      </c>
      <c r="P30" s="281">
        <f>([1]ANM!P30)*10000</f>
        <v>114595.69169237546</v>
      </c>
      <c r="Q30" s="20">
        <f>[1]ANM!Q30</f>
        <v>15</v>
      </c>
      <c r="R30" s="281">
        <f>([1]ANM!R30)*10000</f>
        <v>57297.845846187731</v>
      </c>
      <c r="S30" s="20">
        <f>[1]ANM!S30</f>
        <v>1</v>
      </c>
      <c r="T30" s="281">
        <f>([1]ANM!T30)*10000</f>
        <v>2122.1424387476936</v>
      </c>
      <c r="U30" s="20">
        <f t="shared" si="27"/>
        <v>95</v>
      </c>
      <c r="V30" s="20">
        <f t="shared" si="28"/>
        <v>369252.78434209869</v>
      </c>
      <c r="W30" s="20">
        <f>[1]ANM!W30</f>
        <v>0</v>
      </c>
      <c r="X30" s="281">
        <f>([1]ANM!X30)*10000</f>
        <v>0</v>
      </c>
      <c r="Y30" s="20">
        <f>[1]ANM!Y30</f>
        <v>2</v>
      </c>
      <c r="Z30" s="281">
        <f>([1]ANM!Z30)*10000</f>
        <v>1133.6891547957446</v>
      </c>
      <c r="AA30" s="20">
        <f>[1]ANM!AA30</f>
        <v>9</v>
      </c>
      <c r="AB30" s="281">
        <f>([1]ANM!AB30)*10000</f>
        <v>5214.9701120604241</v>
      </c>
      <c r="AC30" s="20">
        <f>[1]ANM!AC30</f>
        <v>1</v>
      </c>
      <c r="AD30" s="281">
        <f>([1]ANM!AD30)*10000</f>
        <v>226.73783095914885</v>
      </c>
      <c r="AE30" s="20">
        <f>[1]ANM!AE30</f>
        <v>1</v>
      </c>
      <c r="AF30" s="281">
        <f>([1]ANM!AF30)*10000</f>
        <v>181.39026476731911</v>
      </c>
      <c r="AG30" s="20">
        <f>[1]ANM!AG30</f>
        <v>6</v>
      </c>
      <c r="AH30" s="281">
        <f>([1]ANM!AH30)*10000</f>
        <v>3627.8052953463816</v>
      </c>
      <c r="AI30" s="20">
        <f t="shared" si="29"/>
        <v>19</v>
      </c>
      <c r="AJ30" s="20">
        <f t="shared" si="30"/>
        <v>10384.592657929019</v>
      </c>
      <c r="AK30" s="20">
        <f t="shared" si="31"/>
        <v>1331</v>
      </c>
      <c r="AL30" s="20">
        <f t="shared" si="32"/>
        <v>987579.43376491591</v>
      </c>
      <c r="AM30" s="20">
        <f>[1]ANM!AM30</f>
        <v>553</v>
      </c>
      <c r="AN30" s="281">
        <f>([1]ANM!AN30)*10000</f>
        <v>172947.80937954335</v>
      </c>
      <c r="AO30" s="20">
        <f>[1]ANM!AO30</f>
        <v>57</v>
      </c>
      <c r="AP30" s="281">
        <f>([1]ANM!AP30)*10000</f>
        <v>32979.664420076282</v>
      </c>
      <c r="AQ30" s="20">
        <f>[1]ANM!AQ30</f>
        <v>24</v>
      </c>
      <c r="AR30" s="281">
        <f>([1]ANM!AR30)*10000</f>
        <v>13741.526841698451</v>
      </c>
      <c r="AS30" s="20">
        <f>[1]ANM!AS30</f>
        <v>354</v>
      </c>
      <c r="AT30" s="281">
        <f>([1]ANM!AT30)*10000</f>
        <v>206122.90262547674</v>
      </c>
      <c r="AU30" s="20">
        <f>[1]ANM!AU30</f>
        <v>472</v>
      </c>
      <c r="AV30" s="281">
        <f>([1]ANM!AV30)*10000</f>
        <v>274830.536833969</v>
      </c>
      <c r="AW30" s="20">
        <f>[1]ANM!AW30</f>
        <v>2982</v>
      </c>
      <c r="AX30" s="281">
        <f>([1]ANM!AX30)*10000</f>
        <v>1739677.2981590235</v>
      </c>
      <c r="AY30" s="20">
        <f t="shared" si="33"/>
        <v>3889</v>
      </c>
      <c r="AZ30" s="20">
        <f t="shared" si="34"/>
        <v>2267351.928880244</v>
      </c>
      <c r="BA30" s="20">
        <f t="shared" si="35"/>
        <v>5220</v>
      </c>
      <c r="BB30" s="20">
        <f t="shared" si="36"/>
        <v>3254931.3626451599</v>
      </c>
    </row>
    <row r="31" spans="1:54" s="15" customFormat="1" ht="20.25" customHeight="1" x14ac:dyDescent="0.25">
      <c r="A31" s="14">
        <v>22</v>
      </c>
      <c r="B31" s="10" t="s">
        <v>66</v>
      </c>
      <c r="C31" s="20">
        <f>[1]ANM!C31</f>
        <v>2052</v>
      </c>
      <c r="D31" s="281">
        <f>([1]ANM!D31)*10000</f>
        <v>749721.5513952648</v>
      </c>
      <c r="E31" s="20">
        <f>[1]ANM!E31</f>
        <v>977</v>
      </c>
      <c r="F31" s="281">
        <f>([1]ANM!F31)*10000</f>
        <v>356795.19614593929</v>
      </c>
      <c r="G31" s="20">
        <f>[1]ANM!G31</f>
        <v>37</v>
      </c>
      <c r="H31" s="281">
        <f>([1]ANM!H31)*10000</f>
        <v>13549.184663769847</v>
      </c>
      <c r="I31" s="20">
        <f>[1]ANM!I31</f>
        <v>198</v>
      </c>
      <c r="J31" s="281">
        <f>([1]ANM!J31)*10000</f>
        <v>72262.318206772514</v>
      </c>
      <c r="K31" s="20">
        <f t="shared" si="25"/>
        <v>3264</v>
      </c>
      <c r="L31" s="20">
        <f t="shared" si="26"/>
        <v>1192328.2504117463</v>
      </c>
      <c r="M31" s="20">
        <f>[1]ANM!M31</f>
        <v>160</v>
      </c>
      <c r="N31" s="281">
        <f>([1]ANM!N31)*10000</f>
        <v>811356.11094379914</v>
      </c>
      <c r="O31" s="20">
        <f>[1]ANM!O31</f>
        <v>94</v>
      </c>
      <c r="P31" s="281">
        <f>([1]ANM!P31)*10000</f>
        <v>476230.76077136042</v>
      </c>
      <c r="Q31" s="20">
        <f>[1]ANM!Q31</f>
        <v>47</v>
      </c>
      <c r="R31" s="281">
        <f>([1]ANM!R31)*10000</f>
        <v>238115.38038568021</v>
      </c>
      <c r="S31" s="20">
        <f>[1]ANM!S31</f>
        <v>2</v>
      </c>
      <c r="T31" s="281">
        <f>([1]ANM!T31)*10000</f>
        <v>8819.0881624325993</v>
      </c>
      <c r="U31" s="20">
        <f t="shared" si="27"/>
        <v>303</v>
      </c>
      <c r="V31" s="20">
        <f t="shared" si="28"/>
        <v>1534521.3402632724</v>
      </c>
      <c r="W31" s="20">
        <f>[1]ANM!W31</f>
        <v>0</v>
      </c>
      <c r="X31" s="281">
        <f>([1]ANM!X31)*10000</f>
        <v>0</v>
      </c>
      <c r="Y31" s="20">
        <f>[1]ANM!Y31</f>
        <v>3</v>
      </c>
      <c r="Z31" s="281">
        <f>([1]ANM!Z31)*10000</f>
        <v>1547.8283664691894</v>
      </c>
      <c r="AA31" s="20">
        <f>[1]ANM!AA31</f>
        <v>10</v>
      </c>
      <c r="AB31" s="281">
        <f>([1]ANM!AB31)*10000</f>
        <v>7120.0104857582701</v>
      </c>
      <c r="AC31" s="20">
        <f>[1]ANM!AC31</f>
        <v>1</v>
      </c>
      <c r="AD31" s="281">
        <f>([1]ANM!AD31)*10000</f>
        <v>309.56567329383785</v>
      </c>
      <c r="AE31" s="20">
        <f>[1]ANM!AE31</f>
        <v>1</v>
      </c>
      <c r="AF31" s="281">
        <f>([1]ANM!AF31)*10000</f>
        <v>247.65253863507027</v>
      </c>
      <c r="AG31" s="20">
        <f>[1]ANM!AG31</f>
        <v>7</v>
      </c>
      <c r="AH31" s="281">
        <f>([1]ANM!AH31)*10000</f>
        <v>4953.0507727014055</v>
      </c>
      <c r="AI31" s="20">
        <f t="shared" si="29"/>
        <v>22</v>
      </c>
      <c r="AJ31" s="20">
        <f t="shared" si="30"/>
        <v>14178.107836857773</v>
      </c>
      <c r="AK31" s="20">
        <f t="shared" si="31"/>
        <v>3589</v>
      </c>
      <c r="AL31" s="20">
        <f t="shared" si="32"/>
        <v>2741027.6985118766</v>
      </c>
      <c r="AM31" s="20">
        <f>[1]ANM!AM31</f>
        <v>1875</v>
      </c>
      <c r="AN31" s="281">
        <f>([1]ANM!AN31)*10000</f>
        <v>630017.93935691565</v>
      </c>
      <c r="AO31" s="20">
        <f>[1]ANM!AO31</f>
        <v>147</v>
      </c>
      <c r="AP31" s="281">
        <f>([1]ANM!AP31)*10000</f>
        <v>36059.587467458499</v>
      </c>
      <c r="AQ31" s="20">
        <f>[1]ANM!AQ31</f>
        <v>61</v>
      </c>
      <c r="AR31" s="281">
        <f>([1]ANM!AR31)*10000</f>
        <v>15024.828111441042</v>
      </c>
      <c r="AS31" s="20">
        <f>[1]ANM!AS31</f>
        <v>915</v>
      </c>
      <c r="AT31" s="281">
        <f>([1]ANM!AT31)*10000</f>
        <v>225372.42167161562</v>
      </c>
      <c r="AU31" s="20">
        <f>[1]ANM!AU31</f>
        <v>1220</v>
      </c>
      <c r="AV31" s="281">
        <f>([1]ANM!AV31)*10000</f>
        <v>300496.56222882087</v>
      </c>
      <c r="AW31" s="20">
        <f>[1]ANM!AW31</f>
        <v>7718</v>
      </c>
      <c r="AX31" s="281">
        <f>([1]ANM!AX31)*10000</f>
        <v>1902143.2389084359</v>
      </c>
      <c r="AY31" s="20">
        <f t="shared" si="33"/>
        <v>10061</v>
      </c>
      <c r="AZ31" s="20">
        <f t="shared" si="34"/>
        <v>2479096.6383877723</v>
      </c>
      <c r="BA31" s="20">
        <f t="shared" si="35"/>
        <v>13650</v>
      </c>
      <c r="BB31" s="20">
        <f t="shared" si="36"/>
        <v>5220124.3368996494</v>
      </c>
    </row>
    <row r="32" spans="1:54" s="11" customFormat="1" ht="20.25" customHeight="1" x14ac:dyDescent="0.25">
      <c r="A32" s="9">
        <v>23</v>
      </c>
      <c r="B32" s="10" t="s">
        <v>38</v>
      </c>
      <c r="C32" s="20">
        <f>[1]ANM!C32</f>
        <v>3426</v>
      </c>
      <c r="D32" s="281">
        <f>([1]ANM!D32)*10000</f>
        <v>887217.61033374106</v>
      </c>
      <c r="E32" s="20">
        <f>[1]ANM!E32</f>
        <v>1631</v>
      </c>
      <c r="F32" s="281">
        <f>([1]ANM!F32)*10000</f>
        <v>422230.06756846717</v>
      </c>
      <c r="G32" s="20">
        <f>[1]ANM!G32</f>
        <v>62</v>
      </c>
      <c r="H32" s="281">
        <f>([1]ANM!H32)*10000</f>
        <v>16034.053198802552</v>
      </c>
      <c r="I32" s="20">
        <f>[1]ANM!I32</f>
        <v>330</v>
      </c>
      <c r="J32" s="281">
        <f>([1]ANM!J32)*10000</f>
        <v>85514.950393613617</v>
      </c>
      <c r="K32" s="20">
        <f t="shared" si="25"/>
        <v>5449</v>
      </c>
      <c r="L32" s="20">
        <f t="shared" si="26"/>
        <v>1410996.6814946244</v>
      </c>
      <c r="M32" s="20">
        <f>[1]ANM!M32</f>
        <v>57</v>
      </c>
      <c r="N32" s="281">
        <f>([1]ANM!N32)*10000</f>
        <v>39119.108776418121</v>
      </c>
      <c r="O32" s="20">
        <f>[1]ANM!O32</f>
        <v>33</v>
      </c>
      <c r="P32" s="281">
        <f>([1]ANM!P32)*10000</f>
        <v>22961.216020941069</v>
      </c>
      <c r="Q32" s="20">
        <f>[1]ANM!Q32</f>
        <v>17</v>
      </c>
      <c r="R32" s="281">
        <f>([1]ANM!R32)*10000</f>
        <v>11480.608010470534</v>
      </c>
      <c r="S32" s="20">
        <f>[1]ANM!S32</f>
        <v>1</v>
      </c>
      <c r="T32" s="281">
        <f>([1]ANM!T32)*10000</f>
        <v>425.20770409150123</v>
      </c>
      <c r="U32" s="20">
        <f t="shared" si="27"/>
        <v>108</v>
      </c>
      <c r="V32" s="20">
        <f t="shared" si="28"/>
        <v>73986.140511921229</v>
      </c>
      <c r="W32" s="20">
        <f>[1]ANM!W32</f>
        <v>0</v>
      </c>
      <c r="X32" s="281">
        <f>([1]ANM!X32)*10000</f>
        <v>0</v>
      </c>
      <c r="Y32" s="20">
        <f>[1]ANM!Y32</f>
        <v>3</v>
      </c>
      <c r="Z32" s="281">
        <f>([1]ANM!Z32)*10000</f>
        <v>1783.7440731208098</v>
      </c>
      <c r="AA32" s="20">
        <f>[1]ANM!AA32</f>
        <v>11</v>
      </c>
      <c r="AB32" s="281">
        <f>([1]ANM!AB32)*10000</f>
        <v>8205.2227363557231</v>
      </c>
      <c r="AC32" s="20">
        <f>[1]ANM!AC32</f>
        <v>1</v>
      </c>
      <c r="AD32" s="281">
        <f>([1]ANM!AD32)*10000</f>
        <v>356.74881462416192</v>
      </c>
      <c r="AE32" s="20">
        <f>[1]ANM!AE32</f>
        <v>1</v>
      </c>
      <c r="AF32" s="281">
        <f>([1]ANM!AF32)*10000</f>
        <v>285.39905169932956</v>
      </c>
      <c r="AG32" s="20">
        <f>[1]ANM!AG32</f>
        <v>8</v>
      </c>
      <c r="AH32" s="281">
        <f>([1]ANM!AH32)*10000</f>
        <v>5707.9810339865908</v>
      </c>
      <c r="AI32" s="20">
        <f t="shared" si="29"/>
        <v>24</v>
      </c>
      <c r="AJ32" s="20">
        <f t="shared" si="30"/>
        <v>16339.095709786614</v>
      </c>
      <c r="AK32" s="20">
        <f t="shared" si="31"/>
        <v>5581</v>
      </c>
      <c r="AL32" s="20">
        <f t="shared" si="32"/>
        <v>1501321.917716332</v>
      </c>
      <c r="AM32" s="20">
        <f>[1]ANM!AM32</f>
        <v>4170</v>
      </c>
      <c r="AN32" s="281">
        <f>([1]ANM!AN32)*10000</f>
        <v>981751.09122856113</v>
      </c>
      <c r="AO32" s="20">
        <f>[1]ANM!AO32</f>
        <v>2</v>
      </c>
      <c r="AP32" s="281">
        <f>([1]ANM!AP32)*10000</f>
        <v>1878.2288820967797</v>
      </c>
      <c r="AQ32" s="20">
        <f>[1]ANM!AQ32</f>
        <v>1</v>
      </c>
      <c r="AR32" s="281">
        <f>([1]ANM!AR32)*10000</f>
        <v>782.59536754032479</v>
      </c>
      <c r="AS32" s="20">
        <f>[1]ANM!AS32</f>
        <v>11</v>
      </c>
      <c r="AT32" s="281">
        <f>([1]ANM!AT32)*10000</f>
        <v>11738.930513104873</v>
      </c>
      <c r="AU32" s="20">
        <f>[1]ANM!AU32</f>
        <v>15</v>
      </c>
      <c r="AV32" s="281">
        <f>([1]ANM!AV32)*10000</f>
        <v>15651.907350806498</v>
      </c>
      <c r="AW32" s="20">
        <f>[1]ANM!AW32</f>
        <v>93</v>
      </c>
      <c r="AX32" s="281">
        <f>([1]ANM!AX32)*10000</f>
        <v>99076.573530605121</v>
      </c>
      <c r="AY32" s="20">
        <f t="shared" si="33"/>
        <v>122</v>
      </c>
      <c r="AZ32" s="20">
        <f t="shared" si="34"/>
        <v>129128.2356441536</v>
      </c>
      <c r="BA32" s="20">
        <f t="shared" si="35"/>
        <v>5703</v>
      </c>
      <c r="BB32" s="20">
        <f t="shared" si="36"/>
        <v>1630450.1533604856</v>
      </c>
    </row>
    <row r="33" spans="1:54" s="11" customFormat="1" ht="20.25" customHeight="1" x14ac:dyDescent="0.25">
      <c r="A33" s="12">
        <v>24</v>
      </c>
      <c r="B33" s="10" t="s">
        <v>39</v>
      </c>
      <c r="C33" s="20">
        <f>[1]ANM!C33</f>
        <v>512</v>
      </c>
      <c r="D33" s="281">
        <f>([1]ANM!D33)*10000</f>
        <v>80296.326674395561</v>
      </c>
      <c r="E33" s="20">
        <f>[1]ANM!E33</f>
        <v>244</v>
      </c>
      <c r="F33" s="281">
        <f>([1]ANM!F33)*10000</f>
        <v>38213.312092031621</v>
      </c>
      <c r="G33" s="20">
        <f>[1]ANM!G33</f>
        <v>9</v>
      </c>
      <c r="H33" s="281">
        <f>([1]ANM!H33)*10000</f>
        <v>1451.1384338746186</v>
      </c>
      <c r="I33" s="20">
        <f>[1]ANM!I33</f>
        <v>49</v>
      </c>
      <c r="J33" s="281">
        <f>([1]ANM!J33)*10000</f>
        <v>7739.4049806646326</v>
      </c>
      <c r="K33" s="20">
        <f t="shared" si="25"/>
        <v>814</v>
      </c>
      <c r="L33" s="20">
        <f t="shared" si="26"/>
        <v>127700.18218096643</v>
      </c>
      <c r="M33" s="20">
        <f>[1]ANM!M33</f>
        <v>16</v>
      </c>
      <c r="N33" s="281">
        <f>([1]ANM!N33)*10000</f>
        <v>12026.665282721211</v>
      </c>
      <c r="O33" s="20">
        <f>[1]ANM!O33</f>
        <v>9</v>
      </c>
      <c r="P33" s="281">
        <f>([1]ANM!P33)*10000</f>
        <v>7059.1296224667976</v>
      </c>
      <c r="Q33" s="20">
        <f>[1]ANM!Q33</f>
        <v>5</v>
      </c>
      <c r="R33" s="281">
        <f>([1]ANM!R33)*10000</f>
        <v>3529.5648112333988</v>
      </c>
      <c r="S33" s="20">
        <f>[1]ANM!S33</f>
        <v>0</v>
      </c>
      <c r="T33" s="281">
        <f>([1]ANM!T33)*10000</f>
        <v>130.72462263827401</v>
      </c>
      <c r="U33" s="20">
        <f t="shared" si="27"/>
        <v>30</v>
      </c>
      <c r="V33" s="20">
        <f t="shared" si="28"/>
        <v>22746.084339059682</v>
      </c>
      <c r="W33" s="20">
        <f>[1]ANM!W33</f>
        <v>0</v>
      </c>
      <c r="X33" s="281">
        <f>([1]ANM!X33)*10000</f>
        <v>0</v>
      </c>
      <c r="Y33" s="20">
        <f>[1]ANM!Y33</f>
        <v>8</v>
      </c>
      <c r="Z33" s="281">
        <f>([1]ANM!Z33)*10000</f>
        <v>8564.8269680591875</v>
      </c>
      <c r="AA33" s="20">
        <f>[1]ANM!AA33</f>
        <v>34</v>
      </c>
      <c r="AB33" s="281">
        <f>([1]ANM!AB33)*10000</f>
        <v>39398.204053072259</v>
      </c>
      <c r="AC33" s="20">
        <f>[1]ANM!AC33</f>
        <v>2</v>
      </c>
      <c r="AD33" s="281">
        <f>([1]ANM!AD33)*10000</f>
        <v>1712.9653936118375</v>
      </c>
      <c r="AE33" s="20">
        <f>[1]ANM!AE33</f>
        <v>2</v>
      </c>
      <c r="AF33" s="281">
        <f>([1]ANM!AF33)*10000</f>
        <v>1370.3723148894701</v>
      </c>
      <c r="AG33" s="20">
        <f>[1]ANM!AG33</f>
        <v>24</v>
      </c>
      <c r="AH33" s="281">
        <f>([1]ANM!AH33)*10000</f>
        <v>27407.4462977894</v>
      </c>
      <c r="AI33" s="20">
        <f t="shared" si="29"/>
        <v>70</v>
      </c>
      <c r="AJ33" s="20">
        <f t="shared" si="30"/>
        <v>78453.815027422155</v>
      </c>
      <c r="AK33" s="20">
        <f t="shared" si="31"/>
        <v>914</v>
      </c>
      <c r="AL33" s="20">
        <f t="shared" si="32"/>
        <v>228900.08154744827</v>
      </c>
      <c r="AM33" s="20">
        <f>[1]ANM!AM33</f>
        <v>50</v>
      </c>
      <c r="AN33" s="281">
        <f>([1]ANM!AN33)*10000</f>
        <v>6708.806711448281</v>
      </c>
      <c r="AO33" s="20">
        <f>[1]ANM!AO33</f>
        <v>11</v>
      </c>
      <c r="AP33" s="281">
        <f>([1]ANM!AP33)*10000</f>
        <v>1676.376449127456</v>
      </c>
      <c r="AQ33" s="20">
        <f>[1]ANM!AQ33</f>
        <v>5</v>
      </c>
      <c r="AR33" s="281">
        <f>([1]ANM!AR33)*10000</f>
        <v>698.49018713644</v>
      </c>
      <c r="AS33" s="20">
        <f>[1]ANM!AS33</f>
        <v>68</v>
      </c>
      <c r="AT33" s="281">
        <f>([1]ANM!AT33)*10000</f>
        <v>10477.3528070466</v>
      </c>
      <c r="AU33" s="20">
        <f>[1]ANM!AU33</f>
        <v>91</v>
      </c>
      <c r="AV33" s="281">
        <f>([1]ANM!AV33)*10000</f>
        <v>13969.803742728802</v>
      </c>
      <c r="AW33" s="20">
        <f>[1]ANM!AW33</f>
        <v>572</v>
      </c>
      <c r="AX33" s="281">
        <f>([1]ANM!AX33)*10000</f>
        <v>88428.857691473298</v>
      </c>
      <c r="AY33" s="20">
        <f t="shared" si="33"/>
        <v>747</v>
      </c>
      <c r="AZ33" s="20">
        <f t="shared" si="34"/>
        <v>115250.88087751259</v>
      </c>
      <c r="BA33" s="20">
        <f t="shared" si="35"/>
        <v>1661</v>
      </c>
      <c r="BB33" s="20">
        <f t="shared" si="36"/>
        <v>344150.96242496086</v>
      </c>
    </row>
    <row r="34" spans="1:54" s="11" customFormat="1" ht="20.25" customHeight="1" x14ac:dyDescent="0.25">
      <c r="A34" s="9">
        <v>25</v>
      </c>
      <c r="B34" s="10" t="s">
        <v>40</v>
      </c>
      <c r="C34" s="20">
        <f>[1]ANM!C34</f>
        <v>133</v>
      </c>
      <c r="D34" s="281">
        <f>([1]ANM!D34)*10000</f>
        <v>46038.28219013237</v>
      </c>
      <c r="E34" s="20">
        <f>[1]ANM!E34</f>
        <v>63</v>
      </c>
      <c r="F34" s="281">
        <f>([1]ANM!F34)*10000</f>
        <v>21909.784897713598</v>
      </c>
      <c r="G34" s="20">
        <f>[1]ANM!G34</f>
        <v>2</v>
      </c>
      <c r="H34" s="281">
        <f>([1]ANM!H34)*10000</f>
        <v>832.01714801444029</v>
      </c>
      <c r="I34" s="20">
        <f>[1]ANM!I34</f>
        <v>13</v>
      </c>
      <c r="J34" s="281">
        <f>([1]ANM!J34)*10000</f>
        <v>4437.4247894103482</v>
      </c>
      <c r="K34" s="20">
        <f t="shared" si="25"/>
        <v>211</v>
      </c>
      <c r="L34" s="20">
        <f t="shared" si="26"/>
        <v>73217.509025270745</v>
      </c>
      <c r="M34" s="20">
        <f>[1]ANM!M34</f>
        <v>67</v>
      </c>
      <c r="N34" s="281">
        <f>([1]ANM!N34)*10000</f>
        <v>93732.285472915872</v>
      </c>
      <c r="O34" s="20">
        <f>[1]ANM!O34</f>
        <v>39</v>
      </c>
      <c r="P34" s="281">
        <f>([1]ANM!P34)*10000</f>
        <v>55016.776255841927</v>
      </c>
      <c r="Q34" s="20">
        <f>[1]ANM!Q34</f>
        <v>20</v>
      </c>
      <c r="R34" s="281">
        <f>([1]ANM!R34)*10000</f>
        <v>27508.388127920964</v>
      </c>
      <c r="S34" s="20">
        <f>[1]ANM!S34</f>
        <v>1</v>
      </c>
      <c r="T34" s="281">
        <f>([1]ANM!T34)*10000</f>
        <v>1018.8291899229986</v>
      </c>
      <c r="U34" s="20">
        <f t="shared" si="27"/>
        <v>127</v>
      </c>
      <c r="V34" s="20">
        <f t="shared" si="28"/>
        <v>177276.27904660179</v>
      </c>
      <c r="W34" s="20">
        <f>[1]ANM!W34</f>
        <v>0</v>
      </c>
      <c r="X34" s="281">
        <f>([1]ANM!X34)*10000</f>
        <v>0</v>
      </c>
      <c r="Y34" s="20">
        <f>[1]ANM!Y34</f>
        <v>0</v>
      </c>
      <c r="Z34" s="281">
        <f>([1]ANM!Z34)*10000</f>
        <v>0</v>
      </c>
      <c r="AA34" s="20">
        <f>[1]ANM!AA34</f>
        <v>0</v>
      </c>
      <c r="AB34" s="281">
        <f>([1]ANM!AB34)*10000</f>
        <v>0</v>
      </c>
      <c r="AC34" s="20">
        <f>[1]ANM!AC34</f>
        <v>0</v>
      </c>
      <c r="AD34" s="281">
        <f>([1]ANM!AD34)*10000</f>
        <v>0</v>
      </c>
      <c r="AE34" s="20">
        <f>[1]ANM!AE34</f>
        <v>0</v>
      </c>
      <c r="AF34" s="281">
        <f>([1]ANM!AF34)*10000</f>
        <v>0</v>
      </c>
      <c r="AG34" s="20">
        <f>[1]ANM!AG34</f>
        <v>0</v>
      </c>
      <c r="AH34" s="281">
        <f>([1]ANM!AH34)*10000</f>
        <v>0</v>
      </c>
      <c r="AI34" s="20">
        <f t="shared" si="29"/>
        <v>0</v>
      </c>
      <c r="AJ34" s="20">
        <f t="shared" si="30"/>
        <v>0</v>
      </c>
      <c r="AK34" s="20">
        <f t="shared" si="31"/>
        <v>338</v>
      </c>
      <c r="AL34" s="20">
        <f t="shared" si="32"/>
        <v>250493.78807187255</v>
      </c>
      <c r="AM34" s="20">
        <f>[1]ANM!AM34</f>
        <v>125</v>
      </c>
      <c r="AN34" s="281">
        <f>([1]ANM!AN34)*10000</f>
        <v>47571.53849936054</v>
      </c>
      <c r="AO34" s="20">
        <f>[1]ANM!AO34</f>
        <v>10</v>
      </c>
      <c r="AP34" s="281">
        <f>([1]ANM!AP34)*10000</f>
        <v>5740.4949161896911</v>
      </c>
      <c r="AQ34" s="20">
        <f>[1]ANM!AQ34</f>
        <v>4</v>
      </c>
      <c r="AR34" s="281">
        <f>([1]ANM!AR34)*10000</f>
        <v>2391.8728817457045</v>
      </c>
      <c r="AS34" s="20">
        <f>[1]ANM!AS34</f>
        <v>59</v>
      </c>
      <c r="AT34" s="281">
        <f>([1]ANM!AT34)*10000</f>
        <v>35878.093226185571</v>
      </c>
      <c r="AU34" s="20">
        <f>[1]ANM!AU34</f>
        <v>78</v>
      </c>
      <c r="AV34" s="281">
        <f>([1]ANM!AV34)*10000</f>
        <v>47837.457634914092</v>
      </c>
      <c r="AW34" s="20">
        <f>[1]ANM!AW34</f>
        <v>494</v>
      </c>
      <c r="AX34" s="281">
        <f>([1]ANM!AX34)*10000</f>
        <v>302811.10682900617</v>
      </c>
      <c r="AY34" s="20">
        <f t="shared" si="33"/>
        <v>645</v>
      </c>
      <c r="AZ34" s="20">
        <f t="shared" si="34"/>
        <v>394659.02548804122</v>
      </c>
      <c r="BA34" s="20">
        <f t="shared" si="35"/>
        <v>983</v>
      </c>
      <c r="BB34" s="20">
        <f t="shared" si="36"/>
        <v>645152.81355991377</v>
      </c>
    </row>
    <row r="35" spans="1:54" s="11" customFormat="1" ht="20.25" customHeight="1" x14ac:dyDescent="0.25">
      <c r="A35" s="12">
        <v>26</v>
      </c>
      <c r="B35" s="10" t="s">
        <v>41</v>
      </c>
      <c r="C35" s="20">
        <f>[1]ANM!C35</f>
        <v>658</v>
      </c>
      <c r="D35" s="281">
        <f>([1]ANM!D35)*10000</f>
        <v>116952.63824786463</v>
      </c>
      <c r="E35" s="20">
        <f>[1]ANM!E35</f>
        <v>313</v>
      </c>
      <c r="F35" s="281">
        <f>([1]ANM!F35)*10000</f>
        <v>55658.183262537983</v>
      </c>
      <c r="G35" s="20">
        <f>[1]ANM!G35</f>
        <v>12</v>
      </c>
      <c r="H35" s="281">
        <f>([1]ANM!H35)*10000</f>
        <v>2113.6018960457463</v>
      </c>
      <c r="I35" s="20">
        <f>[1]ANM!I35</f>
        <v>63</v>
      </c>
      <c r="J35" s="281">
        <f>([1]ANM!J35)*10000</f>
        <v>11272.543445577314</v>
      </c>
      <c r="K35" s="20">
        <f t="shared" si="25"/>
        <v>1046</v>
      </c>
      <c r="L35" s="20">
        <f t="shared" si="26"/>
        <v>185996.96685202568</v>
      </c>
      <c r="M35" s="20">
        <f>[1]ANM!M35</f>
        <v>8</v>
      </c>
      <c r="N35" s="281">
        <f>([1]ANM!N35)*10000</f>
        <v>38183.664473541816</v>
      </c>
      <c r="O35" s="20">
        <f>[1]ANM!O35</f>
        <v>5</v>
      </c>
      <c r="P35" s="281">
        <f>([1]ANM!P35)*10000</f>
        <v>22412.150886644115</v>
      </c>
      <c r="Q35" s="20">
        <f>[1]ANM!Q35</f>
        <v>2</v>
      </c>
      <c r="R35" s="281">
        <f>([1]ANM!R35)*10000</f>
        <v>11206.075443322057</v>
      </c>
      <c r="S35" s="20">
        <f>[1]ANM!S35</f>
        <v>0</v>
      </c>
      <c r="T35" s="281">
        <f>([1]ANM!T35)*10000</f>
        <v>415.0398312341502</v>
      </c>
      <c r="U35" s="20">
        <f t="shared" si="27"/>
        <v>15</v>
      </c>
      <c r="V35" s="20">
        <f t="shared" si="28"/>
        <v>72216.930634742152</v>
      </c>
      <c r="W35" s="20">
        <f>[1]ANM!W35</f>
        <v>0</v>
      </c>
      <c r="X35" s="281">
        <f>([1]ANM!X35)*10000</f>
        <v>0</v>
      </c>
      <c r="Y35" s="20">
        <f>[1]ANM!Y35</f>
        <v>1</v>
      </c>
      <c r="Z35" s="281">
        <f>([1]ANM!Z35)*10000</f>
        <v>196.36420018754166</v>
      </c>
      <c r="AA35" s="20">
        <f>[1]ANM!AA35</f>
        <v>4</v>
      </c>
      <c r="AB35" s="281">
        <f>([1]ANM!AB35)*10000</f>
        <v>903.2753208626915</v>
      </c>
      <c r="AC35" s="20">
        <f>[1]ANM!AC35</f>
        <v>1</v>
      </c>
      <c r="AD35" s="281">
        <f>([1]ANM!AD35)*10000</f>
        <v>39.272840037508324</v>
      </c>
      <c r="AE35" s="20">
        <f>[1]ANM!AE35</f>
        <v>1</v>
      </c>
      <c r="AF35" s="281">
        <f>([1]ANM!AF35)*10000</f>
        <v>31.418272030006658</v>
      </c>
      <c r="AG35" s="20">
        <f>[1]ANM!AG35</f>
        <v>3</v>
      </c>
      <c r="AH35" s="281">
        <f>([1]ANM!AH35)*10000</f>
        <v>628.36544060013318</v>
      </c>
      <c r="AI35" s="20">
        <f t="shared" si="29"/>
        <v>10</v>
      </c>
      <c r="AJ35" s="20">
        <f t="shared" si="30"/>
        <v>1798.6960737178815</v>
      </c>
      <c r="AK35" s="20">
        <f t="shared" si="31"/>
        <v>1071</v>
      </c>
      <c r="AL35" s="20">
        <f t="shared" si="32"/>
        <v>260012.59356048572</v>
      </c>
      <c r="AM35" s="20">
        <f>[1]ANM!AM35</f>
        <v>846</v>
      </c>
      <c r="AN35" s="281">
        <f>([1]ANM!AN35)*10000</f>
        <v>141059.19566019176</v>
      </c>
      <c r="AO35" s="20">
        <f>[1]ANM!AO35</f>
        <v>1</v>
      </c>
      <c r="AP35" s="281">
        <f>([1]ANM!AP35)*10000</f>
        <v>980.17763027598278</v>
      </c>
      <c r="AQ35" s="20">
        <f>[1]ANM!AQ35</f>
        <v>1</v>
      </c>
      <c r="AR35" s="281">
        <f>([1]ANM!AR35)*10000</f>
        <v>408.40734594832617</v>
      </c>
      <c r="AS35" s="20">
        <f>[1]ANM!AS35</f>
        <v>6</v>
      </c>
      <c r="AT35" s="281">
        <f>([1]ANM!AT35)*10000</f>
        <v>6126.1101892248926</v>
      </c>
      <c r="AU35" s="20">
        <f>[1]ANM!AU35</f>
        <v>8</v>
      </c>
      <c r="AV35" s="281">
        <f>([1]ANM!AV35)*10000</f>
        <v>8168.1469189665231</v>
      </c>
      <c r="AW35" s="20">
        <f>[1]ANM!AW35</f>
        <v>47</v>
      </c>
      <c r="AX35" s="281">
        <f>([1]ANM!AX35)*10000</f>
        <v>51704.369997058093</v>
      </c>
      <c r="AY35" s="20">
        <f t="shared" si="33"/>
        <v>63</v>
      </c>
      <c r="AZ35" s="20">
        <f t="shared" si="34"/>
        <v>67387.212081473815</v>
      </c>
      <c r="BA35" s="20">
        <f t="shared" si="35"/>
        <v>1134</v>
      </c>
      <c r="BB35" s="20">
        <f t="shared" si="36"/>
        <v>327399.80564195954</v>
      </c>
    </row>
    <row r="36" spans="1:54" s="11" customFormat="1" ht="20.25" customHeight="1" x14ac:dyDescent="0.25">
      <c r="A36" s="9">
        <v>27</v>
      </c>
      <c r="B36" s="10" t="s">
        <v>42</v>
      </c>
      <c r="C36" s="20">
        <f>[1]ANM!C36</f>
        <v>1819</v>
      </c>
      <c r="D36" s="281">
        <f>([1]ANM!D36)*10000</f>
        <v>485846.04376052693</v>
      </c>
      <c r="E36" s="20">
        <f>[1]ANM!E36</f>
        <v>866</v>
      </c>
      <c r="F36" s="281">
        <f>([1]ANM!F36)*10000</f>
        <v>231215.88829567248</v>
      </c>
      <c r="G36" s="20">
        <f>[1]ANM!G36</f>
        <v>33</v>
      </c>
      <c r="H36" s="281">
        <f>([1]ANM!H36)*10000</f>
        <v>8780.3501884432571</v>
      </c>
      <c r="I36" s="20">
        <f>[1]ANM!I36</f>
        <v>175</v>
      </c>
      <c r="J36" s="281">
        <f>([1]ANM!J36)*10000</f>
        <v>46828.534338364036</v>
      </c>
      <c r="K36" s="20">
        <f t="shared" si="25"/>
        <v>2893</v>
      </c>
      <c r="L36" s="20">
        <f t="shared" si="26"/>
        <v>772670.81658300664</v>
      </c>
      <c r="M36" s="20">
        <f>[1]ANM!M36</f>
        <v>13</v>
      </c>
      <c r="N36" s="281">
        <f>([1]ANM!N36)*10000</f>
        <v>42966.108234590152</v>
      </c>
      <c r="O36" s="20">
        <f>[1]ANM!O36</f>
        <v>8</v>
      </c>
      <c r="P36" s="281">
        <f>([1]ANM!P36)*10000</f>
        <v>25219.237442042042</v>
      </c>
      <c r="Q36" s="20">
        <f>[1]ANM!Q36</f>
        <v>4</v>
      </c>
      <c r="R36" s="281">
        <f>([1]ANM!R36)*10000</f>
        <v>12609.618721021021</v>
      </c>
      <c r="S36" s="20">
        <f>[1]ANM!S36</f>
        <v>0</v>
      </c>
      <c r="T36" s="281">
        <f>([1]ANM!T36)*10000</f>
        <v>467.02291559337118</v>
      </c>
      <c r="U36" s="20">
        <f t="shared" si="27"/>
        <v>25</v>
      </c>
      <c r="V36" s="20">
        <f t="shared" si="28"/>
        <v>81261.987313246587</v>
      </c>
      <c r="W36" s="20">
        <f>[1]ANM!W36</f>
        <v>0</v>
      </c>
      <c r="X36" s="281">
        <f>([1]ANM!X36)*10000</f>
        <v>0</v>
      </c>
      <c r="Y36" s="20">
        <f>[1]ANM!Y36</f>
        <v>1</v>
      </c>
      <c r="Z36" s="281">
        <f>([1]ANM!Z36)*10000</f>
        <v>170.92581014562239</v>
      </c>
      <c r="AA36" s="20">
        <f>[1]ANM!AA36</f>
        <v>5</v>
      </c>
      <c r="AB36" s="281">
        <f>([1]ANM!AB36)*10000</f>
        <v>786.25872666986299</v>
      </c>
      <c r="AC36" s="20">
        <f>[1]ANM!AC36</f>
        <v>1</v>
      </c>
      <c r="AD36" s="281">
        <f>([1]ANM!AD36)*10000</f>
        <v>34.185162029124477</v>
      </c>
      <c r="AE36" s="20">
        <f>[1]ANM!AE36</f>
        <v>1</v>
      </c>
      <c r="AF36" s="281">
        <f>([1]ANM!AF36)*10000</f>
        <v>27.348129623299585</v>
      </c>
      <c r="AG36" s="20">
        <f>[1]ANM!AG36</f>
        <v>4</v>
      </c>
      <c r="AH36" s="281">
        <f>([1]ANM!AH36)*10000</f>
        <v>546.96259246599163</v>
      </c>
      <c r="AI36" s="20">
        <f t="shared" si="29"/>
        <v>12</v>
      </c>
      <c r="AJ36" s="20">
        <f t="shared" si="30"/>
        <v>1565.6804209339011</v>
      </c>
      <c r="AK36" s="20">
        <f t="shared" si="31"/>
        <v>2930</v>
      </c>
      <c r="AL36" s="20">
        <f t="shared" si="32"/>
        <v>855498.4843171871</v>
      </c>
      <c r="AM36" s="20">
        <f>[1]ANM!AM36</f>
        <v>1709</v>
      </c>
      <c r="AN36" s="281">
        <f>([1]ANM!AN36)*10000</f>
        <v>375954.55792077049</v>
      </c>
      <c r="AO36" s="20">
        <f>[1]ANM!AO36</f>
        <v>13</v>
      </c>
      <c r="AP36" s="281">
        <f>([1]ANM!AP36)*10000</f>
        <v>5769.0109125316221</v>
      </c>
      <c r="AQ36" s="20">
        <f>[1]ANM!AQ36</f>
        <v>6</v>
      </c>
      <c r="AR36" s="281">
        <f>([1]ANM!AR36)*10000</f>
        <v>2403.7545468881758</v>
      </c>
      <c r="AS36" s="20">
        <f>[1]ANM!AS36</f>
        <v>79</v>
      </c>
      <c r="AT36" s="281">
        <f>([1]ANM!AT36)*10000</f>
        <v>36056.31820332264</v>
      </c>
      <c r="AU36" s="20">
        <f>[1]ANM!AU36</f>
        <v>105</v>
      </c>
      <c r="AV36" s="281">
        <f>([1]ANM!AV36)*10000</f>
        <v>48075.090937763518</v>
      </c>
      <c r="AW36" s="20">
        <f>[1]ANM!AW36</f>
        <v>663</v>
      </c>
      <c r="AX36" s="281">
        <f>([1]ANM!AX36)*10000</f>
        <v>304315.32563604304</v>
      </c>
      <c r="AY36" s="20">
        <f t="shared" si="33"/>
        <v>866</v>
      </c>
      <c r="AZ36" s="20">
        <f t="shared" si="34"/>
        <v>396619.50023654901</v>
      </c>
      <c r="BA36" s="20">
        <f t="shared" si="35"/>
        <v>3796</v>
      </c>
      <c r="BB36" s="20">
        <f t="shared" si="36"/>
        <v>1252117.9845537362</v>
      </c>
    </row>
    <row r="37" spans="1:54" s="11" customFormat="1" ht="20.25" customHeight="1" x14ac:dyDescent="0.25">
      <c r="A37" s="12">
        <v>28</v>
      </c>
      <c r="B37" s="10" t="s">
        <v>43</v>
      </c>
      <c r="C37" s="20">
        <f>[1]ANM!C37</f>
        <v>2225</v>
      </c>
      <c r="D37" s="281">
        <f>([1]ANM!D37)*10000</f>
        <v>114897.80672725962</v>
      </c>
      <c r="E37" s="20">
        <f>[1]ANM!E37</f>
        <v>1059</v>
      </c>
      <c r="F37" s="281">
        <f>([1]ANM!F37)*10000</f>
        <v>54680.281514780181</v>
      </c>
      <c r="G37" s="20">
        <f>[1]ANM!G37</f>
        <v>40</v>
      </c>
      <c r="H37" s="281">
        <f>([1]ANM!H37)*10000</f>
        <v>2076.4663866372216</v>
      </c>
      <c r="I37" s="20">
        <f>[1]ANM!I37</f>
        <v>214</v>
      </c>
      <c r="J37" s="281">
        <f>([1]ANM!J37)*10000</f>
        <v>11074.487395398517</v>
      </c>
      <c r="K37" s="20">
        <f t="shared" si="25"/>
        <v>3538</v>
      </c>
      <c r="L37" s="20">
        <f t="shared" si="26"/>
        <v>182729.04202407555</v>
      </c>
      <c r="M37" s="20">
        <f>[1]ANM!M37</f>
        <v>5</v>
      </c>
      <c r="N37" s="281">
        <f>([1]ANM!N37)*10000</f>
        <v>49739.606605410539</v>
      </c>
      <c r="O37" s="20">
        <f>[1]ANM!O37</f>
        <v>3</v>
      </c>
      <c r="P37" s="281">
        <f>([1]ANM!P37)*10000</f>
        <v>29194.986485784448</v>
      </c>
      <c r="Q37" s="20">
        <f>[1]ANM!Q37</f>
        <v>1</v>
      </c>
      <c r="R37" s="281">
        <f>([1]ANM!R37)*10000</f>
        <v>14597.493242892224</v>
      </c>
      <c r="S37" s="20">
        <f>[1]ANM!S37</f>
        <v>0</v>
      </c>
      <c r="T37" s="281">
        <f>([1]ANM!T37)*10000</f>
        <v>540.64789788489713</v>
      </c>
      <c r="U37" s="20">
        <f t="shared" si="27"/>
        <v>9</v>
      </c>
      <c r="V37" s="20">
        <f t="shared" si="28"/>
        <v>94072.734231972092</v>
      </c>
      <c r="W37" s="20">
        <f>[1]ANM!W37</f>
        <v>0</v>
      </c>
      <c r="X37" s="281">
        <f>([1]ANM!X37)*10000</f>
        <v>0</v>
      </c>
      <c r="Y37" s="20">
        <f>[1]ANM!Y37</f>
        <v>332</v>
      </c>
      <c r="Z37" s="281">
        <f>([1]ANM!Z37)*10000</f>
        <v>13333.686741449163</v>
      </c>
      <c r="AA37" s="20">
        <f>[1]ANM!AA37</f>
        <v>1523</v>
      </c>
      <c r="AB37" s="281">
        <f>([1]ANM!AB37)*10000</f>
        <v>61334.959010666142</v>
      </c>
      <c r="AC37" s="20">
        <f>[1]ANM!AC37</f>
        <v>67</v>
      </c>
      <c r="AD37" s="281">
        <f>([1]ANM!AD37)*10000</f>
        <v>2666.737348289832</v>
      </c>
      <c r="AE37" s="20">
        <f>[1]ANM!AE37</f>
        <v>53</v>
      </c>
      <c r="AF37" s="281">
        <f>([1]ANM!AF37)*10000</f>
        <v>2133.3898786318659</v>
      </c>
      <c r="AG37" s="20">
        <f>[1]ANM!AG37</f>
        <v>1060</v>
      </c>
      <c r="AH37" s="281">
        <f>([1]ANM!AH37)*10000</f>
        <v>42667.797572637312</v>
      </c>
      <c r="AI37" s="20">
        <f t="shared" si="29"/>
        <v>3035</v>
      </c>
      <c r="AJ37" s="20">
        <f t="shared" si="30"/>
        <v>122136.5705516743</v>
      </c>
      <c r="AK37" s="20">
        <f t="shared" si="31"/>
        <v>6582</v>
      </c>
      <c r="AL37" s="20">
        <f t="shared" si="32"/>
        <v>398938.34680772194</v>
      </c>
      <c r="AM37" s="20">
        <f>[1]ANM!AM37</f>
        <v>4313</v>
      </c>
      <c r="AN37" s="281">
        <f>([1]ANM!AN37)*10000</f>
        <v>174341.84713776634</v>
      </c>
      <c r="AO37" s="20">
        <f>[1]ANM!AO37</f>
        <v>1</v>
      </c>
      <c r="AP37" s="281">
        <f>([1]ANM!AP37)*10000</f>
        <v>368.61104085714948</v>
      </c>
      <c r="AQ37" s="20">
        <f>[1]ANM!AQ37</f>
        <v>1</v>
      </c>
      <c r="AR37" s="281">
        <f>([1]ANM!AR37)*10000</f>
        <v>153.58793369047896</v>
      </c>
      <c r="AS37" s="20">
        <f>[1]ANM!AS37</f>
        <v>1</v>
      </c>
      <c r="AT37" s="281">
        <f>([1]ANM!AT37)*10000</f>
        <v>2303.8190053571843</v>
      </c>
      <c r="AU37" s="20">
        <f>[1]ANM!AU37</f>
        <v>1</v>
      </c>
      <c r="AV37" s="281">
        <f>([1]ANM!AV37)*10000</f>
        <v>3071.7586738095792</v>
      </c>
      <c r="AW37" s="20">
        <f>[1]ANM!AW37</f>
        <v>5</v>
      </c>
      <c r="AX37" s="281">
        <f>([1]ANM!AX37)*10000</f>
        <v>19444.232405214636</v>
      </c>
      <c r="AY37" s="20">
        <f t="shared" si="33"/>
        <v>9</v>
      </c>
      <c r="AZ37" s="20">
        <f t="shared" si="34"/>
        <v>25342.009058929027</v>
      </c>
      <c r="BA37" s="20">
        <f t="shared" si="35"/>
        <v>6591</v>
      </c>
      <c r="BB37" s="20">
        <f t="shared" si="36"/>
        <v>424280.35586665099</v>
      </c>
    </row>
    <row r="38" spans="1:54" s="11" customFormat="1" ht="20.25" customHeight="1" x14ac:dyDescent="0.25">
      <c r="A38" s="9">
        <v>29</v>
      </c>
      <c r="B38" s="16" t="s">
        <v>44</v>
      </c>
      <c r="C38" s="20">
        <f>[1]ANM!C38</f>
        <v>0</v>
      </c>
      <c r="D38" s="281">
        <f>([1]ANM!D38)*10000</f>
        <v>0</v>
      </c>
      <c r="E38" s="20">
        <f>[1]ANM!E38</f>
        <v>0</v>
      </c>
      <c r="F38" s="281">
        <f>([1]ANM!F38)*10000</f>
        <v>0</v>
      </c>
      <c r="G38" s="20">
        <f>[1]ANM!G38</f>
        <v>0</v>
      </c>
      <c r="H38" s="281">
        <f>([1]ANM!H38)*10000</f>
        <v>0</v>
      </c>
      <c r="I38" s="20">
        <f>[1]ANM!I38</f>
        <v>0</v>
      </c>
      <c r="J38" s="281">
        <f>([1]ANM!J38)*10000</f>
        <v>0</v>
      </c>
      <c r="K38" s="20">
        <f t="shared" si="25"/>
        <v>0</v>
      </c>
      <c r="L38" s="20">
        <f t="shared" si="26"/>
        <v>0</v>
      </c>
      <c r="M38" s="20">
        <f>[1]ANM!M38</f>
        <v>0</v>
      </c>
      <c r="N38" s="281">
        <f>([1]ANM!N38)*10000</f>
        <v>0</v>
      </c>
      <c r="O38" s="20">
        <f>[1]ANM!O38</f>
        <v>0</v>
      </c>
      <c r="P38" s="281">
        <f>([1]ANM!P38)*10000</f>
        <v>0</v>
      </c>
      <c r="Q38" s="20">
        <f>[1]ANM!Q38</f>
        <v>0</v>
      </c>
      <c r="R38" s="281">
        <f>([1]ANM!R38)*10000</f>
        <v>0</v>
      </c>
      <c r="S38" s="20">
        <f>[1]ANM!S38</f>
        <v>0</v>
      </c>
      <c r="T38" s="281">
        <f>([1]ANM!T38)*10000</f>
        <v>0</v>
      </c>
      <c r="U38" s="20">
        <f t="shared" si="27"/>
        <v>0</v>
      </c>
      <c r="V38" s="20">
        <f t="shared" si="28"/>
        <v>0</v>
      </c>
      <c r="W38" s="20">
        <f>[1]ANM!W38</f>
        <v>0</v>
      </c>
      <c r="X38" s="281">
        <f>([1]ANM!X38)*10000</f>
        <v>0</v>
      </c>
      <c r="Y38" s="20">
        <f>[1]ANM!Y38</f>
        <v>0</v>
      </c>
      <c r="Z38" s="281">
        <f>([1]ANM!Z38)*10000</f>
        <v>0</v>
      </c>
      <c r="AA38" s="20">
        <f>[1]ANM!AA38</f>
        <v>0</v>
      </c>
      <c r="AB38" s="281">
        <f>([1]ANM!AB38)*10000</f>
        <v>0</v>
      </c>
      <c r="AC38" s="20">
        <f>[1]ANM!AC38</f>
        <v>0</v>
      </c>
      <c r="AD38" s="281">
        <f>([1]ANM!AD38)*10000</f>
        <v>0</v>
      </c>
      <c r="AE38" s="20">
        <f>[1]ANM!AE38</f>
        <v>0</v>
      </c>
      <c r="AF38" s="281">
        <f>([1]ANM!AF38)*10000</f>
        <v>0</v>
      </c>
      <c r="AG38" s="20">
        <f>[1]ANM!AG38</f>
        <v>0</v>
      </c>
      <c r="AH38" s="281">
        <f>([1]ANM!AH38)*10000</f>
        <v>0</v>
      </c>
      <c r="AI38" s="20">
        <f t="shared" si="29"/>
        <v>0</v>
      </c>
      <c r="AJ38" s="20">
        <f t="shared" si="30"/>
        <v>0</v>
      </c>
      <c r="AK38" s="20">
        <f t="shared" si="31"/>
        <v>0</v>
      </c>
      <c r="AL38" s="20">
        <f t="shared" si="32"/>
        <v>0</v>
      </c>
      <c r="AM38" s="20">
        <f>[1]ANM!AM38</f>
        <v>0</v>
      </c>
      <c r="AN38" s="281">
        <f>([1]ANM!AN38)*10000</f>
        <v>0</v>
      </c>
      <c r="AO38" s="20">
        <f>[1]ANM!AO38</f>
        <v>0</v>
      </c>
      <c r="AP38" s="281">
        <f>([1]ANM!AP38)*10000</f>
        <v>0</v>
      </c>
      <c r="AQ38" s="20">
        <f>[1]ANM!AQ38</f>
        <v>0</v>
      </c>
      <c r="AR38" s="281">
        <f>([1]ANM!AR38)*10000</f>
        <v>0</v>
      </c>
      <c r="AS38" s="20">
        <f>[1]ANM!AS38</f>
        <v>0</v>
      </c>
      <c r="AT38" s="281">
        <f>([1]ANM!AT38)*10000</f>
        <v>0</v>
      </c>
      <c r="AU38" s="20">
        <f>[1]ANM!AU38</f>
        <v>0</v>
      </c>
      <c r="AV38" s="281">
        <f>([1]ANM!AV38)*10000</f>
        <v>0</v>
      </c>
      <c r="AW38" s="20">
        <f>[1]ANM!AW38</f>
        <v>0</v>
      </c>
      <c r="AX38" s="281">
        <f>([1]ANM!AX38)*10000</f>
        <v>0</v>
      </c>
      <c r="AY38" s="20">
        <f t="shared" si="33"/>
        <v>0</v>
      </c>
      <c r="AZ38" s="20">
        <f t="shared" si="34"/>
        <v>0</v>
      </c>
      <c r="BA38" s="20">
        <f t="shared" si="35"/>
        <v>0</v>
      </c>
      <c r="BB38" s="20">
        <f t="shared" si="36"/>
        <v>0</v>
      </c>
    </row>
    <row r="39" spans="1:54" s="11" customFormat="1" ht="20.25" customHeight="1" x14ac:dyDescent="0.25">
      <c r="A39" s="12">
        <v>30</v>
      </c>
      <c r="B39" s="10" t="s">
        <v>45</v>
      </c>
      <c r="C39" s="20">
        <f>[1]ANM!C39</f>
        <v>0</v>
      </c>
      <c r="D39" s="281">
        <f>([1]ANM!D39)*10000</f>
        <v>0</v>
      </c>
      <c r="E39" s="20">
        <f>[1]ANM!E39</f>
        <v>0</v>
      </c>
      <c r="F39" s="281">
        <f>([1]ANM!F39)*10000</f>
        <v>0</v>
      </c>
      <c r="G39" s="20">
        <f>[1]ANM!G39</f>
        <v>0</v>
      </c>
      <c r="H39" s="281">
        <f>([1]ANM!H39)*10000</f>
        <v>0</v>
      </c>
      <c r="I39" s="20">
        <f>[1]ANM!I39</f>
        <v>0</v>
      </c>
      <c r="J39" s="281">
        <f>([1]ANM!J39)*10000</f>
        <v>0</v>
      </c>
      <c r="K39" s="20">
        <f t="shared" si="25"/>
        <v>0</v>
      </c>
      <c r="L39" s="20">
        <f t="shared" si="26"/>
        <v>0</v>
      </c>
      <c r="M39" s="20">
        <f>[1]ANM!M39</f>
        <v>0</v>
      </c>
      <c r="N39" s="281">
        <f>([1]ANM!N39)*10000</f>
        <v>0</v>
      </c>
      <c r="O39" s="20">
        <f>[1]ANM!O39</f>
        <v>0</v>
      </c>
      <c r="P39" s="281">
        <f>([1]ANM!P39)*10000</f>
        <v>0</v>
      </c>
      <c r="Q39" s="20">
        <f>[1]ANM!Q39</f>
        <v>0</v>
      </c>
      <c r="R39" s="281">
        <f>([1]ANM!R39)*10000</f>
        <v>0</v>
      </c>
      <c r="S39" s="20">
        <f>[1]ANM!S39</f>
        <v>0</v>
      </c>
      <c r="T39" s="281">
        <f>([1]ANM!T39)*10000</f>
        <v>0</v>
      </c>
      <c r="U39" s="20">
        <f t="shared" si="27"/>
        <v>0</v>
      </c>
      <c r="V39" s="20">
        <f t="shared" si="28"/>
        <v>0</v>
      </c>
      <c r="W39" s="20">
        <f>[1]ANM!W39</f>
        <v>0</v>
      </c>
      <c r="X39" s="281">
        <f>([1]ANM!X39)*10000</f>
        <v>0</v>
      </c>
      <c r="Y39" s="20">
        <f>[1]ANM!Y39</f>
        <v>0</v>
      </c>
      <c r="Z39" s="281">
        <f>([1]ANM!Z39)*10000</f>
        <v>0</v>
      </c>
      <c r="AA39" s="20">
        <f>[1]ANM!AA39</f>
        <v>0</v>
      </c>
      <c r="AB39" s="281">
        <f>([1]ANM!AB39)*10000</f>
        <v>0</v>
      </c>
      <c r="AC39" s="20">
        <f>[1]ANM!AC39</f>
        <v>0</v>
      </c>
      <c r="AD39" s="281">
        <f>([1]ANM!AD39)*10000</f>
        <v>0</v>
      </c>
      <c r="AE39" s="20">
        <f>[1]ANM!AE39</f>
        <v>0</v>
      </c>
      <c r="AF39" s="281">
        <f>([1]ANM!AF39)*10000</f>
        <v>0</v>
      </c>
      <c r="AG39" s="20">
        <f>[1]ANM!AG39</f>
        <v>0</v>
      </c>
      <c r="AH39" s="281">
        <f>([1]ANM!AH39)*10000</f>
        <v>0</v>
      </c>
      <c r="AI39" s="20">
        <f t="shared" si="29"/>
        <v>0</v>
      </c>
      <c r="AJ39" s="20">
        <f t="shared" si="30"/>
        <v>0</v>
      </c>
      <c r="AK39" s="20">
        <f t="shared" si="31"/>
        <v>0</v>
      </c>
      <c r="AL39" s="20">
        <f t="shared" si="32"/>
        <v>0</v>
      </c>
      <c r="AM39" s="20">
        <f>[1]ANM!AM39</f>
        <v>0</v>
      </c>
      <c r="AN39" s="281">
        <f>([1]ANM!AN39)*10000</f>
        <v>0</v>
      </c>
      <c r="AO39" s="20">
        <f>[1]ANM!AO39</f>
        <v>0</v>
      </c>
      <c r="AP39" s="281">
        <f>([1]ANM!AP39)*10000</f>
        <v>0</v>
      </c>
      <c r="AQ39" s="20">
        <f>[1]ANM!AQ39</f>
        <v>0</v>
      </c>
      <c r="AR39" s="281">
        <f>([1]ANM!AR39)*10000</f>
        <v>0</v>
      </c>
      <c r="AS39" s="20">
        <f>[1]ANM!AS39</f>
        <v>0</v>
      </c>
      <c r="AT39" s="281">
        <f>([1]ANM!AT39)*10000</f>
        <v>0</v>
      </c>
      <c r="AU39" s="20">
        <f>[1]ANM!AU39</f>
        <v>0</v>
      </c>
      <c r="AV39" s="281">
        <f>([1]ANM!AV39)*10000</f>
        <v>0</v>
      </c>
      <c r="AW39" s="20">
        <f>[1]ANM!AW39</f>
        <v>0</v>
      </c>
      <c r="AX39" s="281">
        <f>([1]ANM!AX39)*10000</f>
        <v>0</v>
      </c>
      <c r="AY39" s="20">
        <f t="shared" si="33"/>
        <v>0</v>
      </c>
      <c r="AZ39" s="20">
        <f t="shared" si="34"/>
        <v>0</v>
      </c>
      <c r="BA39" s="20">
        <f t="shared" si="35"/>
        <v>0</v>
      </c>
      <c r="BB39" s="20">
        <f t="shared" si="36"/>
        <v>0</v>
      </c>
    </row>
    <row r="40" spans="1:54" s="11" customFormat="1" ht="20.25" customHeight="1" x14ac:dyDescent="0.25">
      <c r="A40" s="9">
        <v>31</v>
      </c>
      <c r="B40" s="10" t="s">
        <v>46</v>
      </c>
      <c r="C40" s="20">
        <f>[1]ANM!C40</f>
        <v>0</v>
      </c>
      <c r="D40" s="281">
        <f>([1]ANM!D40)*10000</f>
        <v>0</v>
      </c>
      <c r="E40" s="20">
        <f>[1]ANM!E40</f>
        <v>0</v>
      </c>
      <c r="F40" s="281">
        <f>([1]ANM!F40)*10000</f>
        <v>0</v>
      </c>
      <c r="G40" s="20">
        <f>[1]ANM!G40</f>
        <v>0</v>
      </c>
      <c r="H40" s="281">
        <f>([1]ANM!H40)*10000</f>
        <v>0</v>
      </c>
      <c r="I40" s="20">
        <f>[1]ANM!I40</f>
        <v>0</v>
      </c>
      <c r="J40" s="281">
        <f>([1]ANM!J40)*10000</f>
        <v>0</v>
      </c>
      <c r="K40" s="20">
        <f t="shared" si="25"/>
        <v>0</v>
      </c>
      <c r="L40" s="20">
        <f t="shared" si="26"/>
        <v>0</v>
      </c>
      <c r="M40" s="20">
        <f>[1]ANM!M40</f>
        <v>0</v>
      </c>
      <c r="N40" s="281">
        <f>([1]ANM!N40)*10000</f>
        <v>0</v>
      </c>
      <c r="O40" s="20">
        <f>[1]ANM!O40</f>
        <v>0</v>
      </c>
      <c r="P40" s="281">
        <f>([1]ANM!P40)*10000</f>
        <v>0</v>
      </c>
      <c r="Q40" s="20">
        <f>[1]ANM!Q40</f>
        <v>0</v>
      </c>
      <c r="R40" s="281">
        <f>([1]ANM!R40)*10000</f>
        <v>0</v>
      </c>
      <c r="S40" s="20">
        <f>[1]ANM!S40</f>
        <v>0</v>
      </c>
      <c r="T40" s="281">
        <f>([1]ANM!T40)*10000</f>
        <v>0</v>
      </c>
      <c r="U40" s="20">
        <f t="shared" si="27"/>
        <v>0</v>
      </c>
      <c r="V40" s="20">
        <f t="shared" si="28"/>
        <v>0</v>
      </c>
      <c r="W40" s="20">
        <f>[1]ANM!W40</f>
        <v>0</v>
      </c>
      <c r="X40" s="281">
        <f>([1]ANM!X40)*10000</f>
        <v>0</v>
      </c>
      <c r="Y40" s="20">
        <f>[1]ANM!Y40</f>
        <v>0</v>
      </c>
      <c r="Z40" s="281">
        <f>([1]ANM!Z40)*10000</f>
        <v>0</v>
      </c>
      <c r="AA40" s="20">
        <f>[1]ANM!AA40</f>
        <v>0</v>
      </c>
      <c r="AB40" s="281">
        <f>([1]ANM!AB40)*10000</f>
        <v>0</v>
      </c>
      <c r="AC40" s="20">
        <f>[1]ANM!AC40</f>
        <v>0</v>
      </c>
      <c r="AD40" s="281">
        <f>([1]ANM!AD40)*10000</f>
        <v>0</v>
      </c>
      <c r="AE40" s="20">
        <f>[1]ANM!AE40</f>
        <v>0</v>
      </c>
      <c r="AF40" s="281">
        <f>([1]ANM!AF40)*10000</f>
        <v>0</v>
      </c>
      <c r="AG40" s="20">
        <f>[1]ANM!AG40</f>
        <v>0</v>
      </c>
      <c r="AH40" s="281">
        <f>([1]ANM!AH40)*10000</f>
        <v>0</v>
      </c>
      <c r="AI40" s="20">
        <f t="shared" si="29"/>
        <v>0</v>
      </c>
      <c r="AJ40" s="20">
        <f t="shared" si="30"/>
        <v>0</v>
      </c>
      <c r="AK40" s="20">
        <f t="shared" si="31"/>
        <v>0</v>
      </c>
      <c r="AL40" s="20">
        <f t="shared" si="32"/>
        <v>0</v>
      </c>
      <c r="AM40" s="20">
        <f>[1]ANM!AM40</f>
        <v>0</v>
      </c>
      <c r="AN40" s="281">
        <f>([1]ANM!AN40)*10000</f>
        <v>0</v>
      </c>
      <c r="AO40" s="20">
        <f>[1]ANM!AO40</f>
        <v>0</v>
      </c>
      <c r="AP40" s="281">
        <f>([1]ANM!AP40)*10000</f>
        <v>0</v>
      </c>
      <c r="AQ40" s="20">
        <f>[1]ANM!AQ40</f>
        <v>0</v>
      </c>
      <c r="AR40" s="281">
        <f>([1]ANM!AR40)*10000</f>
        <v>0</v>
      </c>
      <c r="AS40" s="20">
        <f>[1]ANM!AS40</f>
        <v>0</v>
      </c>
      <c r="AT40" s="281">
        <f>([1]ANM!AT40)*10000</f>
        <v>0</v>
      </c>
      <c r="AU40" s="20">
        <f>[1]ANM!AU40</f>
        <v>0</v>
      </c>
      <c r="AV40" s="281">
        <f>([1]ANM!AV40)*10000</f>
        <v>0</v>
      </c>
      <c r="AW40" s="20">
        <f>[1]ANM!AW40</f>
        <v>0</v>
      </c>
      <c r="AX40" s="281">
        <f>([1]ANM!AX40)*10000</f>
        <v>0</v>
      </c>
      <c r="AY40" s="20">
        <f t="shared" si="33"/>
        <v>0</v>
      </c>
      <c r="AZ40" s="20">
        <f t="shared" si="34"/>
        <v>0</v>
      </c>
      <c r="BA40" s="20">
        <f t="shared" si="35"/>
        <v>0</v>
      </c>
      <c r="BB40" s="20">
        <f t="shared" si="36"/>
        <v>0</v>
      </c>
    </row>
    <row r="41" spans="1:54" s="11" customFormat="1" ht="20.25" customHeight="1" x14ac:dyDescent="0.25">
      <c r="A41" s="12">
        <v>32</v>
      </c>
      <c r="B41" s="10" t="s">
        <v>130</v>
      </c>
      <c r="C41" s="20">
        <f>[1]ANM!C41</f>
        <v>0</v>
      </c>
      <c r="D41" s="281">
        <f>([1]ANM!D41)*10000</f>
        <v>0</v>
      </c>
      <c r="E41" s="20">
        <f>[1]ANM!E41</f>
        <v>0</v>
      </c>
      <c r="F41" s="281">
        <f>([1]ANM!F41)*10000</f>
        <v>0</v>
      </c>
      <c r="G41" s="20">
        <f>[1]ANM!G41</f>
        <v>0</v>
      </c>
      <c r="H41" s="281">
        <f>([1]ANM!H41)*10000</f>
        <v>0</v>
      </c>
      <c r="I41" s="20">
        <f>[1]ANM!I41</f>
        <v>0</v>
      </c>
      <c r="J41" s="281">
        <f>([1]ANM!J41)*10000</f>
        <v>0</v>
      </c>
      <c r="K41" s="20">
        <f t="shared" si="25"/>
        <v>0</v>
      </c>
      <c r="L41" s="20">
        <f t="shared" si="26"/>
        <v>0</v>
      </c>
      <c r="M41" s="20">
        <f>[1]ANM!M41</f>
        <v>0</v>
      </c>
      <c r="N41" s="281">
        <f>([1]ANM!N41)*10000</f>
        <v>0</v>
      </c>
      <c r="O41" s="20">
        <f>[1]ANM!O41</f>
        <v>0</v>
      </c>
      <c r="P41" s="281">
        <f>([1]ANM!P41)*10000</f>
        <v>0</v>
      </c>
      <c r="Q41" s="20">
        <f>[1]ANM!Q41</f>
        <v>0</v>
      </c>
      <c r="R41" s="281">
        <f>([1]ANM!R41)*10000</f>
        <v>0</v>
      </c>
      <c r="S41" s="20">
        <f>[1]ANM!S41</f>
        <v>0</v>
      </c>
      <c r="T41" s="281">
        <f>([1]ANM!T41)*10000</f>
        <v>0</v>
      </c>
      <c r="U41" s="20">
        <f t="shared" si="27"/>
        <v>0</v>
      </c>
      <c r="V41" s="20">
        <f t="shared" si="28"/>
        <v>0</v>
      </c>
      <c r="W41" s="20">
        <f>[1]ANM!W41</f>
        <v>0</v>
      </c>
      <c r="X41" s="281">
        <f>([1]ANM!X41)*10000</f>
        <v>0</v>
      </c>
      <c r="Y41" s="20">
        <f>[1]ANM!Y41</f>
        <v>0</v>
      </c>
      <c r="Z41" s="281">
        <f>([1]ANM!Z41)*10000</f>
        <v>0</v>
      </c>
      <c r="AA41" s="20">
        <f>[1]ANM!AA41</f>
        <v>0</v>
      </c>
      <c r="AB41" s="281">
        <f>([1]ANM!AB41)*10000</f>
        <v>0</v>
      </c>
      <c r="AC41" s="20">
        <f>[1]ANM!AC41</f>
        <v>0</v>
      </c>
      <c r="AD41" s="281">
        <f>([1]ANM!AD41)*10000</f>
        <v>0</v>
      </c>
      <c r="AE41" s="20">
        <f>[1]ANM!AE41</f>
        <v>0</v>
      </c>
      <c r="AF41" s="281">
        <f>([1]ANM!AF41)*10000</f>
        <v>0</v>
      </c>
      <c r="AG41" s="20">
        <f>[1]ANM!AG41</f>
        <v>0</v>
      </c>
      <c r="AH41" s="281">
        <f>([1]ANM!AH41)*10000</f>
        <v>0</v>
      </c>
      <c r="AI41" s="20">
        <f t="shared" si="29"/>
        <v>0</v>
      </c>
      <c r="AJ41" s="20">
        <f t="shared" si="30"/>
        <v>0</v>
      </c>
      <c r="AK41" s="20">
        <f t="shared" si="31"/>
        <v>0</v>
      </c>
      <c r="AL41" s="20">
        <f t="shared" si="32"/>
        <v>0</v>
      </c>
      <c r="AM41" s="20">
        <f>[1]ANM!AM41</f>
        <v>0</v>
      </c>
      <c r="AN41" s="281">
        <f>([1]ANM!AN41)*10000</f>
        <v>0</v>
      </c>
      <c r="AO41" s="20">
        <f>[1]ANM!AO41</f>
        <v>0</v>
      </c>
      <c r="AP41" s="281">
        <f>([1]ANM!AP41)*10000</f>
        <v>0</v>
      </c>
      <c r="AQ41" s="20">
        <f>[1]ANM!AQ41</f>
        <v>0</v>
      </c>
      <c r="AR41" s="281">
        <f>([1]ANM!AR41)*10000</f>
        <v>0</v>
      </c>
      <c r="AS41" s="20">
        <f>[1]ANM!AS41</f>
        <v>0</v>
      </c>
      <c r="AT41" s="281">
        <f>([1]ANM!AT41)*10000</f>
        <v>0</v>
      </c>
      <c r="AU41" s="20">
        <f>[1]ANM!AU41</f>
        <v>0</v>
      </c>
      <c r="AV41" s="281">
        <f>([1]ANM!AV41)*10000</f>
        <v>0</v>
      </c>
      <c r="AW41" s="20">
        <f>[1]ANM!AW41</f>
        <v>0</v>
      </c>
      <c r="AX41" s="281">
        <f>([1]ANM!AX41)*10000</f>
        <v>0</v>
      </c>
      <c r="AY41" s="20">
        <f t="shared" si="33"/>
        <v>0</v>
      </c>
      <c r="AZ41" s="20">
        <f t="shared" si="34"/>
        <v>0</v>
      </c>
      <c r="BA41" s="20">
        <f t="shared" si="35"/>
        <v>0</v>
      </c>
      <c r="BB41" s="20">
        <f t="shared" si="36"/>
        <v>0</v>
      </c>
    </row>
    <row r="42" spans="1:54" s="11" customFormat="1" ht="20.25" customHeight="1" x14ac:dyDescent="0.25">
      <c r="A42" s="9">
        <v>33</v>
      </c>
      <c r="B42" s="10" t="s">
        <v>47</v>
      </c>
      <c r="C42" s="20">
        <f>[1]ANM!C42</f>
        <v>0</v>
      </c>
      <c r="D42" s="281">
        <f>([1]ANM!D42)*10000</f>
        <v>0</v>
      </c>
      <c r="E42" s="20">
        <f>[1]ANM!E42</f>
        <v>0</v>
      </c>
      <c r="F42" s="281">
        <f>([1]ANM!F42)*10000</f>
        <v>0</v>
      </c>
      <c r="G42" s="20">
        <f>[1]ANM!G42</f>
        <v>0</v>
      </c>
      <c r="H42" s="281">
        <f>([1]ANM!H42)*10000</f>
        <v>0</v>
      </c>
      <c r="I42" s="20">
        <f>[1]ANM!I42</f>
        <v>0</v>
      </c>
      <c r="J42" s="281">
        <f>([1]ANM!J42)*10000</f>
        <v>0</v>
      </c>
      <c r="K42" s="20">
        <f t="shared" si="25"/>
        <v>0</v>
      </c>
      <c r="L42" s="20">
        <f t="shared" si="26"/>
        <v>0</v>
      </c>
      <c r="M42" s="20">
        <f>[1]ANM!M42</f>
        <v>0</v>
      </c>
      <c r="N42" s="281">
        <f>([1]ANM!N42)*10000</f>
        <v>0</v>
      </c>
      <c r="O42" s="20">
        <f>[1]ANM!O42</f>
        <v>0</v>
      </c>
      <c r="P42" s="281">
        <f>([1]ANM!P42)*10000</f>
        <v>0</v>
      </c>
      <c r="Q42" s="20">
        <f>[1]ANM!Q42</f>
        <v>0</v>
      </c>
      <c r="R42" s="281">
        <f>([1]ANM!R42)*10000</f>
        <v>0</v>
      </c>
      <c r="S42" s="20">
        <f>[1]ANM!S42</f>
        <v>0</v>
      </c>
      <c r="T42" s="281">
        <f>([1]ANM!T42)*10000</f>
        <v>0</v>
      </c>
      <c r="U42" s="20">
        <f t="shared" si="27"/>
        <v>0</v>
      </c>
      <c r="V42" s="20">
        <f t="shared" si="28"/>
        <v>0</v>
      </c>
      <c r="W42" s="20">
        <f>[1]ANM!W42</f>
        <v>0</v>
      </c>
      <c r="X42" s="281">
        <f>([1]ANM!X42)*10000</f>
        <v>0</v>
      </c>
      <c r="Y42" s="20">
        <f>[1]ANM!Y42</f>
        <v>0</v>
      </c>
      <c r="Z42" s="281">
        <f>([1]ANM!Z42)*10000</f>
        <v>0</v>
      </c>
      <c r="AA42" s="20">
        <f>[1]ANM!AA42</f>
        <v>0</v>
      </c>
      <c r="AB42" s="281">
        <f>([1]ANM!AB42)*10000</f>
        <v>0</v>
      </c>
      <c r="AC42" s="20">
        <f>[1]ANM!AC42</f>
        <v>0</v>
      </c>
      <c r="AD42" s="281">
        <f>([1]ANM!AD42)*10000</f>
        <v>0</v>
      </c>
      <c r="AE42" s="20">
        <f>[1]ANM!AE42</f>
        <v>0</v>
      </c>
      <c r="AF42" s="281">
        <f>([1]ANM!AF42)*10000</f>
        <v>0</v>
      </c>
      <c r="AG42" s="20">
        <f>[1]ANM!AG42</f>
        <v>0</v>
      </c>
      <c r="AH42" s="281">
        <f>([1]ANM!AH42)*10000</f>
        <v>0</v>
      </c>
      <c r="AI42" s="20">
        <f t="shared" si="29"/>
        <v>0</v>
      </c>
      <c r="AJ42" s="20">
        <f t="shared" si="30"/>
        <v>0</v>
      </c>
      <c r="AK42" s="20">
        <f t="shared" si="31"/>
        <v>0</v>
      </c>
      <c r="AL42" s="20">
        <f t="shared" si="32"/>
        <v>0</v>
      </c>
      <c r="AM42" s="20">
        <f>[1]ANM!AM42</f>
        <v>0</v>
      </c>
      <c r="AN42" s="281">
        <f>([1]ANM!AN42)*10000</f>
        <v>0</v>
      </c>
      <c r="AO42" s="20">
        <f>[1]ANM!AO42</f>
        <v>0</v>
      </c>
      <c r="AP42" s="281">
        <f>([1]ANM!AP42)*10000</f>
        <v>0</v>
      </c>
      <c r="AQ42" s="20">
        <f>[1]ANM!AQ42</f>
        <v>0</v>
      </c>
      <c r="AR42" s="281">
        <f>([1]ANM!AR42)*10000</f>
        <v>0</v>
      </c>
      <c r="AS42" s="20">
        <f>[1]ANM!AS42</f>
        <v>0</v>
      </c>
      <c r="AT42" s="281">
        <f>([1]ANM!AT42)*10000</f>
        <v>0</v>
      </c>
      <c r="AU42" s="20">
        <f>[1]ANM!AU42</f>
        <v>0</v>
      </c>
      <c r="AV42" s="281">
        <f>([1]ANM!AV42)*10000</f>
        <v>0</v>
      </c>
      <c r="AW42" s="20">
        <f>[1]ANM!AW42</f>
        <v>0</v>
      </c>
      <c r="AX42" s="281">
        <f>([1]ANM!AX42)*10000</f>
        <v>0</v>
      </c>
      <c r="AY42" s="20">
        <f t="shared" si="33"/>
        <v>0</v>
      </c>
      <c r="AZ42" s="20">
        <f t="shared" si="34"/>
        <v>0</v>
      </c>
      <c r="BA42" s="20">
        <f t="shared" si="35"/>
        <v>0</v>
      </c>
      <c r="BB42" s="20">
        <f t="shared" si="36"/>
        <v>0</v>
      </c>
    </row>
    <row r="43" spans="1:54" s="11" customFormat="1" ht="20.25" customHeight="1" x14ac:dyDescent="0.25">
      <c r="A43" s="284" t="s">
        <v>48</v>
      </c>
      <c r="B43" s="285"/>
      <c r="C43" s="21">
        <f>SUM(C22:C42)</f>
        <v>13057</v>
      </c>
      <c r="D43" s="21">
        <f t="shared" ref="D43:BB43" si="37">SUM(D22:D42)</f>
        <v>3668732.7314227815</v>
      </c>
      <c r="E43" s="21">
        <f t="shared" si="37"/>
        <v>6215</v>
      </c>
      <c r="F43" s="21">
        <f t="shared" si="37"/>
        <v>1745963.1673638537</v>
      </c>
      <c r="G43" s="21">
        <f t="shared" si="37"/>
        <v>236</v>
      </c>
      <c r="H43" s="21">
        <f t="shared" si="37"/>
        <v>66302.398760652679</v>
      </c>
      <c r="I43" s="21">
        <f t="shared" si="37"/>
        <v>1258</v>
      </c>
      <c r="J43" s="21">
        <f t="shared" si="37"/>
        <v>353612.79339014756</v>
      </c>
      <c r="K43" s="21">
        <f t="shared" si="37"/>
        <v>20766</v>
      </c>
      <c r="L43" s="21">
        <f t="shared" si="37"/>
        <v>5834611.0909374356</v>
      </c>
      <c r="M43" s="21">
        <f t="shared" si="37"/>
        <v>536</v>
      </c>
      <c r="N43" s="21">
        <f t="shared" si="37"/>
        <v>1557847.2721996708</v>
      </c>
      <c r="O43" s="21">
        <f t="shared" si="37"/>
        <v>314</v>
      </c>
      <c r="P43" s="21">
        <f t="shared" si="37"/>
        <v>914388.61629111122</v>
      </c>
      <c r="Q43" s="21">
        <f t="shared" si="37"/>
        <v>158</v>
      </c>
      <c r="R43" s="21">
        <f t="shared" si="37"/>
        <v>457194.30814555561</v>
      </c>
      <c r="S43" s="21">
        <f t="shared" si="37"/>
        <v>7</v>
      </c>
      <c r="T43" s="21">
        <f t="shared" si="37"/>
        <v>16933.122523909464</v>
      </c>
      <c r="U43" s="21">
        <f t="shared" si="37"/>
        <v>1015</v>
      </c>
      <c r="V43" s="21">
        <f t="shared" si="37"/>
        <v>2946363.3191602472</v>
      </c>
      <c r="W43" s="21">
        <f t="shared" si="37"/>
        <v>0</v>
      </c>
      <c r="X43" s="21">
        <f t="shared" si="37"/>
        <v>0</v>
      </c>
      <c r="Y43" s="21">
        <f t="shared" si="37"/>
        <v>364</v>
      </c>
      <c r="Z43" s="21">
        <f t="shared" si="37"/>
        <v>31373.655195427265</v>
      </c>
      <c r="AA43" s="21">
        <f t="shared" si="37"/>
        <v>1660</v>
      </c>
      <c r="AB43" s="21">
        <f t="shared" si="37"/>
        <v>144318.8138989654</v>
      </c>
      <c r="AC43" s="21">
        <f t="shared" si="37"/>
        <v>78</v>
      </c>
      <c r="AD43" s="21">
        <f t="shared" si="37"/>
        <v>6274.7310390854518</v>
      </c>
      <c r="AE43" s="21">
        <f t="shared" si="37"/>
        <v>63</v>
      </c>
      <c r="AF43" s="21">
        <f t="shared" si="37"/>
        <v>5019.7848312683618</v>
      </c>
      <c r="AG43" s="21">
        <f t="shared" si="37"/>
        <v>1157</v>
      </c>
      <c r="AH43" s="21">
        <f t="shared" si="37"/>
        <v>100395.69662536723</v>
      </c>
      <c r="AI43" s="21">
        <f t="shared" si="37"/>
        <v>3322</v>
      </c>
      <c r="AJ43" s="21">
        <f t="shared" si="37"/>
        <v>287382.68159011367</v>
      </c>
      <c r="AK43" s="21">
        <f t="shared" si="37"/>
        <v>25103</v>
      </c>
      <c r="AL43" s="21">
        <f t="shared" si="37"/>
        <v>9068357.0916877948</v>
      </c>
      <c r="AM43" s="21">
        <f t="shared" si="37"/>
        <v>15530</v>
      </c>
      <c r="AN43" s="21">
        <f t="shared" si="37"/>
        <v>3422624.0785171785</v>
      </c>
      <c r="AO43" s="21">
        <f t="shared" si="37"/>
        <v>271</v>
      </c>
      <c r="AP43" s="21">
        <f t="shared" si="37"/>
        <v>97490.913994521092</v>
      </c>
      <c r="AQ43" s="21">
        <f t="shared" si="37"/>
        <v>116</v>
      </c>
      <c r="AR43" s="21">
        <f t="shared" si="37"/>
        <v>40621.214164383775</v>
      </c>
      <c r="AS43" s="21">
        <f t="shared" si="37"/>
        <v>1664</v>
      </c>
      <c r="AT43" s="21">
        <f t="shared" si="37"/>
        <v>609318.21246575669</v>
      </c>
      <c r="AU43" s="21">
        <f t="shared" si="37"/>
        <v>2218</v>
      </c>
      <c r="AV43" s="21">
        <f t="shared" si="37"/>
        <v>812424.28328767582</v>
      </c>
      <c r="AW43" s="21">
        <f t="shared" si="37"/>
        <v>14009</v>
      </c>
      <c r="AX43" s="21">
        <f t="shared" si="37"/>
        <v>5142645.7132109869</v>
      </c>
      <c r="AY43" s="21">
        <f t="shared" si="37"/>
        <v>18278</v>
      </c>
      <c r="AZ43" s="21">
        <f t="shared" si="37"/>
        <v>6702500.3371233251</v>
      </c>
      <c r="BA43" s="21">
        <f t="shared" si="37"/>
        <v>43381</v>
      </c>
      <c r="BB43" s="21">
        <f t="shared" si="37"/>
        <v>15770857.42881112</v>
      </c>
    </row>
    <row r="44" spans="1:54" s="11" customFormat="1" ht="20.25" customHeight="1" x14ac:dyDescent="0.25">
      <c r="A44" s="284" t="s">
        <v>49</v>
      </c>
      <c r="B44" s="285"/>
      <c r="C44" s="21">
        <f>C43+C21</f>
        <v>198721</v>
      </c>
      <c r="D44" s="21">
        <f t="shared" ref="D44:BB44" si="38">D43+D21</f>
        <v>36699647.680508532</v>
      </c>
      <c r="E44" s="21">
        <f t="shared" si="38"/>
        <v>94572</v>
      </c>
      <c r="F44" s="21">
        <f t="shared" si="38"/>
        <v>19359125.943310451</v>
      </c>
      <c r="G44" s="21">
        <f t="shared" si="38"/>
        <v>3593</v>
      </c>
      <c r="H44" s="21">
        <f t="shared" si="38"/>
        <v>945211.84360531648</v>
      </c>
      <c r="I44" s="21">
        <f t="shared" si="38"/>
        <v>19155</v>
      </c>
      <c r="J44" s="21">
        <f t="shared" si="38"/>
        <v>5653389.8537217025</v>
      </c>
      <c r="K44" s="21">
        <f t="shared" si="38"/>
        <v>316041</v>
      </c>
      <c r="L44" s="21">
        <f t="shared" si="38"/>
        <v>62657375.321146004</v>
      </c>
      <c r="M44" s="21">
        <f t="shared" si="38"/>
        <v>7531</v>
      </c>
      <c r="N44" s="21">
        <f t="shared" si="38"/>
        <v>4601229.7820563503</v>
      </c>
      <c r="O44" s="21">
        <f t="shared" si="38"/>
        <v>4419</v>
      </c>
      <c r="P44" s="21">
        <f t="shared" si="38"/>
        <v>2700721.828598293</v>
      </c>
      <c r="Q44" s="21">
        <f t="shared" si="38"/>
        <v>2211</v>
      </c>
      <c r="R44" s="21">
        <f t="shared" si="38"/>
        <v>1350360.9142991465</v>
      </c>
      <c r="S44" s="21">
        <f t="shared" si="38"/>
        <v>84</v>
      </c>
      <c r="T44" s="21">
        <f t="shared" si="38"/>
        <v>50013.367196264684</v>
      </c>
      <c r="U44" s="21">
        <f t="shared" si="38"/>
        <v>14245</v>
      </c>
      <c r="V44" s="21">
        <f t="shared" si="38"/>
        <v>8702325.8921500556</v>
      </c>
      <c r="W44" s="21">
        <f t="shared" si="38"/>
        <v>1</v>
      </c>
      <c r="X44" s="21">
        <f t="shared" si="38"/>
        <v>29700.000000000004</v>
      </c>
      <c r="Y44" s="21">
        <f t="shared" si="38"/>
        <v>1226</v>
      </c>
      <c r="Z44" s="21">
        <f t="shared" si="38"/>
        <v>373388.9432032503</v>
      </c>
      <c r="AA44" s="21">
        <f t="shared" si="38"/>
        <v>5610</v>
      </c>
      <c r="AB44" s="21">
        <f t="shared" si="38"/>
        <v>1211589.1387349514</v>
      </c>
      <c r="AC44" s="21">
        <f t="shared" si="38"/>
        <v>255</v>
      </c>
      <c r="AD44" s="21">
        <f t="shared" si="38"/>
        <v>52677.788640650062</v>
      </c>
      <c r="AE44" s="21">
        <f t="shared" si="38"/>
        <v>205</v>
      </c>
      <c r="AF44" s="21">
        <f t="shared" si="38"/>
        <v>42142.230912520048</v>
      </c>
      <c r="AG44" s="21">
        <f t="shared" si="38"/>
        <v>3905</v>
      </c>
      <c r="AH44" s="21">
        <f t="shared" si="38"/>
        <v>732844.61825040111</v>
      </c>
      <c r="AI44" s="21">
        <f t="shared" si="38"/>
        <v>11201</v>
      </c>
      <c r="AJ44" s="21">
        <f t="shared" si="38"/>
        <v>2412642.7197417729</v>
      </c>
      <c r="AK44" s="21">
        <f t="shared" si="38"/>
        <v>341488</v>
      </c>
      <c r="AL44" s="21">
        <f t="shared" si="38"/>
        <v>73802043.933037832</v>
      </c>
      <c r="AM44" s="21">
        <f t="shared" si="38"/>
        <v>233559</v>
      </c>
      <c r="AN44" s="21">
        <f t="shared" si="38"/>
        <v>45765307.814899869</v>
      </c>
      <c r="AO44" s="21">
        <f t="shared" si="38"/>
        <v>753</v>
      </c>
      <c r="AP44" s="21">
        <f t="shared" si="38"/>
        <v>262880.36882654059</v>
      </c>
      <c r="AQ44" s="21">
        <f t="shared" si="38"/>
        <v>320</v>
      </c>
      <c r="AR44" s="21">
        <f t="shared" si="38"/>
        <v>109533.48701105858</v>
      </c>
      <c r="AS44" s="21">
        <f t="shared" si="38"/>
        <v>4649</v>
      </c>
      <c r="AT44" s="21">
        <f t="shared" si="38"/>
        <v>1643002.3051658787</v>
      </c>
      <c r="AU44" s="21">
        <f t="shared" si="38"/>
        <v>6197</v>
      </c>
      <c r="AV44" s="21">
        <f t="shared" si="38"/>
        <v>2190669.7402211716</v>
      </c>
      <c r="AW44" s="21">
        <f t="shared" si="38"/>
        <v>39170</v>
      </c>
      <c r="AX44" s="21">
        <f t="shared" si="38"/>
        <v>13866939.455600018</v>
      </c>
      <c r="AY44" s="21">
        <f t="shared" si="38"/>
        <v>51089</v>
      </c>
      <c r="AZ44" s="21">
        <f t="shared" si="38"/>
        <v>18073025.356824666</v>
      </c>
      <c r="BA44" s="21">
        <f t="shared" si="38"/>
        <v>392577</v>
      </c>
      <c r="BB44" s="21">
        <f t="shared" si="38"/>
        <v>91875069.289862499</v>
      </c>
    </row>
    <row r="45" spans="1:54" s="11" customFormat="1" ht="20.25" customHeight="1" x14ac:dyDescent="0.25">
      <c r="A45" s="9">
        <v>34</v>
      </c>
      <c r="B45" s="10" t="s">
        <v>50</v>
      </c>
      <c r="C45" s="20">
        <f>[1]ANM!C45</f>
        <v>23668</v>
      </c>
      <c r="D45" s="281">
        <f>([1]ANM!D45)*10000</f>
        <v>4114434.6906189802</v>
      </c>
      <c r="E45" s="20">
        <f>[1]ANM!E45</f>
        <v>11264</v>
      </c>
      <c r="F45" s="281">
        <f>([1]ANM!F45)*10000</f>
        <v>1958074.3407162616</v>
      </c>
      <c r="G45" s="20">
        <f>[1]ANM!G45</f>
        <v>428</v>
      </c>
      <c r="H45" s="281">
        <f>([1]ANM!H45)*10000</f>
        <v>74357.253444921342</v>
      </c>
      <c r="I45" s="20">
        <f>[1]ANM!I45</f>
        <v>2281</v>
      </c>
      <c r="J45" s="281">
        <f>([1]ANM!J45)*10000</f>
        <v>396572.01837291382</v>
      </c>
      <c r="K45" s="20">
        <f t="shared" ref="K45" si="39">C45+E45+G45+I45</f>
        <v>37641</v>
      </c>
      <c r="L45" s="20">
        <f t="shared" ref="L45" si="40">D45+F45+H45+J45</f>
        <v>6543438.3031530771</v>
      </c>
      <c r="M45" s="20">
        <f>[1]ANM!M45</f>
        <v>2088</v>
      </c>
      <c r="N45" s="281">
        <f>([1]ANM!N45)*10000</f>
        <v>472252.73270503385</v>
      </c>
      <c r="O45" s="20">
        <f>[1]ANM!O45</f>
        <v>1226</v>
      </c>
      <c r="P45" s="281">
        <f>([1]ANM!P45)*10000</f>
        <v>277191.82137034595</v>
      </c>
      <c r="Q45" s="20">
        <f>[1]ANM!Q45</f>
        <v>613</v>
      </c>
      <c r="R45" s="281">
        <f>([1]ANM!R45)*10000</f>
        <v>138595.91068517297</v>
      </c>
      <c r="S45" s="20">
        <f>[1]ANM!S45</f>
        <v>23</v>
      </c>
      <c r="T45" s="281">
        <f>([1]ANM!T45)*10000</f>
        <v>5133.1818772286288</v>
      </c>
      <c r="U45" s="20">
        <f t="shared" ref="U45" si="41">M45+O45+Q45+S45</f>
        <v>3950</v>
      </c>
      <c r="V45" s="20">
        <f t="shared" ref="V45" si="42">N45+P45+R45+T45</f>
        <v>893173.64663778152</v>
      </c>
      <c r="W45" s="20">
        <f>[1]ANM!W45</f>
        <v>0</v>
      </c>
      <c r="X45" s="281">
        <f>([1]ANM!X45)*10000</f>
        <v>0</v>
      </c>
      <c r="Y45" s="20">
        <f>[1]ANM!Y45</f>
        <v>123</v>
      </c>
      <c r="Z45" s="281">
        <f>([1]ANM!Z45)*10000</f>
        <v>15074.249860633527</v>
      </c>
      <c r="AA45" s="20">
        <f>[1]ANM!AA45</f>
        <v>563</v>
      </c>
      <c r="AB45" s="281">
        <f>([1]ANM!AB45)*10000</f>
        <v>69341.549358914213</v>
      </c>
      <c r="AC45" s="20">
        <f>[1]ANM!AC45</f>
        <v>25</v>
      </c>
      <c r="AD45" s="281">
        <f>([1]ANM!AD45)*10000</f>
        <v>43014.8499721267</v>
      </c>
      <c r="AE45" s="20">
        <f>[1]ANM!AE45</f>
        <v>20</v>
      </c>
      <c r="AF45" s="281">
        <f>([1]ANM!AF45)*10000</f>
        <v>2411.8799777013642</v>
      </c>
      <c r="AG45" s="20">
        <f>[1]ANM!AG45</f>
        <v>392</v>
      </c>
      <c r="AH45" s="281">
        <f>([1]ANM!AH45)*10000</f>
        <v>8237.5995540272961</v>
      </c>
      <c r="AI45" s="20">
        <f t="shared" ref="AI45" si="43">Y45+AA45+AC45+AE45+AG45</f>
        <v>1123</v>
      </c>
      <c r="AJ45" s="20">
        <f t="shared" ref="AJ45" si="44">Z45+AB45+AD45+AF45+AH45</f>
        <v>138080.12872340309</v>
      </c>
      <c r="AK45" s="20">
        <f t="shared" ref="AK45" si="45">K45+U45+W45+AI45</f>
        <v>42714</v>
      </c>
      <c r="AL45" s="20">
        <f t="shared" ref="AL45" si="46">L45+V45+X45+AJ45</f>
        <v>7574692.0785142621</v>
      </c>
      <c r="AM45" s="20">
        <f>[1]ANM!AM45</f>
        <v>5942</v>
      </c>
      <c r="AN45" s="281">
        <f>([1]ANM!AN45)*10000</f>
        <v>1234159.0528268167</v>
      </c>
      <c r="AO45" s="20">
        <f>[1]ANM!AO45</f>
        <v>143</v>
      </c>
      <c r="AP45" s="281">
        <f>([1]ANM!AP45)*10000</f>
        <v>16928.273910518739</v>
      </c>
      <c r="AQ45" s="20">
        <f>[1]ANM!AQ45</f>
        <v>60</v>
      </c>
      <c r="AR45" s="281">
        <f>([1]ANM!AR45)*10000</f>
        <v>7053.4474627161426</v>
      </c>
      <c r="AS45" s="20">
        <f>[1]ANM!AS45</f>
        <v>889</v>
      </c>
      <c r="AT45" s="281">
        <f>([1]ANM!AT45)*10000</f>
        <v>105801.71194074214</v>
      </c>
      <c r="AU45" s="20">
        <f>[1]ANM!AU45</f>
        <v>1185</v>
      </c>
      <c r="AV45" s="281">
        <f>([1]ANM!AV45)*10000</f>
        <v>141068.94925432286</v>
      </c>
      <c r="AW45" s="20">
        <f>[1]ANM!AW45</f>
        <v>7498</v>
      </c>
      <c r="AX45" s="281">
        <f>([1]ANM!AX45)*10000</f>
        <v>892966.44877986354</v>
      </c>
      <c r="AY45" s="20">
        <f t="shared" ref="AY45" si="47">AO45+AQ45+AS45+AU45+AW45</f>
        <v>9775</v>
      </c>
      <c r="AZ45" s="20">
        <f t="shared" ref="AZ45" si="48">AP45+AR45+AT45+AV45+AX45</f>
        <v>1163818.8313481635</v>
      </c>
      <c r="BA45" s="20">
        <f t="shared" ref="BA45" si="49">AY45+AK45</f>
        <v>52489</v>
      </c>
      <c r="BB45" s="20">
        <f t="shared" ref="BB45" si="50">AZ45+AL45</f>
        <v>8738510.9098624252</v>
      </c>
    </row>
    <row r="46" spans="1:54" s="11" customFormat="1" ht="20.25" customHeight="1" x14ac:dyDescent="0.25">
      <c r="A46" s="284" t="s">
        <v>51</v>
      </c>
      <c r="B46" s="285"/>
      <c r="C46" s="21">
        <f>C45</f>
        <v>23668</v>
      </c>
      <c r="D46" s="21">
        <f t="shared" ref="D46:BB46" si="51">D45</f>
        <v>4114434.6906189802</v>
      </c>
      <c r="E46" s="21">
        <f t="shared" si="51"/>
        <v>11264</v>
      </c>
      <c r="F46" s="21">
        <f t="shared" si="51"/>
        <v>1958074.3407162616</v>
      </c>
      <c r="G46" s="21">
        <f t="shared" si="51"/>
        <v>428</v>
      </c>
      <c r="H46" s="21">
        <f t="shared" si="51"/>
        <v>74357.253444921342</v>
      </c>
      <c r="I46" s="21">
        <f t="shared" si="51"/>
        <v>2281</v>
      </c>
      <c r="J46" s="21">
        <f t="shared" si="51"/>
        <v>396572.01837291382</v>
      </c>
      <c r="K46" s="21">
        <f t="shared" si="51"/>
        <v>37641</v>
      </c>
      <c r="L46" s="21">
        <f t="shared" si="51"/>
        <v>6543438.3031530771</v>
      </c>
      <c r="M46" s="21">
        <f t="shared" si="51"/>
        <v>2088</v>
      </c>
      <c r="N46" s="21">
        <f t="shared" si="51"/>
        <v>472252.73270503385</v>
      </c>
      <c r="O46" s="21">
        <f t="shared" si="51"/>
        <v>1226</v>
      </c>
      <c r="P46" s="21">
        <f t="shared" si="51"/>
        <v>277191.82137034595</v>
      </c>
      <c r="Q46" s="21">
        <f t="shared" si="51"/>
        <v>613</v>
      </c>
      <c r="R46" s="21">
        <f t="shared" si="51"/>
        <v>138595.91068517297</v>
      </c>
      <c r="S46" s="21">
        <f t="shared" si="51"/>
        <v>23</v>
      </c>
      <c r="T46" s="21">
        <f t="shared" si="51"/>
        <v>5133.1818772286288</v>
      </c>
      <c r="U46" s="21">
        <f t="shared" si="51"/>
        <v>3950</v>
      </c>
      <c r="V46" s="21">
        <f t="shared" si="51"/>
        <v>893173.64663778152</v>
      </c>
      <c r="W46" s="21">
        <f t="shared" si="51"/>
        <v>0</v>
      </c>
      <c r="X46" s="21">
        <f t="shared" si="51"/>
        <v>0</v>
      </c>
      <c r="Y46" s="21">
        <f t="shared" si="51"/>
        <v>123</v>
      </c>
      <c r="Z46" s="21">
        <f t="shared" si="51"/>
        <v>15074.249860633527</v>
      </c>
      <c r="AA46" s="21">
        <f t="shared" si="51"/>
        <v>563</v>
      </c>
      <c r="AB46" s="21">
        <f t="shared" si="51"/>
        <v>69341.549358914213</v>
      </c>
      <c r="AC46" s="21">
        <f t="shared" si="51"/>
        <v>25</v>
      </c>
      <c r="AD46" s="21">
        <f t="shared" si="51"/>
        <v>43014.8499721267</v>
      </c>
      <c r="AE46" s="21">
        <f t="shared" si="51"/>
        <v>20</v>
      </c>
      <c r="AF46" s="21">
        <f t="shared" si="51"/>
        <v>2411.8799777013642</v>
      </c>
      <c r="AG46" s="21">
        <f t="shared" si="51"/>
        <v>392</v>
      </c>
      <c r="AH46" s="21">
        <f t="shared" si="51"/>
        <v>8237.5995540272961</v>
      </c>
      <c r="AI46" s="21">
        <f t="shared" si="51"/>
        <v>1123</v>
      </c>
      <c r="AJ46" s="21">
        <f t="shared" si="51"/>
        <v>138080.12872340309</v>
      </c>
      <c r="AK46" s="21">
        <f t="shared" si="51"/>
        <v>42714</v>
      </c>
      <c r="AL46" s="21">
        <f t="shared" si="51"/>
        <v>7574692.0785142621</v>
      </c>
      <c r="AM46" s="21">
        <f t="shared" si="51"/>
        <v>5942</v>
      </c>
      <c r="AN46" s="21">
        <f t="shared" si="51"/>
        <v>1234159.0528268167</v>
      </c>
      <c r="AO46" s="21">
        <f t="shared" si="51"/>
        <v>143</v>
      </c>
      <c r="AP46" s="21">
        <f t="shared" si="51"/>
        <v>16928.273910518739</v>
      </c>
      <c r="AQ46" s="21">
        <f t="shared" si="51"/>
        <v>60</v>
      </c>
      <c r="AR46" s="21">
        <f t="shared" si="51"/>
        <v>7053.4474627161426</v>
      </c>
      <c r="AS46" s="21">
        <f t="shared" si="51"/>
        <v>889</v>
      </c>
      <c r="AT46" s="21">
        <f t="shared" si="51"/>
        <v>105801.71194074214</v>
      </c>
      <c r="AU46" s="21">
        <f t="shared" si="51"/>
        <v>1185</v>
      </c>
      <c r="AV46" s="21">
        <f t="shared" si="51"/>
        <v>141068.94925432286</v>
      </c>
      <c r="AW46" s="21">
        <f t="shared" si="51"/>
        <v>7498</v>
      </c>
      <c r="AX46" s="21">
        <f t="shared" si="51"/>
        <v>892966.44877986354</v>
      </c>
      <c r="AY46" s="21">
        <f t="shared" si="51"/>
        <v>9775</v>
      </c>
      <c r="AZ46" s="21">
        <f t="shared" si="51"/>
        <v>1163818.8313481635</v>
      </c>
      <c r="BA46" s="21">
        <f t="shared" si="51"/>
        <v>52489</v>
      </c>
      <c r="BB46" s="21">
        <f t="shared" si="51"/>
        <v>8738510.9098624252</v>
      </c>
    </row>
    <row r="47" spans="1:54" s="11" customFormat="1" ht="20.25" customHeight="1" x14ac:dyDescent="0.25">
      <c r="A47" s="9">
        <v>35</v>
      </c>
      <c r="B47" s="17" t="s">
        <v>67</v>
      </c>
      <c r="C47" s="20">
        <f>[1]ANM!C47</f>
        <v>37221</v>
      </c>
      <c r="D47" s="281">
        <f>([1]ANM!D47)*10000</f>
        <v>6083338.5598842092</v>
      </c>
      <c r="E47" s="20">
        <f>[1]ANM!E47</f>
        <v>17714</v>
      </c>
      <c r="F47" s="281">
        <f>([1]ANM!F47)*10000</f>
        <v>2385622.9646604746</v>
      </c>
      <c r="G47" s="20">
        <f>[1]ANM!G47</f>
        <v>673</v>
      </c>
      <c r="H47" s="281">
        <f>([1]ANM!H47)*10000</f>
        <v>34080.328066578208</v>
      </c>
      <c r="I47" s="20">
        <f>[1]ANM!I47</f>
        <v>3588</v>
      </c>
      <c r="J47" s="281">
        <f>([1]ANM!J47)*10000</f>
        <v>17040.164033289104</v>
      </c>
      <c r="K47" s="20">
        <f t="shared" ref="K47:K50" si="52">C47+E47+G47+I47</f>
        <v>59196</v>
      </c>
      <c r="L47" s="20">
        <f t="shared" ref="L47:L50" si="53">D47+F47+H47+J47</f>
        <v>8520082.0166445524</v>
      </c>
      <c r="M47" s="20">
        <f>[1]ANM!M47</f>
        <v>1374</v>
      </c>
      <c r="N47" s="281">
        <f>([1]ANM!N47)*10000</f>
        <v>250587.71329676756</v>
      </c>
      <c r="O47" s="20">
        <f>[1]ANM!O47</f>
        <v>806</v>
      </c>
      <c r="P47" s="281">
        <f>([1]ANM!P47)*10000</f>
        <v>147084.09258723311</v>
      </c>
      <c r="Q47" s="20">
        <f>[1]ANM!Q47</f>
        <v>403</v>
      </c>
      <c r="R47" s="281">
        <f>([1]ANM!R47)*10000</f>
        <v>73542.046293616557</v>
      </c>
      <c r="S47" s="20">
        <f>[1]ANM!S47</f>
        <v>15</v>
      </c>
      <c r="T47" s="281">
        <f>([1]ANM!T47)*10000</f>
        <v>2723.7794923561687</v>
      </c>
      <c r="U47" s="20">
        <f t="shared" ref="U47:U50" si="54">M47+O47+Q47+S47</f>
        <v>2598</v>
      </c>
      <c r="V47" s="20">
        <f t="shared" ref="V47:V50" si="55">N47+P47+R47+T47</f>
        <v>473937.63166997343</v>
      </c>
      <c r="W47" s="20">
        <f>[1]ANM!W47</f>
        <v>0</v>
      </c>
      <c r="X47" s="281">
        <f>([1]ANM!X47)*10000</f>
        <v>0</v>
      </c>
      <c r="Y47" s="20">
        <f>[1]ANM!Y47</f>
        <v>919</v>
      </c>
      <c r="Z47" s="281">
        <f>([1]ANM!Z47)*10000</f>
        <v>90000</v>
      </c>
      <c r="AA47" s="20">
        <f>[1]ANM!AA47</f>
        <v>4226</v>
      </c>
      <c r="AB47" s="281">
        <f>([1]ANM!AB47)*10000</f>
        <v>900000</v>
      </c>
      <c r="AC47" s="20">
        <f>[1]ANM!AC47</f>
        <v>184</v>
      </c>
      <c r="AD47" s="281">
        <f>([1]ANM!AD47)*10000</f>
        <v>1800</v>
      </c>
      <c r="AE47" s="20">
        <f>[1]ANM!AE47</f>
        <v>147</v>
      </c>
      <c r="AF47" s="281">
        <f>([1]ANM!AF47)*10000</f>
        <v>3600</v>
      </c>
      <c r="AG47" s="20">
        <f>[1]ANM!AG47</f>
        <v>2940</v>
      </c>
      <c r="AH47" s="281">
        <f>([1]ANM!AH47)*10000</f>
        <v>804599.99999999988</v>
      </c>
      <c r="AI47" s="20">
        <f t="shared" ref="AI47" si="56">Y47+AA47+AC47+AE47+AG47</f>
        <v>8416</v>
      </c>
      <c r="AJ47" s="20">
        <f t="shared" ref="AJ47" si="57">Z47+AB47+AD47+AF47+AH47</f>
        <v>1800000</v>
      </c>
      <c r="AK47" s="20">
        <f t="shared" ref="AK47:AK50" si="58">K47+U47+W47+AI47</f>
        <v>70210</v>
      </c>
      <c r="AL47" s="20">
        <f t="shared" ref="AL47:AL50" si="59">L47+V47+X47+AJ47</f>
        <v>10794019.648314526</v>
      </c>
      <c r="AM47" s="20">
        <f>[1]ANM!AM47</f>
        <v>29546</v>
      </c>
      <c r="AN47" s="281">
        <f>([1]ANM!AN47)*10000</f>
        <v>5928232.694203278</v>
      </c>
      <c r="AO47" s="20">
        <f>[1]ANM!AO47</f>
        <v>11</v>
      </c>
      <c r="AP47" s="281">
        <f>([1]ANM!AP47)*10000</f>
        <v>3550.2714611208289</v>
      </c>
      <c r="AQ47" s="20">
        <f>[1]ANM!AQ47</f>
        <v>5</v>
      </c>
      <c r="AR47" s="281">
        <f>([1]ANM!AR47)*10000</f>
        <v>1479.2797754670123</v>
      </c>
      <c r="AS47" s="20">
        <f>[1]ANM!AS47</f>
        <v>64</v>
      </c>
      <c r="AT47" s="281">
        <f>([1]ANM!AT47)*10000</f>
        <v>22189.196632005187</v>
      </c>
      <c r="AU47" s="20">
        <f>[1]ANM!AU47</f>
        <v>85</v>
      </c>
      <c r="AV47" s="281">
        <f>([1]ANM!AV47)*10000</f>
        <v>29585.595509340244</v>
      </c>
      <c r="AW47" s="20">
        <f>[1]ANM!AW47</f>
        <v>537</v>
      </c>
      <c r="AX47" s="281">
        <f>([1]ANM!AX47)*10000</f>
        <v>187276.81957412371</v>
      </c>
      <c r="AY47" s="20">
        <f t="shared" ref="AY47:AY50" si="60">AO47+AQ47+AS47+AU47+AW47</f>
        <v>702</v>
      </c>
      <c r="AZ47" s="20">
        <f t="shared" ref="AZ47:AZ50" si="61">AP47+AR47+AT47+AV47+AX47</f>
        <v>244081.16295205697</v>
      </c>
      <c r="BA47" s="20">
        <f t="shared" ref="BA47:BA50" si="62">AY47+AK47</f>
        <v>70912</v>
      </c>
      <c r="BB47" s="20">
        <f t="shared" ref="BB47:BB50" si="63">AZ47+AL47</f>
        <v>11038100.811266582</v>
      </c>
    </row>
    <row r="48" spans="1:54" s="11" customFormat="1" ht="20.25" customHeight="1" x14ac:dyDescent="0.25">
      <c r="A48" s="9">
        <v>36</v>
      </c>
      <c r="B48" s="10" t="s">
        <v>68</v>
      </c>
      <c r="C48" s="20">
        <f>[1]ANM!C48</f>
        <v>0</v>
      </c>
      <c r="D48" s="281">
        <f>([1]ANM!D48)*10000</f>
        <v>0</v>
      </c>
      <c r="E48" s="20">
        <f>[1]ANM!E48</f>
        <v>0</v>
      </c>
      <c r="F48" s="281">
        <f>([1]ANM!F48)*10000</f>
        <v>0</v>
      </c>
      <c r="G48" s="20">
        <f>[1]ANM!G48</f>
        <v>0</v>
      </c>
      <c r="H48" s="281">
        <f>([1]ANM!H48)*10000</f>
        <v>0</v>
      </c>
      <c r="I48" s="20">
        <f>[1]ANM!I48</f>
        <v>0</v>
      </c>
      <c r="J48" s="281">
        <f>([1]ANM!J48)*10000</f>
        <v>0</v>
      </c>
      <c r="K48" s="20">
        <f t="shared" si="52"/>
        <v>0</v>
      </c>
      <c r="L48" s="20">
        <f t="shared" si="53"/>
        <v>0</v>
      </c>
      <c r="M48" s="20">
        <f>[1]ANM!M48</f>
        <v>0</v>
      </c>
      <c r="N48" s="281">
        <f>([1]ANM!N48)*10000</f>
        <v>0</v>
      </c>
      <c r="O48" s="20">
        <f>[1]ANM!O48</f>
        <v>0</v>
      </c>
      <c r="P48" s="281">
        <f>([1]ANM!P48)*10000</f>
        <v>0</v>
      </c>
      <c r="Q48" s="20">
        <f>[1]ANM!Q48</f>
        <v>0</v>
      </c>
      <c r="R48" s="281">
        <f>([1]ANM!R48)*10000</f>
        <v>0</v>
      </c>
      <c r="S48" s="20">
        <f>[1]ANM!S48</f>
        <v>0</v>
      </c>
      <c r="T48" s="281">
        <f>([1]ANM!T48)*10000</f>
        <v>0</v>
      </c>
      <c r="U48" s="20">
        <f t="shared" si="54"/>
        <v>0</v>
      </c>
      <c r="V48" s="20">
        <f t="shared" si="55"/>
        <v>0</v>
      </c>
      <c r="W48" s="20">
        <f>[1]ANM!W48</f>
        <v>0</v>
      </c>
      <c r="X48" s="281">
        <f>([1]ANM!X48)*10000</f>
        <v>0</v>
      </c>
      <c r="Y48" s="20">
        <f>[1]ANM!Y48</f>
        <v>0</v>
      </c>
      <c r="Z48" s="281">
        <f>([1]ANM!Z48)*10000</f>
        <v>0</v>
      </c>
      <c r="AA48" s="20">
        <f>[1]ANM!AA48</f>
        <v>0</v>
      </c>
      <c r="AB48" s="281">
        <f>([1]ANM!AB48)*10000</f>
        <v>0</v>
      </c>
      <c r="AC48" s="20">
        <f>[1]ANM!AC48</f>
        <v>0</v>
      </c>
      <c r="AD48" s="281">
        <f>([1]ANM!AD48)*10000</f>
        <v>0</v>
      </c>
      <c r="AE48" s="20">
        <f>[1]ANM!AE48</f>
        <v>0</v>
      </c>
      <c r="AF48" s="281">
        <f>([1]ANM!AF48)*10000</f>
        <v>0</v>
      </c>
      <c r="AG48" s="20">
        <f>[1]ANM!AG48</f>
        <v>0</v>
      </c>
      <c r="AH48" s="281">
        <f>([1]ANM!AH48)*10000</f>
        <v>0</v>
      </c>
      <c r="AI48" s="20">
        <f t="shared" ref="AI48:AI50" si="64">Y48+AA48+AC48+AE48+AG48</f>
        <v>0</v>
      </c>
      <c r="AJ48" s="20">
        <f t="shared" ref="AJ48:AJ50" si="65">Z48+AB48+AD48+AF48+AH48</f>
        <v>0</v>
      </c>
      <c r="AK48" s="20">
        <f t="shared" si="58"/>
        <v>0</v>
      </c>
      <c r="AL48" s="20">
        <f t="shared" si="59"/>
        <v>0</v>
      </c>
      <c r="AM48" s="20">
        <f>[1]ANM!AM48</f>
        <v>0</v>
      </c>
      <c r="AN48" s="281">
        <f>([1]ANM!AN48)*10000</f>
        <v>0</v>
      </c>
      <c r="AO48" s="20">
        <f>[1]ANM!AO48</f>
        <v>0</v>
      </c>
      <c r="AP48" s="281">
        <f>([1]ANM!AP48)*10000</f>
        <v>0</v>
      </c>
      <c r="AQ48" s="20">
        <f>[1]ANM!AQ48</f>
        <v>0</v>
      </c>
      <c r="AR48" s="281">
        <f>([1]ANM!AR48)*10000</f>
        <v>0</v>
      </c>
      <c r="AS48" s="20">
        <f>[1]ANM!AS48</f>
        <v>0</v>
      </c>
      <c r="AT48" s="281">
        <f>([1]ANM!AT48)*10000</f>
        <v>0</v>
      </c>
      <c r="AU48" s="20">
        <f>[1]ANM!AU48</f>
        <v>0</v>
      </c>
      <c r="AV48" s="281">
        <f>([1]ANM!AV48)*10000</f>
        <v>0</v>
      </c>
      <c r="AW48" s="20">
        <f>[1]ANM!AW48</f>
        <v>0</v>
      </c>
      <c r="AX48" s="281">
        <f>([1]ANM!AX48)*10000</f>
        <v>0</v>
      </c>
      <c r="AY48" s="20">
        <f t="shared" si="60"/>
        <v>0</v>
      </c>
      <c r="AZ48" s="20">
        <f t="shared" si="61"/>
        <v>0</v>
      </c>
      <c r="BA48" s="20">
        <f t="shared" si="62"/>
        <v>0</v>
      </c>
      <c r="BB48" s="20">
        <f t="shared" si="63"/>
        <v>0</v>
      </c>
    </row>
    <row r="49" spans="1:54" s="11" customFormat="1" ht="20.25" customHeight="1" x14ac:dyDescent="0.25">
      <c r="A49" s="9">
        <v>37</v>
      </c>
      <c r="B49" s="10" t="s">
        <v>69</v>
      </c>
      <c r="C49" s="20">
        <f>[1]ANM!C49</f>
        <v>0</v>
      </c>
      <c r="D49" s="281">
        <f>([1]ANM!D49)*10000</f>
        <v>0</v>
      </c>
      <c r="E49" s="20">
        <f>[1]ANM!E49</f>
        <v>0</v>
      </c>
      <c r="F49" s="281">
        <f>([1]ANM!F49)*10000</f>
        <v>0</v>
      </c>
      <c r="G49" s="20">
        <f>[1]ANM!G49</f>
        <v>0</v>
      </c>
      <c r="H49" s="281">
        <f>([1]ANM!H49)*10000</f>
        <v>0</v>
      </c>
      <c r="I49" s="20">
        <f>[1]ANM!I49</f>
        <v>0</v>
      </c>
      <c r="J49" s="281">
        <f>([1]ANM!J49)*10000</f>
        <v>0</v>
      </c>
      <c r="K49" s="20">
        <f t="shared" si="52"/>
        <v>0</v>
      </c>
      <c r="L49" s="20">
        <f t="shared" si="53"/>
        <v>0</v>
      </c>
      <c r="M49" s="20">
        <f>[1]ANM!M49</f>
        <v>0</v>
      </c>
      <c r="N49" s="281">
        <f>([1]ANM!N49)*10000</f>
        <v>0</v>
      </c>
      <c r="O49" s="20">
        <f>[1]ANM!O49</f>
        <v>0</v>
      </c>
      <c r="P49" s="281">
        <f>([1]ANM!P49)*10000</f>
        <v>0</v>
      </c>
      <c r="Q49" s="20">
        <f>[1]ANM!Q49</f>
        <v>0</v>
      </c>
      <c r="R49" s="281">
        <f>([1]ANM!R49)*10000</f>
        <v>0</v>
      </c>
      <c r="S49" s="20">
        <f>[1]ANM!S49</f>
        <v>0</v>
      </c>
      <c r="T49" s="281">
        <f>([1]ANM!T49)*10000</f>
        <v>0</v>
      </c>
      <c r="U49" s="20">
        <f t="shared" si="54"/>
        <v>0</v>
      </c>
      <c r="V49" s="20">
        <f t="shared" si="55"/>
        <v>0</v>
      </c>
      <c r="W49" s="20">
        <f>[1]ANM!W49</f>
        <v>0</v>
      </c>
      <c r="X49" s="281">
        <f>([1]ANM!X49)*10000</f>
        <v>0</v>
      </c>
      <c r="Y49" s="20">
        <f>[1]ANM!Y49</f>
        <v>0</v>
      </c>
      <c r="Z49" s="281">
        <f>([1]ANM!Z49)*10000</f>
        <v>0</v>
      </c>
      <c r="AA49" s="20">
        <f>[1]ANM!AA49</f>
        <v>0</v>
      </c>
      <c r="AB49" s="281">
        <f>([1]ANM!AB49)*10000</f>
        <v>0</v>
      </c>
      <c r="AC49" s="20">
        <f>[1]ANM!AC49</f>
        <v>0</v>
      </c>
      <c r="AD49" s="281">
        <f>([1]ANM!AD49)*10000</f>
        <v>0</v>
      </c>
      <c r="AE49" s="20">
        <f>[1]ANM!AE49</f>
        <v>0</v>
      </c>
      <c r="AF49" s="281">
        <f>([1]ANM!AF49)*10000</f>
        <v>0</v>
      </c>
      <c r="AG49" s="20">
        <f>[1]ANM!AG49</f>
        <v>0</v>
      </c>
      <c r="AH49" s="281">
        <f>([1]ANM!AH49)*10000</f>
        <v>0</v>
      </c>
      <c r="AI49" s="20">
        <f t="shared" si="64"/>
        <v>0</v>
      </c>
      <c r="AJ49" s="20">
        <f t="shared" si="65"/>
        <v>0</v>
      </c>
      <c r="AK49" s="20">
        <f t="shared" si="58"/>
        <v>0</v>
      </c>
      <c r="AL49" s="20">
        <f t="shared" si="59"/>
        <v>0</v>
      </c>
      <c r="AM49" s="20">
        <f>[1]ANM!AM49</f>
        <v>0</v>
      </c>
      <c r="AN49" s="281">
        <f>([1]ANM!AN49)*10000</f>
        <v>0</v>
      </c>
      <c r="AO49" s="20">
        <f>[1]ANM!AO49</f>
        <v>0</v>
      </c>
      <c r="AP49" s="281">
        <f>([1]ANM!AP49)*10000</f>
        <v>0</v>
      </c>
      <c r="AQ49" s="20">
        <f>[1]ANM!AQ49</f>
        <v>0</v>
      </c>
      <c r="AR49" s="281">
        <f>([1]ANM!AR49)*10000</f>
        <v>0</v>
      </c>
      <c r="AS49" s="20">
        <f>[1]ANM!AS49</f>
        <v>0</v>
      </c>
      <c r="AT49" s="281">
        <f>([1]ANM!AT49)*10000</f>
        <v>0</v>
      </c>
      <c r="AU49" s="20">
        <f>[1]ANM!AU49</f>
        <v>0</v>
      </c>
      <c r="AV49" s="281">
        <f>([1]ANM!AV49)*10000</f>
        <v>0</v>
      </c>
      <c r="AW49" s="20">
        <f>[1]ANM!AW49</f>
        <v>0</v>
      </c>
      <c r="AX49" s="281">
        <f>([1]ANM!AX49)*10000</f>
        <v>0</v>
      </c>
      <c r="AY49" s="20">
        <f t="shared" si="60"/>
        <v>0</v>
      </c>
      <c r="AZ49" s="20">
        <f t="shared" si="61"/>
        <v>0</v>
      </c>
      <c r="BA49" s="20">
        <f t="shared" si="62"/>
        <v>0</v>
      </c>
      <c r="BB49" s="20">
        <f t="shared" si="63"/>
        <v>0</v>
      </c>
    </row>
    <row r="50" spans="1:54" s="11" customFormat="1" ht="20.25" customHeight="1" x14ac:dyDescent="0.25">
      <c r="A50" s="9">
        <v>38</v>
      </c>
      <c r="B50" s="10" t="s">
        <v>70</v>
      </c>
      <c r="C50" s="20">
        <f>[1]ANM!C50</f>
        <v>74950</v>
      </c>
      <c r="D50" s="281">
        <f>([1]ANM!D50)*10000</f>
        <v>16528057.393990811</v>
      </c>
      <c r="E50" s="20">
        <f>[1]ANM!E50</f>
        <v>35669</v>
      </c>
      <c r="F50" s="281">
        <f>([1]ANM!F50)*10000</f>
        <v>6481591.134898358</v>
      </c>
      <c r="G50" s="20">
        <f>[1]ANM!G50</f>
        <v>1355</v>
      </c>
      <c r="H50" s="281">
        <f>([1]ANM!H50)*10000</f>
        <v>92594.159069976551</v>
      </c>
      <c r="I50" s="20">
        <f>[1]ANM!I50</f>
        <v>7224</v>
      </c>
      <c r="J50" s="281">
        <f>([1]ANM!J50)*10000</f>
        <v>46297.079534988276</v>
      </c>
      <c r="K50" s="20">
        <f t="shared" si="52"/>
        <v>119198</v>
      </c>
      <c r="L50" s="20">
        <f t="shared" si="53"/>
        <v>23148539.767494135</v>
      </c>
      <c r="M50" s="20">
        <f>[1]ANM!M50</f>
        <v>2577</v>
      </c>
      <c r="N50" s="281">
        <f>([1]ANM!N50)*10000</f>
        <v>807919.95887533878</v>
      </c>
      <c r="O50" s="20">
        <f>[1]ANM!O50</f>
        <v>1513</v>
      </c>
      <c r="P50" s="281">
        <f>([1]ANM!P50)*10000</f>
        <v>474213.88890509016</v>
      </c>
      <c r="Q50" s="20">
        <f>[1]ANM!Q50</f>
        <v>756</v>
      </c>
      <c r="R50" s="281">
        <f>([1]ANM!R50)*10000</f>
        <v>237106.94445254508</v>
      </c>
      <c r="S50" s="20">
        <f>[1]ANM!S50</f>
        <v>28</v>
      </c>
      <c r="T50" s="281">
        <f>([1]ANM!T50)*10000</f>
        <v>8781.7386834275949</v>
      </c>
      <c r="U50" s="20">
        <f t="shared" si="54"/>
        <v>4874</v>
      </c>
      <c r="V50" s="20">
        <f t="shared" si="55"/>
        <v>1528022.5309164017</v>
      </c>
      <c r="W50" s="20">
        <f>[1]ANM!W50</f>
        <v>0</v>
      </c>
      <c r="X50" s="281">
        <f>([1]ANM!X50)*10000</f>
        <v>0</v>
      </c>
      <c r="Y50" s="20">
        <f>[1]ANM!Y50</f>
        <v>17</v>
      </c>
      <c r="Z50" s="281">
        <f>([1]ANM!Z50)*10000</f>
        <v>16968.866381375337</v>
      </c>
      <c r="AA50" s="20">
        <f>[1]ANM!AA50</f>
        <v>76</v>
      </c>
      <c r="AB50" s="281">
        <f>([1]ANM!AB50)*10000</f>
        <v>78056.785354326537</v>
      </c>
      <c r="AC50" s="20">
        <f>[1]ANM!AC50</f>
        <v>4</v>
      </c>
      <c r="AD50" s="281">
        <f>([1]ANM!AD50)*10000</f>
        <v>3393.773276275067</v>
      </c>
      <c r="AE50" s="20">
        <f>[1]ANM!AE50</f>
        <v>3</v>
      </c>
      <c r="AF50" s="281">
        <f>([1]ANM!AF50)*10000</f>
        <v>32715.018621020055</v>
      </c>
      <c r="AG50" s="20">
        <f>[1]ANM!AG50</f>
        <v>53</v>
      </c>
      <c r="AH50" s="281">
        <f>([1]ANM!AH50)*10000</f>
        <v>24300.372420401083</v>
      </c>
      <c r="AI50" s="20">
        <f t="shared" si="64"/>
        <v>153</v>
      </c>
      <c r="AJ50" s="20">
        <f t="shared" si="65"/>
        <v>155434.81605339807</v>
      </c>
      <c r="AK50" s="20">
        <f t="shared" si="58"/>
        <v>124225</v>
      </c>
      <c r="AL50" s="20">
        <f t="shared" si="59"/>
        <v>24831997.114463933</v>
      </c>
      <c r="AM50" s="20">
        <f>[1]ANM!AM50</f>
        <v>98313</v>
      </c>
      <c r="AN50" s="281">
        <f>([1]ANM!AN50)*10000</f>
        <v>19581961.262398865</v>
      </c>
      <c r="AO50" s="20">
        <f>[1]ANM!AO50</f>
        <v>13</v>
      </c>
      <c r="AP50" s="281">
        <f>([1]ANM!AP50)*10000</f>
        <v>3291.1980932947886</v>
      </c>
      <c r="AQ50" s="20">
        <f>[1]ANM!AQ50</f>
        <v>6</v>
      </c>
      <c r="AR50" s="281">
        <f>([1]ANM!AR50)*10000</f>
        <v>1371.3325388728288</v>
      </c>
      <c r="AS50" s="20">
        <f>[1]ANM!AS50</f>
        <v>79</v>
      </c>
      <c r="AT50" s="281">
        <f>([1]ANM!AT50)*10000</f>
        <v>20569.988083092427</v>
      </c>
      <c r="AU50" s="20">
        <f>[1]ANM!AU50</f>
        <v>106</v>
      </c>
      <c r="AV50" s="281">
        <f>([1]ANM!AV50)*10000</f>
        <v>27426.650777456573</v>
      </c>
      <c r="AW50" s="20">
        <f>[1]ANM!AW50</f>
        <v>667</v>
      </c>
      <c r="AX50" s="281">
        <f>([1]ANM!AX50)*10000</f>
        <v>173610.69942130009</v>
      </c>
      <c r="AY50" s="20">
        <f t="shared" si="60"/>
        <v>871</v>
      </c>
      <c r="AZ50" s="20">
        <f t="shared" si="61"/>
        <v>226269.8689140167</v>
      </c>
      <c r="BA50" s="20">
        <f t="shared" si="62"/>
        <v>125096</v>
      </c>
      <c r="BB50" s="20">
        <f t="shared" si="63"/>
        <v>25058266.983377948</v>
      </c>
    </row>
    <row r="51" spans="1:54" s="11" customFormat="1" ht="20.25" customHeight="1" x14ac:dyDescent="0.25">
      <c r="A51" s="284" t="s">
        <v>52</v>
      </c>
      <c r="B51" s="285"/>
      <c r="C51" s="21">
        <f>SUM(C47:C50)</f>
        <v>112171</v>
      </c>
      <c r="D51" s="21">
        <f t="shared" ref="D51:BB51" si="66">SUM(D47:D50)</f>
        <v>22611395.95387502</v>
      </c>
      <c r="E51" s="21">
        <f t="shared" si="66"/>
        <v>53383</v>
      </c>
      <c r="F51" s="21">
        <f t="shared" si="66"/>
        <v>8867214.0995588321</v>
      </c>
      <c r="G51" s="21">
        <f t="shared" si="66"/>
        <v>2028</v>
      </c>
      <c r="H51" s="21">
        <f t="shared" si="66"/>
        <v>126674.48713655476</v>
      </c>
      <c r="I51" s="21">
        <f t="shared" si="66"/>
        <v>10812</v>
      </c>
      <c r="J51" s="21">
        <f t="shared" si="66"/>
        <v>63337.243568277379</v>
      </c>
      <c r="K51" s="21">
        <f t="shared" si="66"/>
        <v>178394</v>
      </c>
      <c r="L51" s="21">
        <f t="shared" si="66"/>
        <v>31668621.784138687</v>
      </c>
      <c r="M51" s="21">
        <f t="shared" si="66"/>
        <v>3951</v>
      </c>
      <c r="N51" s="21">
        <f t="shared" si="66"/>
        <v>1058507.6721721063</v>
      </c>
      <c r="O51" s="21">
        <f t="shared" si="66"/>
        <v>2319</v>
      </c>
      <c r="P51" s="21">
        <f t="shared" si="66"/>
        <v>621297.98149232334</v>
      </c>
      <c r="Q51" s="21">
        <f t="shared" si="66"/>
        <v>1159</v>
      </c>
      <c r="R51" s="21">
        <f t="shared" si="66"/>
        <v>310648.99074616167</v>
      </c>
      <c r="S51" s="21">
        <f t="shared" si="66"/>
        <v>43</v>
      </c>
      <c r="T51" s="21">
        <f t="shared" si="66"/>
        <v>11505.518175783764</v>
      </c>
      <c r="U51" s="21">
        <f t="shared" si="66"/>
        <v>7472</v>
      </c>
      <c r="V51" s="21">
        <f t="shared" si="66"/>
        <v>2001960.1625863751</v>
      </c>
      <c r="W51" s="21">
        <f t="shared" si="66"/>
        <v>0</v>
      </c>
      <c r="X51" s="21">
        <f t="shared" si="66"/>
        <v>0</v>
      </c>
      <c r="Y51" s="21">
        <f t="shared" si="66"/>
        <v>936</v>
      </c>
      <c r="Z51" s="21">
        <f t="shared" si="66"/>
        <v>106968.86638137534</v>
      </c>
      <c r="AA51" s="21">
        <f t="shared" si="66"/>
        <v>4302</v>
      </c>
      <c r="AB51" s="21">
        <f t="shared" si="66"/>
        <v>978056.78535432648</v>
      </c>
      <c r="AC51" s="21">
        <f t="shared" si="66"/>
        <v>188</v>
      </c>
      <c r="AD51" s="21">
        <f t="shared" si="66"/>
        <v>5193.7732762750675</v>
      </c>
      <c r="AE51" s="21">
        <f t="shared" si="66"/>
        <v>150</v>
      </c>
      <c r="AF51" s="21">
        <f t="shared" si="66"/>
        <v>36315.018621020055</v>
      </c>
      <c r="AG51" s="21">
        <f t="shared" si="66"/>
        <v>2993</v>
      </c>
      <c r="AH51" s="21">
        <f t="shared" si="66"/>
        <v>828900.37242040096</v>
      </c>
      <c r="AI51" s="21">
        <f t="shared" si="66"/>
        <v>8569</v>
      </c>
      <c r="AJ51" s="21">
        <f t="shared" si="66"/>
        <v>1955434.816053398</v>
      </c>
      <c r="AK51" s="21">
        <f t="shared" si="66"/>
        <v>194435</v>
      </c>
      <c r="AL51" s="21">
        <f t="shared" si="66"/>
        <v>35626016.762778461</v>
      </c>
      <c r="AM51" s="21">
        <f t="shared" si="66"/>
        <v>127859</v>
      </c>
      <c r="AN51" s="21">
        <f t="shared" si="66"/>
        <v>25510193.956602141</v>
      </c>
      <c r="AO51" s="21">
        <f t="shared" si="66"/>
        <v>24</v>
      </c>
      <c r="AP51" s="21">
        <f t="shared" si="66"/>
        <v>6841.4695544156175</v>
      </c>
      <c r="AQ51" s="21">
        <f t="shared" si="66"/>
        <v>11</v>
      </c>
      <c r="AR51" s="21">
        <f t="shared" si="66"/>
        <v>2850.6123143398409</v>
      </c>
      <c r="AS51" s="21">
        <f t="shared" si="66"/>
        <v>143</v>
      </c>
      <c r="AT51" s="21">
        <f t="shared" si="66"/>
        <v>42759.18471509761</v>
      </c>
      <c r="AU51" s="21">
        <f t="shared" si="66"/>
        <v>191</v>
      </c>
      <c r="AV51" s="21">
        <f t="shared" si="66"/>
        <v>57012.246286796813</v>
      </c>
      <c r="AW51" s="21">
        <f t="shared" si="66"/>
        <v>1204</v>
      </c>
      <c r="AX51" s="21">
        <f t="shared" si="66"/>
        <v>360887.5189954238</v>
      </c>
      <c r="AY51" s="21">
        <f t="shared" si="66"/>
        <v>1573</v>
      </c>
      <c r="AZ51" s="21">
        <f t="shared" si="66"/>
        <v>470351.03186607367</v>
      </c>
      <c r="BA51" s="21">
        <f t="shared" si="66"/>
        <v>196008</v>
      </c>
      <c r="BB51" s="21">
        <f t="shared" si="66"/>
        <v>36096367.794644535</v>
      </c>
    </row>
    <row r="52" spans="1:54" s="11" customFormat="1" ht="20.25" customHeight="1" x14ac:dyDescent="0.25">
      <c r="A52" s="12">
        <v>39</v>
      </c>
      <c r="B52" s="10" t="s">
        <v>71</v>
      </c>
      <c r="C52" s="20">
        <f>[1]ANM!C52</f>
        <v>0</v>
      </c>
      <c r="D52" s="281">
        <f>([1]ANM!D52)*10000</f>
        <v>0</v>
      </c>
      <c r="E52" s="20">
        <f>[1]ANM!E52</f>
        <v>0</v>
      </c>
      <c r="F52" s="281">
        <f>([1]ANM!F52)*10000</f>
        <v>0</v>
      </c>
      <c r="G52" s="20">
        <f>[1]ANM!G52</f>
        <v>0</v>
      </c>
      <c r="H52" s="281">
        <f>([1]ANM!H52)*10000</f>
        <v>0</v>
      </c>
      <c r="I52" s="20">
        <f>[1]ANM!I52</f>
        <v>0</v>
      </c>
      <c r="J52" s="281">
        <f>([1]ANM!J52)*10000</f>
        <v>0</v>
      </c>
      <c r="K52" s="20">
        <f t="shared" ref="K52:K54" si="67">C52+E52+G52+I52</f>
        <v>0</v>
      </c>
      <c r="L52" s="20">
        <f t="shared" ref="L52:L54" si="68">D52+F52+H52+J52</f>
        <v>0</v>
      </c>
      <c r="M52" s="20">
        <f>[1]ANM!M52</f>
        <v>57</v>
      </c>
      <c r="N52" s="281">
        <f>([1]ANM!N52)*10000</f>
        <v>80884.406630285157</v>
      </c>
      <c r="O52" s="20">
        <f>[1]ANM!O52</f>
        <v>33</v>
      </c>
      <c r="P52" s="281">
        <f>([1]ANM!P52)*10000</f>
        <v>47475.629978645637</v>
      </c>
      <c r="Q52" s="20">
        <f>[1]ANM!Q52</f>
        <v>17</v>
      </c>
      <c r="R52" s="281">
        <f>([1]ANM!R52)*10000</f>
        <v>23737.814989322818</v>
      </c>
      <c r="S52" s="20">
        <f>[1]ANM!S52</f>
        <v>1</v>
      </c>
      <c r="T52" s="281">
        <f>([1]ANM!T52)*10000</f>
        <v>879.17833293788215</v>
      </c>
      <c r="U52" s="20">
        <f t="shared" ref="U52:U54" si="69">M52+O52+Q52+S52</f>
        <v>108</v>
      </c>
      <c r="V52" s="20">
        <f t="shared" ref="V52:V54" si="70">N52+P52+R52+T52</f>
        <v>152977.0299311915</v>
      </c>
      <c r="W52" s="20">
        <f>[1]ANM!W52</f>
        <v>0</v>
      </c>
      <c r="X52" s="281">
        <f>([1]ANM!X52)*10000</f>
        <v>0</v>
      </c>
      <c r="Y52" s="20">
        <f>[1]ANM!Y52</f>
        <v>0</v>
      </c>
      <c r="Z52" s="281">
        <f>([1]ANM!Z52)*10000</f>
        <v>0</v>
      </c>
      <c r="AA52" s="20">
        <f>[1]ANM!AA52</f>
        <v>0</v>
      </c>
      <c r="AB52" s="281">
        <f>([1]ANM!AB52)*10000</f>
        <v>0</v>
      </c>
      <c r="AC52" s="20">
        <f>[1]ANM!AC52</f>
        <v>0</v>
      </c>
      <c r="AD52" s="281">
        <f>([1]ANM!AD52)*10000</f>
        <v>0</v>
      </c>
      <c r="AE52" s="20">
        <f>[1]ANM!AE52</f>
        <v>0</v>
      </c>
      <c r="AF52" s="281">
        <f>([1]ANM!AF52)*10000</f>
        <v>0</v>
      </c>
      <c r="AG52" s="20">
        <f>[1]ANM!AG52</f>
        <v>0</v>
      </c>
      <c r="AH52" s="281">
        <f>([1]ANM!AH52)*10000</f>
        <v>0</v>
      </c>
      <c r="AI52" s="20">
        <f t="shared" ref="AI52" si="71">Y52+AA52+AC52+AE52+AG52</f>
        <v>0</v>
      </c>
      <c r="AJ52" s="20">
        <f t="shared" ref="AJ52" si="72">Z52+AB52+AD52+AF52+AH52</f>
        <v>0</v>
      </c>
      <c r="AK52" s="20">
        <f t="shared" ref="AK52:AK54" si="73">K52+U52+W52+AI52</f>
        <v>108</v>
      </c>
      <c r="AL52" s="20">
        <f t="shared" ref="AL52:AL54" si="74">L52+V52+X52+AJ52</f>
        <v>152977.0299311915</v>
      </c>
      <c r="AM52" s="20">
        <f>[1]ANM!AM52</f>
        <v>0</v>
      </c>
      <c r="AN52" s="281">
        <f>([1]ANM!AN52)*10000</f>
        <v>0</v>
      </c>
      <c r="AO52" s="20">
        <f>[1]ANM!AO52</f>
        <v>1</v>
      </c>
      <c r="AP52" s="281">
        <f>([1]ANM!AP52)*10000</f>
        <v>858.2056915295924</v>
      </c>
      <c r="AQ52" s="20">
        <f>[1]ANM!AQ52</f>
        <v>1</v>
      </c>
      <c r="AR52" s="281">
        <f>([1]ANM!AR52)*10000</f>
        <v>357.5857048039968</v>
      </c>
      <c r="AS52" s="20">
        <f>[1]ANM!AS52</f>
        <v>3</v>
      </c>
      <c r="AT52" s="281">
        <f>([1]ANM!AT52)*10000</f>
        <v>5363.7855720599528</v>
      </c>
      <c r="AU52" s="20">
        <f>[1]ANM!AU52</f>
        <v>4</v>
      </c>
      <c r="AV52" s="281">
        <f>([1]ANM!AV52)*10000</f>
        <v>7151.7140960799361</v>
      </c>
      <c r="AW52" s="20">
        <f>[1]ANM!AW52</f>
        <v>24</v>
      </c>
      <c r="AX52" s="281">
        <f>([1]ANM!AX52)*10000</f>
        <v>45270.350228185991</v>
      </c>
      <c r="AY52" s="20">
        <f t="shared" ref="AY52:AY54" si="75">AO52+AQ52+AS52+AU52+AW52</f>
        <v>33</v>
      </c>
      <c r="AZ52" s="20">
        <f t="shared" ref="AZ52:AZ54" si="76">AP52+AR52+AT52+AV52+AX52</f>
        <v>59001.641292659464</v>
      </c>
      <c r="BA52" s="20">
        <f t="shared" ref="BA52:BA54" si="77">AY52+AK52</f>
        <v>141</v>
      </c>
      <c r="BB52" s="20">
        <f t="shared" ref="BB52:BB54" si="78">AZ52+AL52</f>
        <v>211978.67122385098</v>
      </c>
    </row>
    <row r="53" spans="1:54" s="11" customFormat="1" ht="20.25" customHeight="1" x14ac:dyDescent="0.25">
      <c r="A53" s="12">
        <v>40</v>
      </c>
      <c r="B53" s="18" t="s">
        <v>72</v>
      </c>
      <c r="C53" s="20">
        <f>[1]ANM!C53</f>
        <v>1224</v>
      </c>
      <c r="D53" s="281">
        <f>([1]ANM!D53)*10000</f>
        <v>68218.553857730381</v>
      </c>
      <c r="E53" s="20">
        <f>[1]ANM!E53</f>
        <v>583</v>
      </c>
      <c r="F53" s="281">
        <f>([1]ANM!F53)*10000</f>
        <v>32465.456353980127</v>
      </c>
      <c r="G53" s="20">
        <f>[1]ANM!G53</f>
        <v>22</v>
      </c>
      <c r="H53" s="281">
        <f>([1]ANM!H53)*10000</f>
        <v>1232.8654311638022</v>
      </c>
      <c r="I53" s="20">
        <f>[1]ANM!I53</f>
        <v>118</v>
      </c>
      <c r="J53" s="281">
        <f>([1]ANM!J53)*10000</f>
        <v>6575.2822995402785</v>
      </c>
      <c r="K53" s="20">
        <f t="shared" si="67"/>
        <v>1947</v>
      </c>
      <c r="L53" s="20">
        <f t="shared" si="68"/>
        <v>108492.1579424146</v>
      </c>
      <c r="M53" s="20">
        <f>[1]ANM!M53</f>
        <v>388</v>
      </c>
      <c r="N53" s="281">
        <f>([1]ANM!N53)*10000</f>
        <v>25425.606318668466</v>
      </c>
      <c r="O53" s="20">
        <f>[1]ANM!O53</f>
        <v>227</v>
      </c>
      <c r="P53" s="281">
        <f>([1]ANM!P53)*10000</f>
        <v>14923.725447914103</v>
      </c>
      <c r="Q53" s="20">
        <f>[1]ANM!Q53</f>
        <v>114</v>
      </c>
      <c r="R53" s="281">
        <f>([1]ANM!R53)*10000</f>
        <v>7461.8627239570515</v>
      </c>
      <c r="S53" s="20">
        <f>[1]ANM!S53</f>
        <v>4</v>
      </c>
      <c r="T53" s="281">
        <f>([1]ANM!T53)*10000</f>
        <v>276.36528607248334</v>
      </c>
      <c r="U53" s="20">
        <f t="shared" si="69"/>
        <v>733</v>
      </c>
      <c r="V53" s="20">
        <f t="shared" si="70"/>
        <v>48087.559776612099</v>
      </c>
      <c r="W53" s="20">
        <f>[1]ANM!W53</f>
        <v>0</v>
      </c>
      <c r="X53" s="281">
        <f>([1]ANM!X53)*10000</f>
        <v>0</v>
      </c>
      <c r="Y53" s="20">
        <f>[1]ANM!Y53</f>
        <v>146</v>
      </c>
      <c r="Z53" s="281">
        <f>([1]ANM!Z53)*10000</f>
        <v>7936.3198777399894</v>
      </c>
      <c r="AA53" s="20">
        <f>[1]ANM!AA53</f>
        <v>668</v>
      </c>
      <c r="AB53" s="281">
        <f>([1]ANM!AB53)*10000</f>
        <v>36507.071437603947</v>
      </c>
      <c r="AC53" s="20">
        <f>[1]ANM!AC53</f>
        <v>30</v>
      </c>
      <c r="AD53" s="281">
        <f>([1]ANM!AD53)*10000</f>
        <v>1587.2639755479975</v>
      </c>
      <c r="AE53" s="20">
        <f>[1]ANM!AE53</f>
        <v>24</v>
      </c>
      <c r="AF53" s="281">
        <f>([1]ANM!AF53)*10000</f>
        <v>1269.8111804383982</v>
      </c>
      <c r="AG53" s="20">
        <f>[1]ANM!AG53</f>
        <v>465</v>
      </c>
      <c r="AH53" s="281">
        <f>([1]ANM!AH53)*10000</f>
        <v>25396.223608767959</v>
      </c>
      <c r="AI53" s="20">
        <f t="shared" ref="AI53:AI54" si="79">Y53+AA53+AC53+AE53+AG53</f>
        <v>1333</v>
      </c>
      <c r="AJ53" s="20">
        <f t="shared" ref="AJ53:AJ54" si="80">Z53+AB53+AD53+AF53+AH53</f>
        <v>72696.690080098284</v>
      </c>
      <c r="AK53" s="20">
        <f t="shared" si="73"/>
        <v>4013</v>
      </c>
      <c r="AL53" s="20">
        <f t="shared" si="74"/>
        <v>229276.40779912498</v>
      </c>
      <c r="AM53" s="20">
        <f>[1]ANM!AM53</f>
        <v>673</v>
      </c>
      <c r="AN53" s="281">
        <f>([1]ANM!AN53)*10000</f>
        <v>31801.486359462633</v>
      </c>
      <c r="AO53" s="20">
        <f>[1]ANM!AO53</f>
        <v>1</v>
      </c>
      <c r="AP53" s="281">
        <f>([1]ANM!AP53)*10000</f>
        <v>655.60967482447415</v>
      </c>
      <c r="AQ53" s="20">
        <f>[1]ANM!AQ53</f>
        <v>1</v>
      </c>
      <c r="AR53" s="281">
        <f>([1]ANM!AR53)*10000</f>
        <v>273.17069784353089</v>
      </c>
      <c r="AS53" s="20">
        <f>[1]ANM!AS53</f>
        <v>5</v>
      </c>
      <c r="AT53" s="281">
        <f>([1]ANM!AT53)*10000</f>
        <v>4097.5604676529629</v>
      </c>
      <c r="AU53" s="20">
        <f>[1]ANM!AU53</f>
        <v>6</v>
      </c>
      <c r="AV53" s="281">
        <f>([1]ANM!AV53)*10000</f>
        <v>5463.4139568706178</v>
      </c>
      <c r="AW53" s="20">
        <f>[1]ANM!AW53</f>
        <v>38</v>
      </c>
      <c r="AX53" s="281">
        <f>([1]ANM!AX53)*10000</f>
        <v>34583.410346991011</v>
      </c>
      <c r="AY53" s="20">
        <f t="shared" si="75"/>
        <v>51</v>
      </c>
      <c r="AZ53" s="20">
        <f t="shared" si="76"/>
        <v>45073.165144182596</v>
      </c>
      <c r="BA53" s="20">
        <f t="shared" si="77"/>
        <v>4064</v>
      </c>
      <c r="BB53" s="20">
        <f t="shared" si="78"/>
        <v>274349.57294330758</v>
      </c>
    </row>
    <row r="54" spans="1:54" s="11" customFormat="1" ht="20.25" customHeight="1" x14ac:dyDescent="0.25">
      <c r="A54" s="12">
        <v>41</v>
      </c>
      <c r="B54" s="18" t="s">
        <v>53</v>
      </c>
      <c r="C54" s="20">
        <f>[1]ANM!C54</f>
        <v>0</v>
      </c>
      <c r="D54" s="281">
        <f>([1]ANM!D54)*10000</f>
        <v>0</v>
      </c>
      <c r="E54" s="20">
        <f>[1]ANM!E54</f>
        <v>0</v>
      </c>
      <c r="F54" s="281">
        <f>([1]ANM!F54)*10000</f>
        <v>0</v>
      </c>
      <c r="G54" s="20">
        <f>[1]ANM!G54</f>
        <v>0</v>
      </c>
      <c r="H54" s="281">
        <f>([1]ANM!H54)*10000</f>
        <v>0</v>
      </c>
      <c r="I54" s="20">
        <f>[1]ANM!I54</f>
        <v>0</v>
      </c>
      <c r="J54" s="281">
        <f>([1]ANM!J54)*10000</f>
        <v>0</v>
      </c>
      <c r="K54" s="20">
        <f t="shared" si="67"/>
        <v>0</v>
      </c>
      <c r="L54" s="20">
        <f t="shared" si="68"/>
        <v>0</v>
      </c>
      <c r="M54" s="20">
        <f>[1]ANM!M54</f>
        <v>0</v>
      </c>
      <c r="N54" s="281">
        <f>([1]ANM!N54)*10000</f>
        <v>0</v>
      </c>
      <c r="O54" s="20">
        <f>[1]ANM!O54</f>
        <v>0</v>
      </c>
      <c r="P54" s="281">
        <f>([1]ANM!P54)*10000</f>
        <v>0</v>
      </c>
      <c r="Q54" s="20">
        <f>[1]ANM!Q54</f>
        <v>0</v>
      </c>
      <c r="R54" s="281">
        <f>([1]ANM!R54)*10000</f>
        <v>0</v>
      </c>
      <c r="S54" s="20">
        <f>[1]ANM!S54</f>
        <v>0</v>
      </c>
      <c r="T54" s="281">
        <f>([1]ANM!T54)*10000</f>
        <v>0</v>
      </c>
      <c r="U54" s="20">
        <f t="shared" si="69"/>
        <v>0</v>
      </c>
      <c r="V54" s="20">
        <f t="shared" si="70"/>
        <v>0</v>
      </c>
      <c r="W54" s="20">
        <f>[1]ANM!W54</f>
        <v>0</v>
      </c>
      <c r="X54" s="281">
        <f>([1]ANM!X54)*10000</f>
        <v>0</v>
      </c>
      <c r="Y54" s="20">
        <f>[1]ANM!Y54</f>
        <v>0</v>
      </c>
      <c r="Z54" s="281">
        <f>([1]ANM!Z54)*10000</f>
        <v>0</v>
      </c>
      <c r="AA54" s="20">
        <f>[1]ANM!AA54</f>
        <v>0</v>
      </c>
      <c r="AB54" s="281">
        <f>([1]ANM!AB54)*10000</f>
        <v>0</v>
      </c>
      <c r="AC54" s="20">
        <f>[1]ANM!AC54</f>
        <v>0</v>
      </c>
      <c r="AD54" s="281">
        <f>([1]ANM!AD54)*10000</f>
        <v>0</v>
      </c>
      <c r="AE54" s="20">
        <f>[1]ANM!AE54</f>
        <v>0</v>
      </c>
      <c r="AF54" s="281">
        <f>([1]ANM!AF54)*10000</f>
        <v>0</v>
      </c>
      <c r="AG54" s="20">
        <f>[1]ANM!AG54</f>
        <v>0</v>
      </c>
      <c r="AH54" s="281">
        <f>([1]ANM!AH54)*10000</f>
        <v>0</v>
      </c>
      <c r="AI54" s="20">
        <f t="shared" si="79"/>
        <v>0</v>
      </c>
      <c r="AJ54" s="20">
        <f t="shared" si="80"/>
        <v>0</v>
      </c>
      <c r="AK54" s="20">
        <f t="shared" si="73"/>
        <v>0</v>
      </c>
      <c r="AL54" s="20">
        <f t="shared" si="74"/>
        <v>0</v>
      </c>
      <c r="AM54" s="20">
        <f>[1]ANM!AM54</f>
        <v>0</v>
      </c>
      <c r="AN54" s="281">
        <f>([1]ANM!AN54)*10000</f>
        <v>0</v>
      </c>
      <c r="AO54" s="20">
        <f>[1]ANM!AO54</f>
        <v>0</v>
      </c>
      <c r="AP54" s="281">
        <f>([1]ANM!AP54)*10000</f>
        <v>0</v>
      </c>
      <c r="AQ54" s="20">
        <f>[1]ANM!AQ54</f>
        <v>0</v>
      </c>
      <c r="AR54" s="281">
        <f>([1]ANM!AR54)*10000</f>
        <v>0</v>
      </c>
      <c r="AS54" s="20">
        <f>[1]ANM!AS54</f>
        <v>0</v>
      </c>
      <c r="AT54" s="281">
        <f>([1]ANM!AT54)*10000</f>
        <v>0</v>
      </c>
      <c r="AU54" s="20">
        <f>[1]ANM!AU54</f>
        <v>0</v>
      </c>
      <c r="AV54" s="281">
        <f>([1]ANM!AV54)*10000</f>
        <v>0</v>
      </c>
      <c r="AW54" s="20">
        <f>[1]ANM!AW54</f>
        <v>0</v>
      </c>
      <c r="AX54" s="281">
        <f>([1]ANM!AX54)*10000</f>
        <v>0</v>
      </c>
      <c r="AY54" s="20">
        <f t="shared" si="75"/>
        <v>0</v>
      </c>
      <c r="AZ54" s="20">
        <f t="shared" si="76"/>
        <v>0</v>
      </c>
      <c r="BA54" s="20">
        <f t="shared" si="77"/>
        <v>0</v>
      </c>
      <c r="BB54" s="20">
        <f t="shared" si="78"/>
        <v>0</v>
      </c>
    </row>
    <row r="55" spans="1:54" s="11" customFormat="1" ht="20.25" customHeight="1" x14ac:dyDescent="0.25">
      <c r="A55" s="284" t="s">
        <v>54</v>
      </c>
      <c r="B55" s="285"/>
      <c r="C55" s="21">
        <f>SUM(C52:C54)</f>
        <v>1224</v>
      </c>
      <c r="D55" s="21">
        <f t="shared" ref="D55:BB55" si="81">SUM(D52:D54)</f>
        <v>68218.553857730381</v>
      </c>
      <c r="E55" s="21">
        <f t="shared" si="81"/>
        <v>583</v>
      </c>
      <c r="F55" s="21">
        <f t="shared" si="81"/>
        <v>32465.456353980127</v>
      </c>
      <c r="G55" s="21">
        <f t="shared" si="81"/>
        <v>22</v>
      </c>
      <c r="H55" s="21">
        <f t="shared" si="81"/>
        <v>1232.8654311638022</v>
      </c>
      <c r="I55" s="21">
        <f t="shared" si="81"/>
        <v>118</v>
      </c>
      <c r="J55" s="21">
        <f t="shared" si="81"/>
        <v>6575.2822995402785</v>
      </c>
      <c r="K55" s="21">
        <f t="shared" si="81"/>
        <v>1947</v>
      </c>
      <c r="L55" s="21">
        <f t="shared" si="81"/>
        <v>108492.1579424146</v>
      </c>
      <c r="M55" s="21">
        <f t="shared" si="81"/>
        <v>445</v>
      </c>
      <c r="N55" s="21">
        <f t="shared" si="81"/>
        <v>106310.01294895362</v>
      </c>
      <c r="O55" s="21">
        <f t="shared" si="81"/>
        <v>260</v>
      </c>
      <c r="P55" s="21">
        <f t="shared" si="81"/>
        <v>62399.355426559741</v>
      </c>
      <c r="Q55" s="21">
        <f t="shared" si="81"/>
        <v>131</v>
      </c>
      <c r="R55" s="21">
        <f t="shared" si="81"/>
        <v>31199.677713279871</v>
      </c>
      <c r="S55" s="21">
        <f t="shared" si="81"/>
        <v>5</v>
      </c>
      <c r="T55" s="21">
        <f t="shared" si="81"/>
        <v>1155.5436190103655</v>
      </c>
      <c r="U55" s="21">
        <f t="shared" si="81"/>
        <v>841</v>
      </c>
      <c r="V55" s="21">
        <f t="shared" si="81"/>
        <v>201064.58970780359</v>
      </c>
      <c r="W55" s="21">
        <f t="shared" si="81"/>
        <v>0</v>
      </c>
      <c r="X55" s="21">
        <f t="shared" si="81"/>
        <v>0</v>
      </c>
      <c r="Y55" s="21">
        <f t="shared" si="81"/>
        <v>146</v>
      </c>
      <c r="Z55" s="21">
        <f t="shared" si="81"/>
        <v>7936.3198777399894</v>
      </c>
      <c r="AA55" s="21">
        <f t="shared" si="81"/>
        <v>668</v>
      </c>
      <c r="AB55" s="21">
        <f t="shared" si="81"/>
        <v>36507.071437603947</v>
      </c>
      <c r="AC55" s="21">
        <f t="shared" si="81"/>
        <v>30</v>
      </c>
      <c r="AD55" s="21">
        <f t="shared" si="81"/>
        <v>1587.2639755479975</v>
      </c>
      <c r="AE55" s="21">
        <f t="shared" si="81"/>
        <v>24</v>
      </c>
      <c r="AF55" s="21">
        <f t="shared" si="81"/>
        <v>1269.8111804383982</v>
      </c>
      <c r="AG55" s="21">
        <f t="shared" si="81"/>
        <v>465</v>
      </c>
      <c r="AH55" s="21">
        <f t="shared" si="81"/>
        <v>25396.223608767959</v>
      </c>
      <c r="AI55" s="21">
        <f t="shared" si="81"/>
        <v>1333</v>
      </c>
      <c r="AJ55" s="21">
        <f t="shared" si="81"/>
        <v>72696.690080098284</v>
      </c>
      <c r="AK55" s="21">
        <f t="shared" si="81"/>
        <v>4121</v>
      </c>
      <c r="AL55" s="21">
        <f t="shared" si="81"/>
        <v>382253.43773031648</v>
      </c>
      <c r="AM55" s="21">
        <f t="shared" si="81"/>
        <v>673</v>
      </c>
      <c r="AN55" s="21">
        <f t="shared" si="81"/>
        <v>31801.486359462633</v>
      </c>
      <c r="AO55" s="21">
        <f t="shared" si="81"/>
        <v>2</v>
      </c>
      <c r="AP55" s="21">
        <f t="shared" si="81"/>
        <v>1513.8153663540666</v>
      </c>
      <c r="AQ55" s="21">
        <f t="shared" si="81"/>
        <v>2</v>
      </c>
      <c r="AR55" s="21">
        <f t="shared" si="81"/>
        <v>630.75640264752769</v>
      </c>
      <c r="AS55" s="21">
        <f t="shared" si="81"/>
        <v>8</v>
      </c>
      <c r="AT55" s="21">
        <f t="shared" si="81"/>
        <v>9461.3460397129165</v>
      </c>
      <c r="AU55" s="21">
        <f t="shared" si="81"/>
        <v>10</v>
      </c>
      <c r="AV55" s="21">
        <f t="shared" si="81"/>
        <v>12615.128052950553</v>
      </c>
      <c r="AW55" s="21">
        <f t="shared" si="81"/>
        <v>62</v>
      </c>
      <c r="AX55" s="21">
        <f t="shared" si="81"/>
        <v>79853.760575177002</v>
      </c>
      <c r="AY55" s="21">
        <f t="shared" si="81"/>
        <v>84</v>
      </c>
      <c r="AZ55" s="21">
        <f t="shared" si="81"/>
        <v>104074.80643684206</v>
      </c>
      <c r="BA55" s="21">
        <f t="shared" si="81"/>
        <v>4205</v>
      </c>
      <c r="BB55" s="21">
        <f t="shared" si="81"/>
        <v>486328.24416715855</v>
      </c>
    </row>
    <row r="56" spans="1:54" s="11" customFormat="1" ht="20.25" customHeight="1" x14ac:dyDescent="0.25">
      <c r="A56" s="9">
        <v>42</v>
      </c>
      <c r="B56" s="10" t="s">
        <v>55</v>
      </c>
      <c r="C56" s="20">
        <f>[1]ANM!C56</f>
        <v>0</v>
      </c>
      <c r="D56" s="20">
        <f>[1]ANM!D56</f>
        <v>0</v>
      </c>
      <c r="E56" s="20">
        <f>[1]ANM!E56</f>
        <v>0</v>
      </c>
      <c r="F56" s="20">
        <f>[1]ANM!F56</f>
        <v>0</v>
      </c>
      <c r="G56" s="20">
        <f>[1]ANM!G56</f>
        <v>0</v>
      </c>
      <c r="H56" s="20">
        <f>[1]ANM!H56</f>
        <v>0</v>
      </c>
      <c r="I56" s="20">
        <f>[1]ANM!I56</f>
        <v>0</v>
      </c>
      <c r="J56" s="20">
        <f>[1]ANM!J56</f>
        <v>0</v>
      </c>
      <c r="K56" s="20">
        <f t="shared" ref="K56" si="82">C56+E56+G56+I56</f>
        <v>0</v>
      </c>
      <c r="L56" s="20">
        <f t="shared" ref="L56" si="83">D56+F56+H56+J56</f>
        <v>0</v>
      </c>
      <c r="M56" s="20">
        <f>[1]ANM!M56</f>
        <v>0</v>
      </c>
      <c r="N56" s="281">
        <f>([1]ANM!N56)*10000</f>
        <v>0</v>
      </c>
      <c r="O56" s="20">
        <f>[1]ANM!O56</f>
        <v>0</v>
      </c>
      <c r="P56" s="281">
        <f>([1]ANM!P56)*10000</f>
        <v>0</v>
      </c>
      <c r="Q56" s="20">
        <f>[1]ANM!Q56</f>
        <v>0</v>
      </c>
      <c r="R56" s="281">
        <f>([1]ANM!R56)*10000</f>
        <v>0</v>
      </c>
      <c r="S56" s="20">
        <f>[1]ANM!S56</f>
        <v>0</v>
      </c>
      <c r="T56" s="281">
        <f>([1]ANM!T56)*10000</f>
        <v>0</v>
      </c>
      <c r="U56" s="20">
        <f t="shared" ref="U56" si="84">M56+O56+Q56+S56</f>
        <v>0</v>
      </c>
      <c r="V56" s="20">
        <f t="shared" ref="V56" si="85">N56+P56+R56+T56</f>
        <v>0</v>
      </c>
      <c r="W56" s="20">
        <f>[1]ANM!W56</f>
        <v>0</v>
      </c>
      <c r="X56" s="281">
        <f>([1]ANM!X56)*10000</f>
        <v>0</v>
      </c>
      <c r="Y56" s="20">
        <f>[1]ANM!Y56</f>
        <v>0</v>
      </c>
      <c r="Z56" s="281">
        <f>([1]ANM!Z56)*10000</f>
        <v>0</v>
      </c>
      <c r="AA56" s="20">
        <f>[1]ANM!AA56</f>
        <v>0</v>
      </c>
      <c r="AB56" s="281">
        <f>([1]ANM!AB56)*10000</f>
        <v>0</v>
      </c>
      <c r="AC56" s="20">
        <f>[1]ANM!AC56</f>
        <v>0</v>
      </c>
      <c r="AD56" s="281">
        <f>([1]ANM!AD56)*10000</f>
        <v>0</v>
      </c>
      <c r="AE56" s="20">
        <f>[1]ANM!AE56</f>
        <v>0</v>
      </c>
      <c r="AF56" s="281">
        <f>([1]ANM!AF56)*10000</f>
        <v>0</v>
      </c>
      <c r="AG56" s="20">
        <f>[1]ANM!AG56</f>
        <v>0</v>
      </c>
      <c r="AH56" s="281">
        <f>([1]ANM!AH56)*10000</f>
        <v>0</v>
      </c>
      <c r="AI56" s="20">
        <f t="shared" ref="AI56" si="86">Y56+AA56+AC56+AE56+AG56</f>
        <v>0</v>
      </c>
      <c r="AJ56" s="20">
        <f t="shared" ref="AJ56" si="87">Z56+AB56+AD56+AF56+AH56</f>
        <v>0</v>
      </c>
      <c r="AK56" s="20">
        <f t="shared" ref="AK56" si="88">K56+U56+W56+AI56</f>
        <v>0</v>
      </c>
      <c r="AL56" s="20">
        <f t="shared" ref="AL56" si="89">L56+V56+X56+AJ56</f>
        <v>0</v>
      </c>
      <c r="AM56" s="20">
        <f>[1]ANM!AM56</f>
        <v>0</v>
      </c>
      <c r="AN56" s="281">
        <f>([1]ANM!AN56)*10000</f>
        <v>0</v>
      </c>
      <c r="AO56" s="20">
        <f>[1]ANM!AO56</f>
        <v>0</v>
      </c>
      <c r="AP56" s="281">
        <f>([1]ANM!AP56)*10000</f>
        <v>0</v>
      </c>
      <c r="AQ56" s="20">
        <f>[1]ANM!AQ56</f>
        <v>0</v>
      </c>
      <c r="AR56" s="281">
        <f>([1]ANM!AR56)*10000</f>
        <v>0</v>
      </c>
      <c r="AS56" s="20">
        <f>[1]ANM!AS56</f>
        <v>0</v>
      </c>
      <c r="AT56" s="281">
        <f>([1]ANM!AT56)*10000</f>
        <v>0</v>
      </c>
      <c r="AU56" s="20">
        <f>[1]ANM!AU56</f>
        <v>0</v>
      </c>
      <c r="AV56" s="281">
        <f>([1]ANM!AV56)*10000</f>
        <v>0</v>
      </c>
      <c r="AW56" s="20">
        <f>[1]ANM!AW56</f>
        <v>0</v>
      </c>
      <c r="AX56" s="281">
        <f>([1]ANM!AX56)*10000</f>
        <v>0</v>
      </c>
      <c r="AY56" s="20">
        <f t="shared" ref="AY56" si="90">AO56+AQ56+AS56+AU56+AW56</f>
        <v>0</v>
      </c>
      <c r="AZ56" s="20">
        <f t="shared" ref="AZ56" si="91">AP56+AR56+AT56+AV56+AX56</f>
        <v>0</v>
      </c>
      <c r="BA56" s="20">
        <f t="shared" ref="BA56" si="92">AY56+AK56</f>
        <v>0</v>
      </c>
      <c r="BB56" s="20">
        <f t="shared" ref="BB56" si="93">AZ56+AL56</f>
        <v>0</v>
      </c>
    </row>
    <row r="57" spans="1:54" s="11" customFormat="1" ht="20.25" customHeight="1" x14ac:dyDescent="0.25">
      <c r="A57" s="284" t="s">
        <v>56</v>
      </c>
      <c r="B57" s="285"/>
      <c r="C57" s="21">
        <f>C56</f>
        <v>0</v>
      </c>
      <c r="D57" s="21">
        <f t="shared" ref="D57:BB57" si="94">D56</f>
        <v>0</v>
      </c>
      <c r="E57" s="21">
        <f t="shared" si="94"/>
        <v>0</v>
      </c>
      <c r="F57" s="21">
        <f t="shared" si="94"/>
        <v>0</v>
      </c>
      <c r="G57" s="21">
        <f t="shared" si="94"/>
        <v>0</v>
      </c>
      <c r="H57" s="21">
        <f t="shared" si="94"/>
        <v>0</v>
      </c>
      <c r="I57" s="21">
        <f t="shared" si="94"/>
        <v>0</v>
      </c>
      <c r="J57" s="21">
        <f t="shared" si="94"/>
        <v>0</v>
      </c>
      <c r="K57" s="21">
        <f t="shared" si="94"/>
        <v>0</v>
      </c>
      <c r="L57" s="21">
        <f t="shared" si="94"/>
        <v>0</v>
      </c>
      <c r="M57" s="21">
        <f t="shared" si="94"/>
        <v>0</v>
      </c>
      <c r="N57" s="21">
        <f t="shared" si="94"/>
        <v>0</v>
      </c>
      <c r="O57" s="21">
        <f t="shared" si="94"/>
        <v>0</v>
      </c>
      <c r="P57" s="21">
        <f t="shared" si="94"/>
        <v>0</v>
      </c>
      <c r="Q57" s="21">
        <f t="shared" si="94"/>
        <v>0</v>
      </c>
      <c r="R57" s="21">
        <f t="shared" si="94"/>
        <v>0</v>
      </c>
      <c r="S57" s="21">
        <f t="shared" si="94"/>
        <v>0</v>
      </c>
      <c r="T57" s="21">
        <f t="shared" si="94"/>
        <v>0</v>
      </c>
      <c r="U57" s="21">
        <f t="shared" si="94"/>
        <v>0</v>
      </c>
      <c r="V57" s="21">
        <f t="shared" si="94"/>
        <v>0</v>
      </c>
      <c r="W57" s="21">
        <f t="shared" si="94"/>
        <v>0</v>
      </c>
      <c r="X57" s="21">
        <f t="shared" si="94"/>
        <v>0</v>
      </c>
      <c r="Y57" s="21">
        <f t="shared" si="94"/>
        <v>0</v>
      </c>
      <c r="Z57" s="21">
        <f t="shared" si="94"/>
        <v>0</v>
      </c>
      <c r="AA57" s="21">
        <f t="shared" si="94"/>
        <v>0</v>
      </c>
      <c r="AB57" s="21">
        <f t="shared" si="94"/>
        <v>0</v>
      </c>
      <c r="AC57" s="21">
        <f t="shared" si="94"/>
        <v>0</v>
      </c>
      <c r="AD57" s="21">
        <f t="shared" si="94"/>
        <v>0</v>
      </c>
      <c r="AE57" s="21">
        <f t="shared" si="94"/>
        <v>0</v>
      </c>
      <c r="AF57" s="21">
        <f t="shared" si="94"/>
        <v>0</v>
      </c>
      <c r="AG57" s="21">
        <f t="shared" si="94"/>
        <v>0</v>
      </c>
      <c r="AH57" s="21">
        <f t="shared" si="94"/>
        <v>0</v>
      </c>
      <c r="AI57" s="21">
        <f t="shared" si="94"/>
        <v>0</v>
      </c>
      <c r="AJ57" s="21">
        <f t="shared" si="94"/>
        <v>0</v>
      </c>
      <c r="AK57" s="21">
        <f t="shared" si="94"/>
        <v>0</v>
      </c>
      <c r="AL57" s="21">
        <f t="shared" si="94"/>
        <v>0</v>
      </c>
      <c r="AM57" s="21">
        <f t="shared" si="94"/>
        <v>0</v>
      </c>
      <c r="AN57" s="21">
        <f t="shared" si="94"/>
        <v>0</v>
      </c>
      <c r="AO57" s="21">
        <f t="shared" si="94"/>
        <v>0</v>
      </c>
      <c r="AP57" s="21">
        <f t="shared" si="94"/>
        <v>0</v>
      </c>
      <c r="AQ57" s="21">
        <f t="shared" si="94"/>
        <v>0</v>
      </c>
      <c r="AR57" s="21">
        <f t="shared" si="94"/>
        <v>0</v>
      </c>
      <c r="AS57" s="21">
        <f t="shared" si="94"/>
        <v>0</v>
      </c>
      <c r="AT57" s="21">
        <f t="shared" si="94"/>
        <v>0</v>
      </c>
      <c r="AU57" s="21">
        <f t="shared" si="94"/>
        <v>0</v>
      </c>
      <c r="AV57" s="21">
        <f t="shared" si="94"/>
        <v>0</v>
      </c>
      <c r="AW57" s="21">
        <f t="shared" si="94"/>
        <v>0</v>
      </c>
      <c r="AX57" s="21">
        <f t="shared" si="94"/>
        <v>0</v>
      </c>
      <c r="AY57" s="21">
        <f t="shared" si="94"/>
        <v>0</v>
      </c>
      <c r="AZ57" s="21">
        <f t="shared" si="94"/>
        <v>0</v>
      </c>
      <c r="BA57" s="21">
        <f t="shared" si="94"/>
        <v>0</v>
      </c>
      <c r="BB57" s="21">
        <f t="shared" si="94"/>
        <v>0</v>
      </c>
    </row>
    <row r="58" spans="1:54" s="19" customFormat="1" ht="20.25" customHeight="1" x14ac:dyDescent="0.25">
      <c r="A58" s="293" t="s">
        <v>73</v>
      </c>
      <c r="B58" s="293"/>
      <c r="C58" s="146">
        <f>C57+C55+C51+C46+C44</f>
        <v>335784</v>
      </c>
      <c r="D58" s="146">
        <f t="shared" ref="D58:BB58" si="95">D57+D55+D51+D46+D44</f>
        <v>63493696.878860265</v>
      </c>
      <c r="E58" s="146">
        <f t="shared" si="95"/>
        <v>159802</v>
      </c>
      <c r="F58" s="146">
        <f t="shared" si="95"/>
        <v>30216879.839939527</v>
      </c>
      <c r="G58" s="146">
        <f t="shared" si="95"/>
        <v>6071</v>
      </c>
      <c r="H58" s="146">
        <f t="shared" si="95"/>
        <v>1147476.4496179563</v>
      </c>
      <c r="I58" s="146">
        <f t="shared" si="95"/>
        <v>32366</v>
      </c>
      <c r="J58" s="146">
        <f t="shared" si="95"/>
        <v>6119874.3979624342</v>
      </c>
      <c r="K58" s="146">
        <f t="shared" si="95"/>
        <v>534023</v>
      </c>
      <c r="L58" s="146">
        <f t="shared" si="95"/>
        <v>100977927.56638017</v>
      </c>
      <c r="M58" s="146">
        <f t="shared" si="95"/>
        <v>14015</v>
      </c>
      <c r="N58" s="146">
        <f t="shared" si="95"/>
        <v>6238300.199882444</v>
      </c>
      <c r="O58" s="146">
        <f t="shared" si="95"/>
        <v>8224</v>
      </c>
      <c r="P58" s="146">
        <f t="shared" si="95"/>
        <v>3661610.986887522</v>
      </c>
      <c r="Q58" s="146">
        <f t="shared" si="95"/>
        <v>4114</v>
      </c>
      <c r="R58" s="146">
        <f t="shared" si="95"/>
        <v>1830805.493443761</v>
      </c>
      <c r="S58" s="146">
        <f t="shared" si="95"/>
        <v>155</v>
      </c>
      <c r="T58" s="146">
        <f t="shared" si="95"/>
        <v>67807.610868287447</v>
      </c>
      <c r="U58" s="146">
        <f t="shared" si="95"/>
        <v>26508</v>
      </c>
      <c r="V58" s="146">
        <f t="shared" si="95"/>
        <v>11798524.291082015</v>
      </c>
      <c r="W58" s="146">
        <f t="shared" si="95"/>
        <v>1</v>
      </c>
      <c r="X58" s="146">
        <f t="shared" si="95"/>
        <v>29700.000000000004</v>
      </c>
      <c r="Y58" s="146">
        <f t="shared" si="95"/>
        <v>2431</v>
      </c>
      <c r="Z58" s="146">
        <f t="shared" si="95"/>
        <v>503368.37932299916</v>
      </c>
      <c r="AA58" s="146">
        <f t="shared" si="95"/>
        <v>11143</v>
      </c>
      <c r="AB58" s="146">
        <f t="shared" si="95"/>
        <v>2295494.544885796</v>
      </c>
      <c r="AC58" s="146">
        <f t="shared" si="95"/>
        <v>498</v>
      </c>
      <c r="AD58" s="146">
        <f t="shared" si="95"/>
        <v>102473.67586459982</v>
      </c>
      <c r="AE58" s="146">
        <f t="shared" si="95"/>
        <v>399</v>
      </c>
      <c r="AF58" s="146">
        <f t="shared" si="95"/>
        <v>82138.940691679862</v>
      </c>
      <c r="AG58" s="146">
        <f t="shared" si="95"/>
        <v>7755</v>
      </c>
      <c r="AH58" s="146">
        <f t="shared" si="95"/>
        <v>1595378.8138335973</v>
      </c>
      <c r="AI58" s="146">
        <f t="shared" si="95"/>
        <v>22226</v>
      </c>
      <c r="AJ58" s="146">
        <f t="shared" si="95"/>
        <v>4578854.3545986721</v>
      </c>
      <c r="AK58" s="146">
        <f t="shared" si="95"/>
        <v>582758</v>
      </c>
      <c r="AL58" s="146">
        <f t="shared" si="95"/>
        <v>117385006.21206087</v>
      </c>
      <c r="AM58" s="146">
        <f t="shared" si="95"/>
        <v>368033</v>
      </c>
      <c r="AN58" s="146">
        <f t="shared" si="95"/>
        <v>72541462.310688287</v>
      </c>
      <c r="AO58" s="146">
        <f t="shared" si="95"/>
        <v>922</v>
      </c>
      <c r="AP58" s="146">
        <f t="shared" si="95"/>
        <v>288163.92765782902</v>
      </c>
      <c r="AQ58" s="146">
        <f t="shared" si="95"/>
        <v>393</v>
      </c>
      <c r="AR58" s="146">
        <f t="shared" si="95"/>
        <v>120068.30319076209</v>
      </c>
      <c r="AS58" s="146">
        <f t="shared" si="95"/>
        <v>5689</v>
      </c>
      <c r="AT58" s="146">
        <f t="shared" si="95"/>
        <v>1801024.5478614315</v>
      </c>
      <c r="AU58" s="146">
        <f t="shared" si="95"/>
        <v>7583</v>
      </c>
      <c r="AV58" s="146">
        <f t="shared" si="95"/>
        <v>2401366.0638152417</v>
      </c>
      <c r="AW58" s="146">
        <f t="shared" si="95"/>
        <v>47934</v>
      </c>
      <c r="AX58" s="146">
        <f t="shared" si="95"/>
        <v>15200647.183950482</v>
      </c>
      <c r="AY58" s="146">
        <f t="shared" si="95"/>
        <v>62521</v>
      </c>
      <c r="AZ58" s="146">
        <f t="shared" si="95"/>
        <v>19811270.026475746</v>
      </c>
      <c r="BA58" s="146">
        <f t="shared" si="95"/>
        <v>645279</v>
      </c>
      <c r="BB58" s="146">
        <f t="shared" si="95"/>
        <v>137196276.2385366</v>
      </c>
    </row>
    <row r="59" spans="1:54" x14ac:dyDescent="0.25">
      <c r="D59" s="6"/>
      <c r="F59" s="6"/>
      <c r="H59" s="6"/>
      <c r="J59" s="6"/>
      <c r="L59" s="1"/>
      <c r="N59" s="6"/>
      <c r="P59" s="6"/>
      <c r="R59" s="6"/>
      <c r="T59" s="7"/>
      <c r="Z59" s="7"/>
      <c r="AB59" s="7"/>
      <c r="AD59" s="7"/>
      <c r="AF59" s="7"/>
      <c r="AH59" s="7"/>
      <c r="AP59" s="6"/>
      <c r="AQ59" s="125"/>
      <c r="AR59" s="6"/>
      <c r="AT59" s="6"/>
      <c r="AV59" s="6"/>
      <c r="AX59" s="6"/>
    </row>
    <row r="60" spans="1:54" x14ac:dyDescent="0.25">
      <c r="D60" s="6"/>
      <c r="F60" s="6"/>
      <c r="H60" s="6"/>
      <c r="J60" s="6"/>
      <c r="L60" s="6"/>
    </row>
    <row r="61" spans="1:54" x14ac:dyDescent="0.25">
      <c r="X61" s="1"/>
    </row>
  </sheetData>
  <mergeCells count="46">
    <mergeCell ref="A2:B2"/>
    <mergeCell ref="C2:V4"/>
    <mergeCell ref="W2:AN4"/>
    <mergeCell ref="AO2:BB4"/>
    <mergeCell ref="A3:B3"/>
    <mergeCell ref="A4:B4"/>
    <mergeCell ref="BA5:BB7"/>
    <mergeCell ref="C6:F6"/>
    <mergeCell ref="G6:H7"/>
    <mergeCell ref="I6:J7"/>
    <mergeCell ref="K6:L7"/>
    <mergeCell ref="A5:A8"/>
    <mergeCell ref="B5:B8"/>
    <mergeCell ref="C5:V5"/>
    <mergeCell ref="W5:AN5"/>
    <mergeCell ref="AO5:AZ5"/>
    <mergeCell ref="AE6:AF7"/>
    <mergeCell ref="AG6:AH7"/>
    <mergeCell ref="AI6:AJ7"/>
    <mergeCell ref="M6:N7"/>
    <mergeCell ref="O6:P7"/>
    <mergeCell ref="Q6:R7"/>
    <mergeCell ref="S6:T7"/>
    <mergeCell ref="U6:V7"/>
    <mergeCell ref="W6:X7"/>
    <mergeCell ref="A58:B58"/>
    <mergeCell ref="AW6:AX7"/>
    <mergeCell ref="AY6:AZ7"/>
    <mergeCell ref="C7:D7"/>
    <mergeCell ref="E7:F7"/>
    <mergeCell ref="A21:B21"/>
    <mergeCell ref="A43:B43"/>
    <mergeCell ref="AK6:AL7"/>
    <mergeCell ref="AM6:AN7"/>
    <mergeCell ref="AO6:AP7"/>
    <mergeCell ref="AQ6:AR7"/>
    <mergeCell ref="AS6:AT7"/>
    <mergeCell ref="AU6:AV7"/>
    <mergeCell ref="Y6:Z7"/>
    <mergeCell ref="AA6:AB7"/>
    <mergeCell ref="AC6:AD7"/>
    <mergeCell ref="A44:B44"/>
    <mergeCell ref="A46:B46"/>
    <mergeCell ref="A51:B51"/>
    <mergeCell ref="A55:B55"/>
    <mergeCell ref="A57:B57"/>
  </mergeCells>
  <printOptions horizontalCentered="1"/>
  <pageMargins left="0.15748031496062992" right="0.15748031496062992" top="0.12" bottom="0.42" header="0.27" footer="0.12"/>
  <pageSetup paperSize="9" scale="85" orientation="landscape" r:id="rId1"/>
  <headerFooter>
    <oddFooter>&amp;C&amp;P</oddFooter>
  </headerFooter>
  <colBreaks count="2" manualBreakCount="2">
    <brk id="22" max="1048575" man="1"/>
    <brk id="40" max="57" man="1"/>
  </colBreaks>
  <ignoredErrors>
    <ignoredError sqref="C21:D21 C9:C20 E9:E20 G9:G20 I9:I20 K9:M20 O9:O20 Q9:Q20 S9:S20 U9:W20 Y9:Y20 AA9:AA20 AC9:AC20 AE9:AE20 AG9:AG20 AI9 AK9:AM20 AO9:AO20 AQ9:AQ20 AS9:AS20 AU9:AU20 AW9:AW20 AY9:BB20 C43:C44 C22:C42 E22:E42 C46 C45 E45 C51 C47:C50 E47:E50 C55 C52:C54 E52:E54 G22:G42 G45 G47:G50 G52:G54 I22:I42 I45 I47:I50 I52:I54 K22:M42 K45:M45 K47:M50 K52:M54 O22:O42 O45 O47:O50 O52:O54 Q22:Q42 Q45 Q47:Q50 Q52:Q54 C58 C56:M56 O56 Q56 S22:S42 S45 S47:S50 S52:S54 S56 U22:W42 U45:W45 U47:W50 U52:W54 U56:W56 Y22:Y42 Y45 Y47:Y50 Y52:Y54 Y56 AA22:AA42 AA45 AA47:AA50 AA52:AA54 AA56 AC22:AC42 AC45 AC47:AC50 AC52:AC54 AC56 AE22:AE42 AE45 AE47:AE50 AE52:AE54 AE56 AG22:AG42 AG45 AG47:AG50 AG52:AG54 AG56 AK23:AM42 AK45:AM45 AK48:AM50 AK53:AM54 AK56:AM56 AO22:AO42 AO45 AO47:AO50 AO52:AO54 AO56 AQ22:AQ42 AQ45 AQ47:AQ50 AQ52:AQ54 AQ56 AS22:AS42 AS45 AS47:AS50 AS52:AS54 AS56 AU22:AU42 AU45 AU47:AU50 AU52:AU54 AU56 AW22:AW42 AW45 AW47:AW50 AW52:AW54 AW56 AY22:BB42 AY45:BB45 AY47:BB50 AY52:BB54 AY56:BB56 C57 AK22:AM22 AK47:AM47 AK52:AM52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67</vt:i4>
      </vt:variant>
    </vt:vector>
  </HeadingPairs>
  <TitlesOfParts>
    <vt:vector size="105" baseType="lpstr">
      <vt:lpstr>State</vt:lpstr>
      <vt:lpstr>Consol_BW&amp;DW</vt:lpstr>
      <vt:lpstr>Sheet1</vt:lpstr>
      <vt:lpstr>Sheet</vt:lpstr>
      <vt:lpstr>Consol_BW&amp;DW _ACs</vt:lpstr>
      <vt:lpstr>ASR</vt:lpstr>
      <vt:lpstr>ANK</vt:lpstr>
      <vt:lpstr>ATP</vt:lpstr>
      <vt:lpstr>ANM</vt:lpstr>
      <vt:lpstr>BAP</vt:lpstr>
      <vt:lpstr>CTR</vt:lpstr>
      <vt:lpstr>KON</vt:lpstr>
      <vt:lpstr>EG</vt:lpstr>
      <vt:lpstr>ELR</vt:lpstr>
      <vt:lpstr>GTR</vt:lpstr>
      <vt:lpstr>KKD</vt:lpstr>
      <vt:lpstr>KRI</vt:lpstr>
      <vt:lpstr>KNL</vt:lpstr>
      <vt:lpstr>NAN</vt:lpstr>
      <vt:lpstr>NTR</vt:lpstr>
      <vt:lpstr>PAL</vt:lpstr>
      <vt:lpstr>MAN</vt:lpstr>
      <vt:lpstr>NLR</vt:lpstr>
      <vt:lpstr>SSS</vt:lpstr>
      <vt:lpstr>SKL</vt:lpstr>
      <vt:lpstr>TPT</vt:lpstr>
      <vt:lpstr>PKM</vt:lpstr>
      <vt:lpstr>VSP</vt:lpstr>
      <vt:lpstr>VIZ</vt:lpstr>
      <vt:lpstr>WG</vt:lpstr>
      <vt:lpstr>YSR</vt:lpstr>
      <vt:lpstr>BW</vt:lpstr>
      <vt:lpstr>DW</vt:lpstr>
      <vt:lpstr>Seasons</vt:lpstr>
      <vt:lpstr>SOF</vt:lpstr>
      <vt:lpstr>Other Targets</vt:lpstr>
      <vt:lpstr>PMEGP</vt:lpstr>
      <vt:lpstr>Contact</vt:lpstr>
      <vt:lpstr>ANK!Print_Area</vt:lpstr>
      <vt:lpstr>ANM!Print_Area</vt:lpstr>
      <vt:lpstr>ASR!Print_Area</vt:lpstr>
      <vt:lpstr>ATP!Print_Area</vt:lpstr>
      <vt:lpstr>BAP!Print_Area</vt:lpstr>
      <vt:lpstr>BW!Print_Area</vt:lpstr>
      <vt:lpstr>'Consol_BW&amp;DW'!Print_Area</vt:lpstr>
      <vt:lpstr>'Consol_BW&amp;DW _ACs'!Print_Area</vt:lpstr>
      <vt:lpstr>Contact!Print_Area</vt:lpstr>
      <vt:lpstr>CTR!Print_Area</vt:lpstr>
      <vt:lpstr>DW!Print_Area</vt:lpstr>
      <vt:lpstr>EG!Print_Area</vt:lpstr>
      <vt:lpstr>ELR!Print_Area</vt:lpstr>
      <vt:lpstr>GTR!Print_Area</vt:lpstr>
      <vt:lpstr>KKD!Print_Area</vt:lpstr>
      <vt:lpstr>KNL!Print_Area</vt:lpstr>
      <vt:lpstr>KON!Print_Area</vt:lpstr>
      <vt:lpstr>KRI!Print_Area</vt:lpstr>
      <vt:lpstr>MAN!Print_Area</vt:lpstr>
      <vt:lpstr>NAN!Print_Area</vt:lpstr>
      <vt:lpstr>NLR!Print_Area</vt:lpstr>
      <vt:lpstr>NTR!Print_Area</vt:lpstr>
      <vt:lpstr>'Other Targets'!Print_Area</vt:lpstr>
      <vt:lpstr>PAL!Print_Area</vt:lpstr>
      <vt:lpstr>PKM!Print_Area</vt:lpstr>
      <vt:lpstr>PMEGP!Print_Area</vt:lpstr>
      <vt:lpstr>Sheet!Print_Area</vt:lpstr>
      <vt:lpstr>SKL!Print_Area</vt:lpstr>
      <vt:lpstr>SOF!Print_Area</vt:lpstr>
      <vt:lpstr>SSS!Print_Area</vt:lpstr>
      <vt:lpstr>TPT!Print_Area</vt:lpstr>
      <vt:lpstr>VIZ!Print_Area</vt:lpstr>
      <vt:lpstr>VSP!Print_Area</vt:lpstr>
      <vt:lpstr>WG!Print_Area</vt:lpstr>
      <vt:lpstr>YSR!Print_Area</vt:lpstr>
      <vt:lpstr>ANK!Print_Titles</vt:lpstr>
      <vt:lpstr>ANM!Print_Titles</vt:lpstr>
      <vt:lpstr>ASR!Print_Titles</vt:lpstr>
      <vt:lpstr>ATP!Print_Titles</vt:lpstr>
      <vt:lpstr>BAP!Print_Titles</vt:lpstr>
      <vt:lpstr>BW!Print_Titles</vt:lpstr>
      <vt:lpstr>'Consol_BW&amp;DW'!Print_Titles</vt:lpstr>
      <vt:lpstr>'Consol_BW&amp;DW _ACs'!Print_Titles</vt:lpstr>
      <vt:lpstr>Contact!Print_Titles</vt:lpstr>
      <vt:lpstr>CTR!Print_Titles</vt:lpstr>
      <vt:lpstr>DW!Print_Titles</vt:lpstr>
      <vt:lpstr>EG!Print_Titles</vt:lpstr>
      <vt:lpstr>ELR!Print_Titles</vt:lpstr>
      <vt:lpstr>GTR!Print_Titles</vt:lpstr>
      <vt:lpstr>KKD!Print_Titles</vt:lpstr>
      <vt:lpstr>KNL!Print_Titles</vt:lpstr>
      <vt:lpstr>KON!Print_Titles</vt:lpstr>
      <vt:lpstr>KRI!Print_Titles</vt:lpstr>
      <vt:lpstr>MAN!Print_Titles</vt:lpstr>
      <vt:lpstr>NAN!Print_Titles</vt:lpstr>
      <vt:lpstr>NLR!Print_Titles</vt:lpstr>
      <vt:lpstr>NTR!Print_Titles</vt:lpstr>
      <vt:lpstr>PAL!Print_Titles</vt:lpstr>
      <vt:lpstr>PKM!Print_Titles</vt:lpstr>
      <vt:lpstr>SKL!Print_Titles</vt:lpstr>
      <vt:lpstr>SOF!Print_Titles</vt:lpstr>
      <vt:lpstr>SSS!Print_Titles</vt:lpstr>
      <vt:lpstr>TPT!Print_Titles</vt:lpstr>
      <vt:lpstr>VIZ!Print_Titles</vt:lpstr>
      <vt:lpstr>VSP!Print_Titles</vt:lpstr>
      <vt:lpstr>WG!Print_Titles</vt:lpstr>
      <vt:lpstr>YSR!Print_Titles</vt:lpstr>
    </vt:vector>
  </TitlesOfParts>
  <Company>Union Bank Of India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GID39470</dc:creator>
  <cp:lastModifiedBy>GID39470</cp:lastModifiedBy>
  <cp:lastPrinted>2024-06-15T04:36:36Z</cp:lastPrinted>
  <dcterms:created xsi:type="dcterms:W3CDTF">2023-04-15T04:44:59Z</dcterms:created>
  <dcterms:modified xsi:type="dcterms:W3CDTF">2024-07-25T09:55:22Z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1d6725c0-4ff1-4c2e-8ba6-918a289d7947</vt:lpwstr>
  </property>
  <property fmtid="{D5CDD505-2E9C-101B-9397-08002B2CF9AE}" pid="3" name="PICSfield">
    <vt:lpwstr>Confidential</vt:lpwstr>
  </property>
</Properties>
</file>